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minimized="1" xWindow="240" yWindow="105" windowWidth="14805" windowHeight="8010" activeTab="5"/>
  </bookViews>
  <sheets>
    <sheet name="artsy" sheetId="2" r:id="rId1"/>
    <sheet name="Overall" sheetId="9" r:id="rId2"/>
    <sheet name="Gender" sheetId="4" r:id="rId3"/>
    <sheet name="Age" sheetId="5" r:id="rId4"/>
    <sheet name="Visits" sheetId="6" r:id="rId5"/>
    <sheet name="Time" sheetId="8" r:id="rId6"/>
  </sheets>
  <calcPr calcId="152511"/>
  <pivotCaches>
    <pivotCache cacheId="1" r:id="rId7"/>
    <pivotCache cacheId="2" r:id="rId8"/>
    <pivotCache cacheId="3" r:id="rId9"/>
  </pivotCaches>
</workbook>
</file>

<file path=xl/calcChain.xml><?xml version="1.0" encoding="utf-8"?>
<calcChain xmlns="http://schemas.openxmlformats.org/spreadsheetml/2006/main">
  <c r="F3" i="9" l="1"/>
  <c r="F2" i="9"/>
  <c r="F4" i="9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2" i="2"/>
  <c r="F8" i="8"/>
  <c r="F4" i="8"/>
  <c r="F5" i="8" s="1"/>
  <c r="F6" i="8" s="1"/>
  <c r="F9" i="8" l="1"/>
  <c r="F10" i="8" s="1"/>
  <c r="F4" i="6"/>
  <c r="F5" i="6" s="1"/>
  <c r="F6" i="6" s="1"/>
  <c r="F8" i="6"/>
  <c r="F9" i="6" s="1"/>
  <c r="F10" i="6" s="1"/>
  <c r="F12" i="5" l="1"/>
  <c r="F13" i="5" s="1"/>
  <c r="F14" i="5" s="1"/>
  <c r="F8" i="5"/>
  <c r="F9" i="5" s="1"/>
  <c r="F10" i="5" s="1"/>
  <c r="F4" i="5"/>
  <c r="F5" i="5" s="1"/>
  <c r="F6" i="5" s="1"/>
  <c r="F6" i="4" l="1"/>
  <c r="F7" i="4" s="1"/>
  <c r="F8" i="4" s="1"/>
  <c r="F2" i="4"/>
  <c r="F3" i="4" s="1"/>
  <c r="F4" i="4" s="1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4426" i="2"/>
  <c r="M4427" i="2"/>
  <c r="M4428" i="2"/>
  <c r="M4429" i="2"/>
  <c r="M4430" i="2"/>
  <c r="M4431" i="2"/>
  <c r="M4432" i="2"/>
  <c r="M4433" i="2"/>
  <c r="M4434" i="2"/>
  <c r="M4435" i="2"/>
  <c r="M4436" i="2"/>
  <c r="M4437" i="2"/>
  <c r="M4438" i="2"/>
  <c r="M4439" i="2"/>
  <c r="M4440" i="2"/>
  <c r="M4441" i="2"/>
  <c r="M4442" i="2"/>
  <c r="M4443" i="2"/>
  <c r="M4444" i="2"/>
  <c r="M4445" i="2"/>
  <c r="M4446" i="2"/>
  <c r="M4447" i="2"/>
  <c r="M4448" i="2"/>
  <c r="M4449" i="2"/>
  <c r="M4450" i="2"/>
  <c r="M4451" i="2"/>
  <c r="M4452" i="2"/>
  <c r="M4453" i="2"/>
  <c r="M4454" i="2"/>
  <c r="M4455" i="2"/>
  <c r="M4456" i="2"/>
  <c r="M4457" i="2"/>
  <c r="M4458" i="2"/>
  <c r="M4459" i="2"/>
  <c r="M4460" i="2"/>
  <c r="M4461" i="2"/>
  <c r="M4462" i="2"/>
  <c r="M4463" i="2"/>
  <c r="M4464" i="2"/>
  <c r="M4465" i="2"/>
  <c r="M4466" i="2"/>
  <c r="M4467" i="2"/>
  <c r="M4468" i="2"/>
  <c r="M4469" i="2"/>
  <c r="M4470" i="2"/>
  <c r="M4471" i="2"/>
  <c r="M4472" i="2"/>
  <c r="M4473" i="2"/>
  <c r="M4474" i="2"/>
  <c r="M4475" i="2"/>
  <c r="M4476" i="2"/>
  <c r="M4477" i="2"/>
  <c r="M4478" i="2"/>
  <c r="M4479" i="2"/>
  <c r="M4480" i="2"/>
  <c r="M4481" i="2"/>
  <c r="M4482" i="2"/>
  <c r="M4483" i="2"/>
  <c r="M4484" i="2"/>
  <c r="M4485" i="2"/>
  <c r="M4486" i="2"/>
  <c r="M4487" i="2"/>
  <c r="M4488" i="2"/>
  <c r="M4489" i="2"/>
  <c r="M4490" i="2"/>
  <c r="M4491" i="2"/>
  <c r="M4492" i="2"/>
  <c r="M4493" i="2"/>
  <c r="M4494" i="2"/>
  <c r="M4495" i="2"/>
  <c r="M4496" i="2"/>
  <c r="M4497" i="2"/>
  <c r="M4498" i="2"/>
  <c r="M4499" i="2"/>
  <c r="M4500" i="2"/>
  <c r="M4501" i="2"/>
  <c r="M4502" i="2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M4515" i="2"/>
  <c r="M4516" i="2"/>
  <c r="M4517" i="2"/>
  <c r="M4518" i="2"/>
  <c r="M4519" i="2"/>
  <c r="M4520" i="2"/>
  <c r="M4521" i="2"/>
  <c r="M4522" i="2"/>
  <c r="M4523" i="2"/>
  <c r="M4524" i="2"/>
  <c r="M4525" i="2"/>
  <c r="M4526" i="2"/>
  <c r="M4527" i="2"/>
  <c r="M4528" i="2"/>
  <c r="M4529" i="2"/>
  <c r="M4530" i="2"/>
  <c r="M4531" i="2"/>
  <c r="M4532" i="2"/>
  <c r="M4533" i="2"/>
  <c r="M4534" i="2"/>
  <c r="M4535" i="2"/>
  <c r="M4536" i="2"/>
  <c r="M4537" i="2"/>
  <c r="M4538" i="2"/>
  <c r="M4539" i="2"/>
  <c r="M4540" i="2"/>
  <c r="M4541" i="2"/>
  <c r="M4542" i="2"/>
  <c r="M4543" i="2"/>
  <c r="M4544" i="2"/>
  <c r="M4545" i="2"/>
  <c r="M4546" i="2"/>
  <c r="M4547" i="2"/>
  <c r="M4548" i="2"/>
  <c r="M4549" i="2"/>
  <c r="M4550" i="2"/>
  <c r="M4551" i="2"/>
  <c r="M4552" i="2"/>
  <c r="M4553" i="2"/>
  <c r="M4554" i="2"/>
  <c r="M4555" i="2"/>
  <c r="M4556" i="2"/>
  <c r="M4557" i="2"/>
  <c r="M4558" i="2"/>
  <c r="M4559" i="2"/>
  <c r="M4560" i="2"/>
  <c r="M4561" i="2"/>
  <c r="M4562" i="2"/>
  <c r="M4563" i="2"/>
  <c r="M4564" i="2"/>
  <c r="M4565" i="2"/>
  <c r="M4566" i="2"/>
  <c r="M4567" i="2"/>
  <c r="M4568" i="2"/>
  <c r="M4569" i="2"/>
  <c r="M4570" i="2"/>
  <c r="M4571" i="2"/>
  <c r="M4572" i="2"/>
  <c r="M4573" i="2"/>
  <c r="M4574" i="2"/>
  <c r="M4575" i="2"/>
  <c r="M4576" i="2"/>
  <c r="M4577" i="2"/>
  <c r="M4578" i="2"/>
  <c r="M4579" i="2"/>
  <c r="M4580" i="2"/>
  <c r="M4581" i="2"/>
  <c r="M4582" i="2"/>
  <c r="M4583" i="2"/>
  <c r="M4584" i="2"/>
  <c r="M4585" i="2"/>
  <c r="M4586" i="2"/>
  <c r="M4587" i="2"/>
  <c r="M4588" i="2"/>
  <c r="M4589" i="2"/>
  <c r="M4590" i="2"/>
  <c r="M4591" i="2"/>
  <c r="M4592" i="2"/>
  <c r="M4593" i="2"/>
  <c r="M4594" i="2"/>
  <c r="M4595" i="2"/>
  <c r="M4596" i="2"/>
  <c r="M4597" i="2"/>
  <c r="M4598" i="2"/>
  <c r="M4599" i="2"/>
  <c r="M4600" i="2"/>
  <c r="M4601" i="2"/>
  <c r="M4602" i="2"/>
  <c r="M4603" i="2"/>
  <c r="M4604" i="2"/>
  <c r="M4605" i="2"/>
  <c r="M4606" i="2"/>
  <c r="M4607" i="2"/>
  <c r="M4608" i="2"/>
  <c r="M4609" i="2"/>
  <c r="M4610" i="2"/>
  <c r="M4611" i="2"/>
  <c r="M4612" i="2"/>
  <c r="M4613" i="2"/>
  <c r="M4614" i="2"/>
  <c r="M4615" i="2"/>
  <c r="M4616" i="2"/>
  <c r="M4617" i="2"/>
  <c r="M4618" i="2"/>
  <c r="M4619" i="2"/>
  <c r="M4620" i="2"/>
  <c r="M4621" i="2"/>
  <c r="M4622" i="2"/>
  <c r="M4623" i="2"/>
  <c r="M4624" i="2"/>
  <c r="M4625" i="2"/>
  <c r="M4626" i="2"/>
  <c r="M4627" i="2"/>
  <c r="M4628" i="2"/>
  <c r="M4629" i="2"/>
  <c r="M4630" i="2"/>
  <c r="M4631" i="2"/>
  <c r="M4632" i="2"/>
  <c r="M4633" i="2"/>
  <c r="M4634" i="2"/>
  <c r="M4635" i="2"/>
  <c r="M4636" i="2"/>
  <c r="M4637" i="2"/>
  <c r="M4638" i="2"/>
  <c r="M4639" i="2"/>
  <c r="M4640" i="2"/>
  <c r="M4641" i="2"/>
  <c r="M4642" i="2"/>
  <c r="M4643" i="2"/>
  <c r="M4644" i="2"/>
  <c r="M4645" i="2"/>
  <c r="M4646" i="2"/>
  <c r="M4647" i="2"/>
  <c r="M4648" i="2"/>
  <c r="M4649" i="2"/>
  <c r="M4650" i="2"/>
  <c r="M4651" i="2"/>
  <c r="M4652" i="2"/>
  <c r="M4653" i="2"/>
  <c r="M4654" i="2"/>
  <c r="M4655" i="2"/>
  <c r="M4656" i="2"/>
  <c r="M4657" i="2"/>
  <c r="M4658" i="2"/>
  <c r="M4659" i="2"/>
  <c r="M4660" i="2"/>
  <c r="M4661" i="2"/>
  <c r="M4662" i="2"/>
  <c r="M4663" i="2"/>
  <c r="M4664" i="2"/>
  <c r="M4665" i="2"/>
  <c r="M4666" i="2"/>
  <c r="M4667" i="2"/>
  <c r="M4668" i="2"/>
  <c r="M4669" i="2"/>
  <c r="M4670" i="2"/>
  <c r="M4671" i="2"/>
  <c r="M4672" i="2"/>
  <c r="M4673" i="2"/>
  <c r="M4674" i="2"/>
  <c r="M4675" i="2"/>
  <c r="M4676" i="2"/>
  <c r="M4677" i="2"/>
  <c r="M4678" i="2"/>
  <c r="M4679" i="2"/>
  <c r="M4680" i="2"/>
  <c r="M4681" i="2"/>
  <c r="M4682" i="2"/>
  <c r="M4683" i="2"/>
  <c r="M4684" i="2"/>
  <c r="M4685" i="2"/>
  <c r="M4686" i="2"/>
  <c r="M4687" i="2"/>
  <c r="M4688" i="2"/>
  <c r="M4689" i="2"/>
  <c r="M4690" i="2"/>
  <c r="M4691" i="2"/>
  <c r="M4692" i="2"/>
  <c r="M4693" i="2"/>
  <c r="M4694" i="2"/>
  <c r="M4695" i="2"/>
  <c r="M4696" i="2"/>
  <c r="M4697" i="2"/>
  <c r="M4698" i="2"/>
  <c r="M4699" i="2"/>
  <c r="M4700" i="2"/>
  <c r="M4701" i="2"/>
  <c r="M4702" i="2"/>
  <c r="M4703" i="2"/>
  <c r="M4704" i="2"/>
  <c r="M4705" i="2"/>
  <c r="M4706" i="2"/>
  <c r="M4707" i="2"/>
  <c r="M4708" i="2"/>
  <c r="M4709" i="2"/>
  <c r="M4710" i="2"/>
  <c r="M4711" i="2"/>
  <c r="M4712" i="2"/>
  <c r="M4713" i="2"/>
  <c r="M4714" i="2"/>
  <c r="M4715" i="2"/>
  <c r="M4716" i="2"/>
  <c r="M4717" i="2"/>
  <c r="M4718" i="2"/>
  <c r="M4719" i="2"/>
  <c r="M4720" i="2"/>
  <c r="M4721" i="2"/>
  <c r="M4722" i="2"/>
  <c r="M4723" i="2"/>
  <c r="M4724" i="2"/>
  <c r="M4725" i="2"/>
  <c r="M4726" i="2"/>
  <c r="M4727" i="2"/>
  <c r="M4728" i="2"/>
  <c r="M4729" i="2"/>
  <c r="M4730" i="2"/>
  <c r="M4731" i="2"/>
  <c r="M4732" i="2"/>
  <c r="M4733" i="2"/>
  <c r="M4734" i="2"/>
  <c r="M4735" i="2"/>
  <c r="M4736" i="2"/>
  <c r="M4737" i="2"/>
  <c r="M4738" i="2"/>
  <c r="M4739" i="2"/>
  <c r="M4740" i="2"/>
  <c r="M4741" i="2"/>
  <c r="M4742" i="2"/>
  <c r="M4743" i="2"/>
  <c r="M4744" i="2"/>
  <c r="M4745" i="2"/>
  <c r="M4746" i="2"/>
  <c r="M4747" i="2"/>
  <c r="M4748" i="2"/>
  <c r="M4749" i="2"/>
  <c r="M4750" i="2"/>
  <c r="M4751" i="2"/>
  <c r="M4752" i="2"/>
  <c r="M4753" i="2"/>
  <c r="M4754" i="2"/>
  <c r="M4755" i="2"/>
  <c r="M4756" i="2"/>
  <c r="M4757" i="2"/>
  <c r="M4758" i="2"/>
  <c r="M4759" i="2"/>
  <c r="M4760" i="2"/>
  <c r="M4761" i="2"/>
  <c r="M4762" i="2"/>
  <c r="M4763" i="2"/>
  <c r="M4764" i="2"/>
  <c r="M4765" i="2"/>
  <c r="M4766" i="2"/>
  <c r="M4767" i="2"/>
  <c r="M4768" i="2"/>
  <c r="M4769" i="2"/>
  <c r="M4770" i="2"/>
  <c r="M4771" i="2"/>
  <c r="M4772" i="2"/>
  <c r="M4773" i="2"/>
  <c r="M4774" i="2"/>
  <c r="M4775" i="2"/>
  <c r="M4776" i="2"/>
  <c r="M4777" i="2"/>
  <c r="M4778" i="2"/>
  <c r="M4779" i="2"/>
  <c r="M4780" i="2"/>
  <c r="M4781" i="2"/>
  <c r="M4782" i="2"/>
  <c r="M4783" i="2"/>
  <c r="M4784" i="2"/>
  <c r="M4785" i="2"/>
  <c r="M4786" i="2"/>
  <c r="M4787" i="2"/>
  <c r="M4788" i="2"/>
  <c r="M4789" i="2"/>
  <c r="M4790" i="2"/>
  <c r="M4791" i="2"/>
  <c r="M4792" i="2"/>
  <c r="M4793" i="2"/>
  <c r="M4794" i="2"/>
  <c r="M4795" i="2"/>
  <c r="M4796" i="2"/>
  <c r="M4797" i="2"/>
  <c r="M4798" i="2"/>
  <c r="M4799" i="2"/>
  <c r="M4800" i="2"/>
  <c r="M4801" i="2"/>
  <c r="M4802" i="2"/>
  <c r="M4803" i="2"/>
  <c r="M4804" i="2"/>
  <c r="M4805" i="2"/>
  <c r="M4806" i="2"/>
  <c r="M4807" i="2"/>
  <c r="M4808" i="2"/>
  <c r="M4809" i="2"/>
  <c r="M4810" i="2"/>
  <c r="M4811" i="2"/>
  <c r="M4812" i="2"/>
  <c r="M4813" i="2"/>
  <c r="M4814" i="2"/>
  <c r="M4815" i="2"/>
  <c r="M4816" i="2"/>
  <c r="M4817" i="2"/>
  <c r="M4818" i="2"/>
  <c r="M4819" i="2"/>
  <c r="M4820" i="2"/>
  <c r="M4821" i="2"/>
  <c r="M4822" i="2"/>
  <c r="M4823" i="2"/>
  <c r="M4824" i="2"/>
  <c r="M4825" i="2"/>
  <c r="M4826" i="2"/>
  <c r="M4827" i="2"/>
  <c r="M4828" i="2"/>
  <c r="M4829" i="2"/>
  <c r="M4830" i="2"/>
  <c r="M4831" i="2"/>
  <c r="M4832" i="2"/>
  <c r="M4833" i="2"/>
  <c r="M4834" i="2"/>
  <c r="M4835" i="2"/>
  <c r="M4836" i="2"/>
  <c r="M4837" i="2"/>
  <c r="M4838" i="2"/>
  <c r="M4839" i="2"/>
  <c r="M4840" i="2"/>
  <c r="M4841" i="2"/>
  <c r="M4842" i="2"/>
  <c r="M4843" i="2"/>
  <c r="M4844" i="2"/>
  <c r="M4845" i="2"/>
  <c r="M4846" i="2"/>
  <c r="M4847" i="2"/>
  <c r="M4848" i="2"/>
  <c r="M4849" i="2"/>
  <c r="M4850" i="2"/>
  <c r="M4851" i="2"/>
  <c r="M4852" i="2"/>
  <c r="M4853" i="2"/>
  <c r="M4854" i="2"/>
  <c r="M4855" i="2"/>
  <c r="M4856" i="2"/>
  <c r="M4857" i="2"/>
  <c r="M4858" i="2"/>
  <c r="M4859" i="2"/>
  <c r="M4860" i="2"/>
  <c r="M4861" i="2"/>
  <c r="M4862" i="2"/>
  <c r="M4863" i="2"/>
  <c r="M4864" i="2"/>
  <c r="M4865" i="2"/>
  <c r="M4866" i="2"/>
  <c r="M4867" i="2"/>
  <c r="M4868" i="2"/>
  <c r="M4869" i="2"/>
  <c r="M4870" i="2"/>
  <c r="M4871" i="2"/>
  <c r="M4872" i="2"/>
  <c r="M4873" i="2"/>
  <c r="M4874" i="2"/>
  <c r="M4875" i="2"/>
  <c r="M4876" i="2"/>
  <c r="M4877" i="2"/>
  <c r="M4878" i="2"/>
  <c r="M4879" i="2"/>
  <c r="M4880" i="2"/>
  <c r="M4881" i="2"/>
  <c r="M4882" i="2"/>
  <c r="M4883" i="2"/>
  <c r="M4884" i="2"/>
  <c r="M4885" i="2"/>
  <c r="M4886" i="2"/>
  <c r="M4887" i="2"/>
  <c r="M4888" i="2"/>
  <c r="M4889" i="2"/>
  <c r="M4890" i="2"/>
  <c r="M4891" i="2"/>
  <c r="M4892" i="2"/>
  <c r="M4893" i="2"/>
  <c r="M4894" i="2"/>
  <c r="M4895" i="2"/>
  <c r="M4896" i="2"/>
  <c r="M4897" i="2"/>
  <c r="M4898" i="2"/>
  <c r="M4899" i="2"/>
  <c r="M4900" i="2"/>
  <c r="M4901" i="2"/>
  <c r="M4902" i="2"/>
  <c r="M4903" i="2"/>
  <c r="M4904" i="2"/>
  <c r="M4905" i="2"/>
  <c r="M4906" i="2"/>
  <c r="M4907" i="2"/>
  <c r="M4908" i="2"/>
  <c r="M4909" i="2"/>
  <c r="M4910" i="2"/>
  <c r="M4911" i="2"/>
  <c r="M4912" i="2"/>
  <c r="M4913" i="2"/>
  <c r="M4914" i="2"/>
  <c r="M4915" i="2"/>
  <c r="M4916" i="2"/>
  <c r="M4917" i="2"/>
  <c r="M4918" i="2"/>
  <c r="M4919" i="2"/>
  <c r="M4920" i="2"/>
  <c r="M4921" i="2"/>
  <c r="M4922" i="2"/>
  <c r="M4923" i="2"/>
  <c r="M4924" i="2"/>
  <c r="M4925" i="2"/>
  <c r="M4926" i="2"/>
  <c r="M4927" i="2"/>
  <c r="M4928" i="2"/>
  <c r="M4929" i="2"/>
  <c r="M4930" i="2"/>
  <c r="M4931" i="2"/>
  <c r="M4932" i="2"/>
  <c r="M4933" i="2"/>
  <c r="M4934" i="2"/>
  <c r="M4935" i="2"/>
  <c r="M4936" i="2"/>
  <c r="M4937" i="2"/>
  <c r="M4938" i="2"/>
  <c r="M4939" i="2"/>
  <c r="M4940" i="2"/>
  <c r="M4941" i="2"/>
  <c r="M4942" i="2"/>
  <c r="M4943" i="2"/>
  <c r="M4944" i="2"/>
  <c r="M4945" i="2"/>
  <c r="M4946" i="2"/>
  <c r="M4947" i="2"/>
  <c r="M4948" i="2"/>
  <c r="M4949" i="2"/>
  <c r="M4950" i="2"/>
  <c r="M4951" i="2"/>
  <c r="M4952" i="2"/>
  <c r="M4953" i="2"/>
  <c r="M4954" i="2"/>
  <c r="M4955" i="2"/>
  <c r="M4956" i="2"/>
  <c r="M4957" i="2"/>
  <c r="M4958" i="2"/>
  <c r="M4959" i="2"/>
  <c r="M4960" i="2"/>
  <c r="M4961" i="2"/>
  <c r="M4962" i="2"/>
  <c r="M4963" i="2"/>
  <c r="M4964" i="2"/>
  <c r="M4965" i="2"/>
  <c r="M4966" i="2"/>
  <c r="M4967" i="2"/>
  <c r="M4968" i="2"/>
  <c r="M4969" i="2"/>
  <c r="M4970" i="2"/>
  <c r="M4971" i="2"/>
  <c r="M4972" i="2"/>
  <c r="M4973" i="2"/>
  <c r="M4974" i="2"/>
  <c r="M4975" i="2"/>
  <c r="M4976" i="2"/>
  <c r="M4977" i="2"/>
  <c r="M4978" i="2"/>
  <c r="M4979" i="2"/>
  <c r="M4980" i="2"/>
  <c r="M4981" i="2"/>
  <c r="M4982" i="2"/>
  <c r="M4983" i="2"/>
  <c r="M4984" i="2"/>
  <c r="M4985" i="2"/>
  <c r="M4986" i="2"/>
  <c r="M4987" i="2"/>
  <c r="M4988" i="2"/>
  <c r="M4989" i="2"/>
  <c r="M4990" i="2"/>
  <c r="M4991" i="2"/>
  <c r="M4992" i="2"/>
  <c r="M4993" i="2"/>
  <c r="M4994" i="2"/>
  <c r="M4995" i="2"/>
  <c r="M4996" i="2"/>
  <c r="M4997" i="2"/>
  <c r="M4998" i="2"/>
  <c r="M4999" i="2"/>
  <c r="M5000" i="2"/>
  <c r="M5001" i="2"/>
  <c r="M2" i="2"/>
  <c r="O5001" i="2" l="1"/>
  <c r="O5000" i="2"/>
  <c r="O4999" i="2"/>
  <c r="O4998" i="2"/>
  <c r="O4997" i="2"/>
  <c r="O4996" i="2"/>
  <c r="O4995" i="2"/>
  <c r="O4994" i="2"/>
  <c r="O4993" i="2"/>
  <c r="O4992" i="2"/>
  <c r="O4991" i="2"/>
  <c r="O4990" i="2"/>
  <c r="O4989" i="2"/>
  <c r="O4988" i="2"/>
  <c r="O4987" i="2"/>
  <c r="O4986" i="2"/>
  <c r="O4985" i="2"/>
  <c r="O4984" i="2"/>
  <c r="O4983" i="2"/>
  <c r="O4982" i="2"/>
  <c r="O4981" i="2"/>
  <c r="O4980" i="2"/>
  <c r="O4979" i="2"/>
  <c r="O4978" i="2"/>
  <c r="O4977" i="2"/>
  <c r="O4976" i="2"/>
  <c r="O4975" i="2"/>
  <c r="O4974" i="2"/>
  <c r="O4973" i="2"/>
  <c r="O4972" i="2"/>
  <c r="O4971" i="2"/>
  <c r="O4970" i="2"/>
  <c r="O4969" i="2"/>
  <c r="O4968" i="2"/>
  <c r="O4967" i="2"/>
  <c r="O4966" i="2"/>
  <c r="O4965" i="2"/>
  <c r="O4964" i="2"/>
  <c r="O4963" i="2"/>
  <c r="O4962" i="2"/>
  <c r="O4961" i="2"/>
  <c r="O4960" i="2"/>
  <c r="O4959" i="2"/>
  <c r="O4958" i="2"/>
  <c r="O4957" i="2"/>
  <c r="O4956" i="2"/>
  <c r="O4955" i="2"/>
  <c r="O4954" i="2"/>
  <c r="O4953" i="2"/>
  <c r="O4952" i="2"/>
  <c r="O4951" i="2"/>
  <c r="O4950" i="2"/>
  <c r="O4949" i="2"/>
  <c r="O4948" i="2"/>
  <c r="O4947" i="2"/>
  <c r="O4946" i="2"/>
  <c r="O4945" i="2"/>
  <c r="O4944" i="2"/>
  <c r="O4943" i="2"/>
  <c r="O4942" i="2"/>
  <c r="O4941" i="2"/>
  <c r="O4940" i="2"/>
  <c r="O4939" i="2"/>
  <c r="O4938" i="2"/>
  <c r="O4937" i="2"/>
  <c r="O4936" i="2"/>
  <c r="O4935" i="2"/>
  <c r="O4934" i="2"/>
  <c r="O4933" i="2"/>
  <c r="O4932" i="2"/>
  <c r="O4931" i="2"/>
  <c r="O4930" i="2"/>
  <c r="O4929" i="2"/>
  <c r="O4928" i="2"/>
  <c r="O4927" i="2"/>
  <c r="O4926" i="2"/>
  <c r="O4925" i="2"/>
  <c r="O4924" i="2"/>
  <c r="O4923" i="2"/>
  <c r="O4922" i="2"/>
  <c r="O4921" i="2"/>
  <c r="O4920" i="2"/>
  <c r="O4919" i="2"/>
  <c r="O4918" i="2"/>
  <c r="O4917" i="2"/>
  <c r="O4916" i="2"/>
  <c r="O4915" i="2"/>
  <c r="O4914" i="2"/>
  <c r="O4913" i="2"/>
  <c r="O4912" i="2"/>
  <c r="O4911" i="2"/>
  <c r="O4910" i="2"/>
  <c r="O4909" i="2"/>
  <c r="O4908" i="2"/>
  <c r="O4907" i="2"/>
  <c r="O4906" i="2"/>
  <c r="O4905" i="2"/>
  <c r="O4904" i="2"/>
  <c r="O4903" i="2"/>
  <c r="O4902" i="2"/>
  <c r="O4901" i="2"/>
  <c r="O4900" i="2"/>
  <c r="O4899" i="2"/>
  <c r="O4898" i="2"/>
  <c r="O4897" i="2"/>
  <c r="O4896" i="2"/>
  <c r="O4895" i="2"/>
  <c r="O4894" i="2"/>
  <c r="O4893" i="2"/>
  <c r="O4892" i="2"/>
  <c r="O4891" i="2"/>
  <c r="O4890" i="2"/>
  <c r="O4889" i="2"/>
  <c r="O4888" i="2"/>
  <c r="O4887" i="2"/>
  <c r="O4886" i="2"/>
  <c r="O4885" i="2"/>
  <c r="O4884" i="2"/>
  <c r="O4883" i="2"/>
  <c r="O4882" i="2"/>
  <c r="O4881" i="2"/>
  <c r="O4880" i="2"/>
  <c r="O4879" i="2"/>
  <c r="O4878" i="2"/>
  <c r="O4877" i="2"/>
  <c r="O4876" i="2"/>
  <c r="O4875" i="2"/>
  <c r="O4874" i="2"/>
  <c r="O4873" i="2"/>
  <c r="O4872" i="2"/>
  <c r="O4871" i="2"/>
  <c r="O4870" i="2"/>
  <c r="O4869" i="2"/>
  <c r="O4868" i="2"/>
  <c r="O4867" i="2"/>
  <c r="O4866" i="2"/>
  <c r="O4865" i="2"/>
  <c r="O4864" i="2"/>
  <c r="O4863" i="2"/>
  <c r="O4862" i="2"/>
  <c r="O4861" i="2"/>
  <c r="O4860" i="2"/>
  <c r="O4859" i="2"/>
  <c r="O4858" i="2"/>
  <c r="O4857" i="2"/>
  <c r="O4856" i="2"/>
  <c r="O4855" i="2"/>
  <c r="O4854" i="2"/>
  <c r="O4853" i="2"/>
  <c r="O4852" i="2"/>
  <c r="O4851" i="2"/>
  <c r="O4850" i="2"/>
  <c r="O4849" i="2"/>
  <c r="O4848" i="2"/>
  <c r="O4847" i="2"/>
  <c r="O4846" i="2"/>
  <c r="O4845" i="2"/>
  <c r="O4844" i="2"/>
  <c r="O4843" i="2"/>
  <c r="O4842" i="2"/>
  <c r="O4841" i="2"/>
  <c r="O4840" i="2"/>
  <c r="O4839" i="2"/>
  <c r="O4838" i="2"/>
  <c r="O4837" i="2"/>
  <c r="O4836" i="2"/>
  <c r="O4835" i="2"/>
  <c r="O4834" i="2"/>
  <c r="O4833" i="2"/>
  <c r="O4832" i="2"/>
  <c r="O4831" i="2"/>
  <c r="O4830" i="2"/>
  <c r="O4829" i="2"/>
  <c r="O4828" i="2"/>
  <c r="O4827" i="2"/>
  <c r="O4826" i="2"/>
  <c r="O4825" i="2"/>
  <c r="O4824" i="2"/>
  <c r="O4823" i="2"/>
  <c r="O4822" i="2"/>
  <c r="O4821" i="2"/>
  <c r="O4820" i="2"/>
  <c r="O4819" i="2"/>
  <c r="O4818" i="2"/>
  <c r="O4817" i="2"/>
  <c r="O4816" i="2"/>
  <c r="O4815" i="2"/>
  <c r="O4814" i="2"/>
  <c r="O4813" i="2"/>
  <c r="O4812" i="2"/>
  <c r="O4811" i="2"/>
  <c r="O4810" i="2"/>
  <c r="O4809" i="2"/>
  <c r="O4808" i="2"/>
  <c r="O4807" i="2"/>
  <c r="O4806" i="2"/>
  <c r="O4805" i="2"/>
  <c r="O4804" i="2"/>
  <c r="O4803" i="2"/>
  <c r="O4802" i="2"/>
  <c r="O4801" i="2"/>
  <c r="O4800" i="2"/>
  <c r="O4799" i="2"/>
  <c r="O4798" i="2"/>
  <c r="O4797" i="2"/>
  <c r="O4796" i="2"/>
  <c r="O4795" i="2"/>
  <c r="O4794" i="2"/>
  <c r="O4793" i="2"/>
  <c r="O4792" i="2"/>
  <c r="O4791" i="2"/>
  <c r="O4790" i="2"/>
  <c r="O4789" i="2"/>
  <c r="O4788" i="2"/>
  <c r="O4787" i="2"/>
  <c r="O4786" i="2"/>
  <c r="O4785" i="2"/>
  <c r="O4784" i="2"/>
  <c r="O4783" i="2"/>
  <c r="O4782" i="2"/>
  <c r="O4781" i="2"/>
  <c r="O4780" i="2"/>
  <c r="O4779" i="2"/>
  <c r="O4778" i="2"/>
  <c r="O4777" i="2"/>
  <c r="O4776" i="2"/>
  <c r="O4775" i="2"/>
  <c r="O4774" i="2"/>
  <c r="O4773" i="2"/>
  <c r="O4772" i="2"/>
  <c r="O4771" i="2"/>
  <c r="O4770" i="2"/>
  <c r="O4769" i="2"/>
  <c r="O4768" i="2"/>
  <c r="O4767" i="2"/>
  <c r="O4766" i="2"/>
  <c r="O4765" i="2"/>
  <c r="O4764" i="2"/>
  <c r="O4763" i="2"/>
  <c r="O4762" i="2"/>
  <c r="O4761" i="2"/>
  <c r="O4760" i="2"/>
  <c r="O4759" i="2"/>
  <c r="O4758" i="2"/>
  <c r="O4757" i="2"/>
  <c r="O4756" i="2"/>
  <c r="O4755" i="2"/>
  <c r="O4754" i="2"/>
  <c r="O4753" i="2"/>
  <c r="O4752" i="2"/>
  <c r="O4751" i="2"/>
  <c r="O4750" i="2"/>
  <c r="O4749" i="2"/>
  <c r="O4748" i="2"/>
  <c r="O4747" i="2"/>
  <c r="O4746" i="2"/>
  <c r="O4745" i="2"/>
  <c r="O4744" i="2"/>
  <c r="O4743" i="2"/>
  <c r="O4742" i="2"/>
  <c r="O4741" i="2"/>
  <c r="O4740" i="2"/>
  <c r="O4739" i="2"/>
  <c r="O4738" i="2"/>
  <c r="O4737" i="2"/>
  <c r="O4736" i="2"/>
  <c r="O4735" i="2"/>
  <c r="O4734" i="2"/>
  <c r="O4733" i="2"/>
  <c r="O4732" i="2"/>
  <c r="O4731" i="2"/>
  <c r="O4730" i="2"/>
  <c r="O4729" i="2"/>
  <c r="O4728" i="2"/>
  <c r="O4727" i="2"/>
  <c r="O4726" i="2"/>
  <c r="O4725" i="2"/>
  <c r="O4724" i="2"/>
  <c r="O4723" i="2"/>
  <c r="O4722" i="2"/>
  <c r="O4721" i="2"/>
  <c r="O4720" i="2"/>
  <c r="O4719" i="2"/>
  <c r="O4718" i="2"/>
  <c r="O4717" i="2"/>
  <c r="O4716" i="2"/>
  <c r="O4715" i="2"/>
  <c r="O4714" i="2"/>
  <c r="O4713" i="2"/>
  <c r="O4712" i="2"/>
  <c r="O4711" i="2"/>
  <c r="O4710" i="2"/>
  <c r="O4709" i="2"/>
  <c r="O4708" i="2"/>
  <c r="O4707" i="2"/>
  <c r="O4706" i="2"/>
  <c r="O4705" i="2"/>
  <c r="O4704" i="2"/>
  <c r="O4703" i="2"/>
  <c r="O4702" i="2"/>
  <c r="O4701" i="2"/>
  <c r="O4700" i="2"/>
  <c r="O4699" i="2"/>
  <c r="O4698" i="2"/>
  <c r="O4697" i="2"/>
  <c r="O4696" i="2"/>
  <c r="O4695" i="2"/>
  <c r="O4694" i="2"/>
  <c r="O4693" i="2"/>
  <c r="O4692" i="2"/>
  <c r="O4691" i="2"/>
  <c r="O4690" i="2"/>
  <c r="O4689" i="2"/>
  <c r="O4688" i="2"/>
  <c r="O4687" i="2"/>
  <c r="O4686" i="2"/>
  <c r="O4685" i="2"/>
  <c r="O4684" i="2"/>
  <c r="O4683" i="2"/>
  <c r="O4682" i="2"/>
  <c r="O4681" i="2"/>
  <c r="O4680" i="2"/>
  <c r="O4679" i="2"/>
  <c r="O4678" i="2"/>
  <c r="O4677" i="2"/>
  <c r="O4676" i="2"/>
  <c r="O4675" i="2"/>
  <c r="O4674" i="2"/>
  <c r="O4673" i="2"/>
  <c r="O4672" i="2"/>
  <c r="O4671" i="2"/>
  <c r="O4670" i="2"/>
  <c r="O4669" i="2"/>
  <c r="O4668" i="2"/>
  <c r="O4667" i="2"/>
  <c r="O4666" i="2"/>
  <c r="O4665" i="2"/>
  <c r="O4664" i="2"/>
  <c r="O4663" i="2"/>
  <c r="O4662" i="2"/>
  <c r="O4661" i="2"/>
  <c r="O4660" i="2"/>
  <c r="O4659" i="2"/>
  <c r="O4658" i="2"/>
  <c r="O4657" i="2"/>
  <c r="O4656" i="2"/>
  <c r="O4655" i="2"/>
  <c r="O4654" i="2"/>
  <c r="O4653" i="2"/>
  <c r="O4652" i="2"/>
  <c r="O4651" i="2"/>
  <c r="O4650" i="2"/>
  <c r="O4649" i="2"/>
  <c r="O4648" i="2"/>
  <c r="O4647" i="2"/>
  <c r="O4646" i="2"/>
  <c r="O4645" i="2"/>
  <c r="O4644" i="2"/>
  <c r="O4643" i="2"/>
  <c r="O4642" i="2"/>
  <c r="O4641" i="2"/>
  <c r="O4640" i="2"/>
  <c r="O4639" i="2"/>
  <c r="O4638" i="2"/>
  <c r="O4637" i="2"/>
  <c r="O4636" i="2"/>
  <c r="O4635" i="2"/>
  <c r="O4634" i="2"/>
  <c r="O4633" i="2"/>
  <c r="O4632" i="2"/>
  <c r="O4631" i="2"/>
  <c r="O4630" i="2"/>
  <c r="O4629" i="2"/>
  <c r="O4628" i="2"/>
  <c r="O4627" i="2"/>
  <c r="O4626" i="2"/>
  <c r="O4625" i="2"/>
  <c r="O4624" i="2"/>
  <c r="O4623" i="2"/>
  <c r="O4622" i="2"/>
  <c r="O4621" i="2"/>
  <c r="O4620" i="2"/>
  <c r="O4619" i="2"/>
  <c r="O4618" i="2"/>
  <c r="O4617" i="2"/>
  <c r="O4616" i="2"/>
  <c r="O4615" i="2"/>
  <c r="O4614" i="2"/>
  <c r="O4613" i="2"/>
  <c r="O4612" i="2"/>
  <c r="O4611" i="2"/>
  <c r="O4610" i="2"/>
  <c r="O4609" i="2"/>
  <c r="O4608" i="2"/>
  <c r="O4607" i="2"/>
  <c r="O4606" i="2"/>
  <c r="O4605" i="2"/>
  <c r="O4604" i="2"/>
  <c r="O4603" i="2"/>
  <c r="O4602" i="2"/>
  <c r="O4601" i="2"/>
  <c r="O4600" i="2"/>
  <c r="O4599" i="2"/>
  <c r="O4598" i="2"/>
  <c r="O4597" i="2"/>
  <c r="O4596" i="2"/>
  <c r="O4595" i="2"/>
  <c r="O4594" i="2"/>
  <c r="O4593" i="2"/>
  <c r="O4592" i="2"/>
  <c r="O4591" i="2"/>
  <c r="O4590" i="2"/>
  <c r="O4589" i="2"/>
  <c r="O4588" i="2"/>
  <c r="O4587" i="2"/>
  <c r="O4586" i="2"/>
  <c r="O4585" i="2"/>
  <c r="O4584" i="2"/>
  <c r="O4583" i="2"/>
  <c r="O4582" i="2"/>
  <c r="O4581" i="2"/>
  <c r="O4580" i="2"/>
  <c r="O4579" i="2"/>
  <c r="O4578" i="2"/>
  <c r="O4577" i="2"/>
  <c r="O4576" i="2"/>
  <c r="O4575" i="2"/>
  <c r="O4574" i="2"/>
  <c r="O4573" i="2"/>
  <c r="O4572" i="2"/>
  <c r="O4571" i="2"/>
  <c r="O4570" i="2"/>
  <c r="O4569" i="2"/>
  <c r="O4568" i="2"/>
  <c r="O4567" i="2"/>
  <c r="O4566" i="2"/>
  <c r="O4565" i="2"/>
  <c r="O4564" i="2"/>
  <c r="O4563" i="2"/>
  <c r="O4562" i="2"/>
  <c r="O4561" i="2"/>
  <c r="O4560" i="2"/>
  <c r="O4559" i="2"/>
  <c r="O4558" i="2"/>
  <c r="O4557" i="2"/>
  <c r="O4556" i="2"/>
  <c r="O4555" i="2"/>
  <c r="O4554" i="2"/>
  <c r="O4553" i="2"/>
  <c r="O4552" i="2"/>
  <c r="O4551" i="2"/>
  <c r="O4550" i="2"/>
  <c r="O4549" i="2"/>
  <c r="O4548" i="2"/>
  <c r="O4547" i="2"/>
  <c r="O4546" i="2"/>
  <c r="O4545" i="2"/>
  <c r="O4544" i="2"/>
  <c r="O4543" i="2"/>
  <c r="O4542" i="2"/>
  <c r="O4541" i="2"/>
  <c r="O4540" i="2"/>
  <c r="O4539" i="2"/>
  <c r="O4538" i="2"/>
  <c r="O4537" i="2"/>
  <c r="O4536" i="2"/>
  <c r="O4535" i="2"/>
  <c r="O4534" i="2"/>
  <c r="O4533" i="2"/>
  <c r="O4532" i="2"/>
  <c r="O4531" i="2"/>
  <c r="O4530" i="2"/>
  <c r="O4529" i="2"/>
  <c r="O4528" i="2"/>
  <c r="O4527" i="2"/>
  <c r="O4526" i="2"/>
  <c r="O4525" i="2"/>
  <c r="O4524" i="2"/>
  <c r="O4523" i="2"/>
  <c r="O4522" i="2"/>
  <c r="O4521" i="2"/>
  <c r="O4520" i="2"/>
  <c r="O4519" i="2"/>
  <c r="O4518" i="2"/>
  <c r="O4517" i="2"/>
  <c r="O4516" i="2"/>
  <c r="O4515" i="2"/>
  <c r="O4514" i="2"/>
  <c r="O4513" i="2"/>
  <c r="O4512" i="2"/>
  <c r="O4511" i="2"/>
  <c r="O4510" i="2"/>
  <c r="O4509" i="2"/>
  <c r="O4508" i="2"/>
  <c r="O4507" i="2"/>
  <c r="O4506" i="2"/>
  <c r="O4505" i="2"/>
  <c r="O4504" i="2"/>
  <c r="O4503" i="2"/>
  <c r="O4502" i="2"/>
  <c r="O4501" i="2"/>
  <c r="O4500" i="2"/>
  <c r="O4499" i="2"/>
  <c r="O4498" i="2"/>
  <c r="O4497" i="2"/>
  <c r="O4496" i="2"/>
  <c r="O4495" i="2"/>
  <c r="O4494" i="2"/>
  <c r="O4493" i="2"/>
  <c r="O4492" i="2"/>
  <c r="O4491" i="2"/>
  <c r="O4490" i="2"/>
  <c r="O4489" i="2"/>
  <c r="O4488" i="2"/>
  <c r="O4487" i="2"/>
  <c r="O4486" i="2"/>
  <c r="O4485" i="2"/>
  <c r="O4484" i="2"/>
  <c r="O4483" i="2"/>
  <c r="O4482" i="2"/>
  <c r="O4481" i="2"/>
  <c r="O4480" i="2"/>
  <c r="O4479" i="2"/>
  <c r="O4478" i="2"/>
  <c r="O4477" i="2"/>
  <c r="O4476" i="2"/>
  <c r="O4475" i="2"/>
  <c r="O4474" i="2"/>
  <c r="O4473" i="2"/>
  <c r="O4472" i="2"/>
  <c r="O4471" i="2"/>
  <c r="O4470" i="2"/>
  <c r="O4469" i="2"/>
  <c r="O4468" i="2"/>
  <c r="O4467" i="2"/>
  <c r="O4466" i="2"/>
  <c r="O4465" i="2"/>
  <c r="O4464" i="2"/>
  <c r="O4463" i="2"/>
  <c r="O4462" i="2"/>
  <c r="O4461" i="2"/>
  <c r="O4460" i="2"/>
  <c r="O4459" i="2"/>
  <c r="O4458" i="2"/>
  <c r="O4457" i="2"/>
  <c r="O4456" i="2"/>
  <c r="O4455" i="2"/>
  <c r="O4454" i="2"/>
  <c r="O4453" i="2"/>
  <c r="O4452" i="2"/>
  <c r="O4451" i="2"/>
  <c r="O4450" i="2"/>
  <c r="O4449" i="2"/>
  <c r="O4448" i="2"/>
  <c r="O4447" i="2"/>
  <c r="O4446" i="2"/>
  <c r="O4445" i="2"/>
  <c r="O4444" i="2"/>
  <c r="O4443" i="2"/>
  <c r="O4442" i="2"/>
  <c r="O4441" i="2"/>
  <c r="O4440" i="2"/>
  <c r="O4439" i="2"/>
  <c r="O4438" i="2"/>
  <c r="O4437" i="2"/>
  <c r="O4436" i="2"/>
  <c r="O4435" i="2"/>
  <c r="O4434" i="2"/>
  <c r="O4433" i="2"/>
  <c r="O4432" i="2"/>
  <c r="O4431" i="2"/>
  <c r="O4430" i="2"/>
  <c r="O4429" i="2"/>
  <c r="O4428" i="2"/>
  <c r="O4427" i="2"/>
  <c r="O4426" i="2"/>
  <c r="O4425" i="2"/>
  <c r="O4424" i="2"/>
  <c r="O4423" i="2"/>
  <c r="O4422" i="2"/>
  <c r="O4421" i="2"/>
  <c r="O4420" i="2"/>
  <c r="O4419" i="2"/>
  <c r="O4418" i="2"/>
  <c r="O4417" i="2"/>
  <c r="O4416" i="2"/>
  <c r="O4415" i="2"/>
  <c r="O4414" i="2"/>
  <c r="O4413" i="2"/>
  <c r="O4412" i="2"/>
  <c r="O4411" i="2"/>
  <c r="O4410" i="2"/>
  <c r="O4409" i="2"/>
  <c r="O4408" i="2"/>
  <c r="O4407" i="2"/>
  <c r="O4406" i="2"/>
  <c r="O4405" i="2"/>
  <c r="O4404" i="2"/>
  <c r="O4403" i="2"/>
  <c r="O4402" i="2"/>
  <c r="O4401" i="2"/>
  <c r="O4400" i="2"/>
  <c r="O4399" i="2"/>
  <c r="O4398" i="2"/>
  <c r="O4397" i="2"/>
  <c r="O4396" i="2"/>
  <c r="O4395" i="2"/>
  <c r="O4394" i="2"/>
  <c r="O4393" i="2"/>
  <c r="O4392" i="2"/>
  <c r="O4391" i="2"/>
  <c r="O4390" i="2"/>
  <c r="O4389" i="2"/>
  <c r="O4388" i="2"/>
  <c r="O4387" i="2"/>
  <c r="O4386" i="2"/>
  <c r="O4385" i="2"/>
  <c r="O4384" i="2"/>
  <c r="O4383" i="2"/>
  <c r="O4382" i="2"/>
  <c r="O4381" i="2"/>
  <c r="O4380" i="2"/>
  <c r="O4379" i="2"/>
  <c r="O4378" i="2"/>
  <c r="O4377" i="2"/>
  <c r="O4376" i="2"/>
  <c r="O4375" i="2"/>
  <c r="O4374" i="2"/>
  <c r="O4373" i="2"/>
  <c r="O4372" i="2"/>
  <c r="O4371" i="2"/>
  <c r="O4370" i="2"/>
  <c r="O4369" i="2"/>
  <c r="O4368" i="2"/>
  <c r="O4367" i="2"/>
  <c r="O4366" i="2"/>
  <c r="O4365" i="2"/>
  <c r="O4364" i="2"/>
  <c r="O4363" i="2"/>
  <c r="O4362" i="2"/>
  <c r="O4361" i="2"/>
  <c r="O4360" i="2"/>
  <c r="O4359" i="2"/>
  <c r="O4358" i="2"/>
  <c r="O4357" i="2"/>
  <c r="O4356" i="2"/>
  <c r="O4355" i="2"/>
  <c r="O4354" i="2"/>
  <c r="O4353" i="2"/>
  <c r="O4352" i="2"/>
  <c r="O4351" i="2"/>
  <c r="O4350" i="2"/>
  <c r="O4349" i="2"/>
  <c r="O4348" i="2"/>
  <c r="O4347" i="2"/>
  <c r="O4346" i="2"/>
  <c r="O4345" i="2"/>
  <c r="O4344" i="2"/>
  <c r="O4343" i="2"/>
  <c r="O4342" i="2"/>
  <c r="O4341" i="2"/>
  <c r="O4340" i="2"/>
  <c r="O4339" i="2"/>
  <c r="O4338" i="2"/>
  <c r="O4337" i="2"/>
  <c r="O4336" i="2"/>
  <c r="O4335" i="2"/>
  <c r="O4334" i="2"/>
  <c r="O4333" i="2"/>
  <c r="O4332" i="2"/>
  <c r="O4331" i="2"/>
  <c r="O4330" i="2"/>
  <c r="O4329" i="2"/>
  <c r="O4328" i="2"/>
  <c r="O4327" i="2"/>
  <c r="O4326" i="2"/>
  <c r="O4325" i="2"/>
  <c r="O4324" i="2"/>
  <c r="O4323" i="2"/>
  <c r="O4322" i="2"/>
  <c r="O4321" i="2"/>
  <c r="O4320" i="2"/>
  <c r="O4319" i="2"/>
  <c r="O4318" i="2"/>
  <c r="O4317" i="2"/>
  <c r="O4316" i="2"/>
  <c r="O4315" i="2"/>
  <c r="O4314" i="2"/>
  <c r="O4313" i="2"/>
  <c r="O4312" i="2"/>
  <c r="O4311" i="2"/>
  <c r="O4310" i="2"/>
  <c r="O4309" i="2"/>
  <c r="O4308" i="2"/>
  <c r="O4307" i="2"/>
  <c r="O4306" i="2"/>
  <c r="O4305" i="2"/>
  <c r="O4304" i="2"/>
  <c r="O4303" i="2"/>
  <c r="O4302" i="2"/>
  <c r="O4301" i="2"/>
  <c r="O4300" i="2"/>
  <c r="O4299" i="2"/>
  <c r="O4298" i="2"/>
  <c r="O4297" i="2"/>
  <c r="O4296" i="2"/>
  <c r="O4295" i="2"/>
  <c r="O4294" i="2"/>
  <c r="O4293" i="2"/>
  <c r="O4292" i="2"/>
  <c r="O4291" i="2"/>
  <c r="O4290" i="2"/>
  <c r="O4289" i="2"/>
  <c r="O4288" i="2"/>
  <c r="O4287" i="2"/>
  <c r="O4286" i="2"/>
  <c r="O4285" i="2"/>
  <c r="O4284" i="2"/>
  <c r="O4283" i="2"/>
  <c r="O4282" i="2"/>
  <c r="O4281" i="2"/>
  <c r="O4280" i="2"/>
  <c r="O4279" i="2"/>
  <c r="O4278" i="2"/>
  <c r="O4277" i="2"/>
  <c r="O4276" i="2"/>
  <c r="O4275" i="2"/>
  <c r="O4274" i="2"/>
  <c r="O4273" i="2"/>
  <c r="O4272" i="2"/>
  <c r="O4271" i="2"/>
  <c r="O4270" i="2"/>
  <c r="O4269" i="2"/>
  <c r="O4268" i="2"/>
  <c r="O4267" i="2"/>
  <c r="O4266" i="2"/>
  <c r="O4265" i="2"/>
  <c r="O4264" i="2"/>
  <c r="O4263" i="2"/>
  <c r="O4262" i="2"/>
  <c r="O4261" i="2"/>
  <c r="O4260" i="2"/>
  <c r="O4259" i="2"/>
  <c r="O4258" i="2"/>
  <c r="O4257" i="2"/>
  <c r="O4256" i="2"/>
  <c r="O4255" i="2"/>
  <c r="O4254" i="2"/>
  <c r="O4253" i="2"/>
  <c r="O4252" i="2"/>
  <c r="O4251" i="2"/>
  <c r="O4250" i="2"/>
  <c r="O4249" i="2"/>
  <c r="O4248" i="2"/>
  <c r="O4247" i="2"/>
  <c r="O4246" i="2"/>
  <c r="O4245" i="2"/>
  <c r="O4244" i="2"/>
  <c r="O4243" i="2"/>
  <c r="O4242" i="2"/>
  <c r="O4241" i="2"/>
  <c r="O4240" i="2"/>
  <c r="O4239" i="2"/>
  <c r="O4238" i="2"/>
  <c r="O4237" i="2"/>
  <c r="O4236" i="2"/>
  <c r="O4235" i="2"/>
  <c r="O4234" i="2"/>
  <c r="O4233" i="2"/>
  <c r="O4232" i="2"/>
  <c r="O4231" i="2"/>
  <c r="O4230" i="2"/>
  <c r="O4229" i="2"/>
  <c r="O4228" i="2"/>
  <c r="O4227" i="2"/>
  <c r="O4226" i="2"/>
  <c r="O4225" i="2"/>
  <c r="O4224" i="2"/>
  <c r="O4223" i="2"/>
  <c r="O4222" i="2"/>
  <c r="O4221" i="2"/>
  <c r="O4220" i="2"/>
  <c r="O4219" i="2"/>
  <c r="O4218" i="2"/>
  <c r="O4217" i="2"/>
  <c r="O4216" i="2"/>
  <c r="O4215" i="2"/>
  <c r="O4214" i="2"/>
  <c r="O4213" i="2"/>
  <c r="O4212" i="2"/>
  <c r="O4211" i="2"/>
  <c r="O4210" i="2"/>
  <c r="O4209" i="2"/>
  <c r="O4208" i="2"/>
  <c r="O4207" i="2"/>
  <c r="O4206" i="2"/>
  <c r="O4205" i="2"/>
  <c r="O4204" i="2"/>
  <c r="O4203" i="2"/>
  <c r="O4202" i="2"/>
  <c r="O4201" i="2"/>
  <c r="O4200" i="2"/>
  <c r="O4199" i="2"/>
  <c r="O4198" i="2"/>
  <c r="O4197" i="2"/>
  <c r="O4196" i="2"/>
  <c r="O4195" i="2"/>
  <c r="O4194" i="2"/>
  <c r="O4193" i="2"/>
  <c r="O4192" i="2"/>
  <c r="O4191" i="2"/>
  <c r="O4190" i="2"/>
  <c r="O4189" i="2"/>
  <c r="O4188" i="2"/>
  <c r="O4187" i="2"/>
  <c r="O4186" i="2"/>
  <c r="O4185" i="2"/>
  <c r="O4184" i="2"/>
  <c r="O4183" i="2"/>
  <c r="O4182" i="2"/>
  <c r="O4181" i="2"/>
  <c r="O4180" i="2"/>
  <c r="O4179" i="2"/>
  <c r="O4178" i="2"/>
  <c r="O4177" i="2"/>
  <c r="O4176" i="2"/>
  <c r="O4175" i="2"/>
  <c r="O4174" i="2"/>
  <c r="O4173" i="2"/>
  <c r="O4172" i="2"/>
  <c r="O4171" i="2"/>
  <c r="O4170" i="2"/>
  <c r="O4169" i="2"/>
  <c r="O4168" i="2"/>
  <c r="O4167" i="2"/>
  <c r="O4166" i="2"/>
  <c r="O4165" i="2"/>
  <c r="O4164" i="2"/>
  <c r="O4163" i="2"/>
  <c r="O4162" i="2"/>
  <c r="O4161" i="2"/>
  <c r="O4160" i="2"/>
  <c r="O4159" i="2"/>
  <c r="O4158" i="2"/>
  <c r="O4157" i="2"/>
  <c r="O4156" i="2"/>
  <c r="O4155" i="2"/>
  <c r="O4154" i="2"/>
  <c r="O4153" i="2"/>
  <c r="O4152" i="2"/>
  <c r="O4151" i="2"/>
  <c r="O4150" i="2"/>
  <c r="O4149" i="2"/>
  <c r="O4148" i="2"/>
  <c r="O4147" i="2"/>
  <c r="O4146" i="2"/>
  <c r="O4145" i="2"/>
  <c r="O4144" i="2"/>
  <c r="O4143" i="2"/>
  <c r="O4142" i="2"/>
  <c r="O4141" i="2"/>
  <c r="O4140" i="2"/>
  <c r="O4139" i="2"/>
  <c r="O4138" i="2"/>
  <c r="O4137" i="2"/>
  <c r="O4136" i="2"/>
  <c r="O4135" i="2"/>
  <c r="O4134" i="2"/>
  <c r="O4133" i="2"/>
  <c r="O4132" i="2"/>
  <c r="O4131" i="2"/>
  <c r="O4130" i="2"/>
  <c r="O4129" i="2"/>
  <c r="O4128" i="2"/>
  <c r="O4127" i="2"/>
  <c r="O4126" i="2"/>
  <c r="O4125" i="2"/>
  <c r="O4124" i="2"/>
  <c r="O4123" i="2"/>
  <c r="O4122" i="2"/>
  <c r="O4121" i="2"/>
  <c r="O4120" i="2"/>
  <c r="O4119" i="2"/>
  <c r="O4118" i="2"/>
  <c r="O4117" i="2"/>
  <c r="O4116" i="2"/>
  <c r="O4115" i="2"/>
  <c r="O4114" i="2"/>
  <c r="O4113" i="2"/>
  <c r="O4112" i="2"/>
  <c r="O4111" i="2"/>
  <c r="O4110" i="2"/>
  <c r="O4109" i="2"/>
  <c r="O4108" i="2"/>
  <c r="O4107" i="2"/>
  <c r="O4106" i="2"/>
  <c r="O4105" i="2"/>
  <c r="O4104" i="2"/>
  <c r="O4103" i="2"/>
  <c r="O4102" i="2"/>
  <c r="O4101" i="2"/>
  <c r="O4100" i="2"/>
  <c r="O4099" i="2"/>
  <c r="O4098" i="2"/>
  <c r="O4097" i="2"/>
  <c r="O4096" i="2"/>
  <c r="O4095" i="2"/>
  <c r="O4094" i="2"/>
  <c r="O4093" i="2"/>
  <c r="O4092" i="2"/>
  <c r="O4091" i="2"/>
  <c r="O4090" i="2"/>
  <c r="O4089" i="2"/>
  <c r="O4088" i="2"/>
  <c r="O4087" i="2"/>
  <c r="O4086" i="2"/>
  <c r="O4085" i="2"/>
  <c r="O4084" i="2"/>
  <c r="O4083" i="2"/>
  <c r="O4082" i="2"/>
  <c r="O4081" i="2"/>
  <c r="O4080" i="2"/>
  <c r="O4079" i="2"/>
  <c r="O4078" i="2"/>
  <c r="O4077" i="2"/>
  <c r="O4076" i="2"/>
  <c r="O4075" i="2"/>
  <c r="O4074" i="2"/>
  <c r="O4073" i="2"/>
  <c r="O4072" i="2"/>
  <c r="O4071" i="2"/>
  <c r="O4070" i="2"/>
  <c r="O4069" i="2"/>
  <c r="O4068" i="2"/>
  <c r="O4067" i="2"/>
  <c r="O4066" i="2"/>
  <c r="O4065" i="2"/>
  <c r="O4064" i="2"/>
  <c r="O4063" i="2"/>
  <c r="O4062" i="2"/>
  <c r="O4061" i="2"/>
  <c r="O4060" i="2"/>
  <c r="O4059" i="2"/>
  <c r="O4058" i="2"/>
  <c r="O4057" i="2"/>
  <c r="O4056" i="2"/>
  <c r="O4055" i="2"/>
  <c r="O4054" i="2"/>
  <c r="O4053" i="2"/>
  <c r="O4052" i="2"/>
  <c r="O4051" i="2"/>
  <c r="O4050" i="2"/>
  <c r="O4049" i="2"/>
  <c r="O4048" i="2"/>
  <c r="O4047" i="2"/>
  <c r="O4046" i="2"/>
  <c r="O4045" i="2"/>
  <c r="O4044" i="2"/>
  <c r="O4043" i="2"/>
  <c r="O4042" i="2"/>
  <c r="O4041" i="2"/>
  <c r="O4040" i="2"/>
  <c r="O4039" i="2"/>
  <c r="O4038" i="2"/>
  <c r="O4037" i="2"/>
  <c r="O4036" i="2"/>
  <c r="O4035" i="2"/>
  <c r="O4034" i="2"/>
  <c r="O4033" i="2"/>
  <c r="O4032" i="2"/>
  <c r="O4031" i="2"/>
  <c r="O4030" i="2"/>
  <c r="O4029" i="2"/>
  <c r="O4028" i="2"/>
  <c r="O4027" i="2"/>
  <c r="O4026" i="2"/>
  <c r="O4025" i="2"/>
  <c r="O4024" i="2"/>
  <c r="O4023" i="2"/>
  <c r="O4022" i="2"/>
  <c r="O4021" i="2"/>
  <c r="O4020" i="2"/>
  <c r="O4019" i="2"/>
  <c r="O4018" i="2"/>
  <c r="O4017" i="2"/>
  <c r="O4016" i="2"/>
  <c r="O4015" i="2"/>
  <c r="O4014" i="2"/>
  <c r="O4013" i="2"/>
  <c r="O4012" i="2"/>
  <c r="O4011" i="2"/>
  <c r="O4010" i="2"/>
  <c r="O4009" i="2"/>
  <c r="O4008" i="2"/>
  <c r="O4007" i="2"/>
  <c r="O4006" i="2"/>
  <c r="O4005" i="2"/>
  <c r="O4004" i="2"/>
  <c r="O4003" i="2"/>
  <c r="O4002" i="2"/>
  <c r="O4001" i="2"/>
  <c r="O4000" i="2"/>
  <c r="O3999" i="2"/>
  <c r="O3998" i="2"/>
  <c r="O3997" i="2"/>
  <c r="O3996" i="2"/>
  <c r="O3995" i="2"/>
  <c r="O3994" i="2"/>
  <c r="O3993" i="2"/>
  <c r="O3992" i="2"/>
  <c r="O3991" i="2"/>
  <c r="O3990" i="2"/>
  <c r="O3989" i="2"/>
  <c r="O3988" i="2"/>
  <c r="O3987" i="2"/>
  <c r="O3986" i="2"/>
  <c r="O3985" i="2"/>
  <c r="O3984" i="2"/>
  <c r="O3983" i="2"/>
  <c r="O3982" i="2"/>
  <c r="O3981" i="2"/>
  <c r="O3980" i="2"/>
  <c r="O3979" i="2"/>
  <c r="O3978" i="2"/>
  <c r="O3977" i="2"/>
  <c r="O3976" i="2"/>
  <c r="O3975" i="2"/>
  <c r="O3974" i="2"/>
  <c r="O3973" i="2"/>
  <c r="O3972" i="2"/>
  <c r="O3971" i="2"/>
  <c r="O3970" i="2"/>
  <c r="O3969" i="2"/>
  <c r="O3968" i="2"/>
  <c r="O3967" i="2"/>
  <c r="O3966" i="2"/>
  <c r="O3965" i="2"/>
  <c r="O3964" i="2"/>
  <c r="O3963" i="2"/>
  <c r="O3962" i="2"/>
  <c r="O3961" i="2"/>
  <c r="O3960" i="2"/>
  <c r="O3959" i="2"/>
  <c r="O3958" i="2"/>
  <c r="O3957" i="2"/>
  <c r="O3956" i="2"/>
  <c r="O3955" i="2"/>
  <c r="O3954" i="2"/>
  <c r="O3953" i="2"/>
  <c r="O3952" i="2"/>
  <c r="O3951" i="2"/>
  <c r="O3950" i="2"/>
  <c r="O3949" i="2"/>
  <c r="O3948" i="2"/>
  <c r="O3947" i="2"/>
  <c r="O3946" i="2"/>
  <c r="O3945" i="2"/>
  <c r="O3944" i="2"/>
  <c r="O3943" i="2"/>
  <c r="O3942" i="2"/>
  <c r="O3941" i="2"/>
  <c r="O3940" i="2"/>
  <c r="O3939" i="2"/>
  <c r="O3938" i="2"/>
  <c r="O3937" i="2"/>
  <c r="O3936" i="2"/>
  <c r="O3935" i="2"/>
  <c r="O3934" i="2"/>
  <c r="O3933" i="2"/>
  <c r="O3932" i="2"/>
  <c r="O3931" i="2"/>
  <c r="O3930" i="2"/>
  <c r="O3929" i="2"/>
  <c r="O3928" i="2"/>
  <c r="O3927" i="2"/>
  <c r="O3926" i="2"/>
  <c r="O3925" i="2"/>
  <c r="O3924" i="2"/>
  <c r="O3923" i="2"/>
  <c r="O3922" i="2"/>
  <c r="O3921" i="2"/>
  <c r="O3920" i="2"/>
  <c r="O3919" i="2"/>
  <c r="O3918" i="2"/>
  <c r="O3917" i="2"/>
  <c r="O3916" i="2"/>
  <c r="O3915" i="2"/>
  <c r="O3914" i="2"/>
  <c r="O3913" i="2"/>
  <c r="O3912" i="2"/>
  <c r="O3911" i="2"/>
  <c r="O3910" i="2"/>
  <c r="O3909" i="2"/>
  <c r="O3908" i="2"/>
  <c r="O3907" i="2"/>
  <c r="O3906" i="2"/>
  <c r="O3905" i="2"/>
  <c r="O3904" i="2"/>
  <c r="O3903" i="2"/>
  <c r="O3902" i="2"/>
  <c r="O3901" i="2"/>
  <c r="O3900" i="2"/>
  <c r="O3899" i="2"/>
  <c r="O3898" i="2"/>
  <c r="O3897" i="2"/>
  <c r="O3896" i="2"/>
  <c r="O3895" i="2"/>
  <c r="O3894" i="2"/>
  <c r="O3893" i="2"/>
  <c r="O3892" i="2"/>
  <c r="O3891" i="2"/>
  <c r="O3890" i="2"/>
  <c r="O3889" i="2"/>
  <c r="O3888" i="2"/>
  <c r="O3887" i="2"/>
  <c r="O3886" i="2"/>
  <c r="O3885" i="2"/>
  <c r="O3884" i="2"/>
  <c r="O3883" i="2"/>
  <c r="O3882" i="2"/>
  <c r="O3881" i="2"/>
  <c r="O3880" i="2"/>
  <c r="O3879" i="2"/>
  <c r="O3878" i="2"/>
  <c r="O3877" i="2"/>
  <c r="O3876" i="2"/>
  <c r="O3875" i="2"/>
  <c r="O3874" i="2"/>
  <c r="O3873" i="2"/>
  <c r="O3872" i="2"/>
  <c r="O3871" i="2"/>
  <c r="O3870" i="2"/>
  <c r="O3869" i="2"/>
  <c r="O3868" i="2"/>
  <c r="O3867" i="2"/>
  <c r="O3866" i="2"/>
  <c r="O3865" i="2"/>
  <c r="O3864" i="2"/>
  <c r="O3863" i="2"/>
  <c r="O3862" i="2"/>
  <c r="O3861" i="2"/>
  <c r="O3860" i="2"/>
  <c r="O3859" i="2"/>
  <c r="O3858" i="2"/>
  <c r="O3857" i="2"/>
  <c r="O3856" i="2"/>
  <c r="O3855" i="2"/>
  <c r="O3854" i="2"/>
  <c r="O3853" i="2"/>
  <c r="O3852" i="2"/>
  <c r="O3851" i="2"/>
  <c r="O3850" i="2"/>
  <c r="O3849" i="2"/>
  <c r="O3848" i="2"/>
  <c r="O3847" i="2"/>
  <c r="O3846" i="2"/>
  <c r="O3845" i="2"/>
  <c r="O3844" i="2"/>
  <c r="O3843" i="2"/>
  <c r="O3842" i="2"/>
  <c r="O3841" i="2"/>
  <c r="O3840" i="2"/>
  <c r="O3839" i="2"/>
  <c r="O3838" i="2"/>
  <c r="O3837" i="2"/>
  <c r="O3836" i="2"/>
  <c r="O3835" i="2"/>
  <c r="O3834" i="2"/>
  <c r="O3833" i="2"/>
  <c r="O3832" i="2"/>
  <c r="O3831" i="2"/>
  <c r="O3830" i="2"/>
  <c r="O3829" i="2"/>
  <c r="O3828" i="2"/>
  <c r="O3827" i="2"/>
  <c r="O3826" i="2"/>
  <c r="O3825" i="2"/>
  <c r="O3824" i="2"/>
  <c r="O3823" i="2"/>
  <c r="O3822" i="2"/>
  <c r="O3821" i="2"/>
  <c r="O3820" i="2"/>
  <c r="O3819" i="2"/>
  <c r="O3818" i="2"/>
  <c r="O3817" i="2"/>
  <c r="O3816" i="2"/>
  <c r="O3815" i="2"/>
  <c r="O3814" i="2"/>
  <c r="O3813" i="2"/>
  <c r="O3812" i="2"/>
  <c r="O3811" i="2"/>
  <c r="O3810" i="2"/>
  <c r="O3809" i="2"/>
  <c r="O3808" i="2"/>
  <c r="O3807" i="2"/>
  <c r="O3806" i="2"/>
  <c r="O3805" i="2"/>
  <c r="O3804" i="2"/>
  <c r="O3803" i="2"/>
  <c r="O3802" i="2"/>
  <c r="O3801" i="2"/>
  <c r="O3800" i="2"/>
  <c r="O3799" i="2"/>
  <c r="O3798" i="2"/>
  <c r="O3797" i="2"/>
  <c r="O3796" i="2"/>
  <c r="O3795" i="2"/>
  <c r="O3794" i="2"/>
  <c r="O3793" i="2"/>
  <c r="O3792" i="2"/>
  <c r="O3791" i="2"/>
  <c r="O3790" i="2"/>
  <c r="O3789" i="2"/>
  <c r="O3788" i="2"/>
  <c r="O3787" i="2"/>
  <c r="O3786" i="2"/>
  <c r="O3785" i="2"/>
  <c r="O3784" i="2"/>
  <c r="O3783" i="2"/>
  <c r="O3782" i="2"/>
  <c r="O3781" i="2"/>
  <c r="O3780" i="2"/>
  <c r="O3779" i="2"/>
  <c r="O3778" i="2"/>
  <c r="O3777" i="2"/>
  <c r="O3776" i="2"/>
  <c r="O3775" i="2"/>
  <c r="O3774" i="2"/>
  <c r="O3773" i="2"/>
  <c r="O3772" i="2"/>
  <c r="O3771" i="2"/>
  <c r="O3770" i="2"/>
  <c r="O3769" i="2"/>
  <c r="O3768" i="2"/>
  <c r="O3767" i="2"/>
  <c r="O3766" i="2"/>
  <c r="O3765" i="2"/>
  <c r="O3764" i="2"/>
  <c r="O3763" i="2"/>
  <c r="O3762" i="2"/>
  <c r="O3761" i="2"/>
  <c r="O3760" i="2"/>
  <c r="O3759" i="2"/>
  <c r="O3758" i="2"/>
  <c r="O3757" i="2"/>
  <c r="O3756" i="2"/>
  <c r="O3755" i="2"/>
  <c r="O3754" i="2"/>
  <c r="O3753" i="2"/>
  <c r="O3752" i="2"/>
  <c r="O3751" i="2"/>
  <c r="O3750" i="2"/>
  <c r="O3749" i="2"/>
  <c r="O3748" i="2"/>
  <c r="O3747" i="2"/>
  <c r="O3746" i="2"/>
  <c r="O3745" i="2"/>
  <c r="O3744" i="2"/>
  <c r="O3743" i="2"/>
  <c r="O3742" i="2"/>
  <c r="O3741" i="2"/>
  <c r="O3740" i="2"/>
  <c r="O3739" i="2"/>
  <c r="O3738" i="2"/>
  <c r="O3737" i="2"/>
  <c r="O3736" i="2"/>
  <c r="O3735" i="2"/>
  <c r="O3734" i="2"/>
  <c r="O3733" i="2"/>
  <c r="O3732" i="2"/>
  <c r="O3731" i="2"/>
  <c r="O3730" i="2"/>
  <c r="O3729" i="2"/>
  <c r="O3728" i="2"/>
  <c r="O3727" i="2"/>
  <c r="O3726" i="2"/>
  <c r="O3725" i="2"/>
  <c r="O3724" i="2"/>
  <c r="O3723" i="2"/>
  <c r="O3722" i="2"/>
  <c r="O3721" i="2"/>
  <c r="O3720" i="2"/>
  <c r="O3719" i="2"/>
  <c r="O3718" i="2"/>
  <c r="O3717" i="2"/>
  <c r="O3716" i="2"/>
  <c r="O3715" i="2"/>
  <c r="O3714" i="2"/>
  <c r="O3713" i="2"/>
  <c r="O3712" i="2"/>
  <c r="O3711" i="2"/>
  <c r="O3710" i="2"/>
  <c r="O3709" i="2"/>
  <c r="O3708" i="2"/>
  <c r="O3707" i="2"/>
  <c r="O3706" i="2"/>
  <c r="O3705" i="2"/>
  <c r="O3704" i="2"/>
  <c r="O3703" i="2"/>
  <c r="O3702" i="2"/>
  <c r="O3701" i="2"/>
  <c r="O3700" i="2"/>
  <c r="O3699" i="2"/>
  <c r="O3698" i="2"/>
  <c r="O3697" i="2"/>
  <c r="O3696" i="2"/>
  <c r="O3695" i="2"/>
  <c r="O3694" i="2"/>
  <c r="O3693" i="2"/>
  <c r="O3692" i="2"/>
  <c r="O3691" i="2"/>
  <c r="O3690" i="2"/>
  <c r="O3689" i="2"/>
  <c r="O3688" i="2"/>
  <c r="O3687" i="2"/>
  <c r="O3686" i="2"/>
  <c r="O3685" i="2"/>
  <c r="O3684" i="2"/>
  <c r="O3683" i="2"/>
  <c r="O3682" i="2"/>
  <c r="O3681" i="2"/>
  <c r="O3680" i="2"/>
  <c r="O3679" i="2"/>
  <c r="O3678" i="2"/>
  <c r="O3677" i="2"/>
  <c r="O3676" i="2"/>
  <c r="O3675" i="2"/>
  <c r="O3674" i="2"/>
  <c r="O3673" i="2"/>
  <c r="O3672" i="2"/>
  <c r="O3671" i="2"/>
  <c r="O3670" i="2"/>
  <c r="O3669" i="2"/>
  <c r="O3668" i="2"/>
  <c r="O3667" i="2"/>
  <c r="O3666" i="2"/>
  <c r="O3665" i="2"/>
  <c r="O3664" i="2"/>
  <c r="O3663" i="2"/>
  <c r="O3662" i="2"/>
  <c r="O3661" i="2"/>
  <c r="O3660" i="2"/>
  <c r="O3659" i="2"/>
  <c r="O3658" i="2"/>
  <c r="O3657" i="2"/>
  <c r="O3656" i="2"/>
  <c r="O3655" i="2"/>
  <c r="O3654" i="2"/>
  <c r="O3653" i="2"/>
  <c r="O3652" i="2"/>
  <c r="O3651" i="2"/>
  <c r="O3650" i="2"/>
  <c r="O3649" i="2"/>
  <c r="O3648" i="2"/>
  <c r="O3647" i="2"/>
  <c r="O3646" i="2"/>
  <c r="O3645" i="2"/>
  <c r="O3644" i="2"/>
  <c r="O3643" i="2"/>
  <c r="O3642" i="2"/>
  <c r="O3641" i="2"/>
  <c r="O3640" i="2"/>
  <c r="O3639" i="2"/>
  <c r="O3638" i="2"/>
  <c r="O3637" i="2"/>
  <c r="O3636" i="2"/>
  <c r="O3635" i="2"/>
  <c r="O3634" i="2"/>
  <c r="O3633" i="2"/>
  <c r="O3632" i="2"/>
  <c r="O3631" i="2"/>
  <c r="O3630" i="2"/>
  <c r="O3629" i="2"/>
  <c r="O3628" i="2"/>
  <c r="O3627" i="2"/>
  <c r="O3626" i="2"/>
  <c r="O3625" i="2"/>
  <c r="O3624" i="2"/>
  <c r="O3623" i="2"/>
  <c r="O3622" i="2"/>
  <c r="O3621" i="2"/>
  <c r="O3620" i="2"/>
  <c r="O3619" i="2"/>
  <c r="O3618" i="2"/>
  <c r="O3617" i="2"/>
  <c r="O3616" i="2"/>
  <c r="O3615" i="2"/>
  <c r="O3614" i="2"/>
  <c r="O3613" i="2"/>
  <c r="O3612" i="2"/>
  <c r="O3611" i="2"/>
  <c r="O3610" i="2"/>
  <c r="O3609" i="2"/>
  <c r="O3608" i="2"/>
  <c r="O3607" i="2"/>
  <c r="O3606" i="2"/>
  <c r="O3605" i="2"/>
  <c r="O3604" i="2"/>
  <c r="O3603" i="2"/>
  <c r="O3602" i="2"/>
  <c r="O3601" i="2"/>
  <c r="O3600" i="2"/>
  <c r="O3599" i="2"/>
  <c r="O3598" i="2"/>
  <c r="O3597" i="2"/>
  <c r="O3596" i="2"/>
  <c r="O3595" i="2"/>
  <c r="O3594" i="2"/>
  <c r="O3593" i="2"/>
  <c r="O3592" i="2"/>
  <c r="O3591" i="2"/>
  <c r="O3590" i="2"/>
  <c r="O3589" i="2"/>
  <c r="O3588" i="2"/>
  <c r="O3587" i="2"/>
  <c r="O3586" i="2"/>
  <c r="O3585" i="2"/>
  <c r="O3584" i="2"/>
  <c r="O3583" i="2"/>
  <c r="O3582" i="2"/>
  <c r="O3581" i="2"/>
  <c r="O3580" i="2"/>
  <c r="O3579" i="2"/>
  <c r="O3578" i="2"/>
  <c r="O3577" i="2"/>
  <c r="O3576" i="2"/>
  <c r="O3575" i="2"/>
  <c r="O3574" i="2"/>
  <c r="O3573" i="2"/>
  <c r="O3572" i="2"/>
  <c r="O3571" i="2"/>
  <c r="O3570" i="2"/>
  <c r="O3569" i="2"/>
  <c r="O3568" i="2"/>
  <c r="O3567" i="2"/>
  <c r="O3566" i="2"/>
  <c r="O3565" i="2"/>
  <c r="O3564" i="2"/>
  <c r="O3563" i="2"/>
  <c r="O3562" i="2"/>
  <c r="O3561" i="2"/>
  <c r="O3560" i="2"/>
  <c r="O3559" i="2"/>
  <c r="O3558" i="2"/>
  <c r="O3557" i="2"/>
  <c r="O3556" i="2"/>
  <c r="O3555" i="2"/>
  <c r="O3554" i="2"/>
  <c r="O3553" i="2"/>
  <c r="O3552" i="2"/>
  <c r="O3551" i="2"/>
  <c r="O3550" i="2"/>
  <c r="O3549" i="2"/>
  <c r="O3548" i="2"/>
  <c r="O3547" i="2"/>
  <c r="O3546" i="2"/>
  <c r="O3545" i="2"/>
  <c r="O3544" i="2"/>
  <c r="O3543" i="2"/>
  <c r="O3542" i="2"/>
  <c r="O3541" i="2"/>
  <c r="O3540" i="2"/>
  <c r="O3539" i="2"/>
  <c r="O3538" i="2"/>
  <c r="O3537" i="2"/>
  <c r="O3536" i="2"/>
  <c r="O3535" i="2"/>
  <c r="O3534" i="2"/>
  <c r="O3533" i="2"/>
  <c r="O3532" i="2"/>
  <c r="O3531" i="2"/>
  <c r="O3530" i="2"/>
  <c r="O3529" i="2"/>
  <c r="O3528" i="2"/>
  <c r="O3527" i="2"/>
  <c r="O3526" i="2"/>
  <c r="O3525" i="2"/>
  <c r="O3524" i="2"/>
  <c r="O3523" i="2"/>
  <c r="O3522" i="2"/>
  <c r="O3521" i="2"/>
  <c r="O3520" i="2"/>
  <c r="O3519" i="2"/>
  <c r="O3518" i="2"/>
  <c r="O3517" i="2"/>
  <c r="O3516" i="2"/>
  <c r="O3515" i="2"/>
  <c r="O3514" i="2"/>
  <c r="O3513" i="2"/>
  <c r="O3512" i="2"/>
  <c r="O3511" i="2"/>
  <c r="O3510" i="2"/>
  <c r="O3509" i="2"/>
  <c r="O3508" i="2"/>
  <c r="O3507" i="2"/>
  <c r="O3506" i="2"/>
  <c r="O3505" i="2"/>
  <c r="O3504" i="2"/>
  <c r="O3503" i="2"/>
  <c r="O3502" i="2"/>
  <c r="O3501" i="2"/>
  <c r="O3500" i="2"/>
  <c r="O3499" i="2"/>
  <c r="O3498" i="2"/>
  <c r="O3497" i="2"/>
  <c r="O3496" i="2"/>
  <c r="O3495" i="2"/>
  <c r="O3494" i="2"/>
  <c r="O3493" i="2"/>
  <c r="O3492" i="2"/>
  <c r="O3491" i="2"/>
  <c r="O3490" i="2"/>
  <c r="O3489" i="2"/>
  <c r="O3488" i="2"/>
  <c r="O3487" i="2"/>
  <c r="O3486" i="2"/>
  <c r="O3485" i="2"/>
  <c r="O3484" i="2"/>
  <c r="O3483" i="2"/>
  <c r="O3482" i="2"/>
  <c r="O3481" i="2"/>
  <c r="O3480" i="2"/>
  <c r="O3479" i="2"/>
  <c r="O3478" i="2"/>
  <c r="O3477" i="2"/>
  <c r="O3476" i="2"/>
  <c r="O3475" i="2"/>
  <c r="O3474" i="2"/>
  <c r="O3473" i="2"/>
  <c r="O3472" i="2"/>
  <c r="O3471" i="2"/>
  <c r="O3470" i="2"/>
  <c r="O3469" i="2"/>
  <c r="O3468" i="2"/>
  <c r="O3467" i="2"/>
  <c r="O3466" i="2"/>
  <c r="O3465" i="2"/>
  <c r="O3464" i="2"/>
  <c r="O3463" i="2"/>
  <c r="O3462" i="2"/>
  <c r="O3461" i="2"/>
  <c r="O3460" i="2"/>
  <c r="O3459" i="2"/>
  <c r="O3458" i="2"/>
  <c r="O3457" i="2"/>
  <c r="O3456" i="2"/>
  <c r="O3455" i="2"/>
  <c r="O3454" i="2"/>
  <c r="O3453" i="2"/>
  <c r="O3452" i="2"/>
  <c r="O3451" i="2"/>
  <c r="O3450" i="2"/>
  <c r="O3449" i="2"/>
  <c r="O3448" i="2"/>
  <c r="O3447" i="2"/>
  <c r="O3446" i="2"/>
  <c r="O3445" i="2"/>
  <c r="O3444" i="2"/>
  <c r="O3443" i="2"/>
  <c r="O3442" i="2"/>
  <c r="O3441" i="2"/>
  <c r="O3440" i="2"/>
  <c r="O3439" i="2"/>
  <c r="O3438" i="2"/>
  <c r="O3437" i="2"/>
  <c r="O3436" i="2"/>
  <c r="O3435" i="2"/>
  <c r="O3434" i="2"/>
  <c r="O3433" i="2"/>
  <c r="O3432" i="2"/>
  <c r="O3431" i="2"/>
  <c r="O3430" i="2"/>
  <c r="O3429" i="2"/>
  <c r="O3428" i="2"/>
  <c r="O3427" i="2"/>
  <c r="O3426" i="2"/>
  <c r="O3425" i="2"/>
  <c r="O3424" i="2"/>
  <c r="O3423" i="2"/>
  <c r="O3422" i="2"/>
  <c r="O3421" i="2"/>
  <c r="O3420" i="2"/>
  <c r="O3419" i="2"/>
  <c r="O3418" i="2"/>
  <c r="O3417" i="2"/>
  <c r="O3416" i="2"/>
  <c r="O3415" i="2"/>
  <c r="O3414" i="2"/>
  <c r="O3413" i="2"/>
  <c r="O3412" i="2"/>
  <c r="O3411" i="2"/>
  <c r="O3410" i="2"/>
  <c r="O3409" i="2"/>
  <c r="O3408" i="2"/>
  <c r="O3407" i="2"/>
  <c r="O3406" i="2"/>
  <c r="O3405" i="2"/>
  <c r="O3404" i="2"/>
  <c r="O3403" i="2"/>
  <c r="O3402" i="2"/>
  <c r="O3401" i="2"/>
  <c r="O3400" i="2"/>
  <c r="O3399" i="2"/>
  <c r="O3398" i="2"/>
  <c r="O3397" i="2"/>
  <c r="O3396" i="2"/>
  <c r="O3395" i="2"/>
  <c r="O3394" i="2"/>
  <c r="O3393" i="2"/>
  <c r="O3392" i="2"/>
  <c r="O3391" i="2"/>
  <c r="O3390" i="2"/>
  <c r="O3389" i="2"/>
  <c r="O3388" i="2"/>
  <c r="O3387" i="2"/>
  <c r="O3386" i="2"/>
  <c r="O3385" i="2"/>
  <c r="O3384" i="2"/>
  <c r="O3383" i="2"/>
  <c r="O3382" i="2"/>
  <c r="O3381" i="2"/>
  <c r="O3380" i="2"/>
  <c r="O3379" i="2"/>
  <c r="O3378" i="2"/>
  <c r="O3377" i="2"/>
  <c r="O3376" i="2"/>
  <c r="O3375" i="2"/>
  <c r="O3374" i="2"/>
  <c r="O3373" i="2"/>
  <c r="O3372" i="2"/>
  <c r="O3371" i="2"/>
  <c r="O3370" i="2"/>
  <c r="O3369" i="2"/>
  <c r="O3368" i="2"/>
  <c r="O3367" i="2"/>
  <c r="O3366" i="2"/>
  <c r="O3365" i="2"/>
  <c r="O3364" i="2"/>
  <c r="O3363" i="2"/>
  <c r="O3362" i="2"/>
  <c r="O3361" i="2"/>
  <c r="O3360" i="2"/>
  <c r="O3359" i="2"/>
  <c r="O3358" i="2"/>
  <c r="O3357" i="2"/>
  <c r="O3356" i="2"/>
  <c r="O3355" i="2"/>
  <c r="O3354" i="2"/>
  <c r="O3353" i="2"/>
  <c r="O3352" i="2"/>
  <c r="O3351" i="2"/>
  <c r="O3350" i="2"/>
  <c r="O3349" i="2"/>
  <c r="O3348" i="2"/>
  <c r="O3347" i="2"/>
  <c r="O3346" i="2"/>
  <c r="O3345" i="2"/>
  <c r="O3344" i="2"/>
  <c r="O3343" i="2"/>
  <c r="O3342" i="2"/>
  <c r="O3341" i="2"/>
  <c r="O3340" i="2"/>
  <c r="O3339" i="2"/>
  <c r="O3338" i="2"/>
  <c r="O3337" i="2"/>
  <c r="O3336" i="2"/>
  <c r="O3335" i="2"/>
  <c r="O3334" i="2"/>
  <c r="O3333" i="2"/>
  <c r="O3332" i="2"/>
  <c r="O3331" i="2"/>
  <c r="O3330" i="2"/>
  <c r="O3329" i="2"/>
  <c r="O3328" i="2"/>
  <c r="O3327" i="2"/>
  <c r="O3326" i="2"/>
  <c r="O3325" i="2"/>
  <c r="O3324" i="2"/>
  <c r="O3323" i="2"/>
  <c r="O3322" i="2"/>
  <c r="O3321" i="2"/>
  <c r="O3320" i="2"/>
  <c r="O3319" i="2"/>
  <c r="O3318" i="2"/>
  <c r="O3317" i="2"/>
  <c r="O3316" i="2"/>
  <c r="O3315" i="2"/>
  <c r="O3314" i="2"/>
  <c r="O3313" i="2"/>
  <c r="O3312" i="2"/>
  <c r="O3311" i="2"/>
  <c r="O3310" i="2"/>
  <c r="O3309" i="2"/>
  <c r="O3308" i="2"/>
  <c r="O3307" i="2"/>
  <c r="O3306" i="2"/>
  <c r="O3305" i="2"/>
  <c r="O3304" i="2"/>
  <c r="O3303" i="2"/>
  <c r="O3302" i="2"/>
  <c r="O3301" i="2"/>
  <c r="O3300" i="2"/>
  <c r="O3299" i="2"/>
  <c r="O3298" i="2"/>
  <c r="O3297" i="2"/>
  <c r="O3296" i="2"/>
  <c r="O3295" i="2"/>
  <c r="O3294" i="2"/>
  <c r="O3293" i="2"/>
  <c r="O3292" i="2"/>
  <c r="O3291" i="2"/>
  <c r="O3290" i="2"/>
  <c r="O3289" i="2"/>
  <c r="O3288" i="2"/>
  <c r="O3287" i="2"/>
  <c r="O3286" i="2"/>
  <c r="O3285" i="2"/>
  <c r="O3284" i="2"/>
  <c r="O3283" i="2"/>
  <c r="O3282" i="2"/>
  <c r="O3281" i="2"/>
  <c r="O3280" i="2"/>
  <c r="O3279" i="2"/>
  <c r="O3278" i="2"/>
  <c r="O3277" i="2"/>
  <c r="O3276" i="2"/>
  <c r="O3275" i="2"/>
  <c r="O3274" i="2"/>
  <c r="O3273" i="2"/>
  <c r="O3272" i="2"/>
  <c r="O3271" i="2"/>
  <c r="O3270" i="2"/>
  <c r="O3269" i="2"/>
  <c r="O3268" i="2"/>
  <c r="O3267" i="2"/>
  <c r="O3266" i="2"/>
  <c r="O3265" i="2"/>
  <c r="O3264" i="2"/>
  <c r="O3263" i="2"/>
  <c r="O3262" i="2"/>
  <c r="O3261" i="2"/>
  <c r="O3260" i="2"/>
  <c r="O3259" i="2"/>
  <c r="O3258" i="2"/>
  <c r="O3257" i="2"/>
  <c r="O3256" i="2"/>
  <c r="O3255" i="2"/>
  <c r="O3254" i="2"/>
  <c r="O3253" i="2"/>
  <c r="O3252" i="2"/>
  <c r="O3251" i="2"/>
  <c r="O3250" i="2"/>
  <c r="O3249" i="2"/>
  <c r="O3248" i="2"/>
  <c r="O3247" i="2"/>
  <c r="O3246" i="2"/>
  <c r="O3245" i="2"/>
  <c r="O3244" i="2"/>
  <c r="O3243" i="2"/>
  <c r="O3242" i="2"/>
  <c r="O3241" i="2"/>
  <c r="O3240" i="2"/>
  <c r="O3239" i="2"/>
  <c r="O3238" i="2"/>
  <c r="O3237" i="2"/>
  <c r="O3236" i="2"/>
  <c r="O3235" i="2"/>
  <c r="O3234" i="2"/>
  <c r="O3233" i="2"/>
  <c r="O3232" i="2"/>
  <c r="O3231" i="2"/>
  <c r="O3230" i="2"/>
  <c r="O3229" i="2"/>
  <c r="O3228" i="2"/>
  <c r="O3227" i="2"/>
  <c r="O3226" i="2"/>
  <c r="O3225" i="2"/>
  <c r="O3224" i="2"/>
  <c r="O3223" i="2"/>
  <c r="O3222" i="2"/>
  <c r="O3221" i="2"/>
  <c r="O3220" i="2"/>
  <c r="O3219" i="2"/>
  <c r="O3218" i="2"/>
  <c r="O3217" i="2"/>
  <c r="O3216" i="2"/>
  <c r="O3215" i="2"/>
  <c r="O3214" i="2"/>
  <c r="O3213" i="2"/>
  <c r="O3212" i="2"/>
  <c r="O3211" i="2"/>
  <c r="O3210" i="2"/>
  <c r="O3209" i="2"/>
  <c r="O3208" i="2"/>
  <c r="O3207" i="2"/>
  <c r="O3206" i="2"/>
  <c r="O3205" i="2"/>
  <c r="O3204" i="2"/>
  <c r="O3203" i="2"/>
  <c r="O3202" i="2"/>
  <c r="O3201" i="2"/>
  <c r="O3200" i="2"/>
  <c r="O3199" i="2"/>
  <c r="O3198" i="2"/>
  <c r="O3197" i="2"/>
  <c r="O3196" i="2"/>
  <c r="O3195" i="2"/>
  <c r="O3194" i="2"/>
  <c r="O3193" i="2"/>
  <c r="O3192" i="2"/>
  <c r="O3191" i="2"/>
  <c r="O3190" i="2"/>
  <c r="O3189" i="2"/>
  <c r="O3188" i="2"/>
  <c r="O3187" i="2"/>
  <c r="O3186" i="2"/>
  <c r="O3185" i="2"/>
  <c r="O3184" i="2"/>
  <c r="O3183" i="2"/>
  <c r="O3182" i="2"/>
  <c r="O3181" i="2"/>
  <c r="O3180" i="2"/>
  <c r="O3179" i="2"/>
  <c r="O3178" i="2"/>
  <c r="O3177" i="2"/>
  <c r="O3176" i="2"/>
  <c r="O3175" i="2"/>
  <c r="O3174" i="2"/>
  <c r="O3173" i="2"/>
  <c r="O3172" i="2"/>
  <c r="O3171" i="2"/>
  <c r="O3170" i="2"/>
  <c r="O3169" i="2"/>
  <c r="O3168" i="2"/>
  <c r="O3167" i="2"/>
  <c r="O3166" i="2"/>
  <c r="O3165" i="2"/>
  <c r="O3164" i="2"/>
  <c r="O3163" i="2"/>
  <c r="O3162" i="2"/>
  <c r="O3161" i="2"/>
  <c r="O3160" i="2"/>
  <c r="O3159" i="2"/>
  <c r="O3158" i="2"/>
  <c r="O3157" i="2"/>
  <c r="O3156" i="2"/>
  <c r="O3155" i="2"/>
  <c r="O3154" i="2"/>
  <c r="O3153" i="2"/>
  <c r="O3152" i="2"/>
  <c r="O3151" i="2"/>
  <c r="O3150" i="2"/>
  <c r="O3149" i="2"/>
  <c r="O3148" i="2"/>
  <c r="O3147" i="2"/>
  <c r="O3146" i="2"/>
  <c r="O3145" i="2"/>
  <c r="O3144" i="2"/>
  <c r="O3143" i="2"/>
  <c r="O3142" i="2"/>
  <c r="O3141" i="2"/>
  <c r="O3140" i="2"/>
  <c r="O3139" i="2"/>
  <c r="O3138" i="2"/>
  <c r="O3137" i="2"/>
  <c r="O3136" i="2"/>
  <c r="O3135" i="2"/>
  <c r="O3134" i="2"/>
  <c r="O3133" i="2"/>
  <c r="O3132" i="2"/>
  <c r="O3131" i="2"/>
  <c r="O3130" i="2"/>
  <c r="O3129" i="2"/>
  <c r="O3128" i="2"/>
  <c r="O3127" i="2"/>
  <c r="O3126" i="2"/>
  <c r="O3125" i="2"/>
  <c r="O3124" i="2"/>
  <c r="O3123" i="2"/>
  <c r="O3122" i="2"/>
  <c r="O3121" i="2"/>
  <c r="O3120" i="2"/>
  <c r="O3119" i="2"/>
  <c r="O3118" i="2"/>
  <c r="O3117" i="2"/>
  <c r="O3116" i="2"/>
  <c r="O3115" i="2"/>
  <c r="O3114" i="2"/>
  <c r="O3113" i="2"/>
  <c r="O3112" i="2"/>
  <c r="O3111" i="2"/>
  <c r="O3110" i="2"/>
  <c r="O3109" i="2"/>
  <c r="O3108" i="2"/>
  <c r="O3107" i="2"/>
  <c r="O3106" i="2"/>
  <c r="O3105" i="2"/>
  <c r="O3104" i="2"/>
  <c r="O3103" i="2"/>
  <c r="O3102" i="2"/>
  <c r="O3101" i="2"/>
  <c r="O3100" i="2"/>
  <c r="O3099" i="2"/>
  <c r="O3098" i="2"/>
  <c r="O3097" i="2"/>
  <c r="O3096" i="2"/>
  <c r="O3095" i="2"/>
  <c r="O3094" i="2"/>
  <c r="O3093" i="2"/>
  <c r="O3092" i="2"/>
  <c r="O3091" i="2"/>
  <c r="O3090" i="2"/>
  <c r="O3089" i="2"/>
  <c r="O3088" i="2"/>
  <c r="O3087" i="2"/>
  <c r="O3086" i="2"/>
  <c r="O3085" i="2"/>
  <c r="O3084" i="2"/>
  <c r="O3083" i="2"/>
  <c r="O3082" i="2"/>
  <c r="O3081" i="2"/>
  <c r="O3080" i="2"/>
  <c r="O3079" i="2"/>
  <c r="O3078" i="2"/>
  <c r="O3077" i="2"/>
  <c r="O3076" i="2"/>
  <c r="O3075" i="2"/>
  <c r="O3074" i="2"/>
  <c r="O3073" i="2"/>
  <c r="O3072" i="2"/>
  <c r="O3071" i="2"/>
  <c r="O3070" i="2"/>
  <c r="O3069" i="2"/>
  <c r="O3068" i="2"/>
  <c r="O3067" i="2"/>
  <c r="O3066" i="2"/>
  <c r="O3065" i="2"/>
  <c r="O3064" i="2"/>
  <c r="O3063" i="2"/>
  <c r="O3062" i="2"/>
  <c r="O3061" i="2"/>
  <c r="O3060" i="2"/>
  <c r="O3059" i="2"/>
  <c r="O3058" i="2"/>
  <c r="O3057" i="2"/>
  <c r="O3056" i="2"/>
  <c r="O3055" i="2"/>
  <c r="O3054" i="2"/>
  <c r="O3053" i="2"/>
  <c r="O3052" i="2"/>
  <c r="O3051" i="2"/>
  <c r="O3050" i="2"/>
  <c r="O3049" i="2"/>
  <c r="O3048" i="2"/>
  <c r="O3047" i="2"/>
  <c r="O3046" i="2"/>
  <c r="O3045" i="2"/>
  <c r="O3044" i="2"/>
  <c r="O3043" i="2"/>
  <c r="O3042" i="2"/>
  <c r="O3041" i="2"/>
  <c r="O3040" i="2"/>
  <c r="O3039" i="2"/>
  <c r="O3038" i="2"/>
  <c r="O3037" i="2"/>
  <c r="O3036" i="2"/>
  <c r="O3035" i="2"/>
  <c r="O3034" i="2"/>
  <c r="O3033" i="2"/>
  <c r="O3032" i="2"/>
  <c r="O3031" i="2"/>
  <c r="O3030" i="2"/>
  <c r="O3029" i="2"/>
  <c r="O3028" i="2"/>
  <c r="O3027" i="2"/>
  <c r="O3026" i="2"/>
  <c r="O3025" i="2"/>
  <c r="O3024" i="2"/>
  <c r="O3023" i="2"/>
  <c r="O3022" i="2"/>
  <c r="O3021" i="2"/>
  <c r="O3020" i="2"/>
  <c r="O3019" i="2"/>
  <c r="O3018" i="2"/>
  <c r="O3017" i="2"/>
  <c r="O3016" i="2"/>
  <c r="O3015" i="2"/>
  <c r="O3014" i="2"/>
  <c r="O3013" i="2"/>
  <c r="O3012" i="2"/>
  <c r="O3011" i="2"/>
  <c r="O3010" i="2"/>
  <c r="O3009" i="2"/>
  <c r="O3008" i="2"/>
  <c r="O3007" i="2"/>
  <c r="O3006" i="2"/>
  <c r="O3005" i="2"/>
  <c r="O3004" i="2"/>
  <c r="O3003" i="2"/>
  <c r="O3002" i="2"/>
  <c r="O3001" i="2"/>
  <c r="O3000" i="2"/>
  <c r="O2999" i="2"/>
  <c r="O2998" i="2"/>
  <c r="O2997" i="2"/>
  <c r="O2996" i="2"/>
  <c r="O2995" i="2"/>
  <c r="O2994" i="2"/>
  <c r="O2993" i="2"/>
  <c r="O2992" i="2"/>
  <c r="O2991" i="2"/>
  <c r="O2990" i="2"/>
  <c r="O2989" i="2"/>
  <c r="O2988" i="2"/>
  <c r="O2987" i="2"/>
  <c r="O2986" i="2"/>
  <c r="O2985" i="2"/>
  <c r="O2984" i="2"/>
  <c r="O2983" i="2"/>
  <c r="O2982" i="2"/>
  <c r="O2981" i="2"/>
  <c r="O2980" i="2"/>
  <c r="O2979" i="2"/>
  <c r="O2978" i="2"/>
  <c r="O2977" i="2"/>
  <c r="O2976" i="2"/>
  <c r="O2975" i="2"/>
  <c r="O2974" i="2"/>
  <c r="O2973" i="2"/>
  <c r="O2972" i="2"/>
  <c r="O2971" i="2"/>
  <c r="O2970" i="2"/>
  <c r="O2969" i="2"/>
  <c r="O2968" i="2"/>
  <c r="O2967" i="2"/>
  <c r="O2966" i="2"/>
  <c r="O2965" i="2"/>
  <c r="O2964" i="2"/>
  <c r="O2963" i="2"/>
  <c r="O2962" i="2"/>
  <c r="O2961" i="2"/>
  <c r="O2960" i="2"/>
  <c r="O2959" i="2"/>
  <c r="O2958" i="2"/>
  <c r="O2957" i="2"/>
  <c r="O2956" i="2"/>
  <c r="O2955" i="2"/>
  <c r="O2954" i="2"/>
  <c r="O2953" i="2"/>
  <c r="O2952" i="2"/>
  <c r="O2951" i="2"/>
  <c r="O2950" i="2"/>
  <c r="O2949" i="2"/>
  <c r="O2948" i="2"/>
  <c r="O2947" i="2"/>
  <c r="O2946" i="2"/>
  <c r="O2945" i="2"/>
  <c r="O2944" i="2"/>
  <c r="O2943" i="2"/>
  <c r="O2942" i="2"/>
  <c r="O2941" i="2"/>
  <c r="O2940" i="2"/>
  <c r="O2939" i="2"/>
  <c r="O2938" i="2"/>
  <c r="O2937" i="2"/>
  <c r="O2936" i="2"/>
  <c r="O2935" i="2"/>
  <c r="O2934" i="2"/>
  <c r="O2933" i="2"/>
  <c r="O2932" i="2"/>
  <c r="O2931" i="2"/>
  <c r="O2930" i="2"/>
  <c r="O2929" i="2"/>
  <c r="O2928" i="2"/>
  <c r="O2927" i="2"/>
  <c r="O2926" i="2"/>
  <c r="O2925" i="2"/>
  <c r="O2924" i="2"/>
  <c r="O2923" i="2"/>
  <c r="O2922" i="2"/>
  <c r="O2921" i="2"/>
  <c r="O2920" i="2"/>
  <c r="O2919" i="2"/>
  <c r="O2918" i="2"/>
  <c r="O2917" i="2"/>
  <c r="O2916" i="2"/>
  <c r="O2915" i="2"/>
  <c r="O2914" i="2"/>
  <c r="O2913" i="2"/>
  <c r="O2912" i="2"/>
  <c r="O2911" i="2"/>
  <c r="O2910" i="2"/>
  <c r="O2909" i="2"/>
  <c r="O2908" i="2"/>
  <c r="O2907" i="2"/>
  <c r="O2906" i="2"/>
  <c r="O2905" i="2"/>
  <c r="O2904" i="2"/>
  <c r="O2903" i="2"/>
  <c r="O2902" i="2"/>
  <c r="O2901" i="2"/>
  <c r="O2900" i="2"/>
  <c r="O2899" i="2"/>
  <c r="O2898" i="2"/>
  <c r="O2897" i="2"/>
  <c r="O2896" i="2"/>
  <c r="O2895" i="2"/>
  <c r="O2894" i="2"/>
  <c r="O2893" i="2"/>
  <c r="O2892" i="2"/>
  <c r="O2891" i="2"/>
  <c r="O2890" i="2"/>
  <c r="O2889" i="2"/>
  <c r="O2888" i="2"/>
  <c r="O2887" i="2"/>
  <c r="O2886" i="2"/>
  <c r="O2885" i="2"/>
  <c r="O2884" i="2"/>
  <c r="O2883" i="2"/>
  <c r="O2882" i="2"/>
  <c r="O2881" i="2"/>
  <c r="O2880" i="2"/>
  <c r="O2879" i="2"/>
  <c r="O2878" i="2"/>
  <c r="O2877" i="2"/>
  <c r="O2876" i="2"/>
  <c r="O2875" i="2"/>
  <c r="O2874" i="2"/>
  <c r="O2873" i="2"/>
  <c r="O2872" i="2"/>
  <c r="O2871" i="2"/>
  <c r="O2870" i="2"/>
  <c r="O2869" i="2"/>
  <c r="O2868" i="2"/>
  <c r="O2867" i="2"/>
  <c r="O2866" i="2"/>
  <c r="O2865" i="2"/>
  <c r="O2864" i="2"/>
  <c r="O2863" i="2"/>
  <c r="O2862" i="2"/>
  <c r="O2861" i="2"/>
  <c r="O2860" i="2"/>
  <c r="O2859" i="2"/>
  <c r="O2858" i="2"/>
  <c r="O2857" i="2"/>
  <c r="O2856" i="2"/>
  <c r="O2855" i="2"/>
  <c r="O2854" i="2"/>
  <c r="O2853" i="2"/>
  <c r="O2852" i="2"/>
  <c r="O2851" i="2"/>
  <c r="O2850" i="2"/>
  <c r="O2849" i="2"/>
  <c r="O2848" i="2"/>
  <c r="O2847" i="2"/>
  <c r="O2846" i="2"/>
  <c r="O2845" i="2"/>
  <c r="O2844" i="2"/>
  <c r="O2843" i="2"/>
  <c r="O2842" i="2"/>
  <c r="O2841" i="2"/>
  <c r="O2840" i="2"/>
  <c r="O2839" i="2"/>
  <c r="O2838" i="2"/>
  <c r="O2837" i="2"/>
  <c r="O2836" i="2"/>
  <c r="O2835" i="2"/>
  <c r="O2834" i="2"/>
  <c r="O2833" i="2"/>
  <c r="O2832" i="2"/>
  <c r="O2831" i="2"/>
  <c r="O2830" i="2"/>
  <c r="O2829" i="2"/>
  <c r="O2828" i="2"/>
  <c r="O2827" i="2"/>
  <c r="O2826" i="2"/>
  <c r="O2825" i="2"/>
  <c r="O2824" i="2"/>
  <c r="O2823" i="2"/>
  <c r="O2822" i="2"/>
  <c r="O2821" i="2"/>
  <c r="O2820" i="2"/>
  <c r="O2819" i="2"/>
  <c r="O2818" i="2"/>
  <c r="O2817" i="2"/>
  <c r="O2816" i="2"/>
  <c r="O2815" i="2"/>
  <c r="O2814" i="2"/>
  <c r="O2813" i="2"/>
  <c r="O2812" i="2"/>
  <c r="O2811" i="2"/>
  <c r="O2810" i="2"/>
  <c r="O2809" i="2"/>
  <c r="O2808" i="2"/>
  <c r="O2807" i="2"/>
  <c r="O2806" i="2"/>
  <c r="O2805" i="2"/>
  <c r="O2804" i="2"/>
  <c r="O2803" i="2"/>
  <c r="O2802" i="2"/>
  <c r="O2801" i="2"/>
  <c r="O2800" i="2"/>
  <c r="O2799" i="2"/>
  <c r="O2798" i="2"/>
  <c r="O2797" i="2"/>
  <c r="O2796" i="2"/>
  <c r="O2795" i="2"/>
  <c r="O2794" i="2"/>
  <c r="O2793" i="2"/>
  <c r="O2792" i="2"/>
  <c r="O2791" i="2"/>
  <c r="O2790" i="2"/>
  <c r="O2789" i="2"/>
  <c r="O2788" i="2"/>
  <c r="O2787" i="2"/>
  <c r="O2786" i="2"/>
  <c r="O2785" i="2"/>
  <c r="O2784" i="2"/>
  <c r="O2783" i="2"/>
  <c r="O2782" i="2"/>
  <c r="O2781" i="2"/>
  <c r="O2780" i="2"/>
  <c r="O2779" i="2"/>
  <c r="O2778" i="2"/>
  <c r="O2777" i="2"/>
  <c r="O2776" i="2"/>
  <c r="O2775" i="2"/>
  <c r="O2774" i="2"/>
  <c r="O2773" i="2"/>
  <c r="O2772" i="2"/>
  <c r="O2771" i="2"/>
  <c r="O2770" i="2"/>
  <c r="O2769" i="2"/>
  <c r="O2768" i="2"/>
  <c r="O2767" i="2"/>
  <c r="O2766" i="2"/>
  <c r="O2765" i="2"/>
  <c r="O2764" i="2"/>
  <c r="O2763" i="2"/>
  <c r="O2762" i="2"/>
  <c r="O2761" i="2"/>
  <c r="O2760" i="2"/>
  <c r="O2759" i="2"/>
  <c r="O2758" i="2"/>
  <c r="O2757" i="2"/>
  <c r="O2756" i="2"/>
  <c r="O2755" i="2"/>
  <c r="O2754" i="2"/>
  <c r="O2753" i="2"/>
  <c r="O2752" i="2"/>
  <c r="O2751" i="2"/>
  <c r="O2750" i="2"/>
  <c r="O2749" i="2"/>
  <c r="O2748" i="2"/>
  <c r="O2747" i="2"/>
  <c r="O2746" i="2"/>
  <c r="O2745" i="2"/>
  <c r="O2744" i="2"/>
  <c r="O2743" i="2"/>
  <c r="O2742" i="2"/>
  <c r="O2741" i="2"/>
  <c r="O2740" i="2"/>
  <c r="O2739" i="2"/>
  <c r="O2738" i="2"/>
  <c r="O2737" i="2"/>
  <c r="O2736" i="2"/>
  <c r="O2735" i="2"/>
  <c r="O2734" i="2"/>
  <c r="O2733" i="2"/>
  <c r="O2732" i="2"/>
  <c r="O2731" i="2"/>
  <c r="O2730" i="2"/>
  <c r="O2729" i="2"/>
  <c r="O2728" i="2"/>
  <c r="O2727" i="2"/>
  <c r="O2726" i="2"/>
  <c r="O2725" i="2"/>
  <c r="O2724" i="2"/>
  <c r="O2723" i="2"/>
  <c r="O2722" i="2"/>
  <c r="O2721" i="2"/>
  <c r="O2720" i="2"/>
  <c r="O2719" i="2"/>
  <c r="O2718" i="2"/>
  <c r="O2717" i="2"/>
  <c r="O2716" i="2"/>
  <c r="O2715" i="2"/>
  <c r="O2714" i="2"/>
  <c r="O2713" i="2"/>
  <c r="O2712" i="2"/>
  <c r="O2711" i="2"/>
  <c r="O2710" i="2"/>
  <c r="O2709" i="2"/>
  <c r="O2708" i="2"/>
  <c r="O2707" i="2"/>
  <c r="O2706" i="2"/>
  <c r="O2705" i="2"/>
  <c r="O2704" i="2"/>
  <c r="O2703" i="2"/>
  <c r="O2702" i="2"/>
  <c r="O2701" i="2"/>
  <c r="O2700" i="2"/>
  <c r="O2699" i="2"/>
  <c r="O2698" i="2"/>
  <c r="O2697" i="2"/>
  <c r="O2696" i="2"/>
  <c r="O2695" i="2"/>
  <c r="O2694" i="2"/>
  <c r="O2693" i="2"/>
  <c r="O2692" i="2"/>
  <c r="O2691" i="2"/>
  <c r="O2690" i="2"/>
  <c r="O2689" i="2"/>
  <c r="O2688" i="2"/>
  <c r="O2687" i="2"/>
  <c r="O2686" i="2"/>
  <c r="O2685" i="2"/>
  <c r="O2684" i="2"/>
  <c r="O2683" i="2"/>
  <c r="O2682" i="2"/>
  <c r="O2681" i="2"/>
  <c r="O2680" i="2"/>
  <c r="O2679" i="2"/>
  <c r="O2678" i="2"/>
  <c r="O2677" i="2"/>
  <c r="O2676" i="2"/>
  <c r="O2675" i="2"/>
  <c r="O2674" i="2"/>
  <c r="O2673" i="2"/>
  <c r="O2672" i="2"/>
  <c r="O2671" i="2"/>
  <c r="O2670" i="2"/>
  <c r="O2669" i="2"/>
  <c r="O2668" i="2"/>
  <c r="O2667" i="2"/>
  <c r="O2666" i="2"/>
  <c r="O2665" i="2"/>
  <c r="O2664" i="2"/>
  <c r="O2663" i="2"/>
  <c r="O2662" i="2"/>
  <c r="O2661" i="2"/>
  <c r="O2660" i="2"/>
  <c r="O2659" i="2"/>
  <c r="O2658" i="2"/>
  <c r="O2657" i="2"/>
  <c r="O2656" i="2"/>
  <c r="O2655" i="2"/>
  <c r="O2654" i="2"/>
  <c r="O2653" i="2"/>
  <c r="O2652" i="2"/>
  <c r="O2651" i="2"/>
  <c r="O2650" i="2"/>
  <c r="O2649" i="2"/>
  <c r="O2648" i="2"/>
  <c r="O2647" i="2"/>
  <c r="O2646" i="2"/>
  <c r="O2645" i="2"/>
  <c r="O2644" i="2"/>
  <c r="O2643" i="2"/>
  <c r="O2642" i="2"/>
  <c r="O2641" i="2"/>
  <c r="O2640" i="2"/>
  <c r="O2639" i="2"/>
  <c r="O2638" i="2"/>
  <c r="O2637" i="2"/>
  <c r="O2636" i="2"/>
  <c r="O2635" i="2"/>
  <c r="O2634" i="2"/>
  <c r="O2633" i="2"/>
  <c r="O2632" i="2"/>
  <c r="O2631" i="2"/>
  <c r="O2630" i="2"/>
  <c r="O2629" i="2"/>
  <c r="O2628" i="2"/>
  <c r="O2627" i="2"/>
  <c r="O2626" i="2"/>
  <c r="O2625" i="2"/>
  <c r="O2624" i="2"/>
  <c r="O2623" i="2"/>
  <c r="O2622" i="2"/>
  <c r="O2621" i="2"/>
  <c r="O2620" i="2"/>
  <c r="O2619" i="2"/>
  <c r="O2618" i="2"/>
  <c r="O2617" i="2"/>
  <c r="O2616" i="2"/>
  <c r="O2615" i="2"/>
  <c r="O2614" i="2"/>
  <c r="O2613" i="2"/>
  <c r="O2612" i="2"/>
  <c r="O2611" i="2"/>
  <c r="O2610" i="2"/>
  <c r="O2609" i="2"/>
  <c r="O2608" i="2"/>
  <c r="O2607" i="2"/>
  <c r="O2606" i="2"/>
  <c r="O2605" i="2"/>
  <c r="O2604" i="2"/>
  <c r="O2603" i="2"/>
  <c r="O2602" i="2"/>
  <c r="O2601" i="2"/>
  <c r="O2600" i="2"/>
  <c r="O2599" i="2"/>
  <c r="O2598" i="2"/>
  <c r="O2597" i="2"/>
  <c r="O2596" i="2"/>
  <c r="O2595" i="2"/>
  <c r="O2594" i="2"/>
  <c r="O2593" i="2"/>
  <c r="O2592" i="2"/>
  <c r="O2591" i="2"/>
  <c r="O2590" i="2"/>
  <c r="O2589" i="2"/>
  <c r="O2588" i="2"/>
  <c r="O2587" i="2"/>
  <c r="O2586" i="2"/>
  <c r="O2585" i="2"/>
  <c r="O2584" i="2"/>
  <c r="O2583" i="2"/>
  <c r="O2582" i="2"/>
  <c r="O2581" i="2"/>
  <c r="O2580" i="2"/>
  <c r="O2579" i="2"/>
  <c r="O2578" i="2"/>
  <c r="O2577" i="2"/>
  <c r="O2576" i="2"/>
  <c r="O2575" i="2"/>
  <c r="O2574" i="2"/>
  <c r="O2573" i="2"/>
  <c r="O2572" i="2"/>
  <c r="O2571" i="2"/>
  <c r="O2570" i="2"/>
  <c r="O2569" i="2"/>
  <c r="O2568" i="2"/>
  <c r="O2567" i="2"/>
  <c r="O2566" i="2"/>
  <c r="O2565" i="2"/>
  <c r="O2564" i="2"/>
  <c r="O2563" i="2"/>
  <c r="O2562" i="2"/>
  <c r="O2561" i="2"/>
  <c r="O2560" i="2"/>
  <c r="O2559" i="2"/>
  <c r="O2558" i="2"/>
  <c r="O2557" i="2"/>
  <c r="O2556" i="2"/>
  <c r="O2555" i="2"/>
  <c r="O2554" i="2"/>
  <c r="O2553" i="2"/>
  <c r="O2552" i="2"/>
  <c r="O2551" i="2"/>
  <c r="O2550" i="2"/>
  <c r="O2549" i="2"/>
  <c r="O2548" i="2"/>
  <c r="O2547" i="2"/>
  <c r="O2546" i="2"/>
  <c r="O2545" i="2"/>
  <c r="O2544" i="2"/>
  <c r="O2543" i="2"/>
  <c r="O2542" i="2"/>
  <c r="O2541" i="2"/>
  <c r="O2540" i="2"/>
  <c r="O2539" i="2"/>
  <c r="O2538" i="2"/>
  <c r="O2537" i="2"/>
  <c r="O2536" i="2"/>
  <c r="O2535" i="2"/>
  <c r="O2534" i="2"/>
  <c r="O2533" i="2"/>
  <c r="O2532" i="2"/>
  <c r="O2531" i="2"/>
  <c r="O2530" i="2"/>
  <c r="O2529" i="2"/>
  <c r="O2528" i="2"/>
  <c r="O2527" i="2"/>
  <c r="O2526" i="2"/>
  <c r="O2525" i="2"/>
  <c r="O2524" i="2"/>
  <c r="O2523" i="2"/>
  <c r="O2522" i="2"/>
  <c r="O2521" i="2"/>
  <c r="O2520" i="2"/>
  <c r="O2519" i="2"/>
  <c r="O2518" i="2"/>
  <c r="O2517" i="2"/>
  <c r="O2516" i="2"/>
  <c r="O2515" i="2"/>
  <c r="O2514" i="2"/>
  <c r="O2513" i="2"/>
  <c r="O2512" i="2"/>
  <c r="O2511" i="2"/>
  <c r="O2510" i="2"/>
  <c r="O2509" i="2"/>
  <c r="O2508" i="2"/>
  <c r="O2507" i="2"/>
  <c r="O2506" i="2"/>
  <c r="O2505" i="2"/>
  <c r="O2504" i="2"/>
  <c r="O2503" i="2"/>
  <c r="O2502" i="2"/>
  <c r="O2501" i="2"/>
  <c r="O2500" i="2"/>
  <c r="O2499" i="2"/>
  <c r="O2498" i="2"/>
  <c r="O2497" i="2"/>
  <c r="O2496" i="2"/>
  <c r="O2495" i="2"/>
  <c r="O2494" i="2"/>
  <c r="O2493" i="2"/>
  <c r="O2492" i="2"/>
  <c r="O2491" i="2"/>
  <c r="O2490" i="2"/>
  <c r="O2489" i="2"/>
  <c r="O2488" i="2"/>
  <c r="O2487" i="2"/>
  <c r="O2486" i="2"/>
  <c r="O2485" i="2"/>
  <c r="O2484" i="2"/>
  <c r="O2483" i="2"/>
  <c r="O2482" i="2"/>
  <c r="O2481" i="2"/>
  <c r="O2480" i="2"/>
  <c r="O2479" i="2"/>
  <c r="O2478" i="2"/>
  <c r="O2477" i="2"/>
  <c r="O2476" i="2"/>
  <c r="O2475" i="2"/>
  <c r="O2474" i="2"/>
  <c r="O2473" i="2"/>
  <c r="O2472" i="2"/>
  <c r="O2471" i="2"/>
  <c r="O2470" i="2"/>
  <c r="O2469" i="2"/>
  <c r="O2468" i="2"/>
  <c r="O2467" i="2"/>
  <c r="O2466" i="2"/>
  <c r="O2465" i="2"/>
  <c r="O2464" i="2"/>
  <c r="O2463" i="2"/>
  <c r="O2462" i="2"/>
  <c r="O2461" i="2"/>
  <c r="O2460" i="2"/>
  <c r="O2459" i="2"/>
  <c r="O2458" i="2"/>
  <c r="O2457" i="2"/>
  <c r="O2456" i="2"/>
  <c r="O2455" i="2"/>
  <c r="O2454" i="2"/>
  <c r="O2453" i="2"/>
  <c r="O2452" i="2"/>
  <c r="O2451" i="2"/>
  <c r="O2450" i="2"/>
  <c r="O2449" i="2"/>
  <c r="O2448" i="2"/>
  <c r="O2447" i="2"/>
  <c r="O2446" i="2"/>
  <c r="O2445" i="2"/>
  <c r="O2444" i="2"/>
  <c r="O2443" i="2"/>
  <c r="O2442" i="2"/>
  <c r="O2441" i="2"/>
  <c r="O2440" i="2"/>
  <c r="O2439" i="2"/>
  <c r="O2438" i="2"/>
  <c r="O2437" i="2"/>
  <c r="O2436" i="2"/>
  <c r="O2435" i="2"/>
  <c r="O2434" i="2"/>
  <c r="O2433" i="2"/>
  <c r="O2432" i="2"/>
  <c r="O2431" i="2"/>
  <c r="O2430" i="2"/>
  <c r="O2429" i="2"/>
  <c r="O2428" i="2"/>
  <c r="O2427" i="2"/>
  <c r="O2426" i="2"/>
  <c r="O2425" i="2"/>
  <c r="O2424" i="2"/>
  <c r="O2423" i="2"/>
  <c r="O2422" i="2"/>
  <c r="O2421" i="2"/>
  <c r="O2420" i="2"/>
  <c r="O2419" i="2"/>
  <c r="O2418" i="2"/>
  <c r="O2417" i="2"/>
  <c r="O2416" i="2"/>
  <c r="O2415" i="2"/>
  <c r="O2414" i="2"/>
  <c r="O2413" i="2"/>
  <c r="O2412" i="2"/>
  <c r="O2411" i="2"/>
  <c r="O2410" i="2"/>
  <c r="O2409" i="2"/>
  <c r="O2408" i="2"/>
  <c r="O2407" i="2"/>
  <c r="O2406" i="2"/>
  <c r="O2405" i="2"/>
  <c r="O2404" i="2"/>
  <c r="O2403" i="2"/>
  <c r="O2402" i="2"/>
  <c r="O2401" i="2"/>
  <c r="O2400" i="2"/>
  <c r="O2399" i="2"/>
  <c r="O2398" i="2"/>
  <c r="O2397" i="2"/>
  <c r="O2396" i="2"/>
  <c r="O2395" i="2"/>
  <c r="O2394" i="2"/>
  <c r="O2393" i="2"/>
  <c r="O2392" i="2"/>
  <c r="O2391" i="2"/>
  <c r="O2390" i="2"/>
  <c r="O2389" i="2"/>
  <c r="O2388" i="2"/>
  <c r="O2387" i="2"/>
  <c r="O2386" i="2"/>
  <c r="O2385" i="2"/>
  <c r="O2384" i="2"/>
  <c r="O2383" i="2"/>
  <c r="O2382" i="2"/>
  <c r="O2381" i="2"/>
  <c r="O2380" i="2"/>
  <c r="O2379" i="2"/>
  <c r="O2378" i="2"/>
  <c r="O2377" i="2"/>
  <c r="O2376" i="2"/>
  <c r="O2375" i="2"/>
  <c r="O2374" i="2"/>
  <c r="O2373" i="2"/>
  <c r="O2372" i="2"/>
  <c r="O2371" i="2"/>
  <c r="O2370" i="2"/>
  <c r="O2369" i="2"/>
  <c r="O2368" i="2"/>
  <c r="O2367" i="2"/>
  <c r="O2366" i="2"/>
  <c r="O2365" i="2"/>
  <c r="O2364" i="2"/>
  <c r="O2363" i="2"/>
  <c r="O2362" i="2"/>
  <c r="O2361" i="2"/>
  <c r="O2360" i="2"/>
  <c r="O2359" i="2"/>
  <c r="O2358" i="2"/>
  <c r="O2357" i="2"/>
  <c r="O2356" i="2"/>
  <c r="O2355" i="2"/>
  <c r="O2354" i="2"/>
  <c r="O2353" i="2"/>
  <c r="O2352" i="2"/>
  <c r="O2351" i="2"/>
  <c r="O2350" i="2"/>
  <c r="O2349" i="2"/>
  <c r="O2348" i="2"/>
  <c r="O2347" i="2"/>
  <c r="O2346" i="2"/>
  <c r="O2345" i="2"/>
  <c r="O2344" i="2"/>
  <c r="O2343" i="2"/>
  <c r="O2342" i="2"/>
  <c r="O2341" i="2"/>
  <c r="O2340" i="2"/>
  <c r="O2339" i="2"/>
  <c r="O2338" i="2"/>
  <c r="O2337" i="2"/>
  <c r="O2336" i="2"/>
  <c r="O2335" i="2"/>
  <c r="O2334" i="2"/>
  <c r="O2333" i="2"/>
  <c r="O2332" i="2"/>
  <c r="O2331" i="2"/>
  <c r="O2330" i="2"/>
  <c r="O2329" i="2"/>
  <c r="O2328" i="2"/>
  <c r="O2327" i="2"/>
  <c r="O2326" i="2"/>
  <c r="O2325" i="2"/>
  <c r="O2324" i="2"/>
  <c r="O2323" i="2"/>
  <c r="O2322" i="2"/>
  <c r="O2321" i="2"/>
  <c r="O2320" i="2"/>
  <c r="O2319" i="2"/>
  <c r="O2318" i="2"/>
  <c r="O2317" i="2"/>
  <c r="O2316" i="2"/>
  <c r="O2315" i="2"/>
  <c r="O2314" i="2"/>
  <c r="O2313" i="2"/>
  <c r="O2312" i="2"/>
  <c r="O2311" i="2"/>
  <c r="O2310" i="2"/>
  <c r="O2309" i="2"/>
  <c r="O2308" i="2"/>
  <c r="O2307" i="2"/>
  <c r="O2306" i="2"/>
  <c r="O2305" i="2"/>
  <c r="O2304" i="2"/>
  <c r="O2303" i="2"/>
  <c r="O2302" i="2"/>
  <c r="O2301" i="2"/>
  <c r="O2300" i="2"/>
  <c r="O2299" i="2"/>
  <c r="O2298" i="2"/>
  <c r="O2297" i="2"/>
  <c r="O2296" i="2"/>
  <c r="O2295" i="2"/>
  <c r="O2294" i="2"/>
  <c r="O2293" i="2"/>
  <c r="O2292" i="2"/>
  <c r="O2291" i="2"/>
  <c r="O2290" i="2"/>
  <c r="O2289" i="2"/>
  <c r="O2288" i="2"/>
  <c r="O2287" i="2"/>
  <c r="O2286" i="2"/>
  <c r="O2285" i="2"/>
  <c r="O2284" i="2"/>
  <c r="O2283" i="2"/>
  <c r="O2282" i="2"/>
  <c r="O2281" i="2"/>
  <c r="O2280" i="2"/>
  <c r="O2279" i="2"/>
  <c r="O2278" i="2"/>
  <c r="O2277" i="2"/>
  <c r="O2276" i="2"/>
  <c r="O2275" i="2"/>
  <c r="O2274" i="2"/>
  <c r="O2273" i="2"/>
  <c r="O2272" i="2"/>
  <c r="O2271" i="2"/>
  <c r="O2270" i="2"/>
  <c r="O2269" i="2"/>
  <c r="O2268" i="2"/>
  <c r="O2267" i="2"/>
  <c r="O2266" i="2"/>
  <c r="O2265" i="2"/>
  <c r="O2264" i="2"/>
  <c r="O2263" i="2"/>
  <c r="O2262" i="2"/>
  <c r="O2261" i="2"/>
  <c r="O2260" i="2"/>
  <c r="O2259" i="2"/>
  <c r="O2258" i="2"/>
  <c r="O2257" i="2"/>
  <c r="O2256" i="2"/>
  <c r="O2255" i="2"/>
  <c r="O2254" i="2"/>
  <c r="O2253" i="2"/>
  <c r="O2252" i="2"/>
  <c r="O2251" i="2"/>
  <c r="O2250" i="2"/>
  <c r="O2249" i="2"/>
  <c r="O2248" i="2"/>
  <c r="O2247" i="2"/>
  <c r="O2246" i="2"/>
  <c r="O2245" i="2"/>
  <c r="O2244" i="2"/>
  <c r="O2243" i="2"/>
  <c r="O2242" i="2"/>
  <c r="O2241" i="2"/>
  <c r="O2240" i="2"/>
  <c r="O2239" i="2"/>
  <c r="O2238" i="2"/>
  <c r="O2237" i="2"/>
  <c r="O2236" i="2"/>
  <c r="O2235" i="2"/>
  <c r="O2234" i="2"/>
  <c r="O2233" i="2"/>
  <c r="O2232" i="2"/>
  <c r="O2231" i="2"/>
  <c r="O2230" i="2"/>
  <c r="O2229" i="2"/>
  <c r="O2228" i="2"/>
  <c r="O2227" i="2"/>
  <c r="O2226" i="2"/>
  <c r="O2225" i="2"/>
  <c r="O2224" i="2"/>
  <c r="O2223" i="2"/>
  <c r="O2222" i="2"/>
  <c r="O2221" i="2"/>
  <c r="O2220" i="2"/>
  <c r="O2219" i="2"/>
  <c r="O2218" i="2"/>
  <c r="O2217" i="2"/>
  <c r="O2216" i="2"/>
  <c r="O2215" i="2"/>
  <c r="O2214" i="2"/>
  <c r="O2213" i="2"/>
  <c r="O2212" i="2"/>
  <c r="O2211" i="2"/>
  <c r="O2210" i="2"/>
  <c r="O2209" i="2"/>
  <c r="O2208" i="2"/>
  <c r="O2207" i="2"/>
  <c r="O2206" i="2"/>
  <c r="O2205" i="2"/>
  <c r="O2204" i="2"/>
  <c r="O2203" i="2"/>
  <c r="O2202" i="2"/>
  <c r="O2201" i="2"/>
  <c r="O2200" i="2"/>
  <c r="O2199" i="2"/>
  <c r="O2198" i="2"/>
  <c r="O2197" i="2"/>
  <c r="O2196" i="2"/>
  <c r="O2195" i="2"/>
  <c r="O2194" i="2"/>
  <c r="O2193" i="2"/>
  <c r="O2192" i="2"/>
  <c r="O2191" i="2"/>
  <c r="O2190" i="2"/>
  <c r="O2189" i="2"/>
  <c r="O2188" i="2"/>
  <c r="O2187" i="2"/>
  <c r="O2186" i="2"/>
  <c r="O2185" i="2"/>
  <c r="O2184" i="2"/>
  <c r="O2183" i="2"/>
  <c r="O2182" i="2"/>
  <c r="O2181" i="2"/>
  <c r="O2180" i="2"/>
  <c r="O2179" i="2"/>
  <c r="O2178" i="2"/>
  <c r="O2177" i="2"/>
  <c r="O2176" i="2"/>
  <c r="O2175" i="2"/>
  <c r="O2174" i="2"/>
  <c r="O2173" i="2"/>
  <c r="O2172" i="2"/>
  <c r="O2171" i="2"/>
  <c r="O2170" i="2"/>
  <c r="O2169" i="2"/>
  <c r="O2168" i="2"/>
  <c r="O2167" i="2"/>
  <c r="O2166" i="2"/>
  <c r="O2165" i="2"/>
  <c r="O2164" i="2"/>
  <c r="O2163" i="2"/>
  <c r="O2162" i="2"/>
  <c r="O2161" i="2"/>
  <c r="O2160" i="2"/>
  <c r="O2159" i="2"/>
  <c r="O2158" i="2"/>
  <c r="O2157" i="2"/>
  <c r="O2156" i="2"/>
  <c r="O2155" i="2"/>
  <c r="O2154" i="2"/>
  <c r="O2153" i="2"/>
  <c r="O2152" i="2"/>
  <c r="O2151" i="2"/>
  <c r="O2150" i="2"/>
  <c r="O2149" i="2"/>
  <c r="O2148" i="2"/>
  <c r="O2147" i="2"/>
  <c r="O2146" i="2"/>
  <c r="O2145" i="2"/>
  <c r="O2144" i="2"/>
  <c r="O2143" i="2"/>
  <c r="O2142" i="2"/>
  <c r="O2141" i="2"/>
  <c r="O2140" i="2"/>
  <c r="O2139" i="2"/>
  <c r="O2138" i="2"/>
  <c r="O2137" i="2"/>
  <c r="O2136" i="2"/>
  <c r="O2135" i="2"/>
  <c r="O2134" i="2"/>
  <c r="O2133" i="2"/>
  <c r="O2132" i="2"/>
  <c r="O2131" i="2"/>
  <c r="O2130" i="2"/>
  <c r="O2129" i="2"/>
  <c r="O2128" i="2"/>
  <c r="O2127" i="2"/>
  <c r="O2126" i="2"/>
  <c r="O2125" i="2"/>
  <c r="O2124" i="2"/>
  <c r="O2123" i="2"/>
  <c r="O2122" i="2"/>
  <c r="O2121" i="2"/>
  <c r="O2120" i="2"/>
  <c r="O2119" i="2"/>
  <c r="O2118" i="2"/>
  <c r="O2117" i="2"/>
  <c r="O2116" i="2"/>
  <c r="O2115" i="2"/>
  <c r="O2114" i="2"/>
  <c r="O2113" i="2"/>
  <c r="O2112" i="2"/>
  <c r="O2111" i="2"/>
  <c r="O2110" i="2"/>
  <c r="O2109" i="2"/>
  <c r="O2108" i="2"/>
  <c r="O2107" i="2"/>
  <c r="O2106" i="2"/>
  <c r="O2105" i="2"/>
  <c r="O2104" i="2"/>
  <c r="O2103" i="2"/>
  <c r="O2102" i="2"/>
  <c r="O2101" i="2"/>
  <c r="O2100" i="2"/>
  <c r="O2099" i="2"/>
  <c r="O2098" i="2"/>
  <c r="O2097" i="2"/>
  <c r="O2096" i="2"/>
  <c r="O2095" i="2"/>
  <c r="O2094" i="2"/>
  <c r="O2093" i="2"/>
  <c r="O2092" i="2"/>
  <c r="O2091" i="2"/>
  <c r="O2090" i="2"/>
  <c r="O2089" i="2"/>
  <c r="O2088" i="2"/>
  <c r="O2087" i="2"/>
  <c r="O2086" i="2"/>
  <c r="O2085" i="2"/>
  <c r="O2084" i="2"/>
  <c r="O2083" i="2"/>
  <c r="O2082" i="2"/>
  <c r="O2081" i="2"/>
  <c r="O2080" i="2"/>
  <c r="O2079" i="2"/>
  <c r="O2078" i="2"/>
  <c r="O2077" i="2"/>
  <c r="O2076" i="2"/>
  <c r="O2075" i="2"/>
  <c r="O2074" i="2"/>
  <c r="O2073" i="2"/>
  <c r="O2072" i="2"/>
  <c r="O2071" i="2"/>
  <c r="O2070" i="2"/>
  <c r="O2069" i="2"/>
  <c r="O2068" i="2"/>
  <c r="O2067" i="2"/>
  <c r="O2066" i="2"/>
  <c r="O2065" i="2"/>
  <c r="O2064" i="2"/>
  <c r="O2063" i="2"/>
  <c r="O2062" i="2"/>
  <c r="O2061" i="2"/>
  <c r="O2060" i="2"/>
  <c r="O2059" i="2"/>
  <c r="O2058" i="2"/>
  <c r="O2057" i="2"/>
  <c r="O2056" i="2"/>
  <c r="O2055" i="2"/>
  <c r="O2054" i="2"/>
  <c r="O2053" i="2"/>
  <c r="O2052" i="2"/>
  <c r="O2051" i="2"/>
  <c r="O2050" i="2"/>
  <c r="O2049" i="2"/>
  <c r="O2048" i="2"/>
  <c r="O2047" i="2"/>
  <c r="O2046" i="2"/>
  <c r="O2045" i="2"/>
  <c r="O2044" i="2"/>
  <c r="O2043" i="2"/>
  <c r="O2042" i="2"/>
  <c r="O2041" i="2"/>
  <c r="O2040" i="2"/>
  <c r="O2039" i="2"/>
  <c r="O2038" i="2"/>
  <c r="O2037" i="2"/>
  <c r="O2036" i="2"/>
  <c r="O2035" i="2"/>
  <c r="O2034" i="2"/>
  <c r="O2033" i="2"/>
  <c r="O2032" i="2"/>
  <c r="O2031" i="2"/>
  <c r="O2030" i="2"/>
  <c r="O2029" i="2"/>
  <c r="O2028" i="2"/>
  <c r="O2027" i="2"/>
  <c r="O2026" i="2"/>
  <c r="O2025" i="2"/>
  <c r="O2024" i="2"/>
  <c r="O2023" i="2"/>
  <c r="O2022" i="2"/>
  <c r="O2021" i="2"/>
  <c r="O2020" i="2"/>
  <c r="O2019" i="2"/>
  <c r="O2018" i="2"/>
  <c r="O2017" i="2"/>
  <c r="O2016" i="2"/>
  <c r="O2015" i="2"/>
  <c r="O2014" i="2"/>
  <c r="O2013" i="2"/>
  <c r="O2012" i="2"/>
  <c r="O2011" i="2"/>
  <c r="O2010" i="2"/>
  <c r="O2009" i="2"/>
  <c r="O2008" i="2"/>
  <c r="O2007" i="2"/>
  <c r="O2006" i="2"/>
  <c r="O2005" i="2"/>
  <c r="O2004" i="2"/>
  <c r="O2003" i="2"/>
  <c r="O2002" i="2"/>
  <c r="O2001" i="2"/>
  <c r="O2000" i="2"/>
  <c r="O1999" i="2"/>
  <c r="O1998" i="2"/>
  <c r="O1997" i="2"/>
  <c r="O1996" i="2"/>
  <c r="O1995" i="2"/>
  <c r="O1994" i="2"/>
  <c r="O1993" i="2"/>
  <c r="O1992" i="2"/>
  <c r="O1991" i="2"/>
  <c r="O1990" i="2"/>
  <c r="O1989" i="2"/>
  <c r="O1988" i="2"/>
  <c r="O1987" i="2"/>
  <c r="O1986" i="2"/>
  <c r="O1985" i="2"/>
  <c r="O1984" i="2"/>
  <c r="O1983" i="2"/>
  <c r="O1982" i="2"/>
  <c r="O1981" i="2"/>
  <c r="O1980" i="2"/>
  <c r="O1979" i="2"/>
  <c r="O1978" i="2"/>
  <c r="O1977" i="2"/>
  <c r="O1976" i="2"/>
  <c r="O1975" i="2"/>
  <c r="O1974" i="2"/>
  <c r="O1973" i="2"/>
  <c r="O1972" i="2"/>
  <c r="O1971" i="2"/>
  <c r="O1970" i="2"/>
  <c r="O1969" i="2"/>
  <c r="O1968" i="2"/>
  <c r="O1967" i="2"/>
  <c r="O1966" i="2"/>
  <c r="O1965" i="2"/>
  <c r="O1964" i="2"/>
  <c r="O1963" i="2"/>
  <c r="O1962" i="2"/>
  <c r="O1961" i="2"/>
  <c r="O1960" i="2"/>
  <c r="O1959" i="2"/>
  <c r="O1958" i="2"/>
  <c r="O1957" i="2"/>
  <c r="O1956" i="2"/>
  <c r="O1955" i="2"/>
  <c r="O1954" i="2"/>
  <c r="O1953" i="2"/>
  <c r="O1952" i="2"/>
  <c r="O1951" i="2"/>
  <c r="O1950" i="2"/>
  <c r="O1949" i="2"/>
  <c r="O1948" i="2"/>
  <c r="O1947" i="2"/>
  <c r="O1946" i="2"/>
  <c r="O1945" i="2"/>
  <c r="O1944" i="2"/>
  <c r="O1943" i="2"/>
  <c r="O1942" i="2"/>
  <c r="O1941" i="2"/>
  <c r="O1940" i="2"/>
  <c r="O1939" i="2"/>
  <c r="O1938" i="2"/>
  <c r="O1937" i="2"/>
  <c r="O1936" i="2"/>
  <c r="O1935" i="2"/>
  <c r="O1934" i="2"/>
  <c r="O1933" i="2"/>
  <c r="O1932" i="2"/>
  <c r="O1931" i="2"/>
  <c r="O1930" i="2"/>
  <c r="O1929" i="2"/>
  <c r="O1928" i="2"/>
  <c r="O1927" i="2"/>
  <c r="O1926" i="2"/>
  <c r="O1925" i="2"/>
  <c r="O1924" i="2"/>
  <c r="O1923" i="2"/>
  <c r="O1922" i="2"/>
  <c r="O1921" i="2"/>
  <c r="O1920" i="2"/>
  <c r="O1919" i="2"/>
  <c r="O1918" i="2"/>
  <c r="O1917" i="2"/>
  <c r="O1916" i="2"/>
  <c r="O1915" i="2"/>
  <c r="O1914" i="2"/>
  <c r="O1913" i="2"/>
  <c r="O1912" i="2"/>
  <c r="O1911" i="2"/>
  <c r="O1910" i="2"/>
  <c r="O1909" i="2"/>
  <c r="O1908" i="2"/>
  <c r="O1907" i="2"/>
  <c r="O1906" i="2"/>
  <c r="O1905" i="2"/>
  <c r="O1904" i="2"/>
  <c r="O1903" i="2"/>
  <c r="O1902" i="2"/>
  <c r="O1901" i="2"/>
  <c r="O1900" i="2"/>
  <c r="O1899" i="2"/>
  <c r="O1898" i="2"/>
  <c r="O1897" i="2"/>
  <c r="O1896" i="2"/>
  <c r="O1895" i="2"/>
  <c r="O1894" i="2"/>
  <c r="O1893" i="2"/>
  <c r="O1892" i="2"/>
  <c r="O1891" i="2"/>
  <c r="O1890" i="2"/>
  <c r="O1889" i="2"/>
  <c r="O1888" i="2"/>
  <c r="O1887" i="2"/>
  <c r="O1886" i="2"/>
  <c r="O1885" i="2"/>
  <c r="O1884" i="2"/>
  <c r="O1883" i="2"/>
  <c r="O1882" i="2"/>
  <c r="O1881" i="2"/>
  <c r="O1880" i="2"/>
  <c r="O1879" i="2"/>
  <c r="O1878" i="2"/>
  <c r="O1877" i="2"/>
  <c r="O1876" i="2"/>
  <c r="O1875" i="2"/>
  <c r="O1874" i="2"/>
  <c r="O1873" i="2"/>
  <c r="O1872" i="2"/>
  <c r="O1871" i="2"/>
  <c r="O1870" i="2"/>
  <c r="O1869" i="2"/>
  <c r="O1868" i="2"/>
  <c r="O1867" i="2"/>
  <c r="O1866" i="2"/>
  <c r="O1865" i="2"/>
  <c r="O1864" i="2"/>
  <c r="O1863" i="2"/>
  <c r="O1862" i="2"/>
  <c r="O1861" i="2"/>
  <c r="O1860" i="2"/>
  <c r="O1859" i="2"/>
  <c r="O1858" i="2"/>
  <c r="O1857" i="2"/>
  <c r="O1856" i="2"/>
  <c r="O1855" i="2"/>
  <c r="O1854" i="2"/>
  <c r="O1853" i="2"/>
  <c r="O1852" i="2"/>
  <c r="O1851" i="2"/>
  <c r="O1850" i="2"/>
  <c r="O1849" i="2"/>
  <c r="O1848" i="2"/>
  <c r="O1847" i="2"/>
  <c r="O1846" i="2"/>
  <c r="O1845" i="2"/>
  <c r="O1844" i="2"/>
  <c r="O1843" i="2"/>
  <c r="O1842" i="2"/>
  <c r="O1841" i="2"/>
  <c r="O1840" i="2"/>
  <c r="O1839" i="2"/>
  <c r="O1838" i="2"/>
  <c r="O1837" i="2"/>
  <c r="O1836" i="2"/>
  <c r="O1835" i="2"/>
  <c r="O1834" i="2"/>
  <c r="O1833" i="2"/>
  <c r="O1832" i="2"/>
  <c r="O1831" i="2"/>
  <c r="O1830" i="2"/>
  <c r="O1829" i="2"/>
  <c r="O1828" i="2"/>
  <c r="O1827" i="2"/>
  <c r="O1826" i="2"/>
  <c r="O1825" i="2"/>
  <c r="O1824" i="2"/>
  <c r="O1823" i="2"/>
  <c r="O1822" i="2"/>
  <c r="O1821" i="2"/>
  <c r="O1820" i="2"/>
  <c r="O1819" i="2"/>
  <c r="O1818" i="2"/>
  <c r="O1817" i="2"/>
  <c r="O1816" i="2"/>
  <c r="O1815" i="2"/>
  <c r="O1814" i="2"/>
  <c r="O1813" i="2"/>
  <c r="O1812" i="2"/>
  <c r="O1811" i="2"/>
  <c r="O1810" i="2"/>
  <c r="O1809" i="2"/>
  <c r="O1808" i="2"/>
  <c r="O1807" i="2"/>
  <c r="O1806" i="2"/>
  <c r="O1805" i="2"/>
  <c r="O1804" i="2"/>
  <c r="O1803" i="2"/>
  <c r="O1802" i="2"/>
  <c r="O1801" i="2"/>
  <c r="O1800" i="2"/>
  <c r="O1799" i="2"/>
  <c r="O1798" i="2"/>
  <c r="O1797" i="2"/>
  <c r="O1796" i="2"/>
  <c r="O1795" i="2"/>
  <c r="O1794" i="2"/>
  <c r="O1793" i="2"/>
  <c r="O1792" i="2"/>
  <c r="O1791" i="2"/>
  <c r="O1790" i="2"/>
  <c r="O1789" i="2"/>
  <c r="O1788" i="2"/>
  <c r="O1787" i="2"/>
  <c r="O1786" i="2"/>
  <c r="O1785" i="2"/>
  <c r="O1784" i="2"/>
  <c r="O1783" i="2"/>
  <c r="O1782" i="2"/>
  <c r="O1781" i="2"/>
  <c r="O1780" i="2"/>
  <c r="O1779" i="2"/>
  <c r="O1778" i="2"/>
  <c r="O1777" i="2"/>
  <c r="O1776" i="2"/>
  <c r="O1775" i="2"/>
  <c r="O1774" i="2"/>
  <c r="O1773" i="2"/>
  <c r="O1772" i="2"/>
  <c r="O1771" i="2"/>
  <c r="O1770" i="2"/>
  <c r="O1769" i="2"/>
  <c r="O1768" i="2"/>
  <c r="O1767" i="2"/>
  <c r="O1766" i="2"/>
  <c r="O1765" i="2"/>
  <c r="O1764" i="2"/>
  <c r="O1763" i="2"/>
  <c r="O1762" i="2"/>
  <c r="O1761" i="2"/>
  <c r="O1760" i="2"/>
  <c r="O1759" i="2"/>
  <c r="O1758" i="2"/>
  <c r="O1757" i="2"/>
  <c r="O1756" i="2"/>
  <c r="O1755" i="2"/>
  <c r="O1754" i="2"/>
  <c r="O1753" i="2"/>
  <c r="O1752" i="2"/>
  <c r="O1751" i="2"/>
  <c r="O1750" i="2"/>
  <c r="O1749" i="2"/>
  <c r="O1748" i="2"/>
  <c r="O1747" i="2"/>
  <c r="O1746" i="2"/>
  <c r="O1745" i="2"/>
  <c r="O1744" i="2"/>
  <c r="O1743" i="2"/>
  <c r="O1742" i="2"/>
  <c r="O1741" i="2"/>
  <c r="O1740" i="2"/>
  <c r="O1739" i="2"/>
  <c r="O1738" i="2"/>
  <c r="O1737" i="2"/>
  <c r="O1736" i="2"/>
  <c r="O1735" i="2"/>
  <c r="O1734" i="2"/>
  <c r="O1733" i="2"/>
  <c r="O1732" i="2"/>
  <c r="O1731" i="2"/>
  <c r="O1730" i="2"/>
  <c r="O1729" i="2"/>
  <c r="O1728" i="2"/>
  <c r="O1727" i="2"/>
  <c r="O1726" i="2"/>
  <c r="O1725" i="2"/>
  <c r="O1724" i="2"/>
  <c r="O1723" i="2"/>
  <c r="O1722" i="2"/>
  <c r="O1721" i="2"/>
  <c r="O1720" i="2"/>
  <c r="O1719" i="2"/>
  <c r="O1718" i="2"/>
  <c r="O1717" i="2"/>
  <c r="O1716" i="2"/>
  <c r="O1715" i="2"/>
  <c r="O1714" i="2"/>
  <c r="O1713" i="2"/>
  <c r="O1712" i="2"/>
  <c r="O1711" i="2"/>
  <c r="O1710" i="2"/>
  <c r="O1709" i="2"/>
  <c r="O1708" i="2"/>
  <c r="O1707" i="2"/>
  <c r="O1706" i="2"/>
  <c r="O1705" i="2"/>
  <c r="O1704" i="2"/>
  <c r="O1703" i="2"/>
  <c r="O1702" i="2"/>
  <c r="O1701" i="2"/>
  <c r="O1700" i="2"/>
  <c r="O1699" i="2"/>
  <c r="O1698" i="2"/>
  <c r="O1697" i="2"/>
  <c r="O1696" i="2"/>
  <c r="O1695" i="2"/>
  <c r="O1694" i="2"/>
  <c r="O1693" i="2"/>
  <c r="O1692" i="2"/>
  <c r="O1691" i="2"/>
  <c r="O1690" i="2"/>
  <c r="O1689" i="2"/>
  <c r="O1688" i="2"/>
  <c r="O1687" i="2"/>
  <c r="O1686" i="2"/>
  <c r="O1685" i="2"/>
  <c r="O1684" i="2"/>
  <c r="O1683" i="2"/>
  <c r="O1682" i="2"/>
  <c r="O1681" i="2"/>
  <c r="O1680" i="2"/>
  <c r="O1679" i="2"/>
  <c r="O1678" i="2"/>
  <c r="O1677" i="2"/>
  <c r="O1676" i="2"/>
  <c r="O1675" i="2"/>
  <c r="O1674" i="2"/>
  <c r="O1673" i="2"/>
  <c r="O1672" i="2"/>
  <c r="O1671" i="2"/>
  <c r="O1670" i="2"/>
  <c r="O1669" i="2"/>
  <c r="O1668" i="2"/>
  <c r="O1667" i="2"/>
  <c r="O1666" i="2"/>
  <c r="O1665" i="2"/>
  <c r="O1664" i="2"/>
  <c r="O1663" i="2"/>
  <c r="O1662" i="2"/>
  <c r="O1661" i="2"/>
  <c r="O1660" i="2"/>
  <c r="O1659" i="2"/>
  <c r="O1658" i="2"/>
  <c r="O1657" i="2"/>
  <c r="O1656" i="2"/>
  <c r="O1655" i="2"/>
  <c r="O1654" i="2"/>
  <c r="O1653" i="2"/>
  <c r="O1652" i="2"/>
  <c r="O1651" i="2"/>
  <c r="O1650" i="2"/>
  <c r="O1649" i="2"/>
  <c r="O1648" i="2"/>
  <c r="O1647" i="2"/>
  <c r="O1646" i="2"/>
  <c r="O1645" i="2"/>
  <c r="O1644" i="2"/>
  <c r="O1643" i="2"/>
  <c r="O1642" i="2"/>
  <c r="O1641" i="2"/>
  <c r="O1640" i="2"/>
  <c r="O1639" i="2"/>
  <c r="O1638" i="2"/>
  <c r="O1637" i="2"/>
  <c r="O1636" i="2"/>
  <c r="O1635" i="2"/>
  <c r="O1634" i="2"/>
  <c r="O1633" i="2"/>
  <c r="O1632" i="2"/>
  <c r="O1631" i="2"/>
  <c r="O1630" i="2"/>
  <c r="O1629" i="2"/>
  <c r="O1628" i="2"/>
  <c r="O1627" i="2"/>
  <c r="O1626" i="2"/>
  <c r="O1625" i="2"/>
  <c r="O1624" i="2"/>
  <c r="O1623" i="2"/>
  <c r="O1622" i="2"/>
  <c r="O1621" i="2"/>
  <c r="O1620" i="2"/>
  <c r="O1619" i="2"/>
  <c r="O1618" i="2"/>
  <c r="O1617" i="2"/>
  <c r="O1616" i="2"/>
  <c r="O1615" i="2"/>
  <c r="O1614" i="2"/>
  <c r="O1613" i="2"/>
  <c r="O1612" i="2"/>
  <c r="O1611" i="2"/>
  <c r="O1610" i="2"/>
  <c r="O1609" i="2"/>
  <c r="O1608" i="2"/>
  <c r="O1607" i="2"/>
  <c r="O1606" i="2"/>
  <c r="O1605" i="2"/>
  <c r="O1604" i="2"/>
  <c r="O1603" i="2"/>
  <c r="O1602" i="2"/>
  <c r="O1601" i="2"/>
  <c r="O1600" i="2"/>
  <c r="O1599" i="2"/>
  <c r="O1598" i="2"/>
  <c r="O1597" i="2"/>
  <c r="O1596" i="2"/>
  <c r="O1595" i="2"/>
  <c r="O1594" i="2"/>
  <c r="O1593" i="2"/>
  <c r="O1592" i="2"/>
  <c r="O1591" i="2"/>
  <c r="O1590" i="2"/>
  <c r="O1589" i="2"/>
  <c r="O1588" i="2"/>
  <c r="O1587" i="2"/>
  <c r="O1586" i="2"/>
  <c r="O1585" i="2"/>
  <c r="O1584" i="2"/>
  <c r="O1583" i="2"/>
  <c r="O1582" i="2"/>
  <c r="O1581" i="2"/>
  <c r="O1580" i="2"/>
  <c r="O1579" i="2"/>
  <c r="O1578" i="2"/>
  <c r="O1577" i="2"/>
  <c r="O1576" i="2"/>
  <c r="O1575" i="2"/>
  <c r="O1574" i="2"/>
  <c r="O1573" i="2"/>
  <c r="O1572" i="2"/>
  <c r="O1571" i="2"/>
  <c r="O1570" i="2"/>
  <c r="O1569" i="2"/>
  <c r="O1568" i="2"/>
  <c r="O1567" i="2"/>
  <c r="O1566" i="2"/>
  <c r="O1565" i="2"/>
  <c r="O1564" i="2"/>
  <c r="O1563" i="2"/>
  <c r="O1562" i="2"/>
  <c r="O1561" i="2"/>
  <c r="O1560" i="2"/>
  <c r="O1559" i="2"/>
  <c r="O1558" i="2"/>
  <c r="O1557" i="2"/>
  <c r="O1556" i="2"/>
  <c r="O1555" i="2"/>
  <c r="O1554" i="2"/>
  <c r="O1553" i="2"/>
  <c r="O1552" i="2"/>
  <c r="O1551" i="2"/>
  <c r="O1550" i="2"/>
  <c r="O1549" i="2"/>
  <c r="O1548" i="2"/>
  <c r="O1547" i="2"/>
  <c r="O1546" i="2"/>
  <c r="O1545" i="2"/>
  <c r="O1544" i="2"/>
  <c r="O1543" i="2"/>
  <c r="O1542" i="2"/>
  <c r="O1541" i="2"/>
  <c r="O1540" i="2"/>
  <c r="O1539" i="2"/>
  <c r="O1538" i="2"/>
  <c r="O1537" i="2"/>
  <c r="O1536" i="2"/>
  <c r="O1535" i="2"/>
  <c r="O1534" i="2"/>
  <c r="O1533" i="2"/>
  <c r="O1532" i="2"/>
  <c r="O1531" i="2"/>
  <c r="O1530" i="2"/>
  <c r="O1529" i="2"/>
  <c r="O1528" i="2"/>
  <c r="O1527" i="2"/>
  <c r="O1526" i="2"/>
  <c r="O1525" i="2"/>
  <c r="O1524" i="2"/>
  <c r="O1523" i="2"/>
  <c r="O1522" i="2"/>
  <c r="O1521" i="2"/>
  <c r="O1520" i="2"/>
  <c r="O1519" i="2"/>
  <c r="O1518" i="2"/>
  <c r="O1517" i="2"/>
  <c r="O1516" i="2"/>
  <c r="O1515" i="2"/>
  <c r="O1514" i="2"/>
  <c r="O1513" i="2"/>
  <c r="O1512" i="2"/>
  <c r="O1511" i="2"/>
  <c r="O1510" i="2"/>
  <c r="O1509" i="2"/>
  <c r="O1508" i="2"/>
  <c r="O1507" i="2"/>
  <c r="O1506" i="2"/>
  <c r="O1505" i="2"/>
  <c r="O1504" i="2"/>
  <c r="O1503" i="2"/>
  <c r="O1502" i="2"/>
  <c r="O1501" i="2"/>
  <c r="O1500" i="2"/>
  <c r="O1499" i="2"/>
  <c r="O1498" i="2"/>
  <c r="O1497" i="2"/>
  <c r="O1496" i="2"/>
  <c r="O1495" i="2"/>
  <c r="O1494" i="2"/>
  <c r="O1493" i="2"/>
  <c r="O1492" i="2"/>
  <c r="O1491" i="2"/>
  <c r="O1490" i="2"/>
  <c r="O1489" i="2"/>
  <c r="O1488" i="2"/>
  <c r="O1487" i="2"/>
  <c r="O1486" i="2"/>
  <c r="O1485" i="2"/>
  <c r="O1484" i="2"/>
  <c r="O1483" i="2"/>
  <c r="O1482" i="2"/>
  <c r="O1481" i="2"/>
  <c r="O1480" i="2"/>
  <c r="O1479" i="2"/>
  <c r="O1478" i="2"/>
  <c r="O1477" i="2"/>
  <c r="O1476" i="2"/>
  <c r="O1475" i="2"/>
  <c r="O1474" i="2"/>
  <c r="O1473" i="2"/>
  <c r="O1472" i="2"/>
  <c r="O1471" i="2"/>
  <c r="O1470" i="2"/>
  <c r="O1469" i="2"/>
  <c r="O1468" i="2"/>
  <c r="O1467" i="2"/>
  <c r="O1466" i="2"/>
  <c r="O1465" i="2"/>
  <c r="O1464" i="2"/>
  <c r="O1463" i="2"/>
  <c r="O1462" i="2"/>
  <c r="O1461" i="2"/>
  <c r="O1460" i="2"/>
  <c r="O1459" i="2"/>
  <c r="O1458" i="2"/>
  <c r="O1457" i="2"/>
  <c r="O1456" i="2"/>
  <c r="O1455" i="2"/>
  <c r="O1454" i="2"/>
  <c r="O1453" i="2"/>
  <c r="O1452" i="2"/>
  <c r="O1451" i="2"/>
  <c r="O1450" i="2"/>
  <c r="O1449" i="2"/>
  <c r="O1448" i="2"/>
  <c r="O1447" i="2"/>
  <c r="O1446" i="2"/>
  <c r="O1445" i="2"/>
  <c r="O1444" i="2"/>
  <c r="O1443" i="2"/>
  <c r="O1442" i="2"/>
  <c r="O1441" i="2"/>
  <c r="O1440" i="2"/>
  <c r="O1439" i="2"/>
  <c r="O1438" i="2"/>
  <c r="O1437" i="2"/>
  <c r="O1436" i="2"/>
  <c r="O1435" i="2"/>
  <c r="O1434" i="2"/>
  <c r="O1433" i="2"/>
  <c r="O1432" i="2"/>
  <c r="O1431" i="2"/>
  <c r="O1430" i="2"/>
  <c r="O1429" i="2"/>
  <c r="O1428" i="2"/>
  <c r="O1427" i="2"/>
  <c r="O1426" i="2"/>
  <c r="O1425" i="2"/>
  <c r="O1424" i="2"/>
  <c r="O1423" i="2"/>
  <c r="O1422" i="2"/>
  <c r="O1421" i="2"/>
  <c r="O1420" i="2"/>
  <c r="O1419" i="2"/>
  <c r="O1418" i="2"/>
  <c r="O1417" i="2"/>
  <c r="O1416" i="2"/>
  <c r="O1415" i="2"/>
  <c r="O1414" i="2"/>
  <c r="O1413" i="2"/>
  <c r="O1412" i="2"/>
  <c r="O1411" i="2"/>
  <c r="O1410" i="2"/>
  <c r="O1409" i="2"/>
  <c r="O1408" i="2"/>
  <c r="O1407" i="2"/>
  <c r="O1406" i="2"/>
  <c r="O1405" i="2"/>
  <c r="O1404" i="2"/>
  <c r="O1403" i="2"/>
  <c r="O1402" i="2"/>
  <c r="O1401" i="2"/>
  <c r="O1400" i="2"/>
  <c r="O1399" i="2"/>
  <c r="O1398" i="2"/>
  <c r="O1397" i="2"/>
  <c r="O1396" i="2"/>
  <c r="O1395" i="2"/>
  <c r="O1394" i="2"/>
  <c r="O1393" i="2"/>
  <c r="O1392" i="2"/>
  <c r="O1391" i="2"/>
  <c r="O1390" i="2"/>
  <c r="O1389" i="2"/>
  <c r="O1388" i="2"/>
  <c r="O1387" i="2"/>
  <c r="O1386" i="2"/>
  <c r="O1385" i="2"/>
  <c r="O1384" i="2"/>
  <c r="O1383" i="2"/>
  <c r="O1382" i="2"/>
  <c r="O1381" i="2"/>
  <c r="O1380" i="2"/>
  <c r="O1379" i="2"/>
  <c r="O1378" i="2"/>
  <c r="O1377" i="2"/>
  <c r="O1376" i="2"/>
  <c r="O1375" i="2"/>
  <c r="O1374" i="2"/>
  <c r="O1373" i="2"/>
  <c r="O1372" i="2"/>
  <c r="O1371" i="2"/>
  <c r="O1370" i="2"/>
  <c r="O1369" i="2"/>
  <c r="O1368" i="2"/>
  <c r="O1367" i="2"/>
  <c r="O1366" i="2"/>
  <c r="O1365" i="2"/>
  <c r="O1364" i="2"/>
  <c r="O1363" i="2"/>
  <c r="O1362" i="2"/>
  <c r="O1361" i="2"/>
  <c r="O1360" i="2"/>
  <c r="O1359" i="2"/>
  <c r="O1358" i="2"/>
  <c r="O1357" i="2"/>
  <c r="O1356" i="2"/>
  <c r="O1355" i="2"/>
  <c r="O1354" i="2"/>
  <c r="O1353" i="2"/>
  <c r="O1352" i="2"/>
  <c r="O1351" i="2"/>
  <c r="O1350" i="2"/>
  <c r="O1349" i="2"/>
  <c r="O1348" i="2"/>
  <c r="O1347" i="2"/>
  <c r="O1346" i="2"/>
  <c r="O1345" i="2"/>
  <c r="O1344" i="2"/>
  <c r="O1343" i="2"/>
  <c r="O1342" i="2"/>
  <c r="O1341" i="2"/>
  <c r="O1340" i="2"/>
  <c r="O1339" i="2"/>
  <c r="O1338" i="2"/>
  <c r="O1337" i="2"/>
  <c r="O1336" i="2"/>
  <c r="O1335" i="2"/>
  <c r="O1334" i="2"/>
  <c r="O1333" i="2"/>
  <c r="O1332" i="2"/>
  <c r="O1331" i="2"/>
  <c r="O1330" i="2"/>
  <c r="O1329" i="2"/>
  <c r="O1328" i="2"/>
  <c r="O1327" i="2"/>
  <c r="O1326" i="2"/>
  <c r="O1325" i="2"/>
  <c r="O1324" i="2"/>
  <c r="O1323" i="2"/>
  <c r="O1322" i="2"/>
  <c r="O1321" i="2"/>
  <c r="O1320" i="2"/>
  <c r="O1319" i="2"/>
  <c r="O1318" i="2"/>
  <c r="O1317" i="2"/>
  <c r="O1316" i="2"/>
  <c r="O1315" i="2"/>
  <c r="O1314" i="2"/>
  <c r="O1313" i="2"/>
  <c r="O1312" i="2"/>
  <c r="O1311" i="2"/>
  <c r="O1310" i="2"/>
  <c r="O1309" i="2"/>
  <c r="O1308" i="2"/>
  <c r="O1307" i="2"/>
  <c r="O1306" i="2"/>
  <c r="O1305" i="2"/>
  <c r="O1304" i="2"/>
  <c r="O1303" i="2"/>
  <c r="O1302" i="2"/>
  <c r="O1301" i="2"/>
  <c r="O1300" i="2"/>
  <c r="O1299" i="2"/>
  <c r="O1298" i="2"/>
  <c r="O1297" i="2"/>
  <c r="O1296" i="2"/>
  <c r="O1295" i="2"/>
  <c r="O1294" i="2"/>
  <c r="O1293" i="2"/>
  <c r="O1292" i="2"/>
  <c r="O1291" i="2"/>
  <c r="O1290" i="2"/>
  <c r="O1289" i="2"/>
  <c r="O1288" i="2"/>
  <c r="O1287" i="2"/>
  <c r="O1286" i="2"/>
  <c r="O1285" i="2"/>
  <c r="O1284" i="2"/>
  <c r="O1283" i="2"/>
  <c r="O1282" i="2"/>
  <c r="O1281" i="2"/>
  <c r="O1280" i="2"/>
  <c r="O1279" i="2"/>
  <c r="O1278" i="2"/>
  <c r="O1277" i="2"/>
  <c r="O1276" i="2"/>
  <c r="O1275" i="2"/>
  <c r="O1274" i="2"/>
  <c r="O1273" i="2"/>
  <c r="O1272" i="2"/>
  <c r="O1271" i="2"/>
  <c r="O1270" i="2"/>
  <c r="O1269" i="2"/>
  <c r="O1268" i="2"/>
  <c r="O1267" i="2"/>
  <c r="O1266" i="2"/>
  <c r="O1265" i="2"/>
  <c r="O1264" i="2"/>
  <c r="O1263" i="2"/>
  <c r="O1262" i="2"/>
  <c r="O1261" i="2"/>
  <c r="O1260" i="2"/>
  <c r="O1259" i="2"/>
  <c r="O1258" i="2"/>
  <c r="O1257" i="2"/>
  <c r="O1256" i="2"/>
  <c r="O1255" i="2"/>
  <c r="O1254" i="2"/>
  <c r="O1253" i="2"/>
  <c r="O1252" i="2"/>
  <c r="O1251" i="2"/>
  <c r="O1250" i="2"/>
  <c r="O1249" i="2"/>
  <c r="O1248" i="2"/>
  <c r="O1247" i="2"/>
  <c r="O1246" i="2"/>
  <c r="O1245" i="2"/>
  <c r="O1244" i="2"/>
  <c r="O1243" i="2"/>
  <c r="O1242" i="2"/>
  <c r="O1241" i="2"/>
  <c r="O1240" i="2"/>
  <c r="O1239" i="2"/>
  <c r="O1238" i="2"/>
  <c r="O1237" i="2"/>
  <c r="O1236" i="2"/>
  <c r="O1235" i="2"/>
  <c r="O1234" i="2"/>
  <c r="O1233" i="2"/>
  <c r="O1232" i="2"/>
  <c r="O1231" i="2"/>
  <c r="O1230" i="2"/>
  <c r="O1229" i="2"/>
  <c r="O1228" i="2"/>
  <c r="O1227" i="2"/>
  <c r="O1226" i="2"/>
  <c r="O1225" i="2"/>
  <c r="O1224" i="2"/>
  <c r="O1223" i="2"/>
  <c r="O1222" i="2"/>
  <c r="O1221" i="2"/>
  <c r="O1220" i="2"/>
  <c r="O1219" i="2"/>
  <c r="O1218" i="2"/>
  <c r="O1217" i="2"/>
  <c r="O1216" i="2"/>
  <c r="O1215" i="2"/>
  <c r="O1214" i="2"/>
  <c r="O1213" i="2"/>
  <c r="O1212" i="2"/>
  <c r="O1211" i="2"/>
  <c r="O1210" i="2"/>
  <c r="O1209" i="2"/>
  <c r="O1208" i="2"/>
  <c r="O1207" i="2"/>
  <c r="O1206" i="2"/>
  <c r="O1205" i="2"/>
  <c r="O1204" i="2"/>
  <c r="O1203" i="2"/>
  <c r="O1202" i="2"/>
  <c r="O1201" i="2"/>
  <c r="O1200" i="2"/>
  <c r="O1199" i="2"/>
  <c r="O1198" i="2"/>
  <c r="O1197" i="2"/>
  <c r="O1196" i="2"/>
  <c r="O1195" i="2"/>
  <c r="O1194" i="2"/>
  <c r="O1193" i="2"/>
  <c r="O1192" i="2"/>
  <c r="O1191" i="2"/>
  <c r="O1190" i="2"/>
  <c r="O1189" i="2"/>
  <c r="O1188" i="2"/>
  <c r="O1187" i="2"/>
  <c r="O1186" i="2"/>
  <c r="O1185" i="2"/>
  <c r="O1184" i="2"/>
  <c r="O1183" i="2"/>
  <c r="O1182" i="2"/>
  <c r="O1181" i="2"/>
  <c r="O1180" i="2"/>
  <c r="O1179" i="2"/>
  <c r="O1178" i="2"/>
  <c r="O1177" i="2"/>
  <c r="O1176" i="2"/>
  <c r="O1175" i="2"/>
  <c r="O1174" i="2"/>
  <c r="O1173" i="2"/>
  <c r="O1172" i="2"/>
  <c r="O1171" i="2"/>
  <c r="O1170" i="2"/>
  <c r="O1169" i="2"/>
  <c r="O1168" i="2"/>
  <c r="O1167" i="2"/>
  <c r="O1166" i="2"/>
  <c r="O1165" i="2"/>
  <c r="O1164" i="2"/>
  <c r="O1163" i="2"/>
  <c r="O1162" i="2"/>
  <c r="O1161" i="2"/>
  <c r="O1160" i="2"/>
  <c r="O1159" i="2"/>
  <c r="O1158" i="2"/>
  <c r="O1157" i="2"/>
  <c r="O1156" i="2"/>
  <c r="O1155" i="2"/>
  <c r="O1154" i="2"/>
  <c r="O1153" i="2"/>
  <c r="O1152" i="2"/>
  <c r="O1151" i="2"/>
  <c r="O1150" i="2"/>
  <c r="O1149" i="2"/>
  <c r="O1148" i="2"/>
  <c r="O1147" i="2"/>
  <c r="O1146" i="2"/>
  <c r="O1145" i="2"/>
  <c r="O1144" i="2"/>
  <c r="O1143" i="2"/>
  <c r="O1142" i="2"/>
  <c r="O1141" i="2"/>
  <c r="O1140" i="2"/>
  <c r="O1139" i="2"/>
  <c r="O1138" i="2"/>
  <c r="O1137" i="2"/>
  <c r="O1136" i="2"/>
  <c r="O1135" i="2"/>
  <c r="O1134" i="2"/>
  <c r="O1133" i="2"/>
  <c r="O1132" i="2"/>
  <c r="O1131" i="2"/>
  <c r="O1130" i="2"/>
  <c r="O1129" i="2"/>
  <c r="O1128" i="2"/>
  <c r="O1127" i="2"/>
  <c r="O1126" i="2"/>
  <c r="O1125" i="2"/>
  <c r="O1124" i="2"/>
  <c r="O1123" i="2"/>
  <c r="O1122" i="2"/>
  <c r="O1121" i="2"/>
  <c r="O1120" i="2"/>
  <c r="O1119" i="2"/>
  <c r="O1118" i="2"/>
  <c r="O1117" i="2"/>
  <c r="O1116" i="2"/>
  <c r="O1115" i="2"/>
  <c r="O1114" i="2"/>
  <c r="O1113" i="2"/>
  <c r="O1112" i="2"/>
  <c r="O1111" i="2"/>
  <c r="O1110" i="2"/>
  <c r="O1109" i="2"/>
  <c r="O1108" i="2"/>
  <c r="O1107" i="2"/>
  <c r="O1106" i="2"/>
  <c r="O1105" i="2"/>
  <c r="O1104" i="2"/>
  <c r="O1103" i="2"/>
  <c r="O1102" i="2"/>
  <c r="O1101" i="2"/>
  <c r="O1100" i="2"/>
  <c r="O1099" i="2"/>
  <c r="O1098" i="2"/>
  <c r="O1097" i="2"/>
  <c r="O1096" i="2"/>
  <c r="O1095" i="2"/>
  <c r="O1094" i="2"/>
  <c r="O1093" i="2"/>
  <c r="O1092" i="2"/>
  <c r="O1091" i="2"/>
  <c r="O1090" i="2"/>
  <c r="O1089" i="2"/>
  <c r="O1088" i="2"/>
  <c r="O1087" i="2"/>
  <c r="O1086" i="2"/>
  <c r="O1085" i="2"/>
  <c r="O1084" i="2"/>
  <c r="O1083" i="2"/>
  <c r="O1082" i="2"/>
  <c r="O1081" i="2"/>
  <c r="O1080" i="2"/>
  <c r="O1079" i="2"/>
  <c r="O1078" i="2"/>
  <c r="O1077" i="2"/>
  <c r="O1076" i="2"/>
  <c r="O1075" i="2"/>
  <c r="O1074" i="2"/>
  <c r="O1073" i="2"/>
  <c r="O1072" i="2"/>
  <c r="O1071" i="2"/>
  <c r="O1070" i="2"/>
  <c r="O1069" i="2"/>
  <c r="O1068" i="2"/>
  <c r="O1067" i="2"/>
  <c r="O1066" i="2"/>
  <c r="O1065" i="2"/>
  <c r="O1064" i="2"/>
  <c r="O1063" i="2"/>
  <c r="O1062" i="2"/>
  <c r="O1061" i="2"/>
  <c r="O1060" i="2"/>
  <c r="O1059" i="2"/>
  <c r="O1058" i="2"/>
  <c r="O1057" i="2"/>
  <c r="O1056" i="2"/>
  <c r="O1055" i="2"/>
  <c r="O1054" i="2"/>
  <c r="O1053" i="2"/>
  <c r="O1052" i="2"/>
  <c r="O1051" i="2"/>
  <c r="O1050" i="2"/>
  <c r="O1049" i="2"/>
  <c r="O1048" i="2"/>
  <c r="O1047" i="2"/>
  <c r="O1046" i="2"/>
  <c r="O1045" i="2"/>
  <c r="O1044" i="2"/>
  <c r="O1043" i="2"/>
  <c r="O1042" i="2"/>
  <c r="O1041" i="2"/>
  <c r="O1040" i="2"/>
  <c r="O1039" i="2"/>
  <c r="O1038" i="2"/>
  <c r="O1037" i="2"/>
  <c r="O1036" i="2"/>
  <c r="O1035" i="2"/>
  <c r="O1034" i="2"/>
  <c r="O1033" i="2"/>
  <c r="O1032" i="2"/>
  <c r="O1031" i="2"/>
  <c r="O1030" i="2"/>
  <c r="O1029" i="2"/>
  <c r="O1028" i="2"/>
  <c r="O1027" i="2"/>
  <c r="O1026" i="2"/>
  <c r="O1025" i="2"/>
  <c r="O1024" i="2"/>
  <c r="O1023" i="2"/>
  <c r="O1022" i="2"/>
  <c r="O1021" i="2"/>
  <c r="O1020" i="2"/>
  <c r="O1019" i="2"/>
  <c r="O1018" i="2"/>
  <c r="O1017" i="2"/>
  <c r="O1016" i="2"/>
  <c r="O1015" i="2"/>
  <c r="O1014" i="2"/>
  <c r="O1013" i="2"/>
  <c r="O1012" i="2"/>
  <c r="O1011" i="2"/>
  <c r="O1010" i="2"/>
  <c r="O1009" i="2"/>
  <c r="O1008" i="2"/>
  <c r="O1007" i="2"/>
  <c r="O1006" i="2"/>
  <c r="O1005" i="2"/>
  <c r="O1004" i="2"/>
  <c r="O1003" i="2"/>
  <c r="O1002" i="2"/>
  <c r="O1001" i="2"/>
  <c r="O1000" i="2"/>
  <c r="O999" i="2"/>
  <c r="O998" i="2"/>
  <c r="O997" i="2"/>
  <c r="O996" i="2"/>
  <c r="O995" i="2"/>
  <c r="O994" i="2"/>
  <c r="O993" i="2"/>
  <c r="O992" i="2"/>
  <c r="O991" i="2"/>
  <c r="O990" i="2"/>
  <c r="O989" i="2"/>
  <c r="O988" i="2"/>
  <c r="O987" i="2"/>
  <c r="O986" i="2"/>
  <c r="O985" i="2"/>
  <c r="O984" i="2"/>
  <c r="O983" i="2"/>
  <c r="O982" i="2"/>
  <c r="O981" i="2"/>
  <c r="O980" i="2"/>
  <c r="O979" i="2"/>
  <c r="O978" i="2"/>
  <c r="O977" i="2"/>
  <c r="O976" i="2"/>
  <c r="O975" i="2"/>
  <c r="O974" i="2"/>
  <c r="O973" i="2"/>
  <c r="O972" i="2"/>
  <c r="O971" i="2"/>
  <c r="O970" i="2"/>
  <c r="O969" i="2"/>
  <c r="O968" i="2"/>
  <c r="O967" i="2"/>
  <c r="O966" i="2"/>
  <c r="O965" i="2"/>
  <c r="O964" i="2"/>
  <c r="O963" i="2"/>
  <c r="O962" i="2"/>
  <c r="O961" i="2"/>
  <c r="O960" i="2"/>
  <c r="O959" i="2"/>
  <c r="O958" i="2"/>
  <c r="O957" i="2"/>
  <c r="O956" i="2"/>
  <c r="O955" i="2"/>
  <c r="O954" i="2"/>
  <c r="O953" i="2"/>
  <c r="O952" i="2"/>
  <c r="O951" i="2"/>
  <c r="O950" i="2"/>
  <c r="O949" i="2"/>
  <c r="O948" i="2"/>
  <c r="O947" i="2"/>
  <c r="O946" i="2"/>
  <c r="O945" i="2"/>
  <c r="O944" i="2"/>
  <c r="O943" i="2"/>
  <c r="O942" i="2"/>
  <c r="O941" i="2"/>
  <c r="O940" i="2"/>
  <c r="O939" i="2"/>
  <c r="O938" i="2"/>
  <c r="O937" i="2"/>
  <c r="O936" i="2"/>
  <c r="O935" i="2"/>
  <c r="O934" i="2"/>
  <c r="O933" i="2"/>
  <c r="O932" i="2"/>
  <c r="O931" i="2"/>
  <c r="O930" i="2"/>
  <c r="O929" i="2"/>
  <c r="O928" i="2"/>
  <c r="O927" i="2"/>
  <c r="O926" i="2"/>
  <c r="O925" i="2"/>
  <c r="O924" i="2"/>
  <c r="O923" i="2"/>
  <c r="O922" i="2"/>
  <c r="O921" i="2"/>
  <c r="O920" i="2"/>
  <c r="O919" i="2"/>
  <c r="O918" i="2"/>
  <c r="O917" i="2"/>
  <c r="O916" i="2"/>
  <c r="O915" i="2"/>
  <c r="O914" i="2"/>
  <c r="O913" i="2"/>
  <c r="O912" i="2"/>
  <c r="O911" i="2"/>
  <c r="O910" i="2"/>
  <c r="O909" i="2"/>
  <c r="O908" i="2"/>
  <c r="O907" i="2"/>
  <c r="O906" i="2"/>
  <c r="O905" i="2"/>
  <c r="O904" i="2"/>
  <c r="O903" i="2"/>
  <c r="O902" i="2"/>
  <c r="O901" i="2"/>
  <c r="O900" i="2"/>
  <c r="O899" i="2"/>
  <c r="O898" i="2"/>
  <c r="O897" i="2"/>
  <c r="O896" i="2"/>
  <c r="O895" i="2"/>
  <c r="O894" i="2"/>
  <c r="O893" i="2"/>
  <c r="O892" i="2"/>
  <c r="O891" i="2"/>
  <c r="O890" i="2"/>
  <c r="O889" i="2"/>
  <c r="O888" i="2"/>
  <c r="O887" i="2"/>
  <c r="O886" i="2"/>
  <c r="O885" i="2"/>
  <c r="O884" i="2"/>
  <c r="O883" i="2"/>
  <c r="O882" i="2"/>
  <c r="O881" i="2"/>
  <c r="O880" i="2"/>
  <c r="O879" i="2"/>
  <c r="O878" i="2"/>
  <c r="O877" i="2"/>
  <c r="O876" i="2"/>
  <c r="O875" i="2"/>
  <c r="O874" i="2"/>
  <c r="O873" i="2"/>
  <c r="O872" i="2"/>
  <c r="O871" i="2"/>
  <c r="O870" i="2"/>
  <c r="O869" i="2"/>
  <c r="O868" i="2"/>
  <c r="O867" i="2"/>
  <c r="O866" i="2"/>
  <c r="O865" i="2"/>
  <c r="O864" i="2"/>
  <c r="O863" i="2"/>
  <c r="O862" i="2"/>
  <c r="O861" i="2"/>
  <c r="O860" i="2"/>
  <c r="O859" i="2"/>
  <c r="O858" i="2"/>
  <c r="O857" i="2"/>
  <c r="O856" i="2"/>
  <c r="O855" i="2"/>
  <c r="O854" i="2"/>
  <c r="O853" i="2"/>
  <c r="O852" i="2"/>
  <c r="O851" i="2"/>
  <c r="O850" i="2"/>
  <c r="O849" i="2"/>
  <c r="O848" i="2"/>
  <c r="O847" i="2"/>
  <c r="O846" i="2"/>
  <c r="O845" i="2"/>
  <c r="O844" i="2"/>
  <c r="O843" i="2"/>
  <c r="O842" i="2"/>
  <c r="O841" i="2"/>
  <c r="O840" i="2"/>
  <c r="O839" i="2"/>
  <c r="O838" i="2"/>
  <c r="O837" i="2"/>
  <c r="O836" i="2"/>
  <c r="O835" i="2"/>
  <c r="O834" i="2"/>
  <c r="O833" i="2"/>
  <c r="O832" i="2"/>
  <c r="O831" i="2"/>
  <c r="O830" i="2"/>
  <c r="O829" i="2"/>
  <c r="O828" i="2"/>
  <c r="O827" i="2"/>
  <c r="O826" i="2"/>
  <c r="O825" i="2"/>
  <c r="O824" i="2"/>
  <c r="O823" i="2"/>
  <c r="O822" i="2"/>
  <c r="O821" i="2"/>
  <c r="O820" i="2"/>
  <c r="O819" i="2"/>
  <c r="O818" i="2"/>
  <c r="O817" i="2"/>
  <c r="O816" i="2"/>
  <c r="O815" i="2"/>
  <c r="O814" i="2"/>
  <c r="O813" i="2"/>
  <c r="O812" i="2"/>
  <c r="O811" i="2"/>
  <c r="O810" i="2"/>
  <c r="O809" i="2"/>
  <c r="O808" i="2"/>
  <c r="O807" i="2"/>
  <c r="O806" i="2"/>
  <c r="O805" i="2"/>
  <c r="O804" i="2"/>
  <c r="O803" i="2"/>
  <c r="O802" i="2"/>
  <c r="O801" i="2"/>
  <c r="O800" i="2"/>
  <c r="O799" i="2"/>
  <c r="O798" i="2"/>
  <c r="O797" i="2"/>
  <c r="O796" i="2"/>
  <c r="O795" i="2"/>
  <c r="O794" i="2"/>
  <c r="O793" i="2"/>
  <c r="O792" i="2"/>
  <c r="O791" i="2"/>
  <c r="O790" i="2"/>
  <c r="O789" i="2"/>
  <c r="O788" i="2"/>
  <c r="O787" i="2"/>
  <c r="O786" i="2"/>
  <c r="O785" i="2"/>
  <c r="O784" i="2"/>
  <c r="O783" i="2"/>
  <c r="O782" i="2"/>
  <c r="O781" i="2"/>
  <c r="O780" i="2"/>
  <c r="O779" i="2"/>
  <c r="O778" i="2"/>
  <c r="O777" i="2"/>
  <c r="O776" i="2"/>
  <c r="O775" i="2"/>
  <c r="O774" i="2"/>
  <c r="O773" i="2"/>
  <c r="O772" i="2"/>
  <c r="O771" i="2"/>
  <c r="O770" i="2"/>
  <c r="O769" i="2"/>
  <c r="O768" i="2"/>
  <c r="O767" i="2"/>
  <c r="O766" i="2"/>
  <c r="O765" i="2"/>
  <c r="O764" i="2"/>
  <c r="O763" i="2"/>
  <c r="O762" i="2"/>
  <c r="O761" i="2"/>
  <c r="O760" i="2"/>
  <c r="O759" i="2"/>
  <c r="O758" i="2"/>
  <c r="O757" i="2"/>
  <c r="O756" i="2"/>
  <c r="O755" i="2"/>
  <c r="O754" i="2"/>
  <c r="O753" i="2"/>
  <c r="O752" i="2"/>
  <c r="O751" i="2"/>
  <c r="O750" i="2"/>
  <c r="O749" i="2"/>
  <c r="O748" i="2"/>
  <c r="O747" i="2"/>
  <c r="O746" i="2"/>
  <c r="O745" i="2"/>
  <c r="O744" i="2"/>
  <c r="O743" i="2"/>
  <c r="O742" i="2"/>
  <c r="O741" i="2"/>
  <c r="O740" i="2"/>
  <c r="O739" i="2"/>
  <c r="O738" i="2"/>
  <c r="O737" i="2"/>
  <c r="O736" i="2"/>
  <c r="O735" i="2"/>
  <c r="O734" i="2"/>
  <c r="O733" i="2"/>
  <c r="O732" i="2"/>
  <c r="O731" i="2"/>
  <c r="O730" i="2"/>
  <c r="O729" i="2"/>
  <c r="O728" i="2"/>
  <c r="O727" i="2"/>
  <c r="O726" i="2"/>
  <c r="O725" i="2"/>
  <c r="O724" i="2"/>
  <c r="O723" i="2"/>
  <c r="O722" i="2"/>
  <c r="O721" i="2"/>
  <c r="O720" i="2"/>
  <c r="O719" i="2"/>
  <c r="O718" i="2"/>
  <c r="O717" i="2"/>
  <c r="O716" i="2"/>
  <c r="O715" i="2"/>
  <c r="O714" i="2"/>
  <c r="O713" i="2"/>
  <c r="O712" i="2"/>
  <c r="O711" i="2"/>
  <c r="O710" i="2"/>
  <c r="O709" i="2"/>
  <c r="O708" i="2"/>
  <c r="O707" i="2"/>
  <c r="O706" i="2"/>
  <c r="O705" i="2"/>
  <c r="O704" i="2"/>
  <c r="O703" i="2"/>
  <c r="O702" i="2"/>
  <c r="O701" i="2"/>
  <c r="O700" i="2"/>
  <c r="O699" i="2"/>
  <c r="O698" i="2"/>
  <c r="O697" i="2"/>
  <c r="O696" i="2"/>
  <c r="O695" i="2"/>
  <c r="O694" i="2"/>
  <c r="O693" i="2"/>
  <c r="O692" i="2"/>
  <c r="O691" i="2"/>
  <c r="O690" i="2"/>
  <c r="O689" i="2"/>
  <c r="O688" i="2"/>
  <c r="O687" i="2"/>
  <c r="O686" i="2"/>
  <c r="O685" i="2"/>
  <c r="O684" i="2"/>
  <c r="O683" i="2"/>
  <c r="O682" i="2"/>
  <c r="O681" i="2"/>
  <c r="O680" i="2"/>
  <c r="O679" i="2"/>
  <c r="O678" i="2"/>
  <c r="O677" i="2"/>
  <c r="O676" i="2"/>
  <c r="O675" i="2"/>
  <c r="O674" i="2"/>
  <c r="O673" i="2"/>
  <c r="O672" i="2"/>
  <c r="O671" i="2"/>
  <c r="O670" i="2"/>
  <c r="O669" i="2"/>
  <c r="O668" i="2"/>
  <c r="O667" i="2"/>
  <c r="O666" i="2"/>
  <c r="O665" i="2"/>
  <c r="O664" i="2"/>
  <c r="O663" i="2"/>
  <c r="O662" i="2"/>
  <c r="O661" i="2"/>
  <c r="O660" i="2"/>
  <c r="O659" i="2"/>
  <c r="O658" i="2"/>
  <c r="O657" i="2"/>
  <c r="O656" i="2"/>
  <c r="O655" i="2"/>
  <c r="O654" i="2"/>
  <c r="O653" i="2"/>
  <c r="O652" i="2"/>
  <c r="O651" i="2"/>
  <c r="O650" i="2"/>
  <c r="O649" i="2"/>
  <c r="O648" i="2"/>
  <c r="O647" i="2"/>
  <c r="O646" i="2"/>
  <c r="O645" i="2"/>
  <c r="O644" i="2"/>
  <c r="O643" i="2"/>
  <c r="O642" i="2"/>
  <c r="O641" i="2"/>
  <c r="O640" i="2"/>
  <c r="O639" i="2"/>
  <c r="O638" i="2"/>
  <c r="O637" i="2"/>
  <c r="O636" i="2"/>
  <c r="O635" i="2"/>
  <c r="O634" i="2"/>
  <c r="O633" i="2"/>
  <c r="O632" i="2"/>
  <c r="O631" i="2"/>
  <c r="O630" i="2"/>
  <c r="O629" i="2"/>
  <c r="O628" i="2"/>
  <c r="O627" i="2"/>
  <c r="O626" i="2"/>
  <c r="O625" i="2"/>
  <c r="O624" i="2"/>
  <c r="O623" i="2"/>
  <c r="O622" i="2"/>
  <c r="O621" i="2"/>
  <c r="O620" i="2"/>
  <c r="O619" i="2"/>
  <c r="O618" i="2"/>
  <c r="O617" i="2"/>
  <c r="O616" i="2"/>
  <c r="O615" i="2"/>
  <c r="O614" i="2"/>
  <c r="O613" i="2"/>
  <c r="O612" i="2"/>
  <c r="O611" i="2"/>
  <c r="O610" i="2"/>
  <c r="O609" i="2"/>
  <c r="O608" i="2"/>
  <c r="O607" i="2"/>
  <c r="O606" i="2"/>
  <c r="O605" i="2"/>
  <c r="O604" i="2"/>
  <c r="O603" i="2"/>
  <c r="O602" i="2"/>
  <c r="O601" i="2"/>
  <c r="O600" i="2"/>
  <c r="O599" i="2"/>
  <c r="O598" i="2"/>
  <c r="O597" i="2"/>
  <c r="O596" i="2"/>
  <c r="O595" i="2"/>
  <c r="O594" i="2"/>
  <c r="O593" i="2"/>
  <c r="O592" i="2"/>
  <c r="O591" i="2"/>
  <c r="O590" i="2"/>
  <c r="O589" i="2"/>
  <c r="O588" i="2"/>
  <c r="O587" i="2"/>
  <c r="O586" i="2"/>
  <c r="O585" i="2"/>
  <c r="O584" i="2"/>
  <c r="O583" i="2"/>
  <c r="O582" i="2"/>
  <c r="O581" i="2"/>
  <c r="O580" i="2"/>
  <c r="O579" i="2"/>
  <c r="O578" i="2"/>
  <c r="O577" i="2"/>
  <c r="O576" i="2"/>
  <c r="O575" i="2"/>
  <c r="O574" i="2"/>
  <c r="O573" i="2"/>
  <c r="O572" i="2"/>
  <c r="O571" i="2"/>
  <c r="O570" i="2"/>
  <c r="O569" i="2"/>
  <c r="O568" i="2"/>
  <c r="O567" i="2"/>
  <c r="O566" i="2"/>
  <c r="O565" i="2"/>
  <c r="O564" i="2"/>
  <c r="O563" i="2"/>
  <c r="O562" i="2"/>
  <c r="O561" i="2"/>
  <c r="O560" i="2"/>
  <c r="O559" i="2"/>
  <c r="O558" i="2"/>
  <c r="O557" i="2"/>
  <c r="O556" i="2"/>
  <c r="O555" i="2"/>
  <c r="O554" i="2"/>
  <c r="O553" i="2"/>
  <c r="O552" i="2"/>
  <c r="O551" i="2"/>
  <c r="O550" i="2"/>
  <c r="O549" i="2"/>
  <c r="O548" i="2"/>
  <c r="O547" i="2"/>
  <c r="O546" i="2"/>
  <c r="O545" i="2"/>
  <c r="O544" i="2"/>
  <c r="O543" i="2"/>
  <c r="O542" i="2"/>
  <c r="O541" i="2"/>
  <c r="O540" i="2"/>
  <c r="O539" i="2"/>
  <c r="O538" i="2"/>
  <c r="O537" i="2"/>
  <c r="O536" i="2"/>
  <c r="O535" i="2"/>
  <c r="O534" i="2"/>
  <c r="O533" i="2"/>
  <c r="O532" i="2"/>
  <c r="O531" i="2"/>
  <c r="O530" i="2"/>
  <c r="O529" i="2"/>
  <c r="O528" i="2"/>
  <c r="O527" i="2"/>
  <c r="O526" i="2"/>
  <c r="O525" i="2"/>
  <c r="O524" i="2"/>
  <c r="O523" i="2"/>
  <c r="O522" i="2"/>
  <c r="O521" i="2"/>
  <c r="O520" i="2"/>
  <c r="O519" i="2"/>
  <c r="O518" i="2"/>
  <c r="O517" i="2"/>
  <c r="O516" i="2"/>
  <c r="O515" i="2"/>
  <c r="O514" i="2"/>
  <c r="O513" i="2"/>
  <c r="O512" i="2"/>
  <c r="O511" i="2"/>
  <c r="O510" i="2"/>
  <c r="O509" i="2"/>
  <c r="O508" i="2"/>
  <c r="O507" i="2"/>
  <c r="O506" i="2"/>
  <c r="O505" i="2"/>
  <c r="O504" i="2"/>
  <c r="O503" i="2"/>
  <c r="O502" i="2"/>
  <c r="O501" i="2"/>
  <c r="O500" i="2"/>
  <c r="O499" i="2"/>
  <c r="O498" i="2"/>
  <c r="O497" i="2"/>
  <c r="O496" i="2"/>
  <c r="O495" i="2"/>
  <c r="O494" i="2"/>
  <c r="O493" i="2"/>
  <c r="O492" i="2"/>
  <c r="O491" i="2"/>
  <c r="O490" i="2"/>
  <c r="O489" i="2"/>
  <c r="O488" i="2"/>
  <c r="O487" i="2"/>
  <c r="O486" i="2"/>
  <c r="O485" i="2"/>
  <c r="O484" i="2"/>
  <c r="O483" i="2"/>
  <c r="O482" i="2"/>
  <c r="O481" i="2"/>
  <c r="O480" i="2"/>
  <c r="O479" i="2"/>
  <c r="O478" i="2"/>
  <c r="O477" i="2"/>
  <c r="O476" i="2"/>
  <c r="O475" i="2"/>
  <c r="O474" i="2"/>
  <c r="O473" i="2"/>
  <c r="O472" i="2"/>
  <c r="O471" i="2"/>
  <c r="O470" i="2"/>
  <c r="O469" i="2"/>
  <c r="O468" i="2"/>
  <c r="O467" i="2"/>
  <c r="O466" i="2"/>
  <c r="O465" i="2"/>
  <c r="O464" i="2"/>
  <c r="O463" i="2"/>
  <c r="O462" i="2"/>
  <c r="O461" i="2"/>
  <c r="O460" i="2"/>
  <c r="O459" i="2"/>
  <c r="O458" i="2"/>
  <c r="O457" i="2"/>
  <c r="O456" i="2"/>
  <c r="O455" i="2"/>
  <c r="O454" i="2"/>
  <c r="O453" i="2"/>
  <c r="O452" i="2"/>
  <c r="O451" i="2"/>
  <c r="O450" i="2"/>
  <c r="O449" i="2"/>
  <c r="O448" i="2"/>
  <c r="O447" i="2"/>
  <c r="O446" i="2"/>
  <c r="O445" i="2"/>
  <c r="O444" i="2"/>
  <c r="O443" i="2"/>
  <c r="O442" i="2"/>
  <c r="O441" i="2"/>
  <c r="O440" i="2"/>
  <c r="O439" i="2"/>
  <c r="O438" i="2"/>
  <c r="O437" i="2"/>
  <c r="O436" i="2"/>
  <c r="O435" i="2"/>
  <c r="O434" i="2"/>
  <c r="O433" i="2"/>
  <c r="O432" i="2"/>
  <c r="O431" i="2"/>
  <c r="O430" i="2"/>
  <c r="O429" i="2"/>
  <c r="O428" i="2"/>
  <c r="O427" i="2"/>
  <c r="O426" i="2"/>
  <c r="O425" i="2"/>
  <c r="O424" i="2"/>
  <c r="O423" i="2"/>
  <c r="O422" i="2"/>
  <c r="O421" i="2"/>
  <c r="O420" i="2"/>
  <c r="O419" i="2"/>
  <c r="O418" i="2"/>
  <c r="O417" i="2"/>
  <c r="O416" i="2"/>
  <c r="O415" i="2"/>
  <c r="O414" i="2"/>
  <c r="O413" i="2"/>
  <c r="O412" i="2"/>
  <c r="O411" i="2"/>
  <c r="O410" i="2"/>
  <c r="O409" i="2"/>
  <c r="O408" i="2"/>
  <c r="O407" i="2"/>
  <c r="O406" i="2"/>
  <c r="O405" i="2"/>
  <c r="O404" i="2"/>
  <c r="O403" i="2"/>
  <c r="O402" i="2"/>
  <c r="O401" i="2"/>
  <c r="O400" i="2"/>
  <c r="O399" i="2"/>
  <c r="O398" i="2"/>
  <c r="O397" i="2"/>
  <c r="O396" i="2"/>
  <c r="O395" i="2"/>
  <c r="O394" i="2"/>
  <c r="O393" i="2"/>
  <c r="O392" i="2"/>
  <c r="O391" i="2"/>
  <c r="O390" i="2"/>
  <c r="O389" i="2"/>
  <c r="O388" i="2"/>
  <c r="O387" i="2"/>
  <c r="O386" i="2"/>
  <c r="O385" i="2"/>
  <c r="O384" i="2"/>
  <c r="O383" i="2"/>
  <c r="O382" i="2"/>
  <c r="O381" i="2"/>
  <c r="O380" i="2"/>
  <c r="O379" i="2"/>
  <c r="O378" i="2"/>
  <c r="O377" i="2"/>
  <c r="O376" i="2"/>
  <c r="O375" i="2"/>
  <c r="O374" i="2"/>
  <c r="O373" i="2"/>
  <c r="O372" i="2"/>
  <c r="O371" i="2"/>
  <c r="O370" i="2"/>
  <c r="O369" i="2"/>
  <c r="O368" i="2"/>
  <c r="O367" i="2"/>
  <c r="O366" i="2"/>
  <c r="O365" i="2"/>
  <c r="O364" i="2"/>
  <c r="O363" i="2"/>
  <c r="O362" i="2"/>
  <c r="O361" i="2"/>
  <c r="O360" i="2"/>
  <c r="O359" i="2"/>
  <c r="O358" i="2"/>
  <c r="O357" i="2"/>
  <c r="O356" i="2"/>
  <c r="O355" i="2"/>
  <c r="O354" i="2"/>
  <c r="O353" i="2"/>
  <c r="O352" i="2"/>
  <c r="O351" i="2"/>
  <c r="O350" i="2"/>
  <c r="O349" i="2"/>
  <c r="O348" i="2"/>
  <c r="O347" i="2"/>
  <c r="O346" i="2"/>
  <c r="O345" i="2"/>
  <c r="O344" i="2"/>
  <c r="O343" i="2"/>
  <c r="O342" i="2"/>
  <c r="O341" i="2"/>
  <c r="O340" i="2"/>
  <c r="O339" i="2"/>
  <c r="O338" i="2"/>
  <c r="O337" i="2"/>
  <c r="O336" i="2"/>
  <c r="O335" i="2"/>
  <c r="O334" i="2"/>
  <c r="O333" i="2"/>
  <c r="O332" i="2"/>
  <c r="O331" i="2"/>
  <c r="O330" i="2"/>
  <c r="O329" i="2"/>
  <c r="O328" i="2"/>
  <c r="O327" i="2"/>
  <c r="O326" i="2"/>
  <c r="O325" i="2"/>
  <c r="O324" i="2"/>
  <c r="O323" i="2"/>
  <c r="O322" i="2"/>
  <c r="O321" i="2"/>
  <c r="O320" i="2"/>
  <c r="O319" i="2"/>
  <c r="O318" i="2"/>
  <c r="O317" i="2"/>
  <c r="O316" i="2"/>
  <c r="O315" i="2"/>
  <c r="O314" i="2"/>
  <c r="O313" i="2"/>
  <c r="O312" i="2"/>
  <c r="O311" i="2"/>
  <c r="O310" i="2"/>
  <c r="O309" i="2"/>
  <c r="O308" i="2"/>
  <c r="O307" i="2"/>
  <c r="O306" i="2"/>
  <c r="O305" i="2"/>
  <c r="O304" i="2"/>
  <c r="O303" i="2"/>
  <c r="O302" i="2"/>
  <c r="O301" i="2"/>
  <c r="O300" i="2"/>
  <c r="O299" i="2"/>
  <c r="O298" i="2"/>
  <c r="O297" i="2"/>
  <c r="O296" i="2"/>
  <c r="O295" i="2"/>
  <c r="O294" i="2"/>
  <c r="O293" i="2"/>
  <c r="O292" i="2"/>
  <c r="O291" i="2"/>
  <c r="O290" i="2"/>
  <c r="O289" i="2"/>
  <c r="O288" i="2"/>
  <c r="O287" i="2"/>
  <c r="O286" i="2"/>
  <c r="O285" i="2"/>
  <c r="O284" i="2"/>
  <c r="O283" i="2"/>
  <c r="O282" i="2"/>
  <c r="O281" i="2"/>
  <c r="O280" i="2"/>
  <c r="O279" i="2"/>
  <c r="O278" i="2"/>
  <c r="O277" i="2"/>
  <c r="O276" i="2"/>
  <c r="O275" i="2"/>
  <c r="O274" i="2"/>
  <c r="O273" i="2"/>
  <c r="O272" i="2"/>
  <c r="O271" i="2"/>
  <c r="O270" i="2"/>
  <c r="O269" i="2"/>
  <c r="O268" i="2"/>
  <c r="O267" i="2"/>
  <c r="O266" i="2"/>
  <c r="O265" i="2"/>
  <c r="O264" i="2"/>
  <c r="O263" i="2"/>
  <c r="O262" i="2"/>
  <c r="O261" i="2"/>
  <c r="O260" i="2"/>
  <c r="O259" i="2"/>
  <c r="O258" i="2"/>
  <c r="O257" i="2"/>
  <c r="O256" i="2"/>
  <c r="O255" i="2"/>
  <c r="O254" i="2"/>
  <c r="O253" i="2"/>
  <c r="O252" i="2"/>
  <c r="O251" i="2"/>
  <c r="O250" i="2"/>
  <c r="O249" i="2"/>
  <c r="O248" i="2"/>
  <c r="O247" i="2"/>
  <c r="O246" i="2"/>
  <c r="O245" i="2"/>
  <c r="O244" i="2"/>
  <c r="O243" i="2"/>
  <c r="O242" i="2"/>
  <c r="O241" i="2"/>
  <c r="O240" i="2"/>
  <c r="O239" i="2"/>
  <c r="O238" i="2"/>
  <c r="O237" i="2"/>
  <c r="O236" i="2"/>
  <c r="O235" i="2"/>
  <c r="O234" i="2"/>
  <c r="O233" i="2"/>
  <c r="O232" i="2"/>
  <c r="O231" i="2"/>
  <c r="O230" i="2"/>
  <c r="O229" i="2"/>
  <c r="O228" i="2"/>
  <c r="O227" i="2"/>
  <c r="O226" i="2"/>
  <c r="O225" i="2"/>
  <c r="O224" i="2"/>
  <c r="O223" i="2"/>
  <c r="O222" i="2"/>
  <c r="O221" i="2"/>
  <c r="O220" i="2"/>
  <c r="O219" i="2"/>
  <c r="O218" i="2"/>
  <c r="O217" i="2"/>
  <c r="O216" i="2"/>
  <c r="O215" i="2"/>
  <c r="O214" i="2"/>
  <c r="O213" i="2"/>
  <c r="O212" i="2"/>
  <c r="O211" i="2"/>
  <c r="O210" i="2"/>
  <c r="O209" i="2"/>
  <c r="O208" i="2"/>
  <c r="O207" i="2"/>
  <c r="O206" i="2"/>
  <c r="O205" i="2"/>
  <c r="O204" i="2"/>
  <c r="O203" i="2"/>
  <c r="O202" i="2"/>
  <c r="O201" i="2"/>
  <c r="O200" i="2"/>
  <c r="O199" i="2"/>
  <c r="O198" i="2"/>
  <c r="O197" i="2"/>
  <c r="O196" i="2"/>
  <c r="O195" i="2"/>
  <c r="O194" i="2"/>
  <c r="O193" i="2"/>
  <c r="O192" i="2"/>
  <c r="O191" i="2"/>
  <c r="O190" i="2"/>
  <c r="O189" i="2"/>
  <c r="O188" i="2"/>
  <c r="O187" i="2"/>
  <c r="O186" i="2"/>
  <c r="O185" i="2"/>
  <c r="O184" i="2"/>
  <c r="O183" i="2"/>
  <c r="O182" i="2"/>
  <c r="O181" i="2"/>
  <c r="O180" i="2"/>
  <c r="O179" i="2"/>
  <c r="O178" i="2"/>
  <c r="O177" i="2"/>
  <c r="O176" i="2"/>
  <c r="O175" i="2"/>
  <c r="O174" i="2"/>
  <c r="O173" i="2"/>
  <c r="O172" i="2"/>
  <c r="O171" i="2"/>
  <c r="O170" i="2"/>
  <c r="O169" i="2"/>
  <c r="O168" i="2"/>
  <c r="O167" i="2"/>
  <c r="O166" i="2"/>
  <c r="O165" i="2"/>
  <c r="O164" i="2"/>
  <c r="O163" i="2"/>
  <c r="O162" i="2"/>
  <c r="O161" i="2"/>
  <c r="O160" i="2"/>
  <c r="O159" i="2"/>
  <c r="O158" i="2"/>
  <c r="O157" i="2"/>
  <c r="O156" i="2"/>
  <c r="O155" i="2"/>
  <c r="O154" i="2"/>
  <c r="O153" i="2"/>
  <c r="O152" i="2"/>
  <c r="O151" i="2"/>
  <c r="O150" i="2"/>
  <c r="O149" i="2"/>
  <c r="O148" i="2"/>
  <c r="O147" i="2"/>
  <c r="O146" i="2"/>
  <c r="O145" i="2"/>
  <c r="O144" i="2"/>
  <c r="O143" i="2"/>
  <c r="O142" i="2"/>
  <c r="O141" i="2"/>
  <c r="O140" i="2"/>
  <c r="O139" i="2"/>
  <c r="O138" i="2"/>
  <c r="O137" i="2"/>
  <c r="O136" i="2"/>
  <c r="O135" i="2"/>
  <c r="O134" i="2"/>
  <c r="O133" i="2"/>
  <c r="O132" i="2"/>
  <c r="O131" i="2"/>
  <c r="O130" i="2"/>
  <c r="O129" i="2"/>
  <c r="O128" i="2"/>
  <c r="O127" i="2"/>
  <c r="O126" i="2"/>
  <c r="O125" i="2"/>
  <c r="O124" i="2"/>
  <c r="O123" i="2"/>
  <c r="O122" i="2"/>
  <c r="O121" i="2"/>
  <c r="O120" i="2"/>
  <c r="O119" i="2"/>
  <c r="O118" i="2"/>
  <c r="O117" i="2"/>
  <c r="O116" i="2"/>
  <c r="O115" i="2"/>
  <c r="O114" i="2"/>
  <c r="O113" i="2"/>
  <c r="O112" i="2"/>
  <c r="O111" i="2"/>
  <c r="O110" i="2"/>
  <c r="O109" i="2"/>
  <c r="O108" i="2"/>
  <c r="O107" i="2"/>
  <c r="O106" i="2"/>
  <c r="O105" i="2"/>
  <c r="O104" i="2"/>
  <c r="O103" i="2"/>
  <c r="O102" i="2"/>
  <c r="O101" i="2"/>
  <c r="O100" i="2"/>
  <c r="O99" i="2"/>
  <c r="O98" i="2"/>
  <c r="O97" i="2"/>
  <c r="O96" i="2"/>
  <c r="O95" i="2"/>
  <c r="O94" i="2"/>
  <c r="O93" i="2"/>
  <c r="O92" i="2"/>
  <c r="O91" i="2"/>
  <c r="O90" i="2"/>
  <c r="O89" i="2"/>
  <c r="O88" i="2"/>
  <c r="O87" i="2"/>
  <c r="O86" i="2"/>
  <c r="O85" i="2"/>
  <c r="O84" i="2"/>
  <c r="O83" i="2"/>
  <c r="O82" i="2"/>
  <c r="O81" i="2"/>
  <c r="O80" i="2"/>
  <c r="O79" i="2"/>
  <c r="O78" i="2"/>
  <c r="O77" i="2"/>
  <c r="O76" i="2"/>
  <c r="O75" i="2"/>
  <c r="O74" i="2"/>
  <c r="O73" i="2"/>
  <c r="O72" i="2"/>
  <c r="O71" i="2"/>
  <c r="O70" i="2"/>
  <c r="O69" i="2"/>
  <c r="O68" i="2"/>
  <c r="O67" i="2"/>
  <c r="O66" i="2"/>
  <c r="O65" i="2"/>
  <c r="O64" i="2"/>
  <c r="O63" i="2"/>
  <c r="O62" i="2"/>
  <c r="O61" i="2"/>
  <c r="O60" i="2"/>
  <c r="O59" i="2"/>
  <c r="O58" i="2"/>
  <c r="O57" i="2"/>
  <c r="O56" i="2"/>
  <c r="O55" i="2"/>
  <c r="O54" i="2"/>
  <c r="O53" i="2"/>
  <c r="O52" i="2"/>
  <c r="O51" i="2"/>
  <c r="O50" i="2"/>
  <c r="O49" i="2"/>
  <c r="O48" i="2"/>
  <c r="O47" i="2"/>
  <c r="O46" i="2"/>
  <c r="O45" i="2"/>
  <c r="O44" i="2"/>
  <c r="O43" i="2"/>
  <c r="O42" i="2"/>
  <c r="O41" i="2"/>
  <c r="O40" i="2"/>
  <c r="O39" i="2"/>
  <c r="O38" i="2"/>
  <c r="O37" i="2"/>
  <c r="O36" i="2"/>
  <c r="O35" i="2"/>
  <c r="O34" i="2"/>
  <c r="O33" i="2"/>
  <c r="O32" i="2"/>
  <c r="O31" i="2"/>
  <c r="O30" i="2"/>
  <c r="O29" i="2"/>
  <c r="O28" i="2"/>
  <c r="O27" i="2"/>
  <c r="O26" i="2"/>
  <c r="O25" i="2"/>
  <c r="O24" i="2"/>
  <c r="O23" i="2"/>
  <c r="O22" i="2"/>
  <c r="O21" i="2"/>
  <c r="O20" i="2"/>
  <c r="O19" i="2"/>
  <c r="O18" i="2"/>
  <c r="O17" i="2"/>
  <c r="O16" i="2"/>
  <c r="O15" i="2"/>
  <c r="O14" i="2"/>
  <c r="O13" i="2"/>
  <c r="O12" i="2"/>
  <c r="O11" i="2"/>
  <c r="O10" i="2"/>
  <c r="O9" i="2"/>
  <c r="O8" i="2"/>
  <c r="O7" i="2"/>
  <c r="O6" i="2"/>
  <c r="O5" i="2"/>
  <c r="O4" i="2"/>
  <c r="O3" i="2"/>
  <c r="O2" i="2"/>
</calcChain>
</file>

<file path=xl/sharedStrings.xml><?xml version="1.0" encoding="utf-8"?>
<sst xmlns="http://schemas.openxmlformats.org/spreadsheetml/2006/main" count="131" uniqueCount="56">
  <si>
    <t>CustID</t>
  </si>
  <si>
    <t>Time</t>
    <phoneticPr fontId="3" type="noConversion"/>
  </si>
  <si>
    <t>Age</t>
    <phoneticPr fontId="3" type="noConversion"/>
  </si>
  <si>
    <t>Gender</t>
    <phoneticPr fontId="3" type="noConversion"/>
  </si>
  <si>
    <t>Visits</t>
  </si>
  <si>
    <t>VisitsType</t>
    <phoneticPr fontId="3" type="noConversion"/>
  </si>
  <si>
    <t>Paintings</t>
  </si>
  <si>
    <t>Jewelry</t>
  </si>
  <si>
    <t>Mosaics</t>
  </si>
  <si>
    <t>Sculpture</t>
  </si>
  <si>
    <t>Commisions</t>
  </si>
  <si>
    <t>Promotion</t>
  </si>
  <si>
    <t>Age2</t>
    <phoneticPr fontId="3" type="noConversion"/>
  </si>
  <si>
    <t>Paintings</t>
    <phoneticPr fontId="3" type="noConversion"/>
  </si>
  <si>
    <t>Jewelry</t>
    <phoneticPr fontId="3" type="noConversion"/>
  </si>
  <si>
    <t>Mosaics</t>
    <phoneticPr fontId="3" type="noConversion"/>
  </si>
  <si>
    <t>Sculptures</t>
    <phoneticPr fontId="3" type="noConversion"/>
  </si>
  <si>
    <t>Column Labels</t>
  </si>
  <si>
    <t>Grand Total</t>
  </si>
  <si>
    <t>Values</t>
  </si>
  <si>
    <t>Average of Commisions</t>
  </si>
  <si>
    <t>Var of Commisions2</t>
  </si>
  <si>
    <t>Count of Commisions3</t>
  </si>
  <si>
    <t>0 vs 1</t>
    <phoneticPr fontId="3" type="noConversion"/>
  </si>
  <si>
    <t>Difference</t>
    <phoneticPr fontId="3" type="noConversion"/>
  </si>
  <si>
    <t>Z-score</t>
    <phoneticPr fontId="3" type="noConversion"/>
  </si>
  <si>
    <t>P-value</t>
    <phoneticPr fontId="3" type="noConversion"/>
  </si>
  <si>
    <t>Row Labels</t>
  </si>
  <si>
    <t>Total Average of Commisions</t>
  </si>
  <si>
    <t>Total Var of Commisions2</t>
  </si>
  <si>
    <t>Total Count of Commisions3</t>
  </si>
  <si>
    <t>Female</t>
    <phoneticPr fontId="3" type="noConversion"/>
  </si>
  <si>
    <t>Male</t>
    <phoneticPr fontId="3" type="noConversion"/>
  </si>
  <si>
    <t>0 vs 1</t>
    <phoneticPr fontId="3" type="noConversion"/>
  </si>
  <si>
    <t>Difference</t>
    <phoneticPr fontId="3" type="noConversion"/>
  </si>
  <si>
    <t>Z-score</t>
    <phoneticPr fontId="3" type="noConversion"/>
  </si>
  <si>
    <t>P-value</t>
    <phoneticPr fontId="3" type="noConversion"/>
  </si>
  <si>
    <t>&gt;40</t>
  </si>
  <si>
    <t>17-25</t>
  </si>
  <si>
    <t>25-40</t>
  </si>
  <si>
    <t>Age &gt; 40</t>
    <phoneticPr fontId="3" type="noConversion"/>
  </si>
  <si>
    <t>17 - 25</t>
    <phoneticPr fontId="3" type="noConversion"/>
  </si>
  <si>
    <t>25 - 40</t>
    <phoneticPr fontId="3" type="noConversion"/>
  </si>
  <si>
    <t>0 vs 1</t>
    <phoneticPr fontId="3" type="noConversion"/>
  </si>
  <si>
    <t>Difference</t>
    <phoneticPr fontId="3" type="noConversion"/>
  </si>
  <si>
    <t>Z-score</t>
    <phoneticPr fontId="3" type="noConversion"/>
  </si>
  <si>
    <t>P-value</t>
    <phoneticPr fontId="3" type="noConversion"/>
  </si>
  <si>
    <t>Time2</t>
    <phoneticPr fontId="2" type="noConversion"/>
  </si>
  <si>
    <t>&lt;80</t>
  </si>
  <si>
    <t>&gt; 1.5 year</t>
  </si>
  <si>
    <t>Time &lt;= 1.5 years</t>
    <phoneticPr fontId="3" type="noConversion"/>
  </si>
  <si>
    <t>Time &gt;= 1.5 years</t>
    <phoneticPr fontId="3" type="noConversion"/>
  </si>
  <si>
    <t>&lt;= 1.5 year</t>
  </si>
  <si>
    <t>Visits &gt; 80</t>
    <phoneticPr fontId="3" type="noConversion"/>
  </si>
  <si>
    <t>Visits &lt;= 80</t>
    <phoneticPr fontId="3" type="noConversion"/>
  </si>
  <si>
    <t>&gt;=80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</si>
</sst>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76" formatCode="0.00_);[Red]\(0.00\)"/>
    <numFmt numFmtId="177" formatCode="0.0_);[Red]\(0.0\)"/>
    <numFmt numFmtId="178" formatCode="0.0"/>
    <numFmt numFmtId="179" formatCode="0.00000000000000_ "/>
    <numFmt numFmtId="180" formatCode="0.0000000000_);[Red]\(0.0000000000\)"/>
  </numFmts>
  <fonts count="5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29">
    <xf numFmtId="0" fontId="0" fillId="0" borderId="0" xfId="0"/>
    <xf numFmtId="0" fontId="1" fillId="0" borderId="0" xfId="1">
      <alignment vertical="center"/>
    </xf>
    <xf numFmtId="176" fontId="1" fillId="0" borderId="0" xfId="1" applyNumberFormat="1">
      <alignment vertical="center"/>
    </xf>
    <xf numFmtId="177" fontId="1" fillId="0" borderId="0" xfId="1" applyNumberFormat="1">
      <alignment vertical="center"/>
    </xf>
    <xf numFmtId="0" fontId="1" fillId="0" borderId="1" xfId="1" applyBorder="1">
      <alignment vertical="center"/>
    </xf>
    <xf numFmtId="0" fontId="1" fillId="0" borderId="2" xfId="1" applyBorder="1">
      <alignment vertical="center"/>
    </xf>
    <xf numFmtId="0" fontId="1" fillId="0" borderId="3" xfId="1" applyBorder="1">
      <alignment vertical="center"/>
    </xf>
    <xf numFmtId="0" fontId="1" fillId="0" borderId="4" xfId="1" applyBorder="1">
      <alignment vertical="center"/>
    </xf>
    <xf numFmtId="0" fontId="1" fillId="0" borderId="5" xfId="1" applyBorder="1">
      <alignment vertical="center"/>
    </xf>
    <xf numFmtId="0" fontId="1" fillId="0" borderId="6" xfId="1" applyBorder="1">
      <alignment vertical="center"/>
    </xf>
    <xf numFmtId="2" fontId="1" fillId="0" borderId="0" xfId="1" applyNumberFormat="1">
      <alignment vertical="center"/>
    </xf>
    <xf numFmtId="178" fontId="1" fillId="0" borderId="0" xfId="1" applyNumberFormat="1">
      <alignment vertical="center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1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7" xfId="0" applyBorder="1" applyAlignment="1">
      <alignment vertical="center"/>
    </xf>
    <xf numFmtId="179" fontId="0" fillId="0" borderId="8" xfId="0" applyNumberFormat="1" applyBorder="1" applyAlignment="1">
      <alignment vertical="center"/>
    </xf>
    <xf numFmtId="0" fontId="0" fillId="0" borderId="8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0" xfId="0" applyAlignment="1">
      <alignment horizontal="left" indent="1"/>
    </xf>
    <xf numFmtId="0" fontId="4" fillId="0" borderId="1" xfId="0" applyFont="1" applyBorder="1" applyAlignment="1">
      <alignment vertical="center"/>
    </xf>
    <xf numFmtId="180" fontId="0" fillId="2" borderId="6" xfId="0" applyNumberFormat="1" applyFill="1" applyBorder="1" applyAlignment="1">
      <alignment vertical="center"/>
    </xf>
    <xf numFmtId="1" fontId="0" fillId="0" borderId="6" xfId="0" applyNumberFormat="1" applyBorder="1" applyAlignment="1">
      <alignment vertical="center"/>
    </xf>
    <xf numFmtId="1" fontId="0" fillId="0" borderId="0" xfId="0" applyNumberFormat="1"/>
    <xf numFmtId="0" fontId="0" fillId="3" borderId="6" xfId="0" applyFill="1" applyBorder="1" applyAlignment="1">
      <alignment vertical="center"/>
    </xf>
    <xf numFmtId="1" fontId="0" fillId="0" borderId="8" xfId="0" applyNumberFormat="1" applyBorder="1" applyAlignment="1">
      <alignment vertical="center"/>
    </xf>
  </cellXfs>
  <cellStyles count="2">
    <cellStyle name="Normal" xfId="0" builtinId="0"/>
    <cellStyle name="Normal 2" xfId="1"/>
  </cellStyles>
  <dxfs count="37">
    <dxf>
      <numFmt numFmtId="178" formatCode="0.0"/>
    </dxf>
    <dxf>
      <numFmt numFmtId="1" formatCode="0"/>
    </dxf>
    <dxf>
      <numFmt numFmtId="178" formatCode="0.0"/>
    </dxf>
    <dxf>
      <numFmt numFmtId="1" formatCode="0"/>
    </dxf>
    <dxf>
      <numFmt numFmtId="178" formatCode="0.0"/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185" formatCode="0.000"/>
    </dxf>
    <dxf>
      <numFmt numFmtId="185" formatCode="0.000"/>
    </dxf>
    <dxf>
      <numFmt numFmtId="185" formatCode="0.000"/>
    </dxf>
    <dxf>
      <numFmt numFmtId="184" formatCode="0.0000"/>
    </dxf>
    <dxf>
      <numFmt numFmtId="184" formatCode="0.0000"/>
    </dxf>
    <dxf>
      <numFmt numFmtId="184" formatCode="0.0000"/>
    </dxf>
    <dxf>
      <numFmt numFmtId="183" formatCode="0.00000"/>
    </dxf>
    <dxf>
      <numFmt numFmtId="183" formatCode="0.00000"/>
    </dxf>
    <dxf>
      <numFmt numFmtId="183" formatCode="0.00000"/>
    </dxf>
    <dxf>
      <numFmt numFmtId="182" formatCode="0.000000"/>
    </dxf>
    <dxf>
      <numFmt numFmtId="182" formatCode="0.000000"/>
    </dxf>
    <dxf>
      <numFmt numFmtId="182" formatCode="0.000000"/>
    </dxf>
    <dxf>
      <numFmt numFmtId="181" formatCode="0.0000000"/>
    </dxf>
    <dxf>
      <numFmt numFmtId="181" formatCode="0.0000000"/>
    </dxf>
    <dxf>
      <numFmt numFmtId="181" formatCode="0.000000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artyABTesting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artyABTesting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microsoft.com/office/2006/relationships/xlExternalLinkPath/xlPathMissing" Target="artyABTesting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2478.549462384261" createdVersion="5" refreshedVersion="5" minRefreshableVersion="3" recordCount="5000">
  <cacheSource type="worksheet">
    <worksheetSource ref="B1:O5001" sheet="artsy" r:id="rId2"/>
  </cacheSource>
  <cacheFields count="14">
    <cacheField name="CustID" numFmtId="0">
      <sharedItems containsSemiMixedTypes="0" containsString="0" containsNumber="1" containsInteger="1" minValue="86753091" maxValue="86753095000"/>
    </cacheField>
    <cacheField name="Time" numFmtId="0">
      <sharedItems containsSemiMixedTypes="0" containsString="0" containsNumber="1" minValue="0.74246575342465748" maxValue="2.0821917808219177"/>
    </cacheField>
    <cacheField name="Time2" numFmtId="176">
      <sharedItems/>
    </cacheField>
    <cacheField name="Age" numFmtId="0">
      <sharedItems containsSemiMixedTypes="0" containsString="0" containsNumber="1" minValue="12.202739726027398" maxValue="51.742465753424661"/>
    </cacheField>
    <cacheField name="Gender" numFmtId="0">
      <sharedItems containsSemiMixedTypes="0" containsString="0" containsNumber="1" containsInteger="1" minValue="0" maxValue="1" count="2">
        <n v="0"/>
        <n v="1"/>
      </sharedItems>
    </cacheField>
    <cacheField name="Visits" numFmtId="0">
      <sharedItems containsSemiMixedTypes="0" containsString="0" containsNumber="1" containsInteger="1" minValue="0" maxValue="133"/>
    </cacheField>
    <cacheField name="VisitsType" numFmtId="0">
      <sharedItems/>
    </cacheField>
    <cacheField name="Paintings" numFmtId="0">
      <sharedItems containsSemiMixedTypes="0" containsString="0" containsNumber="1" minValue="1.2575257640364599E-2" maxValue="619.28389135769305"/>
    </cacheField>
    <cacheField name="Jewelry" numFmtId="0">
      <sharedItems containsSemiMixedTypes="0" containsString="0" containsNumber="1" minValue="0.24251104189898601" maxValue="679.60872076915496"/>
    </cacheField>
    <cacheField name="Mosaics" numFmtId="0">
      <sharedItems containsSemiMixedTypes="0" containsString="0" containsNumber="1" minValue="7.7156527857715804E-2" maxValue="677.19003938237199"/>
    </cacheField>
    <cacheField name="Sculpture" numFmtId="0">
      <sharedItems containsSemiMixedTypes="0" containsString="0" containsNumber="1" minValue="4.8899723077054397E-2" maxValue="676.53822405825804"/>
    </cacheField>
    <cacheField name="Commisions" numFmtId="0">
      <sharedItems containsSemiMixedTypes="0" containsString="0" containsNumber="1" minValue="43.85378823335143" maxValue="120.41945121920224"/>
    </cacheField>
    <cacheField name="Promotion" numFmtId="0">
      <sharedItems containsSemiMixedTypes="0" containsString="0" containsNumber="1" containsInteger="1" minValue="0" maxValue="1" count="2">
        <n v="0"/>
        <n v="1"/>
      </sharedItems>
    </cacheField>
    <cacheField name="Age2" numFmtId="0">
      <sharedItems count="3">
        <s v="17-25"/>
        <s v="&gt;40"/>
        <s v="25-4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hor" refreshedDate="42478.549462962961" createdVersion="5" refreshedVersion="5" minRefreshableVersion="3" recordCount="5000">
  <cacheSource type="worksheet">
    <worksheetSource ref="B1:O5001" sheet="artsy" r:id="rId2"/>
  </cacheSource>
  <cacheFields count="14">
    <cacheField name="CustID" numFmtId="0">
      <sharedItems containsSemiMixedTypes="0" containsString="0" containsNumber="1" containsInteger="1" minValue="86753091" maxValue="86753095000"/>
    </cacheField>
    <cacheField name="Time" numFmtId="0">
      <sharedItems containsSemiMixedTypes="0" containsString="0" containsNumber="1" minValue="0.74246575342465748" maxValue="2.0821917808219177"/>
    </cacheField>
    <cacheField name="Time2" numFmtId="176">
      <sharedItems count="6">
        <s v="&lt;= 1.5 year"/>
        <s v="&gt; 1.5 year"/>
        <s v="&gt; 0.5 year" u="1"/>
        <s v="&lt; 1.5 year" u="1"/>
        <s v="&gt; 1 year" u="1"/>
        <s v="&lt; 1 year" u="1"/>
      </sharedItems>
    </cacheField>
    <cacheField name="Age" numFmtId="0">
      <sharedItems containsSemiMixedTypes="0" containsString="0" containsNumber="1" minValue="12.202739726027398" maxValue="51.742465753424661"/>
    </cacheField>
    <cacheField name="Gender" numFmtId="0">
      <sharedItems containsSemiMixedTypes="0" containsString="0" containsNumber="1" containsInteger="1" minValue="0" maxValue="1"/>
    </cacheField>
    <cacheField name="Visits" numFmtId="0">
      <sharedItems containsSemiMixedTypes="0" containsString="0" containsNumber="1" containsInteger="1" minValue="0" maxValue="133"/>
    </cacheField>
    <cacheField name="VisitsType" numFmtId="0">
      <sharedItems count="3">
        <s v="&lt;80"/>
        <s v="&gt;=80"/>
        <s v="&gt;80" u="1"/>
      </sharedItems>
    </cacheField>
    <cacheField name="Paintings" numFmtId="0">
      <sharedItems containsSemiMixedTypes="0" containsString="0" containsNumber="1" minValue="1.2575257640364599E-2" maxValue="619.28389135769305"/>
    </cacheField>
    <cacheField name="Jewelry" numFmtId="0">
      <sharedItems containsSemiMixedTypes="0" containsString="0" containsNumber="1" minValue="0.24251104189898601" maxValue="679.60872076915496"/>
    </cacheField>
    <cacheField name="Mosaics" numFmtId="0">
      <sharedItems containsSemiMixedTypes="0" containsString="0" containsNumber="1" minValue="7.7156527857715804E-2" maxValue="677.19003938237199"/>
    </cacheField>
    <cacheField name="Sculpture" numFmtId="0">
      <sharedItems containsSemiMixedTypes="0" containsString="0" containsNumber="1" minValue="4.8899723077054397E-2" maxValue="676.53822405825804"/>
    </cacheField>
    <cacheField name="Commisions" numFmtId="0">
      <sharedItems containsSemiMixedTypes="0" containsString="0" containsNumber="1" minValue="43.85378823335143" maxValue="120.41945121920224"/>
    </cacheField>
    <cacheField name="Promotion" numFmtId="0">
      <sharedItems containsSemiMixedTypes="0" containsString="0" containsNumber="1" containsInteger="1" minValue="0" maxValue="1" count="2">
        <n v="0"/>
        <n v="1"/>
      </sharedItems>
    </cacheField>
    <cacheField name="Age2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thor" refreshedDate="42478.550185416665" createdVersion="5" refreshedVersion="5" minRefreshableVersion="3" recordCount="5000">
  <cacheSource type="worksheet">
    <worksheetSource ref="B1:O5001" sheet="artsy" r:id="rId2"/>
  </cacheSource>
  <cacheFields count="14">
    <cacheField name="CustID" numFmtId="0">
      <sharedItems containsSemiMixedTypes="0" containsString="0" containsNumber="1" containsInteger="1" minValue="86753091" maxValue="86753095000"/>
    </cacheField>
    <cacheField name="Time" numFmtId="0">
      <sharedItems containsSemiMixedTypes="0" containsString="0" containsNumber="1" minValue="0.74246575342465748" maxValue="2.0821917808219177"/>
    </cacheField>
    <cacheField name="Time2" numFmtId="176">
      <sharedItems/>
    </cacheField>
    <cacheField name="Age" numFmtId="0">
      <sharedItems containsSemiMixedTypes="0" containsString="0" containsNumber="1" minValue="12.202739726027398" maxValue="51.742465753424661"/>
    </cacheField>
    <cacheField name="Gender" numFmtId="0">
      <sharedItems containsSemiMixedTypes="0" containsString="0" containsNumber="1" containsInteger="1" minValue="0" maxValue="1"/>
    </cacheField>
    <cacheField name="Visits" numFmtId="0">
      <sharedItems containsSemiMixedTypes="0" containsString="0" containsNumber="1" containsInteger="1" minValue="0" maxValue="133"/>
    </cacheField>
    <cacheField name="VisitsType" numFmtId="0">
      <sharedItems/>
    </cacheField>
    <cacheField name="Paintings" numFmtId="0">
      <sharedItems containsSemiMixedTypes="0" containsString="0" containsNumber="1" minValue="1.2575257640364599E-2" maxValue="619.28389135769305"/>
    </cacheField>
    <cacheField name="Jewelry" numFmtId="0">
      <sharedItems containsSemiMixedTypes="0" containsString="0" containsNumber="1" minValue="0.24251104189898601" maxValue="679.60872076915496"/>
    </cacheField>
    <cacheField name="Mosaics" numFmtId="0">
      <sharedItems containsSemiMixedTypes="0" containsString="0" containsNumber="1" minValue="7.7156527857715804E-2" maxValue="677.19003938237199"/>
    </cacheField>
    <cacheField name="Sculpture" numFmtId="0">
      <sharedItems containsSemiMixedTypes="0" containsString="0" containsNumber="1" minValue="4.8899723077054397E-2" maxValue="676.53822405825804"/>
    </cacheField>
    <cacheField name="Commisions" numFmtId="0">
      <sharedItems containsSemiMixedTypes="0" containsString="0" containsNumber="1" minValue="43.85378823335143" maxValue="120.41945121920224"/>
    </cacheField>
    <cacheField name="Promotion" numFmtId="0">
      <sharedItems containsSemiMixedTypes="0" containsString="0" containsNumber="1" containsInteger="1" minValue="0" maxValue="1" count="2">
        <n v="0"/>
        <n v="1"/>
      </sharedItems>
    </cacheField>
    <cacheField name="Age2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000">
  <r>
    <n v="86753091"/>
    <n v="1.2164383561643837"/>
    <s v="&lt;= 1.5 year"/>
    <n v="22.860273972602741"/>
    <x v="0"/>
    <n v="61"/>
    <s v="&lt;80"/>
    <n v="550.22236441091104"/>
    <n v="192.04573147194901"/>
    <n v="70.6183075112164"/>
    <n v="38.341324451613502"/>
    <n v="72.456603506168392"/>
    <x v="0"/>
    <x v="0"/>
  </r>
  <r>
    <n v="86753092"/>
    <n v="1.2493150684931507"/>
    <s v="&lt;= 1.5 year"/>
    <n v="44.005479452054793"/>
    <x v="0"/>
    <n v="69"/>
    <s v="&lt;80"/>
    <n v="96.120712867397302"/>
    <n v="210.99197135827799"/>
    <n v="285.121522818438"/>
    <n v="15.6448938705218"/>
    <n v="60.660984740729191"/>
    <x v="0"/>
    <x v="1"/>
  </r>
  <r>
    <n v="86753093"/>
    <n v="1.0931506849315069"/>
    <s v="&lt;= 1.5 year"/>
    <n v="44.449315068493149"/>
    <x v="0"/>
    <n v="84"/>
    <s v="&gt;=80"/>
    <n v="10.0682782011245"/>
    <n v="292.03264810146601"/>
    <n v="265.53972905385399"/>
    <n v="23.4522459501718"/>
    <n v="58.847111104690335"/>
    <x v="0"/>
    <x v="1"/>
  </r>
  <r>
    <n v="86753094"/>
    <n v="1.6657534246575343"/>
    <s v="&gt; 1.5 year"/>
    <n v="31.153424657534245"/>
    <x v="0"/>
    <n v="32"/>
    <s v="&lt;80"/>
    <n v="105.960713010896"/>
    <n v="344.61714411450703"/>
    <n v="216.071970978369"/>
    <n v="317.98417880892902"/>
    <n v="100.13296654450801"/>
    <x v="0"/>
    <x v="2"/>
  </r>
  <r>
    <n v="86753095"/>
    <n v="0.85479452054794525"/>
    <s v="&lt;= 1.5 year"/>
    <n v="34.539726027397258"/>
    <x v="1"/>
    <n v="19"/>
    <s v="&lt;80"/>
    <n v="38.605315922478901"/>
    <n v="17.599593171701802"/>
    <n v="446.317794124231"/>
    <n v="355.58809397981997"/>
    <n v="100.72509930002057"/>
    <x v="0"/>
    <x v="2"/>
  </r>
  <r>
    <n v="86753096"/>
    <n v="0.75068493150684934"/>
    <s v="&lt;= 1.5 year"/>
    <n v="36.090410958904108"/>
    <x v="1"/>
    <n v="21"/>
    <s v="&lt;80"/>
    <n v="11.8885999094621"/>
    <n v="32.572903441853803"/>
    <n v="460.30956535639501"/>
    <n v="328.58652933962298"/>
    <n v="98.224451631627431"/>
    <x v="0"/>
    <x v="2"/>
  </r>
  <r>
    <n v="86753097"/>
    <n v="1.7808219178082192"/>
    <s v="&gt; 1.5 year"/>
    <n v="34.07123287671233"/>
    <x v="0"/>
    <n v="58"/>
    <s v="&lt;80"/>
    <n v="193.41604098372599"/>
    <n v="157.51958553461299"/>
    <n v="299.37881907879398"/>
    <n v="210.25083196573101"/>
    <n v="89.230408246810129"/>
    <x v="1"/>
    <x v="2"/>
  </r>
  <r>
    <n v="86753098"/>
    <n v="1.2931506849315069"/>
    <s v="&lt;= 1.5 year"/>
    <n v="38.715068493150682"/>
    <x v="0"/>
    <n v="73"/>
    <s v="&lt;80"/>
    <n v="14.7569506849261"/>
    <n v="300.92654503955703"/>
    <n v="261.01161615644997"/>
    <n v="4.7191374796524999"/>
    <n v="57.142370094290939"/>
    <x v="0"/>
    <x v="2"/>
  </r>
  <r>
    <n v="86753099"/>
    <n v="1.6602739726027398"/>
    <s v="&gt; 1.5 year"/>
    <n v="32.441095890410956"/>
    <x v="0"/>
    <n v="40"/>
    <s v="&lt;80"/>
    <n v="218.15115738814899"/>
    <n v="308.78641292732499"/>
    <n v="277.78777533275002"/>
    <n v="176.941031727325"/>
    <n v="96.722462472446921"/>
    <x v="1"/>
    <x v="2"/>
  </r>
  <r>
    <n v="867530910"/>
    <n v="1.7835616438356163"/>
    <s v="&gt; 1.5 year"/>
    <n v="33.912328767123284"/>
    <x v="0"/>
    <n v="29"/>
    <s v="&lt;80"/>
    <n v="259.925213050428"/>
    <n v="279.15802321868898"/>
    <n v="218.614369491193"/>
    <n v="196.09157529897601"/>
    <n v="92.891372276349642"/>
    <x v="1"/>
    <x v="2"/>
  </r>
  <r>
    <n v="867530911"/>
    <n v="1.2410958904109588"/>
    <s v="&lt;= 1.5 year"/>
    <n v="42.769863013698632"/>
    <x v="0"/>
    <n v="49"/>
    <s v="&lt;80"/>
    <n v="45.393277642569601"/>
    <n v="262.05112022687001"/>
    <n v="267.25105182613999"/>
    <n v="1.7476496142784199"/>
    <n v="56.875396002405374"/>
    <x v="0"/>
    <x v="1"/>
  </r>
  <r>
    <n v="867530912"/>
    <n v="1.3397260273972602"/>
    <s v="&lt;= 1.5 year"/>
    <n v="19.972602739726028"/>
    <x v="1"/>
    <n v="60"/>
    <s v="&lt;80"/>
    <n v="469.55012340709999"/>
    <n v="268.23561005623401"/>
    <n v="7.9036886138278604"/>
    <n v="9.9984280822058604"/>
    <n v="61.171112680590767"/>
    <x v="0"/>
    <x v="0"/>
  </r>
  <r>
    <n v="867530913"/>
    <n v="1.8821917808219177"/>
    <s v="&gt; 1.5 year"/>
    <n v="23.038356164383561"/>
    <x v="0"/>
    <n v="57"/>
    <s v="&lt;80"/>
    <n v="447.669686120221"/>
    <n v="227.94059587742399"/>
    <n v="72.481024171300803"/>
    <n v="25.7439892389453"/>
    <n v="65.835824169041132"/>
    <x v="0"/>
    <x v="0"/>
  </r>
  <r>
    <n v="867530914"/>
    <n v="1.5972602739726027"/>
    <s v="&gt; 1.5 year"/>
    <n v="29.076712328767123"/>
    <x v="1"/>
    <n v="65"/>
    <s v="&lt;80"/>
    <n v="259.564352905568"/>
    <n v="226.097496991924"/>
    <n v="373.59838893576699"/>
    <n v="145.647795835274"/>
    <n v="101.16249016432428"/>
    <x v="0"/>
    <x v="2"/>
  </r>
  <r>
    <n v="867530915"/>
    <n v="1.1945205479452055"/>
    <s v="&lt;= 1.5 year"/>
    <n v="37.863013698630134"/>
    <x v="1"/>
    <n v="88"/>
    <s v="&gt;=80"/>
    <n v="35.627958360624298"/>
    <n v="250.96103777589599"/>
    <n v="288.89026347901103"/>
    <n v="51.6018218877919"/>
    <n v="63.78616993493798"/>
    <x v="0"/>
    <x v="2"/>
  </r>
  <r>
    <n v="867530916"/>
    <n v="1.106849315068493"/>
    <s v="&lt;= 1.5 year"/>
    <n v="38.734246575342468"/>
    <x v="0"/>
    <n v="78"/>
    <s v="&lt;80"/>
    <n v="0.31502153566225399"/>
    <n v="334.84481746482601"/>
    <n v="226.958104753328"/>
    <n v="1.08784879916903"/>
    <n v="54.178301546338709"/>
    <x v="0"/>
    <x v="2"/>
  </r>
  <r>
    <n v="867530917"/>
    <n v="1.3123287671232877"/>
    <s v="&lt;= 1.5 year"/>
    <n v="39.978082191780821"/>
    <x v="0"/>
    <n v="66"/>
    <s v="&lt;80"/>
    <n v="15.7534841158602"/>
    <n v="210.03907517344999"/>
    <n v="402.28754430428302"/>
    <n v="16.617184708676898"/>
    <n v="68.33197222470001"/>
    <x v="0"/>
    <x v="2"/>
  </r>
  <r>
    <n v="867530918"/>
    <n v="1.0767123287671232"/>
    <s v="&lt;= 1.5 year"/>
    <n v="42.010958904109586"/>
    <x v="0"/>
    <n v="67"/>
    <s v="&lt;80"/>
    <n v="18.077570664505298"/>
    <n v="320.37450084759001"/>
    <n v="258.38854332462699"/>
    <n v="10.0927905545268"/>
    <n v="59.293925786466076"/>
    <x v="0"/>
    <x v="1"/>
  </r>
  <r>
    <n v="867530919"/>
    <n v="1.4383561643835616"/>
    <s v="&lt;= 1.5 year"/>
    <n v="27.506849315068493"/>
    <x v="0"/>
    <n v="61"/>
    <s v="&lt;80"/>
    <n v="524.69388573142896"/>
    <n v="286.30492784747997"/>
    <n v="26.621418532329301"/>
    <n v="7.9299196911224099"/>
    <n v="69.026065673126922"/>
    <x v="0"/>
    <x v="2"/>
  </r>
  <r>
    <n v="867530920"/>
    <n v="1.5890410958904109"/>
    <s v="&gt; 1.5 year"/>
    <n v="28.791780821917808"/>
    <x v="1"/>
    <n v="57"/>
    <s v="&lt;80"/>
    <n v="459.51127532578499"/>
    <n v="191.34784707359"/>
    <n v="263.19817221574601"/>
    <n v="118.44179597174001"/>
    <n v="97.865525974448332"/>
    <x v="0"/>
    <x v="2"/>
  </r>
  <r>
    <n v="867530921"/>
    <n v="1.6383561643835616"/>
    <s v="&gt; 1.5 year"/>
    <n v="30.391780821917809"/>
    <x v="0"/>
    <n v="24"/>
    <s v="&lt;80"/>
    <n v="193.59178370247"/>
    <n v="204.590004008416"/>
    <n v="170.32766453892"/>
    <n v="337.180176405564"/>
    <n v="92.755483930208953"/>
    <x v="1"/>
    <x v="2"/>
  </r>
  <r>
    <n v="867530922"/>
    <n v="1.4986301369863013"/>
    <s v="&lt;= 1.5 year"/>
    <n v="33.947945205479449"/>
    <x v="0"/>
    <n v="51"/>
    <s v="&lt;80"/>
    <n v="330.72640153928597"/>
    <n v="191.750296021304"/>
    <n v="285.88874924429598"/>
    <n v="204.82589688046301"/>
    <n v="100.68389333981827"/>
    <x v="0"/>
    <x v="2"/>
  </r>
  <r>
    <n v="867530923"/>
    <n v="1.6438356164383561"/>
    <s v="&gt; 1.5 year"/>
    <n v="36.695890410958903"/>
    <x v="0"/>
    <n v="41"/>
    <s v="&lt;80"/>
    <n v="249.43240725442899"/>
    <n v="142.499044854174"/>
    <n v="355.50880720153401"/>
    <n v="256.79292508496798"/>
    <n v="104.83072404306849"/>
    <x v="0"/>
    <x v="2"/>
  </r>
  <r>
    <n v="867530924"/>
    <n v="1.2054794520547945"/>
    <s v="&lt;= 1.5 year"/>
    <n v="40.024657534246572"/>
    <x v="0"/>
    <n v="90"/>
    <s v="&gt;=80"/>
    <n v="25.298812772171299"/>
    <n v="328.38513046878199"/>
    <n v="208.822857570293"/>
    <n v="12.051685631187199"/>
    <n v="54.79966064345389"/>
    <x v="1"/>
    <x v="1"/>
  </r>
  <r>
    <n v="867530925"/>
    <n v="1.2876712328767124"/>
    <s v="&lt;= 1.5 year"/>
    <n v="36.197260273972603"/>
    <x v="0"/>
    <n v="109"/>
    <s v="&gt;=80"/>
    <n v="72.473601186762394"/>
    <n v="299.86564051122201"/>
    <n v="185.77403287697899"/>
    <n v="39.7118448200765"/>
    <n v="56.845444659485409"/>
    <x v="0"/>
    <x v="2"/>
  </r>
  <r>
    <n v="867530926"/>
    <n v="1.6328767123287671"/>
    <s v="&gt; 1.5 year"/>
    <n v="35.038356164383565"/>
    <x v="0"/>
    <n v="29"/>
    <s v="&lt;80"/>
    <n v="254.63075777112499"/>
    <n v="276.80110602385599"/>
    <n v="218.890947799261"/>
    <n v="157.18504241687"/>
    <n v="87.643667929534203"/>
    <x v="0"/>
    <x v="2"/>
  </r>
  <r>
    <n v="867530927"/>
    <n v="1.5835616438356164"/>
    <s v="&gt; 1.5 year"/>
    <n v="25.509589041095889"/>
    <x v="0"/>
    <n v="11"/>
    <s v="&lt;80"/>
    <n v="381.92472014853598"/>
    <n v="266.20806179583298"/>
    <n v="214.611107256053"/>
    <n v="143.21323361079899"/>
    <n v="94.789543459571775"/>
    <x v="0"/>
    <x v="2"/>
  </r>
  <r>
    <n v="867530928"/>
    <n v="1.6493150684931508"/>
    <s v="&gt; 1.5 year"/>
    <n v="29.92876712328767"/>
    <x v="0"/>
    <n v="49"/>
    <s v="&lt;80"/>
    <n v="142.13046086734801"/>
    <n v="236.16347476734899"/>
    <n v="262.154052023009"/>
    <n v="211.69545494850399"/>
    <n v="87.125455687357316"/>
    <x v="1"/>
    <x v="2"/>
  </r>
  <r>
    <n v="867530929"/>
    <n v="1.2575342465753425"/>
    <s v="&lt;= 1.5 year"/>
    <n v="35.221917808219175"/>
    <x v="0"/>
    <n v="84"/>
    <s v="&gt;=80"/>
    <n v="5.10824478764735"/>
    <n v="284.855989333048"/>
    <n v="259.86411958725"/>
    <n v="19.8985300775946"/>
    <n v="56.76865668943698"/>
    <x v="0"/>
    <x v="2"/>
  </r>
  <r>
    <n v="867530930"/>
    <n v="1.2931506849315069"/>
    <s v="&lt;= 1.5 year"/>
    <n v="40.471232876712328"/>
    <x v="0"/>
    <n v="97"/>
    <s v="&gt;=80"/>
    <n v="21.418544087376301"/>
    <n v="220.046220136703"/>
    <n v="325.34818485376701"/>
    <n v="36.819605961896997"/>
    <n v="62.777316035806017"/>
    <x v="0"/>
    <x v="1"/>
  </r>
  <r>
    <n v="867530931"/>
    <n v="1.167123287671233"/>
    <s v="&lt;= 1.5 year"/>
    <n v="43.991780821917807"/>
    <x v="0"/>
    <n v="74"/>
    <s v="&lt;80"/>
    <n v="13.6084740497921"/>
    <n v="335.73757821258801"/>
    <n v="212.13087397210799"/>
    <n v="11.647676545976401"/>
    <n v="54.801110243160537"/>
    <x v="0"/>
    <x v="1"/>
  </r>
  <r>
    <n v="867530932"/>
    <n v="1.6191780821917807"/>
    <s v="&gt; 1.5 year"/>
    <n v="34.013698630136986"/>
    <x v="0"/>
    <n v="32"/>
    <s v="&lt;80"/>
    <n v="287.40759247225702"/>
    <n v="209.04850795977899"/>
    <n v="262.70456453114099"/>
    <n v="221.35090565941999"/>
    <n v="97.803144457430193"/>
    <x v="0"/>
    <x v="2"/>
  </r>
  <r>
    <n v="867530933"/>
    <n v="1.6109589041095891"/>
    <s v="&gt; 1.5 year"/>
    <n v="34.646575342465752"/>
    <x v="0"/>
    <n v="50"/>
    <s v="&lt;80"/>
    <n v="193.80956844687699"/>
    <n v="235.59308465493299"/>
    <n v="161.295913050129"/>
    <n v="252.111653489367"/>
    <n v="83.961120232884326"/>
    <x v="1"/>
    <x v="2"/>
  </r>
  <r>
    <n v="867530934"/>
    <n v="1.6219178082191781"/>
    <s v="&gt; 1.5 year"/>
    <n v="29.589041095890412"/>
    <x v="0"/>
    <n v="17"/>
    <s v="&lt;80"/>
    <n v="223.75676632209201"/>
    <n v="506.16375876682002"/>
    <n v="148.28031682931601"/>
    <n v="219.34997220896301"/>
    <n v="102.50927669170645"/>
    <x v="0"/>
    <x v="2"/>
  </r>
  <r>
    <n v="867530935"/>
    <n v="1.7095890410958905"/>
    <s v="&gt; 1.5 year"/>
    <n v="28.5013698630137"/>
    <x v="1"/>
    <n v="56"/>
    <s v="&lt;80"/>
    <n v="184.17585928915301"/>
    <n v="198.551446679116"/>
    <n v="245.926776371166"/>
    <n v="339.47865229912702"/>
    <n v="100.86683591789668"/>
    <x v="0"/>
    <x v="2"/>
  </r>
  <r>
    <n v="867530936"/>
    <n v="1.547945205479452"/>
    <s v="&gt; 1.5 year"/>
    <n v="21.394520547945206"/>
    <x v="1"/>
    <n v="59"/>
    <s v="&lt;80"/>
    <n v="291.00158359456799"/>
    <n v="524.94165057458895"/>
    <n v="33.689247243981903"/>
    <n v="8.5500329405359796"/>
    <n v="70.344172355674701"/>
    <x v="0"/>
    <x v="0"/>
  </r>
  <r>
    <n v="867530937"/>
    <n v="0.86027397260273974"/>
    <s v="&lt;= 1.5 year"/>
    <n v="37.767123287671232"/>
    <x v="0"/>
    <n v="19"/>
    <s v="&lt;80"/>
    <n v="89.197037505211796"/>
    <n v="7.4363591464702603"/>
    <n v="488.64063665565902"/>
    <n v="216.00246048288801"/>
    <n v="92.287843388760209"/>
    <x v="0"/>
    <x v="2"/>
  </r>
  <r>
    <n v="867530938"/>
    <n v="1.6054794520547946"/>
    <s v="&gt; 1.5 year"/>
    <n v="23.747945205479454"/>
    <x v="1"/>
    <n v="58"/>
    <s v="&lt;80"/>
    <n v="426.35418374987398"/>
    <n v="252.23768097606299"/>
    <n v="3.9622984880583698"/>
    <n v="104.939783709333"/>
    <n v="67.355599041761934"/>
    <x v="0"/>
    <x v="0"/>
  </r>
  <r>
    <n v="867530939"/>
    <n v="1.2684931506849315"/>
    <s v="&lt;= 1.5 year"/>
    <n v="37.956164383561642"/>
    <x v="0"/>
    <n v="58"/>
    <s v="&lt;80"/>
    <n v="1.6439733732264401"/>
    <n v="288.00774760755002"/>
    <n v="314.03982116259101"/>
    <n v="4.2754394375444198"/>
    <n v="61.369968950478366"/>
    <x v="0"/>
    <x v="2"/>
  </r>
  <r>
    <n v="867530940"/>
    <n v="1.7808219178082192"/>
    <s v="&gt; 1.5 year"/>
    <n v="34.660273972602738"/>
    <x v="0"/>
    <n v="53"/>
    <s v="&lt;80"/>
    <n v="278.92981686645902"/>
    <n v="263.40307033203402"/>
    <n v="246.73889245339899"/>
    <n v="278.70802230842497"/>
    <n v="106.44026074729831"/>
    <x v="0"/>
    <x v="2"/>
  </r>
  <r>
    <n v="867530941"/>
    <n v="1.6465753424657534"/>
    <s v="&gt; 1.5 year"/>
    <n v="33.19178082191781"/>
    <x v="1"/>
    <n v="21"/>
    <s v="&lt;80"/>
    <n v="230.769380574492"/>
    <n v="249.40247597563101"/>
    <n v="227.35492197929901"/>
    <n v="307.04676744547999"/>
    <n v="102.54195125498333"/>
    <x v="0"/>
    <x v="2"/>
  </r>
  <r>
    <n v="867530942"/>
    <n v="1.6082191780821917"/>
    <s v="&gt; 1.5 year"/>
    <n v="30.682191780821917"/>
    <x v="0"/>
    <n v="43"/>
    <s v="&lt;80"/>
    <n v="261.03669965652"/>
    <n v="175.28391576712701"/>
    <n v="250.971190691701"/>
    <n v="257.07266502753703"/>
    <n v="95.870911920200314"/>
    <x v="0"/>
    <x v="2"/>
  </r>
  <r>
    <n v="867530943"/>
    <n v="1.6520547945205479"/>
    <s v="&gt; 1.5 year"/>
    <n v="33.945205479452056"/>
    <x v="1"/>
    <n v="0"/>
    <s v="&lt;80"/>
    <n v="131.05136666143301"/>
    <n v="242.38031836017399"/>
    <n v="152.960187707491"/>
    <n v="352.54967052368397"/>
    <n v="90.535717789469544"/>
    <x v="1"/>
    <x v="2"/>
  </r>
  <r>
    <n v="867530944"/>
    <n v="1.1232876712328768"/>
    <s v="&lt;= 1.5 year"/>
    <n v="39.147945205479452"/>
    <x v="1"/>
    <n v="97"/>
    <s v="&gt;=80"/>
    <n v="5.3270654065484697"/>
    <n v="316.53400751733801"/>
    <n v="229.72004560102999"/>
    <n v="8.2704151535073898"/>
    <n v="54.307741124455404"/>
    <x v="0"/>
    <x v="2"/>
  </r>
  <r>
    <n v="867530945"/>
    <n v="1.2356164383561643"/>
    <s v="&lt;= 1.5 year"/>
    <n v="41.11780821917808"/>
    <x v="0"/>
    <n v="104"/>
    <s v="&gt;=80"/>
    <n v="12.9150174149232"/>
    <n v="292.59500461517899"/>
    <n v="253.555748287022"/>
    <n v="7.3180523192144502"/>
    <n v="55.745657835156543"/>
    <x v="0"/>
    <x v="1"/>
  </r>
  <r>
    <n v="867530946"/>
    <n v="1.2191780821917808"/>
    <s v="&lt;= 1.5 year"/>
    <n v="37.509589041095893"/>
    <x v="0"/>
    <n v="93"/>
    <s v="&gt;=80"/>
    <n v="21.655118167580898"/>
    <n v="359.283943824902"/>
    <n v="205.24688997190901"/>
    <n v="7.2187351719784498"/>
    <n v="55.970999976665126"/>
    <x v="0"/>
    <x v="2"/>
  </r>
  <r>
    <n v="867530947"/>
    <n v="1.1424657534246576"/>
    <s v="&lt;= 1.5 year"/>
    <n v="40.095890410958901"/>
    <x v="0"/>
    <n v="83"/>
    <s v="&gt;=80"/>
    <n v="60.794309021400899"/>
    <n v="329.95850533004898"/>
    <n v="246.968592082778"/>
    <n v="0.37972092997783202"/>
    <n v="60.942022709646693"/>
    <x v="0"/>
    <x v="1"/>
  </r>
  <r>
    <n v="867530948"/>
    <n v="1.3123287671232877"/>
    <s v="&lt;= 1.5 year"/>
    <n v="44.369863013698627"/>
    <x v="0"/>
    <n v="86"/>
    <s v="&gt;=80"/>
    <n v="74.835462670595206"/>
    <n v="180.28819347724499"/>
    <n v="311.61050390094999"/>
    <n v="26.0700176036217"/>
    <n v="60.931555072375822"/>
    <x v="0"/>
    <x v="1"/>
  </r>
  <r>
    <n v="867530949"/>
    <n v="1.7863013698630137"/>
    <s v="&gt; 1.5 year"/>
    <n v="33.208219178082189"/>
    <x v="0"/>
    <n v="30"/>
    <s v="&lt;80"/>
    <n v="148.46468072268399"/>
    <n v="212.37429332190601"/>
    <n v="448.54272825096098"/>
    <n v="161.46155406128599"/>
    <n v="102.06763180103684"/>
    <x v="0"/>
    <x v="2"/>
  </r>
  <r>
    <n v="867530950"/>
    <n v="1.5506849315068494"/>
    <s v="&gt; 1.5 year"/>
    <n v="31.306849315068494"/>
    <x v="0"/>
    <n v="40"/>
    <s v="&lt;80"/>
    <n v="259.61299058618602"/>
    <n v="367.781057879846"/>
    <n v="174.47142465476799"/>
    <n v="187.68282675263001"/>
    <n v="93.650034046170333"/>
    <x v="0"/>
    <x v="2"/>
  </r>
  <r>
    <n v="867530951"/>
    <n v="0.9780821917808219"/>
    <s v="&lt;= 1.5 year"/>
    <n v="33.789041095890411"/>
    <x v="1"/>
    <n v="20"/>
    <s v="&lt;80"/>
    <n v="32.230249844333798"/>
    <n v="45.167240856096001"/>
    <n v="350.18717633663601"/>
    <n v="408.42145703983101"/>
    <n v="97.224835261210416"/>
    <x v="0"/>
    <x v="2"/>
  </r>
  <r>
    <n v="867530952"/>
    <n v="1.6164383561643836"/>
    <s v="&gt; 1.5 year"/>
    <n v="32.849315068493148"/>
    <x v="1"/>
    <n v="6"/>
    <s v="&lt;80"/>
    <n v="278.39062128272002"/>
    <n v="324.49015936946802"/>
    <n v="288.91082411993199"/>
    <n v="97.986304378158906"/>
    <n v="94.658117871945961"/>
    <x v="0"/>
    <x v="2"/>
  </r>
  <r>
    <n v="867530953"/>
    <n v="1.8054794520547945"/>
    <s v="&gt; 1.5 year"/>
    <n v="26.884931506849316"/>
    <x v="1"/>
    <n v="34"/>
    <s v="&lt;80"/>
    <n v="233.480015514267"/>
    <n v="524.87830428752102"/>
    <n v="97.991811887266294"/>
    <n v="186.79032765746399"/>
    <n v="94.842522329510672"/>
    <x v="0"/>
    <x v="2"/>
  </r>
  <r>
    <n v="867530954"/>
    <n v="1.6027397260273972"/>
    <s v="&gt; 1.5 year"/>
    <n v="30.816438356164383"/>
    <x v="1"/>
    <n v="15"/>
    <s v="&lt;80"/>
    <n v="523.19125459310396"/>
    <n v="151.87837941450701"/>
    <n v="152.92145448441701"/>
    <n v="229.797987108477"/>
    <n v="99.931903711756149"/>
    <x v="0"/>
    <x v="2"/>
  </r>
  <r>
    <n v="867530955"/>
    <n v="1.3178082191780822"/>
    <s v="&lt;= 1.5 year"/>
    <n v="23.523287671232875"/>
    <x v="1"/>
    <n v="58"/>
    <s v="&lt;80"/>
    <n v="8.8954615063643807"/>
    <n v="13.7716983936355"/>
    <n v="522.738324041787"/>
    <n v="390.37478564029499"/>
    <n v="111.38694595384982"/>
    <x v="1"/>
    <x v="0"/>
  </r>
  <r>
    <n v="867530956"/>
    <n v="1.2410958904109588"/>
    <s v="&lt;= 1.5 year"/>
    <n v="37.698630136986303"/>
    <x v="0"/>
    <n v="96"/>
    <s v="&gt;=80"/>
    <n v="4.0876123605486603"/>
    <n v="260.82257052583998"/>
    <n v="325.97020209988398"/>
    <n v="44.436702204746602"/>
    <n v="65.641643147466752"/>
    <x v="0"/>
    <x v="2"/>
  </r>
  <r>
    <n v="867530957"/>
    <n v="1.5863013698630137"/>
    <s v="&gt; 1.5 year"/>
    <n v="29.435616438356163"/>
    <x v="0"/>
    <n v="33"/>
    <s v="&lt;80"/>
    <n v="289.50499618405797"/>
    <n v="241.68609217569099"/>
    <n v="200.18212564724101"/>
    <n v="192.43409239879301"/>
    <n v="89.609233234303986"/>
    <x v="0"/>
    <x v="2"/>
  </r>
  <r>
    <n v="867530958"/>
    <n v="1.726027397260274"/>
    <s v="&gt; 1.5 year"/>
    <n v="22.780821917808218"/>
    <x v="1"/>
    <n v="35"/>
    <s v="&lt;80"/>
    <n v="298.97911766453501"/>
    <n v="290.41171533209302"/>
    <n v="235.52522999948201"/>
    <n v="233.23506736905401"/>
    <n v="103.40250232395456"/>
    <x v="0"/>
    <x v="0"/>
  </r>
  <r>
    <n v="867530959"/>
    <n v="1.6219178082191781"/>
    <s v="&gt; 1.5 year"/>
    <n v="31.068493150684933"/>
    <x v="0"/>
    <n v="44"/>
    <s v="&lt;80"/>
    <n v="204.30713855280999"/>
    <n v="321.67631677037002"/>
    <n v="249.10773408210801"/>
    <n v="297.769918804822"/>
    <n v="107.70399477228599"/>
    <x v="0"/>
    <x v="2"/>
  </r>
  <r>
    <n v="867530960"/>
    <n v="1.3287671232876712"/>
    <s v="&lt;= 1.5 year"/>
    <n v="40.210958904109589"/>
    <x v="0"/>
    <n v="78"/>
    <s v="&lt;80"/>
    <n v="18.004832302899199"/>
    <n v="345.22097418847801"/>
    <n v="244.916204052327"/>
    <n v="27.333070614308099"/>
    <n v="61.727977479306389"/>
    <x v="0"/>
    <x v="1"/>
  </r>
  <r>
    <n v="867530961"/>
    <n v="1.1287671232876713"/>
    <s v="&lt;= 1.5 year"/>
    <n v="42.128767123287673"/>
    <x v="0"/>
    <n v="82"/>
    <s v="&gt;=80"/>
    <n v="19.466393456355799"/>
    <n v="484.77434276763699"/>
    <n v="145.76087568124501"/>
    <n v="15.7496355583223"/>
    <n v="59.720520246667498"/>
    <x v="0"/>
    <x v="1"/>
  </r>
  <r>
    <n v="867530962"/>
    <n v="1.2164383561643837"/>
    <s v="&lt;= 1.5 year"/>
    <n v="35.61917808219178"/>
    <x v="0"/>
    <n v="20"/>
    <s v="&lt;80"/>
    <n v="6.5170026439654496"/>
    <n v="23.1081740948167"/>
    <n v="320.96925325201403"/>
    <n v="426.42369625808999"/>
    <n v="92.057168080315051"/>
    <x v="0"/>
    <x v="2"/>
  </r>
  <r>
    <n v="867530963"/>
    <n v="1.7863013698630137"/>
    <s v="&gt; 1.5 year"/>
    <n v="31.989041095890411"/>
    <x v="0"/>
    <n v="39"/>
    <s v="&lt;80"/>
    <n v="163.49121950985401"/>
    <n v="274.25663528095498"/>
    <n v="350.35563453884703"/>
    <n v="236.00100859293701"/>
    <n v="105.3826255590788"/>
    <x v="0"/>
    <x v="2"/>
  </r>
  <r>
    <n v="867530964"/>
    <n v="1.3424657534246576"/>
    <s v="&lt;= 1.5 year"/>
    <n v="40.027397260273972"/>
    <x v="0"/>
    <n v="93"/>
    <s v="&gt;=80"/>
    <n v="33.716332341468899"/>
    <n v="312.881813044328"/>
    <n v="222.97955469935701"/>
    <n v="14.0236958040486"/>
    <n v="56.168241691272428"/>
    <x v="0"/>
    <x v="1"/>
  </r>
  <r>
    <n v="867530965"/>
    <n v="1.2876712328767124"/>
    <s v="&lt;= 1.5 year"/>
    <n v="38.402739726027399"/>
    <x v="0"/>
    <n v="87"/>
    <s v="&gt;=80"/>
    <n v="5.7873835616589799"/>
    <n v="321.08937032630399"/>
    <n v="183.12286361153301"/>
    <n v="39.497944618221297"/>
    <n v="52.864637298607555"/>
    <x v="1"/>
    <x v="2"/>
  </r>
  <r>
    <n v="867530966"/>
    <n v="1.1561643835616437"/>
    <s v="&lt;= 1.5 year"/>
    <n v="42.909589041095892"/>
    <x v="0"/>
    <n v="88"/>
    <s v="&gt;=80"/>
    <n v="9.6055662388925196"/>
    <n v="221.30932741369699"/>
    <n v="194.585655423227"/>
    <n v="103.79309037483701"/>
    <n v="54.278640987974839"/>
    <x v="1"/>
    <x v="1"/>
  </r>
  <r>
    <n v="867530967"/>
    <n v="1.5808219178082192"/>
    <s v="&gt; 1.5 year"/>
    <n v="24.712328767123289"/>
    <x v="0"/>
    <n v="39"/>
    <s v="&lt;80"/>
    <n v="232.49858806311599"/>
    <n v="246.28587230197201"/>
    <n v="207.64834856058999"/>
    <n v="266.40888889653002"/>
    <n v="95.189625324061439"/>
    <x v="1"/>
    <x v="0"/>
  </r>
  <r>
    <n v="867530968"/>
    <n v="1.3643835616438356"/>
    <s v="&lt;= 1.5 year"/>
    <n v="30.041095890410958"/>
    <x v="1"/>
    <n v="58"/>
    <s v="&lt;80"/>
    <n v="382.18149959929099"/>
    <n v="305.20502359269301"/>
    <n v="19.514781621093899"/>
    <n v="124.198805225315"/>
    <n v="72.236552276927796"/>
    <x v="0"/>
    <x v="2"/>
  </r>
  <r>
    <n v="867530969"/>
    <n v="1.5917808219178082"/>
    <s v="&gt; 1.5 year"/>
    <n v="32.742465753424661"/>
    <x v="0"/>
    <n v="43"/>
    <s v="&lt;80"/>
    <n v="337.42364401300199"/>
    <n v="288.80472170354602"/>
    <n v="314.49929940376097"/>
    <n v="163.83343182394"/>
    <n v="107.49819700464796"/>
    <x v="0"/>
    <x v="2"/>
  </r>
  <r>
    <n v="867530970"/>
    <n v="1.6054794520547946"/>
    <s v="&gt; 1.5 year"/>
    <n v="26.134246575342466"/>
    <x v="1"/>
    <n v="59"/>
    <s v="&lt;80"/>
    <n v="24.431255365558702"/>
    <n v="72.019763504102897"/>
    <n v="525.38050428025201"/>
    <n v="255.58543810139599"/>
    <n v="101.43199459537068"/>
    <x v="1"/>
    <x v="2"/>
  </r>
  <r>
    <n v="867530971"/>
    <n v="1.6438356164383561"/>
    <s v="&gt; 1.5 year"/>
    <n v="27.068493150684933"/>
    <x v="0"/>
    <n v="12"/>
    <s v="&lt;80"/>
    <n v="149.94653160179499"/>
    <n v="323.32537591394498"/>
    <n v="317.50772731452003"/>
    <n v="213.20311274768801"/>
    <n v="101.54705340872415"/>
    <x v="0"/>
    <x v="2"/>
  </r>
  <r>
    <n v="867530972"/>
    <n v="1.6027397260273972"/>
    <s v="&gt; 1.5 year"/>
    <n v="29.252054794520546"/>
    <x v="0"/>
    <n v="43"/>
    <s v="&lt;80"/>
    <n v="240.394338828071"/>
    <n v="269.886762669787"/>
    <n v="133.728946277446"/>
    <n v="229.75811728052099"/>
    <n v="84.440935746784675"/>
    <x v="1"/>
    <x v="2"/>
  </r>
  <r>
    <n v="867530973"/>
    <n v="1.2684931506849315"/>
    <s v="&lt;= 1.5 year"/>
    <n v="41.723287671232875"/>
    <x v="1"/>
    <n v="73"/>
    <s v="&lt;80"/>
    <n v="12.3174949892241"/>
    <n v="202.02528036680499"/>
    <n v="361.62788390802899"/>
    <n v="12.274833727924401"/>
    <n v="62.015748144796731"/>
    <x v="0"/>
    <x v="1"/>
  </r>
  <r>
    <n v="867530974"/>
    <n v="1.3178082191780822"/>
    <s v="&lt;= 1.5 year"/>
    <n v="43.684931506849317"/>
    <x v="0"/>
    <n v="66"/>
    <s v="&lt;80"/>
    <n v="7.8282902795753904"/>
    <n v="287.15781986053798"/>
    <n v="202.901990190692"/>
    <n v="29.936360173557802"/>
    <n v="51.539490854919052"/>
    <x v="1"/>
    <x v="1"/>
  </r>
  <r>
    <n v="867530975"/>
    <n v="1.4"/>
    <s v="&lt;= 1.5 year"/>
    <n v="18.657534246575342"/>
    <x v="1"/>
    <n v="58"/>
    <s v="&lt;80"/>
    <n v="350.34344784740898"/>
    <n v="399.21960121503599"/>
    <n v="6.9176644609689202"/>
    <n v="44.003894262894299"/>
    <n v="66.075630971859184"/>
    <x v="0"/>
    <x v="0"/>
  </r>
  <r>
    <n v="867530976"/>
    <n v="1.3178082191780822"/>
    <s v="&lt;= 1.5 year"/>
    <n v="36.761643835616439"/>
    <x v="0"/>
    <n v="53"/>
    <s v="&lt;80"/>
    <n v="10.0548101617747"/>
    <n v="250.94322903166599"/>
    <n v="293.52307738661699"/>
    <n v="5.59181765240705"/>
    <n v="56.773630540158145"/>
    <x v="1"/>
    <x v="2"/>
  </r>
  <r>
    <n v="867530977"/>
    <n v="0.80821917808219179"/>
    <s v="&lt;= 1.5 year"/>
    <n v="36.649315068493152"/>
    <x v="1"/>
    <n v="21"/>
    <s v="&lt;80"/>
    <n v="24.5890867965784"/>
    <n v="24.988557423579898"/>
    <n v="334.77879685797899"/>
    <n v="452.70885921759998"/>
    <n v="98.464730266682139"/>
    <x v="0"/>
    <x v="2"/>
  </r>
  <r>
    <n v="867530978"/>
    <n v="1.6328767123287671"/>
    <s v="&gt; 1.5 year"/>
    <n v="32.032876712328765"/>
    <x v="1"/>
    <n v="31"/>
    <s v="&lt;80"/>
    <n v="258.63648188004402"/>
    <n v="300.54358469495298"/>
    <n v="191.769830343254"/>
    <n v="252.94253816711"/>
    <n v="98.099889547243436"/>
    <x v="0"/>
    <x v="2"/>
  </r>
  <r>
    <n v="867530979"/>
    <n v="1.1972602739726028"/>
    <s v="&lt;= 1.5 year"/>
    <n v="42.172602739726024"/>
    <x v="1"/>
    <n v="56"/>
    <s v="&lt;80"/>
    <n v="62.331006935613502"/>
    <n v="242.15879500891501"/>
    <n v="261.65616410415902"/>
    <n v="14.897563051394799"/>
    <n v="57.545631414228744"/>
    <x v="1"/>
    <x v="1"/>
  </r>
  <r>
    <n v="867530980"/>
    <n v="1.2602739726027397"/>
    <s v="&lt;= 1.5 year"/>
    <n v="39.852054794520548"/>
    <x v="0"/>
    <n v="60"/>
    <s v="&lt;80"/>
    <n v="17.8289302077137"/>
    <n v="214.37579175951799"/>
    <n v="380.44156023635202"/>
    <n v="38.267151986673902"/>
    <n v="68.82142322414164"/>
    <x v="0"/>
    <x v="2"/>
  </r>
  <r>
    <n v="867530981"/>
    <n v="1.6986301369863013"/>
    <s v="&gt; 1.5 year"/>
    <n v="31.613698630136987"/>
    <x v="0"/>
    <n v="27"/>
    <s v="&lt;80"/>
    <n v="211.989457573387"/>
    <n v="383.55371625097501"/>
    <n v="272.24112705552801"/>
    <n v="167.18798688421899"/>
    <n v="100.3749475787186"/>
    <x v="0"/>
    <x v="2"/>
  </r>
  <r>
    <n v="867530982"/>
    <n v="1.2438356164383562"/>
    <s v="&lt;= 1.5 year"/>
    <n v="33.915068493150685"/>
    <x v="0"/>
    <n v="47"/>
    <s v="&lt;80"/>
    <n v="11.4535635621595"/>
    <n v="156.573019313033"/>
    <n v="404.25111523641198"/>
    <n v="15.076414127842099"/>
    <n v="63.76143015372589"/>
    <x v="0"/>
    <x v="2"/>
  </r>
  <r>
    <n v="867530983"/>
    <n v="1.3178082191780822"/>
    <s v="&lt;= 1.5 year"/>
    <n v="22.8"/>
    <x v="0"/>
    <n v="61"/>
    <s v="&lt;80"/>
    <n v="345.33229505921298"/>
    <n v="403.48662943700998"/>
    <n v="0.44498174236187299"/>
    <n v="19.714792281953599"/>
    <n v="62.324686842615705"/>
    <x v="0"/>
    <x v="0"/>
  </r>
  <r>
    <n v="867530984"/>
    <n v="1.7397260273972603"/>
    <s v="&gt; 1.5 year"/>
    <n v="28.586301369863012"/>
    <x v="0"/>
    <n v="36"/>
    <s v="&lt;80"/>
    <n v="258.80029364216102"/>
    <n v="350.16058641601597"/>
    <n v="236.99035156745799"/>
    <n v="109.12199353061"/>
    <n v="90.250351816422324"/>
    <x v="0"/>
    <x v="2"/>
  </r>
  <r>
    <n v="867530985"/>
    <n v="1.273972602739726"/>
    <s v="&lt;= 1.5 year"/>
    <n v="35.624657534246573"/>
    <x v="0"/>
    <n v="65"/>
    <s v="&lt;80"/>
    <n v="25.878029590112298"/>
    <n v="295.43890518777198"/>
    <n v="270.67552096395798"/>
    <n v="10.684538488804399"/>
    <n v="59.46856191656223"/>
    <x v="0"/>
    <x v="2"/>
  </r>
  <r>
    <n v="867530986"/>
    <n v="1.4986301369863013"/>
    <s v="&lt;= 1.5 year"/>
    <n v="33.720547945205482"/>
    <x v="0"/>
    <n v="19"/>
    <s v="&lt;80"/>
    <n v="220.16149363492801"/>
    <n v="250.755517895655"/>
    <n v="294.06833478850598"/>
    <n v="256.52063098686199"/>
    <n v="103.7440368154908"/>
    <x v="0"/>
    <x v="2"/>
  </r>
  <r>
    <n v="867530987"/>
    <n v="1.2712328767123289"/>
    <s v="&lt;= 1.5 year"/>
    <n v="36.863013698630134"/>
    <x v="1"/>
    <n v="60"/>
    <s v="&lt;80"/>
    <n v="18.664991026514301"/>
    <n v="296.95965491446702"/>
    <n v="238.70695234390701"/>
    <n v="18.3390658710968"/>
    <n v="56.095493861078957"/>
    <x v="0"/>
    <x v="2"/>
  </r>
  <r>
    <n v="867530988"/>
    <n v="1.178082191780822"/>
    <s v="&lt;= 1.5 year"/>
    <n v="45.087671232876716"/>
    <x v="0"/>
    <n v="76"/>
    <s v="&lt;80"/>
    <n v="29.275007504918001"/>
    <n v="189.18304641749401"/>
    <n v="283.89636252471797"/>
    <n v="86.7707879704314"/>
    <n v="61.956702373210881"/>
    <x v="0"/>
    <x v="1"/>
  </r>
  <r>
    <n v="867530989"/>
    <n v="1.6794520547945206"/>
    <s v="&gt; 1.5 year"/>
    <n v="30.772602739726029"/>
    <x v="0"/>
    <n v="52"/>
    <s v="&lt;80"/>
    <n v="307.05334785653997"/>
    <n v="263.30209546926397"/>
    <n v="263.688224975335"/>
    <n v="176.70376566166101"/>
    <n v="98.475474342503844"/>
    <x v="0"/>
    <x v="2"/>
  </r>
  <r>
    <n v="867530990"/>
    <n v="1.5890410958904109"/>
    <s v="&gt; 1.5 year"/>
    <n v="30.854794520547944"/>
    <x v="0"/>
    <n v="63"/>
    <s v="&lt;80"/>
    <n v="368.72937823442999"/>
    <n v="212.033635162634"/>
    <n v="184.994850714113"/>
    <n v="214.27899622213499"/>
    <n v="94.373902704114883"/>
    <x v="0"/>
    <x v="2"/>
  </r>
  <r>
    <n v="867530991"/>
    <n v="1.6657534246575343"/>
    <s v="&gt; 1.5 year"/>
    <n v="32.56712328767123"/>
    <x v="0"/>
    <n v="19"/>
    <s v="&lt;80"/>
    <n v="389.58833263939403"/>
    <n v="173.59600571052499"/>
    <n v="143.94120931130001"/>
    <n v="251.387055257621"/>
    <n v="92.494138816264041"/>
    <x v="1"/>
    <x v="2"/>
  </r>
  <r>
    <n v="867530992"/>
    <n v="0.90410958904109584"/>
    <s v="&lt;= 1.5 year"/>
    <n v="37.164383561643838"/>
    <x v="0"/>
    <n v="20"/>
    <s v="&lt;80"/>
    <n v="2.37601456098513"/>
    <n v="17.173915050600801"/>
    <n v="377.73375497969198"/>
    <n v="371.73839537917598"/>
    <n v="91.500652411991027"/>
    <x v="0"/>
    <x v="2"/>
  </r>
  <r>
    <n v="867530993"/>
    <n v="1.6602739726027398"/>
    <s v="&gt; 1.5 year"/>
    <n v="30.019178082191782"/>
    <x v="0"/>
    <n v="43"/>
    <s v="&lt;80"/>
    <n v="412.71392347694899"/>
    <n v="117.23598282375001"/>
    <n v="292.37707754276897"/>
    <n v="216.475680875553"/>
    <n v="103.45832351425454"/>
    <x v="0"/>
    <x v="2"/>
  </r>
  <r>
    <n v="867530994"/>
    <n v="1.2328767123287672"/>
    <s v="&lt;= 1.5 year"/>
    <n v="41.164383561643838"/>
    <x v="1"/>
    <n v="81"/>
    <s v="&gt;=80"/>
    <n v="43.495676542132301"/>
    <n v="275.57399918055802"/>
    <n v="273.04387267434703"/>
    <n v="15.2308336575925"/>
    <n v="60.118538817647966"/>
    <x v="0"/>
    <x v="1"/>
  </r>
  <r>
    <n v="867530995"/>
    <n v="1.5890410958904109"/>
    <s v="&gt; 1.5 year"/>
    <n v="29.104109589041094"/>
    <x v="0"/>
    <n v="29"/>
    <s v="&lt;80"/>
    <n v="124.69787307582899"/>
    <n v="272.11501396284302"/>
    <n v="166.46538236994101"/>
    <n v="385.214494496253"/>
    <n v="97.946616187037037"/>
    <x v="1"/>
    <x v="2"/>
  </r>
  <r>
    <n v="867530996"/>
    <n v="1.5780821917808219"/>
    <s v="&gt; 1.5 year"/>
    <n v="24.556164383561644"/>
    <x v="1"/>
    <n v="29"/>
    <s v="&lt;80"/>
    <n v="270.63583093542297"/>
    <n v="134.82536379888199"/>
    <n v="235.77122478069299"/>
    <n v="292.17850763323298"/>
    <n v="95.790863468415523"/>
    <x v="0"/>
    <x v="0"/>
  </r>
  <r>
    <n v="867530997"/>
    <n v="1.6164383561643836"/>
    <s v="&gt; 1.5 year"/>
    <n v="31.13150684931507"/>
    <x v="0"/>
    <n v="26"/>
    <s v="&lt;80"/>
    <n v="315.05965580632397"/>
    <n v="280.94139722191898"/>
    <n v="284.55302942591902"/>
    <n v="177.82612646483599"/>
    <n v="103.16558294915004"/>
    <x v="0"/>
    <x v="2"/>
  </r>
  <r>
    <n v="867530998"/>
    <n v="1.2712328767123289"/>
    <s v="&lt;= 1.5 year"/>
    <n v="37.945205479452056"/>
    <x v="1"/>
    <n v="88"/>
    <s v="&gt;=80"/>
    <n v="11.4962042777791"/>
    <n v="164.13299444702099"/>
    <n v="321.46340345775502"/>
    <n v="17.138206207958799"/>
    <n v="54.682529057869658"/>
    <x v="1"/>
    <x v="2"/>
  </r>
  <r>
    <n v="867530999"/>
    <n v="1.7123287671232876"/>
    <s v="&gt; 1.5 year"/>
    <n v="27.747945205479454"/>
    <x v="0"/>
    <n v="43"/>
    <s v="&lt;80"/>
    <n v="291.83736760989899"/>
    <n v="174.12786959130199"/>
    <n v="217.129024209748"/>
    <n v="277.062810066834"/>
    <n v="96.580239089285911"/>
    <x v="0"/>
    <x v="2"/>
  </r>
  <r>
    <n v="8675309100"/>
    <n v="1.2136986301369863"/>
    <s v="&lt;= 1.5 year"/>
    <n v="43.8"/>
    <x v="0"/>
    <n v="101"/>
    <s v="&gt;=80"/>
    <n v="80.469774361503696"/>
    <n v="139.54746917409301"/>
    <n v="336.61279743666802"/>
    <n v="4.4028777144135303"/>
    <n v="58.523260500977521"/>
    <x v="0"/>
    <x v="1"/>
  </r>
  <r>
    <n v="8675309101"/>
    <n v="1.1479452054794521"/>
    <s v="&lt;= 1.5 year"/>
    <n v="42.852054794520548"/>
    <x v="0"/>
    <n v="65"/>
    <s v="&lt;80"/>
    <n v="20.951168452887998"/>
    <n v="380.903446512448"/>
    <n v="195.166185308123"/>
    <n v="24.644354144775502"/>
    <n v="58.525633931574696"/>
    <x v="0"/>
    <x v="1"/>
  </r>
  <r>
    <n v="8675309102"/>
    <n v="1.6465753424657534"/>
    <s v="&gt; 1.5 year"/>
    <n v="29.909589041095892"/>
    <x v="0"/>
    <n v="58"/>
    <s v="&lt;80"/>
    <n v="253.85242849149799"/>
    <n v="178.85454353966799"/>
    <n v="306.769593931158"/>
    <n v="247.15074015802301"/>
    <n v="101.08699785319502"/>
    <x v="0"/>
    <x v="2"/>
  </r>
  <r>
    <n v="8675309103"/>
    <n v="1.5534246575342465"/>
    <s v="&gt; 1.5 year"/>
    <n v="31.389041095890413"/>
    <x v="0"/>
    <n v="45"/>
    <s v="&lt;80"/>
    <n v="264.81892727059301"/>
    <n v="291.45492256040001"/>
    <n v="299.14255348730597"/>
    <n v="124.680096064444"/>
    <n v="95.36062593268943"/>
    <x v="0"/>
    <x v="2"/>
  </r>
  <r>
    <n v="8675309104"/>
    <n v="1.5506849315068494"/>
    <s v="&gt; 1.5 year"/>
    <n v="30.767123287671232"/>
    <x v="0"/>
    <n v="37"/>
    <s v="&lt;80"/>
    <n v="271.84207335713398"/>
    <n v="158.64496206824001"/>
    <n v="274.967015153864"/>
    <n v="310.4995583868"/>
    <n v="104.6949516589096"/>
    <x v="0"/>
    <x v="2"/>
  </r>
  <r>
    <n v="8675309105"/>
    <n v="1.6"/>
    <s v="&gt; 1.5 year"/>
    <n v="32.010958904109586"/>
    <x v="0"/>
    <n v="56"/>
    <s v="&lt;80"/>
    <n v="383.050370417355"/>
    <n v="138.894315304331"/>
    <n v="172.979274846122"/>
    <n v="290.52932316753697"/>
    <n v="97.376606619373945"/>
    <x v="0"/>
    <x v="2"/>
  </r>
  <r>
    <n v="8675309106"/>
    <n v="1.2821917808219179"/>
    <s v="&lt;= 1.5 year"/>
    <n v="22.413698630136988"/>
    <x v="1"/>
    <n v="61"/>
    <s v="&lt;80"/>
    <n v="382.58919286044699"/>
    <n v="352.25272123206997"/>
    <n v="8.2621795166538892"/>
    <n v="8.8002230092097093"/>
    <n v="60.834841430504994"/>
    <x v="0"/>
    <x v="0"/>
  </r>
  <r>
    <n v="8675309107"/>
    <n v="1.6273972602739726"/>
    <s v="&gt; 1.5 year"/>
    <n v="27.873972602739727"/>
    <x v="0"/>
    <n v="55"/>
    <s v="&lt;80"/>
    <n v="181.22887101815101"/>
    <n v="175.116431355223"/>
    <n v="161.28599076213399"/>
    <n v="416.31578576719198"/>
    <n v="97.819837373389049"/>
    <x v="1"/>
    <x v="2"/>
  </r>
  <r>
    <n v="8675309108"/>
    <n v="1.2"/>
    <s v="&lt;= 1.5 year"/>
    <n v="36.528767123287672"/>
    <x v="0"/>
    <n v="97"/>
    <s v="&gt;=80"/>
    <n v="9.78579102437652"/>
    <n v="154.46758085628599"/>
    <n v="428.75277027215998"/>
    <n v="32.686132467891902"/>
    <n v="68.512938079259229"/>
    <x v="0"/>
    <x v="2"/>
  </r>
  <r>
    <n v="8675309109"/>
    <n v="1.7068493150684931"/>
    <s v="&gt; 1.5 year"/>
    <n v="26.419178082191781"/>
    <x v="0"/>
    <n v="43"/>
    <s v="&lt;80"/>
    <n v="163.45052405456801"/>
    <n v="375.95618754251501"/>
    <n v="287.38908892271098"/>
    <n v="212.691820152638"/>
    <n v="103.16224601680852"/>
    <x v="0"/>
    <x v="2"/>
  </r>
  <r>
    <n v="8675309110"/>
    <n v="1.6520547945205479"/>
    <s v="&gt; 1.5 year"/>
    <n v="30.282191780821918"/>
    <x v="0"/>
    <n v="57"/>
    <s v="&lt;80"/>
    <n v="169.844480249605"/>
    <n v="255.50521536616901"/>
    <n v="153.75611961318"/>
    <n v="388.28524121182397"/>
    <n v="99.072938948262404"/>
    <x v="0"/>
    <x v="2"/>
  </r>
  <r>
    <n v="8675309111"/>
    <n v="1.2273972602739727"/>
    <s v="&lt;= 1.5 year"/>
    <n v="43.830136986301369"/>
    <x v="1"/>
    <n v="83"/>
    <s v="&gt;=80"/>
    <n v="63.027284977482097"/>
    <n v="267.86589344839803"/>
    <n v="258.98786261476602"/>
    <n v="24.2846801538455"/>
    <n v="60.464159406303793"/>
    <x v="0"/>
    <x v="1"/>
  </r>
  <r>
    <n v="8675309112"/>
    <n v="1.3260273972602741"/>
    <s v="&lt;= 1.5 year"/>
    <n v="45.320547945205476"/>
    <x v="1"/>
    <n v="78"/>
    <s v="&lt;80"/>
    <n v="114.97992086683701"/>
    <n v="188.68235616240901"/>
    <n v="285.03112032609602"/>
    <n v="52.5385402353986"/>
    <n v="64.801341429719031"/>
    <x v="0"/>
    <x v="1"/>
  </r>
  <r>
    <n v="8675309113"/>
    <n v="1.1397260273972603"/>
    <s v="&lt;= 1.5 year"/>
    <n v="39.865753424657534"/>
    <x v="0"/>
    <n v="70"/>
    <s v="&lt;80"/>
    <n v="6.0052551244828498"/>
    <n v="274.56759681745899"/>
    <n v="257.19730655710703"/>
    <n v="7.5247639924285501"/>
    <n v="54.212476621299622"/>
    <x v="1"/>
    <x v="2"/>
  </r>
  <r>
    <n v="8675309114"/>
    <n v="1.178082191780822"/>
    <s v="&lt;= 1.5 year"/>
    <n v="41.293150684931504"/>
    <x v="1"/>
    <n v="86"/>
    <s v="&gt;=80"/>
    <n v="5.5020838496026396"/>
    <n v="210.102300453342"/>
    <n v="339.52977125037103"/>
    <n v="16.9927515755485"/>
    <n v="60.031053483345907"/>
    <x v="0"/>
    <x v="1"/>
  </r>
  <r>
    <n v="8675309115"/>
    <n v="1.2547945205479452"/>
    <s v="&lt;= 1.5 year"/>
    <n v="41.506849315068493"/>
    <x v="0"/>
    <n v="62"/>
    <s v="&lt;80"/>
    <n v="22.325213772997898"/>
    <n v="208.72662562053901"/>
    <n v="289.98977409851102"/>
    <n v="8.0164209584610404"/>
    <n v="54.244890558319597"/>
    <x v="1"/>
    <x v="1"/>
  </r>
  <r>
    <n v="8675309116"/>
    <n v="1.6438356164383561"/>
    <s v="&gt; 1.5 year"/>
    <n v="29.282191780821918"/>
    <x v="0"/>
    <n v="30"/>
    <s v="&lt;80"/>
    <n v="216.44845153483499"/>
    <n v="188.05356909690599"/>
    <n v="287.72087264633899"/>
    <n v="341.31375707699402"/>
    <n v="107.84431721733924"/>
    <x v="0"/>
    <x v="2"/>
  </r>
  <r>
    <n v="8675309117"/>
    <n v="1.3041095890410959"/>
    <s v="&lt;= 1.5 year"/>
    <n v="41.158904109589038"/>
    <x v="0"/>
    <n v="80"/>
    <s v="&gt;=80"/>
    <n v="5.0421981064502601"/>
    <n v="240.194067349726"/>
    <n v="250.91843916275701"/>
    <n v="25.7294926958254"/>
    <n v="52.816653059523993"/>
    <x v="1"/>
    <x v="1"/>
  </r>
  <r>
    <n v="8675309118"/>
    <n v="1.704109589041096"/>
    <s v="&gt; 1.5 year"/>
    <n v="26.158904109589042"/>
    <x v="0"/>
    <n v="33"/>
    <s v="&lt;80"/>
    <n v="247.57975755317801"/>
    <n v="198.660042106725"/>
    <n v="299.59597632972401"/>
    <n v="232.91280416108901"/>
    <n v="99.600237631689808"/>
    <x v="0"/>
    <x v="2"/>
  </r>
  <r>
    <n v="8675309119"/>
    <n v="1.7972602739726027"/>
    <s v="&gt; 1.5 year"/>
    <n v="31.156164383561645"/>
    <x v="0"/>
    <n v="53"/>
    <s v="&lt;80"/>
    <n v="318.311983620641"/>
    <n v="190.83168334760501"/>
    <n v="219.09938182072"/>
    <n v="338.69744218653898"/>
    <n v="107.66711223833076"/>
    <x v="0"/>
    <x v="2"/>
  </r>
  <r>
    <n v="8675309120"/>
    <n v="1.6767123287671233"/>
    <s v="&gt; 1.5 year"/>
    <n v="28.876712328767123"/>
    <x v="0"/>
    <n v="16"/>
    <s v="&lt;80"/>
    <n v="261.33520941015303"/>
    <n v="135.501482239637"/>
    <n v="306.710720143667"/>
    <n v="248.37581004994601"/>
    <n v="98.357318955216755"/>
    <x v="0"/>
    <x v="2"/>
  </r>
  <r>
    <n v="8675309121"/>
    <n v="1.1589041095890411"/>
    <s v="&lt;= 1.5 year"/>
    <n v="45.345205479452055"/>
    <x v="0"/>
    <n v="87"/>
    <s v="&gt;=80"/>
    <n v="6.9225264539955296"/>
    <n v="350.95923483510001"/>
    <n v="221.912965040812"/>
    <n v="13.6108795735759"/>
    <n v="56.893402256854188"/>
    <x v="0"/>
    <x v="1"/>
  </r>
  <r>
    <n v="8675309122"/>
    <n v="1.3150684931506849"/>
    <s v="&lt;= 1.5 year"/>
    <n v="42.613698630136987"/>
    <x v="0"/>
    <n v="88"/>
    <s v="&gt;=80"/>
    <n v="17.865471293626101"/>
    <n v="381.45555795824998"/>
    <n v="164.91287720655799"/>
    <n v="16.654635189252001"/>
    <n v="53.733783827647287"/>
    <x v="0"/>
    <x v="1"/>
  </r>
  <r>
    <n v="8675309123"/>
    <n v="1.7397260273972603"/>
    <s v="&gt; 1.5 year"/>
    <n v="28.605479452054794"/>
    <x v="0"/>
    <n v="50"/>
    <s v="&lt;80"/>
    <n v="124.442525295854"/>
    <n v="231.193515293187"/>
    <n v="369.37170141215898"/>
    <n v="258.685786963"/>
    <n v="103.81778185214236"/>
    <x v="0"/>
    <x v="2"/>
  </r>
  <r>
    <n v="8675309124"/>
    <n v="0.989041095890411"/>
    <s v="&lt;= 1.5 year"/>
    <n v="34.260273972602739"/>
    <x v="0"/>
    <n v="20"/>
    <s v="&lt;80"/>
    <n v="0.34548171026809199"/>
    <n v="36.515266891238198"/>
    <n v="394.87522726060098"/>
    <n v="328.22095537428402"/>
    <n v="89.720401804306704"/>
    <x v="0"/>
    <x v="2"/>
  </r>
  <r>
    <n v="8675309125"/>
    <n v="1.7972602739726027"/>
    <s v="&gt; 1.5 year"/>
    <n v="28.92876712328767"/>
    <x v="0"/>
    <n v="59"/>
    <s v="&lt;80"/>
    <n v="223.43246972383099"/>
    <n v="410.26571425501601"/>
    <n v="227.98333391532199"/>
    <n v="214.16319535757401"/>
    <n v="103.75343823105527"/>
    <x v="0"/>
    <x v="2"/>
  </r>
  <r>
    <n v="8675309126"/>
    <n v="1.6575342465753424"/>
    <s v="&gt; 1.5 year"/>
    <n v="28.531506849315068"/>
    <x v="1"/>
    <n v="38"/>
    <s v="&lt;80"/>
    <n v="154.88275837015101"/>
    <n v="235.872996527461"/>
    <n v="162.351885912688"/>
    <n v="402.11754528688903"/>
    <n v="98.996792135758199"/>
    <x v="0"/>
    <x v="2"/>
  </r>
  <r>
    <n v="8675309127"/>
    <n v="1.6520547945205479"/>
    <s v="&gt; 1.5 year"/>
    <n v="31.484931506849314"/>
    <x v="0"/>
    <n v="42"/>
    <s v="&lt;80"/>
    <n v="149.330777480611"/>
    <n v="350.49320332001599"/>
    <n v="218.21370780281899"/>
    <n v="223.75748968847401"/>
    <n v="93.022462163005315"/>
    <x v="0"/>
    <x v="2"/>
  </r>
  <r>
    <n v="8675309128"/>
    <n v="1.6"/>
    <s v="&gt; 1.5 year"/>
    <n v="32.547945205479451"/>
    <x v="1"/>
    <n v="50"/>
    <s v="&lt;80"/>
    <n v="261.33989877002398"/>
    <n v="161.81784747950999"/>
    <n v="333.75058087690502"/>
    <n v="195.815971622446"/>
    <n v="97.400605999884846"/>
    <x v="0"/>
    <x v="2"/>
  </r>
  <r>
    <n v="8675309129"/>
    <n v="1.0904109589041096"/>
    <s v="&lt;= 1.5 year"/>
    <n v="41.904109589041099"/>
    <x v="0"/>
    <n v="78"/>
    <s v="&lt;80"/>
    <n v="25.820970359778698"/>
    <n v="391.74552268306098"/>
    <n v="176.43859523127099"/>
    <n v="23.493068071315601"/>
    <n v="57.397119039737568"/>
    <x v="0"/>
    <x v="1"/>
  </r>
  <r>
    <n v="8675309130"/>
    <n v="1.3616438356164384"/>
    <s v="&lt;= 1.5 year"/>
    <n v="42.268493150684932"/>
    <x v="1"/>
    <n v="65"/>
    <s v="&lt;80"/>
    <n v="50.053526058194997"/>
    <n v="241.498840181829"/>
    <n v="312.08436294276299"/>
    <n v="16.469844863449399"/>
    <n v="62.7506942359474"/>
    <x v="0"/>
    <x v="1"/>
  </r>
  <r>
    <n v="8675309131"/>
    <n v="1.7013698630136986"/>
    <s v="&gt; 1.5 year"/>
    <n v="29.016438356164382"/>
    <x v="0"/>
    <n v="57"/>
    <s v="&lt;80"/>
    <n v="239.15311244576901"/>
    <n v="309.94331268308099"/>
    <n v="293.29368562890301"/>
    <n v="187.519682241081"/>
    <n v="101.62531815470606"/>
    <x v="0"/>
    <x v="2"/>
  </r>
  <r>
    <n v="8675309132"/>
    <n v="1.6547945205479453"/>
    <s v="&gt; 1.5 year"/>
    <n v="31.4986301369863"/>
    <x v="0"/>
    <n v="38"/>
    <s v="&lt;80"/>
    <n v="325.58299793451602"/>
    <n v="200.949658700317"/>
    <n v="356.09136334952501"/>
    <n v="166.46734170495799"/>
    <n v="104.8296571373246"/>
    <x v="0"/>
    <x v="2"/>
  </r>
  <r>
    <n v="8675309133"/>
    <n v="1.1369863013698631"/>
    <s v="&lt;= 1.5 year"/>
    <n v="23.997260273972604"/>
    <x v="1"/>
    <n v="59"/>
    <s v="&lt;80"/>
    <n v="367.34776599658301"/>
    <n v="415.32005677078098"/>
    <n v="21.142769715194"/>
    <n v="8.4543976863798296"/>
    <n v="66.165085909577982"/>
    <x v="0"/>
    <x v="0"/>
  </r>
  <r>
    <n v="8675309134"/>
    <n v="1.6904109589041096"/>
    <s v="&gt; 1.5 year"/>
    <n v="27.657534246575342"/>
    <x v="0"/>
    <n v="49"/>
    <s v="&lt;80"/>
    <n v="166.458325454446"/>
    <n v="367.43774802155099"/>
    <n v="328.29218951517203"/>
    <n v="162.50980699948599"/>
    <n v="101.60792545983873"/>
    <x v="0"/>
    <x v="2"/>
  </r>
  <r>
    <n v="8675309135"/>
    <n v="1.4191780821917808"/>
    <s v="&lt;= 1.5 year"/>
    <n v="24.553424657534247"/>
    <x v="1"/>
    <n v="58"/>
    <s v="&lt;80"/>
    <n v="282.66385219729699"/>
    <n v="436.136375801756"/>
    <n v="55.332661855075898"/>
    <n v="7.8445902950248296"/>
    <n v="65.085288497936332"/>
    <x v="0"/>
    <x v="0"/>
  </r>
  <r>
    <n v="8675309136"/>
    <n v="0.89315068493150684"/>
    <s v="&lt;= 1.5 year"/>
    <n v="33.69041095890411"/>
    <x v="0"/>
    <n v="21"/>
    <s v="&lt;80"/>
    <n v="17.664083196636501"/>
    <n v="41.706889644296702"/>
    <n v="447.747100189599"/>
    <n v="318.19390973249699"/>
    <n v="96.662599017926169"/>
    <x v="0"/>
    <x v="2"/>
  </r>
  <r>
    <n v="8675309137"/>
    <n v="1.2493150684931507"/>
    <s v="&lt;= 1.5 year"/>
    <n v="35.454794520547942"/>
    <x v="1"/>
    <n v="85"/>
    <s v="&gt;=80"/>
    <n v="4.97978302498512"/>
    <n v="171.668036442968"/>
    <n v="379.91815099602201"/>
    <n v="45.3670338479618"/>
    <n v="65.166047738714312"/>
    <x v="0"/>
    <x v="2"/>
  </r>
  <r>
    <n v="8675309138"/>
    <n v="1.6219178082191781"/>
    <s v="&gt; 1.5 year"/>
    <n v="34.241095890410961"/>
    <x v="0"/>
    <n v="32"/>
    <s v="&lt;80"/>
    <n v="182.241780150095"/>
    <n v="242.088308686006"/>
    <n v="156.64969524008399"/>
    <n v="267.313936570983"/>
    <n v="84.82204292421612"/>
    <x v="1"/>
    <x v="2"/>
  </r>
  <r>
    <n v="8675309139"/>
    <n v="1.810958904109589"/>
    <s v="&gt; 1.5 year"/>
    <n v="27.213698630136985"/>
    <x v="0"/>
    <n v="35"/>
    <s v="&lt;80"/>
    <n v="169.30961069468199"/>
    <n v="330.90178446239997"/>
    <n v="261.54945359217902"/>
    <n v="237.982663233035"/>
    <n v="99.960765631592238"/>
    <x v="0"/>
    <x v="2"/>
  </r>
  <r>
    <n v="8675309140"/>
    <n v="1.106849315068493"/>
    <s v="&lt;= 1.5 year"/>
    <n v="40.326027397260276"/>
    <x v="0"/>
    <n v="97"/>
    <s v="&gt;=80"/>
    <n v="32.143973853652099"/>
    <n v="197.96183085275001"/>
    <n v="298.70204308321001"/>
    <n v="3.2027149255435901"/>
    <n v="54.637035337562601"/>
    <x v="1"/>
    <x v="1"/>
  </r>
  <r>
    <n v="8675309141"/>
    <n v="1.6794520547945206"/>
    <s v="&gt; 1.5 year"/>
    <n v="32.123287671232873"/>
    <x v="0"/>
    <n v="23"/>
    <s v="&lt;80"/>
    <n v="234.69178382267501"/>
    <n v="230.04749322382901"/>
    <n v="251.142852689877"/>
    <n v="281.36537068338799"/>
    <n v="101.08012896851213"/>
    <x v="0"/>
    <x v="2"/>
  </r>
  <r>
    <n v="8675309142"/>
    <n v="1.2328767123287672"/>
    <s v="&lt;= 1.5 year"/>
    <n v="40.057534246575344"/>
    <x v="0"/>
    <n v="74"/>
    <s v="&lt;80"/>
    <n v="1.0746585038221901"/>
    <n v="362.70387676655503"/>
    <n v="241.15425699868899"/>
    <n v="8.2764410960948496"/>
    <n v="59.033966593004244"/>
    <x v="0"/>
    <x v="1"/>
  </r>
  <r>
    <n v="8675309143"/>
    <n v="1.1698630136986301"/>
    <s v="&lt;= 1.5 year"/>
    <n v="24.671232876712327"/>
    <x v="1"/>
    <n v="62"/>
    <s v="&lt;80"/>
    <n v="430.29786004400103"/>
    <n v="299.72733166552899"/>
    <n v="32.408207409894999"/>
    <n v="52.744065697571997"/>
    <n v="68.620288109658446"/>
    <x v="0"/>
    <x v="0"/>
  </r>
  <r>
    <n v="8675309144"/>
    <n v="1.2931506849315069"/>
    <s v="&lt;= 1.5 year"/>
    <n v="35.986301369863014"/>
    <x v="0"/>
    <n v="63"/>
    <s v="&lt;80"/>
    <n v="33.944335315731202"/>
    <n v="298.631049540199"/>
    <n v="204.14389746999601"/>
    <n v="35.047239046465698"/>
    <n v="55.308967170449819"/>
    <x v="0"/>
    <x v="2"/>
  </r>
  <r>
    <n v="8675309145"/>
    <n v="1.273972602739726"/>
    <s v="&lt;= 1.5 year"/>
    <n v="44.484931506849314"/>
    <x v="0"/>
    <n v="66"/>
    <s v="&lt;80"/>
    <n v="0.27672918162256499"/>
    <n v="245.432910797283"/>
    <n v="334.012961044907"/>
    <n v="30.828827988278601"/>
    <n v="63.437785882294719"/>
    <x v="0"/>
    <x v="1"/>
  </r>
  <r>
    <n v="8675309146"/>
    <n v="1.6438356164383561"/>
    <s v="&gt; 1.5 year"/>
    <n v="27.495890410958904"/>
    <x v="0"/>
    <n v="27"/>
    <s v="&lt;80"/>
    <n v="301.96411258915498"/>
    <n v="143.588766878684"/>
    <n v="291.542713515044"/>
    <n v="256.25863735511899"/>
    <n v="101.38039246184668"/>
    <x v="0"/>
    <x v="2"/>
  </r>
  <r>
    <n v="8675309147"/>
    <n v="1.3863013698630138"/>
    <s v="&lt;= 1.5 year"/>
    <n v="20.279452054794522"/>
    <x v="0"/>
    <n v="60"/>
    <s v="&lt;80"/>
    <n v="19.137689727097001"/>
    <n v="14.091122235795"/>
    <n v="291.20258604757697"/>
    <n v="540.28603492899697"/>
    <n v="102.43693947422022"/>
    <x v="1"/>
    <x v="0"/>
  </r>
  <r>
    <n v="8675309148"/>
    <n v="1.1972602739726028"/>
    <s v="&lt;= 1.5 year"/>
    <n v="41.19178082191781"/>
    <x v="0"/>
    <n v="57"/>
    <s v="&lt;80"/>
    <n v="0.15762587568740799"/>
    <n v="203.73405090546501"/>
    <n v="356.62124669992397"/>
    <n v="1.03724589429082"/>
    <n v="59.230353253797972"/>
    <x v="0"/>
    <x v="1"/>
  </r>
  <r>
    <n v="8675309149"/>
    <n v="1.6849315068493151"/>
    <s v="&gt; 1.5 year"/>
    <n v="26.254794520547946"/>
    <x v="0"/>
    <n v="35"/>
    <s v="&lt;80"/>
    <n v="184.291831155301"/>
    <n v="376.94872607097801"/>
    <n v="90.895680579277496"/>
    <n v="414.13298365826103"/>
    <n v="105.50268428660695"/>
    <x v="0"/>
    <x v="2"/>
  </r>
  <r>
    <n v="8675309150"/>
    <n v="1.3260273972602741"/>
    <s v="&lt;= 1.5 year"/>
    <n v="40.446575342465756"/>
    <x v="1"/>
    <n v="110"/>
    <s v="&gt;=80"/>
    <n v="39.4424887904404"/>
    <n v="188.153644256766"/>
    <n v="327.72848670739501"/>
    <n v="23.619282471535399"/>
    <n v="60.369422945248161"/>
    <x v="1"/>
    <x v="1"/>
  </r>
  <r>
    <n v="8675309151"/>
    <n v="1.2684931506849315"/>
    <s v="&lt;= 1.5 year"/>
    <n v="38.457534246575342"/>
    <x v="0"/>
    <n v="87"/>
    <s v="&gt;=80"/>
    <n v="21.8077937784442"/>
    <n v="194.967743681472"/>
    <n v="304.39720544973102"/>
    <n v="53.584622698961503"/>
    <n v="60.299862374636398"/>
    <x v="0"/>
    <x v="2"/>
  </r>
  <r>
    <n v="8675309152"/>
    <n v="1.1561643835616437"/>
    <s v="&lt;= 1.5 year"/>
    <n v="43.328767123287669"/>
    <x v="0"/>
    <n v="76"/>
    <s v="&lt;80"/>
    <n v="15.8675961663242"/>
    <n v="261.33603160759202"/>
    <n v="290.22874979935102"/>
    <n v="0.98727481390870497"/>
    <n v="57.122213175504463"/>
    <x v="0"/>
    <x v="1"/>
  </r>
  <r>
    <n v="8675309153"/>
    <n v="1.7917808219178082"/>
    <s v="&gt; 1.5 year"/>
    <n v="30.506849315068493"/>
    <x v="1"/>
    <n v="45"/>
    <s v="&lt;80"/>
    <n v="148.525618831412"/>
    <n v="305.13995849960799"/>
    <n v="238.16487832719699"/>
    <n v="258.98157120542402"/>
    <n v="95.950820130396124"/>
    <x v="1"/>
    <x v="2"/>
  </r>
  <r>
    <n v="8675309154"/>
    <n v="1.1095890410958904"/>
    <s v="&lt;= 1.5 year"/>
    <n v="43.413698630136984"/>
    <x v="0"/>
    <n v="93"/>
    <s v="&gt;=80"/>
    <n v="32.633199457447503"/>
    <n v="352.14195476815399"/>
    <n v="155.11143357832901"/>
    <n v="47.621013669029203"/>
    <n v="55.109906007731112"/>
    <x v="0"/>
    <x v="1"/>
  </r>
  <r>
    <n v="8675309155"/>
    <n v="1.5397260273972602"/>
    <s v="&gt; 1.5 year"/>
    <n v="30.095890410958905"/>
    <x v="1"/>
    <n v="47"/>
    <s v="&lt;80"/>
    <n v="298.96031387884102"/>
    <n v="310.048236255419"/>
    <n v="222.989246408133"/>
    <n v="264.05684809942602"/>
    <n v="107.16621535164789"/>
    <x v="0"/>
    <x v="2"/>
  </r>
  <r>
    <n v="8675309156"/>
    <n v="1.8657534246575342"/>
    <s v="&gt; 1.5 year"/>
    <n v="31.991780821917807"/>
    <x v="1"/>
    <n v="30"/>
    <s v="&lt;80"/>
    <n v="367.75663567943099"/>
    <n v="255.82415740667099"/>
    <n v="156.055135354774"/>
    <n v="179.59984520055801"/>
    <n v="90.165061113527997"/>
    <x v="0"/>
    <x v="2"/>
  </r>
  <r>
    <n v="8675309157"/>
    <n v="1.0328767123287672"/>
    <s v="&lt;= 1.5 year"/>
    <n v="33.778082191780825"/>
    <x v="1"/>
    <n v="21"/>
    <s v="&lt;80"/>
    <n v="3.6979256471561999"/>
    <n v="21.462793648736799"/>
    <n v="421.70635274448102"/>
    <n v="310.29531851172402"/>
    <n v="89.853058094416042"/>
    <x v="0"/>
    <x v="2"/>
  </r>
  <r>
    <n v="8675309158"/>
    <n v="1.1726027397260275"/>
    <s v="&lt;= 1.5 year"/>
    <n v="43.87945205479452"/>
    <x v="0"/>
    <n v="88"/>
    <s v="&gt;=80"/>
    <n v="10.719191296743199"/>
    <n v="364.70909579680801"/>
    <n v="283.50872651968302"/>
    <n v="1.93552386477847"/>
    <n v="64.287573013619479"/>
    <x v="0"/>
    <x v="1"/>
  </r>
  <r>
    <n v="8675309159"/>
    <n v="1.1972602739726028"/>
    <s v="&lt;= 1.5 year"/>
    <n v="41.224657534246575"/>
    <x v="0"/>
    <n v="58"/>
    <s v="&lt;80"/>
    <n v="38.529095445892303"/>
    <n v="320.44278424286603"/>
    <n v="143.38606834308601"/>
    <n v="22.2660354145093"/>
    <n v="48.596002826012104"/>
    <x v="1"/>
    <x v="1"/>
  </r>
  <r>
    <n v="8675309160"/>
    <n v="1.5397260273972602"/>
    <s v="&gt; 1.5 year"/>
    <n v="30.079452054794519"/>
    <x v="1"/>
    <n v="42"/>
    <s v="&lt;80"/>
    <n v="385.41970401821197"/>
    <n v="199.54242128769701"/>
    <n v="336.91406901027301"/>
    <n v="204.98941777632999"/>
    <n v="111.82538843886508"/>
    <x v="0"/>
    <x v="2"/>
  </r>
  <r>
    <n v="8675309161"/>
    <n v="1.295890410958904"/>
    <s v="&lt;= 1.5 year"/>
    <n v="44.186301369863017"/>
    <x v="0"/>
    <n v="70"/>
    <s v="&lt;80"/>
    <n v="3.7822552364855202"/>
    <n v="306.04376990904899"/>
    <n v="213.854490318085"/>
    <n v="37.251329770548502"/>
    <n v="54.918780422278772"/>
    <x v="1"/>
    <x v="1"/>
  </r>
  <r>
    <n v="8675309162"/>
    <n v="1.0794520547945206"/>
    <s v="&lt;= 1.5 year"/>
    <n v="40.252054794520546"/>
    <x v="0"/>
    <n v="73"/>
    <s v="&lt;80"/>
    <n v="29.259791026197899"/>
    <n v="207.86388175381001"/>
    <n v="348.06868482632098"/>
    <n v="29.553254830349701"/>
    <n v="64.284526581201106"/>
    <x v="0"/>
    <x v="1"/>
  </r>
  <r>
    <n v="8675309163"/>
    <n v="1.3671232876712329"/>
    <s v="&lt;= 1.5 year"/>
    <n v="40.369863013698627"/>
    <x v="0"/>
    <n v="68"/>
    <s v="&lt;80"/>
    <n v="29.857518451144202"/>
    <n v="223.16354359998201"/>
    <n v="299.393249797218"/>
    <n v="40.365775324661698"/>
    <n v="61.012767978715658"/>
    <x v="0"/>
    <x v="1"/>
  </r>
  <r>
    <n v="8675309164"/>
    <n v="1.1643835616438356"/>
    <s v="&lt;= 1.5 year"/>
    <n v="42.041095890410958"/>
    <x v="0"/>
    <n v="87"/>
    <s v="&gt;=80"/>
    <n v="9.9069294211335901"/>
    <n v="291.98831171752897"/>
    <n v="293.17093089519801"/>
    <n v="21.985311748375299"/>
    <n v="61.970368408321804"/>
    <x v="0"/>
    <x v="1"/>
  </r>
  <r>
    <n v="8675309165"/>
    <n v="1.7205479452054795"/>
    <s v="&gt; 1.5 year"/>
    <n v="28.942465753424656"/>
    <x v="0"/>
    <n v="45"/>
    <s v="&lt;80"/>
    <n v="166.44312097672801"/>
    <n v="136.45437474187199"/>
    <n v="269.15972666751401"/>
    <n v="322.49717335909003"/>
    <n v="95.230627660680483"/>
    <x v="1"/>
    <x v="2"/>
  </r>
  <r>
    <n v="8675309166"/>
    <n v="1.6849315068493151"/>
    <s v="&gt; 1.5 year"/>
    <n v="30.049315068493151"/>
    <x v="0"/>
    <n v="41"/>
    <s v="&lt;80"/>
    <n v="419.03868086765402"/>
    <n v="219.52493779238301"/>
    <n v="177.486615755576"/>
    <n v="228.905787705221"/>
    <n v="99.852177908098597"/>
    <x v="0"/>
    <x v="2"/>
  </r>
  <r>
    <n v="8675309167"/>
    <n v="1.1479452054794521"/>
    <s v="&lt;= 1.5 year"/>
    <n v="38.934246575342463"/>
    <x v="0"/>
    <n v="77"/>
    <s v="&lt;80"/>
    <n v="74.490937477648998"/>
    <n v="176.50445070934799"/>
    <n v="340.39628033253598"/>
    <n v="19.2530847654123"/>
    <n v="63.237554866713559"/>
    <x v="0"/>
    <x v="2"/>
  </r>
  <r>
    <n v="8675309168"/>
    <n v="1.5424657534246575"/>
    <s v="&gt; 1.5 year"/>
    <n v="30.301369863013697"/>
    <x v="0"/>
    <n v="24"/>
    <s v="&lt;80"/>
    <n v="189.450322545191"/>
    <n v="224.96704900288401"/>
    <n v="285.78801475049198"/>
    <n v="317.42470718725099"/>
    <n v="105.53891635637515"/>
    <x v="0"/>
    <x v="2"/>
  </r>
  <r>
    <n v="8675309169"/>
    <n v="1.2301369863013698"/>
    <s v="&lt;= 1.5 year"/>
    <n v="44.005479452054793"/>
    <x v="0"/>
    <n v="85"/>
    <s v="&gt;=80"/>
    <n v="4.3711728326999699"/>
    <n v="237.95472222525399"/>
    <n v="274.74383139248198"/>
    <n v="70.736200573171999"/>
    <n v="60.843675440514794"/>
    <x v="0"/>
    <x v="1"/>
  </r>
  <r>
    <n v="8675309170"/>
    <n v="1.6739726027397259"/>
    <s v="&gt; 1.5 year"/>
    <n v="28.843835616438355"/>
    <x v="1"/>
    <n v="30"/>
    <s v="&lt;80"/>
    <n v="216.697754235639"/>
    <n v="220.02566289939799"/>
    <n v="148.46584918831499"/>
    <n v="377.61830389802998"/>
    <n v="98.067971741164357"/>
    <x v="0"/>
    <x v="2"/>
  </r>
  <r>
    <n v="8675309171"/>
    <n v="1.1589041095890411"/>
    <s v="&lt;= 1.5 year"/>
    <n v="35.457534246575342"/>
    <x v="0"/>
    <n v="94"/>
    <s v="&gt;=80"/>
    <n v="2.7283858110943999"/>
    <n v="306.427654561287"/>
    <n v="287.09912055955601"/>
    <n v="12.684670252120499"/>
    <n v="60.706538127191692"/>
    <x v="0"/>
    <x v="2"/>
  </r>
  <r>
    <n v="8675309172"/>
    <n v="0.75342465753424659"/>
    <s v="&lt;= 1.5 year"/>
    <n v="34.38082191780822"/>
    <x v="1"/>
    <n v="19"/>
    <s v="&lt;80"/>
    <n v="43.526185809131498"/>
    <n v="10.120123543828701"/>
    <n v="375.33131503280498"/>
    <n v="377.28069728841001"/>
    <n v="94.605146226782608"/>
    <x v="0"/>
    <x v="2"/>
  </r>
  <r>
    <n v="8675309173"/>
    <n v="1.0684931506849316"/>
    <s v="&lt;= 1.5 year"/>
    <n v="35.923287671232877"/>
    <x v="0"/>
    <n v="21"/>
    <s v="&lt;80"/>
    <n v="15.1373442737167"/>
    <n v="27.0545982486124"/>
    <n v="306.67598682502103"/>
    <n v="397.54808161414701"/>
    <n v="87.882243614486498"/>
    <x v="0"/>
    <x v="2"/>
  </r>
  <r>
    <n v="8675309174"/>
    <n v="1.2246575342465753"/>
    <s v="&lt;= 1.5 year"/>
    <n v="38.0027397260274"/>
    <x v="1"/>
    <n v="75"/>
    <s v="&lt;80"/>
    <n v="38.775652806908901"/>
    <n v="263.12696772798301"/>
    <n v="269.79250177374098"/>
    <n v="13.9202102728322"/>
    <n v="58.197735088380135"/>
    <x v="0"/>
    <x v="2"/>
  </r>
  <r>
    <n v="8675309175"/>
    <n v="1.3534246575342466"/>
    <s v="&lt;= 1.5 year"/>
    <n v="33.465753424657535"/>
    <x v="0"/>
    <n v="81"/>
    <s v="&gt;=80"/>
    <n v="73.055407361929795"/>
    <n v="243.35804177152301"/>
    <n v="253.126003615781"/>
    <n v="4.1711530643194701"/>
    <n v="56.188734732288282"/>
    <x v="0"/>
    <x v="2"/>
  </r>
  <r>
    <n v="8675309176"/>
    <n v="1.2191780821917808"/>
    <s v="&lt;= 1.5 year"/>
    <n v="36.257534246575339"/>
    <x v="0"/>
    <n v="64"/>
    <s v="&lt;80"/>
    <n v="26.0685329750176"/>
    <n v="221.124156388816"/>
    <n v="328.404111642592"/>
    <n v="39.229336461454203"/>
    <n v="63.89142892159223"/>
    <x v="0"/>
    <x v="2"/>
  </r>
  <r>
    <n v="8675309177"/>
    <n v="1.1506849315068493"/>
    <s v="&lt;= 1.5 year"/>
    <n v="40.895890410958906"/>
    <x v="0"/>
    <n v="64"/>
    <s v="&lt;80"/>
    <n v="28.691412850340701"/>
    <n v="302.63845803671899"/>
    <n v="272.15368643499397"/>
    <n v="0.12658925422550699"/>
    <n v="59.180022753671118"/>
    <x v="0"/>
    <x v="1"/>
  </r>
  <r>
    <n v="8675309178"/>
    <n v="1.4136986301369863"/>
    <s v="&lt;= 1.5 year"/>
    <n v="23.013698630136986"/>
    <x v="1"/>
    <n v="62"/>
    <s v="&lt;80"/>
    <n v="345.96820984111798"/>
    <n v="348.773858149418"/>
    <n v="107.679895370626"/>
    <n v="16.4707541868232"/>
    <n v="70.477443386136784"/>
    <x v="0"/>
    <x v="0"/>
  </r>
  <r>
    <n v="8675309179"/>
    <n v="1.3068493150684932"/>
    <s v="&lt;= 1.5 year"/>
    <n v="40.665753424657531"/>
    <x v="0"/>
    <n v="92"/>
    <s v="&gt;=80"/>
    <n v="16.2832062542168"/>
    <n v="196.69730227715101"/>
    <n v="280.27256366949803"/>
    <n v="40.471319130508498"/>
    <n v="55.527706618510202"/>
    <x v="1"/>
    <x v="1"/>
  </r>
  <r>
    <n v="8675309180"/>
    <n v="1.5835616438356164"/>
    <s v="&gt; 1.5 year"/>
    <n v="34.731506849315068"/>
    <x v="0"/>
    <n v="44"/>
    <s v="&lt;80"/>
    <n v="409.069963798797"/>
    <n v="356.92013067538898"/>
    <n v="180.054613289185"/>
    <n v="137.336224839962"/>
    <n v="99.366108133432533"/>
    <x v="0"/>
    <x v="2"/>
  </r>
  <r>
    <n v="8675309181"/>
    <n v="1.1561643835616437"/>
    <s v="&lt;= 1.5 year"/>
    <n v="38.038356164383565"/>
    <x v="1"/>
    <n v="20"/>
    <s v="&lt;80"/>
    <n v="26.313177723797601"/>
    <n v="52.284755255947303"/>
    <n v="364.69032279665402"/>
    <n v="338.21616542139202"/>
    <n v="90.636613224545115"/>
    <x v="0"/>
    <x v="2"/>
  </r>
  <r>
    <n v="8675309182"/>
    <n v="1.5315068493150685"/>
    <s v="&gt; 1.5 year"/>
    <n v="21.43013698630137"/>
    <x v="1"/>
    <n v="60"/>
    <s v="&lt;80"/>
    <n v="2.5357024599646998"/>
    <n v="9.3901906959877"/>
    <n v="444.80926758317099"/>
    <n v="446.48822132610297"/>
    <n v="107.90977012158906"/>
    <x v="1"/>
    <x v="0"/>
  </r>
  <r>
    <n v="8675309183"/>
    <n v="1.1726027397260275"/>
    <s v="&lt;= 1.5 year"/>
    <n v="32.608219178082194"/>
    <x v="0"/>
    <n v="21"/>
    <s v="&lt;80"/>
    <n v="22.870273352689999"/>
    <n v="5.8375628374543496"/>
    <n v="384.35602336732597"/>
    <n v="454.91294887299199"/>
    <n v="103.0089035640497"/>
    <x v="0"/>
    <x v="2"/>
  </r>
  <r>
    <n v="8675309184"/>
    <n v="1.273972602739726"/>
    <s v="&lt;= 1.5 year"/>
    <n v="37.6"/>
    <x v="0"/>
    <n v="95"/>
    <s v="&gt;=80"/>
    <n v="0.23972230873295899"/>
    <n v="287.51872700656003"/>
    <n v="289.059430260554"/>
    <n v="17.162856024416101"/>
    <n v="59.767350299419846"/>
    <x v="0"/>
    <x v="2"/>
  </r>
  <r>
    <n v="8675309185"/>
    <n v="0.93150684931506844"/>
    <s v="&lt;= 1.5 year"/>
    <n v="37.915068493150685"/>
    <x v="0"/>
    <n v="20"/>
    <s v="&lt;80"/>
    <n v="347.64631391704"/>
    <n v="394.67525519501402"/>
    <n v="18.265838154478502"/>
    <n v="144.94855228910799"/>
    <n v="78.971452382194698"/>
    <x v="1"/>
    <x v="2"/>
  </r>
  <r>
    <n v="8675309186"/>
    <n v="1.1643835616438356"/>
    <s v="&lt;= 1.5 year"/>
    <n v="33.263013698630139"/>
    <x v="1"/>
    <n v="70"/>
    <s v="&lt;80"/>
    <n v="51.147174098709201"/>
    <n v="238.13000623699199"/>
    <n v="266.41929828205798"/>
    <n v="14.9667479444233"/>
    <n v="56.908499974033845"/>
    <x v="0"/>
    <x v="2"/>
  </r>
  <r>
    <n v="8675309187"/>
    <n v="1.1287671232876713"/>
    <s v="&lt;= 1.5 year"/>
    <n v="43.624657534246573"/>
    <x v="0"/>
    <n v="88"/>
    <s v="&gt;=80"/>
    <n v="70.875718374587393"/>
    <n v="220.42738578087699"/>
    <n v="196.94840589731999"/>
    <n v="45.924667316795798"/>
    <n v="52.449017118131046"/>
    <x v="1"/>
    <x v="1"/>
  </r>
  <r>
    <n v="8675309188"/>
    <n v="1.1863013698630136"/>
    <s v="&lt;= 1.5 year"/>
    <n v="41.060273972602737"/>
    <x v="0"/>
    <n v="87"/>
    <s v="&gt;=80"/>
    <n v="2.5460961078911799"/>
    <n v="165.18761993360101"/>
    <n v="367.55555295931498"/>
    <n v="46.319432020986802"/>
    <n v="63.083695480955583"/>
    <x v="0"/>
    <x v="1"/>
  </r>
  <r>
    <n v="8675309189"/>
    <n v="0.9506849315068493"/>
    <s v="&lt;= 1.5 year"/>
    <n v="35.410958904109592"/>
    <x v="1"/>
    <n v="19"/>
    <s v="&lt;80"/>
    <n v="333.19952513846698"/>
    <n v="397.98598587261898"/>
    <n v="21.183386475192201"/>
    <n v="14.850886384293799"/>
    <n v="62.818953624025205"/>
    <x v="1"/>
    <x v="2"/>
  </r>
  <r>
    <n v="8675309190"/>
    <n v="1.1150684931506849"/>
    <s v="&lt;= 1.5 year"/>
    <n v="42.169863013698631"/>
    <x v="1"/>
    <n v="60"/>
    <s v="&lt;80"/>
    <n v="64.008078979340297"/>
    <n v="244.09081350205199"/>
    <n v="243.90936559256801"/>
    <n v="26.538432996088702"/>
    <n v="57.101647229150188"/>
    <x v="0"/>
    <x v="1"/>
  </r>
  <r>
    <n v="8675309191"/>
    <n v="1.2164383561643837"/>
    <s v="&lt;= 1.5 year"/>
    <n v="41.638356164383559"/>
    <x v="0"/>
    <n v="87"/>
    <s v="&gt;=80"/>
    <n v="33.616878334854"/>
    <n v="278.137691235413"/>
    <n v="299.06494823777399"/>
    <n v="2.7663463704320002"/>
    <n v="61.160120918606076"/>
    <x v="0"/>
    <x v="1"/>
  </r>
  <r>
    <n v="8675309192"/>
    <n v="1.0794520547945206"/>
    <s v="&lt;= 1.5 year"/>
    <n v="34.416438356164385"/>
    <x v="1"/>
    <n v="91"/>
    <s v="&gt;=80"/>
    <n v="10.3631185915208"/>
    <n v="250.63280189693199"/>
    <n v="242.15015530175199"/>
    <n v="16.701652229458499"/>
    <n v="51.941890542821483"/>
    <x v="1"/>
    <x v="2"/>
  </r>
  <r>
    <n v="8675309193"/>
    <n v="1.6219178082191781"/>
    <s v="&gt; 1.5 year"/>
    <n v="35.213698630136989"/>
    <x v="0"/>
    <n v="34"/>
    <s v="&lt;80"/>
    <n v="225.27378232695301"/>
    <n v="328.51684480524602"/>
    <n v="240.729575158215"/>
    <n v="217.47744668932199"/>
    <n v="99.288092792280352"/>
    <x v="0"/>
    <x v="2"/>
  </r>
  <r>
    <n v="8675309194"/>
    <n v="1.3753424657534246"/>
    <s v="&lt;= 1.5 year"/>
    <n v="27.126027397260273"/>
    <x v="1"/>
    <n v="60"/>
    <s v="&lt;80"/>
    <n v="29.486967222665299"/>
    <n v="16.9436378822476"/>
    <n v="267.999600918677"/>
    <n v="511.67434635334098"/>
    <n v="97.275322081035199"/>
    <x v="1"/>
    <x v="2"/>
  </r>
  <r>
    <n v="8675309195"/>
    <n v="1.1287671232876713"/>
    <s v="&lt;= 1.5 year"/>
    <n v="41.391780821917806"/>
    <x v="0"/>
    <n v="78"/>
    <s v="&lt;80"/>
    <n v="23.162685445034398"/>
    <n v="246.14710972140199"/>
    <n v="255.767657854741"/>
    <n v="71.592874109868404"/>
    <n v="60.828047449068038"/>
    <x v="0"/>
    <x v="1"/>
  </r>
  <r>
    <n v="8675309196"/>
    <n v="1.2383561643835617"/>
    <s v="&lt;= 1.5 year"/>
    <n v="43.797260273972604"/>
    <x v="0"/>
    <n v="73"/>
    <s v="&lt;80"/>
    <n v="5.73800538486931"/>
    <n v="345.48799989454898"/>
    <n v="283.69573270664102"/>
    <n v="8.5893826804055795"/>
    <n v="63.17229426879905"/>
    <x v="0"/>
    <x v="1"/>
  </r>
  <r>
    <n v="8675309197"/>
    <n v="1.1424657534246576"/>
    <s v="&lt;= 1.5 year"/>
    <n v="29.827397260273973"/>
    <x v="0"/>
    <n v="83"/>
    <s v="&gt;=80"/>
    <n v="22.8422028116984"/>
    <n v="203.66671331024"/>
    <n v="294.917387151914"/>
    <n v="11.453330261418801"/>
    <n v="54.885199379355015"/>
    <x v="0"/>
    <x v="2"/>
  </r>
  <r>
    <n v="8675309198"/>
    <n v="1.1589041095890411"/>
    <s v="&lt;= 1.5 year"/>
    <n v="41.682191780821917"/>
    <x v="0"/>
    <n v="89"/>
    <s v="&gt;=80"/>
    <n v="0.36670011455289198"/>
    <n v="251.982816416991"/>
    <n v="272.65444519636299"/>
    <n v="46.2996530250958"/>
    <n v="58.462453109098568"/>
    <x v="0"/>
    <x v="1"/>
  </r>
  <r>
    <n v="8675309199"/>
    <n v="1.5616438356164384"/>
    <s v="&gt; 1.5 year"/>
    <n v="34.945205479452056"/>
    <x v="0"/>
    <n v="45"/>
    <s v="&lt;80"/>
    <n v="207.40884793498199"/>
    <n v="281.325544406353"/>
    <n v="213.25292265432901"/>
    <n v="323.56233856589603"/>
    <n v="103.51658273373381"/>
    <x v="0"/>
    <x v="2"/>
  </r>
  <r>
    <n v="8675309200"/>
    <n v="1.6630136986301369"/>
    <s v="&gt; 1.5 year"/>
    <n v="27.098630136986301"/>
    <x v="0"/>
    <n v="41"/>
    <s v="&lt;80"/>
    <n v="303.21450769658799"/>
    <n v="308.40882289213101"/>
    <n v="264.616682042631"/>
    <n v="170.76737051987899"/>
    <n v="101.17595275459873"/>
    <x v="0"/>
    <x v="2"/>
  </r>
  <r>
    <n v="8675309201"/>
    <n v="0.8"/>
    <s v="&lt;= 1.5 year"/>
    <n v="34.912328767123284"/>
    <x v="0"/>
    <n v="21"/>
    <s v="&lt;80"/>
    <n v="69.030388925060706"/>
    <n v="20.183278141068701"/>
    <n v="228.21646674934499"/>
    <n v="483.22247539130302"/>
    <n v="92.509766422168099"/>
    <x v="0"/>
    <x v="2"/>
  </r>
  <r>
    <n v="8675309202"/>
    <n v="1.1260273972602739"/>
    <s v="&lt;= 1.5 year"/>
    <n v="23.306849315068494"/>
    <x v="1"/>
    <n v="53"/>
    <s v="&lt;80"/>
    <n v="283.11265926595797"/>
    <n v="390.37837251230502"/>
    <n v="19.021330216634301"/>
    <n v="41.1145536412075"/>
    <n v="61.095588605202053"/>
    <x v="0"/>
    <x v="0"/>
  </r>
  <r>
    <n v="8675309203"/>
    <n v="1.7342465753424658"/>
    <s v="&gt; 1.5 year"/>
    <n v="33.438356164383563"/>
    <x v="0"/>
    <n v="40"/>
    <s v="&lt;80"/>
    <n v="481.77904276980797"/>
    <n v="153.01469351921801"/>
    <n v="223.049817585483"/>
    <n v="196.74326641144901"/>
    <n v="101.15866898275392"/>
    <x v="0"/>
    <x v="2"/>
  </r>
  <r>
    <n v="8675309204"/>
    <n v="0.9945205479452055"/>
    <s v="&lt;= 1.5 year"/>
    <n v="36.534246575342465"/>
    <x v="0"/>
    <n v="19"/>
    <s v="&lt;80"/>
    <n v="426.65195409299798"/>
    <n v="475.19065481991998"/>
    <n v="23.217735447137599"/>
    <n v="23.229869974919399"/>
    <n v="77.721121363680268"/>
    <x v="1"/>
    <x v="2"/>
  </r>
  <r>
    <n v="8675309205"/>
    <n v="1.095890410958904"/>
    <s v="&lt;= 1.5 year"/>
    <n v="36.964383561643835"/>
    <x v="0"/>
    <n v="90"/>
    <s v="&gt;=80"/>
    <n v="7.8019340253686904"/>
    <n v="329.05242946815002"/>
    <n v="231.44412235387"/>
    <n v="56.483822436923397"/>
    <n v="61.499702454376703"/>
    <x v="0"/>
    <x v="2"/>
  </r>
  <r>
    <n v="8675309206"/>
    <n v="1.0712328767123287"/>
    <s v="&lt;= 1.5 year"/>
    <n v="42.249315068493154"/>
    <x v="1"/>
    <n v="56"/>
    <s v="&lt;80"/>
    <n v="17.2597198593046"/>
    <n v="195.541986038685"/>
    <n v="316.171924086638"/>
    <n v="17.452969134683499"/>
    <n v="57.059123658397738"/>
    <x v="1"/>
    <x v="1"/>
  </r>
  <r>
    <n v="8675309207"/>
    <n v="1.3369863013698631"/>
    <s v="&lt;= 1.5 year"/>
    <n v="33.410958904109592"/>
    <x v="1"/>
    <n v="60"/>
    <s v="&lt;80"/>
    <n v="318.43989611874503"/>
    <n v="406.661683655491"/>
    <n v="37.7332300668849"/>
    <n v="69.362901147577503"/>
    <n v="70.859662127674369"/>
    <x v="0"/>
    <x v="2"/>
  </r>
  <r>
    <n v="8675309208"/>
    <n v="1.6575342465753424"/>
    <s v="&gt; 1.5 year"/>
    <n v="32.038356164383565"/>
    <x v="0"/>
    <n v="46"/>
    <s v="&lt;80"/>
    <n v="230.96480117521099"/>
    <n v="339.66661595242198"/>
    <n v="147.666471929344"/>
    <n v="366.920429391222"/>
    <n v="107.40094152867856"/>
    <x v="0"/>
    <x v="2"/>
  </r>
  <r>
    <n v="8675309209"/>
    <n v="1.1726027397260275"/>
    <s v="&lt;= 1.5 year"/>
    <n v="39.934246575342463"/>
    <x v="0"/>
    <n v="50"/>
    <s v="&lt;80"/>
    <n v="29.6270587791014"/>
    <n v="234.95360319958399"/>
    <n v="276.714027664659"/>
    <n v="31.096602436209899"/>
    <n v="58.103728570399106"/>
    <x v="0"/>
    <x v="2"/>
  </r>
  <r>
    <n v="8675309210"/>
    <n v="1.2136986301369863"/>
    <s v="&lt;= 1.5 year"/>
    <n v="34.849315068493148"/>
    <x v="0"/>
    <n v="72"/>
    <s v="&lt;80"/>
    <n v="6.3782706589288098"/>
    <n v="316.20669027332201"/>
    <n v="228.81510160662501"/>
    <n v="4.8538854060309404"/>
    <n v="53.847075316098774"/>
    <x v="0"/>
    <x v="2"/>
  </r>
  <r>
    <n v="8675309211"/>
    <n v="1.1561643835616437"/>
    <s v="&lt;= 1.5 year"/>
    <n v="35.583561643835615"/>
    <x v="0"/>
    <n v="20"/>
    <s v="&lt;80"/>
    <n v="37.880075257910498"/>
    <n v="19.9920021236838"/>
    <n v="270.25480682377702"/>
    <n v="435.11650585652097"/>
    <n v="89.274323712163294"/>
    <x v="0"/>
    <x v="2"/>
  </r>
  <r>
    <n v="8675309212"/>
    <n v="0.93150684931506844"/>
    <s v="&lt;= 1.5 year"/>
    <n v="35.715068493150682"/>
    <x v="0"/>
    <n v="20"/>
    <s v="&lt;80"/>
    <n v="415.59323136225402"/>
    <n v="337.48857514116997"/>
    <n v="15.4197032300559"/>
    <n v="173.97363762198299"/>
    <n v="82.97374542251859"/>
    <x v="1"/>
    <x v="2"/>
  </r>
  <r>
    <n v="8675309213"/>
    <n v="1.726027397260274"/>
    <s v="&gt; 1.5 year"/>
    <n v="29.726027397260275"/>
    <x v="1"/>
    <n v="40"/>
    <s v="&lt;80"/>
    <n v="268.27093748535202"/>
    <n v="261.00602125997102"/>
    <n v="239.539755748918"/>
    <n v="228.62893061860001"/>
    <n v="98.522399063728002"/>
    <x v="0"/>
    <x v="2"/>
  </r>
  <r>
    <n v="8675309214"/>
    <n v="1.1041095890410959"/>
    <s v="&lt;= 1.5 year"/>
    <n v="31.756164383561643"/>
    <x v="1"/>
    <n v="21"/>
    <s v="&lt;80"/>
    <n v="486.84547915889499"/>
    <n v="326.61648762999903"/>
    <n v="76.975306319555102"/>
    <n v="38.986530317751502"/>
    <n v="78.992377739588306"/>
    <x v="1"/>
    <x v="2"/>
  </r>
  <r>
    <n v="8675309215"/>
    <n v="1.526027397260274"/>
    <s v="&gt; 1.5 year"/>
    <n v="35.624657534246573"/>
    <x v="1"/>
    <n v="46"/>
    <s v="&lt;80"/>
    <n v="163.02363290705799"/>
    <n v="156.92335345113599"/>
    <n v="221.357029306112"/>
    <n v="252.89606613164199"/>
    <n v="82.506130361185996"/>
    <x v="1"/>
    <x v="2"/>
  </r>
  <r>
    <n v="8675309216"/>
    <n v="1.1178082191780823"/>
    <s v="&lt;= 1.5 year"/>
    <n v="36.476712328767121"/>
    <x v="1"/>
    <n v="96"/>
    <s v="&gt;=80"/>
    <n v="20.8747581772366"/>
    <n v="255.276076112265"/>
    <n v="311.46152458123998"/>
    <n v="11.1178390406058"/>
    <n v="60.801590377781622"/>
    <x v="1"/>
    <x v="2"/>
  </r>
  <r>
    <n v="8675309217"/>
    <n v="1.1753424657534246"/>
    <s v="&lt;= 1.5 year"/>
    <n v="40.43013698630137"/>
    <x v="0"/>
    <n v="68"/>
    <s v="&lt;80"/>
    <n v="1.0787530735873601"/>
    <n v="351.89863735608498"/>
    <n v="255.19809771960601"/>
    <n v="3.4585672246005101"/>
    <n v="59.276991027678569"/>
    <x v="0"/>
    <x v="1"/>
  </r>
  <r>
    <n v="8675309218"/>
    <n v="1.2027397260273973"/>
    <s v="&lt;= 1.5 year"/>
    <n v="37.805479452054797"/>
    <x v="0"/>
    <n v="85"/>
    <s v="&gt;=80"/>
    <n v="8.7452702235125805"/>
    <n v="261.16387600368"/>
    <n v="268.66479130146098"/>
    <n v="3.86887517601139"/>
    <n v="54.296771675472087"/>
    <x v="0"/>
    <x v="2"/>
  </r>
  <r>
    <n v="8675309219"/>
    <n v="1.484931506849315"/>
    <s v="&lt;= 1.5 year"/>
    <n v="30.739726027397261"/>
    <x v="0"/>
    <n v="45"/>
    <s v="&lt;80"/>
    <n v="200.148572703881"/>
    <n v="390.11103549067201"/>
    <n v="305.82336365104999"/>
    <n v="139.45609480920899"/>
    <n v="100.65430367079531"/>
    <x v="0"/>
    <x v="2"/>
  </r>
  <r>
    <n v="8675309220"/>
    <n v="1.6136986301369862"/>
    <s v="&gt; 1.5 year"/>
    <n v="32.873972602739727"/>
    <x v="0"/>
    <n v="48"/>
    <s v="&lt;80"/>
    <n v="118.38377112462901"/>
    <n v="187.96086225708001"/>
    <n v="347.03631268835397"/>
    <n v="277.509848474227"/>
    <n v="99.45311001004643"/>
    <x v="0"/>
    <x v="2"/>
  </r>
  <r>
    <n v="8675309221"/>
    <n v="1.6904109589041096"/>
    <s v="&gt; 1.5 year"/>
    <n v="28.334246575342465"/>
    <x v="1"/>
    <n v="41"/>
    <s v="&lt;80"/>
    <n v="274.89107029398002"/>
    <n v="235.20328574163301"/>
    <n v="95.864046612905895"/>
    <n v="270.50182602941601"/>
    <n v="84.771453199927663"/>
    <x v="1"/>
    <x v="2"/>
  </r>
  <r>
    <n v="8675309222"/>
    <n v="1.2246575342465753"/>
    <s v="&lt;= 1.5 year"/>
    <n v="37.589041095890408"/>
    <x v="0"/>
    <n v="72"/>
    <s v="&lt;80"/>
    <n v="49.459624949422498"/>
    <n v="227.24793049671101"/>
    <n v="308.72660606289901"/>
    <n v="2.4568356089294099"/>
    <n v="59.478617436310088"/>
    <x v="0"/>
    <x v="2"/>
  </r>
  <r>
    <n v="8675309223"/>
    <n v="1.6164383561643836"/>
    <s v="&gt; 1.5 year"/>
    <n v="28.575342465753426"/>
    <x v="0"/>
    <n v="3"/>
    <s v="&lt;80"/>
    <n v="355.24477393419897"/>
    <n v="95.705951402207305"/>
    <n v="237.348084645759"/>
    <n v="239.707434723566"/>
    <n v="93.32272035123151"/>
    <x v="0"/>
    <x v="2"/>
  </r>
  <r>
    <n v="8675309224"/>
    <n v="1.4712328767123288"/>
    <s v="&lt;= 1.5 year"/>
    <n v="30.846575342465755"/>
    <x v="0"/>
    <n v="28"/>
    <s v="&lt;80"/>
    <n v="303.98391241876402"/>
    <n v="235.839136481624"/>
    <n v="228.839471065617"/>
    <n v="172.25232779997199"/>
    <n v="91.316859775901719"/>
    <x v="0"/>
    <x v="2"/>
  </r>
  <r>
    <n v="8675309225"/>
    <n v="1.2356164383561643"/>
    <s v="&lt;= 1.5 year"/>
    <n v="37.493150684931507"/>
    <x v="0"/>
    <n v="75"/>
    <s v="&lt;80"/>
    <n v="8.24340120755957"/>
    <n v="259.26448436308198"/>
    <n v="293.33409643052801"/>
    <n v="22.852294584195398"/>
    <n v="59.342997767418133"/>
    <x v="0"/>
    <x v="2"/>
  </r>
  <r>
    <n v="8675309226"/>
    <n v="0.92602739726027394"/>
    <s v="&lt;= 1.5 year"/>
    <n v="33.610958904109587"/>
    <x v="0"/>
    <n v="20"/>
    <s v="&lt;80"/>
    <n v="147.71629128426699"/>
    <n v="2.45018101349712"/>
    <n v="316.47343943356901"/>
    <n v="245.964814081225"/>
    <n v="79.505908205596398"/>
    <x v="0"/>
    <x v="2"/>
  </r>
  <r>
    <n v="8675309227"/>
    <n v="0.98630136986301364"/>
    <s v="&lt;= 1.5 year"/>
    <n v="44.712328767123289"/>
    <x v="0"/>
    <n v="105"/>
    <s v="&gt;=80"/>
    <n v="50.899318478596598"/>
    <n v="261.98104775680901"/>
    <n v="255.066691793796"/>
    <n v="15.0401935187697"/>
    <n v="57.443255536340331"/>
    <x v="0"/>
    <x v="1"/>
  </r>
  <r>
    <n v="8675309228"/>
    <n v="1.273972602739726"/>
    <s v="&lt;= 1.5 year"/>
    <n v="40.07123287671233"/>
    <x v="0"/>
    <n v="50"/>
    <s v="&lt;80"/>
    <n v="23.840752101352098"/>
    <n v="429.13717571032998"/>
    <n v="138.21925616654099"/>
    <n v="10.2515039728708"/>
    <n v="54.054725441663976"/>
    <x v="0"/>
    <x v="1"/>
  </r>
  <r>
    <n v="8675309229"/>
    <n v="1.3068493150684932"/>
    <s v="&lt;= 1.5 year"/>
    <n v="43.679452054794524"/>
    <x v="0"/>
    <n v="76"/>
    <s v="&lt;80"/>
    <n v="25.614616641518701"/>
    <n v="306.16110898742699"/>
    <n v="249.69454103730101"/>
    <n v="26.4986169527367"/>
    <n v="59.685237009120179"/>
    <x v="0"/>
    <x v="1"/>
  </r>
  <r>
    <n v="8675309230"/>
    <n v="1.1561643835616437"/>
    <s v="&lt;= 1.5 year"/>
    <n v="35.487671232876714"/>
    <x v="1"/>
    <n v="20"/>
    <s v="&lt;80"/>
    <n v="41.204430664547203"/>
    <n v="39.947476495824802"/>
    <n v="311.89840545929798"/>
    <n v="349.06886592477201"/>
    <n v="85.808225138918147"/>
    <x v="0"/>
    <x v="2"/>
  </r>
  <r>
    <n v="8675309231"/>
    <n v="1.6383561643835616"/>
    <s v="&gt; 1.5 year"/>
    <n v="27.81917808219178"/>
    <x v="0"/>
    <n v="21"/>
    <s v="&lt;80"/>
    <n v="291.300463421948"/>
    <n v="251.98838072978401"/>
    <n v="216.83498268909301"/>
    <n v="135.905554496153"/>
    <n v="85.791971994368083"/>
    <x v="1"/>
    <x v="2"/>
  </r>
  <r>
    <n v="8675309232"/>
    <n v="1.6082191780821917"/>
    <s v="&gt; 1.5 year"/>
    <n v="29.621917808219177"/>
    <x v="0"/>
    <n v="7"/>
    <s v="&lt;80"/>
    <n v="291.96817990136202"/>
    <n v="132.86207102819199"/>
    <n v="272.68053157518898"/>
    <n v="248.03246610733399"/>
    <n v="96.471979796267078"/>
    <x v="0"/>
    <x v="2"/>
  </r>
  <r>
    <n v="8675309233"/>
    <n v="1.4438356164383561"/>
    <s v="&lt;= 1.5 year"/>
    <n v="19.926027397260274"/>
    <x v="1"/>
    <n v="64"/>
    <s v="&lt;80"/>
    <n v="253.66053045231499"/>
    <n v="491.96593182197603"/>
    <n v="23.112523000763399"/>
    <n v="43.776789235873203"/>
    <n v="67.676834450339683"/>
    <x v="0"/>
    <x v="0"/>
  </r>
  <r>
    <n v="8675309234"/>
    <n v="1.2054794520547945"/>
    <s v="&lt;= 1.5 year"/>
    <n v="36.369863013698627"/>
    <x v="0"/>
    <n v="63"/>
    <s v="&lt;80"/>
    <n v="88.879710478407503"/>
    <n v="205.992393693666"/>
    <n v="267.59593323505101"/>
    <n v="33.169178087369303"/>
    <n v="59.681581692456319"/>
    <x v="0"/>
    <x v="2"/>
  </r>
  <r>
    <n v="8675309235"/>
    <n v="0.80821917808219179"/>
    <s v="&lt;= 1.5 year"/>
    <n v="37.983561643835614"/>
    <x v="0"/>
    <n v="20"/>
    <s v="&lt;80"/>
    <n v="44.927939968714902"/>
    <n v="4.4936154130133303"/>
    <n v="233.529193617906"/>
    <n v="465.27456141899398"/>
    <n v="87.81017503496625"/>
    <x v="0"/>
    <x v="2"/>
  </r>
  <r>
    <n v="8675309236"/>
    <n v="1.1698630136986301"/>
    <s v="&lt;= 1.5 year"/>
    <n v="40.153424657534245"/>
    <x v="0"/>
    <n v="90"/>
    <s v="&gt;=80"/>
    <n v="3.4821432404619301"/>
    <n v="349.150859823144"/>
    <n v="134.24977647596401"/>
    <n v="57.648392254344799"/>
    <n v="51.238420492725531"/>
    <x v="1"/>
    <x v="1"/>
  </r>
  <r>
    <n v="8675309237"/>
    <n v="1.2"/>
    <s v="&lt;= 1.5 year"/>
    <n v="41.923287671232877"/>
    <x v="1"/>
    <n v="82"/>
    <s v="&gt;=80"/>
    <n v="18.277725465788699"/>
    <n v="298.60889421901197"/>
    <n v="277.03523449073703"/>
    <n v="16.606663530051001"/>
    <n v="60.587957337278617"/>
    <x v="0"/>
    <x v="1"/>
  </r>
  <r>
    <n v="8675309238"/>
    <n v="1.1616438356164382"/>
    <s v="&lt;= 1.5 year"/>
    <n v="43.230136986301368"/>
    <x v="1"/>
    <n v="105"/>
    <s v="&gt;=80"/>
    <n v="7.15871638865619"/>
    <n v="331.94569645477401"/>
    <n v="280.39277936155997"/>
    <n v="1.5763741277132901"/>
    <n v="60.964651446187212"/>
    <x v="0"/>
    <x v="1"/>
  </r>
  <r>
    <n v="8675309239"/>
    <n v="1.6410958904109589"/>
    <s v="&gt; 1.5 year"/>
    <n v="24.172602739726027"/>
    <x v="0"/>
    <n v="41"/>
    <s v="&lt;80"/>
    <n v="310.101618397783"/>
    <n v="212.66133315469"/>
    <n v="285.875604404657"/>
    <n v="273.77530043811799"/>
    <n v="108.97914470533084"/>
    <x v="0"/>
    <x v="0"/>
  </r>
  <r>
    <n v="8675309240"/>
    <n v="1.2"/>
    <s v="&lt;= 1.5 year"/>
    <n v="41.252054794520546"/>
    <x v="1"/>
    <n v="77"/>
    <s v="&lt;80"/>
    <n v="16.9932562500858"/>
    <n v="224.17545420529299"/>
    <n v="272.38252217322002"/>
    <n v="23.901965314603299"/>
    <n v="54.847635334969098"/>
    <x v="1"/>
    <x v="1"/>
  </r>
  <r>
    <n v="8675309241"/>
    <n v="1.6958904109589041"/>
    <s v="&gt; 1.5 year"/>
    <n v="33.780821917808218"/>
    <x v="0"/>
    <n v="27"/>
    <s v="&lt;80"/>
    <n v="208.37195459500299"/>
    <n v="243.11002868919201"/>
    <n v="233.31781460983899"/>
    <n v="265.55778652257902"/>
    <n v="95.983630798625768"/>
    <x v="0"/>
    <x v="2"/>
  </r>
  <r>
    <n v="8675309242"/>
    <n v="1.1041095890410959"/>
    <s v="&lt;= 1.5 year"/>
    <n v="39.805479452054797"/>
    <x v="1"/>
    <n v="19"/>
    <s v="&lt;80"/>
    <n v="23.981403088756799"/>
    <n v="11.9289659545263"/>
    <n v="507.483524894688"/>
    <n v="273.74877669875599"/>
    <n v="96.620705714675921"/>
    <x v="0"/>
    <x v="2"/>
  </r>
  <r>
    <n v="8675309243"/>
    <n v="1.6575342465753424"/>
    <s v="&gt; 1.5 year"/>
    <n v="31.169863013698631"/>
    <x v="0"/>
    <n v="62"/>
    <s v="&lt;80"/>
    <n v="231.24409137386601"/>
    <n v="364.87516283849101"/>
    <n v="276.08260433175798"/>
    <n v="142.34066296955399"/>
    <n v="97.900332413146003"/>
    <x v="0"/>
    <x v="2"/>
  </r>
  <r>
    <n v="8675309244"/>
    <n v="1.2273972602739727"/>
    <s v="&lt;= 1.5 year"/>
    <n v="39.682191780821917"/>
    <x v="0"/>
    <n v="64"/>
    <s v="&lt;80"/>
    <n v="54.48343652186"/>
    <n v="184.439217657928"/>
    <n v="309.79695478852301"/>
    <n v="62.559500473264301"/>
    <n v="63.796586965797516"/>
    <x v="0"/>
    <x v="2"/>
  </r>
  <r>
    <n v="8675309245"/>
    <n v="1.210958904109589"/>
    <s v="&lt;= 1.5 year"/>
    <n v="40.150684931506852"/>
    <x v="0"/>
    <n v="74"/>
    <s v="&lt;80"/>
    <n v="26.369826645098001"/>
    <n v="238.072243883433"/>
    <n v="328.34115542819001"/>
    <n v="0.27947337546199102"/>
    <n v="60.589841098720726"/>
    <x v="0"/>
    <x v="1"/>
  </r>
  <r>
    <n v="8675309246"/>
    <n v="1.2767123287671234"/>
    <s v="&lt;= 1.5 year"/>
    <n v="22.07123287671233"/>
    <x v="0"/>
    <n v="59"/>
    <s v="&lt;80"/>
    <n v="444.44311384706702"/>
    <n v="350.931955577574"/>
    <n v="14.118448926004699"/>
    <n v="22.921926604106201"/>
    <n v="68.074850617584602"/>
    <x v="0"/>
    <x v="0"/>
  </r>
  <r>
    <n v="8675309247"/>
    <n v="1.0301369863013699"/>
    <s v="&lt;= 1.5 year"/>
    <n v="35.169863013698631"/>
    <x v="0"/>
    <n v="20"/>
    <s v="&lt;80"/>
    <n v="80.776942085921803"/>
    <n v="15.8638604427749"/>
    <n v="391.96668672416399"/>
    <n v="289.957794797286"/>
    <n v="89.562201984869745"/>
    <x v="0"/>
    <x v="2"/>
  </r>
  <r>
    <n v="8675309248"/>
    <n v="1.2410958904109588"/>
    <s v="&lt;= 1.5 year"/>
    <n v="20.772602739726029"/>
    <x v="0"/>
    <n v="54"/>
    <s v="&lt;80"/>
    <n v="445.48424172634998"/>
    <n v="324.01765851460698"/>
    <n v="6.4599584709107196"/>
    <n v="27.135180518418199"/>
    <n v="65.591568697996024"/>
    <x v="0"/>
    <x v="0"/>
  </r>
  <r>
    <n v="8675309249"/>
    <n v="1.1287671232876713"/>
    <s v="&lt;= 1.5 year"/>
    <n v="42.487671232876714"/>
    <x v="0"/>
    <n v="126"/>
    <s v="&gt;=80"/>
    <n v="0.65806080521240196"/>
    <n v="327.20043736847498"/>
    <n v="227.918917949502"/>
    <n v="15.912009737871699"/>
    <n v="55.488391176379835"/>
    <x v="0"/>
    <x v="1"/>
  </r>
  <r>
    <n v="8675309250"/>
    <n v="1.0904109589041096"/>
    <s v="&lt;= 1.5 year"/>
    <n v="45.663013698630138"/>
    <x v="0"/>
    <n v="93"/>
    <s v="&gt;=80"/>
    <n v="2.6095211876786202"/>
    <n v="244.74812570473"/>
    <n v="279.441178888857"/>
    <n v="8.7583036044626201"/>
    <n v="54.37254965059104"/>
    <x v="0"/>
    <x v="1"/>
  </r>
  <r>
    <n v="8675309251"/>
    <n v="1.6219178082191781"/>
    <s v="&gt; 1.5 year"/>
    <n v="27.805479452054794"/>
    <x v="0"/>
    <n v="40"/>
    <s v="&lt;80"/>
    <n v="174.684862001889"/>
    <n v="288.52073437376998"/>
    <n v="383.15777651270901"/>
    <n v="214.78959374288499"/>
    <n v="108.81013214072399"/>
    <x v="0"/>
    <x v="2"/>
  </r>
  <r>
    <n v="8675309252"/>
    <n v="1.1452054794520548"/>
    <s v="&lt;= 1.5 year"/>
    <n v="38.216438356164382"/>
    <x v="0"/>
    <n v="100"/>
    <s v="&gt;=80"/>
    <n v="8.9287532423168905"/>
    <n v="220.13422099825499"/>
    <n v="278.93355955288899"/>
    <n v="2.9625869297674301"/>
    <n v="52.152575517164514"/>
    <x v="1"/>
    <x v="2"/>
  </r>
  <r>
    <n v="8675309253"/>
    <n v="1.1589041095890411"/>
    <s v="&lt;= 1.5 year"/>
    <n v="44.665753424657531"/>
    <x v="0"/>
    <n v="92"/>
    <s v="&gt;=80"/>
    <n v="31.431202033626001"/>
    <n v="368.03219372088199"/>
    <n v="217.27788480537001"/>
    <n v="0.13457839043565201"/>
    <n v="58.046567243857318"/>
    <x v="0"/>
    <x v="1"/>
  </r>
  <r>
    <n v="8675309254"/>
    <n v="1.5863013698630137"/>
    <s v="&gt; 1.5 year"/>
    <n v="27.827397260273973"/>
    <x v="0"/>
    <n v="26"/>
    <s v="&lt;80"/>
    <n v="114.794677617365"/>
    <n v="293.16050801974598"/>
    <n v="233.554872018917"/>
    <n v="327.09306894540202"/>
    <n v="99.914167766687157"/>
    <x v="0"/>
    <x v="2"/>
  </r>
  <r>
    <n v="8675309255"/>
    <n v="1.747945205479452"/>
    <s v="&gt; 1.5 year"/>
    <n v="35.087671232876716"/>
    <x v="0"/>
    <n v="29"/>
    <s v="&lt;80"/>
    <n v="307.353741745962"/>
    <n v="294.38971460991797"/>
    <n v="225.48245076777201"/>
    <n v="159.89514503497"/>
    <n v="94.384788004799432"/>
    <x v="0"/>
    <x v="2"/>
  </r>
  <r>
    <n v="8675309256"/>
    <n v="1.4328767123287671"/>
    <s v="&lt;= 1.5 year"/>
    <n v="22.336986301369862"/>
    <x v="0"/>
    <n v="55"/>
    <s v="&lt;80"/>
    <n v="162.81247305888999"/>
    <n v="554.000481547508"/>
    <n v="18.572051773974199"/>
    <n v="71.971193997561201"/>
    <n v="68.210225861096092"/>
    <x v="0"/>
    <x v="0"/>
  </r>
  <r>
    <n v="8675309257"/>
    <n v="1.2383561643835617"/>
    <s v="&lt;= 1.5 year"/>
    <n v="36.268493150684932"/>
    <x v="0"/>
    <n v="94"/>
    <s v="&gt;=80"/>
    <n v="149.48166123918301"/>
    <n v="317.32958044131999"/>
    <n v="172.34508938039099"/>
    <n v="13.0492037128192"/>
    <n v="59.592214505625456"/>
    <x v="0"/>
    <x v="2"/>
  </r>
  <r>
    <n v="8675309258"/>
    <n v="0.75342465753424659"/>
    <s v="&lt;= 1.5 year"/>
    <n v="35.347945205479455"/>
    <x v="1"/>
    <n v="21"/>
    <s v="&lt;80"/>
    <n v="0.61422344183345501"/>
    <n v="32.1463307406529"/>
    <n v="430.19568143706999"/>
    <n v="344.25657248106"/>
    <n v="95.555114804774504"/>
    <x v="0"/>
    <x v="2"/>
  </r>
  <r>
    <n v="8675309259"/>
    <n v="1.6657534246575343"/>
    <s v="&gt; 1.5 year"/>
    <n v="27.38082191780822"/>
    <x v="0"/>
    <n v="38"/>
    <s v="&lt;80"/>
    <n v="283.23248223204899"/>
    <n v="132.75283564385501"/>
    <n v="214.53288148444901"/>
    <n v="333.50446527118697"/>
    <n v="99.043307040748644"/>
    <x v="0"/>
    <x v="2"/>
  </r>
  <r>
    <n v="8675309260"/>
    <n v="1.1561643835616437"/>
    <s v="&lt;= 1.5 year"/>
    <n v="42.12054794520548"/>
    <x v="0"/>
    <n v="82"/>
    <s v="&gt;=80"/>
    <n v="34.376902101912698"/>
    <n v="160.75199404733499"/>
    <n v="327.91641805567502"/>
    <n v="56.600890329333097"/>
    <n v="61.752388698140791"/>
    <x v="0"/>
    <x v="1"/>
  </r>
  <r>
    <n v="8675309261"/>
    <n v="1.2794520547945205"/>
    <s v="&lt;= 1.5 year"/>
    <n v="41.698630136986303"/>
    <x v="0"/>
    <n v="60"/>
    <s v="&lt;80"/>
    <n v="28.295503562956899"/>
    <n v="347.800568002202"/>
    <n v="204.12703507017699"/>
    <n v="11.799373130653599"/>
    <n v="55.998854709312383"/>
    <x v="1"/>
    <x v="1"/>
  </r>
  <r>
    <n v="8675309262"/>
    <n v="1.6438356164383561"/>
    <s v="&gt; 1.5 year"/>
    <n v="29.134246575342466"/>
    <x v="0"/>
    <n v="40"/>
    <s v="&lt;80"/>
    <n v="320.084221228562"/>
    <n v="253.313469049883"/>
    <n v="230.01562428710301"/>
    <n v="162.77206969959201"/>
    <n v="93.006338500678993"/>
    <x v="0"/>
    <x v="2"/>
  </r>
  <r>
    <n v="8675309263"/>
    <n v="1.2"/>
    <s v="&lt;= 1.5 year"/>
    <n v="42.336986301369862"/>
    <x v="1"/>
    <n v="76"/>
    <s v="&lt;80"/>
    <n v="17.3757615769807"/>
    <n v="207.06579699891199"/>
    <n v="316.18754544173999"/>
    <n v="68.677448656859198"/>
    <n v="64.139123977903324"/>
    <x v="0"/>
    <x v="1"/>
  </r>
  <r>
    <n v="8675309264"/>
    <n v="1.1835616438356165"/>
    <s v="&lt;= 1.5 year"/>
    <n v="41.627397260273973"/>
    <x v="0"/>
    <n v="79"/>
    <s v="&lt;80"/>
    <n v="13.8357046758618"/>
    <n v="308.86844857075403"/>
    <n v="138.007786324454"/>
    <n v="56.6422871680968"/>
    <n v="49.174341078835354"/>
    <x v="1"/>
    <x v="1"/>
  </r>
  <r>
    <n v="8675309265"/>
    <n v="1.1808219178082191"/>
    <s v="&lt;= 1.5 year"/>
    <n v="34.898630136986299"/>
    <x v="0"/>
    <n v="86"/>
    <s v="&gt;=80"/>
    <n v="13.638235658564801"/>
    <n v="397.30962330423301"/>
    <n v="178.29730405640001"/>
    <n v="39.5629130633179"/>
    <n v="59.019054771389982"/>
    <x v="0"/>
    <x v="2"/>
  </r>
  <r>
    <n v="8675309266"/>
    <n v="1.4684931506849315"/>
    <s v="&lt;= 1.5 year"/>
    <n v="24.186301369863013"/>
    <x v="0"/>
    <n v="63"/>
    <s v="&lt;80"/>
    <n v="254.652523047176"/>
    <n v="505.48404201334603"/>
    <n v="34.954920727313898"/>
    <n v="2.8501718304277102"/>
    <n v="65.347536311770753"/>
    <x v="0"/>
    <x v="0"/>
  </r>
  <r>
    <n v="8675309267"/>
    <n v="1.5808219178082192"/>
    <s v="&gt; 1.5 year"/>
    <n v="33.939726027397263"/>
    <x v="0"/>
    <n v="25"/>
    <s v="&lt;80"/>
    <n v="262.63163154856102"/>
    <n v="248.047309624777"/>
    <n v="293.17705064067502"/>
    <n v="225.79826077129701"/>
    <n v="103.13135266330369"/>
    <x v="0"/>
    <x v="2"/>
  </r>
  <r>
    <n v="8675309268"/>
    <n v="1.6958904109589041"/>
    <s v="&gt; 1.5 year"/>
    <n v="29.720547945205478"/>
    <x v="0"/>
    <n v="51"/>
    <s v="&lt;80"/>
    <n v="335.04662977833698"/>
    <n v="227.29134947432399"/>
    <n v="297.28983721740201"/>
    <n v="192.21920046377801"/>
    <n v="103.72812286195447"/>
    <x v="0"/>
    <x v="2"/>
  </r>
  <r>
    <n v="8675309269"/>
    <n v="1.1643835616438356"/>
    <s v="&lt;= 1.5 year"/>
    <n v="49.484931506849314"/>
    <x v="0"/>
    <n v="69"/>
    <s v="&lt;80"/>
    <n v="62.644359031112899"/>
    <n v="177.617290838955"/>
    <n v="336.29227756682002"/>
    <n v="10.480319508426099"/>
    <n v="60.83364363863496"/>
    <x v="0"/>
    <x v="1"/>
  </r>
  <r>
    <n v="8675309270"/>
    <n v="1.5945205479452054"/>
    <s v="&gt; 1.5 year"/>
    <n v="32.868493150684934"/>
    <x v="0"/>
    <n v="56"/>
    <s v="&lt;80"/>
    <n v="181.508177957393"/>
    <n v="197.59980152757899"/>
    <n v="237.83570717204"/>
    <n v="486.05195178719299"/>
    <n v="117.19515743390572"/>
    <x v="0"/>
    <x v="2"/>
  </r>
  <r>
    <n v="8675309271"/>
    <n v="1.5835616438356164"/>
    <s v="&gt; 1.5 year"/>
    <n v="28.632876712328766"/>
    <x v="0"/>
    <n v="46"/>
    <s v="&lt;80"/>
    <n v="322.08991527937798"/>
    <n v="282.018865967794"/>
    <n v="211.59302310044799"/>
    <n v="224.77309571298699"/>
    <n v="100.69263675738596"/>
    <x v="0"/>
    <x v="2"/>
  </r>
  <r>
    <n v="8675309272"/>
    <n v="1.4219178082191781"/>
    <s v="&lt;= 1.5 year"/>
    <n v="36.010958904109586"/>
    <x v="1"/>
    <n v="64"/>
    <s v="&lt;80"/>
    <n v="21.286867476107599"/>
    <n v="228.45788332703"/>
    <n v="332.01856015393599"/>
    <n v="18.4744203407861"/>
    <n v="62.038737723617658"/>
    <x v="0"/>
    <x v="2"/>
  </r>
  <r>
    <n v="8675309273"/>
    <n v="1.2684931506849315"/>
    <s v="&lt;= 1.5 year"/>
    <n v="47.260273972602739"/>
    <x v="0"/>
    <n v="99"/>
    <s v="&gt;=80"/>
    <n v="18.814504449952"/>
    <n v="312.83305145590299"/>
    <n v="288.94995969762198"/>
    <n v="10.395823070724701"/>
    <n v="62.453298404670001"/>
    <x v="0"/>
    <x v="1"/>
  </r>
  <r>
    <n v="8675309274"/>
    <n v="0.85479452054794525"/>
    <s v="&lt;= 1.5 year"/>
    <n v="35.441095890410956"/>
    <x v="0"/>
    <n v="20"/>
    <s v="&lt;80"/>
    <n v="278.302862216162"/>
    <n v="486.574013883752"/>
    <n v="63.835256874854601"/>
    <n v="60.9849963165479"/>
    <n v="76.168580470961416"/>
    <x v="1"/>
    <x v="2"/>
  </r>
  <r>
    <n v="8675309275"/>
    <n v="1.1972602739726028"/>
    <s v="&lt;= 1.5 year"/>
    <n v="34.553424657534244"/>
    <x v="0"/>
    <n v="100"/>
    <s v="&gt;=80"/>
    <n v="71.517246152003494"/>
    <n v="269.66236662690397"/>
    <n v="252.50408432889"/>
    <n v="18.927562107237499"/>
    <n v="59.866166594647893"/>
    <x v="0"/>
    <x v="2"/>
  </r>
  <r>
    <n v="8675309276"/>
    <n v="1.4712328767123288"/>
    <s v="&lt;= 1.5 year"/>
    <n v="21.671232876712327"/>
    <x v="1"/>
    <n v="58"/>
    <s v="&lt;80"/>
    <n v="316.787093426517"/>
    <n v="464.21298733811898"/>
    <n v="43.735644120394099"/>
    <n v="43.592468106531399"/>
    <n v="72.959379928401944"/>
    <x v="0"/>
    <x v="0"/>
  </r>
  <r>
    <n v="8675309277"/>
    <n v="1.1506849315068493"/>
    <s v="&lt;= 1.5 year"/>
    <n v="39.898630136986299"/>
    <x v="1"/>
    <n v="72"/>
    <s v="&lt;80"/>
    <n v="6.85305525955365"/>
    <n v="277.92044934485102"/>
    <n v="263.78676711385901"/>
    <n v="64.656933544405106"/>
    <n v="62.195124447344071"/>
    <x v="0"/>
    <x v="2"/>
  </r>
  <r>
    <n v="8675309278"/>
    <n v="1.6821917808219178"/>
    <s v="&gt; 1.5 year"/>
    <n v="30.797260273972604"/>
    <x v="0"/>
    <n v="31"/>
    <s v="&lt;80"/>
    <n v="234.34447666920099"/>
    <n v="283.19176055327199"/>
    <n v="299.95018953381702"/>
    <n v="144.88666507951899"/>
    <n v="94.783321531398158"/>
    <x v="0"/>
    <x v="2"/>
  </r>
  <r>
    <n v="8675309279"/>
    <n v="1.6191780821917807"/>
    <s v="&gt; 1.5 year"/>
    <n v="33.334246575342469"/>
    <x v="0"/>
    <n v="14"/>
    <s v="&lt;80"/>
    <n v="229.71139069290001"/>
    <n v="272.55328126196201"/>
    <n v="377.05577145057498"/>
    <n v="157.29626483601501"/>
    <n v="104.30341811077976"/>
    <x v="0"/>
    <x v="2"/>
  </r>
  <r>
    <n v="8675309280"/>
    <n v="1.6520547945205479"/>
    <s v="&gt; 1.5 year"/>
    <n v="32.315068493150683"/>
    <x v="0"/>
    <n v="16"/>
    <s v="&lt;80"/>
    <n v="294.279488132452"/>
    <n v="326.57759020197602"/>
    <n v="205.64178820219001"/>
    <n v="169.18789974559201"/>
    <n v="94.648128820488083"/>
    <x v="0"/>
    <x v="2"/>
  </r>
  <r>
    <n v="8675309281"/>
    <n v="1.2438356164383562"/>
    <s v="&lt;= 1.5 year"/>
    <n v="41.060273972602737"/>
    <x v="0"/>
    <n v="96"/>
    <s v="&gt;=80"/>
    <n v="78.600398288051196"/>
    <n v="283.22780173098101"/>
    <n v="216.128584564172"/>
    <n v="0.63356674251812894"/>
    <n v="54.957714158325388"/>
    <x v="0"/>
    <x v="1"/>
  </r>
  <r>
    <n v="8675309282"/>
    <n v="1.263013698630137"/>
    <s v="&lt;= 1.5 year"/>
    <n v="40.756164383561647"/>
    <x v="0"/>
    <n v="76"/>
    <s v="&lt;80"/>
    <n v="0.330590461263433"/>
    <n v="254.61175835375801"/>
    <n v="237.82465383856101"/>
    <n v="46.523544296515901"/>
    <n v="54.517171681410943"/>
    <x v="1"/>
    <x v="1"/>
  </r>
  <r>
    <n v="8675309283"/>
    <n v="1.1424657534246576"/>
    <s v="&lt;= 1.5 year"/>
    <n v="44.31232876712329"/>
    <x v="0"/>
    <n v="87"/>
    <s v="&gt;=80"/>
    <n v="3.23307503043949"/>
    <n v="320.81486402813903"/>
    <n v="178.62619597740201"/>
    <n v="50.813366346136597"/>
    <n v="53.45658260351091"/>
    <x v="1"/>
    <x v="1"/>
  </r>
  <r>
    <n v="8675309284"/>
    <n v="1.6328767123287671"/>
    <s v="&gt; 1.5 year"/>
    <n v="30.627397260273973"/>
    <x v="0"/>
    <n v="33"/>
    <s v="&lt;80"/>
    <n v="226.716914095509"/>
    <n v="333.26500552015398"/>
    <n v="257.60184849221201"/>
    <n v="163.47661694434001"/>
    <n v="95.327969421639281"/>
    <x v="0"/>
    <x v="2"/>
  </r>
  <r>
    <n v="8675309285"/>
    <n v="1.1369863013698631"/>
    <s v="&lt;= 1.5 year"/>
    <n v="48.005479452054793"/>
    <x v="1"/>
    <n v="62"/>
    <s v="&lt;80"/>
    <n v="7.3310939201181604"/>
    <n v="289.00505901211397"/>
    <n v="280.59244560947502"/>
    <n v="11.9573398349208"/>
    <n v="58.812866487906064"/>
    <x v="0"/>
    <x v="1"/>
  </r>
  <r>
    <n v="8675309286"/>
    <n v="1.0712328767123287"/>
    <s v="&lt;= 1.5 year"/>
    <n v="47.794520547945204"/>
    <x v="0"/>
    <n v="65"/>
    <s v="&lt;80"/>
    <n v="10.310433794308899"/>
    <n v="234.929625920429"/>
    <n v="301.28611488274299"/>
    <n v="5.0744192328827102"/>
    <n v="56.382468871054122"/>
    <x v="1"/>
    <x v="1"/>
  </r>
  <r>
    <n v="8675309287"/>
    <n v="1.6630136986301369"/>
    <s v="&gt; 1.5 year"/>
    <n v="30.38082191780822"/>
    <x v="0"/>
    <n v="49"/>
    <s v="&lt;80"/>
    <n v="280.51346944351798"/>
    <n v="261.48211714655298"/>
    <n v="257.72662395208602"/>
    <n v="199.974056194479"/>
    <n v="98.283728544793476"/>
    <x v="0"/>
    <x v="2"/>
  </r>
  <r>
    <n v="8675309288"/>
    <n v="1.2438356164383562"/>
    <s v="&lt;= 1.5 year"/>
    <n v="42.063013698630137"/>
    <x v="0"/>
    <n v="101"/>
    <s v="&gt;=80"/>
    <n v="2.1616478977478"/>
    <n v="353.51750425508499"/>
    <n v="199.10841764759601"/>
    <n v="7.5067362674743299"/>
    <n v="53.248150642035057"/>
    <x v="0"/>
    <x v="1"/>
  </r>
  <r>
    <n v="8675309289"/>
    <n v="1.2136986301369863"/>
    <s v="&lt;= 1.5 year"/>
    <n v="38.62191780821918"/>
    <x v="0"/>
    <n v="83"/>
    <s v="&gt;=80"/>
    <n v="75.770845865029202"/>
    <n v="312.68950322252499"/>
    <n v="246.91402466609901"/>
    <n v="5.9862583179325801"/>
    <n v="61.424861885088127"/>
    <x v="0"/>
    <x v="2"/>
  </r>
  <r>
    <n v="8675309290"/>
    <n v="0.87671232876712324"/>
    <s v="&lt;= 1.5 year"/>
    <n v="38.082191780821915"/>
    <x v="0"/>
    <n v="19"/>
    <s v="&lt;80"/>
    <n v="18.1981207597333"/>
    <n v="41.550365473171802"/>
    <n v="367.92370268566299"/>
    <n v="395.317799224824"/>
    <n v="96.368859127890829"/>
    <x v="0"/>
    <x v="2"/>
  </r>
  <r>
    <n v="8675309291"/>
    <n v="1.5917808219178082"/>
    <s v="&gt; 1.5 year"/>
    <n v="24.435616438356163"/>
    <x v="0"/>
    <n v="39"/>
    <s v="&lt;80"/>
    <n v="263.32558387771297"/>
    <n v="265.18665526305301"/>
    <n v="186.50612453944501"/>
    <n v="307.55372200911302"/>
    <n v="101.56816071708823"/>
    <x v="0"/>
    <x v="0"/>
  </r>
  <r>
    <n v="8675309292"/>
    <n v="1.252054794520548"/>
    <s v="&lt;= 1.5 year"/>
    <n v="44.273972602739725"/>
    <x v="0"/>
    <n v="85"/>
    <s v="&gt;=80"/>
    <n v="71.731839314694099"/>
    <n v="297.84649416053401"/>
    <n v="225.85481990712699"/>
    <n v="13.720217994970101"/>
    <n v="58.3152712262699"/>
    <x v="0"/>
    <x v="1"/>
  </r>
  <r>
    <n v="8675309293"/>
    <n v="0.98630136986301364"/>
    <s v="&lt;= 1.5 year"/>
    <n v="26.709589041095889"/>
    <x v="1"/>
    <n v="56"/>
    <s v="&lt;80"/>
    <n v="354.93103594567799"/>
    <n v="335.94945341598901"/>
    <n v="45.158501247251401"/>
    <n v="67.708802894639405"/>
    <n v="68.814515645960256"/>
    <x v="0"/>
    <x v="2"/>
  </r>
  <r>
    <n v="8675309294"/>
    <n v="1.5808219178082192"/>
    <s v="&gt; 1.5 year"/>
    <n v="28.687671232876713"/>
    <x v="0"/>
    <n v="43"/>
    <s v="&lt;80"/>
    <n v="223.409962797128"/>
    <n v="238.09594582348001"/>
    <n v="235.741592899832"/>
    <n v="326.14926674554602"/>
    <n v="104.347375847094"/>
    <x v="0"/>
    <x v="2"/>
  </r>
  <r>
    <n v="8675309295"/>
    <n v="1.6602739726027398"/>
    <s v="&gt; 1.5 year"/>
    <n v="30.197260273972603"/>
    <x v="0"/>
    <n v="22"/>
    <s v="&lt;80"/>
    <n v="382.929013349949"/>
    <n v="241.84014679669801"/>
    <n v="187.98829229551399"/>
    <n v="204.359377235794"/>
    <n v="97.063253155488709"/>
    <x v="0"/>
    <x v="2"/>
  </r>
  <r>
    <n v="8675309296"/>
    <n v="1.2821917808219179"/>
    <s v="&lt;= 1.5 year"/>
    <n v="39.890410958904113"/>
    <x v="0"/>
    <n v="67"/>
    <s v="&lt;80"/>
    <n v="15.861914329935001"/>
    <n v="314.43045395293001"/>
    <n v="198.43040682181501"/>
    <n v="0.71338174061507997"/>
    <n v="50.320644090120808"/>
    <x v="1"/>
    <x v="2"/>
  </r>
  <r>
    <n v="8675309297"/>
    <n v="0.9506849315068493"/>
    <s v="&lt;= 1.5 year"/>
    <n v="35.424657534246577"/>
    <x v="1"/>
    <n v="19"/>
    <s v="&lt;80"/>
    <n v="229.610287037251"/>
    <n v="601.27149656269705"/>
    <n v="8.9256003850456906"/>
    <n v="19.482767876195499"/>
    <n v="69.879546879344787"/>
    <x v="1"/>
    <x v="2"/>
  </r>
  <r>
    <n v="8675309298"/>
    <n v="1.0904109589041096"/>
    <s v="&lt;= 1.5 year"/>
    <n v="46.465753424657535"/>
    <x v="0"/>
    <n v="67"/>
    <s v="&lt;80"/>
    <n v="95.5497529981632"/>
    <n v="372.58969671244699"/>
    <n v="127.84946794275"/>
    <n v="7.12969496691752"/>
    <n v="53.648655526008916"/>
    <x v="1"/>
    <x v="1"/>
  </r>
  <r>
    <n v="8675309299"/>
    <n v="1.1945205479452055"/>
    <s v="&lt;= 1.5 year"/>
    <n v="42.920547945205477"/>
    <x v="0"/>
    <n v="73"/>
    <s v="&lt;80"/>
    <n v="15.935757726235"/>
    <n v="289.647892691175"/>
    <n v="217.12035539138799"/>
    <n v="1.3790282480331"/>
    <n v="50.666618070123327"/>
    <x v="0"/>
    <x v="1"/>
  </r>
  <r>
    <n v="8675309300"/>
    <n v="1.1808219178082191"/>
    <s v="&lt;= 1.5 year"/>
    <n v="41.035616438356165"/>
    <x v="0"/>
    <n v="104"/>
    <s v="&gt;=80"/>
    <n v="6.0181301005397296"/>
    <n v="213.82154976601001"/>
    <n v="397.29811229532299"/>
    <n v="53.844029099134801"/>
    <n v="71.724231356658919"/>
    <x v="0"/>
    <x v="1"/>
  </r>
  <r>
    <n v="8675309301"/>
    <n v="0.78630136986301369"/>
    <s v="&lt;= 1.5 year"/>
    <n v="35.032876712328765"/>
    <x v="0"/>
    <n v="21"/>
    <s v="&lt;80"/>
    <n v="439.24107902493"/>
    <n v="443.47866629578903"/>
    <n v="0.15781573345813901"/>
    <n v="0.936743847378814"/>
    <n v="70.748926775357958"/>
    <x v="1"/>
    <x v="2"/>
  </r>
  <r>
    <n v="8675309302"/>
    <n v="1.1315068493150684"/>
    <s v="&lt;= 1.5 year"/>
    <n v="44.635616438356166"/>
    <x v="0"/>
    <n v="79"/>
    <s v="&lt;80"/>
    <n v="74.813363379149294"/>
    <n v="327.77567142735103"/>
    <n v="127.44254376576799"/>
    <n v="24.631239604984099"/>
    <n v="50.455976789010272"/>
    <x v="0"/>
    <x v="1"/>
  </r>
  <r>
    <n v="8675309303"/>
    <n v="1.5863013698630137"/>
    <s v="&gt; 1.5 year"/>
    <n v="27.4"/>
    <x v="1"/>
    <n v="35"/>
    <s v="&lt;80"/>
    <n v="293.669175543986"/>
    <n v="323.380551350063"/>
    <n v="166.15880909272201"/>
    <n v="199.31696410352399"/>
    <n v="93.221070935073442"/>
    <x v="0"/>
    <x v="2"/>
  </r>
  <r>
    <n v="8675309304"/>
    <n v="1.2164383561643837"/>
    <s v="&lt;= 1.5 year"/>
    <n v="42.827397260273976"/>
    <x v="1"/>
    <n v="82"/>
    <s v="&gt;=80"/>
    <n v="1.15857232425044"/>
    <n v="267.91952455553798"/>
    <n v="301.89164166429498"/>
    <n v="13.126783258785199"/>
    <n v="59.328458741152701"/>
    <x v="0"/>
    <x v="1"/>
  </r>
  <r>
    <n v="8675309305"/>
    <n v="1.2"/>
    <s v="&lt;= 1.5 year"/>
    <n v="45.345205479452055"/>
    <x v="0"/>
    <n v="76"/>
    <s v="&lt;80"/>
    <n v="69.928241196350598"/>
    <n v="223.431702227823"/>
    <n v="315.71308220112599"/>
    <n v="56.704619785642599"/>
    <n v="68.158919712346119"/>
    <x v="0"/>
    <x v="1"/>
  </r>
  <r>
    <n v="8675309306"/>
    <n v="1.0821917808219179"/>
    <s v="&lt;= 1.5 year"/>
    <n v="40.169863013698631"/>
    <x v="0"/>
    <n v="71"/>
    <s v="&lt;80"/>
    <n v="8.7707817877797396"/>
    <n v="357.738752324367"/>
    <n v="239.60815690462599"/>
    <n v="27.715763807303698"/>
    <n v="61.399633214403302"/>
    <x v="0"/>
    <x v="1"/>
  </r>
  <r>
    <n v="8675309307"/>
    <n v="1.263013698630137"/>
    <s v="&lt;= 1.5 year"/>
    <n v="31.523287671232875"/>
    <x v="0"/>
    <n v="60"/>
    <s v="&lt;80"/>
    <n v="375.12537925853798"/>
    <n v="392.54883883531102"/>
    <n v="19.2361394941592"/>
    <n v="39.045837517814498"/>
    <n v="68.407774688944755"/>
    <x v="0"/>
    <x v="2"/>
  </r>
  <r>
    <n v="8675309308"/>
    <n v="1.5698630136986302"/>
    <s v="&gt; 1.5 year"/>
    <n v="29.613698630136987"/>
    <x v="0"/>
    <n v="10"/>
    <s v="&lt;80"/>
    <n v="295.66643095626199"/>
    <n v="184.94958514701599"/>
    <n v="294.35185187996399"/>
    <n v="142.54888314151"/>
    <n v="90.877369490839101"/>
    <x v="0"/>
    <x v="2"/>
  </r>
  <r>
    <n v="8675309309"/>
    <n v="1.5506849315068494"/>
    <s v="&gt; 1.5 year"/>
    <n v="35.161643835616438"/>
    <x v="0"/>
    <n v="62"/>
    <s v="&lt;80"/>
    <n v="188.51274564758"/>
    <n v="238.84493192208799"/>
    <n v="319.356904790069"/>
    <n v="277.21099615906098"/>
    <n v="105.77676231946903"/>
    <x v="0"/>
    <x v="2"/>
  </r>
  <r>
    <n v="8675309310"/>
    <n v="1.7205479452054795"/>
    <s v="&gt; 1.5 year"/>
    <n v="31.326027397260273"/>
    <x v="0"/>
    <n v="33"/>
    <s v="&lt;80"/>
    <n v="176.681440675674"/>
    <n v="333.67021325508603"/>
    <n v="174.559473724566"/>
    <n v="200.99138852283801"/>
    <n v="85.894235784149288"/>
    <x v="1"/>
    <x v="2"/>
  </r>
  <r>
    <n v="8675309311"/>
    <n v="1.4082191780821918"/>
    <s v="&lt;= 1.5 year"/>
    <n v="24.93972602739726"/>
    <x v="1"/>
    <n v="57"/>
    <s v="&lt;80"/>
    <n v="488.49471410699999"/>
    <n v="207.48658262441"/>
    <n v="21.8442186433629"/>
    <n v="108.48447074673901"/>
    <n v="71.317946465325036"/>
    <x v="0"/>
    <x v="0"/>
  </r>
  <r>
    <n v="8675309312"/>
    <n v="1.1150684931506849"/>
    <s v="&lt;= 1.5 year"/>
    <n v="38.241095890410961"/>
    <x v="0"/>
    <n v="85"/>
    <s v="&gt;=80"/>
    <n v="13.4547937500895"/>
    <n v="249.30019111240699"/>
    <n v="289.44680240980898"/>
    <n v="9.8459776661932707"/>
    <n v="56.935532398119989"/>
    <x v="0"/>
    <x v="2"/>
  </r>
  <r>
    <n v="8675309313"/>
    <n v="0.78904109589041094"/>
    <s v="&lt;= 1.5 year"/>
    <n v="36.805479452054797"/>
    <x v="1"/>
    <n v="21"/>
    <s v="&lt;80"/>
    <n v="95.640217124547505"/>
    <n v="6.8530311749977297"/>
    <n v="291.21592641577001"/>
    <n v="381.59060841951401"/>
    <n v="88.936244044197693"/>
    <x v="0"/>
    <x v="2"/>
  </r>
  <r>
    <n v="8675309314"/>
    <n v="1.2164383561643837"/>
    <s v="&lt;= 1.5 year"/>
    <n v="35.849315068493148"/>
    <x v="0"/>
    <n v="73"/>
    <s v="&lt;80"/>
    <n v="55.3946292945677"/>
    <n v="295.08119311281598"/>
    <n v="244.28347165658101"/>
    <n v="8.2081672992879895"/>
    <n v="58.33706246729497"/>
    <x v="0"/>
    <x v="2"/>
  </r>
  <r>
    <n v="8675309315"/>
    <n v="0.9726027397260274"/>
    <s v="&lt;= 1.5 year"/>
    <n v="43.178082191780824"/>
    <x v="0"/>
    <n v="91"/>
    <s v="&gt;=80"/>
    <n v="4.04840269347907"/>
    <n v="297.24326854817201"/>
    <n v="263.275149326975"/>
    <n v="29.9467448516872"/>
    <n v="59.289961000771548"/>
    <x v="0"/>
    <x v="1"/>
  </r>
  <r>
    <n v="8675309316"/>
    <n v="1.5287671232876712"/>
    <s v="&gt; 1.5 year"/>
    <n v="29.923287671232877"/>
    <x v="0"/>
    <n v="47"/>
    <s v="&lt;80"/>
    <n v="245.266415993967"/>
    <n v="315.65487266097301"/>
    <n v="173.91040110790999"/>
    <n v="147.89770647431001"/>
    <n v="83.490676002261608"/>
    <x v="0"/>
    <x v="2"/>
  </r>
  <r>
    <n v="8675309317"/>
    <n v="1.5698630136986302"/>
    <s v="&gt; 1.5 year"/>
    <n v="27.18082191780822"/>
    <x v="1"/>
    <n v="67"/>
    <s v="&lt;80"/>
    <n v="243.37008444187899"/>
    <n v="338.70886925716297"/>
    <n v="123.84904578723"/>
    <n v="217.98333528708301"/>
    <n v="87.586202024840915"/>
    <x v="1"/>
    <x v="2"/>
  </r>
  <r>
    <n v="8675309318"/>
    <n v="1.106849315068493"/>
    <s v="&lt;= 1.5 year"/>
    <n v="39.69315068493151"/>
    <x v="0"/>
    <n v="87"/>
    <s v="&gt;=80"/>
    <n v="39.040402834551003"/>
    <n v="227.618824584349"/>
    <n v="308.65846320963402"/>
    <n v="49.566290079696103"/>
    <n v="64.319708588231606"/>
    <x v="0"/>
    <x v="2"/>
  </r>
  <r>
    <n v="8675309319"/>
    <n v="1.6136986301369862"/>
    <s v="&gt; 1.5 year"/>
    <n v="29.016438356164382"/>
    <x v="0"/>
    <n v="49"/>
    <s v="&lt;80"/>
    <n v="218.020217145923"/>
    <n v="213.24013264586301"/>
    <n v="431.80941002408298"/>
    <n v="173.640471354157"/>
    <n v="107.15481374873167"/>
    <x v="0"/>
    <x v="2"/>
  </r>
  <r>
    <n v="8675309320"/>
    <n v="1.6109589041095891"/>
    <s v="&gt; 1.5 year"/>
    <n v="29.989041095890411"/>
    <x v="1"/>
    <n v="23"/>
    <s v="&lt;80"/>
    <n v="201.75735576387399"/>
    <n v="282.94367802434903"/>
    <n v="229.800622023274"/>
    <n v="204.35030363727"/>
    <n v="90.874193782323118"/>
    <x v="0"/>
    <x v="2"/>
  </r>
  <r>
    <n v="8675309321"/>
    <n v="1.1123287671232878"/>
    <s v="&lt;= 1.5 year"/>
    <n v="38.008219178082193"/>
    <x v="1"/>
    <n v="84"/>
    <s v="&gt;=80"/>
    <n v="12.998793934398"/>
    <n v="215.114063720763"/>
    <n v="376.36218392018299"/>
    <n v="46.627117122906597"/>
    <n v="69.007744737583621"/>
    <x v="0"/>
    <x v="2"/>
  </r>
  <r>
    <n v="8675309322"/>
    <n v="1.5397260273972602"/>
    <s v="&gt; 1.5 year"/>
    <n v="28.797260273972604"/>
    <x v="0"/>
    <n v="46"/>
    <s v="&lt;80"/>
    <n v="405.522291543324"/>
    <n v="203.95379098699101"/>
    <n v="196.31696319043701"/>
    <n v="196.53738487376199"/>
    <n v="95.900608370129078"/>
    <x v="0"/>
    <x v="2"/>
  </r>
  <r>
    <n v="8675309323"/>
    <n v="1.7397260273972603"/>
    <s v="&gt; 1.5 year"/>
    <n v="23.378082191780823"/>
    <x v="1"/>
    <n v="67"/>
    <s v="&lt;80"/>
    <n v="236.83931946076601"/>
    <n v="518.47109561145305"/>
    <n v="8.7813438599761504"/>
    <n v="0.31337424386650897"/>
    <n v="61.516199378238646"/>
    <x v="0"/>
    <x v="0"/>
  </r>
  <r>
    <n v="8675309324"/>
    <n v="1.2356164383561643"/>
    <s v="&lt;= 1.5 year"/>
    <n v="42.964383561643835"/>
    <x v="1"/>
    <n v="112"/>
    <s v="&gt;=80"/>
    <n v="17.993052813544701"/>
    <n v="344.709153760302"/>
    <n v="228.58251662326199"/>
    <n v="44.348171909951702"/>
    <n v="61.767859149893376"/>
    <x v="0"/>
    <x v="1"/>
  </r>
  <r>
    <n v="8675309325"/>
    <n v="1.6739726027397259"/>
    <s v="&gt; 1.5 year"/>
    <n v="24.665753424657535"/>
    <x v="0"/>
    <n v="43"/>
    <s v="&lt;80"/>
    <n v="192.644165098987"/>
    <n v="239.65068942900399"/>
    <n v="183.69021617204399"/>
    <n v="172.36929715638399"/>
    <n v="77.310729961650637"/>
    <x v="1"/>
    <x v="0"/>
  </r>
  <r>
    <n v="8675309326"/>
    <n v="1.6684931506849314"/>
    <s v="&gt; 1.5 year"/>
    <n v="25.024657534246575"/>
    <x v="1"/>
    <n v="52"/>
    <s v="&lt;80"/>
    <n v="330.98483370246498"/>
    <n v="281.040074891752"/>
    <n v="164.54230050373201"/>
    <n v="292.86524037061599"/>
    <n v="103.85089759245912"/>
    <x v="0"/>
    <x v="2"/>
  </r>
  <r>
    <n v="8675309327"/>
    <n v="1.2410958904109588"/>
    <s v="&lt;= 1.5 year"/>
    <n v="46.789041095890411"/>
    <x v="0"/>
    <n v="70"/>
    <s v="&lt;80"/>
    <n v="27.007930206305002"/>
    <n v="305.53414978695599"/>
    <n v="192.74909897275401"/>
    <n v="78.9862894280392"/>
    <n v="59.211613007556068"/>
    <x v="0"/>
    <x v="1"/>
  </r>
  <r>
    <n v="8675309328"/>
    <n v="1.1260273972602739"/>
    <s v="&lt;= 1.5 year"/>
    <n v="38.632876712328766"/>
    <x v="0"/>
    <n v="69"/>
    <s v="&lt;80"/>
    <n v="10.859297339325799"/>
    <n v="185.11446288044999"/>
    <n v="320.45475566673502"/>
    <n v="9.9319123964415503"/>
    <n v="55.324300985163255"/>
    <x v="1"/>
    <x v="2"/>
  </r>
  <r>
    <n v="8675309329"/>
    <n v="1.6547945205479453"/>
    <s v="&gt; 1.5 year"/>
    <n v="23.632876712328766"/>
    <x v="1"/>
    <n v="58"/>
    <s v="&lt;80"/>
    <n v="470.366391936394"/>
    <n v="339.82458566602799"/>
    <n v="4.67925374289125"/>
    <n v="31.452577711729301"/>
    <n v="69.151097982748226"/>
    <x v="0"/>
    <x v="0"/>
  </r>
  <r>
    <n v="8675309330"/>
    <n v="1.6301369863013699"/>
    <s v="&gt; 1.5 year"/>
    <n v="32.539726027397258"/>
    <x v="1"/>
    <n v="53"/>
    <s v="&lt;80"/>
    <n v="378.71657288593099"/>
    <n v="217.11672397846201"/>
    <n v="203.98076536365599"/>
    <n v="195.979600924789"/>
    <n v="95.66190770376484"/>
    <x v="0"/>
    <x v="2"/>
  </r>
  <r>
    <n v="8675309331"/>
    <n v="1.7013698630136986"/>
    <s v="&gt; 1.5 year"/>
    <n v="30.632876712328766"/>
    <x v="0"/>
    <n v="41"/>
    <s v="&lt;80"/>
    <n v="193.737356379273"/>
    <n v="249.95870029511701"/>
    <n v="179.55865884507301"/>
    <n v="193.11835168727399"/>
    <n v="80.216925797832829"/>
    <x v="1"/>
    <x v="2"/>
  </r>
  <r>
    <n v="8675309332"/>
    <n v="1.3452054794520547"/>
    <s v="&lt;= 1.5 year"/>
    <n v="47.901369863013699"/>
    <x v="0"/>
    <n v="56"/>
    <s v="&lt;80"/>
    <n v="6.1206177337081797"/>
    <n v="299.79405723639701"/>
    <n v="279.48392797110398"/>
    <n v="1.83360935600389"/>
    <n v="58.231278476861362"/>
    <x v="0"/>
    <x v="1"/>
  </r>
  <r>
    <n v="8675309333"/>
    <n v="1.6109589041095891"/>
    <s v="&gt; 1.5 year"/>
    <n v="30.109589041095891"/>
    <x v="0"/>
    <n v="18"/>
    <s v="&lt;80"/>
    <n v="316.60009494522598"/>
    <n v="166.75103591171299"/>
    <n v="210.01457137856701"/>
    <n v="327.22088287665201"/>
    <n v="103.1363449791814"/>
    <x v="0"/>
    <x v="2"/>
  </r>
  <r>
    <n v="8675309334"/>
    <n v="1.6931506849315068"/>
    <s v="&gt; 1.5 year"/>
    <n v="35.778082191780825"/>
    <x v="0"/>
    <n v="14"/>
    <s v="&lt;80"/>
    <n v="409.04901897210402"/>
    <n v="181.678370481976"/>
    <n v="180.95011826048901"/>
    <n v="170.00754340292301"/>
    <n v="89.373110555935853"/>
    <x v="1"/>
    <x v="2"/>
  </r>
  <r>
    <n v="8675309335"/>
    <n v="1.6273972602739726"/>
    <s v="&gt; 1.5 year"/>
    <n v="30.616438356164384"/>
    <x v="0"/>
    <n v="24"/>
    <s v="&lt;80"/>
    <n v="233.062943039739"/>
    <n v="284.11548548786197"/>
    <n v="231.32108702782099"/>
    <n v="241.019028032253"/>
    <n v="98.055088089416955"/>
    <x v="0"/>
    <x v="2"/>
  </r>
  <r>
    <n v="8675309336"/>
    <n v="1.3232876712328767"/>
    <s v="&lt;= 1.5 year"/>
    <n v="43.087671232876716"/>
    <x v="0"/>
    <n v="95"/>
    <s v="&gt;=80"/>
    <n v="62.236556623661002"/>
    <n v="166.793230386077"/>
    <n v="248.900833857995"/>
    <n v="62.268312026177199"/>
    <n v="55.662680466879699"/>
    <x v="0"/>
    <x v="1"/>
  </r>
  <r>
    <n v="8675309337"/>
    <n v="1.1534246575342466"/>
    <s v="&lt;= 1.5 year"/>
    <n v="38.282191780821918"/>
    <x v="0"/>
    <n v="99"/>
    <s v="&gt;=80"/>
    <n v="104.00999599683"/>
    <n v="278.96419861917099"/>
    <n v="235.30166152548"/>
    <n v="19.8434341821125"/>
    <n v="61.255347054191184"/>
    <x v="0"/>
    <x v="2"/>
  </r>
  <r>
    <n v="8675309338"/>
    <n v="1.1726027397260275"/>
    <s v="&lt;= 1.5 year"/>
    <n v="38.991780821917807"/>
    <x v="0"/>
    <n v="90"/>
    <s v="&gt;=80"/>
    <n v="50.997605129774797"/>
    <n v="238.34920845181799"/>
    <n v="253.300150691661"/>
    <n v="10.1814136729895"/>
    <n v="54.765532810285478"/>
    <x v="1"/>
    <x v="2"/>
  </r>
  <r>
    <n v="8675309339"/>
    <n v="1.2657534246575342"/>
    <s v="&lt;= 1.5 year"/>
    <n v="34.62191780821918"/>
    <x v="0"/>
    <n v="63"/>
    <s v="&lt;80"/>
    <n v="16.584543720127201"/>
    <n v="273.09794222136998"/>
    <n v="329.64556090864801"/>
    <n v="23.450913290425799"/>
    <n v="65.546175779208625"/>
    <x v="0"/>
    <x v="2"/>
  </r>
  <r>
    <n v="8675309340"/>
    <n v="1.1342465753424658"/>
    <s v="&lt;= 1.5 year"/>
    <n v="31.657534246575342"/>
    <x v="0"/>
    <n v="63"/>
    <s v="&lt;80"/>
    <n v="67.074412022217601"/>
    <n v="201.02218920847201"/>
    <n v="273.10492460575398"/>
    <n v="48.304605301585802"/>
    <n v="60.01687168733595"/>
    <x v="0"/>
    <x v="2"/>
  </r>
  <r>
    <n v="8675309341"/>
    <n v="1.7123287671232876"/>
    <s v="&gt; 1.5 year"/>
    <n v="28.890410958904109"/>
    <x v="0"/>
    <n v="61"/>
    <s v="&lt;80"/>
    <n v="249.47949819476301"/>
    <n v="258.07208840918099"/>
    <n v="166.58383224634801"/>
    <n v="305.31456437906502"/>
    <n v="97.231934523365084"/>
    <x v="0"/>
    <x v="2"/>
  </r>
  <r>
    <n v="8675309342"/>
    <n v="1.5808219178082192"/>
    <s v="&gt; 1.5 year"/>
    <n v="32.457534246575342"/>
    <x v="0"/>
    <n v="44"/>
    <s v="&lt;80"/>
    <n v="109.80276840079"/>
    <n v="234.96172036076501"/>
    <n v="330.59021978724002"/>
    <n v="215.463046922215"/>
    <n v="93.107551106059006"/>
    <x v="1"/>
    <x v="2"/>
  </r>
  <r>
    <n v="8675309343"/>
    <n v="1.5863013698630137"/>
    <s v="&gt; 1.5 year"/>
    <n v="25.638356164383563"/>
    <x v="0"/>
    <n v="45"/>
    <s v="&lt;80"/>
    <n v="229.420907644811"/>
    <n v="175.181243757305"/>
    <n v="261.30998511340499"/>
    <n v="248.073416684873"/>
    <n v="93.494180327962624"/>
    <x v="0"/>
    <x v="2"/>
  </r>
  <r>
    <n v="8675309344"/>
    <n v="0.90136986301369859"/>
    <s v="&lt;= 1.5 year"/>
    <n v="36.624657534246573"/>
    <x v="0"/>
    <n v="20"/>
    <s v="&lt;80"/>
    <n v="36.366012947312001"/>
    <n v="24.2664818528119"/>
    <n v="321.89606234262402"/>
    <n v="443.74248777833299"/>
    <n v="96.727225598524754"/>
    <x v="0"/>
    <x v="2"/>
  </r>
  <r>
    <n v="8675309345"/>
    <n v="1.2876712328767124"/>
    <s v="&lt;= 1.5 year"/>
    <n v="41.153424657534245"/>
    <x v="1"/>
    <n v="82"/>
    <s v="&gt;=80"/>
    <n v="10.512610187002"/>
    <n v="255.45162636462899"/>
    <n v="284.72229793529999"/>
    <n v="9.2397395199939805"/>
    <n v="56.552583418765749"/>
    <x v="0"/>
    <x v="1"/>
  </r>
  <r>
    <n v="8675309346"/>
    <n v="0.92328767123287669"/>
    <s v="&lt;= 1.5 year"/>
    <n v="35.331506849315069"/>
    <x v="1"/>
    <n v="20"/>
    <s v="&lt;80"/>
    <n v="606.992443395333"/>
    <n v="326.41506485784902"/>
    <n v="3.1078859858829602"/>
    <n v="24.2491139835486"/>
    <n v="77.955440656586362"/>
    <x v="1"/>
    <x v="2"/>
  </r>
  <r>
    <n v="8675309347"/>
    <n v="1.4821917808219178"/>
    <s v="&lt;= 1.5 year"/>
    <n v="31.517808219178082"/>
    <x v="0"/>
    <n v="33"/>
    <s v="&lt;80"/>
    <n v="255.47508974366801"/>
    <n v="305.83423547644702"/>
    <n v="195.894014410116"/>
    <n v="210.01713524384999"/>
    <n v="93.614083976085112"/>
    <x v="0"/>
    <x v="2"/>
  </r>
  <r>
    <n v="8675309348"/>
    <n v="1.2082191780821918"/>
    <s v="&lt;= 1.5 year"/>
    <n v="39.052054794520551"/>
    <x v="0"/>
    <n v="76"/>
    <s v="&lt;80"/>
    <n v="2.6858847524512002"/>
    <n v="309.74946324921302"/>
    <n v="261.19709355043199"/>
    <n v="27.256186036840901"/>
    <n v="59.609221390605882"/>
    <x v="0"/>
    <x v="2"/>
  </r>
  <r>
    <n v="8675309349"/>
    <n v="1.1260273972602739"/>
    <s v="&lt;= 1.5 year"/>
    <n v="40.224657534246575"/>
    <x v="1"/>
    <n v="94"/>
    <s v="&gt;=80"/>
    <n v="17.0623952485874"/>
    <n v="164.185759939278"/>
    <n v="403.25537190539097"/>
    <n v="6.8834110103995201"/>
    <n v="63.716506364924093"/>
    <x v="0"/>
    <x v="1"/>
  </r>
  <r>
    <n v="8675309350"/>
    <n v="1.1835616438356165"/>
    <s v="&lt;= 1.5 year"/>
    <n v="38.221917808219175"/>
    <x v="1"/>
    <n v="89"/>
    <s v="&gt;=80"/>
    <n v="5.1236084779216799"/>
    <n v="302.76843679122999"/>
    <n v="233.42773046316501"/>
    <n v="55.929845843633899"/>
    <n v="59.354272778348005"/>
    <x v="0"/>
    <x v="2"/>
  </r>
  <r>
    <n v="8675309351"/>
    <n v="1.210958904109589"/>
    <s v="&lt;= 1.5 year"/>
    <n v="40.816438356164383"/>
    <x v="1"/>
    <n v="86"/>
    <s v="&gt;=80"/>
    <n v="7.7929799482124604"/>
    <n v="283.474520212399"/>
    <n v="267.07147270270599"/>
    <n v="29.760404826807001"/>
    <n v="58.921225316390476"/>
    <x v="0"/>
    <x v="1"/>
  </r>
  <r>
    <n v="8675309352"/>
    <n v="1.1178082191780823"/>
    <s v="&lt;= 1.5 year"/>
    <n v="39.049315068493151"/>
    <x v="0"/>
    <n v="92"/>
    <s v="&gt;=80"/>
    <n v="5.4392508421760004"/>
    <n v="372.022259583611"/>
    <n v="230.258365698425"/>
    <n v="8.7086872329182494"/>
    <n v="58.872967185824145"/>
    <x v="0"/>
    <x v="2"/>
  </r>
  <r>
    <n v="8675309353"/>
    <n v="1.6191780821917807"/>
    <s v="&gt; 1.5 year"/>
    <n v="32.372602739726027"/>
    <x v="0"/>
    <n v="39"/>
    <s v="&lt;80"/>
    <n v="206.60005185598601"/>
    <n v="304.78743924953602"/>
    <n v="361.47472606518397"/>
    <n v="180.62083288287701"/>
    <n v="105.96246636220908"/>
    <x v="0"/>
    <x v="2"/>
  </r>
  <r>
    <n v="8675309354"/>
    <n v="1.7232876712328766"/>
    <s v="&gt; 1.5 year"/>
    <n v="32.104109589041094"/>
    <x v="0"/>
    <n v="21"/>
    <s v="&lt;80"/>
    <n v="462.85253322042001"/>
    <n v="154.30958930188899"/>
    <n v="199.86489177358001"/>
    <n v="100.339158975798"/>
    <n v="85.397455891710081"/>
    <x v="1"/>
    <x v="2"/>
  </r>
  <r>
    <n v="8675309355"/>
    <n v="1.6191780821917807"/>
    <s v="&gt; 1.5 year"/>
    <n v="29.19178082191781"/>
    <x v="0"/>
    <n v="39"/>
    <s v="&lt;80"/>
    <n v="339.58552936852101"/>
    <n v="175.37583128426201"/>
    <n v="171.1950504436"/>
    <n v="293.95455154207201"/>
    <n v="97.014861090503274"/>
    <x v="1"/>
    <x v="2"/>
  </r>
  <r>
    <n v="8675309356"/>
    <n v="1.2465753424657535"/>
    <s v="&lt;= 1.5 year"/>
    <n v="41.172602739726024"/>
    <x v="1"/>
    <n v="100"/>
    <s v="&gt;=80"/>
    <n v="15.688857312756401"/>
    <n v="300.34520435770497"/>
    <n v="183.063089556329"/>
    <n v="41.444610729652297"/>
    <n v="52.223648967954666"/>
    <x v="0"/>
    <x v="1"/>
  </r>
  <r>
    <n v="8675309357"/>
    <n v="1.6575342465753424"/>
    <s v="&gt; 1.5 year"/>
    <n v="32.980821917808221"/>
    <x v="0"/>
    <n v="15"/>
    <s v="&lt;80"/>
    <n v="102.485621354024"/>
    <n v="271.95785839552298"/>
    <n v="291.30630450006299"/>
    <n v="274.77136371450302"/>
    <n v="97.884798565711691"/>
    <x v="0"/>
    <x v="2"/>
  </r>
  <r>
    <n v="8675309358"/>
    <n v="1.3863013698630138"/>
    <s v="&lt;= 1.5 year"/>
    <n v="30.909589041095892"/>
    <x v="1"/>
    <n v="64"/>
    <s v="&lt;80"/>
    <n v="385.71431861766899"/>
    <n v="370.19417466197098"/>
    <n v="32.298919959441903"/>
    <n v="36.264490593730599"/>
    <n v="68.7002887287519"/>
    <x v="0"/>
    <x v="2"/>
  </r>
  <r>
    <n v="8675309359"/>
    <n v="1.2465753424657535"/>
    <s v="&lt;= 1.5 year"/>
    <n v="40.484931506849314"/>
    <x v="0"/>
    <n v="65"/>
    <s v="&lt;80"/>
    <n v="21.9185631353639"/>
    <n v="304.83529667398801"/>
    <n v="209.16308398834499"/>
    <n v="0.62449521221328497"/>
    <n v="51.314818288815147"/>
    <x v="1"/>
    <x v="1"/>
  </r>
  <r>
    <n v="8675309360"/>
    <n v="1.1589041095890411"/>
    <s v="&lt;= 1.5 year"/>
    <n v="44.769863013698632"/>
    <x v="0"/>
    <n v="73"/>
    <s v="&lt;80"/>
    <n v="5.9299907872702704"/>
    <n v="289.35048882523802"/>
    <n v="297.49323900206201"/>
    <n v="6.30304044963583E-2"/>
    <n v="59.329190697787666"/>
    <x v="0"/>
    <x v="1"/>
  </r>
  <r>
    <n v="8675309361"/>
    <n v="1.5397260273972602"/>
    <s v="&gt; 1.5 year"/>
    <n v="28.183561643835617"/>
    <x v="0"/>
    <n v="54"/>
    <s v="&lt;80"/>
    <n v="340.29011900377799"/>
    <n v="150.57527098616401"/>
    <n v="182.26635770439401"/>
    <n v="273.83192094814501"/>
    <n v="94.001024637500052"/>
    <x v="0"/>
    <x v="2"/>
  </r>
  <r>
    <n v="8675309362"/>
    <n v="1.5643835616438355"/>
    <s v="&gt; 1.5 year"/>
    <n v="29.909589041095892"/>
    <x v="0"/>
    <n v="16"/>
    <s v="&lt;80"/>
    <n v="201.61404307289499"/>
    <n v="379.06753652078697"/>
    <n v="168.57651851359401"/>
    <n v="189.648116251744"/>
    <n v="89.441482539335126"/>
    <x v="1"/>
    <x v="2"/>
  </r>
  <r>
    <n v="8675309363"/>
    <n v="1.2657534246575342"/>
    <s v="&lt;= 1.5 year"/>
    <n v="19.326027397260273"/>
    <x v="1"/>
    <n v="59"/>
    <s v="&lt;80"/>
    <n v="425.76824022565"/>
    <n v="347.885012911974"/>
    <n v="17.081007840507201"/>
    <n v="31.445619062262899"/>
    <n v="67.715455479342339"/>
    <x v="0"/>
    <x v="0"/>
  </r>
  <r>
    <n v="8675309364"/>
    <n v="1.2273972602739727"/>
    <s v="&lt;= 1.5 year"/>
    <n v="39.013698630136986"/>
    <x v="1"/>
    <n v="90"/>
    <s v="&gt;=80"/>
    <n v="37.069621839839897"/>
    <n v="253.40328336739901"/>
    <n v="263.40988691972899"/>
    <n v="17.148652535556799"/>
    <n v="56.904857151213406"/>
    <x v="0"/>
    <x v="2"/>
  </r>
  <r>
    <n v="8675309365"/>
    <n v="1.7232876712328766"/>
    <s v="&gt; 1.5 year"/>
    <n v="29.391780821917809"/>
    <x v="0"/>
    <n v="51"/>
    <s v="&lt;80"/>
    <n v="240.69905828677099"/>
    <n v="262.05637037159698"/>
    <n v="160.760942642755"/>
    <n v="348.567247474824"/>
    <n v="101.33981710677892"/>
    <x v="0"/>
    <x v="2"/>
  </r>
  <r>
    <n v="8675309366"/>
    <n v="1.6904109589041096"/>
    <s v="&gt; 1.5 year"/>
    <n v="32.205479452054796"/>
    <x v="0"/>
    <n v="41"/>
    <s v="&lt;80"/>
    <n v="191.88201040620399"/>
    <n v="167.46581228785001"/>
    <n v="281.04087996044399"/>
    <n v="408.35227131627897"/>
    <n v="111.47500396873107"/>
    <x v="0"/>
    <x v="2"/>
  </r>
  <r>
    <n v="8675309367"/>
    <n v="1.7287671232876711"/>
    <s v="&gt; 1.5 year"/>
    <n v="29.978082191780821"/>
    <x v="0"/>
    <n v="44"/>
    <s v="&lt;80"/>
    <n v="201.360621837678"/>
    <n v="150.40233497103199"/>
    <n v="270.798633716712"/>
    <n v="277.07894778213699"/>
    <n v="93.886346324558673"/>
    <x v="0"/>
    <x v="2"/>
  </r>
  <r>
    <n v="8675309368"/>
    <n v="1.4301369863013698"/>
    <s v="&lt;= 1.5 year"/>
    <n v="28.30958904109589"/>
    <x v="1"/>
    <n v="61"/>
    <s v="&lt;80"/>
    <n v="425.908602831086"/>
    <n v="415.43174465276797"/>
    <n v="4.1745052766718702"/>
    <n v="30.759713251494802"/>
    <n v="71.49933402208832"/>
    <x v="0"/>
    <x v="2"/>
  </r>
  <r>
    <n v="8675309369"/>
    <n v="0.78356164383561644"/>
    <s v="&lt;= 1.5 year"/>
    <n v="35.150684931506852"/>
    <x v="0"/>
    <n v="18"/>
    <s v="&lt;80"/>
    <n v="355.43147123887002"/>
    <n v="329.74941785883902"/>
    <n v="92.234786604874301"/>
    <n v="95.921040913032996"/>
    <n v="77.393170429965593"/>
    <x v="1"/>
    <x v="2"/>
  </r>
  <r>
    <n v="8675309370"/>
    <n v="1.1424657534246576"/>
    <s v="&lt;= 1.5 year"/>
    <n v="46.145205479452052"/>
    <x v="1"/>
    <n v="57"/>
    <s v="&lt;80"/>
    <n v="19.8858725922159"/>
    <n v="254.75184743963001"/>
    <n v="264.80135739111398"/>
    <n v="86.416795316096099"/>
    <n v="64.11719592741288"/>
    <x v="0"/>
    <x v="1"/>
  </r>
  <r>
    <n v="8675309371"/>
    <n v="1.1342465753424658"/>
    <s v="&lt;= 1.5 year"/>
    <n v="44.747945205479454"/>
    <x v="1"/>
    <n v="57"/>
    <s v="&lt;80"/>
    <n v="7.2833386609926301"/>
    <n v="211.376115906103"/>
    <n v="335.429805855957"/>
    <n v="55.596380853001598"/>
    <n v="64.415898770442681"/>
    <x v="0"/>
    <x v="1"/>
  </r>
  <r>
    <n v="8675309372"/>
    <n v="1.2821917808219179"/>
    <s v="&lt;= 1.5 year"/>
    <n v="43.123287671232873"/>
    <x v="0"/>
    <n v="100"/>
    <s v="&gt;=80"/>
    <n v="56.297938225069103"/>
    <n v="151.146070466384"/>
    <n v="422.32523948877503"/>
    <n v="6.6101416886762197"/>
    <n v="68.067766436610384"/>
    <x v="0"/>
    <x v="1"/>
  </r>
  <r>
    <n v="8675309373"/>
    <n v="1.0246575342465754"/>
    <s v="&lt;= 1.5 year"/>
    <n v="36.657534246575345"/>
    <x v="0"/>
    <n v="69"/>
    <s v="&lt;80"/>
    <n v="4.6020129299515"/>
    <n v="306.55440828501702"/>
    <n v="216.13312948977401"/>
    <n v="15.811664599631801"/>
    <n v="52.725888987926183"/>
    <x v="0"/>
    <x v="2"/>
  </r>
  <r>
    <n v="8675309374"/>
    <n v="1.4356164383561645"/>
    <s v="&lt;= 1.5 year"/>
    <n v="36.019178082191779"/>
    <x v="0"/>
    <n v="100"/>
    <s v="&gt;=80"/>
    <n v="8.4965375733210902"/>
    <n v="269.62823167717301"/>
    <n v="267.07221441443102"/>
    <n v="54.294660542287303"/>
    <n v="60.814006534845731"/>
    <x v="0"/>
    <x v="2"/>
  </r>
  <r>
    <n v="8675309375"/>
    <n v="1.5643835616438355"/>
    <s v="&gt; 1.5 year"/>
    <n v="28.035616438356165"/>
    <x v="0"/>
    <n v="25"/>
    <s v="&lt;80"/>
    <n v="201.08692182840801"/>
    <n v="216.14108591304301"/>
    <n v="322.50525924167698"/>
    <n v="239.06988499968301"/>
    <n v="100.76725792827929"/>
    <x v="0"/>
    <x v="2"/>
  </r>
  <r>
    <n v="8675309376"/>
    <n v="1.1863013698630136"/>
    <s v="&lt;= 1.5 year"/>
    <n v="39.139726027397259"/>
    <x v="0"/>
    <n v="93"/>
    <s v="&gt;=80"/>
    <n v="0.63631999704387399"/>
    <n v="264.32274085898001"/>
    <n v="240.88076384940501"/>
    <n v="0.85586379061881601"/>
    <n v="50.20512018528477"/>
    <x v="1"/>
    <x v="2"/>
  </r>
  <r>
    <n v="8675309377"/>
    <n v="1.7013698630136986"/>
    <s v="&gt; 1.5 year"/>
    <n v="29.843835616438355"/>
    <x v="0"/>
    <n v="63"/>
    <s v="&lt;80"/>
    <n v="232.11836188581199"/>
    <n v="278.273609975868"/>
    <n v="282.28141176131902"/>
    <n v="243.470644031821"/>
    <n v="103.9216044441112"/>
    <x v="0"/>
    <x v="2"/>
  </r>
  <r>
    <n v="8675309378"/>
    <n v="1.5890410958904109"/>
    <s v="&gt; 1.5 year"/>
    <n v="29.591780821917808"/>
    <x v="0"/>
    <n v="37"/>
    <s v="&lt;80"/>
    <n v="374.08640057731401"/>
    <n v="261.78104453879001"/>
    <n v="187.03234556518001"/>
    <n v="149.29841893576901"/>
    <n v="91.229087349402207"/>
    <x v="0"/>
    <x v="2"/>
  </r>
  <r>
    <n v="8675309379"/>
    <n v="1.6136986301369862"/>
    <s v="&gt; 1.5 year"/>
    <n v="31.545205479452054"/>
    <x v="0"/>
    <n v="38"/>
    <s v="&lt;80"/>
    <n v="216.48284247430399"/>
    <n v="173.71377482803001"/>
    <n v="421.44985474478102"/>
    <n v="157.222178312181"/>
    <n v="100.65637335102215"/>
    <x v="0"/>
    <x v="2"/>
  </r>
  <r>
    <n v="8675309380"/>
    <n v="1.1150684931506849"/>
    <s v="&lt;= 1.5 year"/>
    <n v="42.19178082191781"/>
    <x v="0"/>
    <n v="79"/>
    <s v="&lt;80"/>
    <n v="28.567126733156901"/>
    <n v="337.725353745088"/>
    <n v="251.6331329633"/>
    <n v="3.04699323593751"/>
    <n v="59.865013582168089"/>
    <x v="0"/>
    <x v="1"/>
  </r>
  <r>
    <n v="8675309381"/>
    <n v="1.2082191780821918"/>
    <s v="&lt;= 1.5 year"/>
    <n v="44.336986301369862"/>
    <x v="0"/>
    <n v="72"/>
    <s v="&lt;80"/>
    <n v="159.87479444097499"/>
    <n v="172.932174524386"/>
    <n v="240.64623409583399"/>
    <n v="1.75301488252975"/>
    <n v="55.712467394632526"/>
    <x v="0"/>
    <x v="1"/>
  </r>
  <r>
    <n v="8675309382"/>
    <n v="1.2602739726027397"/>
    <s v="&lt;= 1.5 year"/>
    <n v="44.591780821917808"/>
    <x v="0"/>
    <n v="86"/>
    <s v="&gt;=80"/>
    <n v="11.6622217139308"/>
    <n v="286.11919258587602"/>
    <n v="240.71216283784901"/>
    <n v="0.54341436975562096"/>
    <n v="52.7731824088971"/>
    <x v="1"/>
    <x v="1"/>
  </r>
  <r>
    <n v="8675309383"/>
    <n v="1.5205479452054795"/>
    <s v="&gt; 1.5 year"/>
    <n v="29.016438356164382"/>
    <x v="0"/>
    <n v="54"/>
    <s v="&lt;80"/>
    <n v="275.25570970160902"/>
    <n v="302.10148870631502"/>
    <n v="114.605077782469"/>
    <n v="288.79473087498701"/>
    <n v="94.596552911528647"/>
    <x v="0"/>
    <x v="2"/>
  </r>
  <r>
    <n v="8675309384"/>
    <n v="1.1945205479452055"/>
    <s v="&lt;= 1.5 year"/>
    <n v="36.473972602739728"/>
    <x v="0"/>
    <n v="84"/>
    <s v="&gt;=80"/>
    <n v="38.432302894937798"/>
    <n v="251.848835172343"/>
    <n v="261.67930929475602"/>
    <n v="21.568625499409698"/>
    <n v="57.212243220682346"/>
    <x v="0"/>
    <x v="2"/>
  </r>
  <r>
    <n v="8675309385"/>
    <n v="1.252054794520548"/>
    <s v="&lt;= 1.5 year"/>
    <n v="44.041095890410958"/>
    <x v="1"/>
    <n v="89"/>
    <s v="&gt;=80"/>
    <n v="22.075714201062802"/>
    <n v="320.57975194886302"/>
    <n v="226.341427547096"/>
    <n v="3.45620750800818"/>
    <n v="54.988153498606565"/>
    <x v="0"/>
    <x v="1"/>
  </r>
  <r>
    <n v="8675309386"/>
    <n v="0.95342465753424654"/>
    <s v="&lt;= 1.5 year"/>
    <n v="32.476712328767121"/>
    <x v="0"/>
    <n v="22"/>
    <s v="&lt;80"/>
    <n v="312.15148011143202"/>
    <n v="385.023764889814"/>
    <n v="7.3962758521895804"/>
    <n v="155.10937184371099"/>
    <n v="75.274697323607739"/>
    <x v="1"/>
    <x v="2"/>
  </r>
  <r>
    <n v="8675309387"/>
    <n v="1.3260273972602741"/>
    <s v="&lt;= 1.5 year"/>
    <n v="43.9972602739726"/>
    <x v="1"/>
    <n v="122"/>
    <s v="&gt;=80"/>
    <n v="23.957806141222701"/>
    <n v="195.46122903291001"/>
    <n v="280.55277027048601"/>
    <n v="33.920656687412198"/>
    <n v="55.290334048878393"/>
    <x v="1"/>
    <x v="1"/>
  </r>
  <r>
    <n v="8675309388"/>
    <n v="1.1835616438356165"/>
    <s v="&lt;= 1.5 year"/>
    <n v="41.205479452054796"/>
    <x v="1"/>
    <n v="98"/>
    <s v="&gt;=80"/>
    <n v="14.7356415971255"/>
    <n v="237.45076131913501"/>
    <n v="295.45464619701897"/>
    <n v="38.807361469636"/>
    <n v="60.28635315329943"/>
    <x v="0"/>
    <x v="1"/>
  </r>
  <r>
    <n v="8675309389"/>
    <n v="1.6191780821917807"/>
    <s v="&gt; 1.5 year"/>
    <n v="28.616438356164384"/>
    <x v="0"/>
    <n v="30"/>
    <s v="&lt;80"/>
    <n v="282.00959920241098"/>
    <n v="309.37982776154303"/>
    <n v="224.74154649515199"/>
    <n v="229.29175828970301"/>
    <n v="101.79515073129892"/>
    <x v="0"/>
    <x v="2"/>
  </r>
  <r>
    <n v="8675309390"/>
    <n v="1.7342465753424658"/>
    <s v="&gt; 1.5 year"/>
    <n v="32.024657534246572"/>
    <x v="0"/>
    <n v="29"/>
    <s v="&lt;80"/>
    <n v="371.53384034104499"/>
    <n v="181.446644789571"/>
    <n v="187.690689433757"/>
    <n v="263.51013758881999"/>
    <n v="98.382538053158527"/>
    <x v="0"/>
    <x v="2"/>
  </r>
  <r>
    <n v="8675309391"/>
    <n v="1.6465753424657534"/>
    <s v="&gt; 1.5 year"/>
    <n v="29.473972602739725"/>
    <x v="0"/>
    <n v="36"/>
    <s v="&lt;80"/>
    <n v="310.37399862929101"/>
    <n v="272.177340629681"/>
    <n v="206.21998793091899"/>
    <n v="221.864066310738"/>
    <n v="97.974193649716597"/>
    <x v="0"/>
    <x v="2"/>
  </r>
  <r>
    <n v="8675309392"/>
    <n v="1.6849315068493151"/>
    <s v="&gt; 1.5 year"/>
    <n v="33.183561643835617"/>
    <x v="0"/>
    <n v="56"/>
    <s v="&lt;80"/>
    <n v="272.60279109821801"/>
    <n v="217.997770021044"/>
    <n v="235.34808549725699"/>
    <n v="201.74995224404401"/>
    <n v="91.699809418497097"/>
    <x v="0"/>
    <x v="2"/>
  </r>
  <r>
    <n v="8675309393"/>
    <n v="1.6602739726027398"/>
    <s v="&gt; 1.5 year"/>
    <n v="33.315068493150683"/>
    <x v="0"/>
    <n v="42"/>
    <s v="&lt;80"/>
    <n v="242.13483646966301"/>
    <n v="327.52724394890498"/>
    <n v="258.23286302415897"/>
    <n v="188.76567872097399"/>
    <n v="99.212791442901391"/>
    <x v="0"/>
    <x v="2"/>
  </r>
  <r>
    <n v="8675309394"/>
    <n v="1.1917808219178083"/>
    <s v="&lt;= 1.5 year"/>
    <n v="36.986301369863014"/>
    <x v="0"/>
    <n v="106"/>
    <s v="&gt;=80"/>
    <n v="27.159443584023801"/>
    <n v="216.44507070040601"/>
    <n v="354.41034671702698"/>
    <n v="0.18699509015136501"/>
    <n v="62.040042159615787"/>
    <x v="0"/>
    <x v="2"/>
  </r>
  <r>
    <n v="8675309395"/>
    <n v="1.178082191780822"/>
    <s v="&lt;= 1.5 year"/>
    <n v="37.967123287671235"/>
    <x v="0"/>
    <n v="78"/>
    <s v="&lt;80"/>
    <n v="18.161440457854599"/>
    <n v="317.30741193278999"/>
    <n v="216.69015724968401"/>
    <n v="7.47982512696999"/>
    <n v="53.737906076450045"/>
    <x v="0"/>
    <x v="2"/>
  </r>
  <r>
    <n v="8675309396"/>
    <n v="0.95890410958904104"/>
    <s v="&lt;= 1.5 year"/>
    <n v="35.821917808219176"/>
    <x v="1"/>
    <n v="21"/>
    <s v="&lt;80"/>
    <n v="6.6501518032006501"/>
    <n v="7.3797627742023302"/>
    <n v="257.57998354035402"/>
    <n v="482.922515310113"/>
    <n v="89.982693028248278"/>
    <x v="0"/>
    <x v="2"/>
  </r>
  <r>
    <n v="8675309397"/>
    <n v="1.7616438356164383"/>
    <s v="&gt; 1.5 year"/>
    <n v="28.863013698630137"/>
    <x v="0"/>
    <n v="51"/>
    <s v="&lt;80"/>
    <n v="220.70879653136001"/>
    <n v="200.017732321377"/>
    <n v="188.556996872827"/>
    <n v="382.664728698011"/>
    <n v="102.20472937671951"/>
    <x v="0"/>
    <x v="2"/>
  </r>
  <r>
    <n v="8675309398"/>
    <n v="1.0136986301369864"/>
    <s v="&lt;= 1.5 year"/>
    <n v="32.780821917808218"/>
    <x v="1"/>
    <n v="20"/>
    <s v="&lt;80"/>
    <n v="20.965212719946301"/>
    <n v="29.994884913309701"/>
    <n v="415.80034257508999"/>
    <n v="309.65950954652999"/>
    <n v="91.131990065254882"/>
    <x v="0"/>
    <x v="2"/>
  </r>
  <r>
    <n v="8675309399"/>
    <n v="1.1260273972602739"/>
    <s v="&lt;= 1.5 year"/>
    <n v="24.046575342465754"/>
    <x v="1"/>
    <n v="62"/>
    <s v="&lt;80"/>
    <n v="378.36348592031902"/>
    <n v="387.617419762591"/>
    <n v="43.379125751021199"/>
    <n v="6.96623298710516"/>
    <n v="67.319915503207966"/>
    <x v="0"/>
    <x v="0"/>
  </r>
  <r>
    <n v="8675309400"/>
    <n v="1.6328767123287671"/>
    <s v="&gt; 1.5 year"/>
    <n v="34.958904109589042"/>
    <x v="1"/>
    <n v="23"/>
    <s v="&lt;80"/>
    <n v="302.93485753540602"/>
    <n v="220.28102828255501"/>
    <n v="180.44667723539499"/>
    <n v="221.684434520629"/>
    <n v="90.113004276159757"/>
    <x v="0"/>
    <x v="2"/>
  </r>
  <r>
    <n v="8675309401"/>
    <n v="1.7835616438356163"/>
    <s v="&gt; 1.5 year"/>
    <n v="28.947945205479453"/>
    <x v="0"/>
    <n v="47"/>
    <s v="&lt;80"/>
    <n v="271.941274489308"/>
    <n v="178.508240904666"/>
    <n v="227.02227904323101"/>
    <n v="318.17144357417902"/>
    <n v="101.45920794560712"/>
    <x v="0"/>
    <x v="2"/>
  </r>
  <r>
    <n v="8675309402"/>
    <n v="1.4383561643835616"/>
    <s v="&lt;= 1.5 year"/>
    <n v="25.849315068493151"/>
    <x v="0"/>
    <n v="61"/>
    <s v="&lt;80"/>
    <n v="11.653788163216801"/>
    <n v="151.203906158477"/>
    <n v="279.741989589296"/>
    <n v="446.5402967082"/>
    <n v="100.18248990143502"/>
    <x v="1"/>
    <x v="2"/>
  </r>
  <r>
    <n v="8675309403"/>
    <n v="1.6219178082191781"/>
    <s v="&gt; 1.5 year"/>
    <n v="31.915068493150685"/>
    <x v="1"/>
    <n v="38"/>
    <s v="&lt;80"/>
    <n v="190.700215506354"/>
    <n v="377.32661074635502"/>
    <n v="140.925555970239"/>
    <n v="265.23837073453501"/>
    <n v="94.181817304789604"/>
    <x v="0"/>
    <x v="2"/>
  </r>
  <r>
    <n v="8675309404"/>
    <n v="1.6712328767123288"/>
    <s v="&gt; 1.5 year"/>
    <n v="30.263013698630136"/>
    <x v="0"/>
    <n v="32"/>
    <s v="&lt;80"/>
    <n v="308.51708596368798"/>
    <n v="377.44362761736602"/>
    <n v="177.41287794511999"/>
    <n v="166.333273063815"/>
    <n v="96.126395207556513"/>
    <x v="0"/>
    <x v="2"/>
  </r>
  <r>
    <n v="8675309405"/>
    <n v="1.5945205479452054"/>
    <s v="&gt; 1.5 year"/>
    <n v="33.134246575342466"/>
    <x v="0"/>
    <n v="22"/>
    <s v="&lt;80"/>
    <n v="480.61162260946998"/>
    <n v="216.80469060224499"/>
    <n v="244.518096191719"/>
    <n v="76.667429875010797"/>
    <n v="94.335568184944776"/>
    <x v="0"/>
    <x v="2"/>
  </r>
  <r>
    <n v="8675309406"/>
    <n v="1.1178082191780823"/>
    <s v="&lt;= 1.5 year"/>
    <n v="37.613698630136987"/>
    <x v="0"/>
    <n v="95"/>
    <s v="&gt;=80"/>
    <n v="23.221195077659502"/>
    <n v="333.74076748514699"/>
    <n v="142.212440420273"/>
    <n v="13.291593971921101"/>
    <n v="47.217441132087806"/>
    <x v="1"/>
    <x v="2"/>
  </r>
  <r>
    <n v="8675309407"/>
    <n v="1.6164383561643836"/>
    <s v="&gt; 1.5 year"/>
    <n v="31.449315068493149"/>
    <x v="1"/>
    <n v="39"/>
    <s v="&lt;80"/>
    <n v="220.926591641583"/>
    <n v="161.54691775303101"/>
    <n v="268.45633183054701"/>
    <n v="313.12551051430597"/>
    <n v="100.38770183295148"/>
    <x v="0"/>
    <x v="2"/>
  </r>
  <r>
    <n v="8675309408"/>
    <n v="1.1835616438356165"/>
    <s v="&lt;= 1.5 year"/>
    <n v="39.194520547945203"/>
    <x v="0"/>
    <n v="54"/>
    <s v="&lt;80"/>
    <n v="48.340132767230003"/>
    <n v="309.925929305718"/>
    <n v="187.846206996832"/>
    <n v="54.317405494910602"/>
    <n v="57.720918464844949"/>
    <x v="0"/>
    <x v="2"/>
  </r>
  <r>
    <n v="8675309409"/>
    <n v="1.7178082191780821"/>
    <s v="&gt; 1.5 year"/>
    <n v="35.032876712328765"/>
    <x v="1"/>
    <n v="5"/>
    <s v="&lt;80"/>
    <n v="138.411888685972"/>
    <n v="219.937953328916"/>
    <n v="322.75617021642103"/>
    <n v="271.11739501750702"/>
    <n v="99.932815189262413"/>
    <x v="1"/>
    <x v="2"/>
  </r>
  <r>
    <n v="8675309410"/>
    <n v="0.80547945205479454"/>
    <s v="&lt;= 1.5 year"/>
    <n v="37.663013698630138"/>
    <x v="0"/>
    <n v="20"/>
    <s v="&lt;80"/>
    <n v="413.74958059167801"/>
    <n v="399.04799198477798"/>
    <n v="117.23277309021201"/>
    <n v="45.119365127981801"/>
    <n v="84.506062392299739"/>
    <x v="1"/>
    <x v="2"/>
  </r>
  <r>
    <n v="8675309411"/>
    <n v="1.273972602739726"/>
    <s v="&lt;= 1.5 year"/>
    <n v="38.547945205479451"/>
    <x v="1"/>
    <n v="80"/>
    <s v="&gt;=80"/>
    <n v="5.9156192589130301"/>
    <n v="198.437101394748"/>
    <n v="354.910888193495"/>
    <n v="10.0257105960793"/>
    <n v="60.140609507041795"/>
    <x v="0"/>
    <x v="2"/>
  </r>
  <r>
    <n v="8675309412"/>
    <n v="1.2493150684931507"/>
    <s v="&lt;= 1.5 year"/>
    <n v="42.421917808219177"/>
    <x v="0"/>
    <n v="70"/>
    <s v="&lt;80"/>
    <n v="58.0435859111005"/>
    <n v="262.35249236001101"/>
    <n v="231.91561034320401"/>
    <n v="36.6258038088787"/>
    <n v="57.856655959938841"/>
    <x v="0"/>
    <x v="1"/>
  </r>
  <r>
    <n v="8675309413"/>
    <n v="1.189041095890411"/>
    <s v="&lt;= 1.5 year"/>
    <n v="39.150684931506852"/>
    <x v="1"/>
    <n v="70"/>
    <s v="&lt;80"/>
    <n v="28.7987428498996"/>
    <n v="399.902045123508"/>
    <n v="187.999918956519"/>
    <n v="3.6392270831986799"/>
    <n v="57.292760562638726"/>
    <x v="0"/>
    <x v="2"/>
  </r>
  <r>
    <n v="8675309414"/>
    <n v="1.6136986301369862"/>
    <s v="&gt; 1.5 year"/>
    <n v="30.863013698630137"/>
    <x v="1"/>
    <n v="45"/>
    <s v="&lt;80"/>
    <n v="248.165766730656"/>
    <n v="146.55503003497199"/>
    <n v="272.14311464458598"/>
    <n v="337.12663594111302"/>
    <n v="104.69003381153411"/>
    <x v="0"/>
    <x v="2"/>
  </r>
  <r>
    <n v="8675309415"/>
    <n v="1"/>
    <s v="&lt;= 1.5 year"/>
    <n v="38.279452054794518"/>
    <x v="0"/>
    <n v="20"/>
    <s v="&lt;80"/>
    <n v="9.8979964149798203"/>
    <n v="7.7695506269850299"/>
    <n v="327.167643208892"/>
    <n v="405.99354805844303"/>
    <n v="89.392746715437397"/>
    <x v="0"/>
    <x v="2"/>
  </r>
  <r>
    <n v="8675309416"/>
    <n v="1.2712328767123289"/>
    <s v="&lt;= 1.5 year"/>
    <n v="44.802739726027397"/>
    <x v="0"/>
    <n v="91"/>
    <s v="&gt;=80"/>
    <n v="29.8519918165705"/>
    <n v="271.07833994222102"/>
    <n v="247.710687049157"/>
    <n v="80.189210509999697"/>
    <n v="63.422414247802116"/>
    <x v="0"/>
    <x v="1"/>
  </r>
  <r>
    <n v="8675309417"/>
    <n v="1.6904109589041096"/>
    <s v="&gt; 1.5 year"/>
    <n v="33.057534246575344"/>
    <x v="0"/>
    <n v="19"/>
    <s v="&lt;80"/>
    <n v="136.95683795927599"/>
    <n v="285.35518728630598"/>
    <n v="179.89088465252399"/>
    <n v="375.24349942494098"/>
    <n v="100.40108810894236"/>
    <x v="0"/>
    <x v="2"/>
  </r>
  <r>
    <n v="8675309418"/>
    <n v="1.2027397260273973"/>
    <s v="&lt;= 1.5 year"/>
    <n v="28.542465753424658"/>
    <x v="1"/>
    <n v="61"/>
    <s v="&lt;80"/>
    <n v="366.49456021095102"/>
    <n v="317.21745207874301"/>
    <n v="79.759550916660103"/>
    <n v="24.924111614050599"/>
    <n v="67.259000486860799"/>
    <x v="0"/>
    <x v="2"/>
  </r>
  <r>
    <n v="8675309419"/>
    <n v="1.2465753424657535"/>
    <s v="&lt;= 1.5 year"/>
    <n v="38.257534246575339"/>
    <x v="0"/>
    <n v="66"/>
    <s v="&lt;80"/>
    <n v="66.489975229353604"/>
    <n v="349.40379029631202"/>
    <n v="192.26762243229899"/>
    <n v="34.690392860958397"/>
    <n v="60.506463077244135"/>
    <x v="0"/>
    <x v="2"/>
  </r>
  <r>
    <n v="8675309420"/>
    <n v="1.2054794520547945"/>
    <s v="&lt;= 1.5 year"/>
    <n v="42.863013698630134"/>
    <x v="0"/>
    <n v="63"/>
    <s v="&lt;80"/>
    <n v="87.298699071419605"/>
    <n v="226.04960572429499"/>
    <n v="266.75989292203701"/>
    <n v="5.87874089437494"/>
    <n v="57.784500441626598"/>
    <x v="0"/>
    <x v="1"/>
  </r>
  <r>
    <n v="8675309421"/>
    <n v="1.6438356164383561"/>
    <s v="&gt; 1.5 year"/>
    <n v="33.328767123287669"/>
    <x v="0"/>
    <n v="59"/>
    <s v="&lt;80"/>
    <n v="177.33755756086899"/>
    <n v="396.99770015427401"/>
    <n v="205.50498134284899"/>
    <n v="196.47226021108801"/>
    <n v="94.184089603683873"/>
    <x v="0"/>
    <x v="2"/>
  </r>
  <r>
    <n v="8675309422"/>
    <n v="1.6904109589041096"/>
    <s v="&gt; 1.5 year"/>
    <n v="26.506849315068493"/>
    <x v="0"/>
    <n v="63"/>
    <s v="&lt;80"/>
    <n v="239.93219920282601"/>
    <n v="220.189527352977"/>
    <n v="280.83673306460702"/>
    <n v="306.83343360157301"/>
    <n v="107.33015812440583"/>
    <x v="0"/>
    <x v="2"/>
  </r>
  <r>
    <n v="8675309423"/>
    <n v="1.7013698630136986"/>
    <s v="&gt; 1.5 year"/>
    <n v="31.838356164383562"/>
    <x v="0"/>
    <n v="57"/>
    <s v="&lt;80"/>
    <n v="276.74126310958502"/>
    <n v="207.65297010957599"/>
    <n v="327.12499052389302"/>
    <n v="205.43951214048599"/>
    <n v="102.65927897725837"/>
    <x v="0"/>
    <x v="2"/>
  </r>
  <r>
    <n v="8675309424"/>
    <n v="1.3232876712328767"/>
    <s v="&lt;= 1.5 year"/>
    <n v="40.731506849315068"/>
    <x v="0"/>
    <n v="70"/>
    <s v="&lt;80"/>
    <n v="3.11349320660038"/>
    <n v="217.33496065313301"/>
    <n v="297.83075304972601"/>
    <n v="32.791136077195802"/>
    <n v="57.310503004009284"/>
    <x v="0"/>
    <x v="1"/>
  </r>
  <r>
    <n v="8675309425"/>
    <n v="1.1972602739726028"/>
    <s v="&lt;= 1.5 year"/>
    <n v="34.257534246575339"/>
    <x v="0"/>
    <n v="62"/>
    <s v="&lt;80"/>
    <n v="7.2129111495921698"/>
    <n v="304.663952825921"/>
    <n v="232.82557557474101"/>
    <n v="32.099046285266603"/>
    <n v="56.741103741241965"/>
    <x v="0"/>
    <x v="2"/>
  </r>
  <r>
    <n v="8675309426"/>
    <n v="1.6136986301369862"/>
    <s v="&gt; 1.5 year"/>
    <n v="26.789041095890411"/>
    <x v="1"/>
    <n v="15"/>
    <s v="&lt;80"/>
    <n v="299.55335441350297"/>
    <n v="266.51888385402401"/>
    <n v="255.17694197339401"/>
    <n v="190.666367999286"/>
    <n v="98.786976258123758"/>
    <x v="0"/>
    <x v="2"/>
  </r>
  <r>
    <n v="8675309427"/>
    <n v="1.4301369863013698"/>
    <s v="&lt;= 1.5 year"/>
    <n v="21.2"/>
    <x v="1"/>
    <n v="61"/>
    <s v="&lt;80"/>
    <n v="423.28767186574601"/>
    <n v="370.78900742667599"/>
    <n v="57.034884876958898"/>
    <n v="23.992571289126602"/>
    <n v="73.249429083324031"/>
    <x v="0"/>
    <x v="0"/>
  </r>
  <r>
    <n v="8675309428"/>
    <n v="1.6219178082191781"/>
    <s v="&gt; 1.5 year"/>
    <n v="29.073972602739726"/>
    <x v="1"/>
    <n v="64"/>
    <s v="&lt;80"/>
    <n v="327.23575885544"/>
    <n v="407.28159315784302"/>
    <n v="39.288615927193803"/>
    <n v="29.6316261307846"/>
    <n v="67.031817208020044"/>
    <x v="0"/>
    <x v="2"/>
  </r>
  <r>
    <n v="8675309429"/>
    <n v="1.7013698630136986"/>
    <s v="&gt; 1.5 year"/>
    <n v="29.643835616438356"/>
    <x v="0"/>
    <n v="50"/>
    <s v="&lt;80"/>
    <n v="176.33961976375701"/>
    <n v="438.92781398856499"/>
    <n v="257.22544562843802"/>
    <n v="225.6137142881"/>
    <n v="107.16209389017033"/>
    <x v="0"/>
    <x v="2"/>
  </r>
  <r>
    <n v="8675309430"/>
    <n v="1.1534246575342466"/>
    <s v="&lt;= 1.5 year"/>
    <n v="38.471232876712328"/>
    <x v="0"/>
    <n v="72"/>
    <s v="&lt;80"/>
    <n v="50.379782733861099"/>
    <n v="242.559001973091"/>
    <n v="294.31649885369598"/>
    <n v="4.9218918449695996"/>
    <n v="59.343709660396037"/>
    <x v="0"/>
    <x v="2"/>
  </r>
  <r>
    <n v="8675309431"/>
    <n v="1.7205479452054795"/>
    <s v="&gt; 1.5 year"/>
    <n v="26.824657534246576"/>
    <x v="0"/>
    <n v="62"/>
    <s v="&lt;80"/>
    <n v="315.83387885006101"/>
    <n v="274.65325711137501"/>
    <n v="143.293087680805"/>
    <n v="234.78836181290299"/>
    <n v="92.608744816159842"/>
    <x v="0"/>
    <x v="2"/>
  </r>
  <r>
    <n v="8675309432"/>
    <n v="1.2383561643835617"/>
    <s v="&lt;= 1.5 year"/>
    <n v="34.586301369863016"/>
    <x v="0"/>
    <n v="21"/>
    <s v="&lt;80"/>
    <n v="452.66230801942299"/>
    <n v="287.80039286027699"/>
    <n v="81.844904908996199"/>
    <n v="98.2821676288264"/>
    <n v="80.852264774914715"/>
    <x v="1"/>
    <x v="2"/>
  </r>
  <r>
    <n v="8675309433"/>
    <n v="1.0547945205479452"/>
    <s v="&lt;= 1.5 year"/>
    <n v="40.978082191780821"/>
    <x v="0"/>
    <n v="72"/>
    <s v="&lt;80"/>
    <n v="14.090435295943401"/>
    <n v="246.65630069150001"/>
    <n v="293.650914711768"/>
    <n v="10.217612073285499"/>
    <n v="57.323962093201885"/>
    <x v="0"/>
    <x v="1"/>
  </r>
  <r>
    <n v="8675309434"/>
    <n v="1.6876712328767123"/>
    <s v="&gt; 1.5 year"/>
    <n v="31.602739726027398"/>
    <x v="0"/>
    <n v="35"/>
    <s v="&lt;80"/>
    <n v="280.26090191124899"/>
    <n v="274.52490462537799"/>
    <n v="144.01818390267201"/>
    <n v="268.64911704729201"/>
    <n v="93.902940636925848"/>
    <x v="0"/>
    <x v="2"/>
  </r>
  <r>
    <n v="8675309435"/>
    <n v="1.1808219178082191"/>
    <s v="&lt;= 1.5 year"/>
    <n v="41.227397260273975"/>
    <x v="0"/>
    <n v="62"/>
    <s v="&lt;80"/>
    <n v="156.261594268256"/>
    <n v="254.31187528214301"/>
    <n v="233.49246304640801"/>
    <n v="9.8963102689605407"/>
    <n v="62.052530361876151"/>
    <x v="0"/>
    <x v="1"/>
  </r>
  <r>
    <n v="8675309436"/>
    <n v="1.1616438356164382"/>
    <s v="&lt;= 1.5 year"/>
    <n v="41.391780821917806"/>
    <x v="0"/>
    <n v="99"/>
    <s v="&gt;=80"/>
    <n v="3.3357829023285901"/>
    <n v="250.000839755725"/>
    <n v="300.72346055839898"/>
    <n v="66.932045578438306"/>
    <n v="64.385590549064773"/>
    <x v="0"/>
    <x v="1"/>
  </r>
  <r>
    <n v="8675309437"/>
    <n v="1.6794520547945206"/>
    <s v="&gt; 1.5 year"/>
    <n v="30.989041095890411"/>
    <x v="0"/>
    <n v="27"/>
    <s v="&lt;80"/>
    <n v="173.95383158049501"/>
    <n v="265.565034970873"/>
    <n v="229.36441615390899"/>
    <n v="283.45140838216201"/>
    <n v="96.699408268437963"/>
    <x v="0"/>
    <x v="2"/>
  </r>
  <r>
    <n v="8675309438"/>
    <n v="1.0767123287671232"/>
    <s v="&lt;= 1.5 year"/>
    <n v="43.372602739726027"/>
    <x v="0"/>
    <n v="107"/>
    <s v="&gt;=80"/>
    <n v="72.883289451543803"/>
    <n v="224.08074507276501"/>
    <n v="220.23881221263099"/>
    <n v="23.355968616325399"/>
    <n v="52.988496461419473"/>
    <x v="1"/>
    <x v="1"/>
  </r>
  <r>
    <n v="8675309439"/>
    <n v="1.4136986301369863"/>
    <s v="&lt;= 1.5 year"/>
    <n v="22.87123287671233"/>
    <x v="0"/>
    <n v="56"/>
    <s v="&lt;80"/>
    <n v="73.082262745977005"/>
    <n v="49.997547286064801"/>
    <n v="488.94470715435102"/>
    <n v="339.31158380529803"/>
    <n v="109.23713971772123"/>
    <x v="1"/>
    <x v="0"/>
  </r>
  <r>
    <n v="8675309440"/>
    <n v="1.8027397260273972"/>
    <s v="&gt; 1.5 year"/>
    <n v="34.136986301369866"/>
    <x v="1"/>
    <n v="21"/>
    <s v="&lt;80"/>
    <n v="195.34860144217799"/>
    <n v="199.77645290431099"/>
    <n v="335.15175969776499"/>
    <n v="139.95858552175201"/>
    <n v="88.623245774061147"/>
    <x v="1"/>
    <x v="2"/>
  </r>
  <r>
    <n v="8675309441"/>
    <n v="1.2164383561643837"/>
    <s v="&lt;= 1.5 year"/>
    <n v="40.391780821917806"/>
    <x v="0"/>
    <n v="97"/>
    <s v="&gt;=80"/>
    <n v="25.7486307255828"/>
    <n v="212.40570971640699"/>
    <n v="373.78854016830002"/>
    <n v="11.2340150541672"/>
    <n v="65.255053862055249"/>
    <x v="0"/>
    <x v="1"/>
  </r>
  <r>
    <n v="8675309442"/>
    <n v="1.4027397260273973"/>
    <s v="&lt;= 1.5 year"/>
    <n v="21"/>
    <x v="0"/>
    <n v="62"/>
    <s v="&lt;80"/>
    <n v="255.85549355857"/>
    <n v="425.00464608199098"/>
    <n v="77.173466746806099"/>
    <n v="29.235570797236701"/>
    <n v="67.237895676530016"/>
    <x v="0"/>
    <x v="0"/>
  </r>
  <r>
    <n v="8675309443"/>
    <n v="1.1397260273972603"/>
    <s v="&lt;= 1.5 year"/>
    <n v="45.016438356164386"/>
    <x v="1"/>
    <n v="73"/>
    <s v="&lt;80"/>
    <n v="55.5930455812302"/>
    <n v="168.707652995384"/>
    <n v="295.55528302335199"/>
    <n v="89.859537753889498"/>
    <n v="64.193834379398112"/>
    <x v="0"/>
    <x v="1"/>
  </r>
  <r>
    <n v="8675309444"/>
    <n v="1.5643835616438355"/>
    <s v="&gt; 1.5 year"/>
    <n v="27.183561643835617"/>
    <x v="0"/>
    <n v="33"/>
    <s v="&lt;80"/>
    <n v="256.18429405673902"/>
    <n v="212.61047231518299"/>
    <n v="300.66398144331902"/>
    <n v="268.27738913586398"/>
    <n v="105.77654577925571"/>
    <x v="0"/>
    <x v="2"/>
  </r>
  <r>
    <n v="8675309445"/>
    <n v="1.6849315068493151"/>
    <s v="&gt; 1.5 year"/>
    <n v="29.994520547945207"/>
    <x v="1"/>
    <n v="26"/>
    <s v="&lt;80"/>
    <n v="185.29562692974599"/>
    <n v="361.67749925474402"/>
    <n v="205.718681120805"/>
    <n v="348.919008524763"/>
    <n v="110.31437285222736"/>
    <x v="0"/>
    <x v="2"/>
  </r>
  <r>
    <n v="8675309446"/>
    <n v="1.2219178082191782"/>
    <s v="&lt;= 1.5 year"/>
    <n v="41.139726027397259"/>
    <x v="0"/>
    <n v="79"/>
    <s v="&lt;80"/>
    <n v="68.385858901766696"/>
    <n v="225.00358465739001"/>
    <n v="262.772407976382"/>
    <n v="13.6828223909119"/>
    <n v="56.645783128807807"/>
    <x v="0"/>
    <x v="1"/>
  </r>
  <r>
    <n v="8675309447"/>
    <n v="1.2273972602739727"/>
    <s v="&lt;= 1.5 year"/>
    <n v="27.093150684931508"/>
    <x v="1"/>
    <n v="54"/>
    <s v="&lt;80"/>
    <n v="105.138458388838"/>
    <n v="99.764121586067503"/>
    <n v="347.86932228713198"/>
    <n v="342.73000489020399"/>
    <n v="99.26412565927275"/>
    <x v="1"/>
    <x v="2"/>
  </r>
  <r>
    <n v="8675309448"/>
    <n v="1.2657534246575342"/>
    <s v="&lt;= 1.5 year"/>
    <n v="41.287671232876711"/>
    <x v="0"/>
    <n v="80"/>
    <s v="&gt;=80"/>
    <n v="5.1250997671388898"/>
    <n v="346.878728315199"/>
    <n v="249.26503574765701"/>
    <n v="12.871163720625001"/>
    <n v="59.616650182780873"/>
    <x v="0"/>
    <x v="1"/>
  </r>
  <r>
    <n v="8675309449"/>
    <n v="1.4684931506849315"/>
    <s v="&lt;= 1.5 year"/>
    <n v="29.041095890410958"/>
    <x v="0"/>
    <n v="69"/>
    <s v="&lt;80"/>
    <n v="111.809163872071"/>
    <n v="42.509214722943497"/>
    <n v="264.46292243120502"/>
    <n v="466.23232594023199"/>
    <n v="100.02890009217359"/>
    <x v="1"/>
    <x v="2"/>
  </r>
  <r>
    <n v="8675309450"/>
    <n v="1.6575342465753424"/>
    <s v="&gt; 1.5 year"/>
    <n v="28.663013698630138"/>
    <x v="0"/>
    <n v="64"/>
    <s v="&lt;80"/>
    <n v="282.98589181822302"/>
    <n v="190.49127963790701"/>
    <n v="275.21247984845701"/>
    <n v="211.50402356022099"/>
    <n v="96.284154125531771"/>
    <x v="0"/>
    <x v="2"/>
  </r>
  <r>
    <n v="8675309451"/>
    <n v="1.7287671232876711"/>
    <s v="&gt; 1.5 year"/>
    <n v="32.778082191780825"/>
    <x v="1"/>
    <n v="52"/>
    <s v="&lt;80"/>
    <n v="198.14077542303201"/>
    <n v="373.88226119468999"/>
    <n v="143.29194221140401"/>
    <n v="223.17206611040999"/>
    <n v="89.737523928035444"/>
    <x v="0"/>
    <x v="2"/>
  </r>
  <r>
    <n v="8675309452"/>
    <n v="1.2246575342465753"/>
    <s v="&lt;= 1.5 year"/>
    <n v="40.123287671232873"/>
    <x v="0"/>
    <n v="80"/>
    <s v="&gt;=80"/>
    <n v="63.177827270425198"/>
    <n v="281.68378796626598"/>
    <n v="224.22469748557299"/>
    <n v="35.514102612959398"/>
    <n v="58.75758523075919"/>
    <x v="0"/>
    <x v="1"/>
  </r>
  <r>
    <n v="8675309453"/>
    <n v="1.0904109589041096"/>
    <s v="&lt;= 1.5 year"/>
    <n v="49.397260273972606"/>
    <x v="0"/>
    <n v="84"/>
    <s v="&gt;=80"/>
    <n v="20.150563490341199"/>
    <n v="188.09707059563101"/>
    <n v="385.36077152899003"/>
    <n v="7.4820449889889797"/>
    <n v="63.800948709035261"/>
    <x v="0"/>
    <x v="1"/>
  </r>
  <r>
    <n v="8675309454"/>
    <n v="1.6328767123287671"/>
    <s v="&gt; 1.5 year"/>
    <n v="22.487671232876714"/>
    <x v="0"/>
    <n v="56"/>
    <s v="&lt;80"/>
    <n v="341.776823461616"/>
    <n v="470.12721004100399"/>
    <n v="34.674096124633003"/>
    <n v="2.5548399433367699"/>
    <n v="69.419795008365966"/>
    <x v="0"/>
    <x v="0"/>
  </r>
  <r>
    <n v="8675309455"/>
    <n v="1.6794520547945206"/>
    <s v="&gt; 1.5 year"/>
    <n v="32.506849315068493"/>
    <x v="0"/>
    <n v="20"/>
    <s v="&lt;80"/>
    <n v="249.94321749493901"/>
    <n v="233.40524545890801"/>
    <n v="224.43457641703301"/>
    <n v="260.41725045461101"/>
    <n v="96.850096260905048"/>
    <x v="0"/>
    <x v="2"/>
  </r>
  <r>
    <n v="8675309456"/>
    <n v="1.6164383561643836"/>
    <s v="&gt; 1.5 year"/>
    <n v="33.783561643835618"/>
    <x v="1"/>
    <n v="49"/>
    <s v="&lt;80"/>
    <n v="177.43353979341401"/>
    <n v="199.33651727565001"/>
    <n v="225.46662616069801"/>
    <n v="285.36284477598502"/>
    <n v="91.441141077927085"/>
    <x v="1"/>
    <x v="2"/>
  </r>
  <r>
    <n v="8675309457"/>
    <n v="0.9068493150684932"/>
    <s v="&lt;= 1.5 year"/>
    <n v="31.583561643835615"/>
    <x v="0"/>
    <n v="19"/>
    <s v="&lt;80"/>
    <n v="2.9292941253130702"/>
    <n v="0.27920391740142703"/>
    <n v="232.747954636636"/>
    <n v="555.65951543947995"/>
    <n v="94.865576252551065"/>
    <x v="0"/>
    <x v="2"/>
  </r>
  <r>
    <n v="8675309458"/>
    <n v="0.87671232876712324"/>
    <s v="&lt;= 1.5 year"/>
    <n v="35.747945205479454"/>
    <x v="0"/>
    <n v="18"/>
    <s v="&lt;80"/>
    <n v="491.03685495596801"/>
    <n v="233.690203198912"/>
    <n v="69.649556734694997"/>
    <n v="12.731144768116099"/>
    <n v="67.86384883272774"/>
    <x v="1"/>
    <x v="2"/>
  </r>
  <r>
    <n v="8675309459"/>
    <n v="1.6383561643835616"/>
    <s v="&gt; 1.5 year"/>
    <n v="24.75068493150685"/>
    <x v="0"/>
    <n v="43"/>
    <s v="&lt;80"/>
    <n v="205.350963319741"/>
    <n v="357.42658381741899"/>
    <n v="183.860236743401"/>
    <n v="331.73120981640102"/>
    <n v="106.89317735814905"/>
    <x v="0"/>
    <x v="0"/>
  </r>
  <r>
    <n v="8675309460"/>
    <n v="0.97534246575342465"/>
    <s v="&lt;= 1.5 year"/>
    <n v="34.495890410958907"/>
    <x v="1"/>
    <n v="20"/>
    <s v="&lt;80"/>
    <n v="20.550948779161601"/>
    <n v="27.543185590711101"/>
    <n v="262.598303940557"/>
    <n v="525.35407137777804"/>
    <n v="98.401815787790014"/>
    <x v="0"/>
    <x v="2"/>
  </r>
  <r>
    <n v="8675309461"/>
    <n v="1.6684931506849314"/>
    <s v="&gt; 1.5 year"/>
    <n v="32.630136986301373"/>
    <x v="0"/>
    <n v="48"/>
    <s v="&lt;80"/>
    <n v="259.59039574525502"/>
    <n v="322.48963625125702"/>
    <n v="82.741751318731204"/>
    <n v="312.09292624571799"/>
    <n v="93.94656386745487"/>
    <x v="0"/>
    <x v="2"/>
  </r>
  <r>
    <n v="8675309462"/>
    <n v="1.6246575342465754"/>
    <s v="&gt; 1.5 year"/>
    <n v="28.068493150684933"/>
    <x v="0"/>
    <n v="59"/>
    <s v="&lt;80"/>
    <n v="188.032343836553"/>
    <n v="257.70476526120802"/>
    <n v="266.63682329187299"/>
    <n v="206.50387058374901"/>
    <n v="92.435851992895522"/>
    <x v="1"/>
    <x v="2"/>
  </r>
  <r>
    <n v="8675309463"/>
    <n v="1.1506849315068493"/>
    <s v="&lt;= 1.5 year"/>
    <n v="39.6"/>
    <x v="0"/>
    <n v="19"/>
    <s v="&lt;80"/>
    <n v="6.6488033671139402"/>
    <n v="39.532942509381598"/>
    <n v="357.85651399738498"/>
    <n v="415.17166245065198"/>
    <n v="96.457920843884082"/>
    <x v="0"/>
    <x v="2"/>
  </r>
  <r>
    <n v="8675309464"/>
    <n v="1.1534246575342466"/>
    <s v="&lt;= 1.5 year"/>
    <n v="42.123287671232873"/>
    <x v="0"/>
    <n v="91"/>
    <s v="&gt;=80"/>
    <n v="3.9196558309598699"/>
    <n v="285.42423127225697"/>
    <n v="296.13624188646799"/>
    <n v="4.8394348456282499"/>
    <n v="59.264592176108899"/>
    <x v="0"/>
    <x v="1"/>
  </r>
  <r>
    <n v="8675309465"/>
    <n v="1.7698630136986302"/>
    <s v="&gt; 1.5 year"/>
    <n v="30.054794520547944"/>
    <x v="0"/>
    <n v="34"/>
    <s v="&lt;80"/>
    <n v="328.69430273985301"/>
    <n v="152.36051414276301"/>
    <n v="262.78750055596203"/>
    <n v="184.18618165847801"/>
    <n v="92.121227216342078"/>
    <x v="1"/>
    <x v="2"/>
  </r>
  <r>
    <n v="8675309466"/>
    <n v="1.4684931506849315"/>
    <s v="&lt;= 1.5 year"/>
    <n v="27.517808219178082"/>
    <x v="0"/>
    <n v="22"/>
    <s v="&lt;80"/>
    <n v="325.66697911071202"/>
    <n v="185.02375899319301"/>
    <n v="318.02685672567497"/>
    <n v="296.08863661600299"/>
    <n v="114.54911824931375"/>
    <x v="0"/>
    <x v="2"/>
  </r>
  <r>
    <n v="8675309467"/>
    <n v="1.3095890410958904"/>
    <s v="&lt;= 1.5 year"/>
    <n v="39.30958904109589"/>
    <x v="0"/>
    <n v="57"/>
    <s v="&lt;80"/>
    <n v="2.1455458598672901"/>
    <n v="324.22938766571201"/>
    <n v="278.73714185361001"/>
    <n v="13.372633587397001"/>
    <n v="61.163167734967189"/>
    <x v="0"/>
    <x v="2"/>
  </r>
  <r>
    <n v="8675309468"/>
    <n v="1.6246575342465754"/>
    <s v="&gt; 1.5 year"/>
    <n v="31.794520547945204"/>
    <x v="0"/>
    <n v="16"/>
    <s v="&lt;80"/>
    <n v="82.567276608037901"/>
    <n v="249.355236036592"/>
    <n v="425.82329321001902"/>
    <n v="271.10731471489697"/>
    <n v="110.18547396256031"/>
    <x v="0"/>
    <x v="2"/>
  </r>
  <r>
    <n v="8675309469"/>
    <n v="1.7863013698630137"/>
    <s v="&gt; 1.5 year"/>
    <n v="28.715068493150685"/>
    <x v="0"/>
    <n v="20"/>
    <s v="&lt;80"/>
    <n v="212.60720615850099"/>
    <n v="248.44074284484"/>
    <n v="248.020386749496"/>
    <n v="287.08099084344099"/>
    <n v="101.09600123141971"/>
    <x v="0"/>
    <x v="2"/>
  </r>
  <r>
    <n v="8675309470"/>
    <n v="1.1561643835616437"/>
    <s v="&lt;= 1.5 year"/>
    <n v="38.613698630136987"/>
    <x v="1"/>
    <n v="81"/>
    <s v="&gt;=80"/>
    <n v="16.3673881307054"/>
    <n v="330.72802264657599"/>
    <n v="193.958384807138"/>
    <n v="4.0277794769098696"/>
    <n v="51.525972576268259"/>
    <x v="1"/>
    <x v="2"/>
  </r>
  <r>
    <n v="8675309471"/>
    <n v="1.7095890410958905"/>
    <s v="&gt; 1.5 year"/>
    <n v="31.536986301369861"/>
    <x v="0"/>
    <n v="20"/>
    <s v="&lt;80"/>
    <n v="344.35876143564502"/>
    <n v="302.82629481004602"/>
    <n v="115.47032489259"/>
    <n v="110.29833694678899"/>
    <n v="78.867043920380766"/>
    <x v="0"/>
    <x v="2"/>
  </r>
  <r>
    <n v="8675309472"/>
    <n v="1.6"/>
    <s v="&gt; 1.5 year"/>
    <n v="31.761643835616439"/>
    <x v="0"/>
    <n v="38"/>
    <s v="&lt;80"/>
    <n v="174.700614695962"/>
    <n v="342.75601602900099"/>
    <n v="217.115035158079"/>
    <n v="294.14064120929498"/>
    <n v="102.74721162208192"/>
    <x v="0"/>
    <x v="2"/>
  </r>
  <r>
    <n v="8675309473"/>
    <n v="1.1479452054794521"/>
    <s v="&lt;= 1.5 year"/>
    <n v="43.463013698630135"/>
    <x v="0"/>
    <n v="71"/>
    <s v="&lt;80"/>
    <n v="77.812641109391706"/>
    <n v="337.051349507201"/>
    <n v="207.63715106845399"/>
    <n v="2.9502504853207099"/>
    <n v="58.459607435780384"/>
    <x v="0"/>
    <x v="1"/>
  </r>
  <r>
    <n v="8675309474"/>
    <n v="1.7452054794520548"/>
    <s v="&gt; 1.5 year"/>
    <n v="31.005479452054793"/>
    <x v="1"/>
    <n v="26"/>
    <s v="&lt;80"/>
    <n v="338.93860235772098"/>
    <n v="118.51256790564899"/>
    <n v="212.011706154747"/>
    <n v="315.61330442843598"/>
    <n v="99.911094891051562"/>
    <x v="0"/>
    <x v="2"/>
  </r>
  <r>
    <n v="8675309475"/>
    <n v="1.7178082191780821"/>
    <s v="&gt; 1.5 year"/>
    <n v="29.150684931506849"/>
    <x v="0"/>
    <n v="44"/>
    <s v="&lt;80"/>
    <n v="327.37018112798899"/>
    <n v="116.991221909353"/>
    <n v="396.33379052170801"/>
    <n v="75.397461084777902"/>
    <n v="92.156662435765668"/>
    <x v="1"/>
    <x v="2"/>
  </r>
  <r>
    <n v="8675309476"/>
    <n v="0.90136986301369859"/>
    <s v="&lt;= 1.5 year"/>
    <n v="37.063013698630137"/>
    <x v="1"/>
    <n v="20"/>
    <s v="&lt;80"/>
    <n v="26.832762259891702"/>
    <n v="17.008041643770301"/>
    <n v="515.32626567106001"/>
    <n v="289.79467019926"/>
    <n v="100.12177661673135"/>
    <x v="0"/>
    <x v="2"/>
  </r>
  <r>
    <n v="8675309477"/>
    <n v="1.1123287671232878"/>
    <s v="&lt;= 1.5 year"/>
    <n v="40.095890410958901"/>
    <x v="0"/>
    <n v="96"/>
    <s v="&gt;=80"/>
    <n v="18.608882278200301"/>
    <n v="295.120762475898"/>
    <n v="238.83832699201901"/>
    <n v="16.014838143428801"/>
    <n v="55.680751396581606"/>
    <x v="1"/>
    <x v="1"/>
  </r>
  <r>
    <n v="8675309478"/>
    <n v="1.8547945205479452"/>
    <s v="&gt; 1.5 year"/>
    <n v="29.515068493150686"/>
    <x v="0"/>
    <n v="30"/>
    <s v="&lt;80"/>
    <n v="194.12964028038999"/>
    <n v="288.41983958189701"/>
    <n v="236.232441786236"/>
    <n v="289.48725489354399"/>
    <n v="101.69032199055655"/>
    <x v="0"/>
    <x v="2"/>
  </r>
  <r>
    <n v="8675309479"/>
    <n v="1.7753424657534247"/>
    <s v="&gt; 1.5 year"/>
    <n v="33.827397260273976"/>
    <x v="0"/>
    <n v="38"/>
    <s v="&lt;80"/>
    <n v="164.93060698481801"/>
    <n v="225.24285516967799"/>
    <n v="311.29620406737803"/>
    <n v="213.873067282845"/>
    <n v="94.234189534386445"/>
    <x v="0"/>
    <x v="2"/>
  </r>
  <r>
    <n v="8675309480"/>
    <n v="1.095890410958904"/>
    <s v="&lt;= 1.5 year"/>
    <n v="38.408219178082192"/>
    <x v="1"/>
    <n v="92"/>
    <s v="&gt;=80"/>
    <n v="27.5996452887922"/>
    <n v="326.22597981420103"/>
    <n v="198.797757256571"/>
    <n v="30.184371875629001"/>
    <n v="55.783905504103458"/>
    <x v="0"/>
    <x v="2"/>
  </r>
  <r>
    <n v="8675309481"/>
    <n v="1.6356164383561644"/>
    <s v="&gt; 1.5 year"/>
    <n v="30.295890410958904"/>
    <x v="0"/>
    <n v="26"/>
    <s v="&lt;80"/>
    <n v="168.549800965575"/>
    <n v="285.46995957535802"/>
    <n v="154.79402657020199"/>
    <n v="303.05931254423803"/>
    <n v="91.263981537007453"/>
    <x v="1"/>
    <x v="2"/>
  </r>
  <r>
    <n v="8675309482"/>
    <n v="1.106849315068493"/>
    <s v="&lt;= 1.5 year"/>
    <n v="38.893150684931506"/>
    <x v="0"/>
    <n v="72"/>
    <s v="&lt;80"/>
    <n v="13.9884234071574"/>
    <n v="170.474526674852"/>
    <n v="451.06352295267402"/>
    <n v="14.240436568953401"/>
    <n v="70.593511149156043"/>
    <x v="0"/>
    <x v="2"/>
  </r>
  <r>
    <n v="8675309483"/>
    <n v="1.3205479452054794"/>
    <s v="&lt;= 1.5 year"/>
    <n v="26.517808219178082"/>
    <x v="0"/>
    <n v="60"/>
    <s v="&lt;80"/>
    <n v="411.83585064811598"/>
    <n v="373.50632301310202"/>
    <n v="18.372231351238"/>
    <n v="2.0492215300609198"/>
    <n v="65.277948238653309"/>
    <x v="0"/>
    <x v="2"/>
  </r>
  <r>
    <n v="8675309484"/>
    <n v="1.6273972602739726"/>
    <s v="&gt; 1.5 year"/>
    <n v="26.87945205479452"/>
    <x v="0"/>
    <n v="36"/>
    <s v="&lt;80"/>
    <n v="173.32723438571401"/>
    <n v="442.898936579512"/>
    <n v="258.05499186453898"/>
    <n v="139.05735166705099"/>
    <n v="96.951574901008868"/>
    <x v="0"/>
    <x v="2"/>
  </r>
  <r>
    <n v="8675309485"/>
    <n v="1.2328767123287672"/>
    <s v="&lt;= 1.5 year"/>
    <n v="42.630136986301373"/>
    <x v="1"/>
    <n v="50"/>
    <s v="&lt;80"/>
    <n v="19.938603469902301"/>
    <n v="298.159883306761"/>
    <n v="244.043613482707"/>
    <n v="20.0664637428264"/>
    <n v="57.141088209197072"/>
    <x v="0"/>
    <x v="1"/>
  </r>
  <r>
    <n v="8675309486"/>
    <n v="1.1616438356164382"/>
    <s v="&lt;= 1.5 year"/>
    <n v="39.093150684931508"/>
    <x v="0"/>
    <n v="59"/>
    <s v="&lt;80"/>
    <n v="4.1475169511557297"/>
    <n v="299.16045584123299"/>
    <n v="318.34213001376401"/>
    <n v="5.6776957110128903"/>
    <n v="63.147016910364329"/>
    <x v="0"/>
    <x v="2"/>
  </r>
  <r>
    <n v="8675309487"/>
    <n v="1.4904109589041097"/>
    <s v="&lt;= 1.5 year"/>
    <n v="28.049315068493151"/>
    <x v="0"/>
    <n v="43"/>
    <s v="&lt;80"/>
    <n v="203.60851959123599"/>
    <n v="257.96237270564899"/>
    <n v="233.88524143987499"/>
    <n v="428.92966392296302"/>
    <n v="116.46346002729135"/>
    <x v="0"/>
    <x v="2"/>
  </r>
  <r>
    <n v="8675309488"/>
    <n v="1.2027397260273973"/>
    <s v="&lt;= 1.5 year"/>
    <n v="43.328767123287669"/>
    <x v="0"/>
    <n v="62"/>
    <s v="&lt;80"/>
    <n v="2.86302513899766"/>
    <n v="180.15760865287399"/>
    <n v="336.09590727687203"/>
    <n v="10.7126029208103"/>
    <n v="56.25867192707161"/>
    <x v="1"/>
    <x v="1"/>
  </r>
  <r>
    <n v="8675309489"/>
    <n v="1.1643835616438356"/>
    <s v="&lt;= 1.5 year"/>
    <n v="44.323287671232876"/>
    <x v="0"/>
    <n v="83"/>
    <s v="&gt;=80"/>
    <n v="29.424387612151801"/>
    <n v="322.081079805169"/>
    <n v="277.22040991413598"/>
    <n v="8.0842055507800605"/>
    <n v="62.356991249175586"/>
    <x v="0"/>
    <x v="1"/>
  </r>
  <r>
    <n v="8675309490"/>
    <n v="1.1342465753424658"/>
    <s v="&lt;= 1.5 year"/>
    <n v="41.961643835616435"/>
    <x v="1"/>
    <n v="83"/>
    <s v="&gt;=80"/>
    <n v="44.0058991443792"/>
    <n v="343.95356504756199"/>
    <n v="224.39191733762701"/>
    <n v="41.7407707907063"/>
    <n v="62.972679710755294"/>
    <x v="0"/>
    <x v="1"/>
  </r>
  <r>
    <n v="8675309491"/>
    <n v="1.5643835616438355"/>
    <s v="&gt; 1.5 year"/>
    <n v="30.257534246575343"/>
    <x v="0"/>
    <n v="53"/>
    <s v="&lt;80"/>
    <n v="209.65422415831301"/>
    <n v="373.87432794976201"/>
    <n v="199.78050350938901"/>
    <n v="236.41188059639299"/>
    <n v="99.025370261339845"/>
    <x v="0"/>
    <x v="2"/>
  </r>
  <r>
    <n v="8675309492"/>
    <n v="1.3123287671232877"/>
    <s v="&lt;= 1.5 year"/>
    <n v="42.389041095890413"/>
    <x v="1"/>
    <n v="96"/>
    <s v="&gt;=80"/>
    <n v="139.78086787916101"/>
    <n v="173.15335904270501"/>
    <n v="240.067113326259"/>
    <n v="27.737181553044898"/>
    <n v="57.171253539265749"/>
    <x v="0"/>
    <x v="1"/>
  </r>
  <r>
    <n v="8675309493"/>
    <n v="1.2712328767123289"/>
    <s v="&lt;= 1.5 year"/>
    <n v="42.30958904109589"/>
    <x v="1"/>
    <n v="76"/>
    <s v="&lt;80"/>
    <n v="5.0894457070130201"/>
    <n v="238.09282289853101"/>
    <n v="284.71751188788699"/>
    <n v="27.858542751564698"/>
    <n v="56.963708045177725"/>
    <x v="0"/>
    <x v="1"/>
  </r>
  <r>
    <n v="8675309494"/>
    <n v="1.8410958904109589"/>
    <s v="&gt; 1.5 year"/>
    <n v="28.63013698630137"/>
    <x v="1"/>
    <n v="58"/>
    <s v="&lt;80"/>
    <n v="44.407258163698998"/>
    <n v="22.637200488903002"/>
    <n v="546.57743517011102"/>
    <n v="294.23546206902398"/>
    <n v="106.26110436090435"/>
    <x v="1"/>
    <x v="2"/>
  </r>
  <r>
    <n v="8675309495"/>
    <n v="1.6054794520547946"/>
    <s v="&gt; 1.5 year"/>
    <n v="25.479452054794521"/>
    <x v="0"/>
    <n v="26"/>
    <s v="&lt;80"/>
    <n v="214.10091319250799"/>
    <n v="317.56520584301501"/>
    <n v="118.397896525253"/>
    <n v="318.802421169811"/>
    <n v="94.997327646249516"/>
    <x v="0"/>
    <x v="2"/>
  </r>
  <r>
    <n v="8675309496"/>
    <n v="1.4438356164383561"/>
    <s v="&lt;= 1.5 year"/>
    <n v="29.917808219178081"/>
    <x v="1"/>
    <n v="56"/>
    <s v="&lt;80"/>
    <n v="8.93062188023268"/>
    <n v="6.2932415975500096"/>
    <n v="483.36834592268701"/>
    <n v="255.91869430065901"/>
    <n v="89.932353905024144"/>
    <x v="1"/>
    <x v="2"/>
  </r>
  <r>
    <n v="8675309497"/>
    <n v="1.1479452054794521"/>
    <s v="&lt;= 1.5 year"/>
    <n v="43.515068493150686"/>
    <x v="1"/>
    <n v="63"/>
    <s v="&lt;80"/>
    <n v="28.9258831604471"/>
    <n v="227.113021238562"/>
    <n v="331.58329332641301"/>
    <n v="81.858951168440896"/>
    <n v="70.096181691303201"/>
    <x v="0"/>
    <x v="1"/>
  </r>
  <r>
    <n v="8675309498"/>
    <n v="1.7917808219178082"/>
    <s v="&gt; 1.5 year"/>
    <n v="24.61917808219178"/>
    <x v="0"/>
    <n v="26"/>
    <s v="&lt;80"/>
    <n v="256.352634089118"/>
    <n v="172.65992883512899"/>
    <n v="262.22515606382098"/>
    <n v="341.618176781638"/>
    <n v="106.78220497539485"/>
    <x v="0"/>
    <x v="0"/>
  </r>
  <r>
    <n v="8675309499"/>
    <n v="1.6054794520547946"/>
    <s v="&gt; 1.5 year"/>
    <n v="28.465753424657535"/>
    <x v="0"/>
    <n v="38"/>
    <s v="&lt;80"/>
    <n v="292.785806806045"/>
    <n v="230.79368385860701"/>
    <n v="219.437840131803"/>
    <n v="197.92169655226201"/>
    <n v="91.969503655259956"/>
    <x v="0"/>
    <x v="2"/>
  </r>
  <r>
    <n v="8675309500"/>
    <n v="1.1835616438356165"/>
    <s v="&lt;= 1.5 year"/>
    <n v="38.158904109589038"/>
    <x v="0"/>
    <n v="67"/>
    <s v="&lt;80"/>
    <n v="29.816398331748399"/>
    <n v="135.35951554696399"/>
    <n v="381.03567685195998"/>
    <n v="31.467312167502701"/>
    <n v="62.714431792632517"/>
    <x v="0"/>
    <x v="2"/>
  </r>
  <r>
    <n v="8675309501"/>
    <n v="1.2328767123287672"/>
    <s v="&lt;= 1.5 year"/>
    <n v="37.465753424657535"/>
    <x v="1"/>
    <n v="71"/>
    <s v="&lt;80"/>
    <n v="13.041262989614999"/>
    <n v="360.99717946944099"/>
    <n v="185.64926269367501"/>
    <n v="17.639085259981101"/>
    <n v="54.317677151163217"/>
    <x v="0"/>
    <x v="2"/>
  </r>
  <r>
    <n v="8675309502"/>
    <n v="1.2328767123287672"/>
    <s v="&lt;= 1.5 year"/>
    <n v="42.076712328767123"/>
    <x v="1"/>
    <n v="67"/>
    <s v="&lt;80"/>
    <n v="27.751425066362899"/>
    <n v="229.535132374694"/>
    <n v="311.63628515623702"/>
    <n v="14.471152537350401"/>
    <n v="59.715817118515041"/>
    <x v="0"/>
    <x v="1"/>
  </r>
  <r>
    <n v="8675309503"/>
    <n v="1.704109589041096"/>
    <s v="&gt; 1.5 year"/>
    <n v="31.616438356164384"/>
    <x v="0"/>
    <n v="59"/>
    <s v="&lt;80"/>
    <n v="233.392289403326"/>
    <n v="152.681339280429"/>
    <n v="316.528431462757"/>
    <n v="330.63720965263502"/>
    <n v="108.54576722854745"/>
    <x v="0"/>
    <x v="2"/>
  </r>
  <r>
    <n v="8675309504"/>
    <n v="1.7424657534246575"/>
    <s v="&gt; 1.5 year"/>
    <n v="26.235616438356164"/>
    <x v="1"/>
    <n v="56"/>
    <s v="&lt;80"/>
    <n v="546.01462461757797"/>
    <n v="290.11100106660399"/>
    <n v="14.8970981521441"/>
    <n v="3.3338523833403602"/>
    <n v="69.077764118992704"/>
    <x v="0"/>
    <x v="2"/>
  </r>
  <r>
    <n v="8675309505"/>
    <n v="1.2684931506849315"/>
    <s v="&lt;= 1.5 year"/>
    <n v="38.12054794520548"/>
    <x v="0"/>
    <n v="92"/>
    <s v="&gt;=80"/>
    <n v="72.278155243478693"/>
    <n v="183.81786537133101"/>
    <n v="334.57633271716702"/>
    <n v="8.7670236997256801"/>
    <n v="61.688884419211902"/>
    <x v="0"/>
    <x v="2"/>
  </r>
  <r>
    <n v="8675309506"/>
    <n v="1.6219178082191781"/>
    <s v="&gt; 1.5 year"/>
    <n v="29.758904109589039"/>
    <x v="0"/>
    <n v="24"/>
    <s v="&lt;80"/>
    <n v="287.69755515807799"/>
    <n v="242.604694205697"/>
    <n v="247.69968921007799"/>
    <n v="210.99244222871201"/>
    <n v="97.467235721756794"/>
    <x v="0"/>
    <x v="2"/>
  </r>
  <r>
    <n v="8675309507"/>
    <n v="1.6767123287671233"/>
    <s v="&gt; 1.5 year"/>
    <n v="30.402739726027399"/>
    <x v="1"/>
    <n v="30"/>
    <s v="&lt;80"/>
    <n v="314.47275217956599"/>
    <n v="229.33656093393901"/>
    <n v="173.03669123575"/>
    <n v="177.19012021145099"/>
    <n v="85.531962422744513"/>
    <x v="1"/>
    <x v="2"/>
  </r>
  <r>
    <n v="8675309508"/>
    <n v="1.4246575342465753"/>
    <s v="&lt;= 1.5 year"/>
    <n v="44.07123287671233"/>
    <x v="0"/>
    <n v="79"/>
    <s v="&lt;80"/>
    <n v="48.615289248761599"/>
    <n v="270.01720445070799"/>
    <n v="269.58794638897399"/>
    <n v="28.936884364123902"/>
    <n v="61.313579186329314"/>
    <x v="0"/>
    <x v="1"/>
  </r>
  <r>
    <n v="8675309509"/>
    <n v="1.5397260273972602"/>
    <s v="&gt; 1.5 year"/>
    <n v="28.331506849315069"/>
    <x v="0"/>
    <n v="62"/>
    <s v="&lt;80"/>
    <n v="283.94598096525198"/>
    <n v="91.855945115682005"/>
    <n v="255.24823414724"/>
    <n v="317.00330429846599"/>
    <n v="98.734338699959437"/>
    <x v="1"/>
    <x v="2"/>
  </r>
  <r>
    <n v="8675309510"/>
    <n v="1.1506849315068493"/>
    <s v="&lt;= 1.5 year"/>
    <n v="38.210958904109589"/>
    <x v="0"/>
    <n v="20"/>
    <s v="&lt;80"/>
    <n v="49.883594537539601"/>
    <n v="7.0348332401037501"/>
    <n v="262.09715211497399"/>
    <n v="517.68658561806501"/>
    <n v="98.127522750176155"/>
    <x v="0"/>
    <x v="2"/>
  </r>
  <r>
    <n v="8675309511"/>
    <n v="1.2465753424657535"/>
    <s v="&lt;= 1.5 year"/>
    <n v="41.372602739726027"/>
    <x v="0"/>
    <n v="81"/>
    <s v="&gt;=80"/>
    <n v="34.327759311949997"/>
    <n v="279.86162407262498"/>
    <n v="257.49149860487699"/>
    <n v="2.4960620775023399"/>
    <n v="56.333657952651514"/>
    <x v="0"/>
    <x v="1"/>
  </r>
  <r>
    <n v="8675309512"/>
    <n v="1.1643835616438356"/>
    <s v="&lt;= 1.5 year"/>
    <n v="38.43287671232877"/>
    <x v="1"/>
    <n v="113"/>
    <s v="&gt;=80"/>
    <n v="1.01717717966949"/>
    <n v="302.59674705094898"/>
    <n v="285.792298546636"/>
    <n v="17.362587555432899"/>
    <n v="60.667700270697743"/>
    <x v="0"/>
    <x v="2"/>
  </r>
  <r>
    <n v="8675309513"/>
    <n v="1.1315068493150684"/>
    <s v="&lt;= 1.5 year"/>
    <n v="42.139726027397259"/>
    <x v="0"/>
    <n v="70"/>
    <s v="&lt;80"/>
    <n v="15.8160370010945"/>
    <n v="266.13790508019002"/>
    <n v="258.04280288948797"/>
    <n v="2.5877536010197901"/>
    <n v="53.831982145363696"/>
    <x v="0"/>
    <x v="1"/>
  </r>
  <r>
    <n v="8675309514"/>
    <n v="1.1698630136986301"/>
    <s v="&lt;= 1.5 year"/>
    <n v="43.293150684931504"/>
    <x v="1"/>
    <n v="97"/>
    <s v="&gt;=80"/>
    <n v="9.7188388462099606"/>
    <n v="374.823922775813"/>
    <n v="265.25114733260699"/>
    <n v="2.6522512820009099"/>
    <n v="62.911828763514784"/>
    <x v="0"/>
    <x v="1"/>
  </r>
  <r>
    <n v="8675309515"/>
    <n v="1.2410958904109588"/>
    <s v="&lt;= 1.5 year"/>
    <n v="39.813698630136983"/>
    <x v="0"/>
    <n v="96"/>
    <s v="&gt;=80"/>
    <n v="0.166398715170677"/>
    <n v="355.65061049034"/>
    <n v="261.96318899502501"/>
    <n v="11.4593945948043"/>
    <n v="61.276070767220368"/>
    <x v="0"/>
    <x v="2"/>
  </r>
  <r>
    <n v="8675309516"/>
    <n v="1.0575342465753426"/>
    <s v="&lt;= 1.5 year"/>
    <n v="31.756164383561643"/>
    <x v="1"/>
    <n v="22"/>
    <s v="&lt;80"/>
    <n v="355.49908517980703"/>
    <n v="593.71566152833202"/>
    <n v="10.310162448608899"/>
    <n v="34.146659659159603"/>
    <n v="81.271998389583345"/>
    <x v="1"/>
    <x v="2"/>
  </r>
  <r>
    <n v="8675309517"/>
    <n v="1.6986301369863013"/>
    <s v="&gt; 1.5 year"/>
    <n v="30.75068493150685"/>
    <x v="0"/>
    <n v="59"/>
    <s v="&lt;80"/>
    <n v="279.81977025122399"/>
    <n v="216.92591419295599"/>
    <n v="270.79908257090801"/>
    <n v="235.59422436728499"/>
    <n v="100.50685158811756"/>
    <x v="0"/>
    <x v="2"/>
  </r>
  <r>
    <n v="8675309518"/>
    <n v="1.2657534246575342"/>
    <s v="&lt;= 1.5 year"/>
    <n v="27.356164383561644"/>
    <x v="1"/>
    <n v="60"/>
    <s v="&lt;80"/>
    <n v="295.80838131651802"/>
    <n v="458.41684143619301"/>
    <n v="67.975273540859106"/>
    <n v="8.60260993639025"/>
    <n v="69.527363837486817"/>
    <x v="0"/>
    <x v="2"/>
  </r>
  <r>
    <n v="8675309519"/>
    <n v="1.6602739726027398"/>
    <s v="&gt; 1.5 year"/>
    <n v="33.367123287671234"/>
    <x v="1"/>
    <n v="24"/>
    <s v="&lt;80"/>
    <n v="254.70600258547699"/>
    <n v="179.51444412145099"/>
    <n v="381.01607270214703"/>
    <n v="159.72825494245299"/>
    <n v="99.626955053906244"/>
    <x v="0"/>
    <x v="2"/>
  </r>
  <r>
    <n v="8675309520"/>
    <n v="1.0246575342465754"/>
    <s v="&lt;= 1.5 year"/>
    <n v="37.739726027397261"/>
    <x v="0"/>
    <n v="91"/>
    <s v="&gt;=80"/>
    <n v="71.385369534325307"/>
    <n v="247.033795860878"/>
    <n v="189.24769835163099"/>
    <n v="84.622392003868896"/>
    <n v="58.337944074276251"/>
    <x v="0"/>
    <x v="2"/>
  </r>
  <r>
    <n v="8675309521"/>
    <n v="1.263013698630137"/>
    <s v="&lt;= 1.5 year"/>
    <n v="40.942465753424656"/>
    <x v="0"/>
    <n v="60"/>
    <s v="&lt;80"/>
    <n v="14.282594170992599"/>
    <n v="152.84438948657001"/>
    <n v="294.97360807392897"/>
    <n v="120.40370252342299"/>
    <n v="63.215435964287238"/>
    <x v="0"/>
    <x v="1"/>
  </r>
  <r>
    <n v="8675309522"/>
    <n v="1.1123287671232878"/>
    <s v="&lt;= 1.5 year"/>
    <n v="39.397260273972606"/>
    <x v="0"/>
    <n v="58"/>
    <s v="&lt;80"/>
    <n v="37.784972212481399"/>
    <n v="214.216418621065"/>
    <n v="297.15320496244198"/>
    <n v="11.4464312833036"/>
    <n v="57.192067616173176"/>
    <x v="1"/>
    <x v="2"/>
  </r>
  <r>
    <n v="8675309523"/>
    <n v="1.2082191780821918"/>
    <s v="&lt;= 1.5 year"/>
    <n v="45.287671232876711"/>
    <x v="0"/>
    <n v="75"/>
    <s v="&lt;80"/>
    <n v="9.9243352145964394"/>
    <n v="225.88340501290301"/>
    <n v="283.84467346110699"/>
    <n v="74.710753101999401"/>
    <n v="61.891270405772723"/>
    <x v="0"/>
    <x v="1"/>
  </r>
  <r>
    <n v="8675309524"/>
    <n v="1.167123287671233"/>
    <s v="&lt;= 1.5 year"/>
    <n v="40.794520547945204"/>
    <x v="0"/>
    <n v="71"/>
    <s v="&lt;80"/>
    <n v="14.773337312056301"/>
    <n v="256.31873489926102"/>
    <n v="351.52212377064899"/>
    <n v="0.90174908360584405"/>
    <n v="63.978230519415966"/>
    <x v="0"/>
    <x v="1"/>
  </r>
  <r>
    <n v="8675309525"/>
    <n v="1.6986301369863013"/>
    <s v="&gt; 1.5 year"/>
    <n v="34.353424657534248"/>
    <x v="0"/>
    <n v="42"/>
    <s v="&lt;80"/>
    <n v="217.78017118930501"/>
    <n v="240.45334386124301"/>
    <n v="258.58313744389898"/>
    <n v="203.355891779301"/>
    <n v="92.091364710827847"/>
    <x v="0"/>
    <x v="2"/>
  </r>
  <r>
    <n v="8675309526"/>
    <n v="0.8575342465753425"/>
    <s v="&lt;= 1.5 year"/>
    <n v="28.016438356164382"/>
    <x v="1"/>
    <n v="61"/>
    <s v="&lt;80"/>
    <n v="356.40298775191502"/>
    <n v="378.859154086346"/>
    <n v="2.6745088604883702"/>
    <n v="1.42308451929455"/>
    <n v="59.312682552634833"/>
    <x v="0"/>
    <x v="2"/>
  </r>
  <r>
    <n v="8675309527"/>
    <n v="1.0876712328767124"/>
    <s v="&lt;= 1.5 year"/>
    <n v="42.043835616438358"/>
    <x v="0"/>
    <n v="116"/>
    <s v="&gt;=80"/>
    <n v="29.617426183738999"/>
    <n v="303.10510154366699"/>
    <n v="152.08340375235801"/>
    <n v="85.280703965113702"/>
    <n v="55.101495144289089"/>
    <x v="1"/>
    <x v="1"/>
  </r>
  <r>
    <n v="8675309528"/>
    <n v="1.178082191780822"/>
    <s v="&lt;= 1.5 year"/>
    <n v="44.073972602739723"/>
    <x v="1"/>
    <n v="92"/>
    <s v="&gt;=80"/>
    <n v="63.472672507422899"/>
    <n v="265.657568567368"/>
    <n v="250.47575116365499"/>
    <n v="14.024682545856599"/>
    <n v="58.070471331124665"/>
    <x v="0"/>
    <x v="1"/>
  </r>
  <r>
    <n v="8675309529"/>
    <n v="1.1534246575342466"/>
    <s v="&lt;= 1.5 year"/>
    <n v="44.356164383561641"/>
    <x v="0"/>
    <n v="75"/>
    <s v="&lt;80"/>
    <n v="8.7036270147278696"/>
    <n v="185.98530147176999"/>
    <n v="354.13019571562"/>
    <n v="65.614070039237802"/>
    <n v="65.944426169502762"/>
    <x v="0"/>
    <x v="1"/>
  </r>
  <r>
    <n v="8675309530"/>
    <n v="1.8136986301369864"/>
    <s v="&gt; 1.5 year"/>
    <n v="33.665753424657531"/>
    <x v="0"/>
    <n v="54"/>
    <s v="&lt;80"/>
    <n v="242.47430502201999"/>
    <n v="239.23162640631099"/>
    <n v="254.17526928530501"/>
    <n v="247.09226021214101"/>
    <n v="98.688578053960001"/>
    <x v="0"/>
    <x v="2"/>
  </r>
  <r>
    <n v="8675309531"/>
    <n v="1.6849315068493151"/>
    <s v="&gt; 1.5 year"/>
    <n v="36.095890410958901"/>
    <x v="0"/>
    <n v="28"/>
    <s v="&lt;80"/>
    <n v="238.05303057802499"/>
    <n v="196.635652277801"/>
    <n v="217.32695876830499"/>
    <n v="291.19649182246002"/>
    <n v="95.797908699357876"/>
    <x v="1"/>
    <x v="2"/>
  </r>
  <r>
    <n v="8675309532"/>
    <n v="1.7835616438356163"/>
    <s v="&gt; 1.5 year"/>
    <n v="28.523287671232875"/>
    <x v="0"/>
    <n v="37"/>
    <s v="&lt;80"/>
    <n v="186.155167791607"/>
    <n v="301.77848605786602"/>
    <n v="171.966796662055"/>
    <n v="213.63217208125201"/>
    <n v="85.306568557154677"/>
    <x v="1"/>
    <x v="2"/>
  </r>
  <r>
    <n v="8675309533"/>
    <n v="1.1397260273972603"/>
    <s v="&lt;= 1.5 year"/>
    <n v="37.232876712328768"/>
    <x v="1"/>
    <n v="85"/>
    <s v="&gt;=80"/>
    <n v="27.7287402092993"/>
    <n v="300.06043315118899"/>
    <n v="267.027353018464"/>
    <n v="2.8748227264132602"/>
    <n v="58.611394958224331"/>
    <x v="0"/>
    <x v="2"/>
  </r>
  <r>
    <n v="8675309534"/>
    <n v="1.2246575342465753"/>
    <s v="&lt;= 1.5 year"/>
    <n v="34.194520547945203"/>
    <x v="1"/>
    <n v="60"/>
    <s v="&lt;80"/>
    <n v="160.900853851503"/>
    <n v="84.161381080044293"/>
    <n v="343.78894379264602"/>
    <n v="299.13712583213101"/>
    <n v="96.756107149497041"/>
    <x v="1"/>
    <x v="2"/>
  </r>
  <r>
    <n v="8675309535"/>
    <n v="1.2219178082191782"/>
    <s v="&lt;= 1.5 year"/>
    <n v="42.871232876712327"/>
    <x v="0"/>
    <n v="80"/>
    <s v="&gt;=80"/>
    <n v="80.128664370677896"/>
    <n v="273.42016089374403"/>
    <n v="202.38948560898899"/>
    <n v="9.0579133645648398"/>
    <n v="53.65759389798022"/>
    <x v="0"/>
    <x v="1"/>
  </r>
  <r>
    <n v="8675309536"/>
    <n v="1.252054794520548"/>
    <s v="&lt;= 1.5 year"/>
    <n v="43.786301369863011"/>
    <x v="0"/>
    <n v="95"/>
    <s v="&gt;=80"/>
    <n v="24.143147675266199"/>
    <n v="194.775043088725"/>
    <n v="242.02255897842801"/>
    <n v="58.169431010319002"/>
    <n v="53.536494059768934"/>
    <x v="1"/>
    <x v="1"/>
  </r>
  <r>
    <n v="8675309537"/>
    <n v="1.2876712328767124"/>
    <s v="&lt;= 1.5 year"/>
    <n v="41.024657534246572"/>
    <x v="0"/>
    <n v="92"/>
    <s v="&gt;=80"/>
    <n v="86.790481005743601"/>
    <n v="286.27352256792102"/>
    <n v="186.81849390923301"/>
    <n v="19.770858134006701"/>
    <n v="54.635842531081934"/>
    <x v="1"/>
    <x v="1"/>
  </r>
  <r>
    <n v="8675309538"/>
    <n v="1.7726027397260273"/>
    <s v="&gt; 1.5 year"/>
    <n v="29.36986301369863"/>
    <x v="0"/>
    <n v="39"/>
    <s v="&lt;80"/>
    <n v="173.86517657987599"/>
    <n v="210.878080539178"/>
    <n v="249.320981055365"/>
    <n v="325.93754047797199"/>
    <n v="99.810483153524757"/>
    <x v="0"/>
    <x v="2"/>
  </r>
  <r>
    <n v="8675309539"/>
    <n v="1.189041095890411"/>
    <s v="&lt;= 1.5 year"/>
    <n v="41.158904109589038"/>
    <x v="0"/>
    <n v="67"/>
    <s v="&lt;80"/>
    <n v="13.575328527584199"/>
    <n v="377.31179357430398"/>
    <n v="200.461721007341"/>
    <n v="31.217618399424101"/>
    <n v="59.072490496962864"/>
    <x v="0"/>
    <x v="1"/>
  </r>
  <r>
    <n v="8675309540"/>
    <n v="1.7397260273972603"/>
    <s v="&gt; 1.5 year"/>
    <n v="29.487671232876714"/>
    <x v="0"/>
    <n v="36"/>
    <s v="&lt;80"/>
    <n v="322.21519659574602"/>
    <n v="374.77541040982402"/>
    <n v="208.65210282526201"/>
    <n v="134.63157814137199"/>
    <n v="96.953290276441678"/>
    <x v="0"/>
    <x v="2"/>
  </r>
  <r>
    <n v="8675309541"/>
    <n v="0.9342465753424658"/>
    <s v="&lt;= 1.5 year"/>
    <n v="36.19178082191781"/>
    <x v="0"/>
    <n v="19"/>
    <s v="&lt;80"/>
    <n v="44.443270841315602"/>
    <n v="9.7026044174503703"/>
    <n v="255.35119943567301"/>
    <n v="518.40949213916599"/>
    <n v="97.182953009681967"/>
    <x v="0"/>
    <x v="2"/>
  </r>
  <r>
    <n v="8675309542"/>
    <n v="1.726027397260274"/>
    <s v="&gt; 1.5 year"/>
    <n v="33.210958904109589"/>
    <x v="0"/>
    <n v="63"/>
    <s v="&lt;80"/>
    <n v="280.92107458646598"/>
    <n v="139.34548792047099"/>
    <n v="238.242052059185"/>
    <n v="359.34406493234701"/>
    <n v="105.33165903953881"/>
    <x v="0"/>
    <x v="2"/>
  </r>
  <r>
    <n v="8675309543"/>
    <n v="1.6958904109589041"/>
    <s v="&gt; 1.5 year"/>
    <n v="27.745205479452054"/>
    <x v="0"/>
    <n v="43"/>
    <s v="&lt;80"/>
    <n v="215.87330893838001"/>
    <n v="306.263661935588"/>
    <n v="332.040716658321"/>
    <n v="217.89003459465101"/>
    <n v="107.7626478202741"/>
    <x v="0"/>
    <x v="2"/>
  </r>
  <r>
    <n v="8675309544"/>
    <n v="1.2136986301369863"/>
    <s v="&lt;= 1.5 year"/>
    <n v="39.263013698630139"/>
    <x v="0"/>
    <n v="103"/>
    <s v="&gt;=80"/>
    <n v="16.501770343404701"/>
    <n v="256.146627900662"/>
    <n v="298.827954565666"/>
    <n v="1.2589377479911199"/>
    <n v="57.822298937164192"/>
    <x v="0"/>
    <x v="2"/>
  </r>
  <r>
    <n v="8675309545"/>
    <n v="0.96986301369863015"/>
    <s v="&lt;= 1.5 year"/>
    <n v="36.490410958904107"/>
    <x v="0"/>
    <n v="18"/>
    <s v="&lt;80"/>
    <n v="392.78437274040499"/>
    <n v="460.70930858957502"/>
    <n v="26.475348414879502"/>
    <n v="2.2121386857604901"/>
    <n v="71.721992958475198"/>
    <x v="1"/>
    <x v="2"/>
  </r>
  <r>
    <n v="8675309546"/>
    <n v="1.8438356164383563"/>
    <s v="&gt; 1.5 year"/>
    <n v="28.156164383561645"/>
    <x v="1"/>
    <n v="27"/>
    <s v="&lt;80"/>
    <n v="217.20346016881899"/>
    <n v="226.26234786315499"/>
    <n v="326.35799758529299"/>
    <n v="250.78173943259199"/>
    <n v="104.73403308470411"/>
    <x v="0"/>
    <x v="2"/>
  </r>
  <r>
    <n v="8675309547"/>
    <n v="1.6876712328767123"/>
    <s v="&gt; 1.5 year"/>
    <n v="27.07123287671233"/>
    <x v="0"/>
    <n v="33"/>
    <s v="&lt;80"/>
    <n v="451.58385105506397"/>
    <n v="134.364304417993"/>
    <n v="83.662210101689695"/>
    <n v="298.68742621671902"/>
    <n v="92.75780879605361"/>
    <x v="0"/>
    <x v="2"/>
  </r>
  <r>
    <n v="8675309548"/>
    <n v="1.726027397260274"/>
    <s v="&gt; 1.5 year"/>
    <n v="26.668493150684931"/>
    <x v="1"/>
    <n v="23"/>
    <s v="&lt;80"/>
    <n v="229.25108854445801"/>
    <n v="366.45794842573599"/>
    <n v="145.42943043883699"/>
    <n v="292.09227927798997"/>
    <n v="100.15932812363477"/>
    <x v="0"/>
    <x v="2"/>
  </r>
  <r>
    <n v="8675309549"/>
    <n v="1.7780821917808218"/>
    <s v="&gt; 1.5 year"/>
    <n v="28.328767123287673"/>
    <x v="0"/>
    <n v="26"/>
    <s v="&lt;80"/>
    <n v="362.11751671573103"/>
    <n v="177.449404450153"/>
    <n v="220.53505629147901"/>
    <n v="241.669597729098"/>
    <n v="98.62991217573996"/>
    <x v="0"/>
    <x v="2"/>
  </r>
  <r>
    <n v="8675309550"/>
    <n v="1.0712328767123287"/>
    <s v="&lt;= 1.5 year"/>
    <n v="28.046575342465754"/>
    <x v="0"/>
    <n v="61"/>
    <s v="&lt;80"/>
    <n v="3.30553365314567"/>
    <n v="81.002070698518807"/>
    <n v="294.18390663627599"/>
    <n v="558.69318742131998"/>
    <n v="109.08985963504468"/>
    <x v="1"/>
    <x v="2"/>
  </r>
  <r>
    <n v="8675309551"/>
    <n v="0.90410958904109584"/>
    <s v="&lt;= 1.5 year"/>
    <n v="35.980821917808221"/>
    <x v="1"/>
    <n v="20"/>
    <s v="&lt;80"/>
    <n v="71.107004824090893"/>
    <n v="9.1443008633799892"/>
    <n v="348.20099128438699"/>
    <n v="400.31361171468598"/>
    <n v="96.241856814886418"/>
    <x v="0"/>
    <x v="2"/>
  </r>
  <r>
    <n v="8675309552"/>
    <n v="1.1726027397260275"/>
    <s v="&lt;= 1.5 year"/>
    <n v="41.868493150684934"/>
    <x v="1"/>
    <n v="99"/>
    <s v="&gt;=80"/>
    <n v="0.106859548691491"/>
    <n v="363.23759142724901"/>
    <n v="227.63914233028601"/>
    <n v="1.11440220498612"/>
    <n v="56.517981422307898"/>
    <x v="0"/>
    <x v="1"/>
  </r>
  <r>
    <n v="8675309553"/>
    <n v="1.2246575342465753"/>
    <s v="&lt;= 1.5 year"/>
    <n v="40.630136986301373"/>
    <x v="0"/>
    <n v="96"/>
    <s v="&gt;=80"/>
    <n v="33.171310355345398"/>
    <n v="248.279632954645"/>
    <n v="234.445432495023"/>
    <n v="0.38279735745715199"/>
    <n v="50.695463047096844"/>
    <x v="1"/>
    <x v="1"/>
  </r>
  <r>
    <n v="8675309554"/>
    <n v="1.5917808219178082"/>
    <s v="&gt; 1.5 year"/>
    <n v="28.956164383561642"/>
    <x v="0"/>
    <n v="42"/>
    <s v="&lt;80"/>
    <n v="277.41091367482397"/>
    <n v="233.136338854266"/>
    <n v="180.890845233302"/>
    <n v="178.652740266839"/>
    <n v="83.989010462344112"/>
    <x v="1"/>
    <x v="2"/>
  </r>
  <r>
    <n v="8675309555"/>
    <n v="1.1479452054794521"/>
    <s v="&lt;= 1.5 year"/>
    <n v="36.594520547945208"/>
    <x v="1"/>
    <n v="20"/>
    <s v="&lt;80"/>
    <n v="26.151479236649301"/>
    <n v="46.3388686853528"/>
    <n v="329.46423631533901"/>
    <n v="311.83970259744001"/>
    <n v="82.755700503293653"/>
    <x v="0"/>
    <x v="2"/>
  </r>
  <r>
    <n v="8675309556"/>
    <n v="1.7178082191780821"/>
    <s v="&gt; 1.5 year"/>
    <n v="34.736986301369861"/>
    <x v="0"/>
    <n v="31"/>
    <s v="&lt;80"/>
    <n v="316.05252431876897"/>
    <n v="129.78471828044999"/>
    <n v="186.675976213703"/>
    <n v="370.726097492458"/>
    <n v="102.55522825267684"/>
    <x v="0"/>
    <x v="2"/>
  </r>
  <r>
    <n v="8675309557"/>
    <n v="1.3150684931506849"/>
    <s v="&lt;= 1.5 year"/>
    <n v="21.219178082191782"/>
    <x v="0"/>
    <n v="56"/>
    <s v="&lt;80"/>
    <n v="386.07764379723301"/>
    <n v="378.22362864118401"/>
    <n v="6.3241410078482998"/>
    <n v="22.899592233506201"/>
    <n v="64.650949784035902"/>
    <x v="0"/>
    <x v="0"/>
  </r>
  <r>
    <n v="8675309558"/>
    <n v="1.6219178082191781"/>
    <s v="&gt; 1.5 year"/>
    <n v="28.726027397260275"/>
    <x v="1"/>
    <n v="61"/>
    <s v="&lt;80"/>
    <n v="230.398022392358"/>
    <n v="223.486088261681"/>
    <n v="236.201560242146"/>
    <n v="313.797773877814"/>
    <n v="102.31064894671832"/>
    <x v="0"/>
    <x v="2"/>
  </r>
  <r>
    <n v="8675309559"/>
    <n v="0.92602739726027394"/>
    <s v="&lt;= 1.5 year"/>
    <n v="36.967123287671235"/>
    <x v="1"/>
    <n v="22"/>
    <s v="&lt;80"/>
    <n v="52.587476577566498"/>
    <n v="26.161662530198502"/>
    <n v="460.85353607715899"/>
    <n v="295.37087541271302"/>
    <n v="97.046860507405839"/>
    <x v="0"/>
    <x v="2"/>
  </r>
  <r>
    <n v="8675309560"/>
    <n v="1.6273972602739726"/>
    <s v="&gt; 1.5 year"/>
    <n v="34.575342465753423"/>
    <x v="1"/>
    <n v="63"/>
    <s v="&lt;80"/>
    <n v="176.07732399863801"/>
    <n v="235.777398138819"/>
    <n v="175.75029482646099"/>
    <n v="433.591751843937"/>
    <n v="106.06942337144432"/>
    <x v="0"/>
    <x v="2"/>
  </r>
  <r>
    <n v="8675309561"/>
    <n v="1.1616438356164382"/>
    <s v="&lt;= 1.5 year"/>
    <n v="29.224657534246575"/>
    <x v="1"/>
    <n v="56"/>
    <s v="&lt;80"/>
    <n v="17.107059327403199"/>
    <n v="25.815525720420901"/>
    <n v="254.26302025563999"/>
    <n v="638.21705667516903"/>
    <n v="110.53141603552302"/>
    <x v="1"/>
    <x v="2"/>
  </r>
  <r>
    <n v="8675309562"/>
    <n v="1.726027397260274"/>
    <s v="&gt; 1.5 year"/>
    <n v="28.13150684931507"/>
    <x v="0"/>
    <n v="55"/>
    <s v="&lt;80"/>
    <n v="294.97273705513999"/>
    <n v="240.25743513368101"/>
    <n v="271.18337448004701"/>
    <n v="191.63620892028899"/>
    <n v="98.356763783145993"/>
    <x v="1"/>
    <x v="2"/>
  </r>
  <r>
    <n v="8675309563"/>
    <n v="1.2328767123287672"/>
    <s v="&lt;= 1.5 year"/>
    <n v="36.830136986301369"/>
    <x v="0"/>
    <n v="96"/>
    <s v="&gt;=80"/>
    <n v="21.457073242565102"/>
    <n v="239.94573602373299"/>
    <n v="281.63729829404599"/>
    <n v="19.3641534606368"/>
    <n v="57.03239895186578"/>
    <x v="1"/>
    <x v="2"/>
  </r>
  <r>
    <n v="8675309564"/>
    <n v="1.2410958904109588"/>
    <s v="&lt;= 1.5 year"/>
    <n v="44.909589041095892"/>
    <x v="0"/>
    <n v="99"/>
    <s v="&gt;=80"/>
    <n v="26.526873163453999"/>
    <n v="242.92951258023501"/>
    <n v="349.36389081235802"/>
    <n v="4.1574826995174696"/>
    <n v="63.979075680920175"/>
    <x v="0"/>
    <x v="1"/>
  </r>
  <r>
    <n v="8675309565"/>
    <n v="1.8027397260273972"/>
    <s v="&gt; 1.5 year"/>
    <n v="35.180821917808217"/>
    <x v="0"/>
    <n v="32"/>
    <s v="&lt;80"/>
    <n v="157.93395203799901"/>
    <n v="238.94240567498099"/>
    <n v="241.60409667885801"/>
    <n v="303.89966448869302"/>
    <n v="97.210559957144511"/>
    <x v="0"/>
    <x v="2"/>
  </r>
  <r>
    <n v="8675309566"/>
    <n v="1.7753424657534247"/>
    <s v="&gt; 1.5 year"/>
    <n v="29.652054794520549"/>
    <x v="0"/>
    <n v="49"/>
    <s v="&lt;80"/>
    <n v="208.550583053369"/>
    <n v="305.22576921349702"/>
    <n v="226.947609936123"/>
    <n v="246.678026016117"/>
    <n v="97.937184495618084"/>
    <x v="0"/>
    <x v="2"/>
  </r>
  <r>
    <n v="8675309567"/>
    <n v="1.736986301369863"/>
    <s v="&gt; 1.5 year"/>
    <n v="32.764383561643832"/>
    <x v="0"/>
    <n v="52"/>
    <s v="&lt;80"/>
    <n v="113.94428827154999"/>
    <n v="277.78098991153001"/>
    <n v="278.64578166455101"/>
    <n v="355.25400078341499"/>
    <n v="107.40599614840232"/>
    <x v="0"/>
    <x v="2"/>
  </r>
  <r>
    <n v="8675309568"/>
    <n v="1.6986301369863013"/>
    <s v="&gt; 1.5 year"/>
    <n v="29.375342465753423"/>
    <x v="0"/>
    <n v="49"/>
    <s v="&lt;80"/>
    <n v="254.83911668153101"/>
    <n v="138.52047600121401"/>
    <n v="272.75434435234598"/>
    <n v="305.11025600532201"/>
    <n v="100.81251945753975"/>
    <x v="0"/>
    <x v="2"/>
  </r>
  <r>
    <n v="8675309569"/>
    <n v="1.6109589041095891"/>
    <s v="&gt; 1.5 year"/>
    <n v="27.849315068493151"/>
    <x v="0"/>
    <n v="48"/>
    <s v="&lt;80"/>
    <n v="329.69528702838102"/>
    <n v="190.72091825802599"/>
    <n v="347.141713389161"/>
    <n v="165.51576395419201"/>
    <n v="103.15219370411494"/>
    <x v="0"/>
    <x v="2"/>
  </r>
  <r>
    <n v="8675309570"/>
    <n v="1.2575342465753425"/>
    <s v="&lt;= 1.5 year"/>
    <n v="41.43013698630137"/>
    <x v="0"/>
    <n v="98"/>
    <s v="&gt;=80"/>
    <n v="7.84694664363853"/>
    <n v="202.081315184223"/>
    <n v="354.58836342423098"/>
    <n v="0.70269807084114699"/>
    <n v="59.429188325637568"/>
    <x v="0"/>
    <x v="1"/>
  </r>
  <r>
    <n v="8675309571"/>
    <n v="1.5890410958904109"/>
    <s v="&gt; 1.5 year"/>
    <n v="30.147945205479452"/>
    <x v="1"/>
    <n v="45"/>
    <s v="&lt;80"/>
    <n v="230.19875923434699"/>
    <n v="244.70072673107401"/>
    <n v="243.960443327316"/>
    <n v="311.07588747083702"/>
    <n v="104.59631857301206"/>
    <x v="0"/>
    <x v="2"/>
  </r>
  <r>
    <n v="8675309572"/>
    <n v="1.2082191780821918"/>
    <s v="&lt;= 1.5 year"/>
    <n v="36.975342465753428"/>
    <x v="0"/>
    <n v="62"/>
    <s v="&lt;80"/>
    <n v="27.657146743684802"/>
    <n v="204.884060497436"/>
    <n v="284.55072392078699"/>
    <n v="15.2024816204817"/>
    <n v="54.573681244241911"/>
    <x v="1"/>
    <x v="2"/>
  </r>
  <r>
    <n v="8675309573"/>
    <n v="1.295890410958904"/>
    <s v="&lt;= 1.5 year"/>
    <n v="42.446575342465756"/>
    <x v="0"/>
    <n v="99"/>
    <s v="&gt;=80"/>
    <n v="23.695949967605099"/>
    <n v="231.18830053349399"/>
    <n v="253.96300480277401"/>
    <n v="63.1383857233741"/>
    <n v="58.442906903225698"/>
    <x v="1"/>
    <x v="1"/>
  </r>
  <r>
    <n v="8675309574"/>
    <n v="1.7178082191780821"/>
    <s v="&gt; 1.5 year"/>
    <n v="32.854794520547948"/>
    <x v="0"/>
    <n v="27"/>
    <s v="&lt;80"/>
    <n v="266.19268734493699"/>
    <n v="253.94251514275899"/>
    <n v="186.57899534025401"/>
    <n v="291.531930152516"/>
    <n v="98.984127258148078"/>
    <x v="0"/>
    <x v="2"/>
  </r>
  <r>
    <n v="8675309575"/>
    <n v="1.473972602739726"/>
    <s v="&lt;= 1.5 year"/>
    <n v="33.216438356164382"/>
    <x v="0"/>
    <n v="33"/>
    <s v="&lt;80"/>
    <n v="248.152029567075"/>
    <n v="230.40757080523599"/>
    <n v="203.02291843851799"/>
    <n v="323.93151935675502"/>
    <n v="101.51930056521765"/>
    <x v="0"/>
    <x v="2"/>
  </r>
  <r>
    <n v="8675309576"/>
    <n v="1.5808219178082192"/>
    <s v="&gt; 1.5 year"/>
    <n v="31.035616438356165"/>
    <x v="0"/>
    <n v="44"/>
    <s v="&lt;80"/>
    <n v="204.716303484777"/>
    <n v="219.05579417888799"/>
    <n v="371.16953785328099"/>
    <n v="166.450828633627"/>
    <n v="98.416211791522159"/>
    <x v="1"/>
    <x v="2"/>
  </r>
  <r>
    <n v="8675309577"/>
    <n v="1.106849315068493"/>
    <s v="&lt;= 1.5 year"/>
    <n v="43.564383561643837"/>
    <x v="0"/>
    <n v="73"/>
    <s v="&lt;80"/>
    <n v="5.7529155887286096"/>
    <n v="187.18193725052799"/>
    <n v="384.33621429199599"/>
    <n v="8.0202516172076308"/>
    <n v="62.517564136244964"/>
    <x v="0"/>
    <x v="1"/>
  </r>
  <r>
    <n v="8675309578"/>
    <n v="1.5095890410958903"/>
    <s v="&gt; 1.5 year"/>
    <n v="34.391780821917806"/>
    <x v="0"/>
    <n v="43"/>
    <s v="&lt;80"/>
    <n v="277.72350142553398"/>
    <n v="257.202992151915"/>
    <n v="250.330597136846"/>
    <n v="195.30000391367599"/>
    <n v="96.269791612258544"/>
    <x v="0"/>
    <x v="2"/>
  </r>
  <r>
    <n v="8675309579"/>
    <n v="1.2547945205479452"/>
    <s v="&lt;= 1.5 year"/>
    <n v="42.753424657534246"/>
    <x v="0"/>
    <n v="82"/>
    <s v="&gt;=80"/>
    <n v="71.909389466049007"/>
    <n v="259.11334050024499"/>
    <n v="211.20803519105201"/>
    <n v="84.572380044663106"/>
    <n v="61.975468225589339"/>
    <x v="0"/>
    <x v="1"/>
  </r>
  <r>
    <n v="8675309580"/>
    <n v="1.2794520547945205"/>
    <s v="&lt;= 1.5 year"/>
    <n v="40.605479452054794"/>
    <x v="0"/>
    <n v="64"/>
    <s v="&lt;80"/>
    <n v="14.1555832726874"/>
    <n v="351.44973883213601"/>
    <n v="113.90493038918299"/>
    <n v="37.3202165289756"/>
    <n v="47.3954433985649"/>
    <x v="1"/>
    <x v="1"/>
  </r>
  <r>
    <n v="8675309581"/>
    <n v="1.6712328767123288"/>
    <s v="&gt; 1.5 year"/>
    <n v="32.021917808219179"/>
    <x v="0"/>
    <n v="61"/>
    <s v="&lt;80"/>
    <n v="348.183463633499"/>
    <n v="176.868547936846"/>
    <n v="229.987292488902"/>
    <n v="163.72308811746601"/>
    <n v="89.249406598391758"/>
    <x v="0"/>
    <x v="2"/>
  </r>
  <r>
    <n v="8675309582"/>
    <n v="1.1863013698630136"/>
    <s v="&lt;= 1.5 year"/>
    <n v="28.616438356164384"/>
    <x v="0"/>
    <n v="61"/>
    <s v="&lt;80"/>
    <n v="550.08834094667304"/>
    <n v="153.788026571188"/>
    <n v="43.5970823470876"/>
    <n v="48.800641442412697"/>
    <n v="67.397836256168929"/>
    <x v="0"/>
    <x v="2"/>
  </r>
  <r>
    <n v="8675309583"/>
    <n v="1.6958904109589041"/>
    <s v="&gt; 1.5 year"/>
    <n v="32.235616438356168"/>
    <x v="1"/>
    <n v="48"/>
    <s v="&lt;80"/>
    <n v="229.87038812841101"/>
    <n v="322.84569982634298"/>
    <n v="214.863223758521"/>
    <n v="241.25470078134001"/>
    <n v="98.951437981163636"/>
    <x v="0"/>
    <x v="2"/>
  </r>
  <r>
    <n v="8675309584"/>
    <n v="1.7123287671232876"/>
    <s v="&gt; 1.5 year"/>
    <n v="32.104109589041094"/>
    <x v="0"/>
    <n v="46"/>
    <s v="&lt;80"/>
    <n v="214.264350152497"/>
    <n v="302.600147502585"/>
    <n v="291.194352504265"/>
    <n v="218.430826208507"/>
    <n v="102.50418125793919"/>
    <x v="0"/>
    <x v="2"/>
  </r>
  <r>
    <n v="8675309585"/>
    <n v="1.2246575342465753"/>
    <s v="&lt;= 1.5 year"/>
    <n v="37.438356164383563"/>
    <x v="0"/>
    <n v="79"/>
    <s v="&lt;80"/>
    <n v="5.7506600213491499"/>
    <n v="194.56381247576701"/>
    <n v="337.564203134389"/>
    <n v="58.8552049923452"/>
    <n v="63.595486774977395"/>
    <x v="0"/>
    <x v="2"/>
  </r>
  <r>
    <n v="8675309586"/>
    <n v="1.7232876712328766"/>
    <s v="&gt; 1.5 year"/>
    <n v="32.515068493150686"/>
    <x v="0"/>
    <n v="44"/>
    <s v="&lt;80"/>
    <n v="139.35921315095499"/>
    <n v="310.73739982227602"/>
    <n v="237.32488199366901"/>
    <n v="335.04013700087302"/>
    <n v="104.69153131720353"/>
    <x v="0"/>
    <x v="2"/>
  </r>
  <r>
    <n v="8675309587"/>
    <n v="1.7698630136986302"/>
    <s v="&gt; 1.5 year"/>
    <n v="26.610958904109587"/>
    <x v="0"/>
    <n v="30"/>
    <s v="&lt;80"/>
    <n v="264.80700883589998"/>
    <n v="231.15938071599101"/>
    <n v="233.64977437732199"/>
    <n v="237.50886301525301"/>
    <n v="96.216347651260278"/>
    <x v="0"/>
    <x v="2"/>
  </r>
  <r>
    <n v="8675309588"/>
    <n v="1.1808219178082191"/>
    <s v="&lt;= 1.5 year"/>
    <n v="44.964383561643835"/>
    <x v="1"/>
    <n v="90"/>
    <s v="&gt;=80"/>
    <n v="6.3382912934668303"/>
    <n v="117.409651696821"/>
    <n v="438.05417218939101"/>
    <n v="35.848217037681302"/>
    <n v="66.768122146471697"/>
    <x v="0"/>
    <x v="1"/>
  </r>
  <r>
    <n v="8675309589"/>
    <n v="1.7397260273972603"/>
    <s v="&gt; 1.5 year"/>
    <n v="27.86849315068493"/>
    <x v="0"/>
    <n v="47"/>
    <s v="&lt;80"/>
    <n v="287.70413899690499"/>
    <n v="366.10456262688302"/>
    <n v="237.765104029204"/>
    <n v="124.397737671531"/>
    <n v="95.76423713399123"/>
    <x v="0"/>
    <x v="2"/>
  </r>
  <r>
    <n v="8675309590"/>
    <n v="1.4876712328767123"/>
    <s v="&lt;= 1.5 year"/>
    <n v="29.216438356164385"/>
    <x v="0"/>
    <n v="63"/>
    <s v="&lt;80"/>
    <n v="274.57730169614899"/>
    <n v="282.68576777803901"/>
    <n v="105.01116571193501"/>
    <n v="330.163805231899"/>
    <n v="96.802042071195118"/>
    <x v="0"/>
    <x v="2"/>
  </r>
  <r>
    <n v="8675309591"/>
    <n v="1.6849315068493151"/>
    <s v="&gt; 1.5 year"/>
    <n v="33.991780821917807"/>
    <x v="1"/>
    <n v="55"/>
    <s v="&lt;80"/>
    <n v="125.127325051935"/>
    <n v="342.63199358266297"/>
    <n v="382.87255079447601"/>
    <n v="151.34103814630299"/>
    <n v="101.52637616366133"/>
    <x v="0"/>
    <x v="2"/>
  </r>
  <r>
    <n v="8675309592"/>
    <n v="1.1178082191780823"/>
    <s v="&lt;= 1.5 year"/>
    <n v="41.832876712328769"/>
    <x v="0"/>
    <n v="61"/>
    <s v="&lt;80"/>
    <n v="105.606580996792"/>
    <n v="259.43271087994998"/>
    <n v="196.03094803348"/>
    <n v="48.343675981030202"/>
    <n v="58.528098231880577"/>
    <x v="0"/>
    <x v="1"/>
  </r>
  <r>
    <n v="8675309593"/>
    <n v="1.726027397260274"/>
    <s v="&gt; 1.5 year"/>
    <n v="34.282191780821918"/>
    <x v="0"/>
    <n v="48"/>
    <s v="&lt;80"/>
    <n v="192.92740374650299"/>
    <n v="229.53805766566401"/>
    <n v="186.79895722713201"/>
    <n v="349.21609985912897"/>
    <n v="98.119043763324669"/>
    <x v="0"/>
    <x v="2"/>
  </r>
  <r>
    <n v="8675309594"/>
    <n v="1.2273972602739727"/>
    <s v="&lt;= 1.5 year"/>
    <n v="35.221917808219175"/>
    <x v="0"/>
    <n v="71"/>
    <s v="&lt;80"/>
    <n v="31.382959515123201"/>
    <n v="203.97876571105601"/>
    <n v="368.73478237841601"/>
    <n v="9.7541705073304694"/>
    <n v="64.247612364383912"/>
    <x v="0"/>
    <x v="2"/>
  </r>
  <r>
    <n v="8675309595"/>
    <n v="1.1150684931506849"/>
    <s v="&lt;= 1.5 year"/>
    <n v="42.073972602739723"/>
    <x v="1"/>
    <n v="47"/>
    <s v="&lt;80"/>
    <n v="17.498103044216801"/>
    <n v="234.06380020869901"/>
    <n v="299.46559210276899"/>
    <n v="37.911039443977501"/>
    <n v="60.610148045842848"/>
    <x v="0"/>
    <x v="1"/>
  </r>
  <r>
    <n v="8675309596"/>
    <n v="1.6931506849315068"/>
    <s v="&gt; 1.5 year"/>
    <n v="28.736986301369864"/>
    <x v="0"/>
    <n v="18"/>
    <s v="&lt;80"/>
    <n v="256.92000992345402"/>
    <n v="176.09822567960001"/>
    <n v="274.581452266886"/>
    <n v="215.551448919991"/>
    <n v="93.457406990669554"/>
    <x v="0"/>
    <x v="2"/>
  </r>
  <r>
    <n v="8675309597"/>
    <n v="1.5753424657534247"/>
    <s v="&gt; 1.5 year"/>
    <n v="29.668493150684931"/>
    <x v="0"/>
    <n v="63"/>
    <s v="&lt;80"/>
    <n v="317.43643360984902"/>
    <n v="291.46572232516797"/>
    <n v="231.386953439873"/>
    <n v="207.33798464012699"/>
    <n v="101.35916504440137"/>
    <x v="0"/>
    <x v="2"/>
  </r>
  <r>
    <n v="8675309598"/>
    <n v="1.6657534246575343"/>
    <s v="&gt; 1.5 year"/>
    <n v="30.531506849315068"/>
    <x v="0"/>
    <n v="25"/>
    <s v="&lt;80"/>
    <n v="201.76876635430199"/>
    <n v="237.79583832898399"/>
    <n v="219.05432779522201"/>
    <n v="291.15154448339899"/>
    <n v="96.3898730480974"/>
    <x v="0"/>
    <x v="2"/>
  </r>
  <r>
    <n v="8675309599"/>
    <n v="1.2219178082191782"/>
    <s v="&lt;= 1.5 year"/>
    <n v="40.410958904109592"/>
    <x v="0"/>
    <n v="71"/>
    <s v="&lt;80"/>
    <n v="12.578175099168"/>
    <n v="233.40078620868499"/>
    <n v="375.78234039553098"/>
    <n v="7.3784933875045802"/>
    <n v="65.657616958592499"/>
    <x v="0"/>
    <x v="1"/>
  </r>
  <r>
    <n v="8675309600"/>
    <n v="1.1452054794520548"/>
    <s v="&lt;= 1.5 year"/>
    <n v="43.698630136986303"/>
    <x v="0"/>
    <n v="77"/>
    <s v="&lt;80"/>
    <n v="37.545553982652898"/>
    <n v="178.35665821952799"/>
    <n v="340.93071961167499"/>
    <n v="13.1912019764849"/>
    <n v="59.766807566753656"/>
    <x v="0"/>
    <x v="1"/>
  </r>
  <r>
    <n v="8675309601"/>
    <n v="0.989041095890411"/>
    <s v="&lt;= 1.5 year"/>
    <n v="33.317808219178083"/>
    <x v="1"/>
    <n v="19"/>
    <s v="&lt;80"/>
    <n v="21.235490276611401"/>
    <n v="47.918944405043398"/>
    <n v="444.01455090332098"/>
    <n v="341.04089190620198"/>
    <n v="99.739007911675145"/>
    <x v="0"/>
    <x v="2"/>
  </r>
  <r>
    <n v="8675309602"/>
    <n v="0.91506849315068495"/>
    <s v="&lt;= 1.5 year"/>
    <n v="29.92876712328767"/>
    <x v="0"/>
    <n v="19"/>
    <s v="&lt;80"/>
    <n v="19.426917913097299"/>
    <n v="111.832417142271"/>
    <n v="400.46511324914502"/>
    <n v="257.67553691635499"/>
    <n v="89.47762482428945"/>
    <x v="0"/>
    <x v="2"/>
  </r>
  <r>
    <n v="8675309603"/>
    <n v="1.3041095890410959"/>
    <s v="&lt;= 1.5 year"/>
    <n v="37.660273972602738"/>
    <x v="0"/>
    <n v="47"/>
    <s v="&lt;80"/>
    <n v="7.3011613228912999"/>
    <n v="301.571426191738"/>
    <n v="191.78444637601899"/>
    <n v="40.800799906333197"/>
    <n v="52.620036555052607"/>
    <x v="1"/>
    <x v="2"/>
  </r>
  <r>
    <n v="8675309604"/>
    <n v="1.6027397260273972"/>
    <s v="&gt; 1.5 year"/>
    <n v="29.704109589041096"/>
    <x v="1"/>
    <n v="26"/>
    <s v="&lt;80"/>
    <n v="225.437296006926"/>
    <n v="159.78646295752799"/>
    <n v="248.105593087149"/>
    <n v="346.87943120618098"/>
    <n v="102.21610363235592"/>
    <x v="0"/>
    <x v="2"/>
  </r>
  <r>
    <n v="8675309605"/>
    <n v="1.6520547945205479"/>
    <s v="&gt; 1.5 year"/>
    <n v="28.958904109589042"/>
    <x v="0"/>
    <n v="52"/>
    <s v="&lt;80"/>
    <n v="397.22638482624097"/>
    <n v="156.46815776115699"/>
    <n v="235.66380439399899"/>
    <n v="247.32593035296199"/>
    <n v="102.25433157662715"/>
    <x v="0"/>
    <x v="2"/>
  </r>
  <r>
    <n v="8675309606"/>
    <n v="1.2328767123287672"/>
    <s v="&lt;= 1.5 year"/>
    <n v="35.723287671232875"/>
    <x v="0"/>
    <n v="131"/>
    <s v="&gt;=80"/>
    <n v="49.223061225190797"/>
    <n v="334.80312055069902"/>
    <n v="145.914029753742"/>
    <n v="36.476898979496497"/>
    <n v="52.609005990059806"/>
    <x v="0"/>
    <x v="2"/>
  </r>
  <r>
    <n v="8675309607"/>
    <n v="1.1342465753424658"/>
    <s v="&lt;= 1.5 year"/>
    <n v="40.263013698630139"/>
    <x v="0"/>
    <n v="76"/>
    <s v="&lt;80"/>
    <n v="20.256306707415099"/>
    <n v="405.52850014313998"/>
    <n v="118.420930222111"/>
    <n v="19.385137828723298"/>
    <n v="50.599512714144524"/>
    <x v="0"/>
    <x v="1"/>
  </r>
  <r>
    <n v="8675309608"/>
    <n v="1.7452054794520548"/>
    <s v="&gt; 1.5 year"/>
    <n v="34.090410958904108"/>
    <x v="0"/>
    <n v="32"/>
    <s v="&lt;80"/>
    <n v="209.17694364195901"/>
    <n v="438.31068153611699"/>
    <n v="180.76743083750901"/>
    <n v="213.764567788493"/>
    <n v="99.142849849366314"/>
    <x v="0"/>
    <x v="2"/>
  </r>
  <r>
    <n v="8675309609"/>
    <n v="1.1945205479452055"/>
    <s v="&lt;= 1.5 year"/>
    <n v="48.238356164383561"/>
    <x v="0"/>
    <n v="76"/>
    <s v="&lt;80"/>
    <n v="111.368632650067"/>
    <n v="206.26677412356301"/>
    <n v="259.046483974598"/>
    <n v="43.404468494310997"/>
    <n v="61.704946838159479"/>
    <x v="0"/>
    <x v="1"/>
  </r>
  <r>
    <n v="8675309610"/>
    <n v="1.547945205479452"/>
    <s v="&gt; 1.5 year"/>
    <n v="28.517808219178082"/>
    <x v="0"/>
    <n v="51"/>
    <s v="&lt;80"/>
    <n v="229.35823631879799"/>
    <n v="152.66186842678101"/>
    <n v="277.00097582545101"/>
    <n v="273.32441999410503"/>
    <n v="96.600655877993034"/>
    <x v="0"/>
    <x v="2"/>
  </r>
  <r>
    <n v="8675309611"/>
    <n v="1.5835616438356164"/>
    <s v="&gt; 1.5 year"/>
    <n v="29.93972602739726"/>
    <x v="0"/>
    <n v="40"/>
    <s v="&lt;80"/>
    <n v="234.887911563611"/>
    <n v="262.71209183429499"/>
    <n v="274.75824510171901"/>
    <n v="302.26317971596501"/>
    <n v="109.05057124995457"/>
    <x v="0"/>
    <x v="2"/>
  </r>
  <r>
    <n v="8675309612"/>
    <n v="1.5972602739726027"/>
    <s v="&gt; 1.5 year"/>
    <n v="32.545205479452058"/>
    <x v="1"/>
    <n v="37"/>
    <s v="&lt;80"/>
    <n v="177.50767479103399"/>
    <n v="226.955817611985"/>
    <n v="251.121280334956"/>
    <n v="263.37676756965999"/>
    <n v="94.096845140795438"/>
    <x v="0"/>
    <x v="2"/>
  </r>
  <r>
    <n v="8675309613"/>
    <n v="1.1561643835616437"/>
    <s v="&lt;= 1.5 year"/>
    <n v="41.082191780821915"/>
    <x v="0"/>
    <n v="59"/>
    <s v="&lt;80"/>
    <n v="13.2364030015517"/>
    <n v="346.82019438769902"/>
    <n v="226.57319116260101"/>
    <n v="27.7361380335288"/>
    <n v="59.321647294675643"/>
    <x v="0"/>
    <x v="1"/>
  </r>
  <r>
    <n v="8675309614"/>
    <n v="0.82191780821917804"/>
    <s v="&lt;= 1.5 year"/>
    <n v="36.660273972602738"/>
    <x v="1"/>
    <n v="21"/>
    <s v="&lt;80"/>
    <n v="541.09760924386796"/>
    <n v="310.24502326238002"/>
    <n v="9.1783284888886794"/>
    <n v="24.423950022298801"/>
    <n v="72.139684021842328"/>
    <x v="1"/>
    <x v="2"/>
  </r>
  <r>
    <n v="8675309615"/>
    <n v="1.0191780821917809"/>
    <s v="&lt;= 1.5 year"/>
    <n v="35.654794520547945"/>
    <x v="1"/>
    <n v="20"/>
    <s v="&lt;80"/>
    <n v="81.365275925586701"/>
    <n v="50.822333350465897"/>
    <n v="394.85847323967698"/>
    <n v="286.322710098725"/>
    <n v="92.316750742692449"/>
    <x v="0"/>
    <x v="2"/>
  </r>
  <r>
    <n v="8675309616"/>
    <n v="0.92876712328767119"/>
    <s v="&lt;= 1.5 year"/>
    <n v="31.797260273972604"/>
    <x v="0"/>
    <n v="20"/>
    <s v="&lt;80"/>
    <n v="353.38636377327703"/>
    <n v="468.698967128199"/>
    <n v="4.6336979148856301"/>
    <n v="0.98781508658480999"/>
    <n v="66.441408032294532"/>
    <x v="1"/>
    <x v="2"/>
  </r>
  <r>
    <n v="8675309617"/>
    <n v="1.6136986301369862"/>
    <s v="&gt; 1.5 year"/>
    <n v="23.495890410958904"/>
    <x v="0"/>
    <n v="60"/>
    <s v="&lt;80"/>
    <n v="433.54980132320298"/>
    <n v="377.56099118513401"/>
    <n v="17.405888871935201"/>
    <n v="5.2775350942931896"/>
    <n v="67.610874276614368"/>
    <x v="0"/>
    <x v="0"/>
  </r>
  <r>
    <n v="8675309618"/>
    <n v="1.2301369863013698"/>
    <s v="&lt;= 1.5 year"/>
    <n v="43.734246575342468"/>
    <x v="1"/>
    <n v="50"/>
    <s v="&lt;80"/>
    <n v="11.555665216576999"/>
    <n v="275.35530525154002"/>
    <n v="281.46448114043898"/>
    <n v="18.847934655074202"/>
    <n v="58.990367532910945"/>
    <x v="0"/>
    <x v="1"/>
  </r>
  <r>
    <n v="8675309619"/>
    <n v="1.6958904109589041"/>
    <s v="&gt; 1.5 year"/>
    <n v="30.843835616438355"/>
    <x v="1"/>
    <n v="25"/>
    <s v="&lt;80"/>
    <n v="275.15508499161803"/>
    <n v="216.42113488403899"/>
    <n v="286.42301212712198"/>
    <n v="259.22893438071901"/>
    <n v="104.80433117099349"/>
    <x v="0"/>
    <x v="2"/>
  </r>
  <r>
    <n v="8675309620"/>
    <n v="1.789041095890411"/>
    <s v="&gt; 1.5 year"/>
    <n v="30.61917808219178"/>
    <x v="1"/>
    <n v="36"/>
    <s v="&lt;80"/>
    <n v="228.50440639719099"/>
    <n v="248.51403869431601"/>
    <n v="160.305501799501"/>
    <n v="317.712293815338"/>
    <n v="95.523611081101237"/>
    <x v="0"/>
    <x v="2"/>
  </r>
  <r>
    <n v="8675309621"/>
    <n v="1.6958904109589041"/>
    <s v="&gt; 1.5 year"/>
    <n v="35.684931506849317"/>
    <x v="0"/>
    <n v="33"/>
    <s v="&lt;80"/>
    <n v="330.27343020531703"/>
    <n v="177.01055773604099"/>
    <n v="211.443939040657"/>
    <n v="188.09414898524"/>
    <n v="88.527289598416274"/>
    <x v="1"/>
    <x v="2"/>
  </r>
  <r>
    <n v="8675309622"/>
    <n v="1.5945205479452054"/>
    <s v="&gt; 1.5 year"/>
    <n v="30.405479452054795"/>
    <x v="0"/>
    <n v="59"/>
    <s v="&lt;80"/>
    <n v="112.914876588025"/>
    <n v="283.67629863728502"/>
    <n v="412.66406615534902"/>
    <n v="203.390171985373"/>
    <n v="105.65380259491144"/>
    <x v="0"/>
    <x v="2"/>
  </r>
  <r>
    <n v="8675309623"/>
    <n v="1.1534246575342466"/>
    <s v="&lt;= 1.5 year"/>
    <n v="40.56986301369863"/>
    <x v="0"/>
    <n v="91"/>
    <s v="&gt;=80"/>
    <n v="19.9890057867667"/>
    <n v="185.415189748301"/>
    <n v="287.92714794709099"/>
    <n v="3.78706288943247"/>
    <n v="51.438040943188227"/>
    <x v="1"/>
    <x v="1"/>
  </r>
  <r>
    <n v="8675309624"/>
    <n v="1.7342465753424658"/>
    <s v="&gt; 1.5 year"/>
    <n v="30.493150684931507"/>
    <x v="1"/>
    <n v="60"/>
    <s v="&lt;80"/>
    <n v="245.49154691136701"/>
    <n v="354.563573938248"/>
    <n v="291.16835635634499"/>
    <n v="155.79519180478201"/>
    <n v="101.64003544730443"/>
    <x v="0"/>
    <x v="2"/>
  </r>
  <r>
    <n v="8675309625"/>
    <n v="1.295890410958904"/>
    <s v="&lt;= 1.5 year"/>
    <n v="41.164383561643838"/>
    <x v="0"/>
    <n v="99"/>
    <s v="&gt;=80"/>
    <n v="6.4707012034523004"/>
    <n v="275.74451615366002"/>
    <n v="341.00213501889402"/>
    <n v="3.6732230275051299"/>
    <n v="63.938260354136879"/>
    <x v="0"/>
    <x v="1"/>
  </r>
  <r>
    <n v="8675309626"/>
    <n v="1.515068493150685"/>
    <s v="&gt; 1.5 year"/>
    <n v="21.561643835616437"/>
    <x v="0"/>
    <n v="62"/>
    <s v="&lt;80"/>
    <n v="499.835375661547"/>
    <n v="285.03330096989498"/>
    <n v="27.956158140946101"/>
    <n v="10.713020048837899"/>
    <n v="67.429795513289449"/>
    <x v="0"/>
    <x v="0"/>
  </r>
  <r>
    <n v="8675309627"/>
    <n v="1.2712328767123289"/>
    <s v="&lt;= 1.5 year"/>
    <n v="39.673972602739724"/>
    <x v="1"/>
    <n v="94"/>
    <s v="&gt;=80"/>
    <n v="53.8597064831362"/>
    <n v="162.12769040297999"/>
    <n v="289.51164363079403"/>
    <n v="26.317736707334401"/>
    <n v="55.178517391464709"/>
    <x v="1"/>
    <x v="2"/>
  </r>
  <r>
    <n v="8675309628"/>
    <n v="1.0712328767123287"/>
    <s v="&lt;= 1.5 year"/>
    <n v="24.463013698630139"/>
    <x v="1"/>
    <n v="63"/>
    <s v="&lt;80"/>
    <n v="0.66336432941840795"/>
    <n v="11.5939670112359"/>
    <n v="313.11973522907198"/>
    <n v="580.37513681071903"/>
    <n v="108.19997115202727"/>
    <x v="1"/>
    <x v="0"/>
  </r>
  <r>
    <n v="8675309629"/>
    <n v="1.5780821917808219"/>
    <s v="&gt; 1.5 year"/>
    <n v="28.383561643835616"/>
    <x v="0"/>
    <n v="23"/>
    <s v="&lt;80"/>
    <n v="249.08071722725299"/>
    <n v="259.04130853460703"/>
    <n v="195.21557397490699"/>
    <n v="262.53560686233402"/>
    <n v="95.579903761417711"/>
    <x v="0"/>
    <x v="2"/>
  </r>
  <r>
    <n v="8675309630"/>
    <n v="1.2219178082191782"/>
    <s v="&lt;= 1.5 year"/>
    <n v="42.901369863013699"/>
    <x v="0"/>
    <n v="81"/>
    <s v="&gt;=80"/>
    <n v="1.9881626611157399"/>
    <n v="432.87770995313002"/>
    <n v="161.60252968043099"/>
    <n v="26.1633576568839"/>
    <n v="57.321176289617455"/>
    <x v="0"/>
    <x v="1"/>
  </r>
  <r>
    <n v="8675309631"/>
    <n v="1.6931506849315068"/>
    <s v="&gt; 1.5 year"/>
    <n v="29.786301369863015"/>
    <x v="0"/>
    <n v="49"/>
    <s v="&lt;80"/>
    <n v="129.35989391616201"/>
    <n v="270.82675296431103"/>
    <n v="164.36041989058199"/>
    <n v="301.979515667437"/>
    <n v="87.975724017400125"/>
    <x v="1"/>
    <x v="2"/>
  </r>
  <r>
    <n v="8675309632"/>
    <n v="1.2219178082191782"/>
    <s v="&lt;= 1.5 year"/>
    <n v="41.589041095890408"/>
    <x v="1"/>
    <n v="86"/>
    <s v="&gt;=80"/>
    <n v="12.3475645142681"/>
    <n v="298.51985552372503"/>
    <n v="210.68633585957599"/>
    <n v="58.5080084045943"/>
    <n v="57.172714914739892"/>
    <x v="0"/>
    <x v="1"/>
  </r>
  <r>
    <n v="8675309633"/>
    <n v="1.6684931506849314"/>
    <s v="&gt; 1.5 year"/>
    <n v="29.175342465753424"/>
    <x v="0"/>
    <n v="40"/>
    <s v="&lt;80"/>
    <n v="138.32047651776901"/>
    <n v="202.11829911838399"/>
    <n v="259.29046236188498"/>
    <n v="434.68302283375903"/>
    <n v="110.51192027436952"/>
    <x v="0"/>
    <x v="2"/>
  </r>
  <r>
    <n v="8675309634"/>
    <n v="0.88219178082191785"/>
    <s v="&lt;= 1.5 year"/>
    <n v="36.528767123287672"/>
    <x v="1"/>
    <n v="20"/>
    <s v="&lt;80"/>
    <n v="41.415110825875303"/>
    <n v="40.280344178781696"/>
    <n v="399.361486931093"/>
    <n v="282.25460941382698"/>
    <n v="88.329567961762962"/>
    <x v="0"/>
    <x v="2"/>
  </r>
  <r>
    <n v="8675309635"/>
    <n v="1.6986301369863013"/>
    <s v="&gt; 1.5 year"/>
    <n v="22.19178082191781"/>
    <x v="1"/>
    <n v="56"/>
    <s v="&lt;80"/>
    <n v="408.063438812828"/>
    <n v="338.96582640748301"/>
    <n v="77.181053090750197"/>
    <n v="39.325356102636"/>
    <n v="73.743110320831221"/>
    <x v="0"/>
    <x v="0"/>
  </r>
  <r>
    <n v="8675309636"/>
    <n v="1.5890410958904109"/>
    <s v="&gt; 1.5 year"/>
    <n v="32.093150684931508"/>
    <x v="0"/>
    <n v="47"/>
    <s v="&lt;80"/>
    <n v="280.950637764237"/>
    <n v="318.75544435051597"/>
    <n v="178.629253080078"/>
    <n v="281.809646956812"/>
    <n v="103.22915457360705"/>
    <x v="0"/>
    <x v="2"/>
  </r>
  <r>
    <n v="8675309637"/>
    <n v="1.7287671232876711"/>
    <s v="&gt; 1.5 year"/>
    <n v="28.227397260273971"/>
    <x v="1"/>
    <n v="67"/>
    <s v="&lt;80"/>
    <n v="310.91980314654302"/>
    <n v="180.64547052081701"/>
    <n v="303.96311731342701"/>
    <n v="159.18838079876201"/>
    <n v="94.903401666851479"/>
    <x v="0"/>
    <x v="2"/>
  </r>
  <r>
    <n v="8675309638"/>
    <n v="1.3260273972602741"/>
    <s v="&lt;= 1.5 year"/>
    <n v="39.353424657534248"/>
    <x v="0"/>
    <n v="68"/>
    <s v="&lt;80"/>
    <n v="31.206827155978299"/>
    <n v="153.751369809084"/>
    <n v="345.61112891713702"/>
    <n v="48.672935835075201"/>
    <n v="62.110743527470454"/>
    <x v="0"/>
    <x v="2"/>
  </r>
  <r>
    <n v="8675309639"/>
    <n v="1.1972602739726028"/>
    <s v="&lt;= 1.5 year"/>
    <n v="39.887671232876713"/>
    <x v="1"/>
    <n v="92"/>
    <s v="&gt;=80"/>
    <n v="17.528285988484601"/>
    <n v="321.06624129255499"/>
    <n v="278.88585209654798"/>
    <n v="2.9961450013562398"/>
    <n v="60.913401834231678"/>
    <x v="0"/>
    <x v="2"/>
  </r>
  <r>
    <n v="8675309640"/>
    <n v="1.2465753424657535"/>
    <s v="&lt;= 1.5 year"/>
    <n v="39.780821917808218"/>
    <x v="0"/>
    <n v="64"/>
    <s v="&lt;80"/>
    <n v="3.65602966140727"/>
    <n v="330.75411558428499"/>
    <n v="218.29675261551401"/>
    <n v="24.005775460915"/>
    <n v="55.829114988826859"/>
    <x v="0"/>
    <x v="2"/>
  </r>
  <r>
    <n v="8675309641"/>
    <n v="0.84109589041095889"/>
    <s v="&lt;= 1.5 year"/>
    <n v="32.153424657534245"/>
    <x v="1"/>
    <n v="20"/>
    <s v="&lt;80"/>
    <n v="2.8467367014187199"/>
    <n v="173.67757512430501"/>
    <n v="358.43827647392402"/>
    <n v="255.92514700804199"/>
    <n v="87.845555763893827"/>
    <x v="0"/>
    <x v="2"/>
  </r>
  <r>
    <n v="8675309642"/>
    <n v="1.6630136986301369"/>
    <s v="&gt; 1.5 year"/>
    <n v="35.31232876712329"/>
    <x v="0"/>
    <n v="33"/>
    <s v="&lt;80"/>
    <n v="430.17143352558401"/>
    <n v="146.72075283977799"/>
    <n v="308.87785866650802"/>
    <n v="102.073056082656"/>
    <n v="95.465484679128636"/>
    <x v="0"/>
    <x v="2"/>
  </r>
  <r>
    <n v="8675309643"/>
    <n v="1.1287671232876713"/>
    <s v="&lt;= 1.5 year"/>
    <n v="44.123287671232873"/>
    <x v="0"/>
    <n v="76"/>
    <s v="&lt;80"/>
    <n v="21.4470100335121"/>
    <n v="336.13296658800698"/>
    <n v="204.715423389091"/>
    <n v="62.905774814615498"/>
    <n v="60.720941914166303"/>
    <x v="0"/>
    <x v="1"/>
  </r>
  <r>
    <n v="8675309644"/>
    <n v="1.295890410958904"/>
    <s v="&lt;= 1.5 year"/>
    <n v="38.279452054794518"/>
    <x v="0"/>
    <n v="80"/>
    <s v="&gt;=80"/>
    <n v="27.124553669815899"/>
    <n v="249.85845135848601"/>
    <n v="379.58022661754001"/>
    <n v="0.77250306663032098"/>
    <n v="67.800967964364588"/>
    <x v="0"/>
    <x v="2"/>
  </r>
  <r>
    <n v="8675309645"/>
    <n v="1.1972602739726028"/>
    <s v="&lt;= 1.5 year"/>
    <n v="40.301369863013697"/>
    <x v="1"/>
    <n v="92"/>
    <s v="&gt;=80"/>
    <n v="1.8439429699902301"/>
    <n v="189.48195097853201"/>
    <n v="304.86688977516599"/>
    <n v="73.518068000743298"/>
    <n v="60.712266448990889"/>
    <x v="0"/>
    <x v="1"/>
  </r>
  <r>
    <n v="8675309646"/>
    <n v="1.6931506849315068"/>
    <s v="&gt; 1.5 year"/>
    <n v="33.101369863013701"/>
    <x v="0"/>
    <n v="52"/>
    <s v="&lt;80"/>
    <n v="266.30930092382499"/>
    <n v="222.19335740556599"/>
    <n v="184.54154247302901"/>
    <n v="181.02106534566701"/>
    <n v="82.947725604594808"/>
    <x v="1"/>
    <x v="2"/>
  </r>
  <r>
    <n v="8675309647"/>
    <n v="1.0356164383561643"/>
    <s v="&lt;= 1.5 year"/>
    <n v="34.682191780821917"/>
    <x v="1"/>
    <n v="19"/>
    <s v="&lt;80"/>
    <n v="432.537787726597"/>
    <n v="491.35641095901002"/>
    <n v="10.1587243474406"/>
    <n v="2.61789061386306"/>
    <n v="75.444729690205008"/>
    <x v="1"/>
    <x v="2"/>
  </r>
  <r>
    <n v="8675309648"/>
    <n v="1.7917808219178082"/>
    <s v="&gt; 1.5 year"/>
    <n v="30.293150684931508"/>
    <x v="0"/>
    <n v="29"/>
    <s v="&lt;80"/>
    <n v="208.31019438519999"/>
    <n v="262.74710697039501"/>
    <n v="161.101570645035"/>
    <n v="270.860987663"/>
    <n v="89.520091105411794"/>
    <x v="0"/>
    <x v="2"/>
  </r>
  <r>
    <n v="8675309649"/>
    <n v="1.6438356164383561"/>
    <s v="&gt; 1.5 year"/>
    <n v="27.287671232876711"/>
    <x v="0"/>
    <n v="40"/>
    <s v="&lt;80"/>
    <n v="255.45531987853499"/>
    <n v="223.40753735837001"/>
    <n v="230.04333279408399"/>
    <n v="331.49387583179998"/>
    <n v="105.69349361405847"/>
    <x v="0"/>
    <x v="2"/>
  </r>
  <r>
    <n v="8675309650"/>
    <n v="1.2"/>
    <s v="&lt;= 1.5 year"/>
    <n v="43.257534246575339"/>
    <x v="0"/>
    <n v="74"/>
    <s v="&lt;80"/>
    <n v="6.5678338705051997"/>
    <n v="276.35262409273099"/>
    <n v="315.92214389914699"/>
    <n v="12.1065876656134"/>
    <n v="61.997084424830142"/>
    <x v="0"/>
    <x v="1"/>
  </r>
  <r>
    <n v="8675309651"/>
    <n v="1.1698630136986301"/>
    <s v="&lt;= 1.5 year"/>
    <n v="42.786301369863011"/>
    <x v="1"/>
    <n v="86"/>
    <s v="&gt;=80"/>
    <n v="4.1819157866543701"/>
    <n v="386.950105521475"/>
    <n v="211.52060099898699"/>
    <n v="3.7685140898373199"/>
    <n v="57.125255515309263"/>
    <x v="0"/>
    <x v="1"/>
  </r>
  <r>
    <n v="8675309652"/>
    <n v="0.96438356164383565"/>
    <s v="&lt;= 1.5 year"/>
    <n v="37.961643835616435"/>
    <x v="0"/>
    <n v="20"/>
    <s v="&lt;80"/>
    <n v="31.1796733193699"/>
    <n v="15.409114889370899"/>
    <n v="277.89887017752199"/>
    <n v="463.61950837961899"/>
    <n v="92.709308483556185"/>
    <x v="0"/>
    <x v="2"/>
  </r>
  <r>
    <n v="8675309653"/>
    <n v="1.6876712328767123"/>
    <s v="&gt; 1.5 year"/>
    <n v="29.758904109589039"/>
    <x v="1"/>
    <n v="43"/>
    <s v="&lt;80"/>
    <n v="142.850662765544"/>
    <n v="336.286718811681"/>
    <n v="314.85129402831302"/>
    <n v="258.14398819008397"/>
    <n v="107.09042439238564"/>
    <x v="0"/>
    <x v="2"/>
  </r>
  <r>
    <n v="8675309654"/>
    <n v="1.2821917808219179"/>
    <s v="&lt;= 1.5 year"/>
    <n v="36.56712328767123"/>
    <x v="0"/>
    <n v="84"/>
    <s v="&gt;=80"/>
    <n v="25.8055643379336"/>
    <n v="264.34238022378099"/>
    <n v="251.70082122551801"/>
    <n v="44.088971788583301"/>
    <n v="58.706610726629322"/>
    <x v="0"/>
    <x v="2"/>
  </r>
  <r>
    <n v="8675309655"/>
    <n v="1.6849315068493151"/>
    <s v="&gt; 1.5 year"/>
    <n v="32.56986301369863"/>
    <x v="0"/>
    <n v="44"/>
    <s v="&lt;80"/>
    <n v="127.027084766852"/>
    <n v="328.616180340629"/>
    <n v="223.64544399520801"/>
    <n v="228.98434335697499"/>
    <n v="90.767035690860439"/>
    <x v="1"/>
    <x v="2"/>
  </r>
  <r>
    <n v="8675309656"/>
    <n v="1.0876712328767124"/>
    <s v="&lt;= 1.5 year"/>
    <n v="43.936986301369863"/>
    <x v="1"/>
    <n v="68"/>
    <s v="&lt;80"/>
    <n v="7.5708139468948197"/>
    <n v="113.980465663278"/>
    <n v="387.622818286957"/>
    <n v="20.848441252222099"/>
    <n v="58.740653513515319"/>
    <x v="1"/>
    <x v="1"/>
  </r>
  <r>
    <n v="8675309657"/>
    <n v="1.5808219178082192"/>
    <s v="&gt; 1.5 year"/>
    <n v="33"/>
    <x v="1"/>
    <n v="47"/>
    <s v="&lt;80"/>
    <n v="290.59638124385998"/>
    <n v="231.04904534618399"/>
    <n v="275.87192555181298"/>
    <n v="173.73282982251999"/>
    <n v="95.684204772123465"/>
    <x v="0"/>
    <x v="2"/>
  </r>
  <r>
    <n v="8675309658"/>
    <n v="1.6876712328767123"/>
    <s v="&gt; 1.5 year"/>
    <n v="31.5013698630137"/>
    <x v="1"/>
    <n v="41"/>
    <s v="&lt;80"/>
    <n v="233.490724584388"/>
    <n v="207.27163883920599"/>
    <n v="223.11112847769101"/>
    <n v="368.473042030388"/>
    <n v="106.251089534857"/>
    <x v="0"/>
    <x v="2"/>
  </r>
  <r>
    <n v="8675309659"/>
    <n v="1.6849315068493151"/>
    <s v="&gt; 1.5 year"/>
    <n v="23.312328767123287"/>
    <x v="1"/>
    <n v="61"/>
    <s v="&lt;80"/>
    <n v="393.62507137306301"/>
    <n v="353.16454031307597"/>
    <n v="58.096778534741198"/>
    <n v="25.841730232706901"/>
    <n v="69.815789986984882"/>
    <x v="0"/>
    <x v="0"/>
  </r>
  <r>
    <n v="8675309660"/>
    <n v="1.5972602739726027"/>
    <s v="&gt; 1.5 year"/>
    <n v="34.408219178082192"/>
    <x v="0"/>
    <n v="48"/>
    <s v="&lt;80"/>
    <n v="237.731613345564"/>
    <n v="164.67681266070801"/>
    <n v="220.364840459568"/>
    <n v="320.970934041399"/>
    <n v="97.152967020617808"/>
    <x v="0"/>
    <x v="2"/>
  </r>
  <r>
    <n v="8675309661"/>
    <n v="1.0904109589041096"/>
    <s v="&lt;= 1.5 year"/>
    <n v="21.989041095890411"/>
    <x v="1"/>
    <n v="60"/>
    <s v="&lt;80"/>
    <n v="4.2224068504765304"/>
    <n v="34.527641298793597"/>
    <n v="525.40147140224894"/>
    <n v="350.18106143741801"/>
    <n v="108.16990779270165"/>
    <x v="1"/>
    <x v="0"/>
  </r>
  <r>
    <n v="8675309662"/>
    <n v="1.5698630136986302"/>
    <s v="&gt; 1.5 year"/>
    <n v="34.876712328767127"/>
    <x v="1"/>
    <n v="58"/>
    <s v="&lt;80"/>
    <n v="198.652862960199"/>
    <n v="321.37760058593602"/>
    <n v="232.24117795180101"/>
    <n v="265.83787071458403"/>
    <n v="101.371922923657"/>
    <x v="0"/>
    <x v="2"/>
  </r>
  <r>
    <n v="8675309663"/>
    <n v="1.6602739726027398"/>
    <s v="&gt; 1.5 year"/>
    <n v="30.167123287671235"/>
    <x v="0"/>
    <n v="26"/>
    <s v="&lt;80"/>
    <n v="159.32107333053099"/>
    <n v="284.93615358361899"/>
    <n v="125.996771107546"/>
    <n v="390.70020360252101"/>
    <n v="97.544215118340048"/>
    <x v="0"/>
    <x v="2"/>
  </r>
  <r>
    <n v="8675309664"/>
    <n v="1.6438356164383561"/>
    <s v="&gt; 1.5 year"/>
    <n v="30.202739726027396"/>
    <x v="0"/>
    <n v="35"/>
    <s v="&lt;80"/>
    <n v="187.75231936748099"/>
    <n v="212.19594034833199"/>
    <n v="354.455194708796"/>
    <n v="276.94065695893801"/>
    <n v="107.76336297739311"/>
    <x v="0"/>
    <x v="2"/>
  </r>
  <r>
    <n v="8675309665"/>
    <n v="1.1123287671232878"/>
    <s v="&lt;= 1.5 year"/>
    <n v="37.838356164383562"/>
    <x v="0"/>
    <n v="20"/>
    <s v="&lt;80"/>
    <n v="19.7796442927791"/>
    <n v="177.77571076896601"/>
    <n v="258.99566117674698"/>
    <n v="385.91375974216498"/>
    <n v="93.193558915209053"/>
    <x v="0"/>
    <x v="2"/>
  </r>
  <r>
    <n v="8675309666"/>
    <n v="1.2493150684931507"/>
    <s v="&lt;= 1.5 year"/>
    <n v="35.463013698630135"/>
    <x v="0"/>
    <n v="84"/>
    <s v="&gt;=80"/>
    <n v="14.4502959252814"/>
    <n v="220.56619158599801"/>
    <n v="318.87364160719397"/>
    <n v="28.0512509846392"/>
    <n v="60.432306111922337"/>
    <x v="0"/>
    <x v="2"/>
  </r>
  <r>
    <n v="8675309667"/>
    <n v="1.2054794520547945"/>
    <s v="&lt;= 1.5 year"/>
    <n v="43.054794520547944"/>
    <x v="0"/>
    <n v="84"/>
    <s v="&gt;=80"/>
    <n v="7.0279462113521101"/>
    <n v="237.812148333441"/>
    <n v="302.16672559224799"/>
    <n v="9.2559089559345509"/>
    <n v="56.957923709365353"/>
    <x v="0"/>
    <x v="1"/>
  </r>
  <r>
    <n v="8675309668"/>
    <n v="1.5808219178082192"/>
    <s v="&gt; 1.5 year"/>
    <n v="25.021917808219179"/>
    <x v="1"/>
    <n v="64"/>
    <s v="&lt;80"/>
    <n v="302.19039873156902"/>
    <n v="398.09296750007098"/>
    <n v="48.354640997942496"/>
    <n v="81.898306631802797"/>
    <n v="71.65302301410064"/>
    <x v="0"/>
    <x v="2"/>
  </r>
  <r>
    <n v="8675309669"/>
    <n v="1.6821917808219178"/>
    <s v="&gt; 1.5 year"/>
    <n v="29.257534246575343"/>
    <x v="0"/>
    <n v="52"/>
    <s v="&lt;80"/>
    <n v="232.27079966465101"/>
    <n v="292.76406707705598"/>
    <n v="212.958098483215"/>
    <n v="277.24622682950297"/>
    <n v="100.82730837686272"/>
    <x v="0"/>
    <x v="2"/>
  </r>
  <r>
    <n v="8675309670"/>
    <n v="1.6219178082191781"/>
    <s v="&gt; 1.5 year"/>
    <n v="25.279452054794522"/>
    <x v="0"/>
    <n v="38"/>
    <s v="&lt;80"/>
    <n v="365.27250776196001"/>
    <n v="186.271479841543"/>
    <n v="169.72321732167501"/>
    <n v="217.759516262359"/>
    <n v="90.621447038364323"/>
    <x v="0"/>
    <x v="2"/>
  </r>
  <r>
    <n v="8675309671"/>
    <n v="1.0821917808219179"/>
    <s v="&lt;= 1.5 year"/>
    <n v="40.745205479452054"/>
    <x v="0"/>
    <n v="76"/>
    <s v="&lt;80"/>
    <n v="7.6112640371134104"/>
    <n v="247.668068708287"/>
    <n v="260.79217050157598"/>
    <n v="29.677337127256799"/>
    <n v="55.278687535091969"/>
    <x v="1"/>
    <x v="1"/>
  </r>
  <r>
    <n v="8675309672"/>
    <n v="1.2"/>
    <s v="&lt;= 1.5 year"/>
    <n v="36.31232876712329"/>
    <x v="1"/>
    <n v="81"/>
    <s v="&gt;=80"/>
    <n v="12.4670021425118"/>
    <n v="279.17680343312901"/>
    <n v="258.16247211707002"/>
    <n v="18.193789340286202"/>
    <n v="56.494255820934008"/>
    <x v="1"/>
    <x v="2"/>
  </r>
  <r>
    <n v="8675309673"/>
    <n v="1.6410958904109589"/>
    <s v="&gt; 1.5 year"/>
    <n v="26.638356164383563"/>
    <x v="0"/>
    <n v="43"/>
    <s v="&lt;80"/>
    <n v="257.10384319258702"/>
    <n v="125.25462756823801"/>
    <n v="341.941540521408"/>
    <n v="258.15379054899603"/>
    <n v="102.60011738931449"/>
    <x v="0"/>
    <x v="2"/>
  </r>
  <r>
    <n v="8675309674"/>
    <n v="1.7205479452054795"/>
    <s v="&gt; 1.5 year"/>
    <n v="31.317808219178083"/>
    <x v="0"/>
    <n v="14"/>
    <s v="&lt;80"/>
    <n v="169.776746743106"/>
    <n v="297.85836171659201"/>
    <n v="310.36251235619198"/>
    <n v="185.599549213752"/>
    <n v="96.926256065169113"/>
    <x v="0"/>
    <x v="2"/>
  </r>
  <r>
    <n v="8675309675"/>
    <n v="1.0821917808219179"/>
    <s v="&lt;= 1.5 year"/>
    <n v="39.200000000000003"/>
    <x v="1"/>
    <n v="19"/>
    <s v="&lt;80"/>
    <n v="499.34321475822901"/>
    <n v="332.14503204762599"/>
    <n v="52.0326590974365"/>
    <n v="34.849823408079899"/>
    <n v="76.944957645130359"/>
    <x v="1"/>
    <x v="2"/>
  </r>
  <r>
    <n v="8675309676"/>
    <n v="1.6465753424657534"/>
    <s v="&gt; 1.5 year"/>
    <n v="23.016438356164382"/>
    <x v="0"/>
    <n v="25"/>
    <s v="&lt;80"/>
    <n v="241.62825977616501"/>
    <n v="174.15162389854501"/>
    <n v="311.03400111721999"/>
    <n v="208.172287013138"/>
    <n v="95.567145269619772"/>
    <x v="1"/>
    <x v="0"/>
  </r>
  <r>
    <n v="8675309677"/>
    <n v="1.8191780821917809"/>
    <s v="&gt; 1.5 year"/>
    <n v="28.068493150684933"/>
    <x v="0"/>
    <n v="24"/>
    <s v="&lt;80"/>
    <n v="250.26151283036401"/>
    <n v="262.31678021454297"/>
    <n v="255.469657204366"/>
    <n v="130.73128562879"/>
    <n v="87.35037658357129"/>
    <x v="1"/>
    <x v="2"/>
  </r>
  <r>
    <n v="8675309678"/>
    <n v="1.1506849315068493"/>
    <s v="&lt;= 1.5 year"/>
    <n v="46.665753424657531"/>
    <x v="0"/>
    <n v="79"/>
    <s v="&lt;80"/>
    <n v="11.8903171142413"/>
    <n v="280.57108604855699"/>
    <n v="313.96616031562002"/>
    <n v="9.1222377509203501"/>
    <n v="62.167520021008706"/>
    <x v="0"/>
    <x v="1"/>
  </r>
  <r>
    <n v="8675309679"/>
    <n v="1.5534246575342465"/>
    <s v="&gt; 1.5 year"/>
    <n v="30.624657534246577"/>
    <x v="1"/>
    <n v="30"/>
    <s v="&lt;80"/>
    <n v="174.84217999865999"/>
    <n v="196.78859617853001"/>
    <n v="265.54699181724601"/>
    <n v="301.09543892603801"/>
    <n v="97.727553783369288"/>
    <x v="1"/>
    <x v="2"/>
  </r>
  <r>
    <n v="8675309680"/>
    <n v="1.5123287671232877"/>
    <s v="&gt; 1.5 year"/>
    <n v="35.884931506849313"/>
    <x v="0"/>
    <n v="46"/>
    <s v="&lt;80"/>
    <n v="192.39294223917"/>
    <n v="252.45472403308699"/>
    <n v="179.08402420232599"/>
    <n v="311.53354574498098"/>
    <n v="94.461921695457391"/>
    <x v="0"/>
    <x v="2"/>
  </r>
  <r>
    <n v="8675309681"/>
    <n v="1.2493150684931507"/>
    <s v="&lt;= 1.5 year"/>
    <n v="40.043835616438358"/>
    <x v="0"/>
    <n v="85"/>
    <s v="&gt;=80"/>
    <n v="19.704042282459898"/>
    <n v="245.52228310292199"/>
    <n v="315.45069716646799"/>
    <n v="20.579174439103699"/>
    <n v="61.54169062349915"/>
    <x v="0"/>
    <x v="1"/>
  </r>
  <r>
    <n v="8675309682"/>
    <n v="1.0821917808219179"/>
    <s v="&lt;= 1.5 year"/>
    <n v="47.526027397260272"/>
    <x v="0"/>
    <n v="96"/>
    <s v="&gt;=80"/>
    <n v="3.34550208739982"/>
    <n v="299.71335972169697"/>
    <n v="294.014949906401"/>
    <n v="14.4259765080036"/>
    <n v="61.257620114456294"/>
    <x v="0"/>
    <x v="1"/>
  </r>
  <r>
    <n v="8675309683"/>
    <n v="1.5863013698630137"/>
    <s v="&gt; 1.5 year"/>
    <n v="29.010958904109589"/>
    <x v="1"/>
    <n v="42"/>
    <s v="&lt;80"/>
    <n v="117.394799761344"/>
    <n v="227.004374153105"/>
    <n v="308.14369955030298"/>
    <n v="220.484251005018"/>
    <n v="90.987287979794445"/>
    <x v="1"/>
    <x v="2"/>
  </r>
  <r>
    <n v="8675309684"/>
    <n v="1.189041095890411"/>
    <s v="&lt;= 1.5 year"/>
    <n v="39.780821917808218"/>
    <x v="0"/>
    <n v="75"/>
    <s v="&lt;80"/>
    <n v="6.7228497013465001"/>
    <n v="224.35163925995201"/>
    <n v="352.14396095839601"/>
    <n v="14.6889362370139"/>
    <n v="62.505906780353072"/>
    <x v="0"/>
    <x v="2"/>
  </r>
  <r>
    <n v="8675309685"/>
    <n v="1.6164383561643836"/>
    <s v="&gt; 1.5 year"/>
    <n v="32.630136986301373"/>
    <x v="0"/>
    <n v="44"/>
    <s v="&lt;80"/>
    <n v="191.719055256639"/>
    <n v="276.04278826416203"/>
    <n v="291.699304198682"/>
    <n v="176.58104278281601"/>
    <n v="93.614589119443821"/>
    <x v="1"/>
    <x v="2"/>
  </r>
  <r>
    <n v="8675309686"/>
    <n v="1.6630136986301369"/>
    <s v="&gt; 1.5 year"/>
    <n v="29.887671232876713"/>
    <x v="1"/>
    <n v="41"/>
    <s v="&lt;80"/>
    <n v="216.873170116132"/>
    <n v="248.010666795422"/>
    <n v="209.73148299358999"/>
    <n v="256.24832209073702"/>
    <n v="93.108283563043557"/>
    <x v="0"/>
    <x v="2"/>
  </r>
  <r>
    <n v="8675309687"/>
    <n v="1.726027397260274"/>
    <s v="&gt; 1.5 year"/>
    <n v="29.668493150684931"/>
    <x v="0"/>
    <n v="47"/>
    <s v="&lt;80"/>
    <n v="231.447890916011"/>
    <n v="281.45643946337998"/>
    <n v="188.29647377203199"/>
    <n v="250.02548323913601"/>
    <n v="93.630981271691439"/>
    <x v="0"/>
    <x v="2"/>
  </r>
  <r>
    <n v="8675309688"/>
    <n v="1.2493150684931507"/>
    <s v="&lt;= 1.5 year"/>
    <n v="42.512328767123286"/>
    <x v="0"/>
    <n v="122"/>
    <s v="&gt;=80"/>
    <n v="18.0358982664733"/>
    <n v="243.803610615716"/>
    <n v="294.310268342509"/>
    <n v="8.5964183563496608"/>
    <n v="57.295963114438187"/>
    <x v="0"/>
    <x v="1"/>
  </r>
  <r>
    <n v="8675309689"/>
    <n v="1.2904109589041095"/>
    <s v="&lt;= 1.5 year"/>
    <n v="24.326027397260273"/>
    <x v="1"/>
    <n v="58"/>
    <s v="&lt;80"/>
    <n v="10.83854983699"/>
    <n v="32.074629774979996"/>
    <n v="360.367677155698"/>
    <n v="499.26153303629701"/>
    <n v="106.588559591997"/>
    <x v="1"/>
    <x v="0"/>
  </r>
  <r>
    <n v="8675309690"/>
    <n v="1.1506849315068493"/>
    <s v="&lt;= 1.5 year"/>
    <n v="43.673972602739724"/>
    <x v="0"/>
    <n v="87"/>
    <s v="&gt;=80"/>
    <n v="26.013305751366602"/>
    <n v="162.569854557837"/>
    <n v="384.48630877302998"/>
    <n v="43.228350939157302"/>
    <n v="66.412411990198763"/>
    <x v="0"/>
    <x v="1"/>
  </r>
  <r>
    <n v="8675309691"/>
    <n v="1.0712328767123287"/>
    <s v="&lt;= 1.5 year"/>
    <n v="44.172602739726024"/>
    <x v="0"/>
    <n v="83"/>
    <s v="&gt;=80"/>
    <n v="93.980017065906793"/>
    <n v="226.56286153152001"/>
    <n v="248.09149920727901"/>
    <n v="15.390630054133"/>
    <n v="57.261285799163588"/>
    <x v="0"/>
    <x v="1"/>
  </r>
  <r>
    <n v="8675309692"/>
    <n v="1.7808219178082192"/>
    <s v="&gt; 1.5 year"/>
    <n v="28.761643835616439"/>
    <x v="0"/>
    <n v="57"/>
    <s v="&lt;80"/>
    <n v="281.24448796508301"/>
    <n v="210.86471178788199"/>
    <n v="286.57205512611"/>
    <n v="228.27988692276401"/>
    <n v="101.15096902610208"/>
    <x v="0"/>
    <x v="2"/>
  </r>
  <r>
    <n v="8675309693"/>
    <n v="1.2493150684931507"/>
    <s v="&lt;= 1.5 year"/>
    <n v="37.460273972602742"/>
    <x v="0"/>
    <n v="61"/>
    <s v="&lt;80"/>
    <n v="15.423837897650801"/>
    <n v="268.42335634358301"/>
    <n v="180.333559924692"/>
    <n v="27.526984228012498"/>
    <n v="47.651040837623249"/>
    <x v="1"/>
    <x v="2"/>
  </r>
  <r>
    <n v="8675309694"/>
    <n v="1.1506849315068493"/>
    <s v="&lt;= 1.5 year"/>
    <n v="43.134246575342466"/>
    <x v="0"/>
    <n v="83"/>
    <s v="&gt;=80"/>
    <n v="5.3166247237245496"/>
    <n v="251.05919324144801"/>
    <n v="327.52205416032598"/>
    <n v="6.6436116092248803"/>
    <n v="60.609945329559906"/>
    <x v="0"/>
    <x v="1"/>
  </r>
  <r>
    <n v="8675309695"/>
    <n v="1.7095890410958905"/>
    <s v="&gt; 1.5 year"/>
    <n v="32.753424657534246"/>
    <x v="0"/>
    <n v="22"/>
    <s v="&lt;80"/>
    <n v="145.46875517981201"/>
    <n v="256.54026893896997"/>
    <n v="305.53147050517498"/>
    <n v="299.70072088465798"/>
    <n v="104.78858489628252"/>
    <x v="0"/>
    <x v="2"/>
  </r>
  <r>
    <n v="8675309696"/>
    <n v="1.747945205479452"/>
    <s v="&gt; 1.5 year"/>
    <n v="30.008219178082193"/>
    <x v="0"/>
    <n v="40"/>
    <s v="&lt;80"/>
    <n v="249.293586291293"/>
    <n v="270.28166068150102"/>
    <n v="267.49938661633598"/>
    <n v="193.13958362027699"/>
    <n v="96.842696186217083"/>
    <x v="0"/>
    <x v="2"/>
  </r>
  <r>
    <n v="8675309697"/>
    <n v="1.6904109589041096"/>
    <s v="&gt; 1.5 year"/>
    <n v="26.484931506849314"/>
    <x v="1"/>
    <n v="52"/>
    <s v="&lt;80"/>
    <n v="147.50927395538301"/>
    <n v="158.722985762126"/>
    <n v="275.31769173006802"/>
    <n v="399.27152758988802"/>
    <n v="105.44928709579544"/>
    <x v="0"/>
    <x v="2"/>
  </r>
  <r>
    <n v="8675309698"/>
    <n v="0.9068493150684932"/>
    <s v="&lt;= 1.5 year"/>
    <n v="33.819178082191783"/>
    <x v="1"/>
    <n v="20"/>
    <s v="&lt;80"/>
    <n v="68.893292271473001"/>
    <n v="5.3207671930810303"/>
    <n v="360.28898123835501"/>
    <n v="361.31995496076098"/>
    <n v="92.530197101058235"/>
    <x v="0"/>
    <x v="2"/>
  </r>
  <r>
    <n v="8675309699"/>
    <n v="0.9671232876712329"/>
    <s v="&lt;= 1.5 year"/>
    <n v="38.084931506849315"/>
    <x v="0"/>
    <n v="19"/>
    <s v="&lt;80"/>
    <n v="420.33757251182902"/>
    <n v="439.89834649737799"/>
    <n v="8.9873926875838706"/>
    <n v="12.3162937368005"/>
    <n v="71.375315891662694"/>
    <x v="1"/>
    <x v="2"/>
  </r>
  <r>
    <n v="8675309700"/>
    <n v="1.2301369863013698"/>
    <s v="&lt;= 1.5 year"/>
    <n v="42.235616438356168"/>
    <x v="0"/>
    <n v="63"/>
    <s v="&lt;80"/>
    <n v="41.624538267658899"/>
    <n v="350.79387546257198"/>
    <n v="237.376366160093"/>
    <n v="9.0275917793468707"/>
    <n v="60.961948051151253"/>
    <x v="0"/>
    <x v="1"/>
  </r>
  <r>
    <n v="8675309701"/>
    <n v="1.2246575342465753"/>
    <s v="&lt;= 1.5 year"/>
    <n v="40.991780821917807"/>
    <x v="0"/>
    <n v="88"/>
    <s v="&gt;=80"/>
    <n v="23.549642567685598"/>
    <n v="224.33139215098799"/>
    <n v="297.69628694841703"/>
    <n v="34.533179196381496"/>
    <n v="59.698018714869718"/>
    <x v="0"/>
    <x v="1"/>
  </r>
  <r>
    <n v="8675309702"/>
    <n v="1.1835616438356165"/>
    <s v="&lt;= 1.5 year"/>
    <n v="38.463013698630135"/>
    <x v="1"/>
    <n v="82"/>
    <s v="&gt;=80"/>
    <n v="30.379108715706298"/>
    <n v="321.46853005069102"/>
    <n v="185.323192183478"/>
    <n v="31.793597427820501"/>
    <n v="54.201825854667604"/>
    <x v="0"/>
    <x v="2"/>
  </r>
  <r>
    <n v="8675309703"/>
    <n v="1.2219178082191782"/>
    <s v="&lt;= 1.5 year"/>
    <n v="42.726027397260275"/>
    <x v="0"/>
    <n v="70"/>
    <s v="&lt;80"/>
    <n v="32.2464204665132"/>
    <n v="325.31653292063299"/>
    <n v="212.50021001923"/>
    <n v="3.3657018829200198"/>
    <n v="54.508945699229692"/>
    <x v="0"/>
    <x v="1"/>
  </r>
  <r>
    <n v="8675309704"/>
    <n v="1.6630136986301369"/>
    <s v="&gt; 1.5 year"/>
    <n v="32.660273972602738"/>
    <x v="0"/>
    <n v="34"/>
    <s v="&lt;80"/>
    <n v="295.180285158689"/>
    <n v="224.757362553219"/>
    <n v="327.89243488520702"/>
    <n v="224.22039269944801"/>
    <n v="107.84855112711125"/>
    <x v="0"/>
    <x v="2"/>
  </r>
  <r>
    <n v="8675309705"/>
    <n v="1.6630136986301369"/>
    <s v="&gt; 1.5 year"/>
    <n v="23.490410958904111"/>
    <x v="0"/>
    <n v="38"/>
    <s v="&lt;80"/>
    <n v="193.313700542725"/>
    <n v="217.50772135460701"/>
    <n v="319.66957523075303"/>
    <n v="327.77318345693999"/>
    <n v="110.55884479430972"/>
    <x v="0"/>
    <x v="0"/>
  </r>
  <r>
    <n v="8675309706"/>
    <n v="1.7013698630136986"/>
    <s v="&gt; 1.5 year"/>
    <n v="28.81095890410959"/>
    <x v="0"/>
    <n v="37"/>
    <s v="&lt;80"/>
    <n v="204.38282751467599"/>
    <n v="410.34098629263099"/>
    <n v="153.285451743322"/>
    <n v="213.57658485323799"/>
    <n v="93.201349496171758"/>
    <x v="0"/>
    <x v="2"/>
  </r>
  <r>
    <n v="8675309707"/>
    <n v="1.1424657534246576"/>
    <s v="&lt;= 1.5 year"/>
    <n v="37.158904109589038"/>
    <x v="0"/>
    <n v="66"/>
    <s v="&lt;80"/>
    <n v="31.223940143816002"/>
    <n v="170.82965752888001"/>
    <n v="327.88545194193603"/>
    <n v="75.436805309625001"/>
    <n v="64.562958684003007"/>
    <x v="0"/>
    <x v="2"/>
  </r>
  <r>
    <n v="8675309708"/>
    <n v="1.1013698630136985"/>
    <s v="&lt;= 1.5 year"/>
    <n v="41.923287671232877"/>
    <x v="1"/>
    <n v="86"/>
    <s v="&gt;=80"/>
    <n v="8.5629540794834398"/>
    <n v="357.20194391822099"/>
    <n v="241.67669008365499"/>
    <n v="6.7289018638183"/>
    <n v="59.069862873513152"/>
    <x v="0"/>
    <x v="1"/>
  </r>
  <r>
    <n v="8675309709"/>
    <n v="1.1561643835616437"/>
    <s v="&lt;= 1.5 year"/>
    <n v="42.504109589041093"/>
    <x v="0"/>
    <n v="107"/>
    <s v="&gt;=80"/>
    <n v="15.086210245533699"/>
    <n v="276.63702950270601"/>
    <n v="275.904224500824"/>
    <n v="14.098065607453201"/>
    <n v="58.138133992852438"/>
    <x v="0"/>
    <x v="1"/>
  </r>
  <r>
    <n v="8675309710"/>
    <n v="1.726027397260274"/>
    <s v="&gt; 1.5 year"/>
    <n v="29.92876712328767"/>
    <x v="0"/>
    <n v="54"/>
    <s v="&lt;80"/>
    <n v="262.29986847658199"/>
    <n v="232.85340538264299"/>
    <n v="237.532720528581"/>
    <n v="172.525966295301"/>
    <n v="88.819304327603831"/>
    <x v="1"/>
    <x v="2"/>
  </r>
  <r>
    <n v="8675309711"/>
    <n v="0.95616438356164379"/>
    <s v="&lt;= 1.5 year"/>
    <n v="37.684931506849317"/>
    <x v="1"/>
    <n v="22"/>
    <s v="&lt;80"/>
    <n v="4.6862359563665903"/>
    <n v="7.8074057402550396"/>
    <n v="339.807477637283"/>
    <n v="482.217580204417"/>
    <n v="99.642498276733733"/>
    <x v="0"/>
    <x v="2"/>
  </r>
  <r>
    <n v="8675309712"/>
    <n v="1.1835616438356165"/>
    <s v="&lt;= 1.5 year"/>
    <n v="38.194520547945203"/>
    <x v="1"/>
    <n v="72"/>
    <s v="&lt;80"/>
    <n v="20.071974195161399"/>
    <n v="211.490309081921"/>
    <n v="339.33696412182002"/>
    <n v="5.0249847272758998"/>
    <n v="59.848416524058102"/>
    <x v="0"/>
    <x v="2"/>
  </r>
  <r>
    <n v="8675309713"/>
    <n v="1.1095890410958904"/>
    <s v="&lt;= 1.5 year"/>
    <n v="38.679452054794524"/>
    <x v="1"/>
    <n v="80"/>
    <s v="&gt;=80"/>
    <n v="51.948693600899198"/>
    <n v="330.69770171796"/>
    <n v="216.487313475919"/>
    <n v="18.229327916144701"/>
    <n v="58.77770859255638"/>
    <x v="0"/>
    <x v="2"/>
  </r>
  <r>
    <n v="8675309714"/>
    <n v="1.210958904109589"/>
    <s v="&lt;= 1.5 year"/>
    <n v="35.345205479452055"/>
    <x v="1"/>
    <n v="20"/>
    <s v="&lt;80"/>
    <n v="39.9708213572601"/>
    <n v="7.6986959754168396"/>
    <n v="309.55137755627601"/>
    <n v="469.380718140814"/>
    <n v="97.285412870264949"/>
    <x v="0"/>
    <x v="2"/>
  </r>
  <r>
    <n v="8675309715"/>
    <n v="1.7232876712328766"/>
    <s v="&gt; 1.5 year"/>
    <n v="30.282191780821918"/>
    <x v="0"/>
    <n v="30"/>
    <s v="&lt;80"/>
    <n v="243.85506385466701"/>
    <n v="306.02050176553098"/>
    <n v="279.57370090051398"/>
    <n v="154.98765661119799"/>
    <n v="96.137408151021276"/>
    <x v="0"/>
    <x v="2"/>
  </r>
  <r>
    <n v="8675309716"/>
    <n v="1.210958904109589"/>
    <s v="&lt;= 1.5 year"/>
    <n v="36.046575342465751"/>
    <x v="0"/>
    <n v="84"/>
    <s v="&gt;=80"/>
    <n v="83.942349191453502"/>
    <n v="189.083569047482"/>
    <n v="341.41886102016298"/>
    <n v="10.489230042460701"/>
    <n v="64.07104438662968"/>
    <x v="0"/>
    <x v="2"/>
  </r>
  <r>
    <n v="8675309717"/>
    <n v="1.7972602739726027"/>
    <s v="&gt; 1.5 year"/>
    <n v="33.728767123287675"/>
    <x v="0"/>
    <n v="67"/>
    <s v="&lt;80"/>
    <n v="227.746131771563"/>
    <n v="266.173273653808"/>
    <n v="256.84888778088703"/>
    <n v="200.29812962290501"/>
    <n v="94.371194522484714"/>
    <x v="0"/>
    <x v="2"/>
  </r>
  <r>
    <n v="8675309718"/>
    <n v="1.2575342465753425"/>
    <s v="&lt;= 1.5 year"/>
    <n v="39.476712328767121"/>
    <x v="1"/>
    <n v="82"/>
    <s v="&gt;=80"/>
    <n v="11.4825957675528"/>
    <n v="420.20162658158102"/>
    <n v="159.178112488929"/>
    <n v="42.121742039566598"/>
    <n v="58.690720331350178"/>
    <x v="0"/>
    <x v="2"/>
  </r>
  <r>
    <n v="8675309719"/>
    <n v="1.2246575342465753"/>
    <s v="&lt;= 1.5 year"/>
    <n v="41.643835616438359"/>
    <x v="0"/>
    <n v="101"/>
    <s v="&gt;=80"/>
    <n v="10.373745646970001"/>
    <n v="227.448887734088"/>
    <n v="316.25798235960701"/>
    <n v="10.2403520655346"/>
    <n v="58.205610801501635"/>
    <x v="0"/>
    <x v="1"/>
  </r>
  <r>
    <n v="8675309720"/>
    <n v="1.547945205479452"/>
    <s v="&gt; 1.5 year"/>
    <n v="31.13150684931507"/>
    <x v="0"/>
    <n v="33"/>
    <s v="&lt;80"/>
    <n v="292.12301829709099"/>
    <n v="235.862822527465"/>
    <n v="235.54664138163801"/>
    <n v="198.29066995827"/>
    <n v="94.299344626753438"/>
    <x v="0"/>
    <x v="2"/>
  </r>
  <r>
    <n v="8675309721"/>
    <n v="1.6246575342465754"/>
    <s v="&gt; 1.5 year"/>
    <n v="29.594520547945205"/>
    <x v="0"/>
    <n v="23"/>
    <s v="&lt;80"/>
    <n v="197.337864628549"/>
    <n v="275.03508627021301"/>
    <n v="339.165149197446"/>
    <n v="146.75417088541499"/>
    <n v="96.100154481844271"/>
    <x v="1"/>
    <x v="2"/>
  </r>
  <r>
    <n v="8675309722"/>
    <n v="1.3643835616438356"/>
    <s v="&lt;= 1.5 year"/>
    <n v="27.043835616438358"/>
    <x v="1"/>
    <n v="60"/>
    <s v="&lt;80"/>
    <n v="337.60121316959902"/>
    <n v="378.20226861869202"/>
    <n v="131.619189851415"/>
    <n v="13.8595308286483"/>
    <n v="74.721725024670874"/>
    <x v="0"/>
    <x v="2"/>
  </r>
  <r>
    <n v="8675309723"/>
    <n v="1.6219178082191781"/>
    <s v="&gt; 1.5 year"/>
    <n v="32.608219178082194"/>
    <x v="0"/>
    <n v="37"/>
    <s v="&lt;80"/>
    <n v="295.14780094241098"/>
    <n v="231.65693394718301"/>
    <n v="250.61712091662301"/>
    <n v="225.60270537318499"/>
    <n v="99.290757945944478"/>
    <x v="0"/>
    <x v="2"/>
  </r>
  <r>
    <n v="8675309724"/>
    <n v="1.2054794520547945"/>
    <s v="&lt;= 1.5 year"/>
    <n v="38.758904109589039"/>
    <x v="0"/>
    <n v="64"/>
    <s v="&lt;80"/>
    <n v="17.703054119679202"/>
    <n v="287.33424905978399"/>
    <n v="257.03502177790102"/>
    <n v="2.1560299738019899"/>
    <n v="55.50591046456141"/>
    <x v="0"/>
    <x v="2"/>
  </r>
  <r>
    <n v="8675309725"/>
    <n v="1.3013698630136987"/>
    <s v="&lt;= 1.5 year"/>
    <n v="38.767123287671232"/>
    <x v="0"/>
    <n v="56"/>
    <s v="&lt;80"/>
    <n v="30.682750690669899"/>
    <n v="280.171150724901"/>
    <n v="271.23386604821599"/>
    <n v="6.0445321244771302"/>
    <n v="58.141719893968848"/>
    <x v="0"/>
    <x v="2"/>
  </r>
  <r>
    <n v="8675309726"/>
    <n v="1.0602739726027397"/>
    <s v="&lt;= 1.5 year"/>
    <n v="37.495890410958907"/>
    <x v="0"/>
    <n v="20"/>
    <s v="&lt;80"/>
    <n v="63.8273703326375"/>
    <n v="25.662625721546402"/>
    <n v="306.171112431724"/>
    <n v="456.74737513213103"/>
    <n v="98.709418191997315"/>
    <x v="0"/>
    <x v="2"/>
  </r>
  <r>
    <n v="8675309727"/>
    <n v="1.1835616438356165"/>
    <s v="&lt;= 1.5 year"/>
    <n v="43.610958904109587"/>
    <x v="0"/>
    <n v="56"/>
    <s v="&lt;80"/>
    <n v="35.833332963280299"/>
    <n v="326.28328286003398"/>
    <n v="173.99866575950099"/>
    <n v="16.396993867655301"/>
    <n v="51.816808421123902"/>
    <x v="0"/>
    <x v="1"/>
  </r>
  <r>
    <n v="8675309728"/>
    <n v="1.6821917808219178"/>
    <s v="&gt; 1.5 year"/>
    <n v="19.739726027397261"/>
    <x v="1"/>
    <n v="63"/>
    <s v="&lt;80"/>
    <n v="217.74005197183001"/>
    <n v="436.52516176774799"/>
    <n v="123.98913319235599"/>
    <n v="7.6020184788228802"/>
    <n v="68.132155299707705"/>
    <x v="0"/>
    <x v="0"/>
  </r>
  <r>
    <n v="8675309729"/>
    <n v="1.1808219178082191"/>
    <s v="&lt;= 1.5 year"/>
    <n v="36.438356164383563"/>
    <x v="0"/>
    <n v="45"/>
    <s v="&lt;80"/>
    <n v="70.029172427518802"/>
    <n v="246.43030626012799"/>
    <n v="289.69231135462701"/>
    <n v="30.580469927857099"/>
    <n v="63.749492048909836"/>
    <x v="0"/>
    <x v="2"/>
  </r>
  <r>
    <n v="8675309730"/>
    <n v="1.0684931506849316"/>
    <s v="&lt;= 1.5 year"/>
    <n v="45.11780821917808"/>
    <x v="0"/>
    <n v="90"/>
    <s v="&gt;=80"/>
    <n v="49.219259627450299"/>
    <n v="292.87438145092699"/>
    <n v="276.20274995286798"/>
    <n v="1.5260329431906099"/>
    <n v="60.694945233797213"/>
    <x v="0"/>
    <x v="1"/>
  </r>
  <r>
    <n v="8675309731"/>
    <n v="1.1945205479452055"/>
    <s v="&lt;= 1.5 year"/>
    <n v="46.347945205479455"/>
    <x v="1"/>
    <n v="68"/>
    <s v="&lt;80"/>
    <n v="14.1250598514115"/>
    <n v="294.09840900186401"/>
    <n v="221.14332178643599"/>
    <n v="81.530662935187806"/>
    <n v="60.978755674856899"/>
    <x v="0"/>
    <x v="1"/>
  </r>
  <r>
    <n v="8675309732"/>
    <n v="1.6657534246575343"/>
    <s v="&gt; 1.5 year"/>
    <n v="31.24931506849315"/>
    <x v="0"/>
    <n v="52"/>
    <s v="&lt;80"/>
    <n v="182.244910897815"/>
    <n v="191.24130120156499"/>
    <n v="340.36763642984499"/>
    <n v="203.45607009370599"/>
    <n v="95.137741750776513"/>
    <x v="0"/>
    <x v="2"/>
  </r>
  <r>
    <n v="8675309733"/>
    <n v="1.6712328767123288"/>
    <s v="&gt; 1.5 year"/>
    <n v="29.676712328767124"/>
    <x v="0"/>
    <n v="39"/>
    <s v="&lt;80"/>
    <n v="276.30820036039302"/>
    <n v="150.47847446297001"/>
    <n v="186.12883870476799"/>
    <n v="265.98477529675898"/>
    <n v="88.396567666052277"/>
    <x v="1"/>
    <x v="2"/>
  </r>
  <r>
    <n v="8675309734"/>
    <n v="1.2027397260273973"/>
    <s v="&lt;= 1.5 year"/>
    <n v="45.6"/>
    <x v="0"/>
    <n v="91"/>
    <s v="&gt;=80"/>
    <n v="38.057860687372603"/>
    <n v="362.70979292975198"/>
    <n v="134.94388233371501"/>
    <n v="17.298081144367501"/>
    <n v="50.33044790673987"/>
    <x v="0"/>
    <x v="1"/>
  </r>
  <r>
    <n v="8675309735"/>
    <n v="1.0602739726027397"/>
    <s v="&lt;= 1.5 year"/>
    <n v="37.821917808219176"/>
    <x v="1"/>
    <n v="20"/>
    <s v="&lt;80"/>
    <n v="363.03848345759502"/>
    <n v="436.22053860919198"/>
    <n v="11.4914976871236"/>
    <n v="12.7217280376749"/>
    <n v="66.846308852318771"/>
    <x v="1"/>
    <x v="2"/>
  </r>
  <r>
    <n v="8675309736"/>
    <n v="1.2054794520547945"/>
    <s v="&lt;= 1.5 year"/>
    <n v="41.8"/>
    <x v="0"/>
    <n v="59"/>
    <s v="&lt;80"/>
    <n v="37.710358637732398"/>
    <n v="196.95983326027701"/>
    <n v="235.04287842189899"/>
    <n v="96.357678943719904"/>
    <n v="58.541682235715015"/>
    <x v="0"/>
    <x v="1"/>
  </r>
  <r>
    <n v="8675309737"/>
    <n v="1.1945205479452055"/>
    <s v="&lt;= 1.5 year"/>
    <n v="38.139726027397259"/>
    <x v="0"/>
    <n v="95"/>
    <s v="&gt;=80"/>
    <n v="10.2017472955587"/>
    <n v="325.24624555598001"/>
    <n v="260.26028432852502"/>
    <n v="22.788003482276601"/>
    <n v="60.801633965419292"/>
    <x v="0"/>
    <x v="2"/>
  </r>
  <r>
    <n v="8675309738"/>
    <n v="0.92602739726027394"/>
    <s v="&lt;= 1.5 year"/>
    <n v="36.468493150684928"/>
    <x v="1"/>
    <n v="22"/>
    <s v="&lt;80"/>
    <n v="30.2904555973521"/>
    <n v="88.964644774720995"/>
    <n v="320.49739993999299"/>
    <n v="339.763738753219"/>
    <n v="88.771744672951286"/>
    <x v="0"/>
    <x v="2"/>
  </r>
  <r>
    <n v="8675309739"/>
    <n v="1.1835616438356165"/>
    <s v="&lt;= 1.5 year"/>
    <n v="33.901369863013699"/>
    <x v="1"/>
    <n v="89"/>
    <s v="&gt;=80"/>
    <n v="3.4077562067074298"/>
    <n v="286.48634589794199"/>
    <n v="257.211732284221"/>
    <n v="27.2183948945456"/>
    <n v="57.323143429823944"/>
    <x v="0"/>
    <x v="2"/>
  </r>
  <r>
    <n v="8675309740"/>
    <n v="1.6630136986301369"/>
    <s v="&gt; 1.5 year"/>
    <n v="32.81095890410959"/>
    <x v="0"/>
    <n v="50"/>
    <s v="&lt;80"/>
    <n v="297.86930747729099"/>
    <n v="240.24764093906899"/>
    <n v="286.014614648242"/>
    <n v="200.00483141985501"/>
    <n v="101.37168940148044"/>
    <x v="0"/>
    <x v="2"/>
  </r>
  <r>
    <n v="8675309741"/>
    <n v="1.0465753424657533"/>
    <s v="&lt;= 1.5 year"/>
    <n v="36.178082191780824"/>
    <x v="1"/>
    <n v="19"/>
    <s v="&lt;80"/>
    <n v="1.1181545466017799"/>
    <n v="72.125479566277605"/>
    <n v="358.58192977776997"/>
    <n v="414.28667536434102"/>
    <n v="98.603723346083655"/>
    <x v="0"/>
    <x v="2"/>
  </r>
  <r>
    <n v="8675309742"/>
    <n v="1.2493150684931507"/>
    <s v="&lt;= 1.5 year"/>
    <n v="37.641095890410959"/>
    <x v="0"/>
    <n v="74"/>
    <s v="&lt;80"/>
    <n v="34.700037454682601"/>
    <n v="192.816655074567"/>
    <n v="323.85426270056502"/>
    <n v="62.492781950956598"/>
    <n v="64.562980760522549"/>
    <x v="0"/>
    <x v="2"/>
  </r>
  <r>
    <n v="8675309743"/>
    <n v="0.9671232876712329"/>
    <s v="&lt;= 1.5 year"/>
    <n v="33.824657534246576"/>
    <x v="0"/>
    <n v="20"/>
    <s v="&lt;80"/>
    <n v="76.103194918735895"/>
    <n v="20.0054009492444"/>
    <n v="283.34557042890401"/>
    <n v="446.86335635726198"/>
    <n v="95.313758883778348"/>
    <x v="0"/>
    <x v="2"/>
  </r>
  <r>
    <n v="8675309744"/>
    <n v="1.2054794520547945"/>
    <s v="&lt;= 1.5 year"/>
    <n v="40.917808219178085"/>
    <x v="0"/>
    <n v="94"/>
    <s v="&gt;=80"/>
    <n v="4.5157328638537004"/>
    <n v="232.213238950944"/>
    <n v="313.57516287938"/>
    <n v="31.383512358314999"/>
    <n v="60.333358773707218"/>
    <x v="0"/>
    <x v="1"/>
  </r>
  <r>
    <n v="8675309745"/>
    <n v="1.0328767123287672"/>
    <s v="&lt;= 1.5 year"/>
    <n v="32.860273972602741"/>
    <x v="1"/>
    <n v="20"/>
    <s v="&lt;80"/>
    <n v="7.7568122371636701"/>
    <n v="78.624397241112902"/>
    <n v="459.991735220301"/>
    <n v="269.91476318020301"/>
    <n v="94.499276566322607"/>
    <x v="0"/>
    <x v="2"/>
  </r>
  <r>
    <n v="8675309746"/>
    <n v="0.81643835616438354"/>
    <s v="&lt;= 1.5 year"/>
    <n v="31.586301369863012"/>
    <x v="0"/>
    <n v="19"/>
    <s v="&lt;80"/>
    <n v="0.64000824398969502"/>
    <n v="39.375017491067801"/>
    <n v="382.63226214360401"/>
    <n v="328.863440132015"/>
    <n v="88.580686331878866"/>
    <x v="0"/>
    <x v="2"/>
  </r>
  <r>
    <n v="8675309747"/>
    <n v="1.7095890410958905"/>
    <s v="&gt; 1.5 year"/>
    <n v="33.945205479452056"/>
    <x v="0"/>
    <n v="56"/>
    <s v="&lt;80"/>
    <n v="247.40864162499699"/>
    <n v="171.85527381387499"/>
    <n v="331.14049285007098"/>
    <n v="256.19854021035002"/>
    <n v="104.02179720236029"/>
    <x v="0"/>
    <x v="2"/>
  </r>
  <r>
    <n v="8675309748"/>
    <n v="1.6712328767123288"/>
    <s v="&gt; 1.5 year"/>
    <n v="30.920547945205481"/>
    <x v="0"/>
    <n v="44"/>
    <s v="&lt;80"/>
    <n v="160.21516153602499"/>
    <n v="231.80851353443501"/>
    <n v="318.724242154411"/>
    <n v="162.05197041606101"/>
    <n v="89.055039514093437"/>
    <x v="1"/>
    <x v="2"/>
  </r>
  <r>
    <n v="8675309749"/>
    <n v="1.2191780821917808"/>
    <s v="&lt;= 1.5 year"/>
    <n v="44.939726027397263"/>
    <x v="0"/>
    <n v="81"/>
    <s v="&gt;=80"/>
    <n v="31.4628330084292"/>
    <n v="202.325665956465"/>
    <n v="330.84413842626401"/>
    <n v="15.150313700089001"/>
    <n v="60.222414172353901"/>
    <x v="0"/>
    <x v="1"/>
  </r>
  <r>
    <n v="8675309750"/>
    <n v="1.1041095890410959"/>
    <s v="&lt;= 1.5 year"/>
    <n v="34.224657534246575"/>
    <x v="1"/>
    <n v="21"/>
    <s v="&lt;80"/>
    <n v="55.272414625657198"/>
    <n v="106.37109322252"/>
    <n v="212.74728859151199"/>
    <n v="485.04977116180601"/>
    <n v="96.667127798252324"/>
    <x v="0"/>
    <x v="2"/>
  </r>
  <r>
    <n v="8675309751"/>
    <n v="1.1561643835616437"/>
    <s v="&lt;= 1.5 year"/>
    <n v="41.904109589041099"/>
    <x v="1"/>
    <n v="63"/>
    <s v="&lt;80"/>
    <n v="10.5158170106791"/>
    <n v="308.712586249205"/>
    <n v="226.39311367831201"/>
    <n v="8.1491092031611991"/>
    <n v="53.683339006567515"/>
    <x v="1"/>
    <x v="1"/>
  </r>
  <r>
    <n v="8675309752"/>
    <n v="1.6547945205479453"/>
    <s v="&gt; 1.5 year"/>
    <n v="28.742465753424657"/>
    <x v="0"/>
    <n v="47"/>
    <s v="&lt;80"/>
    <n v="251.82874030231599"/>
    <n v="193.80996973996099"/>
    <n v="287.74659396432401"/>
    <n v="208.684682407428"/>
    <n v="95.222849967992389"/>
    <x v="0"/>
    <x v="2"/>
  </r>
  <r>
    <n v="8675309753"/>
    <n v="1.2493150684931507"/>
    <s v="&lt;= 1.5 year"/>
    <n v="46.632876712328766"/>
    <x v="1"/>
    <n v="51"/>
    <s v="&lt;80"/>
    <n v="27.2990568538617"/>
    <n v="304.9932180829"/>
    <n v="229.316762767998"/>
    <n v="50.024581718335703"/>
    <n v="60.104343333300982"/>
    <x v="0"/>
    <x v="1"/>
  </r>
  <r>
    <n v="8675309754"/>
    <n v="1.6958904109589041"/>
    <s v="&gt; 1.5 year"/>
    <n v="29.057534246575344"/>
    <x v="0"/>
    <n v="46"/>
    <s v="&lt;80"/>
    <n v="185.784402417975"/>
    <n v="156.88344665043101"/>
    <n v="258.67930685122099"/>
    <n v="433.86915370572501"/>
    <n v="110.51924319230599"/>
    <x v="0"/>
    <x v="2"/>
  </r>
  <r>
    <n v="8675309755"/>
    <n v="1.6273972602739726"/>
    <s v="&gt; 1.5 year"/>
    <n v="26.887671232876713"/>
    <x v="0"/>
    <n v="53"/>
    <s v="&lt;80"/>
    <n v="296.60062896839901"/>
    <n v="235.49789566209199"/>
    <n v="172.30495038163201"/>
    <n v="246.382963109591"/>
    <n v="92.810431589386042"/>
    <x v="0"/>
    <x v="2"/>
  </r>
  <r>
    <n v="8675309756"/>
    <n v="1.6465753424657534"/>
    <s v="&gt; 1.5 year"/>
    <n v="29.19178082191781"/>
    <x v="0"/>
    <n v="32"/>
    <s v="&lt;80"/>
    <n v="264.33206962283498"/>
    <n v="234.11173268012899"/>
    <n v="237.76024410184701"/>
    <n v="286.55182979264902"/>
    <n v="102.79295305157663"/>
    <x v="0"/>
    <x v="2"/>
  </r>
  <r>
    <n v="8675309757"/>
    <n v="0.99726027397260275"/>
    <s v="&lt;= 1.5 year"/>
    <n v="36.024657534246572"/>
    <x v="0"/>
    <n v="19"/>
    <s v="&lt;80"/>
    <n v="1.36710284416216"/>
    <n v="24.8431915242538"/>
    <n v="423.19635734355501"/>
    <n v="333.01575815975599"/>
    <n v="92.842277409870604"/>
    <x v="0"/>
    <x v="2"/>
  </r>
  <r>
    <n v="8675309758"/>
    <n v="1.7643835616438357"/>
    <s v="&gt; 1.5 year"/>
    <n v="35.37808219178082"/>
    <x v="0"/>
    <n v="40"/>
    <s v="&lt;80"/>
    <n v="324.56920980886798"/>
    <n v="186.78246536403401"/>
    <n v="191.84671820493699"/>
    <n v="257.50028455419198"/>
    <n v="94.829774344927628"/>
    <x v="1"/>
    <x v="2"/>
  </r>
  <r>
    <n v="8675309759"/>
    <n v="1.6630136986301369"/>
    <s v="&gt; 1.5 year"/>
    <n v="30.854794520547944"/>
    <x v="0"/>
    <n v="0"/>
    <s v="&lt;80"/>
    <n v="263.31915481328099"/>
    <n v="199.629006738794"/>
    <n v="239.640702907378"/>
    <n v="204.31947155561599"/>
    <n v="90.311073859725269"/>
    <x v="1"/>
    <x v="2"/>
  </r>
  <r>
    <n v="8675309760"/>
    <n v="1.5808219178082192"/>
    <s v="&gt; 1.5 year"/>
    <n v="32.158904109589038"/>
    <x v="0"/>
    <n v="8"/>
    <s v="&lt;80"/>
    <n v="255.70130748934801"/>
    <n v="182.03111155729499"/>
    <n v="310.06337390136702"/>
    <n v="310.85710135687202"/>
    <n v="109.52905055472013"/>
    <x v="0"/>
    <x v="2"/>
  </r>
  <r>
    <n v="8675309761"/>
    <n v="1.6958904109589041"/>
    <s v="&gt; 1.5 year"/>
    <n v="34.213698630136989"/>
    <x v="0"/>
    <n v="13"/>
    <s v="&lt;80"/>
    <n v="187.737970269225"/>
    <n v="299.13862947299799"/>
    <n v="208.90603642702499"/>
    <n v="294.92173315603702"/>
    <n v="99.409460329345279"/>
    <x v="0"/>
    <x v="2"/>
  </r>
  <r>
    <n v="8675309762"/>
    <n v="1.3534246575342466"/>
    <s v="&lt;= 1.5 year"/>
    <n v="43.005479452054793"/>
    <x v="0"/>
    <n v="56"/>
    <s v="&lt;80"/>
    <n v="10.798989732714499"/>
    <n v="356.44611741541399"/>
    <n v="233.92124239641799"/>
    <n v="5.6836674916535701"/>
    <n v="58.132197758418869"/>
    <x v="0"/>
    <x v="1"/>
  </r>
  <r>
    <n v="8675309763"/>
    <n v="1.5205479452054795"/>
    <s v="&gt; 1.5 year"/>
    <n v="31.301369863013697"/>
    <x v="0"/>
    <n v="38"/>
    <s v="&lt;80"/>
    <n v="197.370644999245"/>
    <n v="359.167412559995"/>
    <n v="200.864544774991"/>
    <n v="250.32374940608599"/>
    <n v="98.665639906468442"/>
    <x v="0"/>
    <x v="2"/>
  </r>
  <r>
    <n v="8675309764"/>
    <n v="1.1917808219178083"/>
    <s v="&lt;= 1.5 year"/>
    <n v="42.775342465753425"/>
    <x v="1"/>
    <n v="67"/>
    <s v="&lt;80"/>
    <n v="57.8088466343265"/>
    <n v="259.538472288702"/>
    <n v="231.049771680178"/>
    <n v="30.2365139725589"/>
    <n v="56.742139792170704"/>
    <x v="0"/>
    <x v="1"/>
  </r>
  <r>
    <n v="8675309765"/>
    <n v="1.2191780821917808"/>
    <s v="&lt;= 1.5 year"/>
    <n v="44.230136986301368"/>
    <x v="0"/>
    <n v="87"/>
    <s v="&gt;=80"/>
    <n v="7.5169897368420804"/>
    <n v="339.65394683369999"/>
    <n v="247.64781297076399"/>
    <n v="0.86821966763535197"/>
    <n v="57.595598842251292"/>
    <x v="1"/>
    <x v="1"/>
  </r>
  <r>
    <n v="8675309766"/>
    <n v="1.2684931506849315"/>
    <s v="&lt;= 1.5 year"/>
    <n v="44.6"/>
    <x v="1"/>
    <n v="86"/>
    <s v="&gt;=80"/>
    <n v="24.1749256100581"/>
    <n v="280.40243751124098"/>
    <n v="231.806365514882"/>
    <n v="70.953201696900706"/>
    <n v="60.697337115117847"/>
    <x v="0"/>
    <x v="1"/>
  </r>
  <r>
    <n v="8675309767"/>
    <n v="1.5506849315068494"/>
    <s v="&gt; 1.5 year"/>
    <n v="22.736986301369864"/>
    <x v="0"/>
    <n v="63"/>
    <s v="&lt;80"/>
    <n v="2.7637214384954301"/>
    <n v="1.1580367195196"/>
    <n v="492.35344737216002"/>
    <n v="373.59474172322899"/>
    <n v="104.22752334408787"/>
    <x v="1"/>
    <x v="0"/>
  </r>
  <r>
    <n v="8675309768"/>
    <n v="1.4219178082191781"/>
    <s v="&lt;= 1.5 year"/>
    <n v="23.704109589041096"/>
    <x v="1"/>
    <n v="57"/>
    <s v="&lt;80"/>
    <n v="433.12402166344998"/>
    <n v="194.01348332992799"/>
    <n v="107.84391540643"/>
    <n v="41.553787452136199"/>
    <n v="68.098724742498177"/>
    <x v="0"/>
    <x v="0"/>
  </r>
  <r>
    <n v="8675309769"/>
    <n v="1.295890410958904"/>
    <s v="&lt;= 1.5 year"/>
    <n v="44.594520547945208"/>
    <x v="1"/>
    <n v="47"/>
    <s v="&lt;80"/>
    <n v="8.8794226437610408"/>
    <n v="120.351967460659"/>
    <n v="452.53860094183398"/>
    <n v="60.5229836605522"/>
    <n v="71.905901360639945"/>
    <x v="0"/>
    <x v="1"/>
  </r>
  <r>
    <n v="8675309770"/>
    <n v="1.6767123287671233"/>
    <s v="&gt; 1.5 year"/>
    <n v="32.695890410958903"/>
    <x v="0"/>
    <n v="56"/>
    <s v="&lt;80"/>
    <n v="282.66531582948102"/>
    <n v="218.59619748585101"/>
    <n v="382.19989010630098"/>
    <n v="169.47525908375499"/>
    <n v="106.30193896803328"/>
    <x v="0"/>
    <x v="2"/>
  </r>
  <r>
    <n v="8675309771"/>
    <n v="1.2301369863013698"/>
    <s v="&lt;= 1.5 year"/>
    <n v="46.235616438356168"/>
    <x v="0"/>
    <n v="97"/>
    <s v="&gt;=80"/>
    <n v="105.22210765421799"/>
    <n v="215.09243286723799"/>
    <n v="216.62104825633901"/>
    <n v="5.1872304889860299"/>
    <n v="52.242156691155479"/>
    <x v="0"/>
    <x v="1"/>
  </r>
  <r>
    <n v="8675309772"/>
    <n v="0.8904109589041096"/>
    <s v="&lt;= 1.5 year"/>
    <n v="34.580821917808223"/>
    <x v="0"/>
    <n v="22"/>
    <s v="&lt;80"/>
    <n v="64.886298546209403"/>
    <n v="54.5073452934922"/>
    <n v="225.700590599435"/>
    <n v="394.16995728026001"/>
    <n v="83.935957252739527"/>
    <x v="0"/>
    <x v="2"/>
  </r>
  <r>
    <n v="8675309773"/>
    <n v="1.2383561643835617"/>
    <s v="&lt;= 1.5 year"/>
    <n v="17.13150684931507"/>
    <x v="1"/>
    <n v="56"/>
    <s v="&lt;80"/>
    <n v="270.80846009985999"/>
    <n v="480.20154360208397"/>
    <n v="7.7156527857715804E-2"/>
    <n v="40.799980421473499"/>
    <n v="64.986056730075262"/>
    <x v="0"/>
    <x v="0"/>
  </r>
  <r>
    <n v="8675309774"/>
    <n v="1.8301369863013699"/>
    <s v="&gt; 1.5 year"/>
    <n v="30.252054794520546"/>
    <x v="0"/>
    <n v="22"/>
    <s v="&lt;80"/>
    <n v="210.935842833473"/>
    <n v="232.80307733373499"/>
    <n v="257.69629326712197"/>
    <n v="231.69107072424501"/>
    <n v="94.225597292340666"/>
    <x v="1"/>
    <x v="2"/>
  </r>
  <r>
    <n v="8675309775"/>
    <n v="1.7342465753424658"/>
    <s v="&gt; 1.5 year"/>
    <n v="30.482191780821918"/>
    <x v="0"/>
    <n v="34"/>
    <s v="&lt;80"/>
    <n v="224.839418671917"/>
    <n v="260.74801728510101"/>
    <n v="308.02912910542"/>
    <n v="258.91895458472902"/>
    <n v="106.88076491937932"/>
    <x v="0"/>
    <x v="2"/>
  </r>
  <r>
    <n v="8675309776"/>
    <n v="1.6438356164383561"/>
    <s v="&gt; 1.5 year"/>
    <n v="29.887671232876713"/>
    <x v="1"/>
    <n v="60"/>
    <s v="&lt;80"/>
    <n v="25.8768844315541"/>
    <n v="60.903755793133001"/>
    <n v="302.34756958712501"/>
    <n v="538.90805448136302"/>
    <n v="107.89312610619353"/>
    <x v="1"/>
    <x v="2"/>
  </r>
  <r>
    <n v="8675309777"/>
    <n v="1.6904109589041096"/>
    <s v="&gt; 1.5 year"/>
    <n v="29.504109589041096"/>
    <x v="0"/>
    <n v="25"/>
    <s v="&lt;80"/>
    <n v="242.78414711806499"/>
    <n v="230.07156295124801"/>
    <n v="170.728276681008"/>
    <n v="330.67867949267099"/>
    <n v="97.997291546386521"/>
    <x v="0"/>
    <x v="2"/>
  </r>
  <r>
    <n v="8675309778"/>
    <n v="1.7095890410958905"/>
    <s v="&gt; 1.5 year"/>
    <n v="34.863013698630134"/>
    <x v="0"/>
    <n v="45"/>
    <s v="&lt;80"/>
    <n v="221.02900623365301"/>
    <n v="231.37403645236901"/>
    <n v="406.41108176920602"/>
    <n v="109.28386806647499"/>
    <n v="98.075637395163483"/>
    <x v="0"/>
    <x v="2"/>
  </r>
  <r>
    <n v="8675309779"/>
    <n v="1.2684931506849315"/>
    <s v="&lt;= 1.5 year"/>
    <n v="44.868493150684934"/>
    <x v="0"/>
    <n v="84"/>
    <s v="&gt;=80"/>
    <n v="13.534774438775701"/>
    <n v="281.24387903471597"/>
    <n v="186.19597476821201"/>
    <n v="11.6948667023673"/>
    <n v="47.329193254348851"/>
    <x v="1"/>
    <x v="1"/>
  </r>
  <r>
    <n v="8675309780"/>
    <n v="1.6712328767123288"/>
    <s v="&gt; 1.5 year"/>
    <n v="31.008219178082193"/>
    <x v="0"/>
    <n v="43"/>
    <s v="&lt;80"/>
    <n v="254.507317294931"/>
    <n v="210.399662774435"/>
    <n v="199.651710881426"/>
    <n v="347.36224203404998"/>
    <n v="102.83423275540639"/>
    <x v="0"/>
    <x v="2"/>
  </r>
  <r>
    <n v="8675309781"/>
    <n v="1.7643835616438357"/>
    <s v="&gt; 1.5 year"/>
    <n v="26.81095890410959"/>
    <x v="0"/>
    <n v="34"/>
    <s v="&lt;80"/>
    <n v="193.03997589846699"/>
    <n v="219.71992530480799"/>
    <n v="285.97930868349601"/>
    <n v="194.42518213997101"/>
    <n v="90.669330995078042"/>
    <x v="1"/>
    <x v="2"/>
  </r>
  <r>
    <n v="8675309782"/>
    <n v="0.8246575342465754"/>
    <s v="&lt;= 1.5 year"/>
    <n v="35.553424657534244"/>
    <x v="0"/>
    <n v="17"/>
    <s v="&lt;80"/>
    <n v="55.058612635404103"/>
    <n v="6.76768827407437"/>
    <n v="475.49431613846798"/>
    <n v="300.777151656657"/>
    <n v="98.098680208173263"/>
    <x v="0"/>
    <x v="2"/>
  </r>
  <r>
    <n v="8675309783"/>
    <n v="1.0767123287671232"/>
    <s v="&lt;= 1.5 year"/>
    <n v="38.271232876712325"/>
    <x v="0"/>
    <n v="94"/>
    <s v="&gt;=80"/>
    <n v="29.473710053118399"/>
    <n v="175.407106806077"/>
    <n v="426.39875743308801"/>
    <n v="31.8332166603963"/>
    <n v="71.37830223995374"/>
    <x v="0"/>
    <x v="2"/>
  </r>
  <r>
    <n v="8675309784"/>
    <n v="1.7917808219178082"/>
    <s v="&gt; 1.5 year"/>
    <n v="31.772602739726029"/>
    <x v="0"/>
    <n v="33"/>
    <s v="&lt;80"/>
    <n v="279.69827268850702"/>
    <n v="171.37902338493001"/>
    <n v="203.685927808645"/>
    <n v="226.12370837598399"/>
    <n v="87.663340028030447"/>
    <x v="1"/>
    <x v="2"/>
  </r>
  <r>
    <n v="8675309785"/>
    <n v="1.6931506849315068"/>
    <s v="&gt; 1.5 year"/>
    <n v="28.731506849315068"/>
    <x v="0"/>
    <n v="61"/>
    <s v="&lt;80"/>
    <n v="451.10558789552999"/>
    <n v="280.058431097121"/>
    <n v="53.573800180650302"/>
    <n v="17.649386869591201"/>
    <n v="67.039903965441056"/>
    <x v="0"/>
    <x v="2"/>
  </r>
  <r>
    <n v="8675309786"/>
    <n v="1.5068493150684932"/>
    <s v="&gt; 1.5 year"/>
    <n v="25.205479452054796"/>
    <x v="1"/>
    <n v="63"/>
    <s v="&lt;80"/>
    <n v="272.73081321987002"/>
    <n v="471.17017506958302"/>
    <n v="8.4759729167751292"/>
    <n v="20.847827782753999"/>
    <n v="63.030935147099747"/>
    <x v="0"/>
    <x v="2"/>
  </r>
  <r>
    <n v="8675309787"/>
    <n v="1.1917808219178083"/>
    <s v="&lt;= 1.5 year"/>
    <n v="41.060273972602737"/>
    <x v="0"/>
    <n v="95"/>
    <s v="&gt;=80"/>
    <n v="7.6608933460406003"/>
    <n v="385.33712480083898"/>
    <n v="206.550652621415"/>
    <n v="11.488688384603"/>
    <n v="57.604562372472529"/>
    <x v="0"/>
    <x v="1"/>
  </r>
  <r>
    <n v="8675309788"/>
    <n v="1.3534246575342466"/>
    <s v="&lt;= 1.5 year"/>
    <n v="45.643835616438359"/>
    <x v="0"/>
    <n v="90"/>
    <s v="&gt;=80"/>
    <n v="40.785581659484698"/>
    <n v="157.41502870896301"/>
    <n v="369.56543907787102"/>
    <n v="4.5606252623078003"/>
    <n v="60.751176550297274"/>
    <x v="0"/>
    <x v="1"/>
  </r>
  <r>
    <n v="8675309789"/>
    <n v="1.0602739726027397"/>
    <s v="&lt;= 1.5 year"/>
    <n v="36.865753424657534"/>
    <x v="0"/>
    <n v="20"/>
    <s v="&lt;80"/>
    <n v="392.57880028617802"/>
    <n v="535.511580728078"/>
    <n v="2.9580456148995902"/>
    <n v="66.6424975326333"/>
    <n v="82.59929565884444"/>
    <x v="1"/>
    <x v="2"/>
  </r>
  <r>
    <n v="8675309790"/>
    <n v="1.1479452054794521"/>
    <s v="&lt;= 1.5 year"/>
    <n v="27.150684931506849"/>
    <x v="1"/>
    <n v="57"/>
    <s v="&lt;80"/>
    <n v="430.80933974909999"/>
    <n v="218.69374183784299"/>
    <n v="25.079992908281199"/>
    <n v="18.064470220758601"/>
    <n v="57.137582102440213"/>
    <x v="0"/>
    <x v="2"/>
  </r>
  <r>
    <n v="8675309791"/>
    <n v="1.3452054794520547"/>
    <s v="&lt;= 1.5 year"/>
    <n v="22.854794520547944"/>
    <x v="1"/>
    <n v="56"/>
    <s v="&lt;80"/>
    <n v="320.24043343763498"/>
    <n v="446.28667538611199"/>
    <n v="60.934631568981303"/>
    <n v="7.4298375634144298"/>
    <n v="69.525905001787237"/>
    <x v="0"/>
    <x v="0"/>
  </r>
  <r>
    <n v="8675309792"/>
    <n v="1.1232876712328768"/>
    <s v="&lt;= 1.5 year"/>
    <n v="51.350684931506848"/>
    <x v="0"/>
    <n v="85"/>
    <s v="&gt;=80"/>
    <n v="38.7142297134722"/>
    <n v="318.65671976584599"/>
    <n v="262.11256761496702"/>
    <n v="7.3687881923802898"/>
    <n v="60.927438655227135"/>
    <x v="0"/>
    <x v="1"/>
  </r>
  <r>
    <n v="8675309793"/>
    <n v="1.167123287671233"/>
    <s v="&lt;= 1.5 year"/>
    <n v="38.68767123287671"/>
    <x v="0"/>
    <n v="100"/>
    <s v="&gt;=80"/>
    <n v="180.93235577093299"/>
    <n v="248.464696600921"/>
    <n v="162.369534293128"/>
    <n v="6.8924391293014997"/>
    <n v="54.663201000439862"/>
    <x v="0"/>
    <x v="2"/>
  </r>
  <r>
    <n v="8675309794"/>
    <n v="1.7698630136986302"/>
    <s v="&gt; 1.5 year"/>
    <n v="29.460273972602739"/>
    <x v="0"/>
    <n v="45"/>
    <s v="&lt;80"/>
    <n v="209.37328419718901"/>
    <n v="165.42971291452"/>
    <n v="237.40503589081601"/>
    <n v="239.89531537499599"/>
    <n v="87.26028192083416"/>
    <x v="1"/>
    <x v="2"/>
  </r>
  <r>
    <n v="8675309795"/>
    <n v="1.5835616438356164"/>
    <s v="&gt; 1.5 year"/>
    <n v="28.002739726027396"/>
    <x v="0"/>
    <n v="41"/>
    <s v="&lt;80"/>
    <n v="270.31033873465401"/>
    <n v="303.54026006679999"/>
    <n v="303.70681241018298"/>
    <n v="180.80722885531"/>
    <n v="104.04973285597548"/>
    <x v="0"/>
    <x v="2"/>
  </r>
  <r>
    <n v="8675309796"/>
    <n v="1.3643835616438356"/>
    <s v="&lt;= 1.5 year"/>
    <n v="16.649315068493152"/>
    <x v="1"/>
    <n v="64"/>
    <s v="&lt;80"/>
    <n v="40.708940861685697"/>
    <n v="8.55212518507917"/>
    <n v="478.898549012719"/>
    <n v="418.11614126220002"/>
    <n v="111.58264811673146"/>
    <x v="1"/>
    <x v="1"/>
  </r>
  <r>
    <n v="8675309797"/>
    <n v="1.2438356164383562"/>
    <s v="&lt;= 1.5 year"/>
    <n v="46.821917808219176"/>
    <x v="0"/>
    <n v="94"/>
    <s v="&gt;=80"/>
    <n v="68.699540457133807"/>
    <n v="316.71612682069298"/>
    <n v="176.65763557921599"/>
    <n v="26.083829392074701"/>
    <n v="55.162229178781025"/>
    <x v="0"/>
    <x v="1"/>
  </r>
  <r>
    <n v="8675309798"/>
    <n v="1.6273972602739726"/>
    <s v="&gt; 1.5 year"/>
    <n v="35.049315068493151"/>
    <x v="1"/>
    <n v="40"/>
    <s v="&lt;80"/>
    <n v="191.94609940361599"/>
    <n v="204.06893372051499"/>
    <n v="248.160685807443"/>
    <n v="226.865138056387"/>
    <n v="88.684301513590071"/>
    <x v="1"/>
    <x v="2"/>
  </r>
  <r>
    <n v="8675309799"/>
    <n v="1.0739726027397261"/>
    <s v="&lt;= 1.5 year"/>
    <n v="38.904109589041099"/>
    <x v="0"/>
    <n v="22"/>
    <s v="&lt;80"/>
    <n v="2.6381033185607801"/>
    <n v="105.99766220743"/>
    <n v="326.97341482005402"/>
    <n v="372.34937455601403"/>
    <n v="92.609595967207426"/>
    <x v="0"/>
    <x v="2"/>
  </r>
  <r>
    <n v="8675309800"/>
    <n v="1.3397260273972602"/>
    <s v="&lt;= 1.5 year"/>
    <n v="38.775342465753425"/>
    <x v="1"/>
    <n v="133"/>
    <s v="&gt;=80"/>
    <n v="39.958739258649999"/>
    <n v="229.94011216797401"/>
    <n v="281.17356708893101"/>
    <n v="16.323951720609099"/>
    <n v="57.291610371274736"/>
    <x v="0"/>
    <x v="2"/>
  </r>
  <r>
    <n v="8675309801"/>
    <n v="1.2465753424657535"/>
    <s v="&lt;= 1.5 year"/>
    <n v="22.183561643835617"/>
    <x v="1"/>
    <n v="62"/>
    <s v="&lt;80"/>
    <n v="227.91859217185399"/>
    <n v="484.44440439619302"/>
    <n v="40.473767570677602"/>
    <n v="19.962617298674498"/>
    <n v="64.241405909766016"/>
    <x v="0"/>
    <x v="0"/>
  </r>
  <r>
    <n v="8675309802"/>
    <n v="1.7698630136986302"/>
    <s v="&gt; 1.5 year"/>
    <n v="31.605479452054794"/>
    <x v="0"/>
    <n v="35"/>
    <s v="&lt;80"/>
    <n v="324.77702513121602"/>
    <n v="291.46383277072101"/>
    <n v="240.170495660721"/>
    <n v="234.17089365696799"/>
    <n v="106.22023535027763"/>
    <x v="0"/>
    <x v="2"/>
  </r>
  <r>
    <n v="8675309803"/>
    <n v="1.2657534246575342"/>
    <s v="&lt;= 1.5 year"/>
    <n v="39.147945205479452"/>
    <x v="0"/>
    <n v="63"/>
    <s v="&lt;80"/>
    <n v="17.766685377014898"/>
    <n v="262.44518505615503"/>
    <n v="310.68646227022401"/>
    <n v="15.30396003741"/>
    <n v="61.535800311569666"/>
    <x v="0"/>
    <x v="2"/>
  </r>
  <r>
    <n v="8675309804"/>
    <n v="1.1726027397260275"/>
    <s v="&lt;= 1.5 year"/>
    <n v="45.556164383561644"/>
    <x v="1"/>
    <n v="72"/>
    <s v="&lt;80"/>
    <n v="51.212718348646"/>
    <n v="262.62500649702503"/>
    <n v="279.38357676384902"/>
    <n v="0.81249871458207501"/>
    <n v="58.730547045065414"/>
    <x v="0"/>
    <x v="1"/>
  </r>
  <r>
    <n v="8675309805"/>
    <n v="1.7534246575342465"/>
    <s v="&gt; 1.5 year"/>
    <n v="34.558904109589044"/>
    <x v="0"/>
    <n v="36"/>
    <s v="&lt;80"/>
    <n v="181.73228913218099"/>
    <n v="259.94760518380502"/>
    <n v="213.30202527134301"/>
    <n v="413.32978862168801"/>
    <n v="110.5302092124426"/>
    <x v="0"/>
    <x v="2"/>
  </r>
  <r>
    <n v="8675309806"/>
    <n v="1.5397260273972602"/>
    <s v="&gt; 1.5 year"/>
    <n v="31.6"/>
    <x v="1"/>
    <n v="28"/>
    <s v="&lt;80"/>
    <n v="130.301230574171"/>
    <n v="353.77885545991302"/>
    <n v="388.54768920108"/>
    <n v="199.70995311080799"/>
    <n v="109.31732396015327"/>
    <x v="0"/>
    <x v="2"/>
  </r>
  <r>
    <n v="8675309807"/>
    <n v="1.6849315068493151"/>
    <s v="&gt; 1.5 year"/>
    <n v="29.479452054794521"/>
    <x v="0"/>
    <n v="27"/>
    <s v="&lt;80"/>
    <n v="163.93116253596199"/>
    <n v="337.170663349557"/>
    <n v="264.73685714502602"/>
    <n v="240.08361934667701"/>
    <n v="100.66660324984588"/>
    <x v="0"/>
    <x v="2"/>
  </r>
  <r>
    <n v="8675309808"/>
    <n v="1.1726027397260275"/>
    <s v="&lt;= 1.5 year"/>
    <n v="38.134246575342466"/>
    <x v="0"/>
    <n v="123"/>
    <s v="&gt;=80"/>
    <n v="0.72597907545041895"/>
    <n v="410.91920883551001"/>
    <n v="141.14360112021899"/>
    <n v="19.965164849237102"/>
    <n v="52.264666949211566"/>
    <x v="0"/>
    <x v="2"/>
  </r>
  <r>
    <n v="8675309809"/>
    <n v="1.6383561643835616"/>
    <s v="&gt; 1.5 year"/>
    <n v="35.030136986301372"/>
    <x v="0"/>
    <n v="25"/>
    <s v="&lt;80"/>
    <n v="224.43351817377399"/>
    <n v="274.18039062541999"/>
    <n v="195.80892960975001"/>
    <n v="290.44243226671603"/>
    <n v="98.239276129111445"/>
    <x v="0"/>
    <x v="2"/>
  </r>
  <r>
    <n v="8675309810"/>
    <n v="1.1917808219178083"/>
    <s v="&lt;= 1.5 year"/>
    <n v="38.786301369863011"/>
    <x v="1"/>
    <n v="108"/>
    <s v="&gt;=80"/>
    <n v="8.5866865134488002"/>
    <n v="184.59540449254399"/>
    <n v="396.71074681233301"/>
    <n v="2.8696185896805702"/>
    <n v="63.404211128721052"/>
    <x v="0"/>
    <x v="2"/>
  </r>
  <r>
    <n v="8675309811"/>
    <n v="1.8684931506849316"/>
    <s v="&gt; 1.5 year"/>
    <n v="27.391780821917809"/>
    <x v="0"/>
    <n v="62"/>
    <s v="&lt;80"/>
    <n v="346.48973037500002"/>
    <n v="419.40952921655003"/>
    <n v="34.994432707843998"/>
    <n v="35.001467440002102"/>
    <n v="69.671448785065536"/>
    <x v="0"/>
    <x v="2"/>
  </r>
  <r>
    <n v="8675309812"/>
    <n v="1.6684931506849314"/>
    <s v="&gt; 1.5 year"/>
    <n v="33.320547945205476"/>
    <x v="1"/>
    <n v="69"/>
    <s v="&lt;80"/>
    <n v="267.01784694437401"/>
    <n v="157.33018704428801"/>
    <n v="257.32788523182597"/>
    <n v="341.11558445516198"/>
    <n v="105.7610590815315"/>
    <x v="0"/>
    <x v="2"/>
  </r>
  <r>
    <n v="8675309813"/>
    <n v="1.536986301369863"/>
    <s v="&gt; 1.5 year"/>
    <n v="30.950684931506849"/>
    <x v="0"/>
    <n v="42"/>
    <s v="&lt;80"/>
    <n v="228.21448664558099"/>
    <n v="370.82077344577402"/>
    <n v="212.82174605019199"/>
    <n v="263.29721882667297"/>
    <n v="105.05709659253219"/>
    <x v="0"/>
    <x v="2"/>
  </r>
  <r>
    <n v="8675309814"/>
    <n v="1.2301369863013698"/>
    <s v="&lt;= 1.5 year"/>
    <n v="38.43287671232877"/>
    <x v="0"/>
    <n v="69"/>
    <s v="&lt;80"/>
    <n v="75.703570426900896"/>
    <n v="235.01863869915101"/>
    <n v="272.81695404008798"/>
    <n v="0.49045274387035098"/>
    <n v="57.654665544159151"/>
    <x v="0"/>
    <x v="2"/>
  </r>
  <r>
    <n v="8675309815"/>
    <n v="1.7178082191780821"/>
    <s v="&gt; 1.5 year"/>
    <n v="27.06027397260274"/>
    <x v="0"/>
    <n v="33"/>
    <s v="&lt;80"/>
    <n v="360.76245475082902"/>
    <n v="157.89115467358201"/>
    <n v="329.82752489142399"/>
    <n v="220.500515775369"/>
    <n v="107.53165363396805"/>
    <x v="0"/>
    <x v="2"/>
  </r>
  <r>
    <n v="8675309816"/>
    <n v="1.2986301369863014"/>
    <s v="&lt;= 1.5 year"/>
    <n v="20.183561643835617"/>
    <x v="1"/>
    <n v="55"/>
    <s v="&lt;80"/>
    <n v="17.186570445043401"/>
    <n v="5.85973541857018"/>
    <n v="404.29976588580303"/>
    <n v="467.01970287104899"/>
    <n v="106.40204071991133"/>
    <x v="1"/>
    <x v="0"/>
  </r>
  <r>
    <n v="8675309817"/>
    <n v="1.6219178082191781"/>
    <s v="&gt; 1.5 year"/>
    <n v="33.435616438356163"/>
    <x v="1"/>
    <n v="26"/>
    <s v="&lt;80"/>
    <n v="244.093141909102"/>
    <n v="194.20676070946499"/>
    <n v="153.48313745102899"/>
    <n v="259.14041754220602"/>
    <n v="84.57881880867356"/>
    <x v="1"/>
    <x v="2"/>
  </r>
  <r>
    <n v="8675309818"/>
    <n v="1.3068493150684932"/>
    <s v="&lt;= 1.5 year"/>
    <n v="43.19178082191781"/>
    <x v="0"/>
    <n v="88"/>
    <s v="&gt;=80"/>
    <n v="17.465298777279401"/>
    <n v="241.991461611147"/>
    <n v="342.08970480001602"/>
    <n v="8.20831230813973"/>
    <n v="62.792302884052802"/>
    <x v="0"/>
    <x v="1"/>
  </r>
  <r>
    <n v="8675309819"/>
    <n v="1.2356164383561643"/>
    <s v="&lt;= 1.5 year"/>
    <n v="43.186301369863017"/>
    <x v="0"/>
    <n v="119"/>
    <s v="&gt;=80"/>
    <n v="40.843294723373603"/>
    <n v="219.39606807425"/>
    <n v="335.38614232636098"/>
    <n v="11.6743902615199"/>
    <n v="62.466412934355589"/>
    <x v="0"/>
    <x v="1"/>
  </r>
  <r>
    <n v="8675309820"/>
    <n v="1.0821917808219179"/>
    <s v="&lt;= 1.5 year"/>
    <n v="42.123287671232873"/>
    <x v="0"/>
    <n v="88"/>
    <s v="&gt;=80"/>
    <n v="53.105044332335503"/>
    <n v="218.370309221551"/>
    <n v="342.83959835569601"/>
    <n v="8.2585864121045809"/>
    <n v="63.849810456446988"/>
    <x v="0"/>
    <x v="1"/>
  </r>
  <r>
    <n v="8675309821"/>
    <n v="1.1972602739726028"/>
    <s v="&lt;= 1.5 year"/>
    <n v="41.11780821917808"/>
    <x v="1"/>
    <n v="105"/>
    <s v="&gt;=80"/>
    <n v="13.5599355146837"/>
    <n v="305.68443887556202"/>
    <n v="240.16600380382599"/>
    <n v="4.5501371174418503"/>
    <n v="54.905486861771791"/>
    <x v="0"/>
    <x v="1"/>
  </r>
  <r>
    <n v="8675309822"/>
    <n v="0.74246575342465748"/>
    <s v="&lt;= 1.5 year"/>
    <n v="33.142465753424659"/>
    <x v="0"/>
    <n v="20"/>
    <s v="&lt;80"/>
    <n v="67.118949716840802"/>
    <n v="5.3867235226195804"/>
    <n v="446.555390935373"/>
    <n v="352.30079846000399"/>
    <n v="101.66319658660207"/>
    <x v="0"/>
    <x v="2"/>
  </r>
  <r>
    <n v="8675309823"/>
    <n v="1.1972602739726028"/>
    <s v="&lt;= 1.5 year"/>
    <n v="46.81095890410959"/>
    <x v="0"/>
    <n v="66"/>
    <s v="&lt;80"/>
    <n v="0.424828651661803"/>
    <n v="303.194867906686"/>
    <n v="137.07816309430299"/>
    <n v="75.466776439249202"/>
    <n v="49.794968468694087"/>
    <x v="1"/>
    <x v="1"/>
  </r>
  <r>
    <n v="8675309824"/>
    <n v="1.7178082191780821"/>
    <s v="&gt; 1.5 year"/>
    <n v="16.221917808219178"/>
    <x v="0"/>
    <n v="66"/>
    <s v="&lt;80"/>
    <n v="355.00573609083801"/>
    <n v="413.81288388663398"/>
    <n v="11.7334763291397"/>
    <n v="5.0613746315986701"/>
    <n v="63.520871713486365"/>
    <x v="0"/>
    <x v="1"/>
  </r>
  <r>
    <n v="8675309825"/>
    <n v="1.7917808219178082"/>
    <s v="&gt; 1.5 year"/>
    <n v="25.315068493150687"/>
    <x v="0"/>
    <n v="53"/>
    <s v="&lt;80"/>
    <n v="357.67948977079601"/>
    <n v="82.146036551536397"/>
    <n v="419.04121168806398"/>
    <n v="178.44820015351499"/>
    <n v="106.88477152677606"/>
    <x v="0"/>
    <x v="2"/>
  </r>
  <r>
    <n v="8675309826"/>
    <n v="1.7698630136986302"/>
    <s v="&gt; 1.5 year"/>
    <n v="22.613698630136987"/>
    <x v="1"/>
    <n v="28"/>
    <s v="&lt;80"/>
    <n v="366.22663285614999"/>
    <n v="165.18236069145701"/>
    <n v="307.86682566836498"/>
    <n v="214.41759490842099"/>
    <n v="105.18684995302287"/>
    <x v="0"/>
    <x v="0"/>
  </r>
  <r>
    <n v="8675309827"/>
    <n v="1.6630136986301369"/>
    <s v="&gt; 1.5 year"/>
    <n v="33.556164383561644"/>
    <x v="0"/>
    <n v="38"/>
    <s v="&lt;80"/>
    <n v="212.78246840566899"/>
    <n v="174.10818742177599"/>
    <n v="229.107825933404"/>
    <n v="445.70635216976001"/>
    <n v="111.92895383857527"/>
    <x v="0"/>
    <x v="2"/>
  </r>
  <r>
    <n v="8675309828"/>
    <n v="0.9342465753424658"/>
    <s v="&lt;= 1.5 year"/>
    <n v="36.224657534246575"/>
    <x v="1"/>
    <n v="20"/>
    <s v="&lt;80"/>
    <n v="65.336528682183399"/>
    <n v="17.368501108147701"/>
    <n v="385.43175407711499"/>
    <n v="357.65673171400101"/>
    <n v="95.787020678160403"/>
    <x v="0"/>
    <x v="2"/>
  </r>
  <r>
    <n v="8675309829"/>
    <n v="1.2684931506849315"/>
    <s v="&lt;= 1.5 year"/>
    <n v="47.578082191780823"/>
    <x v="0"/>
    <n v="80"/>
    <s v="&gt;=80"/>
    <n v="31.248969907097599"/>
    <n v="270.05586234914199"/>
    <n v="295.88714013731698"/>
    <n v="12.606027762764599"/>
    <n v="61.123566728508955"/>
    <x v="0"/>
    <x v="1"/>
  </r>
  <r>
    <n v="8675309830"/>
    <n v="1.704109589041096"/>
    <s v="&gt; 1.5 year"/>
    <n v="28.676712328767124"/>
    <x v="0"/>
    <n v="54"/>
    <s v="&lt;80"/>
    <n v="165.993025154073"/>
    <n v="342.85669902557299"/>
    <n v="241.099900981742"/>
    <n v="179.44617495783001"/>
    <n v="91.17350704712031"/>
    <x v="0"/>
    <x v="2"/>
  </r>
  <r>
    <n v="8675309831"/>
    <n v="1.021917808219178"/>
    <s v="&lt;= 1.5 year"/>
    <n v="36.408219178082192"/>
    <x v="1"/>
    <n v="22"/>
    <s v="&lt;80"/>
    <n v="3.3535418548883"/>
    <n v="31.835259612120499"/>
    <n v="467.293648823985"/>
    <n v="254.25052244913101"/>
    <n v="89.40040467013462"/>
    <x v="0"/>
    <x v="2"/>
  </r>
  <r>
    <n v="8675309832"/>
    <n v="1.252054794520548"/>
    <s v="&lt;= 1.5 year"/>
    <n v="40.676712328767124"/>
    <x v="0"/>
    <n v="94"/>
    <s v="&gt;=80"/>
    <n v="9.4952454953186294"/>
    <n v="213.61263252287199"/>
    <n v="240.63015532745001"/>
    <n v="67.430546641466293"/>
    <n v="54.815914477725208"/>
    <x v="0"/>
    <x v="1"/>
  </r>
  <r>
    <n v="8675309833"/>
    <n v="1.1698630136986301"/>
    <s v="&lt;= 1.5 year"/>
    <n v="24.857534246575341"/>
    <x v="1"/>
    <n v="62"/>
    <s v="&lt;80"/>
    <n v="225.02981354565301"/>
    <n v="538.80799774235095"/>
    <n v="19.786632884418101"/>
    <n v="20.0524798120904"/>
    <n v="65.887718426621333"/>
    <x v="0"/>
    <x v="0"/>
  </r>
  <r>
    <n v="8675309834"/>
    <n v="1.0767123287671232"/>
    <s v="&lt;= 1.5 year"/>
    <n v="37.805479452054797"/>
    <x v="1"/>
    <n v="75"/>
    <s v="&lt;80"/>
    <n v="0.86331054282266895"/>
    <n v="211.52123446901399"/>
    <n v="357.098385723408"/>
    <n v="32.476771665918697"/>
    <n v="63.739782487666133"/>
    <x v="0"/>
    <x v="2"/>
  </r>
  <r>
    <n v="8675309835"/>
    <n v="1.2301369863013698"/>
    <s v="&lt;= 1.5 year"/>
    <n v="39.906849315068492"/>
    <x v="1"/>
    <n v="105"/>
    <s v="&gt;=80"/>
    <n v="13.378166062402901"/>
    <n v="292.83529564157902"/>
    <n v="211.86905298017101"/>
    <n v="9.2543637532440002"/>
    <n v="51.031886944328363"/>
    <x v="0"/>
    <x v="2"/>
  </r>
  <r>
    <n v="8675309836"/>
    <n v="1.263013698630137"/>
    <s v="&lt;= 1.5 year"/>
    <n v="37.553424657534244"/>
    <x v="0"/>
    <n v="85"/>
    <s v="&gt;=80"/>
    <n v="31.368778710461999"/>
    <n v="283.19857242770502"/>
    <n v="201.905930493732"/>
    <n v="4.3614753143935499"/>
    <n v="49.917476788028431"/>
    <x v="1"/>
    <x v="2"/>
  </r>
  <r>
    <n v="8675309837"/>
    <n v="1.0876712328767124"/>
    <s v="&lt;= 1.5 year"/>
    <n v="32.821917808219176"/>
    <x v="0"/>
    <n v="56"/>
    <s v="&lt;80"/>
    <n v="83.919684363038996"/>
    <n v="212.38128674258601"/>
    <n v="274.86722063874402"/>
    <n v="32.254529448477598"/>
    <n v="60.558687698916593"/>
    <x v="0"/>
    <x v="2"/>
  </r>
  <r>
    <n v="8675309838"/>
    <n v="1.1616438356164382"/>
    <s v="&lt;= 1.5 year"/>
    <n v="37.742465753424661"/>
    <x v="0"/>
    <n v="77"/>
    <s v="&lt;80"/>
    <n v="11.4246042378551"/>
    <n v="191.175459813983"/>
    <n v="325.57026805658899"/>
    <n v="17.0651635422177"/>
    <n v="57.324256916003854"/>
    <x v="1"/>
    <x v="2"/>
  </r>
  <r>
    <n v="8675309839"/>
    <n v="1.2054794520547945"/>
    <s v="&lt;= 1.5 year"/>
    <n v="38.991780821917807"/>
    <x v="0"/>
    <n v="108"/>
    <s v="&gt;=80"/>
    <n v="35.902186064841104"/>
    <n v="130.15089914212399"/>
    <n v="390.57934263850802"/>
    <n v="26.864940130361799"/>
    <n v="63.37756074882158"/>
    <x v="0"/>
    <x v="2"/>
  </r>
  <r>
    <n v="8675309840"/>
    <n v="1.1863013698630136"/>
    <s v="&lt;= 1.5 year"/>
    <n v="20.038356164383561"/>
    <x v="1"/>
    <n v="56"/>
    <s v="&lt;80"/>
    <n v="229.14571359867301"/>
    <n v="441.07244692992703"/>
    <n v="2.9782659751695602"/>
    <n v="53.732098786737197"/>
    <n v="60.422696613716809"/>
    <x v="0"/>
    <x v="0"/>
  </r>
  <r>
    <n v="8675309841"/>
    <n v="1.1479452054794521"/>
    <s v="&lt;= 1.5 year"/>
    <n v="39.454794520547942"/>
    <x v="0"/>
    <n v="96"/>
    <s v="&gt;=80"/>
    <n v="12.496604472834401"/>
    <n v="291.346704463881"/>
    <n v="202.31189236984"/>
    <n v="44.1722654302325"/>
    <n v="53.885563650945926"/>
    <x v="1"/>
    <x v="2"/>
  </r>
  <r>
    <n v="8675309842"/>
    <n v="1.167123287671233"/>
    <s v="&lt;= 1.5 year"/>
    <n v="44.035616438356165"/>
    <x v="1"/>
    <n v="91"/>
    <s v="&gt;=80"/>
    <n v="4.0499008751559504"/>
    <n v="251.88009784655"/>
    <n v="270.53043015016999"/>
    <n v="40.318784485204702"/>
    <n v="57.776305653981439"/>
    <x v="0"/>
    <x v="1"/>
  </r>
  <r>
    <n v="8675309843"/>
    <n v="1.3753424657534246"/>
    <s v="&lt;= 1.5 year"/>
    <n v="42.649315068493152"/>
    <x v="0"/>
    <n v="92"/>
    <s v="&gt;=80"/>
    <n v="4.0710076263237296"/>
    <n v="387.54140580416498"/>
    <n v="211.453846503232"/>
    <n v="0.87130579789142404"/>
    <n v="56.808011350573906"/>
    <x v="0"/>
    <x v="1"/>
  </r>
  <r>
    <n v="8675309844"/>
    <n v="1.6739726027397259"/>
    <s v="&gt; 1.5 year"/>
    <n v="26.720547945205478"/>
    <x v="0"/>
    <n v="42"/>
    <s v="&lt;80"/>
    <n v="124.31285609619999"/>
    <n v="359.26207458351001"/>
    <n v="205.34340670701499"/>
    <n v="306.96485497973202"/>
    <n v="100.16298585678643"/>
    <x v="0"/>
    <x v="2"/>
  </r>
  <r>
    <n v="8675309845"/>
    <n v="1.6301369863013699"/>
    <s v="&gt; 1.5 year"/>
    <n v="30.293150684931508"/>
    <x v="1"/>
    <n v="45"/>
    <s v="&lt;80"/>
    <n v="178.34011245870701"/>
    <n v="358.968134312676"/>
    <n v="134.81085240648801"/>
    <n v="245.83073312644399"/>
    <n v="88.66165000566248"/>
    <x v="1"/>
    <x v="2"/>
  </r>
  <r>
    <n v="8675309846"/>
    <n v="1.704109589041096"/>
    <s v="&gt; 1.5 year"/>
    <n v="27.219178082191782"/>
    <x v="1"/>
    <n v="33"/>
    <s v="&lt;80"/>
    <n v="179.412180933484"/>
    <n v="196.04838650096201"/>
    <n v="237.999403457521"/>
    <n v="248.632368858289"/>
    <n v="88.432658072652885"/>
    <x v="1"/>
    <x v="2"/>
  </r>
  <r>
    <n v="8675309847"/>
    <n v="1.4054794520547946"/>
    <s v="&lt;= 1.5 year"/>
    <n v="24.504109589041096"/>
    <x v="1"/>
    <n v="58"/>
    <s v="&lt;80"/>
    <n v="442.28429882171002"/>
    <n v="293.709815963322"/>
    <n v="15.387126163738101"/>
    <n v="12.936962189196599"/>
    <n v="62.278419785154725"/>
    <x v="0"/>
    <x v="0"/>
  </r>
  <r>
    <n v="8675309848"/>
    <n v="0.74794520547945209"/>
    <s v="&lt;= 1.5 year"/>
    <n v="35.761643835616439"/>
    <x v="0"/>
    <n v="20"/>
    <s v="&lt;80"/>
    <n v="453.11006204235099"/>
    <n v="407.80394567726"/>
    <n v="32.317809660733502"/>
    <n v="39.309682605497201"/>
    <n v="77.468419689516551"/>
    <x v="1"/>
    <x v="2"/>
  </r>
  <r>
    <n v="8675309849"/>
    <n v="1.0657534246575342"/>
    <s v="&lt;= 1.5 year"/>
    <n v="41.147945205479452"/>
    <x v="0"/>
    <n v="72"/>
    <s v="&lt;80"/>
    <n v="24.0157637534017"/>
    <n v="301.52347696201798"/>
    <n v="221.89825382145401"/>
    <n v="29.9098379275495"/>
    <n v="56.260110267113994"/>
    <x v="0"/>
    <x v="1"/>
  </r>
  <r>
    <n v="8675309850"/>
    <n v="1.178082191780822"/>
    <s v="&lt;= 1.5 year"/>
    <n v="40.169863013698631"/>
    <x v="0"/>
    <n v="72"/>
    <s v="&lt;80"/>
    <n v="10.800819548471299"/>
    <n v="357.06970243119599"/>
    <n v="144.39127995263601"/>
    <n v="52.283258197040503"/>
    <n v="53.030586336334565"/>
    <x v="0"/>
    <x v="1"/>
  </r>
  <r>
    <n v="8675309851"/>
    <n v="1.7068493150684931"/>
    <s v="&gt; 1.5 year"/>
    <n v="26.745205479452054"/>
    <x v="0"/>
    <n v="27"/>
    <s v="&lt;80"/>
    <n v="275.87595206305798"/>
    <n v="248.705983221987"/>
    <n v="193.23802575797501"/>
    <n v="193.03516744990301"/>
    <n v="88.319338007748968"/>
    <x v="1"/>
    <x v="2"/>
  </r>
  <r>
    <n v="8675309852"/>
    <n v="1.5506849315068494"/>
    <s v="&gt; 1.5 year"/>
    <n v="26.720547945205478"/>
    <x v="1"/>
    <n v="45"/>
    <s v="&lt;80"/>
    <n v="316.912338990693"/>
    <n v="146.72534386553599"/>
    <n v="382.26035507636601"/>
    <n v="179.79016863271201"/>
    <n v="104.53707747358769"/>
    <x v="0"/>
    <x v="2"/>
  </r>
  <r>
    <n v="8675309853"/>
    <n v="1.6931506849315068"/>
    <s v="&gt; 1.5 year"/>
    <n v="28.041095890410958"/>
    <x v="0"/>
    <n v="61"/>
    <s v="&lt;80"/>
    <n v="234.09018235460999"/>
    <n v="256.425937437237"/>
    <n v="271.61218699441798"/>
    <n v="248.58298155513401"/>
    <n v="101.664709809294"/>
    <x v="0"/>
    <x v="2"/>
  </r>
  <r>
    <n v="8675309854"/>
    <n v="1.2273972602739727"/>
    <s v="&lt;= 1.5 year"/>
    <n v="33.167123287671231"/>
    <x v="0"/>
    <n v="91"/>
    <s v="&gt;=80"/>
    <n v="5.7298926045651202"/>
    <n v="296.72078601834698"/>
    <n v="235.735680354171"/>
    <n v="4.9160576918939496"/>
    <n v="53.074262855360757"/>
    <x v="0"/>
    <x v="2"/>
  </r>
  <r>
    <n v="8675309855"/>
    <n v="1.0575342465753426"/>
    <s v="&lt;= 1.5 year"/>
    <n v="38.282191780821918"/>
    <x v="1"/>
    <n v="20"/>
    <s v="&lt;80"/>
    <n v="20.445914296904899"/>
    <n v="39.387823871765598"/>
    <n v="294.83263012186097"/>
    <n v="449.43513482807799"/>
    <n v="94.098830847486312"/>
    <x v="0"/>
    <x v="2"/>
  </r>
  <r>
    <n v="8675309856"/>
    <n v="1.7232876712328766"/>
    <s v="&gt; 1.5 year"/>
    <n v="34.92876712328767"/>
    <x v="0"/>
    <n v="50"/>
    <s v="&lt;80"/>
    <n v="180.374543280951"/>
    <n v="192.455368782992"/>
    <n v="200.98595509473199"/>
    <n v="232.36851192911399"/>
    <n v="81.828929007976967"/>
    <x v="1"/>
    <x v="2"/>
  </r>
  <r>
    <n v="8675309857"/>
    <n v="1.5890410958904109"/>
    <s v="&gt; 1.5 year"/>
    <n v="29.161643835616438"/>
    <x v="0"/>
    <n v="51"/>
    <s v="&lt;80"/>
    <n v="308.04800226788899"/>
    <n v="274.61084167616599"/>
    <n v="279.58294973897699"/>
    <n v="213.31643856960301"/>
    <n v="105.76063411255399"/>
    <x v="0"/>
    <x v="2"/>
  </r>
  <r>
    <n v="8675309858"/>
    <n v="1.2438356164383562"/>
    <s v="&lt;= 1.5 year"/>
    <n v="37.857534246575341"/>
    <x v="1"/>
    <n v="84"/>
    <s v="&gt;=80"/>
    <n v="4.6135538999026497"/>
    <n v="320.50338636050702"/>
    <n v="223.46457960613"/>
    <n v="24.700650483719802"/>
    <n v="55.789182831614745"/>
    <x v="0"/>
    <x v="2"/>
  </r>
  <r>
    <n v="8675309859"/>
    <n v="1.6931506849315068"/>
    <s v="&gt; 1.5 year"/>
    <n v="32.591780821917808"/>
    <x v="0"/>
    <n v="27"/>
    <s v="&lt;80"/>
    <n v="263.346313597017"/>
    <n v="100.769852806079"/>
    <n v="290.20065197926601"/>
    <n v="198.53340082007901"/>
    <n v="87.777379648169074"/>
    <x v="1"/>
    <x v="2"/>
  </r>
  <r>
    <n v="8675309860"/>
    <n v="1.547945205479452"/>
    <s v="&gt; 1.5 year"/>
    <n v="28.989041095890411"/>
    <x v="0"/>
    <n v="24"/>
    <s v="&lt;80"/>
    <n v="216.553857785372"/>
    <n v="234.78022395389499"/>
    <n v="253.56174649363101"/>
    <n v="209.95228158460301"/>
    <n v="91.728409908529443"/>
    <x v="1"/>
    <x v="2"/>
  </r>
  <r>
    <n v="8675309861"/>
    <n v="1.1534246575342466"/>
    <s v="&lt;= 1.5 year"/>
    <n v="43.767123287671232"/>
    <x v="1"/>
    <n v="112"/>
    <s v="&gt;=80"/>
    <n v="23.692580330322901"/>
    <n v="188.270374843019"/>
    <n v="310.77026340990898"/>
    <n v="39.371148317806103"/>
    <n v="58.974005821193153"/>
    <x v="0"/>
    <x v="1"/>
  </r>
  <r>
    <n v="8675309862"/>
    <n v="1.0876712328767124"/>
    <s v="&lt;= 1.5 year"/>
    <n v="36.476712328767121"/>
    <x v="1"/>
    <n v="71"/>
    <s v="&lt;80"/>
    <n v="29.164885740037501"/>
    <n v="157.56019635625299"/>
    <n v="332.29234949752998"/>
    <n v="68.518813293124197"/>
    <n v="63.035346102581741"/>
    <x v="0"/>
    <x v="2"/>
  </r>
  <r>
    <n v="8675309863"/>
    <n v="1.5232876712328767"/>
    <s v="&gt; 1.5 year"/>
    <n v="22.391780821917809"/>
    <x v="1"/>
    <n v="62"/>
    <s v="&lt;80"/>
    <n v="17.650766326835001"/>
    <n v="43.256398423704198"/>
    <n v="485.45054634772998"/>
    <n v="336.80036788403402"/>
    <n v="103.54268288785481"/>
    <x v="1"/>
    <x v="0"/>
  </r>
  <r>
    <n v="8675309864"/>
    <n v="1.3013698630136987"/>
    <s v="&lt;= 1.5 year"/>
    <n v="39.723287671232875"/>
    <x v="1"/>
    <n v="20"/>
    <s v="&lt;80"/>
    <n v="45.894106363717803"/>
    <n v="44.266166191493902"/>
    <n v="358.80110133299502"/>
    <n v="420.34885724661098"/>
    <n v="100.71081683396966"/>
    <x v="0"/>
    <x v="2"/>
  </r>
  <r>
    <n v="8675309865"/>
    <n v="1.810958904109589"/>
    <s v="&gt; 1.5 year"/>
    <n v="27.312328767123287"/>
    <x v="0"/>
    <n v="38"/>
    <s v="&lt;80"/>
    <n v="154.39899051247301"/>
    <n v="246.43204733189501"/>
    <n v="293.71753431881899"/>
    <n v="247.154679772083"/>
    <n v="96.971148718457684"/>
    <x v="0"/>
    <x v="2"/>
  </r>
  <r>
    <n v="8675309866"/>
    <n v="1.5890410958904109"/>
    <s v="&gt; 1.5 year"/>
    <n v="21.2"/>
    <x v="1"/>
    <n v="60"/>
    <s v="&lt;80"/>
    <n v="3.9575018419543402"/>
    <n v="22.8426551293309"/>
    <n v="487.93475841302097"/>
    <n v="427.36349274522303"/>
    <n v="111.9798026966921"/>
    <x v="1"/>
    <x v="0"/>
  </r>
  <r>
    <n v="8675309867"/>
    <n v="1.6602739726027398"/>
    <s v="&gt; 1.5 year"/>
    <n v="32.479452054794521"/>
    <x v="1"/>
    <n v="35"/>
    <s v="&lt;80"/>
    <n v="264.13562921788503"/>
    <n v="271.19114099943499"/>
    <n v="279.709213607278"/>
    <n v="171.27846500151301"/>
    <n v="96.944663050440539"/>
    <x v="0"/>
    <x v="2"/>
  </r>
  <r>
    <n v="8675309868"/>
    <n v="1.7342465753424658"/>
    <s v="&gt; 1.5 year"/>
    <n v="31.536986301369861"/>
    <x v="1"/>
    <n v="35"/>
    <s v="&lt;80"/>
    <n v="248.35106628419601"/>
    <n v="296.77383361453798"/>
    <n v="226.03627573793901"/>
    <n v="206.45871584920101"/>
    <n v="95.509390982355526"/>
    <x v="0"/>
    <x v="2"/>
  </r>
  <r>
    <n v="8675309869"/>
    <n v="1.6246575342465754"/>
    <s v="&gt; 1.5 year"/>
    <n v="29.375342465753423"/>
    <x v="1"/>
    <n v="63"/>
    <s v="&lt;80"/>
    <n v="257.41079419431497"/>
    <n v="234.649413876696"/>
    <n v="222.20418412014101"/>
    <n v="226.65854298449"/>
    <n v="93.228343898236588"/>
    <x v="1"/>
    <x v="2"/>
  </r>
  <r>
    <n v="8675309870"/>
    <n v="0.99178082191780825"/>
    <s v="&lt;= 1.5 year"/>
    <n v="21.032876712328768"/>
    <x v="1"/>
    <n v="59"/>
    <s v="&lt;80"/>
    <n v="82.397633083373407"/>
    <n v="47.550470805906798"/>
    <n v="304.59709383312099"/>
    <n v="534.84687381913602"/>
    <n v="111.12912442941325"/>
    <x v="1"/>
    <x v="0"/>
  </r>
  <r>
    <n v="8675309871"/>
    <n v="1.2438356164383562"/>
    <s v="&lt;= 1.5 year"/>
    <n v="41.008219178082193"/>
    <x v="0"/>
    <n v="62"/>
    <s v="&lt;80"/>
    <n v="17.7111652680105"/>
    <n v="196.034313970672"/>
    <n v="379.54258177138098"/>
    <n v="4.4075531276698401"/>
    <n v="63.173654526980691"/>
    <x v="0"/>
    <x v="1"/>
  </r>
  <r>
    <n v="8675309872"/>
    <n v="1.3972602739726028"/>
    <s v="&lt;= 1.5 year"/>
    <n v="24.457534246575342"/>
    <x v="1"/>
    <n v="58"/>
    <s v="&lt;80"/>
    <n v="322.94156612864703"/>
    <n v="452.91802253930001"/>
    <n v="2.1841958587758201"/>
    <n v="7.89036700275848"/>
    <n v="63.27771463681988"/>
    <x v="0"/>
    <x v="0"/>
  </r>
  <r>
    <n v="8675309873"/>
    <n v="1.6547945205479453"/>
    <s v="&gt; 1.5 year"/>
    <n v="28.446575342465753"/>
    <x v="1"/>
    <n v="33"/>
    <s v="&lt;80"/>
    <n v="282.56532169324402"/>
    <n v="200.82638640244801"/>
    <n v="167.15528376625301"/>
    <n v="283.18577831855703"/>
    <n v="92.712264097832573"/>
    <x v="0"/>
    <x v="2"/>
  </r>
  <r>
    <n v="8675309874"/>
    <n v="1.0931506849315069"/>
    <s v="&lt;= 1.5 year"/>
    <n v="34.860273972602741"/>
    <x v="1"/>
    <n v="21"/>
    <s v="&lt;80"/>
    <n v="396.96650908170602"/>
    <n v="470.33171622381701"/>
    <n v="23.5714970647165"/>
    <n v="9.3619186542143105"/>
    <n v="73.335867910713546"/>
    <x v="1"/>
    <x v="2"/>
  </r>
  <r>
    <n v="8675309875"/>
    <n v="1.167123287671233"/>
    <s v="&lt;= 1.5 year"/>
    <n v="40.021917808219179"/>
    <x v="0"/>
    <n v="76"/>
    <s v="&lt;80"/>
    <n v="59.811940831408698"/>
    <n v="271.505838772218"/>
    <n v="206.714509259138"/>
    <n v="24.453627571530799"/>
    <n v="54.245598787970387"/>
    <x v="0"/>
    <x v="1"/>
  </r>
  <r>
    <n v="8675309876"/>
    <n v="1.704109589041096"/>
    <s v="&gt; 1.5 year"/>
    <n v="27.12876712328767"/>
    <x v="0"/>
    <n v="40"/>
    <s v="&lt;80"/>
    <n v="279.14426041778103"/>
    <n v="283.26325745053703"/>
    <n v="317.512148944758"/>
    <n v="101.21000721863599"/>
    <n v="95.239260169072722"/>
    <x v="0"/>
    <x v="2"/>
  </r>
  <r>
    <n v="8675309877"/>
    <n v="1.2082191780821918"/>
    <s v="&lt;= 1.5 year"/>
    <n v="39.506849315068493"/>
    <x v="1"/>
    <n v="84"/>
    <s v="&gt;=80"/>
    <n v="20.215907129377701"/>
    <n v="328.781428693154"/>
    <n v="197.283928661912"/>
    <n v="2.71866853881974"/>
    <n v="51.920098529890346"/>
    <x v="1"/>
    <x v="2"/>
  </r>
  <r>
    <n v="8675309878"/>
    <n v="1"/>
    <s v="&lt;= 1.5 year"/>
    <n v="42.397260273972606"/>
    <x v="0"/>
    <n v="70"/>
    <s v="&lt;80"/>
    <n v="18.9601084815897"/>
    <n v="242.46919836236901"/>
    <n v="286.74385427013902"/>
    <n v="6.8537081279352003"/>
    <n v="56.146052035285607"/>
    <x v="0"/>
    <x v="1"/>
  </r>
  <r>
    <n v="8675309879"/>
    <n v="1.210958904109589"/>
    <s v="&lt;= 1.5 year"/>
    <n v="44.93150684931507"/>
    <x v="1"/>
    <n v="73"/>
    <s v="&lt;80"/>
    <n v="19.8678019709659"/>
    <n v="175.963479320902"/>
    <n v="371.18112805925301"/>
    <n v="25.683817263628701"/>
    <n v="63.290295942095241"/>
    <x v="0"/>
    <x v="1"/>
  </r>
  <r>
    <n v="8675309880"/>
    <n v="1.441095890410959"/>
    <s v="&lt;= 1.5 year"/>
    <n v="19.961643835616439"/>
    <x v="1"/>
    <n v="58"/>
    <s v="&lt;80"/>
    <n v="390.97781413836202"/>
    <n v="323.81918091320802"/>
    <n v="13.365444932847399"/>
    <n v="15.3299254713635"/>
    <n v="60.627204052630908"/>
    <x v="0"/>
    <x v="0"/>
  </r>
  <r>
    <n v="8675309881"/>
    <n v="1.1506849315068493"/>
    <s v="&lt;= 1.5 year"/>
    <n v="43.747945205479454"/>
    <x v="1"/>
    <n v="65"/>
    <s v="&lt;80"/>
    <n v="49.3796643662523"/>
    <n v="333.15343056286503"/>
    <n v="184.75557724959799"/>
    <n v="12.339943065446199"/>
    <n v="54.254110032134683"/>
    <x v="0"/>
    <x v="1"/>
  </r>
  <r>
    <n v="8675309882"/>
    <n v="1.2602739726027397"/>
    <s v="&lt;= 1.5 year"/>
    <n v="25.424657534246574"/>
    <x v="1"/>
    <n v="63"/>
    <s v="&lt;80"/>
    <n v="211.32647906440801"/>
    <n v="565.53903322577901"/>
    <n v="14.6814752033721"/>
    <n v="36.566574893546097"/>
    <n v="68.299006994845143"/>
    <x v="0"/>
    <x v="2"/>
  </r>
  <r>
    <n v="8675309883"/>
    <n v="0.95616438356164379"/>
    <s v="&lt;= 1.5 year"/>
    <n v="38.586301369863016"/>
    <x v="0"/>
    <n v="21"/>
    <s v="&lt;80"/>
    <n v="390.97696713274303"/>
    <n v="392.59146611109003"/>
    <n v="27.784768671439501"/>
    <n v="15.304518214286601"/>
    <n v="67.856189085793773"/>
    <x v="1"/>
    <x v="2"/>
  </r>
  <r>
    <n v="8675309884"/>
    <n v="1.1945205479452055"/>
    <s v="&lt;= 1.5 year"/>
    <n v="41.372602739726027"/>
    <x v="0"/>
    <n v="71"/>
    <s v="&lt;80"/>
    <n v="29.7324318580308"/>
    <n v="307.59094499259697"/>
    <n v="275.45696404411399"/>
    <n v="22.1118013497017"/>
    <n v="62.694121995308095"/>
    <x v="0"/>
    <x v="1"/>
  </r>
  <r>
    <n v="8675309885"/>
    <n v="1.2328767123287672"/>
    <s v="&lt;= 1.5 year"/>
    <n v="39.671232876712331"/>
    <x v="0"/>
    <n v="67"/>
    <s v="&lt;80"/>
    <n v="13.1526278306603"/>
    <n v="309.633003226222"/>
    <n v="191.771037152015"/>
    <n v="78.093057026066305"/>
    <n v="58.206541785920336"/>
    <x v="0"/>
    <x v="2"/>
  </r>
  <r>
    <n v="8675309886"/>
    <n v="1.7753424657534247"/>
    <s v="&gt; 1.5 year"/>
    <n v="21.86849315068493"/>
    <x v="1"/>
    <n v="59"/>
    <s v="&lt;80"/>
    <n v="334.599112101792"/>
    <n v="372.90627550603301"/>
    <n v="48.200608859032698"/>
    <n v="12.168997345474301"/>
    <n v="63.844783753166844"/>
    <x v="0"/>
    <x v="0"/>
  </r>
  <r>
    <n v="8675309887"/>
    <n v="1.6904109589041096"/>
    <s v="&gt; 1.5 year"/>
    <n v="33.175342465753424"/>
    <x v="1"/>
    <n v="40"/>
    <s v="&lt;80"/>
    <n v="177.824013303134"/>
    <n v="265.55062760521503"/>
    <n v="250.96169521831999"/>
    <n v="177.477143869988"/>
    <n v="86.882631963264885"/>
    <x v="1"/>
    <x v="2"/>
  </r>
  <r>
    <n v="8675309888"/>
    <n v="1.7424657534246575"/>
    <s v="&gt; 1.5 year"/>
    <n v="34.61643835616438"/>
    <x v="0"/>
    <n v="45"/>
    <s v="&lt;80"/>
    <n v="176.37636121195601"/>
    <n v="341.58879838744099"/>
    <n v="194.08655313733999"/>
    <n v="217.516248858647"/>
    <n v="90.829549007470206"/>
    <x v="0"/>
    <x v="2"/>
  </r>
  <r>
    <n v="8675309889"/>
    <n v="1.8027397260273972"/>
    <s v="&gt; 1.5 year"/>
    <n v="37.021917808219179"/>
    <x v="0"/>
    <n v="25"/>
    <s v="&lt;80"/>
    <n v="196.781255276037"/>
    <n v="369.60497019924497"/>
    <n v="117.09298886849101"/>
    <n v="276.11450619973903"/>
    <n v="92.495797446210162"/>
    <x v="0"/>
    <x v="2"/>
  </r>
  <r>
    <n v="8675309890"/>
    <n v="1.747945205479452"/>
    <s v="&gt; 1.5 year"/>
    <n v="28.917808219178081"/>
    <x v="0"/>
    <n v="25"/>
    <s v="&lt;80"/>
    <n v="133.73590012292601"/>
    <n v="310.52671261383301"/>
    <n v="320.70831360656399"/>
    <n v="252.94732515333899"/>
    <n v="104.37968567012908"/>
    <x v="0"/>
    <x v="2"/>
  </r>
  <r>
    <n v="8675309891"/>
    <n v="1.747945205479452"/>
    <s v="&gt; 1.5 year"/>
    <n v="32.408219178082192"/>
    <x v="0"/>
    <n v="46"/>
    <s v="&lt;80"/>
    <n v="228.65202342554099"/>
    <n v="160.869020412602"/>
    <n v="304.71019593624601"/>
    <n v="181.85803856087901"/>
    <n v="89.549871646706436"/>
    <x v="1"/>
    <x v="2"/>
  </r>
  <r>
    <n v="8675309892"/>
    <n v="1.1369863013698631"/>
    <s v="&lt;= 1.5 year"/>
    <n v="41.819178082191783"/>
    <x v="0"/>
    <n v="93"/>
    <s v="&gt;=80"/>
    <n v="34.253321180635503"/>
    <n v="260.885111460264"/>
    <n v="261.88878977246299"/>
    <n v="34.751933097170202"/>
    <n v="59.207961355627944"/>
    <x v="0"/>
    <x v="1"/>
  </r>
  <r>
    <n v="8675309893"/>
    <n v="1.1205479452054794"/>
    <s v="&lt;= 1.5 year"/>
    <n v="41.945205479452056"/>
    <x v="1"/>
    <n v="98"/>
    <s v="&gt;=80"/>
    <n v="18.692745182838198"/>
    <n v="375.76522283543699"/>
    <n v="190.076762473152"/>
    <n v="7.4775792858447199"/>
    <n v="55.263158452541624"/>
    <x v="0"/>
    <x v="1"/>
  </r>
  <r>
    <n v="8675309894"/>
    <n v="1.7068493150684931"/>
    <s v="&gt; 1.5 year"/>
    <n v="28.865753424657534"/>
    <x v="0"/>
    <n v="27"/>
    <s v="&lt;80"/>
    <n v="225.27766508709601"/>
    <n v="272.91459383014802"/>
    <n v="357.92567984837399"/>
    <n v="174.35510323209601"/>
    <n v="103.72907468303592"/>
    <x v="0"/>
    <x v="2"/>
  </r>
  <r>
    <n v="8675309895"/>
    <n v="1.2136986301369863"/>
    <s v="&lt;= 1.5 year"/>
    <n v="47.747945205479454"/>
    <x v="1"/>
    <n v="95"/>
    <s v="&gt;=80"/>
    <n v="9.2245571920153502"/>
    <n v="237.725050419078"/>
    <n v="307.451686403238"/>
    <n v="0.15587187354184701"/>
    <n v="56.668875602101039"/>
    <x v="1"/>
    <x v="1"/>
  </r>
  <r>
    <n v="8675309896"/>
    <n v="1.1808219178082191"/>
    <s v="&lt;= 1.5 year"/>
    <n v="31.364383561643837"/>
    <x v="1"/>
    <n v="18"/>
    <s v="&lt;80"/>
    <n v="359.56317197218698"/>
    <n v="481.73213915875499"/>
    <n v="42.434206768770899"/>
    <n v="14.9251838417022"/>
    <n v="74.186751763732133"/>
    <x v="1"/>
    <x v="2"/>
  </r>
  <r>
    <n v="8675309897"/>
    <n v="1.0794520547945206"/>
    <s v="&lt;= 1.5 year"/>
    <n v="35.945205479452056"/>
    <x v="0"/>
    <n v="20"/>
    <s v="&lt;80"/>
    <n v="2.3287191136944498"/>
    <n v="8.2919672048211197"/>
    <n v="378.921213746261"/>
    <n v="460.018630935555"/>
    <n v="101.52243626729916"/>
    <x v="0"/>
    <x v="2"/>
  </r>
  <r>
    <n v="8675309898"/>
    <n v="1.1643835616438356"/>
    <s v="&lt;= 1.5 year"/>
    <n v="42.898630136986299"/>
    <x v="1"/>
    <n v="105"/>
    <s v="&gt;=80"/>
    <n v="16.998414357027201"/>
    <n v="367.62619568103599"/>
    <n v="171.338382094065"/>
    <n v="11.973827979672601"/>
    <n v="52.76743401189357"/>
    <x v="0"/>
    <x v="1"/>
  </r>
  <r>
    <n v="8675309899"/>
    <n v="1.8164383561643835"/>
    <s v="&gt; 1.5 year"/>
    <n v="26.936986301369863"/>
    <x v="0"/>
    <n v="39"/>
    <s v="&lt;80"/>
    <n v="225.58763972558901"/>
    <n v="469.409017449727"/>
    <n v="219.943612817793"/>
    <n v="134.52824157233599"/>
    <n v="98.13635510084076"/>
    <x v="0"/>
    <x v="2"/>
  </r>
  <r>
    <n v="8675309900"/>
    <n v="1.2931506849315069"/>
    <s v="&lt;= 1.5 year"/>
    <n v="43.545205479452058"/>
    <x v="1"/>
    <n v="95"/>
    <s v="&gt;=80"/>
    <n v="6.3541690659922496"/>
    <n v="176.313706797794"/>
    <n v="305.39042529464302"/>
    <n v="97.683508484520601"/>
    <n v="62.982302122602533"/>
    <x v="0"/>
    <x v="1"/>
  </r>
  <r>
    <n v="8675309901"/>
    <n v="1.3041095890410959"/>
    <s v="&lt;= 1.5 year"/>
    <n v="28.758904109589039"/>
    <x v="1"/>
    <n v="57"/>
    <s v="&lt;80"/>
    <n v="16.992196458814199"/>
    <n v="32.783622642102301"/>
    <n v="404.80946723306403"/>
    <n v="424.504058328432"/>
    <n v="103.49968859545284"/>
    <x v="1"/>
    <x v="2"/>
  </r>
  <r>
    <n v="8675309902"/>
    <n v="1.2191780821917808"/>
    <s v="&lt;= 1.5 year"/>
    <n v="42.860273972602741"/>
    <x v="1"/>
    <n v="109"/>
    <s v="&gt;=80"/>
    <n v="21.510378705116999"/>
    <n v="206.85808307708399"/>
    <n v="393.54431221862097"/>
    <n v="4.9643199152404103"/>
    <n v="66.090512798639438"/>
    <x v="0"/>
    <x v="1"/>
  </r>
  <r>
    <n v="8675309903"/>
    <n v="1.4602739726027398"/>
    <s v="&lt;= 1.5 year"/>
    <n v="26.4986301369863"/>
    <x v="1"/>
    <n v="58"/>
    <s v="&lt;80"/>
    <n v="362.344287201285"/>
    <n v="314.03785454989901"/>
    <n v="68.637603326109996"/>
    <n v="49.081389255826402"/>
    <n v="68.23685044992709"/>
    <x v="0"/>
    <x v="2"/>
  </r>
  <r>
    <n v="8675309904"/>
    <n v="1.6082191780821917"/>
    <s v="&gt; 1.5 year"/>
    <n v="28.186301369863013"/>
    <x v="0"/>
    <n v="19"/>
    <s v="&lt;80"/>
    <n v="313.38013468975299"/>
    <n v="145.981564150304"/>
    <n v="200.83225585647301"/>
    <n v="317.771887532726"/>
    <n v="98.981433113908437"/>
    <x v="0"/>
    <x v="2"/>
  </r>
  <r>
    <n v="8675309905"/>
    <n v="0.9123287671232877"/>
    <s v="&lt;= 1.5 year"/>
    <n v="35.013698630136986"/>
    <x v="0"/>
    <n v="20"/>
    <s v="&lt;80"/>
    <n v="41.461708051888202"/>
    <n v="1.32547376596168"/>
    <n v="368.37973427397202"/>
    <n v="349.52362130047402"/>
    <n v="89.571377214361519"/>
    <x v="0"/>
    <x v="2"/>
  </r>
  <r>
    <n v="8675309906"/>
    <n v="1.0986301369863014"/>
    <s v="&lt;= 1.5 year"/>
    <n v="24.520547945205479"/>
    <x v="0"/>
    <n v="58"/>
    <s v="&lt;80"/>
    <n v="398.455932285497"/>
    <n v="306.91691133890203"/>
    <n v="32.585146187547899"/>
    <n v="59.429980373577699"/>
    <n v="67.471642677286994"/>
    <x v="0"/>
    <x v="0"/>
  </r>
  <r>
    <n v="8675309907"/>
    <n v="0.9068493150684932"/>
    <s v="&lt;= 1.5 year"/>
    <n v="33.816438356164383"/>
    <x v="0"/>
    <n v="20"/>
    <s v="&lt;80"/>
    <n v="6.0274451002742202"/>
    <n v="39.343652351079001"/>
    <n v="360.12918496389102"/>
    <n v="424.04587446029001"/>
    <n v="97.730694927009978"/>
    <x v="0"/>
    <x v="2"/>
  </r>
  <r>
    <n v="8675309908"/>
    <n v="1.2410958904109588"/>
    <s v="&lt;= 1.5 year"/>
    <n v="39.679452054794524"/>
    <x v="0"/>
    <n v="77"/>
    <s v="&lt;80"/>
    <n v="35.744323118923496"/>
    <n v="272.16537456782203"/>
    <n v="326.17800094379101"/>
    <n v="35.526978883906303"/>
    <n v="68.037373394263312"/>
    <x v="0"/>
    <x v="2"/>
  </r>
  <r>
    <n v="8675309909"/>
    <n v="1.2164383561643837"/>
    <s v="&lt;= 1.5 year"/>
    <n v="42.926027397260277"/>
    <x v="1"/>
    <n v="74"/>
    <s v="&lt;80"/>
    <n v="23.2309595849743"/>
    <n v="204.315290344918"/>
    <n v="338.37252808666"/>
    <n v="50.798079347453502"/>
    <n v="64.904172886485"/>
    <x v="0"/>
    <x v="1"/>
  </r>
  <r>
    <n v="8675309910"/>
    <n v="1.6301369863013699"/>
    <s v="&gt; 1.5 year"/>
    <n v="29.82191780821918"/>
    <x v="0"/>
    <n v="58"/>
    <s v="&lt;80"/>
    <n v="243.731922840994"/>
    <n v="316.95100516504101"/>
    <n v="272.29772070976799"/>
    <n v="176.95131552569299"/>
    <n v="98.764518588738113"/>
    <x v="0"/>
    <x v="2"/>
  </r>
  <r>
    <n v="8675309911"/>
    <n v="1.1561643835616437"/>
    <s v="&lt;= 1.5 year"/>
    <n v="42.854794520547948"/>
    <x v="1"/>
    <n v="77"/>
    <s v="&lt;80"/>
    <n v="7.1628637271520299"/>
    <n v="354.31092858118001"/>
    <n v="233.024230782449"/>
    <n v="38.730524919635599"/>
    <n v="61.528474068916715"/>
    <x v="0"/>
    <x v="1"/>
  </r>
  <r>
    <n v="8675309912"/>
    <n v="1.0876712328767124"/>
    <s v="&lt;= 1.5 year"/>
    <n v="39.230136986301368"/>
    <x v="0"/>
    <n v="85"/>
    <s v="&gt;=80"/>
    <n v="0.39657848510240601"/>
    <n v="250.51762725137499"/>
    <n v="333.86150871428998"/>
    <n v="26.051103431676701"/>
    <n v="63.262649916434192"/>
    <x v="0"/>
    <x v="2"/>
  </r>
  <r>
    <n v="8675309913"/>
    <n v="1.6027397260273972"/>
    <s v="&gt; 1.5 year"/>
    <n v="31.967123287671232"/>
    <x v="0"/>
    <n v="4"/>
    <s v="&lt;80"/>
    <n v="221.67634818799499"/>
    <n v="250.28818610843399"/>
    <n v="192.172504760051"/>
    <n v="249.62647272918699"/>
    <n v="90.773040042422878"/>
    <x v="0"/>
    <x v="2"/>
  </r>
  <r>
    <n v="8675309914"/>
    <n v="1.2410958904109588"/>
    <s v="&lt;= 1.5 year"/>
    <n v="29.87945205479452"/>
    <x v="0"/>
    <n v="54"/>
    <s v="&lt;80"/>
    <n v="389.796872884452"/>
    <n v="332.95464247328198"/>
    <n v="2.3373472039082501"/>
    <n v="15.833465250597801"/>
    <n v="60.000618723159441"/>
    <x v="0"/>
    <x v="2"/>
  </r>
  <r>
    <n v="8675309915"/>
    <n v="1.6520547945205479"/>
    <s v="&gt; 1.5 year"/>
    <n v="25.07123287671233"/>
    <x v="0"/>
    <n v="63"/>
    <s v="&lt;80"/>
    <n v="213.96825839491399"/>
    <n v="320.67324675177599"/>
    <n v="168.815454564796"/>
    <n v="242.843517142319"/>
    <n v="92.170397016589007"/>
    <x v="0"/>
    <x v="2"/>
  </r>
  <r>
    <n v="8675309916"/>
    <n v="0.9945205479452055"/>
    <s v="&lt;= 1.5 year"/>
    <n v="33.093150684931508"/>
    <x v="1"/>
    <n v="18"/>
    <s v="&lt;80"/>
    <n v="382.666077920558"/>
    <n v="484.69573428740301"/>
    <n v="63.068396160307202"/>
    <n v="20.448652191566101"/>
    <n v="79.410990778861674"/>
    <x v="1"/>
    <x v="2"/>
  </r>
  <r>
    <n v="8675309917"/>
    <n v="1.5424657534246575"/>
    <s v="&gt; 1.5 year"/>
    <n v="28.849315068493151"/>
    <x v="0"/>
    <n v="32"/>
    <s v="&lt;80"/>
    <n v="299.30923832140797"/>
    <n v="141.80250158476699"/>
    <n v="264.549938863953"/>
    <n v="281.42338100444402"/>
    <n v="100.80573757670163"/>
    <x v="0"/>
    <x v="2"/>
  </r>
  <r>
    <n v="8675309918"/>
    <n v="1.7342465753424658"/>
    <s v="&gt; 1.5 year"/>
    <n v="27.923287671232877"/>
    <x v="0"/>
    <n v="28"/>
    <s v="&lt;80"/>
    <n v="293.79632812046498"/>
    <n v="292.89280301708197"/>
    <n v="201.56554237246601"/>
    <n v="224.804425428852"/>
    <n v="98.099526627161907"/>
    <x v="0"/>
    <x v="2"/>
  </r>
  <r>
    <n v="8675309919"/>
    <n v="1.1095890410958904"/>
    <s v="&lt;= 1.5 year"/>
    <n v="39.671232876712331"/>
    <x v="0"/>
    <n v="100"/>
    <s v="&gt;=80"/>
    <n v="14.7718876304384"/>
    <n v="357.13997206439501"/>
    <n v="176.53670844349"/>
    <n v="11.514181468402199"/>
    <n v="52.319055565013741"/>
    <x v="1"/>
    <x v="2"/>
  </r>
  <r>
    <n v="8675309920"/>
    <n v="1.6082191780821917"/>
    <s v="&gt; 1.5 year"/>
    <n v="32.863013698630134"/>
    <x v="1"/>
    <n v="15"/>
    <s v="&lt;80"/>
    <n v="339.81234120102698"/>
    <n v="156.84679970068501"/>
    <n v="213.914152014194"/>
    <n v="216.49678761749601"/>
    <n v="91.38204402793977"/>
    <x v="0"/>
    <x v="2"/>
  </r>
  <r>
    <n v="8675309921"/>
    <n v="1.6931506849315068"/>
    <s v="&gt; 1.5 year"/>
    <n v="36.249315068493154"/>
    <x v="1"/>
    <n v="48"/>
    <s v="&lt;80"/>
    <n v="154.14197798603001"/>
    <n v="332.25748233622102"/>
    <n v="235.34059631260001"/>
    <n v="351.24090477468002"/>
    <n v="109.30173695625368"/>
    <x v="0"/>
    <x v="2"/>
  </r>
  <r>
    <n v="8675309922"/>
    <n v="1.210958904109589"/>
    <s v="&lt;= 1.5 year"/>
    <n v="40.967123287671235"/>
    <x v="0"/>
    <n v="79"/>
    <s v="&lt;80"/>
    <n v="18.3513077508638"/>
    <n v="270.99219837036401"/>
    <n v="310.84613114703302"/>
    <n v="23.1565838084882"/>
    <n v="63.227806284360767"/>
    <x v="0"/>
    <x v="1"/>
  </r>
  <r>
    <n v="8675309923"/>
    <n v="1.0520547945205478"/>
    <s v="&lt;= 1.5 year"/>
    <n v="36.536986301369865"/>
    <x v="0"/>
    <n v="19"/>
    <s v="&lt;80"/>
    <n v="25.805178134513099"/>
    <n v="37.735202308479998"/>
    <n v="168.218284279074"/>
    <n v="508.348532931482"/>
    <n v="86.271248500706164"/>
    <x v="0"/>
    <x v="2"/>
  </r>
  <r>
    <n v="8675309924"/>
    <n v="1.7013698630136986"/>
    <s v="&gt; 1.5 year"/>
    <n v="29.490410958904111"/>
    <x v="1"/>
    <n v="47"/>
    <s v="&lt;80"/>
    <n v="269.597893768002"/>
    <n v="227.276470366696"/>
    <n v="287.41945904399302"/>
    <n v="225.314831812389"/>
    <n v="101.2780640335417"/>
    <x v="0"/>
    <x v="2"/>
  </r>
  <r>
    <n v="8675309925"/>
    <n v="1.6246575342465754"/>
    <s v="&gt; 1.5 year"/>
    <n v="33.991780821917807"/>
    <x v="0"/>
    <n v="59"/>
    <s v="&lt;80"/>
    <n v="153.39539572510401"/>
    <n v="285.07017808280102"/>
    <n v="239.635053817038"/>
    <n v="238.898013527122"/>
    <n v="92.501213985931599"/>
    <x v="1"/>
    <x v="2"/>
  </r>
  <r>
    <n v="8675309926"/>
    <n v="1.2657534246575342"/>
    <s v="&lt;= 1.5 year"/>
    <n v="28.473972602739725"/>
    <x v="0"/>
    <n v="61"/>
    <s v="&lt;80"/>
    <n v="441.62513521860598"/>
    <n v="409.60916804807999"/>
    <n v="5.18757296790141"/>
    <n v="26.780853860650499"/>
    <n v="71.93495548076109"/>
    <x v="0"/>
    <x v="2"/>
  </r>
  <r>
    <n v="8675309927"/>
    <n v="1.4136986301369863"/>
    <s v="&lt;= 1.5 year"/>
    <n v="25.575342465753426"/>
    <x v="1"/>
    <n v="62"/>
    <s v="&lt;80"/>
    <n v="281.34930326171599"/>
    <n v="463.56253120251301"/>
    <n v="13.7082138783883"/>
    <n v="26.055806823355699"/>
    <n v="64.3646292413476"/>
    <x v="0"/>
    <x v="2"/>
  </r>
  <r>
    <n v="8675309928"/>
    <n v="1.7917808219178082"/>
    <s v="&gt; 1.5 year"/>
    <n v="25.597260273972601"/>
    <x v="0"/>
    <n v="56"/>
    <s v="&lt;80"/>
    <n v="195.52607267149801"/>
    <n v="282.79799390048902"/>
    <n v="208.16643331969701"/>
    <n v="197.120415863039"/>
    <n v="86.900347227687291"/>
    <x v="1"/>
    <x v="2"/>
  </r>
  <r>
    <n v="8675309929"/>
    <n v="1.8191780821917809"/>
    <s v="&gt; 1.5 year"/>
    <n v="29.69041095890411"/>
    <x v="0"/>
    <n v="64"/>
    <s v="&lt;80"/>
    <n v="138.247139463525"/>
    <n v="304.91370129798901"/>
    <n v="261.46464900860701"/>
    <n v="186.66549936301899"/>
    <n v="89.228485065516239"/>
    <x v="1"/>
    <x v="2"/>
  </r>
  <r>
    <n v="8675309930"/>
    <n v="1.6712328767123288"/>
    <s v="&gt; 1.5 year"/>
    <n v="24.616438356164384"/>
    <x v="0"/>
    <n v="59"/>
    <s v="&lt;80"/>
    <n v="194.65394933038399"/>
    <n v="231.06865587029699"/>
    <n v="431.27901741260598"/>
    <n v="186.85772096470501"/>
    <n v="108.2342170213318"/>
    <x v="0"/>
    <x v="0"/>
  </r>
  <r>
    <n v="8675309931"/>
    <n v="1.1945205479452055"/>
    <s v="&lt;= 1.5 year"/>
    <n v="40.871232876712327"/>
    <x v="0"/>
    <n v="94"/>
    <s v="&gt;=80"/>
    <n v="1.20014248397795"/>
    <n v="314.58748639751298"/>
    <n v="211.778029756021"/>
    <n v="47.909265140635199"/>
    <n v="56.425485698118017"/>
    <x v="1"/>
    <x v="1"/>
  </r>
  <r>
    <n v="8675309932"/>
    <n v="1.1342465753424658"/>
    <s v="&lt;= 1.5 year"/>
    <n v="37.780821917808218"/>
    <x v="0"/>
    <n v="87"/>
    <s v="&gt;=80"/>
    <n v="20.037947290232701"/>
    <n v="332.664700888894"/>
    <n v="245.10476413654399"/>
    <n v="4.0818080061313298"/>
    <n v="58.11860051145117"/>
    <x v="0"/>
    <x v="2"/>
  </r>
  <r>
    <n v="8675309933"/>
    <n v="1.2876712328767124"/>
    <s v="&lt;= 1.5 year"/>
    <n v="40.786301369863011"/>
    <x v="0"/>
    <n v="119"/>
    <s v="&gt;=80"/>
    <n v="3.5685783713124102"/>
    <n v="334.04956094812798"/>
    <n v="249.133489495596"/>
    <n v="5.50236938888305"/>
    <n v="57.565754211692713"/>
    <x v="0"/>
    <x v="1"/>
  </r>
  <r>
    <n v="8675309934"/>
    <n v="1.1397260273972603"/>
    <s v="&lt;= 1.5 year"/>
    <n v="35.780821917808218"/>
    <x v="1"/>
    <n v="92"/>
    <s v="&gt;=80"/>
    <n v="33.280558992584801"/>
    <n v="293.39295950512502"/>
    <n v="294.21602289803201"/>
    <n v="5.2647611440094702"/>
    <n v="62.07157556486176"/>
    <x v="0"/>
    <x v="2"/>
  </r>
  <r>
    <n v="8675309935"/>
    <n v="1.7589041095890412"/>
    <s v="&gt; 1.5 year"/>
    <n v="31.090410958904108"/>
    <x v="0"/>
    <n v="49"/>
    <s v="&lt;80"/>
    <n v="319.33051383553197"/>
    <n v="223.936345143783"/>
    <n v="188.677497745659"/>
    <n v="236.611857235804"/>
    <n v="94.496071316120762"/>
    <x v="0"/>
    <x v="2"/>
  </r>
  <r>
    <n v="8675309936"/>
    <n v="1.2684931506849315"/>
    <s v="&lt;= 1.5 year"/>
    <n v="44.353424657534248"/>
    <x v="1"/>
    <n v="90"/>
    <s v="&gt;=80"/>
    <n v="132.02339603396501"/>
    <n v="306.08171645983998"/>
    <n v="145.557299028101"/>
    <n v="27.5248002457244"/>
    <n v="55.818260912363449"/>
    <x v="0"/>
    <x v="1"/>
  </r>
  <r>
    <n v="8675309937"/>
    <n v="1.5506849315068494"/>
    <s v="&gt; 1.5 year"/>
    <n v="29.643835616438356"/>
    <x v="0"/>
    <n v="45"/>
    <s v="&lt;80"/>
    <n v="197.70069632408001"/>
    <n v="276.91723023208903"/>
    <n v="276.23965255366699"/>
    <n v="246.500600977651"/>
    <n v="100.69826454825169"/>
    <x v="0"/>
    <x v="2"/>
  </r>
  <r>
    <n v="8675309938"/>
    <n v="1.1808219178082191"/>
    <s v="&lt;= 1.5 year"/>
    <n v="43.556164383561644"/>
    <x v="0"/>
    <n v="71"/>
    <s v="&lt;80"/>
    <n v="18.432358808597499"/>
    <n v="320.70796498695302"/>
    <n v="271.54880555767198"/>
    <n v="3.30571250742367"/>
    <n v="60.113768071455517"/>
    <x v="0"/>
    <x v="1"/>
  </r>
  <r>
    <n v="8675309939"/>
    <n v="1.7397260273972603"/>
    <s v="&gt; 1.5 year"/>
    <n v="30.238356164383561"/>
    <x v="0"/>
    <n v="46"/>
    <s v="&lt;80"/>
    <n v="299.502221010254"/>
    <n v="314.894596452965"/>
    <n v="213.20354881955399"/>
    <n v="208.569836881833"/>
    <n v="99.764551681223963"/>
    <x v="0"/>
    <x v="2"/>
  </r>
  <r>
    <n v="8675309940"/>
    <n v="1.2219178082191782"/>
    <s v="&lt;= 1.5 year"/>
    <n v="20.706849315068492"/>
    <x v="1"/>
    <n v="61"/>
    <s v="&lt;80"/>
    <n v="311.621688696945"/>
    <n v="359.367848594149"/>
    <n v="116.39106363165099"/>
    <n v="2.7227892949390098"/>
    <n v="67.972825334478316"/>
    <x v="0"/>
    <x v="0"/>
  </r>
  <r>
    <n v="8675309941"/>
    <n v="1.2054794520547945"/>
    <s v="&lt;= 1.5 year"/>
    <n v="36.142465753424659"/>
    <x v="0"/>
    <n v="22"/>
    <s v="&lt;80"/>
    <n v="18.4478288862637"/>
    <n v="201.564751681459"/>
    <n v="260.50736643612299"/>
    <n v="342.72619605474301"/>
    <n v="89.989033944321733"/>
    <x v="0"/>
    <x v="2"/>
  </r>
  <r>
    <n v="8675309942"/>
    <n v="1.0493150684931507"/>
    <s v="&lt;= 1.5 year"/>
    <n v="42.238356164383561"/>
    <x v="0"/>
    <n v="79"/>
    <s v="&lt;80"/>
    <n v="5.0102715338211397"/>
    <n v="225.22130210794401"/>
    <n v="360.70110770302301"/>
    <n v="6.9721935507700303"/>
    <n v="62.539322041796375"/>
    <x v="0"/>
    <x v="1"/>
  </r>
  <r>
    <n v="8675309943"/>
    <n v="1.5917808219178082"/>
    <s v="&gt; 1.5 year"/>
    <n v="28.961643835616439"/>
    <x v="0"/>
    <n v="35"/>
    <s v="&lt;80"/>
    <n v="254.999988622301"/>
    <n v="274.65097786365902"/>
    <n v="172.3985479639"/>
    <n v="302.13356187814799"/>
    <n v="99.315930499922558"/>
    <x v="0"/>
    <x v="2"/>
  </r>
  <r>
    <n v="8675309944"/>
    <n v="1.6876712328767123"/>
    <s v="&gt; 1.5 year"/>
    <n v="32.528767123287672"/>
    <x v="0"/>
    <n v="50"/>
    <s v="&lt;80"/>
    <n v="220.34137024347999"/>
    <n v="163.219221683993"/>
    <n v="315.66011433318698"/>
    <n v="381.98558799653398"/>
    <n v="114.40233163376435"/>
    <x v="0"/>
    <x v="2"/>
  </r>
  <r>
    <n v="8675309945"/>
    <n v="1.1616438356164382"/>
    <s v="&lt;= 1.5 year"/>
    <n v="37.775342465753425"/>
    <x v="1"/>
    <n v="73"/>
    <s v="&lt;80"/>
    <n v="64.191248344637003"/>
    <n v="335.14875465367402"/>
    <n v="191.56551672024901"/>
    <n v="10.391709147323001"/>
    <n v="56.182067343973522"/>
    <x v="0"/>
    <x v="2"/>
  </r>
  <r>
    <n v="8675309946"/>
    <n v="1.5835616438356164"/>
    <s v="&gt; 1.5 year"/>
    <n v="37.213698630136989"/>
    <x v="1"/>
    <n v="27"/>
    <s v="&lt;80"/>
    <n v="259.39208054947397"/>
    <n v="266.94966985656998"/>
    <n v="277.59982336052502"/>
    <n v="252.63490812059001"/>
    <n v="105.73550781021733"/>
    <x v="0"/>
    <x v="2"/>
  </r>
  <r>
    <n v="8675309947"/>
    <n v="1.6082191780821917"/>
    <s v="&gt; 1.5 year"/>
    <n v="33.104109589041094"/>
    <x v="0"/>
    <n v="30"/>
    <s v="&lt;80"/>
    <n v="187.293087336561"/>
    <n v="341.29641145273598"/>
    <n v="202.07357810062101"/>
    <n v="230.72277659010501"/>
    <n v="94.222722466030888"/>
    <x v="0"/>
    <x v="2"/>
  </r>
  <r>
    <n v="8675309948"/>
    <n v="1.6602739726027398"/>
    <s v="&gt; 1.5 year"/>
    <n v="25.378082191780823"/>
    <x v="0"/>
    <n v="29"/>
    <s v="&lt;80"/>
    <n v="145.06420676221299"/>
    <n v="219.504092113415"/>
    <n v="248.279299418737"/>
    <n v="436.53815123432798"/>
    <n v="111.34355798841804"/>
    <x v="0"/>
    <x v="2"/>
  </r>
  <r>
    <n v="8675309949"/>
    <n v="1.4986301369863013"/>
    <s v="&lt;= 1.5 year"/>
    <n v="31.917808219178081"/>
    <x v="0"/>
    <n v="50"/>
    <s v="&lt;80"/>
    <n v="256.10282092765198"/>
    <n v="132.32729087207301"/>
    <n v="256.08451811705697"/>
    <n v="286.72932031007002"/>
    <n v="96.212069555233228"/>
    <x v="1"/>
    <x v="2"/>
  </r>
  <r>
    <n v="8675309950"/>
    <n v="0.9945205479452055"/>
    <s v="&lt;= 1.5 year"/>
    <n v="37.035616438356165"/>
    <x v="0"/>
    <n v="21"/>
    <s v="&lt;80"/>
    <n v="368.18748593721398"/>
    <n v="284.16424225744402"/>
    <n v="220.68425846304001"/>
    <n v="38.872611121016497"/>
    <n v="83.334962605659413"/>
    <x v="1"/>
    <x v="2"/>
  </r>
  <r>
    <n v="8675309951"/>
    <n v="1.5342465753424657"/>
    <s v="&gt; 1.5 year"/>
    <n v="33.295890410958904"/>
    <x v="0"/>
    <n v="33"/>
    <s v="&lt;80"/>
    <n v="298.08013142383498"/>
    <n v="237.23588190054301"/>
    <n v="132.87647413151299"/>
    <n v="371.62129381343698"/>
    <n v="103.36501321934423"/>
    <x v="0"/>
    <x v="2"/>
  </r>
  <r>
    <n v="8675309952"/>
    <n v="1.715068493150685"/>
    <s v="&gt; 1.5 year"/>
    <n v="28.876712328767123"/>
    <x v="0"/>
    <n v="28"/>
    <s v="&lt;80"/>
    <n v="200.71806050152699"/>
    <n v="254.06357477479699"/>
    <n v="237.10246528059901"/>
    <n v="311.80894238068402"/>
    <n v="102.25189974145988"/>
    <x v="0"/>
    <x v="2"/>
  </r>
  <r>
    <n v="8675309953"/>
    <n v="1.7315068493150685"/>
    <s v="&gt; 1.5 year"/>
    <n v="35.723287671232875"/>
    <x v="0"/>
    <n v="50"/>
    <s v="&lt;80"/>
    <n v="168.898499113974"/>
    <n v="262.33189866715401"/>
    <n v="322.38914294174202"/>
    <n v="204.553982869913"/>
    <n v="97.731606919888833"/>
    <x v="1"/>
    <x v="2"/>
  </r>
  <r>
    <n v="8675309954"/>
    <n v="0.95616438356164379"/>
    <s v="&lt;= 1.5 year"/>
    <n v="37.167123287671231"/>
    <x v="1"/>
    <n v="22"/>
    <s v="&lt;80"/>
    <n v="219.34264615662499"/>
    <n v="573.58243544069899"/>
    <n v="9.9310363932036108"/>
    <n v="60.921045676717497"/>
    <n v="71.936256376176459"/>
    <x v="1"/>
    <x v="2"/>
  </r>
  <r>
    <n v="8675309955"/>
    <n v="1.6246575342465754"/>
    <s v="&gt; 1.5 year"/>
    <n v="28.350684931506848"/>
    <x v="0"/>
    <n v="8"/>
    <s v="&lt;80"/>
    <n v="236.96750991003401"/>
    <n v="263.54339237260598"/>
    <n v="134.58747950519901"/>
    <n v="353.36748726468198"/>
    <n v="98.595468194996926"/>
    <x v="0"/>
    <x v="2"/>
  </r>
  <r>
    <n v="8675309956"/>
    <n v="1.4136986301369863"/>
    <s v="&lt;= 1.5 year"/>
    <n v="42.575342465753423"/>
    <x v="0"/>
    <n v="126"/>
    <s v="&gt;=80"/>
    <n v="21.8794595388757"/>
    <n v="305.23635803275698"/>
    <n v="250.27983322797201"/>
    <n v="4.3447578030860097"/>
    <n v="56.724216329457576"/>
    <x v="0"/>
    <x v="1"/>
  </r>
  <r>
    <n v="8675309957"/>
    <n v="1.167123287671233"/>
    <s v="&lt;= 1.5 year"/>
    <n v="41.054794520547944"/>
    <x v="0"/>
    <n v="78"/>
    <s v="&lt;80"/>
    <n v="37.1143037449066"/>
    <n v="159.035468605625"/>
    <n v="374.01768825942202"/>
    <n v="8.2899735749906007"/>
    <n v="61.568901208172036"/>
    <x v="0"/>
    <x v="1"/>
  </r>
  <r>
    <n v="8675309958"/>
    <n v="1.7123287671232876"/>
    <s v="&gt; 1.5 year"/>
    <n v="19.517808219178082"/>
    <x v="1"/>
    <n v="59"/>
    <s v="&lt;80"/>
    <n v="373.94023458262501"/>
    <n v="336.03015703513398"/>
    <n v="39.265604352194998"/>
    <n v="8.5238855947969707"/>
    <n v="62.532370123059749"/>
    <x v="0"/>
    <x v="0"/>
  </r>
  <r>
    <n v="8675309959"/>
    <n v="1.6821917808219178"/>
    <s v="&gt; 1.5 year"/>
    <n v="29.013698630136986"/>
    <x v="0"/>
    <n v="37"/>
    <s v="&lt;80"/>
    <n v="117.496634308376"/>
    <n v="231.01870977633001"/>
    <n v="268.90937509292399"/>
    <n v="324.30443317745699"/>
    <n v="99.066884519222199"/>
    <x v="0"/>
    <x v="2"/>
  </r>
  <r>
    <n v="8675309960"/>
    <n v="1.1589041095890411"/>
    <s v="&lt;= 1.5 year"/>
    <n v="26.410958904109588"/>
    <x v="0"/>
    <n v="58"/>
    <s v="&lt;80"/>
    <n v="10.711494354641101"/>
    <n v="17.255857121563199"/>
    <n v="245.501013071785"/>
    <n v="676.53822405825804"/>
    <n v="112.8820965737015"/>
    <x v="1"/>
    <x v="2"/>
  </r>
  <r>
    <n v="8675309961"/>
    <n v="1.7287671232876711"/>
    <s v="&gt; 1.5 year"/>
    <n v="31.504109589041096"/>
    <x v="1"/>
    <n v="50"/>
    <s v="&lt;80"/>
    <n v="189.60900889589601"/>
    <n v="309.68160161736199"/>
    <n v="167.41537973554301"/>
    <n v="317.81744659372998"/>
    <n v="98.171188000573395"/>
    <x v="0"/>
    <x v="2"/>
  </r>
  <r>
    <n v="8675309962"/>
    <n v="1.2657534246575342"/>
    <s v="&lt;= 1.5 year"/>
    <n v="36.315068493150683"/>
    <x v="0"/>
    <n v="67"/>
    <s v="&lt;80"/>
    <n v="14.082066269809101"/>
    <n v="265.80844801314697"/>
    <n v="230.89401360720899"/>
    <n v="54.515580889934697"/>
    <n v="56.640392482293727"/>
    <x v="0"/>
    <x v="2"/>
  </r>
  <r>
    <n v="8675309963"/>
    <n v="1.7397260273972603"/>
    <s v="&gt; 1.5 year"/>
    <n v="32.290410958904111"/>
    <x v="0"/>
    <n v="24"/>
    <s v="&lt;80"/>
    <n v="343.20069523596601"/>
    <n v="115.217100308013"/>
    <n v="153.69140737411001"/>
    <n v="249.885754194263"/>
    <n v="85.102683031723075"/>
    <x v="1"/>
    <x v="2"/>
  </r>
  <r>
    <n v="8675309964"/>
    <n v="0.83835616438356164"/>
    <s v="&lt;= 1.5 year"/>
    <n v="36.890410958904113"/>
    <x v="1"/>
    <n v="20"/>
    <s v="&lt;80"/>
    <n v="85.157360970004802"/>
    <n v="14.962604484670701"/>
    <n v="410.51851990791499"/>
    <n v="291.16376500995"/>
    <n v="92.211471426517832"/>
    <x v="0"/>
    <x v="2"/>
  </r>
  <r>
    <n v="8675309965"/>
    <n v="1.2931506849315069"/>
    <s v="&lt;= 1.5 year"/>
    <n v="41.295890410958904"/>
    <x v="0"/>
    <n v="105"/>
    <s v="&gt;=80"/>
    <n v="16.329413096632301"/>
    <n v="149.94272211012799"/>
    <n v="317.19573374399101"/>
    <n v="43.572919330333903"/>
    <n v="56.594009185459818"/>
    <x v="1"/>
    <x v="1"/>
  </r>
  <r>
    <n v="8675309966"/>
    <n v="0.96986301369863015"/>
    <s v="&lt;= 1.5 year"/>
    <n v="37.443835616438356"/>
    <x v="0"/>
    <n v="21"/>
    <s v="&lt;80"/>
    <n v="438.52258865791401"/>
    <n v="541.07815707398595"/>
    <n v="47.293493319709697"/>
    <n v="62.761223162825402"/>
    <n v="91.574625636456219"/>
    <x v="1"/>
    <x v="2"/>
  </r>
  <r>
    <n v="8675309967"/>
    <n v="1.189041095890411"/>
    <s v="&lt;= 1.5 year"/>
    <n v="42.265753424657532"/>
    <x v="0"/>
    <n v="75"/>
    <s v="&lt;80"/>
    <n v="9.9564542144032906"/>
    <n v="310.54200991948102"/>
    <n v="216.35270853880701"/>
    <n v="8.5016327312298596"/>
    <n v="52.622398083115165"/>
    <x v="1"/>
    <x v="1"/>
  </r>
  <r>
    <n v="8675309968"/>
    <n v="0.8"/>
    <s v="&lt;= 1.5 year"/>
    <n v="35.843835616438355"/>
    <x v="0"/>
    <n v="21"/>
    <s v="&lt;80"/>
    <n v="27.595746346717199"/>
    <n v="6.1560942405255403"/>
    <n v="453.97185744066297"/>
    <n v="332.71237171470102"/>
    <n v="97.1022547456231"/>
    <x v="0"/>
    <x v="2"/>
  </r>
  <r>
    <n v="8675309969"/>
    <n v="1.5452054794520549"/>
    <s v="&gt; 1.5 year"/>
    <n v="24.18082191780822"/>
    <x v="0"/>
    <n v="52"/>
    <s v="&lt;80"/>
    <n v="424.278940974558"/>
    <n v="316.42256665906302"/>
    <n v="28.287263211086799"/>
    <n v="42.2441416203229"/>
    <n v="67.719889190458844"/>
    <x v="0"/>
    <x v="0"/>
  </r>
  <r>
    <n v="8675309970"/>
    <n v="1.6191780821917807"/>
    <s v="&gt; 1.5 year"/>
    <n v="29.136986301369863"/>
    <x v="0"/>
    <n v="46"/>
    <s v="&lt;80"/>
    <n v="251.77871777340101"/>
    <n v="212.93178023929599"/>
    <n v="222.67215981990299"/>
    <n v="323.01887818660998"/>
    <n v="102.65976440179732"/>
    <x v="0"/>
    <x v="2"/>
  </r>
  <r>
    <n v="8675309971"/>
    <n v="1.2328767123287672"/>
    <s v="&lt;= 1.5 year"/>
    <n v="41.42739726027397"/>
    <x v="1"/>
    <n v="94"/>
    <s v="&gt;=80"/>
    <n v="3.9191861039336202"/>
    <n v="362.899739401771"/>
    <n v="243.87662233585701"/>
    <n v="14.305246007279599"/>
    <n v="60.327338241632759"/>
    <x v="0"/>
    <x v="1"/>
  </r>
  <r>
    <n v="8675309972"/>
    <n v="1.6547945205479453"/>
    <s v="&gt; 1.5 year"/>
    <n v="22.813698630136987"/>
    <x v="1"/>
    <n v="59"/>
    <s v="&lt;80"/>
    <n v="268.968060053545"/>
    <n v="403.59049202362701"/>
    <n v="71.491485794039903"/>
    <n v="31.884863022768101"/>
    <n v="66.209846024190711"/>
    <x v="0"/>
    <x v="0"/>
  </r>
  <r>
    <n v="8675309973"/>
    <n v="1.4219178082191781"/>
    <s v="&lt;= 1.5 year"/>
    <n v="20.567123287671233"/>
    <x v="0"/>
    <n v="62"/>
    <s v="&lt;80"/>
    <n v="252.41103564433001"/>
    <n v="394.45192211937899"/>
    <n v="150.66410416688001"/>
    <n v="28.4378008990486"/>
    <n v="73.24126522900815"/>
    <x v="0"/>
    <x v="0"/>
  </r>
  <r>
    <n v="8675309974"/>
    <n v="1.2383561643835617"/>
    <s v="&lt;= 1.5 year"/>
    <n v="39.643835616438359"/>
    <x v="0"/>
    <n v="75"/>
    <s v="&lt;80"/>
    <n v="19.387017871457601"/>
    <n v="207.17593783907799"/>
    <n v="313.694979434591"/>
    <n v="8.5170935297043506"/>
    <n v="56.790485212558288"/>
    <x v="1"/>
    <x v="2"/>
  </r>
  <r>
    <n v="8675309975"/>
    <n v="1.167123287671233"/>
    <s v="&lt;= 1.5 year"/>
    <n v="37.920547945205477"/>
    <x v="0"/>
    <n v="100"/>
    <s v="&gt;=80"/>
    <n v="15.7514670920415"/>
    <n v="273.53107722329997"/>
    <n v="325.98468974357297"/>
    <n v="0.32253445977350897"/>
    <n v="62.299470449628899"/>
    <x v="0"/>
    <x v="2"/>
  </r>
  <r>
    <n v="8675309976"/>
    <n v="1.2383561643835617"/>
    <s v="&lt;= 1.5 year"/>
    <n v="42.589041095890408"/>
    <x v="0"/>
    <n v="75"/>
    <s v="&lt;80"/>
    <n v="54.436154520903102"/>
    <n v="181.85197886944101"/>
    <n v="262.97017834585699"/>
    <n v="18.20953198158"/>
    <n v="52.644615910519967"/>
    <x v="1"/>
    <x v="1"/>
  </r>
  <r>
    <n v="8675309977"/>
    <n v="1.4794520547945205"/>
    <s v="&lt;= 1.5 year"/>
    <n v="26.361643835616437"/>
    <x v="1"/>
    <n v="61"/>
    <s v="&lt;80"/>
    <n v="296.78517555739302"/>
    <n v="470.34423448097698"/>
    <n v="10.385081343598801"/>
    <n v="3.18554996127388"/>
    <n v="62.998828559654321"/>
    <x v="0"/>
    <x v="2"/>
  </r>
  <r>
    <n v="8675309978"/>
    <n v="1.0630136986301371"/>
    <s v="&lt;= 1.5 year"/>
    <n v="40.408219178082192"/>
    <x v="1"/>
    <n v="18"/>
    <s v="&lt;80"/>
    <n v="4.0103471100691399"/>
    <n v="4.4380941583499096"/>
    <n v="325.92355574180499"/>
    <n v="428.53054093907002"/>
    <n v="91.210366903178524"/>
    <x v="0"/>
    <x v="1"/>
  </r>
  <r>
    <n v="8675309979"/>
    <n v="1.210958904109589"/>
    <s v="&lt;= 1.5 year"/>
    <n v="25.043835616438358"/>
    <x v="0"/>
    <n v="63"/>
    <s v="&lt;80"/>
    <n v="5.5579546463316198"/>
    <n v="56.190788234111302"/>
    <n v="347.39027674274303"/>
    <n v="431.70734458750502"/>
    <n v="98.431613990065188"/>
    <x v="1"/>
    <x v="2"/>
  </r>
  <r>
    <n v="8675309980"/>
    <n v="1.1863013698630136"/>
    <s v="&lt;= 1.5 year"/>
    <n v="37.635616438356166"/>
    <x v="0"/>
    <n v="72"/>
    <s v="&lt;80"/>
    <n v="9.8201874634521005"/>
    <n v="226.504840703132"/>
    <n v="284.180020800921"/>
    <n v="49.277817310124199"/>
    <n v="58.920942826652144"/>
    <x v="0"/>
    <x v="2"/>
  </r>
  <r>
    <n v="8675309981"/>
    <n v="1.4109589041095891"/>
    <s v="&lt;= 1.5 year"/>
    <n v="20.399999999999999"/>
    <x v="1"/>
    <n v="59"/>
    <s v="&lt;80"/>
    <n v="46.330743688904398"/>
    <n v="9.2319741909407202"/>
    <n v="335.41300936524698"/>
    <n v="501.96211000697798"/>
    <n v="104.9300317550546"/>
    <x v="1"/>
    <x v="0"/>
  </r>
  <r>
    <n v="8675309982"/>
    <n v="1.2767123287671234"/>
    <s v="&lt;= 1.5 year"/>
    <n v="41.282191780821918"/>
    <x v="0"/>
    <n v="105"/>
    <s v="&gt;=80"/>
    <n v="0.71971519186399602"/>
    <n v="302.25620801867899"/>
    <n v="239.925411769558"/>
    <n v="5.7108534221766796"/>
    <n v="53.714425679851594"/>
    <x v="0"/>
    <x v="1"/>
  </r>
  <r>
    <n v="8675309983"/>
    <n v="1.5424657534246575"/>
    <s v="&gt; 1.5 year"/>
    <n v="28.495890410958904"/>
    <x v="0"/>
    <n v="42"/>
    <s v="&lt;80"/>
    <n v="117.61672101969501"/>
    <n v="194.84253037215501"/>
    <n v="381.87698082547797"/>
    <n v="368.37275892299402"/>
    <n v="115.02670888116464"/>
    <x v="0"/>
    <x v="2"/>
  </r>
  <r>
    <n v="8675309984"/>
    <n v="0.81095890410958904"/>
    <s v="&lt;= 1.5 year"/>
    <n v="40.947945205479449"/>
    <x v="1"/>
    <n v="20"/>
    <s v="&lt;80"/>
    <n v="543.18565347752406"/>
    <n v="201.57276610831499"/>
    <n v="139.05869091172701"/>
    <n v="15.080832785384599"/>
    <n v="78.077416410520513"/>
    <x v="1"/>
    <x v="1"/>
  </r>
  <r>
    <n v="8675309985"/>
    <n v="1.2712328767123289"/>
    <s v="&lt;= 1.5 year"/>
    <n v="44.090410958904108"/>
    <x v="1"/>
    <n v="64"/>
    <s v="&lt;80"/>
    <n v="9.8995809694648198"/>
    <n v="288.70886991343201"/>
    <n v="217.65946342190199"/>
    <n v="32.864248509442902"/>
    <n v="53.951521502393128"/>
    <x v="0"/>
    <x v="1"/>
  </r>
  <r>
    <n v="8675309986"/>
    <n v="1.0356164383561643"/>
    <s v="&lt;= 1.5 year"/>
    <n v="35.219178082191782"/>
    <x v="0"/>
    <n v="20"/>
    <s v="&lt;80"/>
    <n v="3.17315678010947"/>
    <n v="10.460548926388901"/>
    <n v="359.86042721910798"/>
    <n v="338.05513736592798"/>
    <n v="84.840564206724181"/>
    <x v="0"/>
    <x v="2"/>
  </r>
  <r>
    <n v="8675309987"/>
    <n v="0.83835616438356164"/>
    <s v="&lt;= 1.5 year"/>
    <n v="34.613698630136987"/>
    <x v="1"/>
    <n v="21"/>
    <s v="&lt;80"/>
    <n v="367.13107034408398"/>
    <n v="397.43335709334502"/>
    <n v="46.727014710697297"/>
    <n v="75.026608063006094"/>
    <n v="75.77558892783874"/>
    <x v="1"/>
    <x v="2"/>
  </r>
  <r>
    <n v="8675309988"/>
    <n v="1.3068493150684932"/>
    <s v="&lt;= 1.5 year"/>
    <n v="45.893150684931506"/>
    <x v="0"/>
    <n v="53"/>
    <s v="&lt;80"/>
    <n v="43.953578169641901"/>
    <n v="307.66168873644602"/>
    <n v="224.792934042371"/>
    <n v="27.299504239400701"/>
    <n v="58.380313946299637"/>
    <x v="0"/>
    <x v="1"/>
  </r>
  <r>
    <n v="8675309989"/>
    <n v="1.1013698630136985"/>
    <s v="&lt;= 1.5 year"/>
    <n v="35.887671232876713"/>
    <x v="0"/>
    <n v="74"/>
    <s v="&lt;80"/>
    <n v="18.416972282424101"/>
    <n v="273.63138081801702"/>
    <n v="160.81743402599699"/>
    <n v="72.943302671159202"/>
    <n v="51.415156651694033"/>
    <x v="1"/>
    <x v="2"/>
  </r>
  <r>
    <n v="8675309990"/>
    <n v="1.1972602739726028"/>
    <s v="&lt;= 1.5 year"/>
    <n v="44.975342465753428"/>
    <x v="1"/>
    <n v="96"/>
    <s v="&gt;=80"/>
    <n v="36.217289067586997"/>
    <n v="231.01111460867401"/>
    <n v="292.30266212114202"/>
    <n v="38.666851796626503"/>
    <n v="61.094613964233105"/>
    <x v="0"/>
    <x v="1"/>
  </r>
  <r>
    <n v="8675309991"/>
    <n v="1.2164383561643837"/>
    <s v="&lt;= 1.5 year"/>
    <n v="42.210958904109589"/>
    <x v="0"/>
    <n v="99"/>
    <s v="&gt;=80"/>
    <n v="34.731626212407399"/>
    <n v="258.14902540430899"/>
    <n v="306.646922956151"/>
    <n v="6.7482470589910699"/>
    <n v="61.037872531154356"/>
    <x v="0"/>
    <x v="1"/>
  </r>
  <r>
    <n v="8675309992"/>
    <n v="1.704109589041096"/>
    <s v="&gt; 1.5 year"/>
    <n v="28.775342465753425"/>
    <x v="0"/>
    <n v="59"/>
    <s v="&lt;80"/>
    <n v="285.249820145294"/>
    <n v="321.87265476002"/>
    <n v="135.917491664453"/>
    <n v="272.44269703270498"/>
    <n v="97.573020636084067"/>
    <x v="0"/>
    <x v="2"/>
  </r>
  <r>
    <n v="8675309993"/>
    <n v="1.8520547945205479"/>
    <s v="&gt; 1.5 year"/>
    <n v="36.712328767123289"/>
    <x v="0"/>
    <n v="31"/>
    <s v="&lt;80"/>
    <n v="365.89883167613999"/>
    <n v="198.689202826886"/>
    <n v="172.358543494885"/>
    <n v="188.84635581055599"/>
    <n v="88.511630676894995"/>
    <x v="0"/>
    <x v="2"/>
  </r>
  <r>
    <n v="8675309994"/>
    <n v="1.6328767123287671"/>
    <s v="&gt; 1.5 year"/>
    <n v="31.093150684931508"/>
    <x v="0"/>
    <n v="52"/>
    <s v="&lt;80"/>
    <n v="211.81266775197599"/>
    <n v="129.67723964779"/>
    <n v="209.67713209274601"/>
    <n v="335.15071206331999"/>
    <n v="92.6985338907092"/>
    <x v="1"/>
    <x v="2"/>
  </r>
  <r>
    <n v="8675309995"/>
    <n v="1.189041095890411"/>
    <s v="&lt;= 1.5 year"/>
    <n v="43.104109589041094"/>
    <x v="1"/>
    <n v="87"/>
    <s v="&gt;=80"/>
    <n v="3.7259414795532302"/>
    <n v="170.083962196372"/>
    <n v="372.786957379147"/>
    <n v="4.3698384690060097"/>
    <n v="59.163607795852379"/>
    <x v="0"/>
    <x v="1"/>
  </r>
  <r>
    <n v="8675309996"/>
    <n v="1.6164383561643836"/>
    <s v="&gt; 1.5 year"/>
    <n v="27.789041095890411"/>
    <x v="0"/>
    <n v="43"/>
    <s v="&lt;80"/>
    <n v="186.12296547416199"/>
    <n v="377.67398076338799"/>
    <n v="211.03333506183"/>
    <n v="216.261765648915"/>
    <n v="96.379167784293401"/>
    <x v="0"/>
    <x v="2"/>
  </r>
  <r>
    <n v="8675309997"/>
    <n v="1.6876712328767123"/>
    <s v="&gt; 1.5 year"/>
    <n v="33.252054794520546"/>
    <x v="0"/>
    <n v="35"/>
    <s v="&lt;80"/>
    <n v="191.92853587162301"/>
    <n v="211.146097319863"/>
    <n v="268.837265658013"/>
    <n v="272.75570377162302"/>
    <n v="97.237126986875197"/>
    <x v="0"/>
    <x v="2"/>
  </r>
  <r>
    <n v="8675309998"/>
    <n v="0.81643835616438354"/>
    <s v="&lt;= 1.5 year"/>
    <n v="24.983561643835618"/>
    <x v="1"/>
    <n v="63"/>
    <s v="&lt;80"/>
    <n v="423.58066162387797"/>
    <n v="365.67623463129303"/>
    <n v="16.233603248408901"/>
    <n v="9.0610042956070291"/>
    <n v="66.175904605695592"/>
    <x v="0"/>
    <x v="0"/>
  </r>
  <r>
    <n v="8675309999"/>
    <n v="1.3068493150684932"/>
    <s v="&lt;= 1.5 year"/>
    <n v="18.600000000000001"/>
    <x v="1"/>
    <n v="59"/>
    <s v="&lt;80"/>
    <n v="371.732312722507"/>
    <n v="389.98161520020699"/>
    <n v="45.064798637277399"/>
    <n v="19.264205503719801"/>
    <n v="68.656594730736785"/>
    <x v="0"/>
    <x v="0"/>
  </r>
  <r>
    <n v="86753091000"/>
    <n v="1.263013698630137"/>
    <s v="&lt;= 1.5 year"/>
    <n v="33.126027397260273"/>
    <x v="1"/>
    <n v="68"/>
    <s v="&lt;80"/>
    <n v="20.774471338830399"/>
    <n v="245.91525537653101"/>
    <n v="251.652206530798"/>
    <n v="22.632325156131401"/>
    <n v="54.24932193966044"/>
    <x v="1"/>
    <x v="2"/>
  </r>
  <r>
    <n v="86753091001"/>
    <n v="1.6986301369863013"/>
    <s v="&gt; 1.5 year"/>
    <n v="27.745205479452054"/>
    <x v="0"/>
    <n v="47"/>
    <s v="&lt;80"/>
    <n v="225.002418348585"/>
    <n v="173.46916858853399"/>
    <n v="183.68075769266201"/>
    <n v="344.22793384290298"/>
    <n v="95.226769939237315"/>
    <x v="1"/>
    <x v="2"/>
  </r>
  <r>
    <n v="86753091002"/>
    <n v="1.1232876712328768"/>
    <s v="&lt;= 1.5 year"/>
    <n v="40.660273972602738"/>
    <x v="1"/>
    <n v="58"/>
    <s v="&lt;80"/>
    <n v="41.693223825209301"/>
    <n v="242.595780260965"/>
    <n v="289.81414938317801"/>
    <n v="30.474541216935499"/>
    <n v="61.177763198907563"/>
    <x v="0"/>
    <x v="1"/>
  </r>
  <r>
    <n v="86753091003"/>
    <n v="1.6958904109589041"/>
    <s v="&gt; 1.5 year"/>
    <n v="33.339726027397262"/>
    <x v="1"/>
    <n v="54"/>
    <s v="&lt;80"/>
    <n v="285.16991444185101"/>
    <n v="252.03103117319699"/>
    <n v="237.63245889558601"/>
    <n v="237.911050934728"/>
    <n v="100.04129682884152"/>
    <x v="0"/>
    <x v="2"/>
  </r>
  <r>
    <n v="86753091004"/>
    <n v="1.2986301369863014"/>
    <s v="&lt;= 1.5 year"/>
    <n v="24.92876712328767"/>
    <x v="1"/>
    <n v="62"/>
    <s v="&lt;80"/>
    <n v="348.62949650994"/>
    <n v="433.27881781214501"/>
    <n v="39.623258654285202"/>
    <n v="23.3079654233185"/>
    <n v="70.104412035079235"/>
    <x v="0"/>
    <x v="0"/>
  </r>
  <r>
    <n v="86753091005"/>
    <n v="1.6219178082191781"/>
    <s v="&gt; 1.5 year"/>
    <n v="31.238356164383561"/>
    <x v="0"/>
    <n v="50"/>
    <s v="&lt;80"/>
    <n v="210.620542498558"/>
    <n v="322.18412422030099"/>
    <n v="188.36205431782901"/>
    <n v="269.60328768458999"/>
    <n v="97.580214377798995"/>
    <x v="0"/>
    <x v="2"/>
  </r>
  <r>
    <n v="86753091006"/>
    <n v="1.1315068493150684"/>
    <s v="&lt;= 1.5 year"/>
    <n v="38.88219178082192"/>
    <x v="1"/>
    <n v="83"/>
    <s v="&gt;=80"/>
    <n v="10.4113684852221"/>
    <n v="219.48336879397999"/>
    <n v="392.85862949896102"/>
    <n v="6.7129494779614198"/>
    <n v="66.340168459566854"/>
    <x v="0"/>
    <x v="2"/>
  </r>
  <r>
    <n v="86753091007"/>
    <n v="1.6493150684931508"/>
    <s v="&gt; 1.5 year"/>
    <n v="28.75068493150685"/>
    <x v="0"/>
    <n v="8"/>
    <s v="&lt;80"/>
    <n v="233.54331157346601"/>
    <n v="141.09787656464701"/>
    <n v="219.39725157877299"/>
    <n v="237.12893332741899"/>
    <n v="84.754437239792082"/>
    <x v="1"/>
    <x v="2"/>
  </r>
  <r>
    <n v="86753091008"/>
    <n v="1.6958904109589041"/>
    <s v="&gt; 1.5 year"/>
    <n v="27.75068493150685"/>
    <x v="0"/>
    <n v="49"/>
    <s v="&lt;80"/>
    <n v="120.03301642570899"/>
    <n v="244.691225298039"/>
    <n v="264.40561091813299"/>
    <n v="323.80177045582599"/>
    <n v="99.762825102774912"/>
    <x v="0"/>
    <x v="2"/>
  </r>
  <r>
    <n v="86753091009"/>
    <n v="1.2356164383561643"/>
    <s v="&lt;= 1.5 year"/>
    <n v="38.246575342465754"/>
    <x v="0"/>
    <n v="70"/>
    <s v="&lt;80"/>
    <n v="1.42859891582709"/>
    <n v="226.49430680205799"/>
    <n v="255.14148320225999"/>
    <n v="13.6884500482074"/>
    <n v="50.493424447486895"/>
    <x v="1"/>
    <x v="2"/>
  </r>
  <r>
    <n v="86753091010"/>
    <n v="1.7013698630136986"/>
    <s v="&gt; 1.5 year"/>
    <n v="34.208219178082189"/>
    <x v="0"/>
    <n v="41"/>
    <s v="&lt;80"/>
    <n v="289.02576451309602"/>
    <n v="239.94074967599099"/>
    <n v="165.67953490765501"/>
    <n v="301.54114322087702"/>
    <n v="98.383802510550794"/>
    <x v="0"/>
    <x v="2"/>
  </r>
  <r>
    <n v="86753091011"/>
    <n v="1.2657534246575342"/>
    <s v="&lt;= 1.5 year"/>
    <n v="37.465753424657535"/>
    <x v="1"/>
    <n v="93"/>
    <s v="&gt;=80"/>
    <n v="1.03637960963658"/>
    <n v="414.02569015676698"/>
    <n v="113.666243219069"/>
    <n v="69.050195136671704"/>
    <n v="55.130938184001174"/>
    <x v="0"/>
    <x v="2"/>
  </r>
  <r>
    <n v="86753091012"/>
    <n v="1.7342465753424658"/>
    <s v="&gt; 1.5 year"/>
    <n v="32.5013698630137"/>
    <x v="0"/>
    <n v="48"/>
    <s v="&lt;80"/>
    <n v="224.13076689705099"/>
    <n v="212.278968200067"/>
    <n v="378.17987670898299"/>
    <n v="203.602061683415"/>
    <n v="104.72661141485719"/>
    <x v="0"/>
    <x v="2"/>
  </r>
  <r>
    <n v="86753091013"/>
    <n v="1.2219178082191782"/>
    <s v="&lt;= 1.5 year"/>
    <n v="39.013698630136986"/>
    <x v="0"/>
    <n v="85"/>
    <s v="&gt;=80"/>
    <n v="11.124268713278999"/>
    <n v="424.60966719692198"/>
    <n v="174.47571481671699"/>
    <n v="0.49442900593503802"/>
    <n v="55.855132131534312"/>
    <x v="0"/>
    <x v="2"/>
  </r>
  <r>
    <n v="86753091014"/>
    <n v="0.81917808219178079"/>
    <s v="&lt;= 1.5 year"/>
    <n v="36.202739726027396"/>
    <x v="0"/>
    <n v="21"/>
    <s v="&lt;80"/>
    <n v="8.1260812093765296"/>
    <n v="137.232454950999"/>
    <n v="364.30908300226901"/>
    <n v="338.63560119786803"/>
    <n v="95.982044996846483"/>
    <x v="0"/>
    <x v="2"/>
  </r>
  <r>
    <n v="86753091015"/>
    <n v="1.3479452054794521"/>
    <s v="&lt;= 1.5 year"/>
    <n v="20.778082191780822"/>
    <x v="1"/>
    <n v="61"/>
    <s v="&lt;80"/>
    <n v="310.60064072082002"/>
    <n v="208.51020288186501"/>
    <n v="237.281993214777"/>
    <n v="7.2568540939366297"/>
    <n v="70.873529165260436"/>
    <x v="0"/>
    <x v="0"/>
  </r>
  <r>
    <n v="86753091016"/>
    <n v="1.5643835616438355"/>
    <s v="&gt; 1.5 year"/>
    <n v="30.547945205479451"/>
    <x v="0"/>
    <n v="35"/>
    <s v="&lt;80"/>
    <n v="207.07323948074301"/>
    <n v="233.542861143338"/>
    <n v="241.167728116212"/>
    <n v="357.89152382943797"/>
    <n v="107.13639828340447"/>
    <x v="0"/>
    <x v="2"/>
  </r>
  <r>
    <n v="86753091017"/>
    <n v="1.2602739726027397"/>
    <s v="&lt;= 1.5 year"/>
    <n v="43.517808219178079"/>
    <x v="0"/>
    <n v="56"/>
    <s v="&lt;80"/>
    <n v="18.631336737393301"/>
    <n v="378.95934763338801"/>
    <n v="192.25447193564401"/>
    <n v="14.075383076675401"/>
    <n v="56.566837351140833"/>
    <x v="0"/>
    <x v="1"/>
  </r>
  <r>
    <n v="86753091018"/>
    <n v="1.273972602739726"/>
    <s v="&lt;= 1.5 year"/>
    <n v="45.098630136986301"/>
    <x v="1"/>
    <n v="95"/>
    <s v="&gt;=80"/>
    <n v="52.3369353127664"/>
    <n v="334.53875876699601"/>
    <n v="213.951831699537"/>
    <n v="18.788897192284399"/>
    <n v="58.878942993399562"/>
    <x v="0"/>
    <x v="1"/>
  </r>
  <r>
    <n v="86753091019"/>
    <n v="1.0547945205479452"/>
    <s v="&lt;= 1.5 year"/>
    <n v="48.139726027397259"/>
    <x v="0"/>
    <n v="59"/>
    <s v="&lt;80"/>
    <n v="18.632672689509299"/>
    <n v="367.37027222273798"/>
    <n v="242.07767428843499"/>
    <n v="21.356017568172099"/>
    <n v="62.492278615772634"/>
    <x v="0"/>
    <x v="1"/>
  </r>
  <r>
    <n v="86753091020"/>
    <n v="1.5972602739726027"/>
    <s v="&gt; 1.5 year"/>
    <n v="27.465753424657535"/>
    <x v="1"/>
    <n v="43"/>
    <s v="&lt;80"/>
    <n v="90.353187460494098"/>
    <n v="215.460363622676"/>
    <n v="200.233200794136"/>
    <n v="549.18357167374302"/>
    <n v="114.39509678279909"/>
    <x v="0"/>
    <x v="2"/>
  </r>
  <r>
    <n v="86753091021"/>
    <n v="1.0657534246575342"/>
    <s v="&lt;= 1.5 year"/>
    <n v="38.523287671232879"/>
    <x v="0"/>
    <n v="64"/>
    <s v="&lt;80"/>
    <n v="8.4603810035125306"/>
    <n v="263.51032256564002"/>
    <n v="289.797135685775"/>
    <n v="16.441556102177199"/>
    <n v="58.506299300086468"/>
    <x v="0"/>
    <x v="2"/>
  </r>
  <r>
    <n v="86753091022"/>
    <n v="1.6219178082191781"/>
    <s v="&gt; 1.5 year"/>
    <n v="28.194520547945206"/>
    <x v="0"/>
    <n v="62"/>
    <s v="&lt;80"/>
    <n v="293.25964399324499"/>
    <n v="261.23995858807803"/>
    <n v="329.74747088319299"/>
    <n v="98.296650514241506"/>
    <n v="95.725262774197986"/>
    <x v="0"/>
    <x v="2"/>
  </r>
  <r>
    <n v="86753091023"/>
    <n v="1.547945205479452"/>
    <s v="&gt; 1.5 year"/>
    <n v="21.161643835616438"/>
    <x v="1"/>
    <n v="57"/>
    <s v="&lt;80"/>
    <n v="175.127425731708"/>
    <n v="606.47434153788299"/>
    <n v="1.6003395809591201"/>
    <n v="27.425511658684201"/>
    <n v="66.011243530324478"/>
    <x v="0"/>
    <x v="0"/>
  </r>
  <r>
    <n v="86753091024"/>
    <n v="1.7013698630136986"/>
    <s v="&gt; 1.5 year"/>
    <n v="34.917808219178085"/>
    <x v="0"/>
    <n v="39"/>
    <s v="&lt;80"/>
    <n v="234.01786798314799"/>
    <n v="256.71998576348199"/>
    <n v="234.752182253142"/>
    <n v="295.29291381808099"/>
    <n v="102.86443982827716"/>
    <x v="0"/>
    <x v="2"/>
  </r>
  <r>
    <n v="86753091025"/>
    <n v="1.0821917808219179"/>
    <s v="&lt;= 1.5 year"/>
    <n v="46.156164383561645"/>
    <x v="0"/>
    <n v="86"/>
    <s v="&gt;=80"/>
    <n v="45.581131125455499"/>
    <n v="190.29142094563801"/>
    <n v="375.69071745847998"/>
    <n v="1.6888824523427199"/>
    <n v="64.155356154986208"/>
    <x v="0"/>
    <x v="1"/>
  </r>
  <r>
    <n v="86753091026"/>
    <n v="0.78082191780821919"/>
    <s v="&lt;= 1.5 year"/>
    <n v="35.136986301369866"/>
    <x v="1"/>
    <n v="19"/>
    <s v="&lt;80"/>
    <n v="239.71335527509501"/>
    <n v="479.10992305892199"/>
    <n v="7.18416816878094"/>
    <n v="5.3566809076753303"/>
    <n v="59.010764155896112"/>
    <x v="1"/>
    <x v="2"/>
  </r>
  <r>
    <n v="86753091027"/>
    <n v="1.178082191780822"/>
    <s v="&lt;= 1.5 year"/>
    <n v="36.838356164383562"/>
    <x v="0"/>
    <n v="112"/>
    <s v="&gt;=80"/>
    <n v="4.98509808856224"/>
    <n v="213.880248838217"/>
    <n v="317.220288018247"/>
    <n v="12.5218958485914"/>
    <n v="57.078289818162943"/>
    <x v="1"/>
    <x v="2"/>
  </r>
  <r>
    <n v="86753091028"/>
    <n v="1.2931506849315069"/>
    <s v="&lt;= 1.5 year"/>
    <n v="17.254794520547946"/>
    <x v="1"/>
    <n v="56"/>
    <s v="&lt;80"/>
    <n v="362.461592748812"/>
    <n v="443.76294118548299"/>
    <n v="60.645857816771503"/>
    <n v="3.8861330341804901"/>
    <n v="72.241801616857828"/>
    <x v="0"/>
    <x v="0"/>
  </r>
  <r>
    <n v="86753091029"/>
    <n v="1.3232876712328767"/>
    <s v="&lt;= 1.5 year"/>
    <n v="30.246575342465754"/>
    <x v="1"/>
    <n v="61"/>
    <s v="&lt;80"/>
    <n v="243.04774825115899"/>
    <n v="500.65783794625702"/>
    <n v="28.779757841205299"/>
    <n v="23.854241522522699"/>
    <n v="65.812526819440649"/>
    <x v="0"/>
    <x v="2"/>
  </r>
  <r>
    <n v="86753091030"/>
    <n v="1.7178082191780821"/>
    <s v="&gt; 1.5 year"/>
    <n v="26.857534246575341"/>
    <x v="1"/>
    <n v="35"/>
    <s v="&lt;80"/>
    <n v="237.97780066165799"/>
    <n v="335.12066131830301"/>
    <n v="271.58411443474199"/>
    <n v="143.140964360124"/>
    <n v="95.614886413780795"/>
    <x v="0"/>
    <x v="2"/>
  </r>
  <r>
    <n v="86753091031"/>
    <n v="1.7095890410958905"/>
    <s v="&gt; 1.5 year"/>
    <n v="34.534246575342465"/>
    <x v="0"/>
    <n v="29"/>
    <s v="&lt;80"/>
    <n v="245.31250517626"/>
    <n v="215.32155543360699"/>
    <n v="347.86060976715203"/>
    <n v="249.88306845423099"/>
    <n v="108.57996623535533"/>
    <x v="0"/>
    <x v="2"/>
  </r>
  <r>
    <n v="86753091032"/>
    <n v="1.715068493150685"/>
    <s v="&gt; 1.5 year"/>
    <n v="35.364383561643834"/>
    <x v="0"/>
    <n v="41"/>
    <s v="&lt;80"/>
    <n v="267.60399304008502"/>
    <n v="240.149156982102"/>
    <n v="336.48991148651101"/>
    <n v="165.41044128896201"/>
    <n v="100.84829433483172"/>
    <x v="0"/>
    <x v="2"/>
  </r>
  <r>
    <n v="86753091033"/>
    <n v="1.0767123287671232"/>
    <s v="&lt;= 1.5 year"/>
    <n v="37.408219178082192"/>
    <x v="0"/>
    <n v="78"/>
    <s v="&lt;80"/>
    <n v="1.0504119396954399"/>
    <n v="257.49048808721602"/>
    <n v="250.06675886880799"/>
    <n v="55.243529663607497"/>
    <n v="57.320506626042778"/>
    <x v="0"/>
    <x v="2"/>
  </r>
  <r>
    <n v="86753091034"/>
    <n v="1.2410958904109588"/>
    <s v="&lt;= 1.5 year"/>
    <n v="37.558904109589044"/>
    <x v="1"/>
    <n v="74"/>
    <s v="&lt;80"/>
    <n v="64.911525471126694"/>
    <n v="296.87566884879402"/>
    <n v="191.08049762899"/>
    <n v="2.3462165924259999"/>
    <n v="52.154181252163582"/>
    <x v="0"/>
    <x v="2"/>
  </r>
  <r>
    <n v="86753091035"/>
    <n v="1.6876712328767123"/>
    <s v="&gt; 1.5 year"/>
    <n v="27.419178082191781"/>
    <x v="0"/>
    <n v="24"/>
    <s v="&lt;80"/>
    <n v="208.030673270297"/>
    <n v="189.53355049215801"/>
    <n v="268.91047491302498"/>
    <n v="289.388572319243"/>
    <n v="98.801023568868573"/>
    <x v="1"/>
    <x v="2"/>
  </r>
  <r>
    <n v="86753091036"/>
    <n v="1.2767123287671234"/>
    <s v="&lt;= 1.5 year"/>
    <n v="19.643835616438356"/>
    <x v="1"/>
    <n v="58"/>
    <s v="&lt;80"/>
    <n v="360.13081317688898"/>
    <n v="306.865202730931"/>
    <n v="17.189532320735701"/>
    <n v="55.534257305641297"/>
    <n v="62.086536027790842"/>
    <x v="0"/>
    <x v="0"/>
  </r>
  <r>
    <n v="86753091037"/>
    <n v="1.273972602739726"/>
    <s v="&lt;= 1.5 year"/>
    <n v="36.520547945205479"/>
    <x v="1"/>
    <n v="88"/>
    <s v="&gt;=80"/>
    <n v="39.057362960149298"/>
    <n v="300.573765882533"/>
    <n v="230.09595274275699"/>
    <n v="43.309535726412598"/>
    <n v="59.979148923714938"/>
    <x v="0"/>
    <x v="2"/>
  </r>
  <r>
    <n v="86753091038"/>
    <n v="1.3178082191780822"/>
    <s v="&lt;= 1.5 year"/>
    <n v="43.868493150684934"/>
    <x v="0"/>
    <n v="104"/>
    <s v="&gt;=80"/>
    <n v="3.0603353928650798"/>
    <n v="286.15647579444402"/>
    <n v="283.79114736984599"/>
    <n v="27.5870771219852"/>
    <n v="60.502731834004464"/>
    <x v="0"/>
    <x v="1"/>
  </r>
  <r>
    <n v="86753091039"/>
    <n v="1.5342465753424657"/>
    <s v="&gt; 1.5 year"/>
    <n v="25.643835616438356"/>
    <x v="0"/>
    <n v="58"/>
    <s v="&lt;80"/>
    <n v="353.84156679927497"/>
    <n v="359.408305065837"/>
    <n v="30.397863561166702"/>
    <n v="21.474017037265899"/>
    <n v="63.284615421020867"/>
    <x v="0"/>
    <x v="2"/>
  </r>
  <r>
    <n v="86753091040"/>
    <n v="1.6136986301369862"/>
    <s v="&gt; 1.5 year"/>
    <n v="32.115068493150687"/>
    <x v="0"/>
    <n v="43"/>
    <s v="&lt;80"/>
    <n v="137.69704348873799"/>
    <n v="206.32537132000499"/>
    <n v="202.706394755584"/>
    <n v="385.21015851342901"/>
    <n v="98.071779576981001"/>
    <x v="1"/>
    <x v="2"/>
  </r>
  <r>
    <n v="86753091041"/>
    <n v="1.7232876712328766"/>
    <s v="&gt; 1.5 year"/>
    <n v="30.641095890410959"/>
    <x v="0"/>
    <n v="21"/>
    <s v="&lt;80"/>
    <n v="293.10270659678002"/>
    <n v="283.33576855738102"/>
    <n v="274.52675124587898"/>
    <n v="126.06333250234201"/>
    <n v="94.185888062119403"/>
    <x v="0"/>
    <x v="2"/>
  </r>
  <r>
    <n v="86753091042"/>
    <n v="1.1452054794520548"/>
    <s v="&lt;= 1.5 year"/>
    <n v="45.19178082191781"/>
    <x v="0"/>
    <n v="88"/>
    <s v="&gt;=80"/>
    <n v="3.4368991456335301"/>
    <n v="339.41882859723"/>
    <n v="168.32163274769499"/>
    <n v="17.787277423887701"/>
    <n v="49.761527440019009"/>
    <x v="1"/>
    <x v="1"/>
  </r>
  <r>
    <n v="86753091043"/>
    <n v="1.1397260273972603"/>
    <s v="&lt;= 1.5 year"/>
    <n v="41.769863013698632"/>
    <x v="1"/>
    <n v="84"/>
    <s v="&gt;=80"/>
    <n v="5.4634532854609201"/>
    <n v="150.66995750397101"/>
    <n v="365.23050986137798"/>
    <n v="42.662127659113601"/>
    <n v="61.43778936561354"/>
    <x v="1"/>
    <x v="1"/>
  </r>
  <r>
    <n v="86753091044"/>
    <n v="1.6383561643835616"/>
    <s v="&gt; 1.5 year"/>
    <n v="27.994520547945207"/>
    <x v="0"/>
    <n v="51"/>
    <s v="&lt;80"/>
    <n v="216.869071434548"/>
    <n v="306.64353271121701"/>
    <n v="353.81693667592202"/>
    <n v="159.61931092489201"/>
    <n v="103.49335804375889"/>
    <x v="0"/>
    <x v="2"/>
  </r>
  <r>
    <n v="86753091045"/>
    <n v="1.0191780821917809"/>
    <s v="&lt;= 1.5 year"/>
    <n v="37.909589041095892"/>
    <x v="1"/>
    <n v="18"/>
    <s v="&lt;80"/>
    <n v="133.13089999267001"/>
    <n v="46.577708516290201"/>
    <n v="363.125308783592"/>
    <n v="282.36221557486198"/>
    <n v="91.835191603731289"/>
    <x v="0"/>
    <x v="2"/>
  </r>
  <r>
    <n v="86753091046"/>
    <n v="1.1315068493150684"/>
    <s v="&lt;= 1.5 year"/>
    <n v="35.723287671232875"/>
    <x v="0"/>
    <n v="59"/>
    <s v="&lt;80"/>
    <n v="59.321406620221097"/>
    <n v="215.75916966724401"/>
    <n v="302.78893113560099"/>
    <n v="29.841341083639598"/>
    <n v="61.922078769306083"/>
    <x v="0"/>
    <x v="2"/>
  </r>
  <r>
    <n v="86753091047"/>
    <n v="1.6164383561643836"/>
    <s v="&gt; 1.5 year"/>
    <n v="29.536986301369861"/>
    <x v="0"/>
    <n v="20"/>
    <s v="&lt;80"/>
    <n v="225.51725634718599"/>
    <n v="281.73998210067799"/>
    <n v="259.76711099875598"/>
    <n v="185.126164617716"/>
    <n v="93.967772149805754"/>
    <x v="0"/>
    <x v="2"/>
  </r>
  <r>
    <n v="86753091048"/>
    <n v="1.0712328767123287"/>
    <s v="&lt;= 1.5 year"/>
    <n v="42.441095890410956"/>
    <x v="1"/>
    <n v="73"/>
    <s v="&lt;80"/>
    <n v="33.7699762266801"/>
    <n v="271.33540393642301"/>
    <n v="194.20971236659"/>
    <n v="19.274217235461201"/>
    <n v="50.026501965294386"/>
    <x v="1"/>
    <x v="1"/>
  </r>
  <r>
    <n v="86753091049"/>
    <n v="1.7178082191780821"/>
    <s v="&gt; 1.5 year"/>
    <n v="25.542465753424658"/>
    <x v="0"/>
    <n v="33"/>
    <s v="&lt;80"/>
    <n v="318.67184567335698"/>
    <n v="275.61108849048202"/>
    <n v="183.67217603141299"/>
    <n v="213.238536571347"/>
    <n v="95.171920245438315"/>
    <x v="0"/>
    <x v="2"/>
  </r>
  <r>
    <n v="86753091050"/>
    <n v="1.5095890410958903"/>
    <s v="&gt; 1.5 year"/>
    <n v="18.778082191780822"/>
    <x v="1"/>
    <n v="53"/>
    <s v="&lt;80"/>
    <n v="498.040200413256"/>
    <n v="159.494562118396"/>
    <n v="82.636846986795305"/>
    <n v="1.68984967212673"/>
    <n v="62.721984601602806"/>
    <x v="0"/>
    <x v="0"/>
  </r>
  <r>
    <n v="86753091051"/>
    <n v="1.704109589041096"/>
    <s v="&gt; 1.5 year"/>
    <n v="32.147945205479452"/>
    <x v="0"/>
    <n v="14"/>
    <s v="&lt;80"/>
    <n v="194.568423595643"/>
    <n v="133.59430679796401"/>
    <n v="293.516053073389"/>
    <n v="372.61714707477103"/>
    <n v="106.18900244926775"/>
    <x v="0"/>
    <x v="2"/>
  </r>
  <r>
    <n v="86753091052"/>
    <n v="1.7616438356164383"/>
    <s v="&gt; 1.5 year"/>
    <n v="29.835616438356166"/>
    <x v="0"/>
    <n v="63"/>
    <s v="&lt;80"/>
    <n v="373.80314042523599"/>
    <n v="252.083578889367"/>
    <n v="215.56738919301301"/>
    <n v="188.68013230282401"/>
    <n v="98.580640124668662"/>
    <x v="0"/>
    <x v="2"/>
  </r>
  <r>
    <n v="86753091053"/>
    <n v="1.1013698630136985"/>
    <s v="&lt;= 1.5 year"/>
    <n v="37.227397260273975"/>
    <x v="0"/>
    <n v="58"/>
    <s v="&lt;80"/>
    <n v="2.74765513266287"/>
    <n v="288.875867096408"/>
    <n v="262.49177338305799"/>
    <n v="30.664015454965401"/>
    <n v="58.508576438888475"/>
    <x v="0"/>
    <x v="2"/>
  </r>
  <r>
    <n v="86753091054"/>
    <n v="1.6136986301369862"/>
    <s v="&gt; 1.5 year"/>
    <n v="26.479452054794521"/>
    <x v="0"/>
    <n v="46"/>
    <s v="&lt;80"/>
    <n v="340.33825469111702"/>
    <n v="291.29412594971302"/>
    <n v="165.63498655308999"/>
    <n v="195.50459230145299"/>
    <n v="93.867339913811563"/>
    <x v="0"/>
    <x v="2"/>
  </r>
  <r>
    <n v="86753091055"/>
    <n v="1.6027397260273972"/>
    <s v="&gt; 1.5 year"/>
    <n v="31.452054794520549"/>
    <x v="0"/>
    <n v="38"/>
    <s v="&lt;80"/>
    <n v="205.00705778678301"/>
    <n v="224.935295190978"/>
    <n v="293.15168531944698"/>
    <n v="242.08253681052199"/>
    <n v="98.623494893817167"/>
    <x v="1"/>
    <x v="2"/>
  </r>
  <r>
    <n v="86753091056"/>
    <n v="1.2"/>
    <s v="&lt;= 1.5 year"/>
    <n v="42.517808219178079"/>
    <x v="1"/>
    <n v="81"/>
    <s v="&gt;=80"/>
    <n v="24.806122134708701"/>
    <n v="313.44602297512898"/>
    <n v="250.80069953741"/>
    <n v="8.2720870112856009"/>
    <n v="58.148905994630482"/>
    <x v="0"/>
    <x v="1"/>
  </r>
  <r>
    <n v="86753091057"/>
    <n v="1.3698630136986301"/>
    <s v="&lt;= 1.5 year"/>
    <n v="45.073972602739723"/>
    <x v="0"/>
    <n v="104"/>
    <s v="&gt;=80"/>
    <n v="38.449303518160498"/>
    <n v="277.48706760290997"/>
    <n v="216.08197401318199"/>
    <n v="10.7025773242831"/>
    <n v="52.489055850181451"/>
    <x v="1"/>
    <x v="1"/>
  </r>
  <r>
    <n v="86753091058"/>
    <n v="0.80821917808219179"/>
    <s v="&lt;= 1.5 year"/>
    <n v="35.758904109589039"/>
    <x v="0"/>
    <n v="21"/>
    <s v="&lt;80"/>
    <n v="7.1951565363702903"/>
    <n v="6.7315745439189802"/>
    <n v="405.23855609099502"/>
    <n v="390.60290016854799"/>
    <n v="96.615113237568295"/>
    <x v="0"/>
    <x v="2"/>
  </r>
  <r>
    <n v="86753091059"/>
    <n v="1.0465753424657533"/>
    <s v="&lt;= 1.5 year"/>
    <n v="37.558904109589044"/>
    <x v="1"/>
    <n v="19"/>
    <s v="&lt;80"/>
    <n v="6.9384725637728"/>
    <n v="9.5728684492539102"/>
    <n v="366.45885310576898"/>
    <n v="378.41545935670899"/>
    <n v="90.705824776539487"/>
    <x v="0"/>
    <x v="2"/>
  </r>
  <r>
    <n v="86753091060"/>
    <n v="1.3150684931506849"/>
    <s v="&lt;= 1.5 year"/>
    <n v="34.07123287671233"/>
    <x v="0"/>
    <n v="61"/>
    <s v="&lt;80"/>
    <n v="28.052823876102401"/>
    <n v="309.88844673786701"/>
    <n v="201.78972890431399"/>
    <n v="26.244477772297"/>
    <n v="54.399406450310877"/>
    <x v="1"/>
    <x v="2"/>
  </r>
  <r>
    <n v="86753091061"/>
    <n v="1.2684931506849315"/>
    <s v="&lt;= 1.5 year"/>
    <n v="40.893150684931506"/>
    <x v="0"/>
    <n v="78"/>
    <s v="&lt;80"/>
    <n v="20.0793450737184"/>
    <n v="214.03000865881"/>
    <n v="284.627566291341"/>
    <n v="29.9402981014285"/>
    <n v="56.476892025734607"/>
    <x v="1"/>
    <x v="1"/>
  </r>
  <r>
    <n v="86753091062"/>
    <n v="1.2273972602739727"/>
    <s v="&lt;= 1.5 year"/>
    <n v="38.315068493150683"/>
    <x v="1"/>
    <n v="81"/>
    <s v="&gt;=80"/>
    <n v="21.7068264371384"/>
    <n v="277.55117491832101"/>
    <n v="346.83167320354102"/>
    <n v="1.78254755735813"/>
    <n v="65.774346599744632"/>
    <x v="0"/>
    <x v="2"/>
  </r>
  <r>
    <n v="86753091063"/>
    <n v="1.2356164383561643"/>
    <s v="&lt;= 1.5 year"/>
    <n v="43.531506849315072"/>
    <x v="0"/>
    <n v="86"/>
    <s v="&gt;=80"/>
    <n v="4.8257328252490801"/>
    <n v="287.20922096575703"/>
    <n v="273.65689590949199"/>
    <n v="29.837317223631299"/>
    <n v="59.782101879255279"/>
    <x v="0"/>
    <x v="1"/>
  </r>
  <r>
    <n v="86753091064"/>
    <n v="1.1698630136986301"/>
    <s v="&lt;= 1.5 year"/>
    <n v="41.934246575342463"/>
    <x v="0"/>
    <n v="68"/>
    <s v="&lt;80"/>
    <n v="28.7161328700981"/>
    <n v="231.942258788484"/>
    <n v="341.46973225103102"/>
    <n v="35.4300433356442"/>
    <n v="66.080644403087604"/>
    <x v="0"/>
    <x v="1"/>
  </r>
  <r>
    <n v="86753091065"/>
    <n v="1.1479452054794521"/>
    <s v="&lt;= 1.5 year"/>
    <n v="39.372602739726027"/>
    <x v="0"/>
    <n v="74"/>
    <s v="&lt;80"/>
    <n v="20.7243187797487"/>
    <n v="321.58346346680099"/>
    <n v="261.77670572666102"/>
    <n v="5.2056222397652503"/>
    <n v="59.422501935695124"/>
    <x v="0"/>
    <x v="2"/>
  </r>
  <r>
    <n v="86753091066"/>
    <n v="1.7808219178082192"/>
    <s v="&gt; 1.5 year"/>
    <n v="30.989041095890411"/>
    <x v="0"/>
    <n v="47"/>
    <s v="&lt;80"/>
    <n v="331.22975575089401"/>
    <n v="322.70869913091502"/>
    <n v="230.277904071705"/>
    <n v="151.055389006024"/>
    <n v="98.075071559872214"/>
    <x v="0"/>
    <x v="2"/>
  </r>
  <r>
    <n v="86753091067"/>
    <n v="1.2493150684931507"/>
    <s v="&lt;= 1.5 year"/>
    <n v="40.172602739726024"/>
    <x v="0"/>
    <n v="77"/>
    <s v="&lt;80"/>
    <n v="59.4712840612926"/>
    <n v="250.98487986512899"/>
    <n v="269.35547684306403"/>
    <n v="23.2836042433694"/>
    <n v="59.953182844485738"/>
    <x v="0"/>
    <x v="1"/>
  </r>
  <r>
    <n v="86753091068"/>
    <n v="1.6630136986301369"/>
    <s v="&gt; 1.5 year"/>
    <n v="30.367123287671234"/>
    <x v="0"/>
    <n v="38"/>
    <s v="&lt;80"/>
    <n v="268.26799142528898"/>
    <n v="248.76726173352699"/>
    <n v="133.02007650820499"/>
    <n v="308.609982137955"/>
    <n v="94.358427290244478"/>
    <x v="0"/>
    <x v="2"/>
  </r>
  <r>
    <n v="86753091069"/>
    <n v="1.7616438356164383"/>
    <s v="&gt; 1.5 year"/>
    <n v="27.095890410958905"/>
    <x v="0"/>
    <n v="57"/>
    <s v="&lt;80"/>
    <n v="251.82387091878201"/>
    <n v="292.717605364402"/>
    <n v="284.12195227124101"/>
    <n v="194.03839088244001"/>
    <n v="100.94255928109645"/>
    <x v="0"/>
    <x v="2"/>
  </r>
  <r>
    <n v="86753091070"/>
    <n v="1.1808219178082191"/>
    <s v="&lt;= 1.5 year"/>
    <n v="43.263013698630139"/>
    <x v="1"/>
    <n v="89"/>
    <s v="&gt;=80"/>
    <n v="14.0894639684751"/>
    <n v="241.23456478730401"/>
    <n v="266.21943589353202"/>
    <n v="109.43347683842499"/>
    <n v="65.504271828297178"/>
    <x v="0"/>
    <x v="1"/>
  </r>
  <r>
    <n v="86753091071"/>
    <n v="1.5698630136986302"/>
    <s v="&gt; 1.5 year"/>
    <n v="30.931506849315067"/>
    <x v="0"/>
    <n v="11"/>
    <s v="&lt;80"/>
    <n v="324.15795708132799"/>
    <n v="229.571681574954"/>
    <n v="270.703271226006"/>
    <n v="171.876347793024"/>
    <n v="97.40792537478616"/>
    <x v="0"/>
    <x v="2"/>
  </r>
  <r>
    <n v="86753091072"/>
    <n v="1.1479452054794521"/>
    <s v="&lt;= 1.5 year"/>
    <n v="18.756164383561643"/>
    <x v="1"/>
    <n v="58"/>
    <s v="&lt;80"/>
    <n v="365.27211648588201"/>
    <n v="434.673669025366"/>
    <n v="2.3862176764683598"/>
    <n v="19.055813679703"/>
    <n v="66.568706603640408"/>
    <x v="0"/>
    <x v="0"/>
  </r>
  <r>
    <n v="86753091073"/>
    <n v="1.821917808219178"/>
    <s v="&gt; 1.5 year"/>
    <n v="35.641095890410959"/>
    <x v="1"/>
    <n v="45"/>
    <s v="&lt;80"/>
    <n v="161.74551963519099"/>
    <n v="276.598570830163"/>
    <n v="191.21920762479101"/>
    <n v="298.940864681839"/>
    <n v="93.886735914023916"/>
    <x v="0"/>
    <x v="2"/>
  </r>
  <r>
    <n v="86753091074"/>
    <n v="1.7424657534246575"/>
    <s v="&gt; 1.5 year"/>
    <n v="32.186301369863017"/>
    <x v="0"/>
    <n v="63"/>
    <s v="&lt;80"/>
    <n v="188.00889930412001"/>
    <n v="313.675403535898"/>
    <n v="205.99750070873699"/>
    <n v="377.30113759114602"/>
    <n v="110.1305808231874"/>
    <x v="0"/>
    <x v="2"/>
  </r>
  <r>
    <n v="86753091075"/>
    <n v="1.6575342465753424"/>
    <s v="&gt; 1.5 year"/>
    <n v="17.375342465753423"/>
    <x v="1"/>
    <n v="60"/>
    <s v="&lt;80"/>
    <n v="327.89937024075903"/>
    <n v="274.23667319824898"/>
    <n v="8.7971407537558406"/>
    <n v="148.31999333643401"/>
    <n v="67.024939565943413"/>
    <x v="0"/>
    <x v="0"/>
  </r>
  <r>
    <n v="86753091076"/>
    <n v="0.82739726027397265"/>
    <s v="&lt;= 1.5 year"/>
    <n v="37.271232876712325"/>
    <x v="0"/>
    <n v="19"/>
    <s v="&lt;80"/>
    <n v="19.030856468735301"/>
    <n v="18.013146133865401"/>
    <n v="444.14696848198599"/>
    <n v="292.58579246433698"/>
    <n v="91.371451521766801"/>
    <x v="0"/>
    <x v="2"/>
  </r>
  <r>
    <n v="86753091077"/>
    <n v="1.2328767123287672"/>
    <s v="&lt;= 1.5 year"/>
    <n v="36.854794520547948"/>
    <x v="0"/>
    <n v="21"/>
    <s v="&lt;80"/>
    <n v="18.474800393447701"/>
    <n v="7.86272376382668"/>
    <n v="388.05136784584198"/>
    <n v="364.34294237334598"/>
    <n v="92.3943191588845"/>
    <x v="0"/>
    <x v="2"/>
  </r>
  <r>
    <n v="86753091078"/>
    <n v="1.1260273972602739"/>
    <s v="&lt;= 1.5 year"/>
    <n v="39.898630136986299"/>
    <x v="1"/>
    <n v="126"/>
    <s v="&gt;=80"/>
    <n v="16.353916728773001"/>
    <n v="151.185403432399"/>
    <n v="404.07959813516902"/>
    <n v="40.456706432603397"/>
    <n v="66.747502161026446"/>
    <x v="0"/>
    <x v="2"/>
  </r>
  <r>
    <n v="86753091079"/>
    <n v="1.0794520547945206"/>
    <s v="&lt;= 1.5 year"/>
    <n v="36.871232876712327"/>
    <x v="0"/>
    <n v="89"/>
    <s v="&gt;=80"/>
    <n v="27.6756599628104"/>
    <n v="299.07869795660702"/>
    <n v="241.41175999005301"/>
    <n v="56.456553187865502"/>
    <n v="61.884546214903615"/>
    <x v="0"/>
    <x v="2"/>
  </r>
  <r>
    <n v="86753091080"/>
    <n v="1.6109589041095891"/>
    <s v="&gt; 1.5 year"/>
    <n v="29.972602739726028"/>
    <x v="0"/>
    <n v="50"/>
    <s v="&lt;80"/>
    <n v="388.81891350642297"/>
    <n v="213.359056042481"/>
    <n v="258.04799043010502"/>
    <n v="78.901332301905597"/>
    <n v="88.608156291753588"/>
    <x v="0"/>
    <x v="2"/>
  </r>
  <r>
    <n v="86753091081"/>
    <n v="1.6219178082191781"/>
    <s v="&gt; 1.5 year"/>
    <n v="29.780821917808218"/>
    <x v="0"/>
    <n v="27"/>
    <s v="&lt;80"/>
    <n v="279.38390853448499"/>
    <n v="325.15635836458603"/>
    <n v="88.9805436302251"/>
    <n v="291.234746053045"/>
    <n v="93.989056113918096"/>
    <x v="0"/>
    <x v="2"/>
  </r>
  <r>
    <n v="86753091082"/>
    <n v="1.5917808219178082"/>
    <s v="&gt; 1.5 year"/>
    <n v="23.81095890410959"/>
    <x v="0"/>
    <n v="51"/>
    <s v="&lt;80"/>
    <n v="331.84817055493602"/>
    <n v="216.86431960733401"/>
    <n v="230.994700623406"/>
    <n v="206.554716356727"/>
    <n v="96.402929250597566"/>
    <x v="0"/>
    <x v="0"/>
  </r>
  <r>
    <n v="86753091083"/>
    <n v="1.2219178082191782"/>
    <s v="&lt;= 1.5 year"/>
    <n v="39.739726027397261"/>
    <x v="0"/>
    <n v="78"/>
    <s v="&lt;80"/>
    <n v="21.064697773772899"/>
    <n v="224.47910125644799"/>
    <n v="349.44957462920399"/>
    <n v="10.4523360392361"/>
    <n v="62.831733202630481"/>
    <x v="0"/>
    <x v="2"/>
  </r>
  <r>
    <n v="86753091084"/>
    <n v="1.106849315068493"/>
    <s v="&lt;= 1.5 year"/>
    <n v="42.895890410958906"/>
    <x v="0"/>
    <n v="94"/>
    <s v="&gt;=80"/>
    <n v="5.7918385186817503"/>
    <n v="268.97089806711199"/>
    <n v="316.80086611458597"/>
    <n v="17.458429728270001"/>
    <n v="62.092134428006212"/>
    <x v="0"/>
    <x v="1"/>
  </r>
  <r>
    <n v="86753091085"/>
    <n v="1.1095890410958904"/>
    <s v="&lt;= 1.5 year"/>
    <n v="40.156164383561645"/>
    <x v="0"/>
    <n v="80"/>
    <s v="&gt;=80"/>
    <n v="8.7414628092879507"/>
    <n v="303.249963500033"/>
    <n v="225.40660393249101"/>
    <n v="6.1454881832057104"/>
    <n v="52.745565158629276"/>
    <x v="1"/>
    <x v="1"/>
  </r>
  <r>
    <n v="86753091086"/>
    <n v="1.1589041095890411"/>
    <s v="&lt;= 1.5 year"/>
    <n v="25.419178082191781"/>
    <x v="1"/>
    <n v="57"/>
    <s v="&lt;80"/>
    <n v="343.22561708373399"/>
    <n v="428.92345380200197"/>
    <n v="41.743315369765398"/>
    <n v="32.578447940730399"/>
    <n v="70.690537268118362"/>
    <x v="0"/>
    <x v="2"/>
  </r>
  <r>
    <n v="86753091087"/>
    <n v="1.7068493150684931"/>
    <s v="&gt; 1.5 year"/>
    <n v="31.391780821917809"/>
    <x v="0"/>
    <n v="54"/>
    <s v="&lt;80"/>
    <n v="216.14550689132599"/>
    <n v="271.32778383876598"/>
    <n v="281.71179621144802"/>
    <n v="219.13433332836601"/>
    <n v="99.099398803185039"/>
    <x v="0"/>
    <x v="2"/>
  </r>
  <r>
    <n v="86753091088"/>
    <n v="1.2301369863013698"/>
    <s v="&lt;= 1.5 year"/>
    <n v="41.586301369863016"/>
    <x v="0"/>
    <n v="91"/>
    <s v="&gt;=80"/>
    <n v="33.568836361973197"/>
    <n v="334.86607019071602"/>
    <n v="250.605719508297"/>
    <n v="6.8731051716946201"/>
    <n v="60.372251485814132"/>
    <x v="0"/>
    <x v="1"/>
  </r>
  <r>
    <n v="86753091089"/>
    <n v="1.6904109589041096"/>
    <s v="&gt; 1.5 year"/>
    <n v="32.109589041095887"/>
    <x v="0"/>
    <n v="62"/>
    <s v="&lt;80"/>
    <n v="238.644855583826"/>
    <n v="162.849561723817"/>
    <n v="317.48881776992403"/>
    <n v="299.04751146184202"/>
    <n v="106.10391289242335"/>
    <x v="0"/>
    <x v="2"/>
  </r>
  <r>
    <n v="86753091090"/>
    <n v="1.6164383561643836"/>
    <s v="&gt; 1.5 year"/>
    <n v="28.339726027397262"/>
    <x v="0"/>
    <n v="82"/>
    <s v="&gt;=80"/>
    <n v="244.66583371690299"/>
    <n v="210.51636053966399"/>
    <n v="342.81445236672198"/>
    <n v="242.58083128484199"/>
    <n v="106.66200957871303"/>
    <x v="0"/>
    <x v="2"/>
  </r>
  <r>
    <n v="86753091091"/>
    <n v="1.2410958904109588"/>
    <s v="&lt;= 1.5 year"/>
    <n v="45.857534246575341"/>
    <x v="1"/>
    <n v="80"/>
    <s v="&gt;=80"/>
    <n v="17.7446368314666"/>
    <n v="294.175400208003"/>
    <n v="268.83227018521001"/>
    <n v="16.560598223380801"/>
    <n v="59.200747172188457"/>
    <x v="0"/>
    <x v="1"/>
  </r>
  <r>
    <n v="86753091092"/>
    <n v="1.6136986301369862"/>
    <s v="&gt; 1.5 year"/>
    <n v="28.81917808219178"/>
    <x v="0"/>
    <n v="5"/>
    <s v="&lt;80"/>
    <n v="254.197032530217"/>
    <n v="317.64382415972602"/>
    <n v="247.28923115088901"/>
    <n v="224.573450793734"/>
    <n v="102.3707903685502"/>
    <x v="0"/>
    <x v="2"/>
  </r>
  <r>
    <n v="86753091093"/>
    <n v="1.5835616438356164"/>
    <s v="&gt; 1.5 year"/>
    <n v="28.706849315068492"/>
    <x v="1"/>
    <n v="25"/>
    <s v="&lt;80"/>
    <n v="182.34792917628101"/>
    <n v="330.03094848632998"/>
    <n v="322.16815464545999"/>
    <n v="207.70268063555599"/>
    <n v="104.57481044673079"/>
    <x v="0"/>
    <x v="2"/>
  </r>
  <r>
    <n v="86753091094"/>
    <n v="1.2794520547945205"/>
    <s v="&lt;= 1.5 year"/>
    <n v="36.843835616438355"/>
    <x v="1"/>
    <n v="77"/>
    <s v="&lt;80"/>
    <n v="20.410246140773999"/>
    <n v="229.71425460146699"/>
    <n v="264.558426799372"/>
    <n v="56.130117258739297"/>
    <n v="58.492585346352634"/>
    <x v="0"/>
    <x v="2"/>
  </r>
  <r>
    <n v="86753091095"/>
    <n v="1.2821917808219179"/>
    <s v="&lt;= 1.5 year"/>
    <n v="44.668493150684931"/>
    <x v="0"/>
    <n v="74"/>
    <s v="&lt;80"/>
    <n v="12.5320281674417"/>
    <n v="184.45548146166701"/>
    <n v="337.419807744595"/>
    <n v="24.546753702089799"/>
    <n v="59.194988143930871"/>
    <x v="0"/>
    <x v="1"/>
  </r>
  <r>
    <n v="86753091096"/>
    <n v="1.2"/>
    <s v="&lt;= 1.5 year"/>
    <n v="47.520547945205479"/>
    <x v="0"/>
    <n v="82"/>
    <s v="&gt;=80"/>
    <n v="29.6611463319738"/>
    <n v="298.301515737248"/>
    <n v="188.24979886600701"/>
    <n v="25.329736902659899"/>
    <n v="51.866557257777771"/>
    <x v="1"/>
    <x v="1"/>
  </r>
  <r>
    <n v="86753091097"/>
    <n v="1.1013698630136985"/>
    <s v="&lt;= 1.5 year"/>
    <n v="24.126027397260273"/>
    <x v="1"/>
    <n v="64"/>
    <s v="&lt;80"/>
    <n v="161.09221771037201"/>
    <n v="579.39324243654801"/>
    <n v="5.6688350839614499"/>
    <n v="29.201224339680401"/>
    <n v="63.423243942590624"/>
    <x v="0"/>
    <x v="0"/>
  </r>
  <r>
    <n v="86753091098"/>
    <n v="1.7315068493150685"/>
    <s v="&gt; 1.5 year"/>
    <n v="26.975342465753425"/>
    <x v="0"/>
    <n v="28"/>
    <s v="&lt;80"/>
    <n v="261.900869107419"/>
    <n v="241.845299527241"/>
    <n v="177.62996113206799"/>
    <n v="405.53450717477898"/>
    <n v="110.27942968759443"/>
    <x v="0"/>
    <x v="2"/>
  </r>
  <r>
    <n v="86753091099"/>
    <n v="1.4301369863013698"/>
    <s v="&lt;= 1.5 year"/>
    <n v="19.789041095890411"/>
    <x v="1"/>
    <n v="60"/>
    <s v="&lt;80"/>
    <n v="374.27542895240202"/>
    <n v="296.771594728244"/>
    <n v="110.18248654194601"/>
    <n v="31.307772416211002"/>
    <n v="70.66259296943052"/>
    <x v="0"/>
    <x v="0"/>
  </r>
  <r>
    <n v="86753091100"/>
    <n v="1.1369863013698631"/>
    <s v="&lt;= 1.5 year"/>
    <n v="42.841095890410962"/>
    <x v="0"/>
    <n v="91"/>
    <s v="&gt;=80"/>
    <n v="1.17669749728718"/>
    <n v="144.27273046911199"/>
    <n v="308.392547494643"/>
    <n v="51.216221209810001"/>
    <n v="54.7890064818463"/>
    <x v="1"/>
    <x v="1"/>
  </r>
  <r>
    <n v="86753091101"/>
    <n v="1.810958904109589"/>
    <s v="&gt; 1.5 year"/>
    <n v="32.526027397260272"/>
    <x v="0"/>
    <n v="28"/>
    <s v="&lt;80"/>
    <n v="215.174892038976"/>
    <n v="215.90711945985899"/>
    <n v="262.52822874058199"/>
    <n v="231.24013773297801"/>
    <n v="93.738764896733997"/>
    <x v="0"/>
    <x v="2"/>
  </r>
  <r>
    <n v="86753091102"/>
    <n v="1.2493150684931507"/>
    <s v="&lt;= 1.5 year"/>
    <n v="39.38082191780822"/>
    <x v="1"/>
    <n v="86"/>
    <s v="&gt;=80"/>
    <n v="61.166261970389897"/>
    <n v="233.64857414461"/>
    <n v="308.34879628916298"/>
    <n v="52.449737440216502"/>
    <n v="66.881010936725531"/>
    <x v="0"/>
    <x v="2"/>
  </r>
  <r>
    <n v="86753091103"/>
    <n v="1.1041095890410959"/>
    <s v="&lt;= 1.5 year"/>
    <n v="44.476712328767121"/>
    <x v="0"/>
    <n v="84"/>
    <s v="&gt;=80"/>
    <n v="23.784872051808001"/>
    <n v="222.36016235707899"/>
    <n v="341.66349672422501"/>
    <n v="27.453591601312599"/>
    <n v="63.985653351775468"/>
    <x v="0"/>
    <x v="1"/>
  </r>
  <r>
    <n v="86753091104"/>
    <n v="1.5808219178082192"/>
    <s v="&gt; 1.5 year"/>
    <n v="27.328767123287673"/>
    <x v="0"/>
    <n v="30"/>
    <s v="&lt;80"/>
    <n v="220.49871952280299"/>
    <n v="194.65325975432401"/>
    <n v="236.34682268005199"/>
    <n v="409.42119976224598"/>
    <n v="110.7043210352459"/>
    <x v="0"/>
    <x v="2"/>
  </r>
  <r>
    <n v="86753091105"/>
    <n v="1.1150684931506849"/>
    <s v="&lt;= 1.5 year"/>
    <n v="36.871232876712327"/>
    <x v="1"/>
    <n v="20"/>
    <s v="&lt;80"/>
    <n v="105.89385638523601"/>
    <n v="17.157016972128901"/>
    <n v="347.73938470337299"/>
    <n v="380.52334759528901"/>
    <n v="97.235597744428631"/>
    <x v="0"/>
    <x v="2"/>
  </r>
  <r>
    <n v="86753091106"/>
    <n v="1.6465753424657534"/>
    <s v="&gt; 1.5 year"/>
    <n v="30.493150684931507"/>
    <x v="0"/>
    <n v="21"/>
    <s v="&lt;80"/>
    <n v="306.043648237208"/>
    <n v="176.01825408168699"/>
    <n v="297.54364998739101"/>
    <n v="236.364438987493"/>
    <n v="102.63392286249768"/>
    <x v="0"/>
    <x v="2"/>
  </r>
  <r>
    <n v="86753091107"/>
    <n v="1.6054794520547946"/>
    <s v="&gt; 1.5 year"/>
    <n v="32.602739726027394"/>
    <x v="0"/>
    <n v="31"/>
    <s v="&lt;80"/>
    <n v="141.09079590353301"/>
    <n v="197.18774033382101"/>
    <n v="201.482704362433"/>
    <n v="352.52257170311401"/>
    <n v="93.542916026853959"/>
    <x v="0"/>
    <x v="2"/>
  </r>
  <r>
    <n v="86753091108"/>
    <n v="1.0739726027397261"/>
    <s v="&lt;= 1.5 year"/>
    <n v="39.153424657534245"/>
    <x v="0"/>
    <n v="75"/>
    <s v="&lt;80"/>
    <n v="28.649342374565201"/>
    <n v="222.35871103049499"/>
    <n v="184.0158737786"/>
    <n v="105.162764097862"/>
    <n v="54.782080817580258"/>
    <x v="1"/>
    <x v="2"/>
  </r>
  <r>
    <n v="86753091109"/>
    <n v="0.989041095890411"/>
    <s v="&lt;= 1.5 year"/>
    <n v="34.076712328767123"/>
    <x v="1"/>
    <n v="19"/>
    <s v="&lt;80"/>
    <n v="5.2182397533699802"/>
    <n v="1.2291045818442501"/>
    <n v="357.09749165299598"/>
    <n v="443.88198192813002"/>
    <n v="96.633324376552252"/>
    <x v="0"/>
    <x v="2"/>
  </r>
  <r>
    <n v="86753091110"/>
    <n v="1.6109589041095891"/>
    <s v="&gt; 1.5 year"/>
    <n v="32.298630136986304"/>
    <x v="0"/>
    <n v="43"/>
    <s v="&lt;80"/>
    <n v="179.74172591802801"/>
    <n v="239.04204755619699"/>
    <n v="167.81807572614801"/>
    <n v="301.39794460727501"/>
    <n v="89.808624317948755"/>
    <x v="1"/>
    <x v="2"/>
  </r>
  <r>
    <n v="86753091111"/>
    <n v="1.5972602739726027"/>
    <s v="&gt; 1.5 year"/>
    <n v="32.87945205479452"/>
    <x v="0"/>
    <n v="33"/>
    <s v="&lt;80"/>
    <n v="257.848778808828"/>
    <n v="309.35241709112597"/>
    <n v="151.54406857548901"/>
    <n v="326.15288067615501"/>
    <n v="102.6997295821936"/>
    <x v="0"/>
    <x v="2"/>
  </r>
  <r>
    <n v="86753091112"/>
    <n v="1.2301369863013698"/>
    <s v="&lt;= 1.5 year"/>
    <n v="38.517808219178079"/>
    <x v="1"/>
    <n v="67"/>
    <s v="&lt;80"/>
    <n v="75.540152383107198"/>
    <n v="278.53098240135199"/>
    <n v="246.39340451369901"/>
    <n v="16.585754370653898"/>
    <n v="59.883189848879084"/>
    <x v="0"/>
    <x v="2"/>
  </r>
  <r>
    <n v="86753091113"/>
    <n v="1.715068493150685"/>
    <s v="&gt; 1.5 year"/>
    <n v="24.482191780821918"/>
    <x v="1"/>
    <n v="29"/>
    <s v="&lt;80"/>
    <n v="239.12902075975799"/>
    <n v="195.65113310647399"/>
    <n v="254.18628105641099"/>
    <n v="239.53337529311901"/>
    <n v="94.028771071242161"/>
    <x v="1"/>
    <x v="0"/>
  </r>
  <r>
    <n v="86753091114"/>
    <n v="1.6684931506849314"/>
    <s v="&gt; 1.5 year"/>
    <n v="29.386301369863013"/>
    <x v="0"/>
    <n v="32"/>
    <s v="&lt;80"/>
    <n v="198.047727749784"/>
    <n v="343.49547711335799"/>
    <n v="384.87055216927899"/>
    <n v="86.725786971884901"/>
    <n v="99.915017085991025"/>
    <x v="0"/>
    <x v="2"/>
  </r>
  <r>
    <n v="86753091115"/>
    <n v="1.2712328767123289"/>
    <s v="&lt;= 1.5 year"/>
    <n v="40.712328767123289"/>
    <x v="1"/>
    <n v="58"/>
    <s v="&lt;80"/>
    <n v="34.817208394838197"/>
    <n v="361.09142223750302"/>
    <n v="149.12361301176901"/>
    <n v="8.6639056930066101"/>
    <n v="50.607192695160371"/>
    <x v="0"/>
    <x v="1"/>
  </r>
  <r>
    <n v="86753091116"/>
    <n v="0.76438356164383559"/>
    <s v="&lt;= 1.5 year"/>
    <n v="34.701369863013696"/>
    <x v="1"/>
    <n v="20"/>
    <s v="&lt;80"/>
    <n v="39.379893671399799"/>
    <n v="14.588283448423899"/>
    <n v="430.03901367589799"/>
    <n v="349.65041474947202"/>
    <n v="97.880185580630297"/>
    <x v="0"/>
    <x v="2"/>
  </r>
  <r>
    <n v="86753091117"/>
    <n v="1.1945205479452055"/>
    <s v="&lt;= 1.5 year"/>
    <n v="39.0027397260274"/>
    <x v="1"/>
    <n v="62"/>
    <s v="&lt;80"/>
    <n v="56.897800150360901"/>
    <n v="339.656512825726"/>
    <n v="189.67689526611699"/>
    <n v="35.242060132625802"/>
    <n v="58.714619685936086"/>
    <x v="0"/>
    <x v="2"/>
  </r>
  <r>
    <n v="86753091118"/>
    <n v="1.7972602739726027"/>
    <s v="&gt; 1.5 year"/>
    <n v="32.438356164383563"/>
    <x v="1"/>
    <n v="48"/>
    <s v="&lt;80"/>
    <n v="153.18638345817499"/>
    <n v="240.74438662707701"/>
    <n v="299.35069531423301"/>
    <n v="213.09022781505101"/>
    <n v="93.007372382334239"/>
    <x v="0"/>
    <x v="2"/>
  </r>
  <r>
    <n v="86753091119"/>
    <n v="1.726027397260274"/>
    <s v="&gt; 1.5 year"/>
    <n v="32.756164383561647"/>
    <x v="1"/>
    <n v="42"/>
    <s v="&lt;80"/>
    <n v="293.575345268224"/>
    <n v="318.55535975806703"/>
    <n v="136.83290177885701"/>
    <n v="296.67723678159803"/>
    <n v="100.99167302935788"/>
    <x v="0"/>
    <x v="2"/>
  </r>
  <r>
    <n v="86753091120"/>
    <n v="1.0136986301369864"/>
    <s v="&lt;= 1.5 year"/>
    <n v="34.408219178082192"/>
    <x v="0"/>
    <n v="20"/>
    <s v="&lt;80"/>
    <n v="295.54492154664803"/>
    <n v="346.61378842627101"/>
    <n v="187.69835763423299"/>
    <n v="36.124438160768001"/>
    <n v="78.231432293233638"/>
    <x v="1"/>
    <x v="2"/>
  </r>
  <r>
    <n v="86753091121"/>
    <n v="1.5534246575342465"/>
    <s v="&gt; 1.5 year"/>
    <n v="28.136986301369863"/>
    <x v="0"/>
    <n v="42"/>
    <s v="&lt;80"/>
    <n v="179.15299735014301"/>
    <n v="168.54832997158101"/>
    <n v="375.843788764137"/>
    <n v="285.73177663987798"/>
    <n v="107.20517403421971"/>
    <x v="0"/>
    <x v="2"/>
  </r>
  <r>
    <n v="86753091122"/>
    <n v="1.6602739726027398"/>
    <s v="&gt; 1.5 year"/>
    <n v="31.134246575342466"/>
    <x v="0"/>
    <n v="38"/>
    <s v="&lt;80"/>
    <n v="215.175771203279"/>
    <n v="237.46099076840599"/>
    <n v="281.10312581890901"/>
    <n v="214.30177241342"/>
    <n v="95.659528745614281"/>
    <x v="0"/>
    <x v="2"/>
  </r>
  <r>
    <n v="86753091123"/>
    <n v="1.2575342465753425"/>
    <s v="&lt;= 1.5 year"/>
    <n v="37.638356164383559"/>
    <x v="0"/>
    <n v="83"/>
    <s v="&gt;=80"/>
    <n v="22.1869640753673"/>
    <n v="264.16193903132"/>
    <n v="333.99021555793399"/>
    <n v="6.3175030124984204"/>
    <n v="63.744838476986878"/>
    <x v="0"/>
    <x v="2"/>
  </r>
  <r>
    <n v="86753091124"/>
    <n v="1.106849315068493"/>
    <s v="&lt;= 1.5 year"/>
    <n v="42.539726027397258"/>
    <x v="0"/>
    <n v="48"/>
    <s v="&lt;80"/>
    <n v="10.033707790063101"/>
    <n v="150.056668859052"/>
    <n v="341.27000755218"/>
    <n v="33.008724243719001"/>
    <n v="57.720677947437089"/>
    <x v="0"/>
    <x v="1"/>
  </r>
  <r>
    <n v="86753091125"/>
    <n v="1.6712328767123288"/>
    <s v="&gt; 1.5 year"/>
    <n v="32.824657534246576"/>
    <x v="0"/>
    <n v="28"/>
    <s v="&lt;80"/>
    <n v="202.534256946553"/>
    <n v="188.50170548450001"/>
    <n v="321.60298747866699"/>
    <n v="218.086625008402"/>
    <n v="96.045630492932531"/>
    <x v="0"/>
    <x v="2"/>
  </r>
  <r>
    <n v="86753091126"/>
    <n v="1.704109589041096"/>
    <s v="&gt; 1.5 year"/>
    <n v="35.391780821917806"/>
    <x v="0"/>
    <n v="50"/>
    <s v="&lt;80"/>
    <n v="171.676626133772"/>
    <n v="199.55903745681999"/>
    <n v="323.43534989706598"/>
    <n v="321.40002819183002"/>
    <n v="107.07909845791488"/>
    <x v="0"/>
    <x v="2"/>
  </r>
  <r>
    <n v="86753091127"/>
    <n v="1.3287671232876712"/>
    <s v="&lt;= 1.5 year"/>
    <n v="21.545205479452054"/>
    <x v="1"/>
    <n v="62"/>
    <s v="&lt;80"/>
    <n v="16.3905565922338"/>
    <n v="5.2467295428233696"/>
    <n v="338.58118546120602"/>
    <n v="500.548808165867"/>
    <n v="102.42658212605335"/>
    <x v="1"/>
    <x v="0"/>
  </r>
  <r>
    <n v="86753091128"/>
    <n v="1.167123287671233"/>
    <s v="&lt;= 1.5 year"/>
    <n v="41.663013698630138"/>
    <x v="0"/>
    <n v="84"/>
    <s v="&gt;=80"/>
    <n v="86.819544420106297"/>
    <n v="329.397867949388"/>
    <n v="165.86571072866801"/>
    <n v="2.2787463521912699"/>
    <n v="53.474727839262655"/>
    <x v="0"/>
    <x v="1"/>
  </r>
  <r>
    <n v="86753091129"/>
    <n v="1.7342465753424658"/>
    <s v="&gt; 1.5 year"/>
    <n v="28.567123287671233"/>
    <x v="0"/>
    <n v="29"/>
    <s v="&lt;80"/>
    <n v="298.85428258651302"/>
    <n v="263.96675001548601"/>
    <n v="232.63735366373999"/>
    <n v="282.40919469752299"/>
    <n v="106.83126841151147"/>
    <x v="0"/>
    <x v="2"/>
  </r>
  <r>
    <n v="86753091130"/>
    <n v="1.7726027397260273"/>
    <s v="&gt; 1.5 year"/>
    <n v="29.389041095890413"/>
    <x v="1"/>
    <n v="62"/>
    <s v="&lt;80"/>
    <n v="229.13563428691501"/>
    <n v="307.927807967619"/>
    <n v="165.249743293367"/>
    <n v="256.78187919622701"/>
    <n v="93.608870079113998"/>
    <x v="0"/>
    <x v="2"/>
  </r>
  <r>
    <n v="86753091131"/>
    <n v="1.7698630136986302"/>
    <s v="&gt; 1.5 year"/>
    <n v="33.591780821917808"/>
    <x v="1"/>
    <n v="45"/>
    <s v="&lt;80"/>
    <n v="179.59872422772801"/>
    <n v="172.82420633651401"/>
    <n v="378.68661376775299"/>
    <n v="255.19892929506301"/>
    <n v="104.26009961267728"/>
    <x v="0"/>
    <x v="2"/>
  </r>
  <r>
    <n v="86753091132"/>
    <n v="1.1534246575342466"/>
    <s v="&lt;= 1.5 year"/>
    <n v="38.282191780821918"/>
    <x v="1"/>
    <n v="93"/>
    <s v="&gt;=80"/>
    <n v="15.8030803804432"/>
    <n v="210.84365000414201"/>
    <n v="330.259047435882"/>
    <n v="24.2925461217894"/>
    <n v="60.677929657687379"/>
    <x v="1"/>
    <x v="2"/>
  </r>
  <r>
    <n v="86753091133"/>
    <n v="1.1232876712328768"/>
    <s v="&lt;= 1.5 year"/>
    <n v="37.953424657534249"/>
    <x v="0"/>
    <n v="111"/>
    <s v="&gt;=80"/>
    <n v="17.754853332164"/>
    <n v="284.90086566552401"/>
    <n v="306.01893832710601"/>
    <n v="16.055784533776901"/>
    <n v="62.861424263120988"/>
    <x v="0"/>
    <x v="2"/>
  </r>
  <r>
    <n v="86753091134"/>
    <n v="1.6767123287671233"/>
    <s v="&gt; 1.5 year"/>
    <n v="34.06849315068493"/>
    <x v="0"/>
    <n v="47"/>
    <s v="&lt;80"/>
    <n v="235.847342489987"/>
    <n v="276.78774993290898"/>
    <n v="243.56239621392999"/>
    <n v="320.62496608709199"/>
    <n v="108.71329086995431"/>
    <x v="0"/>
    <x v="2"/>
  </r>
  <r>
    <n v="86753091135"/>
    <n v="1.295890410958904"/>
    <s v="&lt;= 1.5 year"/>
    <n v="35.07123287671233"/>
    <x v="0"/>
    <n v="88"/>
    <s v="&gt;=80"/>
    <n v="24.242852645618601"/>
    <n v="359.49989025641599"/>
    <n v="152.11401954391599"/>
    <n v="10.142076087454701"/>
    <n v="50.170150907927258"/>
    <x v="1"/>
    <x v="2"/>
  </r>
  <r>
    <n v="86753091136"/>
    <n v="1.1643835616438356"/>
    <s v="&lt;= 1.5 year"/>
    <n v="46.37808219178082"/>
    <x v="1"/>
    <n v="90"/>
    <s v="&gt;=80"/>
    <n v="16.943639080582798"/>
    <n v="219.994350396974"/>
    <n v="285.36138334808498"/>
    <n v="16.901775696196999"/>
    <n v="55.226618243518381"/>
    <x v="1"/>
    <x v="1"/>
  </r>
  <r>
    <n v="86753091137"/>
    <n v="1.1260273972602739"/>
    <s v="&lt;= 1.5 year"/>
    <n v="37.893150684931506"/>
    <x v="0"/>
    <n v="79"/>
    <s v="&lt;80"/>
    <n v="15.8336907896523"/>
    <n v="261.40275013783503"/>
    <n v="308.35618746223901"/>
    <n v="60.376842972445601"/>
    <n v="66.426878926361141"/>
    <x v="0"/>
    <x v="2"/>
  </r>
  <r>
    <n v="86753091138"/>
    <n v="1.1917808219178083"/>
    <s v="&lt;= 1.5 year"/>
    <n v="49.4"/>
    <x v="1"/>
    <n v="85"/>
    <s v="&gt;=80"/>
    <n v="15.770217895858099"/>
    <n v="271.59052792220399"/>
    <n v="353.69584193663201"/>
    <n v="6.6192751520400099"/>
    <n v="66.226673716085614"/>
    <x v="0"/>
    <x v="1"/>
  </r>
  <r>
    <n v="86753091139"/>
    <n v="1.4082191780821918"/>
    <s v="&lt;= 1.5 year"/>
    <n v="26.989041095890411"/>
    <x v="1"/>
    <n v="57"/>
    <s v="&lt;80"/>
    <n v="341.03178260027499"/>
    <n v="262.00669929310197"/>
    <n v="84.298230434016901"/>
    <n v="125.395134594022"/>
    <n v="73.406282354834815"/>
    <x v="0"/>
    <x v="2"/>
  </r>
  <r>
    <n v="86753091140"/>
    <n v="1.7342465753424658"/>
    <s v="&gt; 1.5 year"/>
    <n v="32.098630136986301"/>
    <x v="1"/>
    <n v="38"/>
    <s v="&lt;80"/>
    <n v="177.22555322133601"/>
    <n v="325.08759637685102"/>
    <n v="241.15755004331999"/>
    <n v="167.57136556216199"/>
    <n v="89.232521840512803"/>
    <x v="1"/>
    <x v="2"/>
  </r>
  <r>
    <n v="86753091141"/>
    <n v="1.2602739726027397"/>
    <s v="&lt;= 1.5 year"/>
    <n v="42.356164383561641"/>
    <x v="1"/>
    <n v="79"/>
    <s v="&lt;80"/>
    <n v="7.9653577658314898"/>
    <n v="352.180592717872"/>
    <n v="240.23421454523901"/>
    <n v="3.5002909093989998"/>
    <n v="58.059816693252841"/>
    <x v="0"/>
    <x v="1"/>
  </r>
  <r>
    <n v="86753091142"/>
    <n v="1.1041095890410959"/>
    <s v="&lt;= 1.5 year"/>
    <n v="34.605479452054794"/>
    <x v="1"/>
    <n v="19"/>
    <s v="&lt;80"/>
    <n v="374.645283240146"/>
    <n v="378.70929562440801"/>
    <n v="11.234369353698799"/>
    <n v="57.604195279101702"/>
    <n v="68.528994065100377"/>
    <x v="1"/>
    <x v="2"/>
  </r>
  <r>
    <n v="86753091143"/>
    <n v="1.7095890410958905"/>
    <s v="&gt; 1.5 year"/>
    <n v="29.934246575342467"/>
    <x v="0"/>
    <n v="35"/>
    <s v="&lt;80"/>
    <n v="263.68631789805602"/>
    <n v="255.44754471949301"/>
    <n v="146.707027631984"/>
    <n v="181.459658989692"/>
    <n v="80.910711404005042"/>
    <x v="1"/>
    <x v="2"/>
  </r>
  <r>
    <n v="86753091144"/>
    <n v="1.6657534246575343"/>
    <s v="&gt; 1.5 year"/>
    <n v="31.016438356164382"/>
    <x v="1"/>
    <n v="13"/>
    <s v="&lt;80"/>
    <n v="303.97053403148101"/>
    <n v="290.13660192898601"/>
    <n v="216.15506750584501"/>
    <n v="190.94284850270299"/>
    <n v="96.380320797863121"/>
    <x v="0"/>
    <x v="2"/>
  </r>
  <r>
    <n v="86753091145"/>
    <n v="1.6082191780821917"/>
    <s v="&gt; 1.5 year"/>
    <n v="28.32054794520548"/>
    <x v="0"/>
    <n v="74"/>
    <s v="&lt;80"/>
    <n v="285.51846846866499"/>
    <n v="357.96556439395698"/>
    <n v="259.43353859907"/>
    <n v="151.47603482485101"/>
    <n v="100.78787143988029"/>
    <x v="0"/>
    <x v="2"/>
  </r>
  <r>
    <n v="86753091146"/>
    <n v="1.6602739726027398"/>
    <s v="&gt; 1.5 year"/>
    <n v="36.065753424657537"/>
    <x v="1"/>
    <n v="53"/>
    <s v="&lt;80"/>
    <n v="271.91980591879798"/>
    <n v="179.87046970601"/>
    <n v="270.79778745963898"/>
    <n v="193.39995291451501"/>
    <n v="91.846950894883108"/>
    <x v="0"/>
    <x v="2"/>
  </r>
  <r>
    <n v="86753091147"/>
    <n v="1.2547945205479452"/>
    <s v="&lt;= 1.5 year"/>
    <n v="37.92876712328767"/>
    <x v="0"/>
    <n v="102"/>
    <s v="&gt;=80"/>
    <n v="51.909846685214802"/>
    <n v="326.93706613725902"/>
    <n v="241.65844112641199"/>
    <n v="15.174385177304201"/>
    <n v="61.127692182243841"/>
    <x v="0"/>
    <x v="2"/>
  </r>
  <r>
    <n v="86753091148"/>
    <n v="1.2082191780821918"/>
    <s v="&lt;= 1.5 year"/>
    <n v="38.326027397260276"/>
    <x v="0"/>
    <n v="80"/>
    <s v="&gt;=80"/>
    <n v="18.217869693481301"/>
    <n v="247.056786958842"/>
    <n v="220.925533958138"/>
    <n v="17.783520374105201"/>
    <n v="49.867059052055041"/>
    <x v="1"/>
    <x v="2"/>
  </r>
  <r>
    <n v="86753091149"/>
    <n v="1.5041095890410958"/>
    <s v="&gt; 1.5 year"/>
    <n v="24.391780821917809"/>
    <x v="1"/>
    <n v="63"/>
    <s v="&lt;80"/>
    <n v="454.63765324762602"/>
    <n v="318.87575721114598"/>
    <n v="0.34738106093575"/>
    <n v="2.7674682497954701"/>
    <n v="62.254854753989513"/>
    <x v="0"/>
    <x v="0"/>
  </r>
  <r>
    <n v="86753091150"/>
    <n v="1.6575342465753424"/>
    <s v="&gt; 1.5 year"/>
    <n v="27.769863013698629"/>
    <x v="0"/>
    <n v="43"/>
    <s v="&lt;80"/>
    <n v="107.39181358533099"/>
    <n v="218.85715786123001"/>
    <n v="255.195159501836"/>
    <n v="438.43742058666697"/>
    <n v="109.33582732634524"/>
    <x v="0"/>
    <x v="2"/>
  </r>
  <r>
    <n v="86753091151"/>
    <n v="1.2136986301369863"/>
    <s v="&lt;= 1.5 year"/>
    <n v="38.61917808219178"/>
    <x v="0"/>
    <n v="66"/>
    <s v="&lt;80"/>
    <n v="25.877476718290598"/>
    <n v="212.39184575616201"/>
    <n v="258.229482394255"/>
    <n v="55.131988608990099"/>
    <n v="56.664922318345617"/>
    <x v="0"/>
    <x v="2"/>
  </r>
  <r>
    <n v="86753091152"/>
    <n v="1.3753424657534246"/>
    <s v="&lt;= 1.5 year"/>
    <n v="21.4986301369863"/>
    <x v="1"/>
    <n v="59"/>
    <s v="&lt;80"/>
    <n v="13.118441580711"/>
    <n v="16.832607576548899"/>
    <n v="335.017650362719"/>
    <n v="498.75342883354398"/>
    <n v="102.44861343613235"/>
    <x v="1"/>
    <x v="0"/>
  </r>
  <r>
    <n v="86753091153"/>
    <n v="1.0164383561643835"/>
    <s v="&lt;= 1.5 year"/>
    <n v="32.723287671232875"/>
    <x v="1"/>
    <n v="20"/>
    <s v="&lt;80"/>
    <n v="8.6252440746370507"/>
    <n v="50.589928332813002"/>
    <n v="332.88962649696703"/>
    <n v="456.94648873441702"/>
    <n v="99.51754762036208"/>
    <x v="0"/>
    <x v="2"/>
  </r>
  <r>
    <n v="86753091154"/>
    <n v="1.2082191780821918"/>
    <s v="&lt;= 1.5 year"/>
    <n v="45.517808219178079"/>
    <x v="0"/>
    <n v="86"/>
    <s v="&gt;=80"/>
    <n v="12.341954868312101"/>
    <n v="305.11324756552199"/>
    <n v="246.985172566496"/>
    <n v="37.065002682527997"/>
    <n v="59.482437224589603"/>
    <x v="0"/>
    <x v="1"/>
  </r>
  <r>
    <n v="86753091155"/>
    <n v="1.2575342465753425"/>
    <s v="&lt;= 1.5 year"/>
    <n v="41.561643835616437"/>
    <x v="0"/>
    <n v="109"/>
    <s v="&gt;=80"/>
    <n v="19.191415913501501"/>
    <n v="367.81046187845499"/>
    <n v="171.74034210670999"/>
    <n v="64.358554425542906"/>
    <n v="59.29201780722687"/>
    <x v="0"/>
    <x v="1"/>
  </r>
  <r>
    <n v="86753091156"/>
    <n v="1.6301369863013699"/>
    <s v="&gt; 1.5 year"/>
    <n v="31.273972602739725"/>
    <x v="0"/>
    <n v="32"/>
    <s v="&lt;80"/>
    <n v="231.28979311688701"/>
    <n v="231.608695548973"/>
    <n v="229.06075110942399"/>
    <n v="249.73540054914801"/>
    <n v="94.487417292297437"/>
    <x v="0"/>
    <x v="2"/>
  </r>
  <r>
    <n v="86753091157"/>
    <n v="1.6739726027397259"/>
    <s v="&gt; 1.5 year"/>
    <n v="30.284931506849315"/>
    <x v="0"/>
    <n v="31"/>
    <s v="&lt;80"/>
    <n v="360.62562285828898"/>
    <n v="159.51788326620601"/>
    <n v="144.29023458191801"/>
    <n v="293.77519187082999"/>
    <n v="94.17933166428935"/>
    <x v="0"/>
    <x v="2"/>
  </r>
  <r>
    <n v="86753091158"/>
    <n v="1.7671232876712328"/>
    <s v="&gt; 1.5 year"/>
    <n v="28.753424657534246"/>
    <x v="0"/>
    <n v="14"/>
    <s v="&lt;80"/>
    <n v="196.015803613451"/>
    <n v="141.25765211770999"/>
    <n v="309.98857295565398"/>
    <n v="220.047840547644"/>
    <n v="90.586246078888635"/>
    <x v="1"/>
    <x v="2"/>
  </r>
  <r>
    <n v="86753091159"/>
    <n v="1.2438356164383562"/>
    <s v="&lt;= 1.5 year"/>
    <n v="49.19178082191781"/>
    <x v="1"/>
    <n v="30"/>
    <s v="&lt;80"/>
    <n v="10.0123227009665"/>
    <n v="248.22452650631499"/>
    <n v="210.27030039396601"/>
    <n v="98.891444626450195"/>
    <n v="57.758357339032464"/>
    <x v="0"/>
    <x v="1"/>
  </r>
  <r>
    <n v="86753091160"/>
    <n v="1.715068493150685"/>
    <s v="&gt; 1.5 year"/>
    <n v="34.032876712328765"/>
    <x v="0"/>
    <n v="43"/>
    <s v="&lt;80"/>
    <n v="360.11928686456798"/>
    <n v="275.18148641093899"/>
    <n v="132.36506583349799"/>
    <n v="215.04689376949599"/>
    <n v="92.513497014399832"/>
    <x v="0"/>
    <x v="2"/>
  </r>
  <r>
    <n v="86753091161"/>
    <n v="1.6876712328767123"/>
    <s v="&gt; 1.5 year"/>
    <n v="33.791780821917811"/>
    <x v="0"/>
    <n v="41"/>
    <s v="&lt;80"/>
    <n v="227.43840996950999"/>
    <n v="273.26403440810299"/>
    <n v="246.51535869150501"/>
    <n v="156.18222006116599"/>
    <n v="88.379905000529561"/>
    <x v="1"/>
    <x v="2"/>
  </r>
  <r>
    <n v="86753091162"/>
    <n v="1.1041095890410959"/>
    <s v="&lt;= 1.5 year"/>
    <n v="41.084931506849315"/>
    <x v="0"/>
    <n v="21"/>
    <s v="&lt;80"/>
    <n v="66.287969033025504"/>
    <n v="45.7203937743122"/>
    <n v="396.68290527380202"/>
    <n v="346.194392328535"/>
    <n v="98.105944736867457"/>
    <x v="0"/>
    <x v="1"/>
  </r>
  <r>
    <n v="86753091163"/>
    <n v="1.726027397260274"/>
    <s v="&gt; 1.5 year"/>
    <n v="24.18904109589041"/>
    <x v="1"/>
    <n v="63"/>
    <s v="&lt;80"/>
    <n v="432.50531718864301"/>
    <n v="292.13717966126899"/>
    <n v="65.646188991257503"/>
    <n v="51.136856600183798"/>
    <n v="71.985365218965924"/>
    <x v="0"/>
    <x v="0"/>
  </r>
  <r>
    <n v="86753091164"/>
    <n v="0.95342465753424654"/>
    <s v="&lt;= 1.5 year"/>
    <n v="38.323287671232876"/>
    <x v="1"/>
    <n v="21"/>
    <s v="&lt;80"/>
    <n v="558.52175852955895"/>
    <n v="360.30119169249701"/>
    <n v="13.4456709015105"/>
    <n v="70.9849318326185"/>
    <n v="83.637508345859956"/>
    <x v="1"/>
    <x v="2"/>
  </r>
  <r>
    <n v="86753091165"/>
    <n v="1.558904109589041"/>
    <s v="&gt; 1.5 year"/>
    <n v="28.616438356164384"/>
    <x v="0"/>
    <n v="31"/>
    <s v="&lt;80"/>
    <n v="103.90571772231"/>
    <n v="240.41650367246899"/>
    <n v="284.99362079134801"/>
    <n v="379.64094021555599"/>
    <n v="107.30192503241079"/>
    <x v="0"/>
    <x v="2"/>
  </r>
  <r>
    <n v="86753091166"/>
    <n v="1.2493150684931507"/>
    <s v="&lt;= 1.5 year"/>
    <n v="44.912328767123284"/>
    <x v="0"/>
    <n v="104"/>
    <s v="&gt;=80"/>
    <n v="9.8221442196228903"/>
    <n v="284.11675571934802"/>
    <n v="277.20337962757498"/>
    <n v="1.6512658002248499"/>
    <n v="56.97766944645366"/>
    <x v="0"/>
    <x v="1"/>
  </r>
  <r>
    <n v="86753091167"/>
    <n v="0.84931506849315064"/>
    <s v="&lt;= 1.5 year"/>
    <n v="36.624657534246573"/>
    <x v="0"/>
    <n v="21"/>
    <s v="&lt;80"/>
    <n v="14.2115411708905"/>
    <n v="69.3615256748962"/>
    <n v="387.61410260679799"/>
    <n v="303.29067070512002"/>
    <n v="89.594418145093101"/>
    <x v="0"/>
    <x v="2"/>
  </r>
  <r>
    <n v="86753091168"/>
    <n v="1.2219178082191782"/>
    <s v="&lt;= 1.5 year"/>
    <n v="42.032876712328765"/>
    <x v="0"/>
    <n v="98"/>
    <s v="&gt;=80"/>
    <n v="18.443703723521001"/>
    <n v="233.36862174331199"/>
    <n v="248.62511324019599"/>
    <n v="48.6710948919334"/>
    <n v="55.820531013202164"/>
    <x v="0"/>
    <x v="1"/>
  </r>
  <r>
    <n v="86753091169"/>
    <n v="1.5945205479452054"/>
    <s v="&gt; 1.5 year"/>
    <n v="29.726027397260275"/>
    <x v="1"/>
    <n v="26"/>
    <s v="&lt;80"/>
    <n v="330.02390747027999"/>
    <n v="131.59274910524101"/>
    <n v="247.44684068370199"/>
    <n v="189.05955664513999"/>
    <n v="89.310100205502721"/>
    <x v="1"/>
    <x v="2"/>
  </r>
  <r>
    <n v="86753091170"/>
    <n v="1.2438356164383562"/>
    <s v="&lt;= 1.5 year"/>
    <n v="40.767123287671232"/>
    <x v="1"/>
    <n v="82"/>
    <s v="&gt;=80"/>
    <n v="47.099654384890798"/>
    <n v="132.37650760141"/>
    <n v="394.72380238618001"/>
    <n v="16.978188001355502"/>
    <n v="63.76233180540833"/>
    <x v="0"/>
    <x v="1"/>
  </r>
  <r>
    <n v="86753091171"/>
    <n v="1.2219178082191782"/>
    <s v="&lt;= 1.5 year"/>
    <n v="42.534246575342465"/>
    <x v="1"/>
    <n v="84"/>
    <s v="&gt;=80"/>
    <n v="30.4350107774295"/>
    <n v="327.972115015214"/>
    <n v="230.931050333543"/>
    <n v="9.4821443356529205"/>
    <n v="57.52215342371499"/>
    <x v="0"/>
    <x v="1"/>
  </r>
  <r>
    <n v="86753091172"/>
    <n v="1.736986301369863"/>
    <s v="&gt; 1.5 year"/>
    <n v="23.482191780821918"/>
    <x v="1"/>
    <n v="35"/>
    <s v="&lt;80"/>
    <n v="273.25516337348301"/>
    <n v="323.95979399177497"/>
    <n v="168.785183404246"/>
    <n v="191.69864447373899"/>
    <n v="91.035255934578828"/>
    <x v="0"/>
    <x v="0"/>
  </r>
  <r>
    <n v="86753091173"/>
    <n v="1.1095890410958904"/>
    <s v="&lt;= 1.5 year"/>
    <n v="38.473972602739728"/>
    <x v="0"/>
    <n v="82"/>
    <s v="&gt;=80"/>
    <n v="1.22932464017308"/>
    <n v="277.22243271848299"/>
    <n v="252.08867488841599"/>
    <n v="51.7709279484693"/>
    <n v="58.739292929118726"/>
    <x v="0"/>
    <x v="2"/>
  </r>
  <r>
    <n v="86753091174"/>
    <n v="1.178082191780822"/>
    <s v="&lt;= 1.5 year"/>
    <n v="38.317808219178083"/>
    <x v="0"/>
    <n v="72"/>
    <s v="&lt;80"/>
    <n v="19.450924652539399"/>
    <n v="241.25739396745999"/>
    <n v="300.02691013855298"/>
    <n v="24.2285238629071"/>
    <n v="59.767317569775166"/>
    <x v="0"/>
    <x v="2"/>
  </r>
  <r>
    <n v="86753091175"/>
    <n v="1.2301369863013698"/>
    <s v="&lt;= 1.5 year"/>
    <n v="40.665753424657531"/>
    <x v="0"/>
    <n v="105"/>
    <s v="&gt;=80"/>
    <n v="25.384800844225001"/>
    <n v="383.71731247985002"/>
    <n v="155.174087607356"/>
    <n v="13.315168949026299"/>
    <n v="52.946879852691879"/>
    <x v="0"/>
    <x v="1"/>
  </r>
  <r>
    <n v="86753091176"/>
    <n v="1.2164383561643837"/>
    <s v="&lt;= 1.5 year"/>
    <n v="39.728767123287675"/>
    <x v="0"/>
    <n v="109"/>
    <s v="&gt;=80"/>
    <n v="21.2317277799356"/>
    <n v="294.33853638904799"/>
    <n v="229.34292705522299"/>
    <n v="2.4193694006806301"/>
    <n v="53.057096708227121"/>
    <x v="1"/>
    <x v="2"/>
  </r>
  <r>
    <n v="86753091177"/>
    <n v="0.9506849315068493"/>
    <s v="&lt;= 1.5 year"/>
    <n v="34.098630136986301"/>
    <x v="1"/>
    <n v="21"/>
    <s v="&lt;80"/>
    <n v="38.480674406110502"/>
    <n v="187.76328588978299"/>
    <n v="265.116076922601"/>
    <n v="254.73431158554601"/>
    <n v="80.481563444649112"/>
    <x v="0"/>
    <x v="2"/>
  </r>
  <r>
    <n v="86753091178"/>
    <n v="1.1643835616438356"/>
    <s v="&lt;= 1.5 year"/>
    <n v="44.178082191780824"/>
    <x v="0"/>
    <n v="81"/>
    <s v="&gt;=80"/>
    <n v="8.6152873550080002"/>
    <n v="237.78254724445799"/>
    <n v="279.21792313045898"/>
    <n v="57.8757481493776"/>
    <n v="60.163067321537675"/>
    <x v="0"/>
    <x v="1"/>
  </r>
  <r>
    <n v="86753091179"/>
    <n v="1.1452054794520548"/>
    <s v="&lt;= 1.5 year"/>
    <n v="42.676712328767124"/>
    <x v="1"/>
    <n v="69"/>
    <s v="&lt;80"/>
    <n v="91.207136232228606"/>
    <n v="286.20117257415302"/>
    <n v="235.64098671677399"/>
    <n v="19.327812429443899"/>
    <n v="60.788920602056677"/>
    <x v="0"/>
    <x v="1"/>
  </r>
  <r>
    <n v="86753091180"/>
    <n v="1.7178082191780821"/>
    <s v="&gt; 1.5 year"/>
    <n v="29.909589041095892"/>
    <x v="0"/>
    <n v="27"/>
    <s v="&lt;80"/>
    <n v="178.841753890467"/>
    <n v="262.73386830104897"/>
    <n v="243.37121380248601"/>
    <n v="313.27494300835701"/>
    <n v="102.12358859262244"/>
    <x v="0"/>
    <x v="2"/>
  </r>
  <r>
    <n v="86753091181"/>
    <n v="1.1561643835616437"/>
    <s v="&lt;= 1.5 year"/>
    <n v="42.252054794520546"/>
    <x v="0"/>
    <n v="65"/>
    <s v="&lt;80"/>
    <n v="4.5050068685618898"/>
    <n v="313.50469417388899"/>
    <n v="282.64248636260203"/>
    <n v="33.002282829294003"/>
    <n v="63.318148386423594"/>
    <x v="0"/>
    <x v="1"/>
  </r>
  <r>
    <n v="86753091182"/>
    <n v="1.6630136986301369"/>
    <s v="&gt; 1.5 year"/>
    <n v="29.747945205479454"/>
    <x v="0"/>
    <n v="30"/>
    <s v="&lt;80"/>
    <n v="204.67420560481199"/>
    <n v="279.99860832122403"/>
    <n v="310.42543315356897"/>
    <n v="255.90862860109601"/>
    <n v="106.73391252464268"/>
    <x v="0"/>
    <x v="2"/>
  </r>
  <r>
    <n v="86753091183"/>
    <n v="1.6"/>
    <s v="&gt; 1.5 year"/>
    <n v="29.947945205479453"/>
    <x v="1"/>
    <n v="53"/>
    <s v="&lt;80"/>
    <n v="166.82361611863899"/>
    <n v="341.51614488332501"/>
    <n v="348.35660441928701"/>
    <n v="121.133238602166"/>
    <n v="97.005962042731483"/>
    <x v="0"/>
    <x v="2"/>
  </r>
  <r>
    <n v="86753091184"/>
    <n v="1.6684931506849314"/>
    <s v="&gt; 1.5 year"/>
    <n v="27.427397260273974"/>
    <x v="1"/>
    <n v="26"/>
    <s v="&lt;80"/>
    <n v="257.07949992540802"/>
    <n v="267.223682023241"/>
    <n v="280.674827291768"/>
    <n v="149.399992847416"/>
    <n v="93.553232972594003"/>
    <x v="0"/>
    <x v="2"/>
  </r>
  <r>
    <n v="86753091185"/>
    <n v="1.2328767123287672"/>
    <s v="&lt;= 1.5 year"/>
    <n v="39.358904109589041"/>
    <x v="0"/>
    <n v="88"/>
    <s v="&gt;=80"/>
    <n v="4.0493224446993699"/>
    <n v="320.96847987542702"/>
    <n v="191.948113186369"/>
    <n v="106.917585949505"/>
    <n v="61.865308081914996"/>
    <x v="0"/>
    <x v="2"/>
  </r>
  <r>
    <n v="86753091186"/>
    <n v="1.2931506849315069"/>
    <s v="&lt;= 1.5 year"/>
    <n v="39.142465753424659"/>
    <x v="0"/>
    <n v="69"/>
    <s v="&lt;80"/>
    <n v="4.1210588614617301"/>
    <n v="301.25183178597399"/>
    <n v="251.309819895808"/>
    <n v="12.609040573610301"/>
    <n v="56.100094508125061"/>
    <x v="1"/>
    <x v="2"/>
  </r>
  <r>
    <n v="86753091187"/>
    <n v="0.81643835616438354"/>
    <s v="&lt;= 1.5 year"/>
    <n v="39.69041095890411"/>
    <x v="0"/>
    <n v="20"/>
    <s v="&lt;80"/>
    <n v="14.889164295969"/>
    <n v="2.3157117642111902"/>
    <n v="382.37088288764801"/>
    <n v="393.00664440594898"/>
    <n v="94.421693360046049"/>
    <x v="0"/>
    <x v="2"/>
  </r>
  <r>
    <n v="86753091188"/>
    <n v="1.7424657534246575"/>
    <s v="&gt; 1.5 year"/>
    <n v="32.758904109589039"/>
    <x v="0"/>
    <n v="53"/>
    <s v="&lt;80"/>
    <n v="118.687599502116"/>
    <n v="304.33398430382698"/>
    <n v="291.28135826010401"/>
    <n v="307.005339147656"/>
    <n v="105.63613039340663"/>
    <x v="0"/>
    <x v="2"/>
  </r>
  <r>
    <n v="86753091189"/>
    <n v="1.2876712328767124"/>
    <s v="&lt;= 1.5 year"/>
    <n v="25.463013698630139"/>
    <x v="0"/>
    <n v="61"/>
    <s v="&lt;80"/>
    <n v="315.31318518238299"/>
    <n v="472.996276259853"/>
    <n v="35.190597594943"/>
    <n v="9.6285992116804699"/>
    <n v="68.443060532173689"/>
    <x v="0"/>
    <x v="2"/>
  </r>
  <r>
    <n v="86753091190"/>
    <n v="1.1972602739726028"/>
    <s v="&lt;= 1.5 year"/>
    <n v="38.079452054794523"/>
    <x v="0"/>
    <n v="98"/>
    <s v="&gt;=80"/>
    <n v="0.35751817051262202"/>
    <n v="287.22282759794302"/>
    <n v="292.05788619016602"/>
    <n v="1.5767843008923399"/>
    <n v="58.242588120403454"/>
    <x v="0"/>
    <x v="2"/>
  </r>
  <r>
    <n v="86753091191"/>
    <n v="1.6876712328767123"/>
    <s v="&gt; 1.5 year"/>
    <n v="33.764383561643832"/>
    <x v="0"/>
    <n v="28"/>
    <s v="&lt;80"/>
    <n v="384.79333567610399"/>
    <n v="218.79636875653401"/>
    <n v="135.91771675477901"/>
    <n v="274.44489289201198"/>
    <n v="97.530689512225962"/>
    <x v="0"/>
    <x v="2"/>
  </r>
  <r>
    <n v="86753091192"/>
    <n v="1.5315068493150685"/>
    <s v="&gt; 1.5 year"/>
    <n v="30.457534246575342"/>
    <x v="0"/>
    <n v="33"/>
    <s v="&lt;80"/>
    <n v="222.42150712710301"/>
    <n v="248.38024924940501"/>
    <n v="267.887433346188"/>
    <n v="320.65921282429298"/>
    <n v="108.28973805057836"/>
    <x v="0"/>
    <x v="2"/>
  </r>
  <r>
    <n v="86753091193"/>
    <n v="1.284931506849315"/>
    <s v="&lt;= 1.5 year"/>
    <n v="34.12054794520548"/>
    <x v="0"/>
    <n v="88"/>
    <s v="&gt;=80"/>
    <n v="5.7619596726146698"/>
    <n v="239.62262982859801"/>
    <n v="352.21385174335899"/>
    <n v="8.2018472670016305"/>
    <n v="62.880651041340286"/>
    <x v="0"/>
    <x v="2"/>
  </r>
  <r>
    <n v="86753091194"/>
    <n v="1.6493150684931508"/>
    <s v="&gt; 1.5 year"/>
    <n v="33.273972602739725"/>
    <x v="1"/>
    <n v="62"/>
    <s v="&lt;80"/>
    <n v="342.70068157447201"/>
    <n v="300.26801931309399"/>
    <n v="156.623601812781"/>
    <n v="38.572061266670097"/>
    <n v="74.860975640539422"/>
    <x v="0"/>
    <x v="2"/>
  </r>
  <r>
    <n v="86753091195"/>
    <n v="1.832876712328767"/>
    <s v="&gt; 1.5 year"/>
    <n v="31.126027397260273"/>
    <x v="0"/>
    <n v="49"/>
    <s v="&lt;80"/>
    <n v="223.916948409919"/>
    <n v="166.81226001193201"/>
    <n v="350.68887790419097"/>
    <n v="263.609257706812"/>
    <n v="104.97411294706843"/>
    <x v="0"/>
    <x v="2"/>
  </r>
  <r>
    <n v="86753091196"/>
    <n v="1.284931506849315"/>
    <s v="&lt;= 1.5 year"/>
    <n v="22.495890410958904"/>
    <x v="1"/>
    <n v="65"/>
    <s v="&lt;80"/>
    <n v="320.19419221065402"/>
    <n v="400.527144669172"/>
    <n v="56.741145501515099"/>
    <n v="15.848674579747501"/>
    <n v="66.368485360137598"/>
    <x v="0"/>
    <x v="0"/>
  </r>
  <r>
    <n v="86753091197"/>
    <n v="1.1424657534246576"/>
    <s v="&lt;= 1.5 year"/>
    <n v="44.041095890410958"/>
    <x v="1"/>
    <n v="99"/>
    <s v="&gt;=80"/>
    <n v="84.729807494856104"/>
    <n v="179.534294390122"/>
    <n v="239.03152093321799"/>
    <n v="19.3320289123726"/>
    <n v="52.144754132269114"/>
    <x v="1"/>
    <x v="1"/>
  </r>
  <r>
    <n v="86753091198"/>
    <n v="1.1506849315068493"/>
    <s v="&lt;= 1.5 year"/>
    <n v="45.43287671232877"/>
    <x v="0"/>
    <n v="100"/>
    <s v="&gt;=80"/>
    <n v="19.8618219224076"/>
    <n v="199.40361942681599"/>
    <n v="313.935478196357"/>
    <n v="52.717023042418703"/>
    <n v="61.539535456590968"/>
    <x v="0"/>
    <x v="1"/>
  </r>
  <r>
    <n v="86753091199"/>
    <n v="1.2"/>
    <s v="&lt;= 1.5 year"/>
    <n v="42.090410958904108"/>
    <x v="0"/>
    <n v="67"/>
    <s v="&lt;80"/>
    <n v="32.858229168773299"/>
    <n v="173.60550048140601"/>
    <n v="328.59811250387099"/>
    <n v="65.428561638548103"/>
    <n v="63.800299269104634"/>
    <x v="0"/>
    <x v="1"/>
  </r>
  <r>
    <n v="86753091200"/>
    <n v="1.6767123287671233"/>
    <s v="&gt; 1.5 year"/>
    <n v="32.235616438356168"/>
    <x v="0"/>
    <n v="37"/>
    <s v="&lt;80"/>
    <n v="242.34854331701601"/>
    <n v="384.36383099486397"/>
    <n v="263.46895011405701"/>
    <n v="175.753750935607"/>
    <n v="102.84371407091007"/>
    <x v="0"/>
    <x v="2"/>
  </r>
  <r>
    <n v="86753091201"/>
    <n v="1.0986301369863014"/>
    <s v="&lt;= 1.5 year"/>
    <n v="34.11780821917808"/>
    <x v="0"/>
    <n v="97"/>
    <s v="&gt;=80"/>
    <n v="7.6124228452854501"/>
    <n v="302.357238105259"/>
    <n v="281.98591246362201"/>
    <n v="3.8251115187974398"/>
    <n v="59.094895753933883"/>
    <x v="0"/>
    <x v="2"/>
  </r>
  <r>
    <n v="86753091202"/>
    <n v="1.6"/>
    <s v="&gt; 1.5 year"/>
    <n v="27.687671232876713"/>
    <x v="0"/>
    <n v="58"/>
    <s v="&lt;80"/>
    <n v="323.357986097901"/>
    <n v="320.90593339070301"/>
    <n v="140.76655587401899"/>
    <n v="234.98045937809599"/>
    <n v="96.630755389342113"/>
    <x v="0"/>
    <x v="2"/>
  </r>
  <r>
    <n v="86753091203"/>
    <n v="1.1041095890410959"/>
    <s v="&lt;= 1.5 year"/>
    <n v="26.087671232876712"/>
    <x v="1"/>
    <n v="60"/>
    <s v="&lt;80"/>
    <n v="611.777089103717"/>
    <n v="248.491427166368"/>
    <n v="4.7049076491574002"/>
    <n v="10.441494883522701"/>
    <n v="70.639049605528427"/>
    <x v="0"/>
    <x v="2"/>
  </r>
  <r>
    <n v="86753091204"/>
    <n v="1.1616438356164382"/>
    <s v="&lt;= 1.5 year"/>
    <n v="47.416438356164385"/>
    <x v="0"/>
    <n v="63"/>
    <s v="&lt;80"/>
    <n v="147.511872572269"/>
    <n v="261.601844581992"/>
    <n v="117.15733945161099"/>
    <n v="6.3885569400579003"/>
    <n v="47.554604939341147"/>
    <x v="1"/>
    <x v="1"/>
  </r>
  <r>
    <n v="86753091205"/>
    <n v="0.90958904109589045"/>
    <s v="&lt;= 1.5 year"/>
    <n v="35.550684931506851"/>
    <x v="1"/>
    <n v="21"/>
    <s v="&lt;80"/>
    <n v="6.9307603357457896"/>
    <n v="74.396530008077306"/>
    <n v="373.63654134256598"/>
    <n v="400.006972826062"/>
    <n v="99.343404927741204"/>
    <x v="0"/>
    <x v="2"/>
  </r>
  <r>
    <n v="86753091206"/>
    <n v="1.1178082191780823"/>
    <s v="&lt;= 1.5 year"/>
    <n v="40.830136986301369"/>
    <x v="0"/>
    <n v="82"/>
    <s v="&gt;=80"/>
    <n v="28.936879051923398"/>
    <n v="349.06652103525499"/>
    <n v="199.373692016284"/>
    <n v="15.4986034537172"/>
    <n v="56.024947463374417"/>
    <x v="0"/>
    <x v="1"/>
  </r>
  <r>
    <n v="86753091207"/>
    <n v="1.1917808219178083"/>
    <s v="&lt;= 1.5 year"/>
    <n v="39.479452054794521"/>
    <x v="0"/>
    <n v="78"/>
    <s v="&lt;80"/>
    <n v="34.5401638058214"/>
    <n v="180.25535239328201"/>
    <n v="309.52652267360497"/>
    <n v="36.027948986536401"/>
    <n v="58.650177895145234"/>
    <x v="0"/>
    <x v="2"/>
  </r>
  <r>
    <n v="86753091208"/>
    <n v="1.1534246575342466"/>
    <s v="&lt;= 1.5 year"/>
    <n v="44.8"/>
    <x v="0"/>
    <n v="85"/>
    <s v="&gt;=80"/>
    <n v="68.167339773429902"/>
    <n v="247.58138464588899"/>
    <n v="237.052256585348"/>
    <n v="7.4217480576210102"/>
    <n v="54.596778510701796"/>
    <x v="1"/>
    <x v="1"/>
  </r>
  <r>
    <n v="86753091209"/>
    <n v="1.6849315068493151"/>
    <s v="&gt; 1.5 year"/>
    <n v="31.575342465753426"/>
    <x v="0"/>
    <n v="35"/>
    <s v="&lt;80"/>
    <n v="350.326100904481"/>
    <n v="243.91515134291799"/>
    <n v="192.05480118457601"/>
    <n v="290.94105521944101"/>
    <n v="105.49880294827396"/>
    <x v="0"/>
    <x v="2"/>
  </r>
  <r>
    <n v="86753091210"/>
    <n v="1.3369863013698631"/>
    <s v="&lt;= 1.5 year"/>
    <n v="37.967123287671235"/>
    <x v="0"/>
    <n v="84"/>
    <s v="&gt;=80"/>
    <n v="15.639267585070399"/>
    <n v="179.34039873338"/>
    <n v="352.965569954594"/>
    <n v="19.8617915345447"/>
    <n v="60.337656684172671"/>
    <x v="1"/>
    <x v="2"/>
  </r>
  <r>
    <n v="86753091211"/>
    <n v="1.1452054794520548"/>
    <s v="&lt;= 1.5 year"/>
    <n v="37.835616438356162"/>
    <x v="0"/>
    <n v="65"/>
    <s v="&lt;80"/>
    <n v="42.069239112456998"/>
    <n v="239.18642295516"/>
    <n v="257.46276306331703"/>
    <n v="20.472073694331801"/>
    <n v="55.852633376327219"/>
    <x v="1"/>
    <x v="2"/>
  </r>
  <r>
    <n v="86753091212"/>
    <n v="1.5616438356164384"/>
    <s v="&gt; 1.5 year"/>
    <n v="30.07123287671233"/>
    <x v="0"/>
    <n v="60"/>
    <s v="&lt;80"/>
    <n v="229.77239874954401"/>
    <n v="322.31837864545702"/>
    <n v="240.56006936717901"/>
    <n v="242.378309575081"/>
    <n v="102.11986766467128"/>
    <x v="0"/>
    <x v="2"/>
  </r>
  <r>
    <n v="86753091213"/>
    <n v="1.1561643835616437"/>
    <s v="&lt;= 1.5 year"/>
    <n v="39.789041095890411"/>
    <x v="0"/>
    <n v="100"/>
    <s v="&gt;=80"/>
    <n v="3.9720847647430499"/>
    <n v="279.01282180339501"/>
    <n v="335.04235213003898"/>
    <n v="2.53057386920718"/>
    <n v="63.147543645360578"/>
    <x v="0"/>
    <x v="2"/>
  </r>
  <r>
    <n v="86753091214"/>
    <n v="1.5013698630136987"/>
    <s v="&gt; 1.5 year"/>
    <n v="31.419178082191781"/>
    <x v="0"/>
    <n v="50"/>
    <s v="&lt;80"/>
    <n v="215.70953077771301"/>
    <n v="207.73243916094"/>
    <n v="387.36916749310598"/>
    <n v="189.779576921288"/>
    <n v="103.13320692481952"/>
    <x v="0"/>
    <x v="2"/>
  </r>
  <r>
    <n v="86753091215"/>
    <n v="1.178082191780822"/>
    <s v="&lt;= 1.5 year"/>
    <n v="38.534246575342465"/>
    <x v="0"/>
    <n v="74"/>
    <s v="&lt;80"/>
    <n v="56.247954937152699"/>
    <n v="287.59639775956498"/>
    <n v="271.63444160724703"/>
    <n v="12.343338505030699"/>
    <n v="61.584881829210744"/>
    <x v="0"/>
    <x v="2"/>
  </r>
  <r>
    <n v="86753091216"/>
    <n v="1.210958904109589"/>
    <s v="&lt;= 1.5 year"/>
    <n v="36.986301369863014"/>
    <x v="0"/>
    <n v="72"/>
    <s v="&lt;80"/>
    <n v="19.2120256317227"/>
    <n v="286.43430988266601"/>
    <n v="294.77199077599499"/>
    <n v="21.868036681889201"/>
    <n v="62.448510136097198"/>
    <x v="0"/>
    <x v="2"/>
  </r>
  <r>
    <n v="86753091217"/>
    <n v="1.210958904109589"/>
    <s v="&lt;= 1.5 year"/>
    <n v="40.024657534246572"/>
    <x v="0"/>
    <n v="70"/>
    <s v="&lt;80"/>
    <n v="44.315035063925002"/>
    <n v="269.89816104032599"/>
    <n v="288.38675900945202"/>
    <n v="43.079708861044303"/>
    <n v="64.913031832799632"/>
    <x v="0"/>
    <x v="1"/>
  </r>
  <r>
    <n v="86753091218"/>
    <n v="1.5698630136986302"/>
    <s v="&gt; 1.5 year"/>
    <n v="29.832876712328765"/>
    <x v="0"/>
    <n v="36"/>
    <s v="&lt;80"/>
    <n v="177.65765505229501"/>
    <n v="78.597027667052899"/>
    <n v="291.82008504360903"/>
    <n v="294.97902215058201"/>
    <n v="90.916267480850763"/>
    <x v="1"/>
    <x v="2"/>
  </r>
  <r>
    <n v="86753091219"/>
    <n v="1.2904109589041095"/>
    <s v="&lt;= 1.5 year"/>
    <n v="41.852054794520548"/>
    <x v="0"/>
    <n v="83"/>
    <s v="&gt;=80"/>
    <n v="16.779889389264898"/>
    <n v="356.10493688697898"/>
    <n v="189.45714705948299"/>
    <n v="27.252168930020101"/>
    <n v="55.835904020839877"/>
    <x v="0"/>
    <x v="1"/>
  </r>
  <r>
    <n v="86753091220"/>
    <n v="1.2602739726027397"/>
    <s v="&lt;= 1.5 year"/>
    <n v="20.61917808219178"/>
    <x v="0"/>
    <n v="61"/>
    <s v="&lt;80"/>
    <n v="272.14653282336201"/>
    <n v="296.51115497860098"/>
    <n v="58.175604382454701"/>
    <n v="107.457811309397"/>
    <n v="65.368624907179239"/>
    <x v="0"/>
    <x v="0"/>
  </r>
  <r>
    <n v="86753091221"/>
    <n v="1.3397260273972602"/>
    <s v="&lt;= 1.5 year"/>
    <n v="46.715068493150682"/>
    <x v="0"/>
    <n v="49"/>
    <s v="&lt;80"/>
    <n v="3.91495159841929"/>
    <n v="199.91654751192701"/>
    <n v="405.08370282771"/>
    <n v="59.168943652511501"/>
    <n v="72.016837506454294"/>
    <x v="0"/>
    <x v="1"/>
  </r>
  <r>
    <n v="86753091222"/>
    <n v="1.5315068493150685"/>
    <s v="&gt; 1.5 year"/>
    <n v="30.687671232876713"/>
    <x v="0"/>
    <n v="57"/>
    <s v="&lt;80"/>
    <n v="297.18922840874598"/>
    <n v="333.09168886475402"/>
    <n v="132.73310787276901"/>
    <n v="247.50993818095199"/>
    <n v="96.05163890832651"/>
    <x v="0"/>
    <x v="2"/>
  </r>
  <r>
    <n v="86753091223"/>
    <n v="1.5753424657534247"/>
    <s v="&gt; 1.5 year"/>
    <n v="28.301369863013697"/>
    <x v="0"/>
    <n v="47"/>
    <s v="&lt;80"/>
    <n v="178.496514159447"/>
    <n v="231.08721563291701"/>
    <n v="266.64284714184799"/>
    <n v="259.87128223226898"/>
    <n v="95.948393908283165"/>
    <x v="0"/>
    <x v="2"/>
  </r>
  <r>
    <n v="86753091224"/>
    <n v="1.6082191780821917"/>
    <s v="&gt; 1.5 year"/>
    <n v="29.986301369863014"/>
    <x v="1"/>
    <n v="18"/>
    <s v="&lt;80"/>
    <n v="147.211981744642"/>
    <n v="330.33435868650901"/>
    <n v="164.42300985281301"/>
    <n v="225.22997722909599"/>
    <n v="84.962065684321161"/>
    <x v="1"/>
    <x v="2"/>
  </r>
  <r>
    <n v="86753091225"/>
    <n v="1.6712328767123288"/>
    <s v="&gt; 1.5 year"/>
    <n v="25.772602739726029"/>
    <x v="0"/>
    <n v="37"/>
    <s v="&lt;80"/>
    <n v="239.48875759051199"/>
    <n v="351.79780010148801"/>
    <n v="182.87169774840001"/>
    <n v="249.66507623631301"/>
    <n v="99.207337493525571"/>
    <x v="0"/>
    <x v="2"/>
  </r>
  <r>
    <n v="86753091226"/>
    <n v="1.704109589041096"/>
    <s v="&gt; 1.5 year"/>
    <n v="29.972602739726028"/>
    <x v="0"/>
    <n v="53"/>
    <s v="&lt;80"/>
    <n v="294.94426304632901"/>
    <n v="191.82389823594201"/>
    <n v="172.70179260972901"/>
    <n v="269.640581491798"/>
    <n v="92.022537794764929"/>
    <x v="1"/>
    <x v="2"/>
  </r>
  <r>
    <n v="86753091227"/>
    <n v="1.6465753424657534"/>
    <s v="&gt; 1.5 year"/>
    <n v="30.232876712328768"/>
    <x v="1"/>
    <n v="30"/>
    <s v="&lt;80"/>
    <n v="203.79690541251401"/>
    <n v="294.93842338139598"/>
    <n v="194.045574954995"/>
    <n v="291.839398689071"/>
    <n v="98.205023140800733"/>
    <x v="0"/>
    <x v="2"/>
  </r>
  <r>
    <n v="86753091228"/>
    <n v="1.1260273972602739"/>
    <s v="&lt;= 1.5 year"/>
    <n v="37.238356164383561"/>
    <x v="0"/>
    <n v="60"/>
    <s v="&lt;80"/>
    <n v="26.023756281062401"/>
    <n v="272.98115940128798"/>
    <n v="218.542639254032"/>
    <n v="21.778467370140699"/>
    <n v="52.75892604948875"/>
    <x v="1"/>
    <x v="2"/>
  </r>
  <r>
    <n v="86753091229"/>
    <n v="1.0794520547945206"/>
    <s v="&lt;= 1.5 year"/>
    <n v="46.219178082191782"/>
    <x v="0"/>
    <n v="26"/>
    <s v="&lt;80"/>
    <n v="1.5660339076538199"/>
    <n v="281.70499246273499"/>
    <n v="245.02273862145901"/>
    <n v="21.035584638372701"/>
    <n v="54.588680900810907"/>
    <x v="1"/>
    <x v="1"/>
  </r>
  <r>
    <n v="86753091230"/>
    <n v="1.1589041095890411"/>
    <s v="&lt;= 1.5 year"/>
    <n v="39.68767123287671"/>
    <x v="0"/>
    <n v="81"/>
    <s v="&gt;=80"/>
    <n v="0.491516724308874"/>
    <n v="343.371021367948"/>
    <n v="210.101032969551"/>
    <n v="16.076022458312099"/>
    <n v="54.650249698724117"/>
    <x v="0"/>
    <x v="2"/>
  </r>
  <r>
    <n v="86753091231"/>
    <n v="1.6301369863013699"/>
    <s v="&gt; 1.5 year"/>
    <n v="32.257534246575339"/>
    <x v="0"/>
    <n v="48"/>
    <s v="&lt;80"/>
    <n v="331.67300618140399"/>
    <n v="311.16147971658"/>
    <n v="139.30158638945201"/>
    <n v="270.502508761721"/>
    <n v="100.60325028997947"/>
    <x v="0"/>
    <x v="2"/>
  </r>
  <r>
    <n v="86753091232"/>
    <n v="1.2082191780821918"/>
    <s v="&lt;= 1.5 year"/>
    <n v="40.013698630136986"/>
    <x v="0"/>
    <n v="84"/>
    <s v="&gt;=80"/>
    <n v="17.242059924058399"/>
    <n v="228.82367547942999"/>
    <n v="318.55163179692698"/>
    <n v="7.5403596324835203"/>
    <n v="58.816297803808325"/>
    <x v="0"/>
    <x v="1"/>
  </r>
  <r>
    <n v="86753091233"/>
    <n v="1.1917808219178083"/>
    <s v="&lt;= 1.5 year"/>
    <n v="36.857534246575341"/>
    <x v="0"/>
    <n v="36"/>
    <s v="&lt;80"/>
    <n v="9.0850539772547894"/>
    <n v="190.32272498355701"/>
    <n v="376.70000842135897"/>
    <n v="9.9028312988144904"/>
    <n v="62.344963083285762"/>
    <x v="0"/>
    <x v="2"/>
  </r>
  <r>
    <n v="86753091234"/>
    <n v="1.2164383561643837"/>
    <s v="&lt;= 1.5 year"/>
    <n v="35.920547945205477"/>
    <x v="1"/>
    <n v="71"/>
    <s v="&lt;80"/>
    <n v="0.14980347805362301"/>
    <n v="269.98255090202599"/>
    <n v="275.38497342640801"/>
    <n v="75.041239532474506"/>
    <n v="63.661733905472268"/>
    <x v="0"/>
    <x v="2"/>
  </r>
  <r>
    <n v="86753091235"/>
    <n v="1.2219178082191782"/>
    <s v="&lt;= 1.5 year"/>
    <n v="43.11780821917808"/>
    <x v="1"/>
    <n v="60"/>
    <s v="&lt;80"/>
    <n v="66.468609743858096"/>
    <n v="239.18314967930499"/>
    <n v="284.46018469086999"/>
    <n v="3.1888281011473301"/>
    <n v="58.970022288895123"/>
    <x v="0"/>
    <x v="1"/>
  </r>
  <r>
    <n v="86753091236"/>
    <n v="0.88219178082191785"/>
    <s v="&lt;= 1.5 year"/>
    <n v="37.465753424657535"/>
    <x v="1"/>
    <n v="18"/>
    <s v="&lt;80"/>
    <n v="298.931066894357"/>
    <n v="498.03229968227703"/>
    <n v="23.7560151139152"/>
    <n v="80.580755882243494"/>
    <n v="76.277481845669755"/>
    <x v="1"/>
    <x v="2"/>
  </r>
  <r>
    <n v="86753091237"/>
    <n v="1.1863013698630136"/>
    <s v="&lt;= 1.5 year"/>
    <n v="39.890410958904113"/>
    <x v="1"/>
    <n v="70"/>
    <s v="&lt;80"/>
    <n v="15.686300093298"/>
    <n v="210.67598515955601"/>
    <n v="340.04554372841"/>
    <n v="15.3260796722507"/>
    <n v="60.753577628307596"/>
    <x v="1"/>
    <x v="2"/>
  </r>
  <r>
    <n v="86753091238"/>
    <n v="1.2575342465753425"/>
    <s v="&lt;= 1.5 year"/>
    <n v="34.994520547945207"/>
    <x v="1"/>
    <n v="88"/>
    <s v="&gt;=80"/>
    <n v="12.592913136922901"/>
    <n v="445.62558203799898"/>
    <n v="148.79524219261401"/>
    <n v="0.75860282857806005"/>
    <n v="54.603941016536808"/>
    <x v="0"/>
    <x v="2"/>
  </r>
  <r>
    <n v="86753091239"/>
    <n v="1.2493150684931507"/>
    <s v="&lt;= 1.5 year"/>
    <n v="39.345205479452055"/>
    <x v="0"/>
    <n v="65"/>
    <s v="&lt;80"/>
    <n v="11.671005686866099"/>
    <n v="309.597971993513"/>
    <n v="245.61745544925799"/>
    <n v="3.5287847238398999"/>
    <n v="55.599067035202076"/>
    <x v="0"/>
    <x v="2"/>
  </r>
  <r>
    <n v="86753091240"/>
    <n v="1.1835616438356165"/>
    <s v="&lt;= 1.5 year"/>
    <n v="41.054794520547944"/>
    <x v="0"/>
    <n v="68"/>
    <s v="&lt;80"/>
    <n v="11.2905754514957"/>
    <n v="211.242504497135"/>
    <n v="306.79005219320902"/>
    <n v="20.758184486521401"/>
    <n v="57.108434797458109"/>
    <x v="0"/>
    <x v="1"/>
  </r>
  <r>
    <n v="86753091241"/>
    <n v="1.5643835616438355"/>
    <s v="&gt; 1.5 year"/>
    <n v="33.969863013698628"/>
    <x v="1"/>
    <n v="49"/>
    <s v="&lt;80"/>
    <n v="222.04656256257601"/>
    <n v="281.03552948976397"/>
    <n v="242.88510503451599"/>
    <n v="254.059814518537"/>
    <n v="99.879957710553555"/>
    <x v="0"/>
    <x v="2"/>
  </r>
  <r>
    <n v="86753091242"/>
    <n v="1.5506849315068494"/>
    <s v="&gt; 1.5 year"/>
    <n v="30.424657534246574"/>
    <x v="0"/>
    <n v="14"/>
    <s v="&lt;80"/>
    <n v="247.476320859693"/>
    <n v="318.947912302367"/>
    <n v="142.689144534072"/>
    <n v="339.54428969011599"/>
    <n v="103.18195075986736"/>
    <x v="0"/>
    <x v="2"/>
  </r>
  <r>
    <n v="86753091243"/>
    <n v="1.1863013698630136"/>
    <s v="&lt;= 1.5 year"/>
    <n v="40.942465753424656"/>
    <x v="0"/>
    <n v="51"/>
    <s v="&lt;80"/>
    <n v="26.118250517638899"/>
    <n v="273.62282575158503"/>
    <n v="316.07257290994102"/>
    <n v="40.782119191611699"/>
    <n v="66.801849153724248"/>
    <x v="0"/>
    <x v="1"/>
  </r>
  <r>
    <n v="86753091244"/>
    <n v="1.189041095890411"/>
    <s v="&lt;= 1.5 year"/>
    <n v="45.136986301369866"/>
    <x v="1"/>
    <n v="83"/>
    <s v="&gt;=80"/>
    <n v="47.897855233339399"/>
    <n v="169.58903842092499"/>
    <n v="305.13986889723901"/>
    <n v="22.055431964043599"/>
    <n v="56.662387595695066"/>
    <x v="1"/>
    <x v="1"/>
  </r>
  <r>
    <n v="86753091245"/>
    <n v="1.0986301369863014"/>
    <s v="&lt;= 1.5 year"/>
    <n v="36.339726027397262"/>
    <x v="1"/>
    <n v="20"/>
    <s v="&lt;80"/>
    <n v="3.9286993069581801"/>
    <n v="28.502634399014301"/>
    <n v="416.73220163648102"/>
    <n v="408.819337018358"/>
    <n v="101.66069133505847"/>
    <x v="0"/>
    <x v="2"/>
  </r>
  <r>
    <n v="86753091246"/>
    <n v="1.2657534246575342"/>
    <s v="&lt;= 1.5 year"/>
    <n v="45.630136986301373"/>
    <x v="0"/>
    <n v="30"/>
    <s v="&lt;80"/>
    <n v="72.092809913672895"/>
    <n v="126.57599274286"/>
    <n v="291.964819937149"/>
    <n v="8.9854290709310405"/>
    <n v="52.007534093492239"/>
    <x v="1"/>
    <x v="1"/>
  </r>
  <r>
    <n v="86753091247"/>
    <n v="1.6602739726027398"/>
    <s v="&gt; 1.5 year"/>
    <n v="31.326027397260273"/>
    <x v="0"/>
    <n v="55"/>
    <s v="&lt;80"/>
    <n v="169.71297287035799"/>
    <n v="238.054783780207"/>
    <n v="195.69649339607301"/>
    <n v="319.48681198739803"/>
    <n v="94.443417178061708"/>
    <x v="0"/>
    <x v="2"/>
  </r>
  <r>
    <n v="86753091248"/>
    <n v="1.5452054794520549"/>
    <s v="&gt; 1.5 year"/>
    <n v="22.273972602739725"/>
    <x v="1"/>
    <n v="56"/>
    <s v="&lt;80"/>
    <n v="389.14188351252398"/>
    <n v="392.978267749297"/>
    <n v="6.7262802862256601"/>
    <n v="23.158625481024998"/>
    <n v="66.155800793015757"/>
    <x v="0"/>
    <x v="0"/>
  </r>
  <r>
    <n v="86753091249"/>
    <n v="1.6246575342465754"/>
    <s v="&gt; 1.5 year"/>
    <n v="27.536986301369861"/>
    <x v="1"/>
    <n v="24"/>
    <s v="&lt;80"/>
    <n v="296.56487267823798"/>
    <n v="195.04037126651801"/>
    <n v="203.22110675703601"/>
    <n v="267.43085013425099"/>
    <n v="95.806654342534927"/>
    <x v="1"/>
    <x v="2"/>
  </r>
  <r>
    <n v="86753091250"/>
    <n v="1.6246575342465754"/>
    <s v="&gt; 1.5 year"/>
    <n v="29.706849315068492"/>
    <x v="0"/>
    <n v="60"/>
    <s v="&lt;80"/>
    <n v="205.77615347505599"/>
    <n v="241.088521673217"/>
    <n v="313.84007331248102"/>
    <n v="260.31297645891101"/>
    <n v="104.64753998442887"/>
    <x v="0"/>
    <x v="2"/>
  </r>
  <r>
    <n v="86753091251"/>
    <n v="1.6630136986301369"/>
    <s v="&gt; 1.5 year"/>
    <n v="24.986301369863014"/>
    <x v="0"/>
    <n v="29"/>
    <s v="&lt;80"/>
    <n v="215.475613377076"/>
    <n v="156.59241974406601"/>
    <n v="217.90536612997599"/>
    <n v="253.302823851325"/>
    <n v="86.310425447447471"/>
    <x v="1"/>
    <x v="0"/>
  </r>
  <r>
    <n v="86753091252"/>
    <n v="1.7397260273972603"/>
    <s v="&gt; 1.5 year"/>
    <n v="29.408219178082192"/>
    <x v="0"/>
    <n v="46"/>
    <s v="&lt;80"/>
    <n v="240.26643511497599"/>
    <n v="374.767469425907"/>
    <n v="161.49742840140399"/>
    <n v="154.126466899805"/>
    <n v="87.077579799415716"/>
    <x v="0"/>
    <x v="2"/>
  </r>
  <r>
    <n v="86753091253"/>
    <n v="1.2438356164383562"/>
    <s v="&lt;= 1.5 year"/>
    <n v="44.441095890410956"/>
    <x v="0"/>
    <n v="120"/>
    <s v="&gt;=80"/>
    <n v="30.0778902661914"/>
    <n v="311.49970124620501"/>
    <n v="272.21943435843099"/>
    <n v="18.516217259149901"/>
    <n v="62.214485515101423"/>
    <x v="0"/>
    <x v="1"/>
  </r>
  <r>
    <n v="86753091254"/>
    <n v="1.4904109589041097"/>
    <s v="&lt;= 1.5 year"/>
    <n v="30.454794520547946"/>
    <x v="0"/>
    <n v="52"/>
    <s v="&lt;80"/>
    <n v="204.335920386304"/>
    <n v="255.06711810446799"/>
    <n v="279.48492934600301"/>
    <n v="269.89073835386699"/>
    <n v="102.67732320324616"/>
    <x v="0"/>
    <x v="2"/>
  </r>
  <r>
    <n v="86753091255"/>
    <n v="1.6438356164383561"/>
    <s v="&gt; 1.5 year"/>
    <n v="27.978082191780821"/>
    <x v="1"/>
    <n v="36"/>
    <s v="&lt;80"/>
    <n v="161.16839988578101"/>
    <n v="350.37835868249999"/>
    <n v="277.53955790324602"/>
    <n v="247.695950903614"/>
    <n v="103.95200174228569"/>
    <x v="0"/>
    <x v="2"/>
  </r>
  <r>
    <n v="86753091256"/>
    <n v="1.6712328767123288"/>
    <s v="&gt; 1.5 year"/>
    <n v="26.684931506849313"/>
    <x v="0"/>
    <n v="58"/>
    <s v="&lt;80"/>
    <n v="318.59695570361799"/>
    <n v="332.51316218173099"/>
    <n v="230.28352978613401"/>
    <n v="204.313251119797"/>
    <n v="104.24042313953964"/>
    <x v="0"/>
    <x v="2"/>
  </r>
  <r>
    <n v="86753091257"/>
    <n v="1.1397260273972603"/>
    <s v="&lt;= 1.5 year"/>
    <n v="24.424657534246574"/>
    <x v="1"/>
    <n v="58"/>
    <s v="&lt;80"/>
    <n v="104.994260060149"/>
    <n v="19.949558988535198"/>
    <n v="352.916975321515"/>
    <n v="357.647547708329"/>
    <n v="95.263248287476017"/>
    <x v="1"/>
    <x v="0"/>
  </r>
  <r>
    <n v="86753091258"/>
    <n v="1.1424657534246576"/>
    <s v="&lt;= 1.5 year"/>
    <n v="41.219178082191782"/>
    <x v="0"/>
    <n v="53"/>
    <s v="&lt;80"/>
    <n v="9.1068420268202406"/>
    <n v="292.12914792198302"/>
    <n v="253.38291211991799"/>
    <n v="24.239457860047199"/>
    <n v="57.413563593500079"/>
    <x v="0"/>
    <x v="1"/>
  </r>
  <r>
    <n v="86753091259"/>
    <n v="1.3260273972602741"/>
    <s v="&lt;= 1.5 year"/>
    <n v="38.61643835616438"/>
    <x v="1"/>
    <n v="94"/>
    <s v="&gt;=80"/>
    <n v="47.439952450937902"/>
    <n v="232.238843372133"/>
    <n v="287.05316551444702"/>
    <n v="28.187430727396499"/>
    <n v="60.203175214866889"/>
    <x v="0"/>
    <x v="2"/>
  </r>
  <r>
    <n v="86753091260"/>
    <n v="1.1753424657534246"/>
    <s v="&lt;= 1.5 year"/>
    <n v="43.123287671232873"/>
    <x v="0"/>
    <n v="98"/>
    <s v="&gt;=80"/>
    <n v="14.7401702671972"/>
    <n v="340.33032065917502"/>
    <n v="172.70857263129099"/>
    <n v="2.8593910379894099"/>
    <n v="49.473794914423422"/>
    <x v="0"/>
    <x v="1"/>
  </r>
  <r>
    <n v="86753091261"/>
    <n v="1.3123287671232877"/>
    <s v="&lt;= 1.5 year"/>
    <n v="35.906849315068492"/>
    <x v="0"/>
    <n v="60"/>
    <s v="&lt;80"/>
    <n v="38.878476175531901"/>
    <n v="198.885025486784"/>
    <n v="271.53228857107302"/>
    <n v="29.3435691883064"/>
    <n v="55.126183064110805"/>
    <x v="1"/>
    <x v="2"/>
  </r>
  <r>
    <n v="86753091262"/>
    <n v="1.7506849315068493"/>
    <s v="&gt; 1.5 year"/>
    <n v="28.989041095890411"/>
    <x v="0"/>
    <n v="29"/>
    <s v="&lt;80"/>
    <n v="234.584794021204"/>
    <n v="349.86382151494001"/>
    <n v="196.105939387614"/>
    <n v="232.62761778531399"/>
    <n v="98.203916103642882"/>
    <x v="0"/>
    <x v="2"/>
  </r>
  <r>
    <n v="86753091263"/>
    <n v="1.6493150684931508"/>
    <s v="&gt; 1.5 year"/>
    <n v="31.852054794520548"/>
    <x v="0"/>
    <n v="27"/>
    <s v="&lt;80"/>
    <n v="276.89666042786899"/>
    <n v="242.42815501410101"/>
    <n v="194.89525236786301"/>
    <n v="285.18772467207498"/>
    <n v="99.155942480150173"/>
    <x v="0"/>
    <x v="2"/>
  </r>
  <r>
    <n v="86753091264"/>
    <n v="1.7698630136986302"/>
    <s v="&gt; 1.5 year"/>
    <n v="30.087671232876712"/>
    <x v="0"/>
    <n v="56"/>
    <s v="&lt;80"/>
    <n v="290.07535012247803"/>
    <n v="152.63167128833601"/>
    <n v="217.653573133311"/>
    <n v="337.89330946306802"/>
    <n v="102.08218762443062"/>
    <x v="0"/>
    <x v="2"/>
  </r>
  <r>
    <n v="86753091265"/>
    <n v="1.6054794520547946"/>
    <s v="&gt; 1.5 year"/>
    <n v="33.9972602739726"/>
    <x v="0"/>
    <n v="44"/>
    <s v="&lt;80"/>
    <n v="318.959997352198"/>
    <n v="236.75191510559"/>
    <n v="322.16604658064801"/>
    <n v="165.154683992949"/>
    <n v="102.93544066545468"/>
    <x v="0"/>
    <x v="2"/>
  </r>
  <r>
    <n v="86753091266"/>
    <n v="1.3260273972602741"/>
    <s v="&lt;= 1.5 year"/>
    <n v="38.131506849315066"/>
    <x v="1"/>
    <n v="72"/>
    <s v="&lt;80"/>
    <n v="8.3551853252066994"/>
    <n v="341.24530816185398"/>
    <n v="253.19658080113501"/>
    <n v="29.355771205335301"/>
    <n v="61.874321719741296"/>
    <x v="0"/>
    <x v="2"/>
  </r>
  <r>
    <n v="86753091267"/>
    <n v="1.7753424657534247"/>
    <s v="&gt; 1.5 year"/>
    <n v="28.843835616438355"/>
    <x v="1"/>
    <n v="59"/>
    <s v="&lt;80"/>
    <n v="254.069107976531"/>
    <n v="200.314742191341"/>
    <n v="308.62075055644198"/>
    <n v="147.74445950932801"/>
    <n v="91.114533221322162"/>
    <x v="1"/>
    <x v="2"/>
  </r>
  <r>
    <n v="86753091268"/>
    <n v="1.2027397260273973"/>
    <s v="&lt;= 1.5 year"/>
    <n v="51.150684931506852"/>
    <x v="0"/>
    <n v="52"/>
    <s v="&lt;80"/>
    <n v="54.411313797715998"/>
    <n v="189.05770041904299"/>
    <n v="243.10056617834601"/>
    <n v="29.412575781131402"/>
    <n v="52.179098172478007"/>
    <x v="1"/>
    <x v="1"/>
  </r>
  <r>
    <n v="86753091269"/>
    <n v="1.2136986301369863"/>
    <s v="&lt;= 1.5 year"/>
    <n v="35.035616438356165"/>
    <x v="0"/>
    <n v="87"/>
    <s v="&gt;=80"/>
    <n v="38.505643878085699"/>
    <n v="213.54877492422199"/>
    <n v="289.50632817899401"/>
    <n v="47.407718573995801"/>
    <n v="60.594039114543392"/>
    <x v="0"/>
    <x v="2"/>
  </r>
  <r>
    <n v="86753091270"/>
    <n v="1.021917808219178"/>
    <s v="&lt;= 1.5 year"/>
    <n v="34.923287671232877"/>
    <x v="0"/>
    <n v="22"/>
    <s v="&lt;80"/>
    <n v="58.9910100262789"/>
    <n v="84.921774665237393"/>
    <n v="277.16922624708502"/>
    <n v="408.96388382418201"/>
    <n v="93.848995983873351"/>
    <x v="0"/>
    <x v="2"/>
  </r>
  <r>
    <n v="86753091271"/>
    <n v="1.1753424657534246"/>
    <s v="&lt;= 1.5 year"/>
    <n v="37.049315068493151"/>
    <x v="0"/>
    <n v="55"/>
    <s v="&lt;80"/>
    <n v="37.510256483684003"/>
    <n v="213.48910455909899"/>
    <n v="334.88075978954498"/>
    <n v="24.8672748535724"/>
    <n v="63.249713040596717"/>
    <x v="0"/>
    <x v="2"/>
  </r>
  <r>
    <n v="86753091272"/>
    <n v="1.6876712328767123"/>
    <s v="&gt; 1.5 year"/>
    <n v="30.449315068493149"/>
    <x v="1"/>
    <n v="57"/>
    <s v="&lt;80"/>
    <n v="277.615542848671"/>
    <n v="197.656223569594"/>
    <n v="137.53147281953599"/>
    <n v="445.45506312630602"/>
    <n v="107.98012562696223"/>
    <x v="0"/>
    <x v="2"/>
  </r>
  <r>
    <n v="86753091273"/>
    <n v="1.6986301369863013"/>
    <s v="&gt; 1.5 year"/>
    <n v="32.884931506849313"/>
    <x v="1"/>
    <n v="10"/>
    <s v="&lt;80"/>
    <n v="239.37614260156499"/>
    <n v="211.372423229373"/>
    <n v="283.79598679712097"/>
    <n v="171.197093357032"/>
    <n v="90.659054884973386"/>
    <x v="1"/>
    <x v="2"/>
  </r>
  <r>
    <n v="86753091274"/>
    <n v="1.0657534246575342"/>
    <s v="&lt;= 1.5 year"/>
    <n v="42.024657534246572"/>
    <x v="0"/>
    <n v="81"/>
    <s v="&gt;=80"/>
    <n v="6.8646077523643303"/>
    <n v="212.259235811276"/>
    <n v="247.862522838595"/>
    <n v="26.417906049669199"/>
    <n v="50.443558951682931"/>
    <x v="1"/>
    <x v="1"/>
  </r>
  <r>
    <n v="86753091275"/>
    <n v="1.547945205479452"/>
    <s v="&gt; 1.5 year"/>
    <n v="30.975342465753425"/>
    <x v="0"/>
    <n v="42"/>
    <s v="&lt;80"/>
    <n v="257.908774922943"/>
    <n v="234.61658881989001"/>
    <n v="260.66790516540402"/>
    <n v="216.45477117919799"/>
    <n v="96.656750260778892"/>
    <x v="0"/>
    <x v="2"/>
  </r>
  <r>
    <n v="86753091276"/>
    <n v="1.704109589041096"/>
    <s v="&gt; 1.5 year"/>
    <n v="28.175342465753424"/>
    <x v="0"/>
    <n v="19"/>
    <s v="&lt;80"/>
    <n v="274.29166524624299"/>
    <n v="337.27180345022799"/>
    <n v="235.711803145685"/>
    <n v="186.59965596405999"/>
    <n v="99.602452588887076"/>
    <x v="0"/>
    <x v="2"/>
  </r>
  <r>
    <n v="86753091277"/>
    <n v="1.7698630136986302"/>
    <s v="&gt; 1.5 year"/>
    <n v="31.073972602739726"/>
    <x v="0"/>
    <n v="49"/>
    <s v="&lt;80"/>
    <n v="218.54998777585001"/>
    <n v="322.69353505341701"/>
    <n v="421.32677979418497"/>
    <n v="97.967051363187906"/>
    <n v="105.61474156522611"/>
    <x v="0"/>
    <x v="2"/>
  </r>
  <r>
    <n v="86753091278"/>
    <n v="1.6082191780821917"/>
    <s v="&gt; 1.5 year"/>
    <n v="29.912328767123288"/>
    <x v="1"/>
    <n v="50"/>
    <s v="&lt;80"/>
    <n v="203.56919672404101"/>
    <n v="303.45940623066701"/>
    <n v="159.89180278628501"/>
    <n v="246.10582279836601"/>
    <n v="89.282003306534762"/>
    <x v="0"/>
    <x v="2"/>
  </r>
  <r>
    <n v="86753091279"/>
    <n v="0.92602739726027394"/>
    <s v="&lt;= 1.5 year"/>
    <n v="39.624657534246573"/>
    <x v="1"/>
    <n v="20"/>
    <s v="&lt;80"/>
    <n v="33.344177192648097"/>
    <n v="32.140121334497699"/>
    <n v="418.47268319176402"/>
    <n v="332.904117367585"/>
    <n v="95.403959949293551"/>
    <x v="0"/>
    <x v="2"/>
  </r>
  <r>
    <n v="86753091280"/>
    <n v="1.5041095890410958"/>
    <s v="&gt; 1.5 year"/>
    <n v="26.676712328767124"/>
    <x v="0"/>
    <n v="29"/>
    <s v="&lt;80"/>
    <n v="232.708308082591"/>
    <n v="129.33596326194001"/>
    <n v="293.502442320608"/>
    <n v="349.19841912855401"/>
    <n v="106.08764508146191"/>
    <x v="0"/>
    <x v="2"/>
  </r>
  <r>
    <n v="86753091281"/>
    <n v="1.6136986301369862"/>
    <s v="&gt; 1.5 year"/>
    <n v="31.279452054794522"/>
    <x v="0"/>
    <n v="50"/>
    <s v="&lt;80"/>
    <n v="277.516220782652"/>
    <n v="241.23393407402801"/>
    <n v="134.277029799394"/>
    <n v="238.50712407315601"/>
    <n v="86.234110853240395"/>
    <x v="0"/>
    <x v="2"/>
  </r>
  <r>
    <n v="86753091282"/>
    <n v="1.5534246575342465"/>
    <s v="&gt; 1.5 year"/>
    <n v="34.0027397260274"/>
    <x v="0"/>
    <n v="16"/>
    <s v="&lt;80"/>
    <n v="334.51670475511202"/>
    <n v="215.97780753322499"/>
    <n v="195.824999753778"/>
    <n v="221.501020932415"/>
    <n v="94.118683465410115"/>
    <x v="0"/>
    <x v="2"/>
  </r>
  <r>
    <n v="86753091283"/>
    <n v="1.2136986301369863"/>
    <s v="&lt;= 1.5 year"/>
    <n v="23.136986301369863"/>
    <x v="0"/>
    <n v="56"/>
    <s v="&lt;80"/>
    <n v="561.26691207047099"/>
    <n v="228.872963875593"/>
    <n v="48.233590192435997"/>
    <n v="6.5822028126823797"/>
    <n v="69.789085236299329"/>
    <x v="0"/>
    <x v="0"/>
  </r>
  <r>
    <n v="86753091284"/>
    <n v="0.84657534246575339"/>
    <s v="&lt;= 1.5 year"/>
    <n v="37.846575342465755"/>
    <x v="0"/>
    <n v="21"/>
    <s v="&lt;80"/>
    <n v="56.017542473178601"/>
    <n v="8.5878445813874098"/>
    <n v="250.10461961763801"/>
    <n v="449.45880119838199"/>
    <n v="89.116041462287683"/>
    <x v="0"/>
    <x v="2"/>
  </r>
  <r>
    <n v="86753091285"/>
    <n v="1.4575342465753425"/>
    <s v="&lt;= 1.5 year"/>
    <n v="30.723287671232878"/>
    <x v="0"/>
    <n v="52"/>
    <s v="&lt;80"/>
    <n v="238.374880017187"/>
    <n v="162.670543202446"/>
    <n v="172.863081896289"/>
    <n v="358.333983413586"/>
    <n v="95.827281694755641"/>
    <x v="0"/>
    <x v="2"/>
  </r>
  <r>
    <n v="86753091286"/>
    <n v="1.6794520547945206"/>
    <s v="&gt; 1.5 year"/>
    <n v="34.200000000000003"/>
    <x v="0"/>
    <n v="42"/>
    <s v="&lt;80"/>
    <n v="194.780621992449"/>
    <n v="301.28561450425502"/>
    <n v="208.18302082045"/>
    <n v="293.32249392268"/>
    <n v="99.865960688911912"/>
    <x v="0"/>
    <x v="2"/>
  </r>
  <r>
    <n v="86753091287"/>
    <n v="1.1013698630136985"/>
    <s v="&lt;= 1.5 year"/>
    <n v="44.460273972602742"/>
    <x v="0"/>
    <n v="92"/>
    <s v="&gt;=80"/>
    <n v="7.5608381855701303"/>
    <n v="411.408781728441"/>
    <n v="211.79872988111401"/>
    <n v="21.9014259875538"/>
    <n v="61.561588297361034"/>
    <x v="0"/>
    <x v="1"/>
  </r>
  <r>
    <n v="86753091288"/>
    <n v="1.5342465753424657"/>
    <s v="&gt; 1.5 year"/>
    <n v="32.547945205479451"/>
    <x v="0"/>
    <n v="36"/>
    <s v="&lt;80"/>
    <n v="112.790839983444"/>
    <n v="354.97496929416002"/>
    <n v="237.006765888752"/>
    <n v="252.61230272859399"/>
    <n v="96.175552976289836"/>
    <x v="0"/>
    <x v="2"/>
  </r>
  <r>
    <n v="86753091289"/>
    <n v="1.6575342465753424"/>
    <s v="&gt; 1.5 year"/>
    <n v="28.805479452054794"/>
    <x v="0"/>
    <n v="31"/>
    <s v="&lt;80"/>
    <n v="177.390318956687"/>
    <n v="272.43101749546798"/>
    <n v="270.62096033219399"/>
    <n v="268.99574747454699"/>
    <n v="100.73971185298132"/>
    <x v="0"/>
    <x v="2"/>
  </r>
  <r>
    <n v="86753091290"/>
    <n v="1.547945205479452"/>
    <s v="&gt; 1.5 year"/>
    <n v="25.539726027397261"/>
    <x v="0"/>
    <n v="49"/>
    <s v="&lt;80"/>
    <n v="154.215255871746"/>
    <n v="324.56268639765102"/>
    <n v="192.478972766917"/>
    <n v="294.84692502391403"/>
    <n v="96.781343116451495"/>
    <x v="0"/>
    <x v="2"/>
  </r>
  <r>
    <n v="86753091291"/>
    <n v="1.1534246575342466"/>
    <s v="&lt;= 1.5 year"/>
    <n v="17.882191780821916"/>
    <x v="1"/>
    <n v="61"/>
    <s v="&lt;80"/>
    <n v="36.105720307776203"/>
    <n v="2.9079829490398099"/>
    <n v="502.035236378695"/>
    <n v="302.82409381410002"/>
    <n v="99.704215883680689"/>
    <x v="1"/>
    <x v="0"/>
  </r>
  <r>
    <n v="86753091292"/>
    <n v="1.2164383561643837"/>
    <s v="&lt;= 1.5 year"/>
    <n v="41.230136986301368"/>
    <x v="1"/>
    <n v="73"/>
    <s v="&lt;80"/>
    <n v="87.694334157527294"/>
    <n v="135.86275334998501"/>
    <n v="363.95410225233098"/>
    <n v="19.932164595092502"/>
    <n v="63.950919022291792"/>
    <x v="0"/>
    <x v="1"/>
  </r>
  <r>
    <n v="86753091293"/>
    <n v="1.2876712328767124"/>
    <s v="&lt;= 1.5 year"/>
    <n v="38.353424657534248"/>
    <x v="0"/>
    <n v="104"/>
    <s v="&gt;=80"/>
    <n v="0.17292972320542899"/>
    <n v="297.49379019035302"/>
    <n v="217.903054971952"/>
    <n v="9.5113611838840306"/>
    <n v="51.103067531785001"/>
    <x v="1"/>
    <x v="2"/>
  </r>
  <r>
    <n v="86753091294"/>
    <n v="1.2082191780821918"/>
    <s v="&lt;= 1.5 year"/>
    <n v="38.263013698630139"/>
    <x v="0"/>
    <n v="56"/>
    <s v="&lt;80"/>
    <n v="33.967019905431201"/>
    <n v="241.61879861205"/>
    <n v="238.49841929418801"/>
    <n v="76.038252345950099"/>
    <n v="59.791266078215067"/>
    <x v="0"/>
    <x v="2"/>
  </r>
  <r>
    <n v="86753091295"/>
    <n v="1.4383561643835616"/>
    <s v="&lt;= 1.5 year"/>
    <n v="19.24931506849315"/>
    <x v="0"/>
    <n v="60"/>
    <s v="&lt;80"/>
    <n v="380.07789901464901"/>
    <n v="305.202480793137"/>
    <n v="66.345603034359002"/>
    <n v="103.162699002336"/>
    <n v="75.16342662902629"/>
    <x v="0"/>
    <x v="0"/>
  </r>
  <r>
    <n v="86753091296"/>
    <n v="1.6246575342465754"/>
    <s v="&gt; 1.5 year"/>
    <n v="26.846575342465755"/>
    <x v="0"/>
    <n v="20"/>
    <s v="&lt;80"/>
    <n v="250.46856166178"/>
    <n v="266.18116585708202"/>
    <n v="191.362406597968"/>
    <n v="150.26806287121099"/>
    <n v="82.327634537810439"/>
    <x v="1"/>
    <x v="2"/>
  </r>
  <r>
    <n v="86753091297"/>
    <n v="1.1178082191780823"/>
    <s v="&lt;= 1.5 year"/>
    <n v="40.969863013698628"/>
    <x v="1"/>
    <n v="71"/>
    <s v="&lt;80"/>
    <n v="6.2080172555676301"/>
    <n v="191.461622571855"/>
    <n v="357.84096069518898"/>
    <n v="0.73997360929622502"/>
    <n v="58.843283302732033"/>
    <x v="0"/>
    <x v="1"/>
  </r>
  <r>
    <n v="86753091298"/>
    <n v="1.7917808219178082"/>
    <s v="&gt; 1.5 year"/>
    <n v="30.243835616438357"/>
    <x v="0"/>
    <n v="24"/>
    <s v="&lt;80"/>
    <n v="394.64009790865902"/>
    <n v="206.769699419478"/>
    <n v="218.223670383496"/>
    <n v="211.261551694037"/>
    <n v="99.651010435554909"/>
    <x v="0"/>
    <x v="2"/>
  </r>
  <r>
    <n v="86753091299"/>
    <n v="1.210958904109589"/>
    <s v="&lt;= 1.5 year"/>
    <n v="39.556164383561644"/>
    <x v="0"/>
    <n v="72"/>
    <s v="&lt;80"/>
    <n v="31.2448458215909"/>
    <n v="128.75237860257801"/>
    <n v="446.02947983045902"/>
    <n v="14.1721315018167"/>
    <n v="68.023971313806598"/>
    <x v="0"/>
    <x v="2"/>
  </r>
  <r>
    <n v="86753091300"/>
    <n v="1.0657534246575342"/>
    <s v="&lt;= 1.5 year"/>
    <n v="33.232876712328768"/>
    <x v="1"/>
    <n v="20"/>
    <s v="&lt;80"/>
    <n v="342.73774277180098"/>
    <n v="508.68441168142601"/>
    <n v="99.926354745516903"/>
    <n v="3.8389986678990899"/>
    <n v="80.565614765868091"/>
    <x v="1"/>
    <x v="2"/>
  </r>
  <r>
    <n v="86753091301"/>
    <n v="1.7863013698630137"/>
    <s v="&gt; 1.5 year"/>
    <n v="27.956164383561642"/>
    <x v="0"/>
    <n v="37"/>
    <s v="&lt;80"/>
    <n v="319.00183284654298"/>
    <n v="227.42421045525899"/>
    <n v="264.72398122983901"/>
    <n v="230.51338194874501"/>
    <n v="103.14256704557422"/>
    <x v="0"/>
    <x v="2"/>
  </r>
  <r>
    <n v="86753091302"/>
    <n v="1.2273972602739727"/>
    <s v="&lt;= 1.5 year"/>
    <n v="37.38082191780822"/>
    <x v="0"/>
    <n v="46"/>
    <s v="&lt;80"/>
    <n v="4.06114242145585"/>
    <n v="227.38679835742499"/>
    <n v="314.94327909095603"/>
    <n v="13.085722483108199"/>
    <n v="57.879315451198174"/>
    <x v="0"/>
    <x v="2"/>
  </r>
  <r>
    <n v="86753091303"/>
    <n v="1.2246575342465753"/>
    <s v="&lt;= 1.5 year"/>
    <n v="34.745205479452054"/>
    <x v="0"/>
    <n v="59"/>
    <s v="&lt;80"/>
    <n v="319.85641949949701"/>
    <n v="383.40146439624402"/>
    <n v="37.316408752711602"/>
    <n v="42.729921322948996"/>
    <n v="65.866190320738554"/>
    <x v="0"/>
    <x v="2"/>
  </r>
  <r>
    <n v="86753091304"/>
    <n v="1.3123287671232877"/>
    <s v="&lt;= 1.5 year"/>
    <n v="39.860273972602741"/>
    <x v="0"/>
    <n v="68"/>
    <s v="&lt;80"/>
    <n v="49.956544559220397"/>
    <n v="180.81122990057199"/>
    <n v="390.299181403798"/>
    <n v="15.371494517141"/>
    <n v="67.14190306729607"/>
    <x v="0"/>
    <x v="2"/>
  </r>
  <r>
    <n v="86753091305"/>
    <n v="1.273972602739726"/>
    <s v="&lt;= 1.5 year"/>
    <n v="37.876712328767127"/>
    <x v="1"/>
    <n v="76"/>
    <s v="&lt;80"/>
    <n v="5.4101100189737803"/>
    <n v="311.57482398676899"/>
    <n v="216.816696351877"/>
    <n v="40.711408894717302"/>
    <n v="56.262167350050738"/>
    <x v="0"/>
    <x v="2"/>
  </r>
  <r>
    <n v="86753091306"/>
    <n v="1.6630136986301369"/>
    <s v="&gt; 1.5 year"/>
    <n v="31.216438356164385"/>
    <x v="0"/>
    <n v="31"/>
    <s v="&lt;80"/>
    <n v="242.87860928062099"/>
    <n v="316.58720697392499"/>
    <n v="228.75967828667299"/>
    <n v="203.28495999210901"/>
    <n v="96.602621893817513"/>
    <x v="0"/>
    <x v="2"/>
  </r>
  <r>
    <n v="86753091307"/>
    <n v="1.295890410958904"/>
    <s v="&lt;= 1.5 year"/>
    <n v="28.797260273972604"/>
    <x v="0"/>
    <n v="61"/>
    <s v="&lt;80"/>
    <n v="422.42023821575901"/>
    <n v="279.79214298396198"/>
    <n v="11.6541891132633"/>
    <n v="78.718394780729795"/>
    <n v="67.021700563256843"/>
    <x v="0"/>
    <x v="2"/>
  </r>
  <r>
    <n v="86753091308"/>
    <n v="0.88219178082191785"/>
    <s v="&lt;= 1.5 year"/>
    <n v="35.720547945205482"/>
    <x v="1"/>
    <n v="19"/>
    <s v="&lt;80"/>
    <n v="83.703722604816605"/>
    <n v="39.786640263121797"/>
    <n v="439.57829584587"/>
    <n v="291.823244867065"/>
    <n v="97.647413914987268"/>
    <x v="0"/>
    <x v="2"/>
  </r>
  <r>
    <n v="86753091309"/>
    <n v="1.0547945205479452"/>
    <s v="&lt;= 1.5 year"/>
    <n v="37.221917808219175"/>
    <x v="0"/>
    <n v="60"/>
    <s v="&lt;80"/>
    <n v="28.648545585161798"/>
    <n v="292.054600467483"/>
    <n v="259.53176896920002"/>
    <n v="5.0424174872180201"/>
    <n v="57.405154058981751"/>
    <x v="0"/>
    <x v="2"/>
  </r>
  <r>
    <n v="86753091310"/>
    <n v="1.7287671232876711"/>
    <s v="&gt; 1.5 year"/>
    <n v="28.923287671232877"/>
    <x v="0"/>
    <n v="49"/>
    <s v="&lt;80"/>
    <n v="143.32548315435201"/>
    <n v="169.924701702173"/>
    <n v="286.929302235676"/>
    <n v="410.87824525531198"/>
    <n v="108.79692048744056"/>
    <x v="0"/>
    <x v="2"/>
  </r>
  <r>
    <n v="86753091311"/>
    <n v="1.1972602739726028"/>
    <s v="&lt;= 1.5 year"/>
    <n v="40.61917808219178"/>
    <x v="1"/>
    <n v="92"/>
    <s v="&gt;=80"/>
    <n v="9.1387631072571693"/>
    <n v="309.10940277112701"/>
    <n v="259.05155758171497"/>
    <n v="13.3871618649684"/>
    <n v="58.152499603872741"/>
    <x v="0"/>
    <x v="1"/>
  </r>
  <r>
    <n v="86753091312"/>
    <n v="1.1616438356164382"/>
    <s v="&lt;= 1.5 year"/>
    <n v="37.597260273972601"/>
    <x v="0"/>
    <n v="93"/>
    <s v="&gt;=80"/>
    <n v="0.93180397900697698"/>
    <n v="297.355468532354"/>
    <n v="255.453590010093"/>
    <n v="4.1025483128579303"/>
    <n v="55.009718399662994"/>
    <x v="0"/>
    <x v="2"/>
  </r>
  <r>
    <n v="86753091313"/>
    <n v="1.0712328767123287"/>
    <s v="&lt;= 1.5 year"/>
    <n v="37.052054794520551"/>
    <x v="1"/>
    <n v="20"/>
    <s v="&lt;80"/>
    <n v="597.79657065054903"/>
    <n v="276.06881344450198"/>
    <n v="15.7007672314065"/>
    <n v="36.974033282984301"/>
    <n v="76.230206789330978"/>
    <x v="1"/>
    <x v="2"/>
  </r>
  <r>
    <n v="86753091314"/>
    <n v="1.2301369863013698"/>
    <s v="&lt;= 1.5 year"/>
    <n v="47.06849315068493"/>
    <x v="0"/>
    <n v="100"/>
    <s v="&gt;=80"/>
    <n v="33.544757127723003"/>
    <n v="301.51185093972902"/>
    <n v="278.33814557847899"/>
    <n v="20.3012564213724"/>
    <n v="62.641256885378326"/>
    <x v="0"/>
    <x v="1"/>
  </r>
  <r>
    <n v="86753091315"/>
    <n v="1.0794520547945206"/>
    <s v="&lt;= 1.5 year"/>
    <n v="43.424657534246577"/>
    <x v="0"/>
    <n v="90"/>
    <s v="&gt;=80"/>
    <n v="38.065792395318901"/>
    <n v="278.41566946047197"/>
    <n v="245.42913017595001"/>
    <n v="18.777380342916501"/>
    <n v="57.023298210727248"/>
    <x v="0"/>
    <x v="1"/>
  </r>
  <r>
    <n v="86753091316"/>
    <n v="1.0794520547945206"/>
    <s v="&lt;= 1.5 year"/>
    <n v="35.975342465753428"/>
    <x v="0"/>
    <n v="98"/>
    <s v="&gt;=80"/>
    <n v="1.8067752274521599E-2"/>
    <n v="296.88189059925401"/>
    <n v="321.23854087011898"/>
    <n v="12.6109861266062"/>
    <n v="63.813939907729299"/>
    <x v="0"/>
    <x v="2"/>
  </r>
  <r>
    <n v="86753091317"/>
    <n v="1.7424657534246575"/>
    <s v="&gt; 1.5 year"/>
    <n v="29.243835616438357"/>
    <x v="0"/>
    <n v="29"/>
    <s v="&lt;80"/>
    <n v="174.01653665657301"/>
    <n v="262.54920013687598"/>
    <n v="274.283645814858"/>
    <n v="217.52385812504599"/>
    <n v="93.942159416264403"/>
    <x v="0"/>
    <x v="2"/>
  </r>
  <r>
    <n v="86753091318"/>
    <n v="1.5780821917808219"/>
    <s v="&gt; 1.5 year"/>
    <n v="30.917808219178081"/>
    <x v="0"/>
    <n v="38"/>
    <s v="&lt;80"/>
    <n v="186.00646299573401"/>
    <n v="362.98907986601603"/>
    <n v="240.855225700766"/>
    <n v="267.72168685408099"/>
    <n v="104.94887293552165"/>
    <x v="0"/>
    <x v="2"/>
  </r>
  <r>
    <n v="86753091319"/>
    <n v="1.1917808219178083"/>
    <s v="&lt;= 1.5 year"/>
    <n v="44.134246575342466"/>
    <x v="1"/>
    <n v="62"/>
    <s v="&lt;80"/>
    <n v="54.993380080603998"/>
    <n v="239.936839822358"/>
    <n v="257.72670644151901"/>
    <n v="2.16036295462421"/>
    <n v="54.780865919774143"/>
    <x v="0"/>
    <x v="1"/>
  </r>
  <r>
    <n v="86753091320"/>
    <n v="1.1534246575342466"/>
    <s v="&lt;= 1.5 year"/>
    <n v="34.106849315068494"/>
    <x v="0"/>
    <n v="48"/>
    <s v="&lt;80"/>
    <n v="18.7650097158898"/>
    <n v="341.94675798513703"/>
    <n v="183.416042807179"/>
    <n v="40.964313014400602"/>
    <n v="55.7825841146717"/>
    <x v="0"/>
    <x v="2"/>
  </r>
  <r>
    <n v="86753091321"/>
    <n v="1.2493150684931507"/>
    <s v="&lt;= 1.5 year"/>
    <n v="41.791780821917811"/>
    <x v="0"/>
    <n v="69"/>
    <s v="&lt;80"/>
    <n v="70.568603172501795"/>
    <n v="202.17016792490099"/>
    <n v="324.39189914931501"/>
    <n v="10.4077067548782"/>
    <n v="61.995054396295416"/>
    <x v="0"/>
    <x v="1"/>
  </r>
  <r>
    <n v="86753091322"/>
    <n v="1.5945205479452054"/>
    <s v="&gt; 1.5 year"/>
    <n v="33.542465753424658"/>
    <x v="0"/>
    <n v="50"/>
    <s v="&lt;80"/>
    <n v="169.97113812606401"/>
    <n v="170.857813448077"/>
    <n v="287.74796011559403"/>
    <n v="293.67904540515599"/>
    <n v="97.037556788421284"/>
    <x v="0"/>
    <x v="2"/>
  </r>
  <r>
    <n v="86753091323"/>
    <n v="1.6821917808219178"/>
    <s v="&gt; 1.5 year"/>
    <n v="28.769863013698629"/>
    <x v="0"/>
    <n v="34"/>
    <s v="&lt;80"/>
    <n v="247.90170594792301"/>
    <n v="238.61282119217401"/>
    <n v="238.796735944408"/>
    <n v="171.25806941242399"/>
    <n v="88.127738814027595"/>
    <x v="0"/>
    <x v="2"/>
  </r>
  <r>
    <n v="86753091324"/>
    <n v="1.2493150684931507"/>
    <s v="&lt;= 1.5 year"/>
    <n v="42.482191780821921"/>
    <x v="1"/>
    <n v="97"/>
    <s v="&gt;=80"/>
    <n v="77.041333785964397"/>
    <n v="215.175134567507"/>
    <n v="319.72709729283798"/>
    <n v="3.07479808294767"/>
    <n v="62.113544913371989"/>
    <x v="0"/>
    <x v="1"/>
  </r>
  <r>
    <n v="86753091325"/>
    <n v="1.6219178082191781"/>
    <s v="&gt; 1.5 year"/>
    <n v="31.701369863013699"/>
    <x v="0"/>
    <n v="31"/>
    <s v="&lt;80"/>
    <n v="324.27017263781102"/>
    <n v="295.522195679486"/>
    <n v="152.131478035474"/>
    <n v="254.241574443139"/>
    <n v="98.348155762817328"/>
    <x v="0"/>
    <x v="2"/>
  </r>
  <r>
    <n v="86753091326"/>
    <n v="1.0356164383561643"/>
    <s v="&lt;= 1.5 year"/>
    <n v="36.197260273972603"/>
    <x v="0"/>
    <n v="20"/>
    <s v="&lt;80"/>
    <n v="291.90200833284399"/>
    <n v="490.048934716443"/>
    <n v="75.210399426448006"/>
    <n v="72.474922294553707"/>
    <n v="80.278314050463166"/>
    <x v="1"/>
    <x v="2"/>
  </r>
  <r>
    <n v="86753091327"/>
    <n v="1.7616438356164383"/>
    <s v="&gt; 1.5 year"/>
    <n v="34.041095890410958"/>
    <x v="0"/>
    <n v="39"/>
    <s v="&lt;80"/>
    <n v="280.70250717059997"/>
    <n v="291.40503765212998"/>
    <n v="252.49054902230799"/>
    <n v="244.19080035566199"/>
    <n v="105.37036551117478"/>
    <x v="0"/>
    <x v="2"/>
  </r>
  <r>
    <n v="86753091328"/>
    <n v="1.7068493150684931"/>
    <s v="&gt; 1.5 year"/>
    <n v="28.265753424657536"/>
    <x v="1"/>
    <n v="60"/>
    <s v="&lt;80"/>
    <n v="414.77331511953003"/>
    <n v="262.66597958359301"/>
    <n v="47.336575033022697"/>
    <n v="69.509442806996802"/>
    <n v="68.216665717052194"/>
    <x v="0"/>
    <x v="2"/>
  </r>
  <r>
    <n v="86753091329"/>
    <n v="1.1534246575342466"/>
    <s v="&lt;= 1.5 year"/>
    <n v="36.279452054794518"/>
    <x v="0"/>
    <n v="82"/>
    <s v="&gt;=80"/>
    <n v="65.485944794010607"/>
    <n v="195.26019916055299"/>
    <n v="287.12714195906199"/>
    <n v="24.175371604143901"/>
    <n v="58.215993143949788"/>
    <x v="0"/>
    <x v="2"/>
  </r>
  <r>
    <n v="86753091330"/>
    <n v="1.0520547945205478"/>
    <s v="&lt;= 1.5 year"/>
    <n v="37.575342465753423"/>
    <x v="0"/>
    <n v="21"/>
    <s v="&lt;80"/>
    <n v="35.739005198947503"/>
    <n v="7.9832662372743801"/>
    <n v="358.251855316243"/>
    <n v="434.06387062954599"/>
    <n v="98.575668828392423"/>
    <x v="0"/>
    <x v="2"/>
  </r>
  <r>
    <n v="86753091331"/>
    <n v="1.8"/>
    <s v="&gt; 1.5 year"/>
    <n v="27.649315068493152"/>
    <x v="0"/>
    <n v="42"/>
    <s v="&lt;80"/>
    <n v="204.376967453025"/>
    <n v="193.879131973217"/>
    <n v="308.94610656262"/>
    <n v="220.50510415052199"/>
    <n v="95.394633239676409"/>
    <x v="0"/>
    <x v="2"/>
  </r>
  <r>
    <n v="86753091332"/>
    <n v="1.6273972602739726"/>
    <s v="&gt; 1.5 year"/>
    <n v="34.405479452054792"/>
    <x v="0"/>
    <n v="35"/>
    <s v="&lt;80"/>
    <n v="232.59753150204699"/>
    <n v="221.652149415971"/>
    <n v="239.79672265065199"/>
    <n v="286.794344201348"/>
    <n v="99.530902495681431"/>
    <x v="0"/>
    <x v="2"/>
  </r>
  <r>
    <n v="86753091333"/>
    <n v="1.1424657534246576"/>
    <s v="&lt;= 1.5 year"/>
    <n v="39.841095890410962"/>
    <x v="0"/>
    <n v="19"/>
    <s v="&lt;80"/>
    <n v="49.160571746375297"/>
    <n v="14.0584220531535"/>
    <n v="449.88880281518902"/>
    <n v="284.09654562025401"/>
    <n v="93.135761316215465"/>
    <x v="0"/>
    <x v="2"/>
  </r>
  <r>
    <n v="86753091334"/>
    <n v="1.484931506849315"/>
    <s v="&lt;= 1.5 year"/>
    <n v="22.863013698630137"/>
    <x v="1"/>
    <n v="57"/>
    <s v="&lt;80"/>
    <n v="478.24999336530999"/>
    <n v="300.77889775110702"/>
    <n v="11.252050328153301"/>
    <n v="18.110218724295098"/>
    <n v="65.845783575607172"/>
    <x v="0"/>
    <x v="0"/>
  </r>
  <r>
    <n v="86753091335"/>
    <n v="1.6712328767123288"/>
    <s v="&gt; 1.5 year"/>
    <n v="27.263013698630136"/>
    <x v="0"/>
    <n v="45"/>
    <s v="&lt;80"/>
    <n v="210.04708837577701"/>
    <n v="171.612691389313"/>
    <n v="262.831359982349"/>
    <n v="254.47780893944201"/>
    <n v="92.609882651822119"/>
    <x v="1"/>
    <x v="2"/>
  </r>
  <r>
    <n v="86753091336"/>
    <n v="1.6767123287671233"/>
    <s v="&gt; 1.5 year"/>
    <n v="29.794520547945204"/>
    <x v="1"/>
    <n v="36"/>
    <s v="&lt;80"/>
    <n v="238.03833501658701"/>
    <n v="410.023203415637"/>
    <n v="128.019129145471"/>
    <n v="263.28029841786298"/>
    <n v="98.800854382177988"/>
    <x v="0"/>
    <x v="2"/>
  </r>
  <r>
    <n v="86753091337"/>
    <n v="1.6794520547945206"/>
    <s v="&gt; 1.5 year"/>
    <n v="32.054794520547944"/>
    <x v="0"/>
    <n v="39"/>
    <s v="&lt;80"/>
    <n v="305.27177888849297"/>
    <n v="207.48447898441501"/>
    <n v="332.10893869217301"/>
    <n v="179.96948252161599"/>
    <n v="102.46991117548731"/>
    <x v="0"/>
    <x v="2"/>
  </r>
  <r>
    <n v="86753091338"/>
    <n v="1.5616438356164384"/>
    <s v="&gt; 1.5 year"/>
    <n v="33.827397260273976"/>
    <x v="0"/>
    <n v="52"/>
    <s v="&lt;80"/>
    <n v="400.05455225280701"/>
    <n v="217.93280857982501"/>
    <n v="168.11867653648599"/>
    <n v="282.25558168590499"/>
    <n v="103.48389985329747"/>
    <x v="0"/>
    <x v="2"/>
  </r>
  <r>
    <n v="86753091339"/>
    <n v="1.3945205479452054"/>
    <s v="&lt;= 1.5 year"/>
    <n v="16.920547945205481"/>
    <x v="1"/>
    <n v="60"/>
    <s v="&lt;80"/>
    <n v="380.19324895754801"/>
    <n v="346.33581139224202"/>
    <n v="28.215297066112601"/>
    <n v="44.853939264299697"/>
    <n v="66.890633187632687"/>
    <x v="0"/>
    <x v="1"/>
  </r>
  <r>
    <n v="86753091340"/>
    <n v="1.7643835616438357"/>
    <s v="&gt; 1.5 year"/>
    <n v="32.646575342465752"/>
    <x v="0"/>
    <n v="26"/>
    <s v="&lt;80"/>
    <n v="261.39419099902301"/>
    <n v="214.05712754205899"/>
    <n v="192.16331466410199"/>
    <n v="188.65101619371001"/>
    <n v="83.733825186223996"/>
    <x v="1"/>
    <x v="2"/>
  </r>
  <r>
    <n v="86753091341"/>
    <n v="0.88767123287671235"/>
    <s v="&lt;= 1.5 year"/>
    <n v="36.663013698630138"/>
    <x v="0"/>
    <n v="20"/>
    <s v="&lt;80"/>
    <n v="78.100095934489204"/>
    <n v="13.2750096004724"/>
    <n v="364.604011275657"/>
    <n v="343.42901201076"/>
    <n v="92.273971237166961"/>
    <x v="0"/>
    <x v="2"/>
  </r>
  <r>
    <n v="86753091342"/>
    <n v="1.736986301369863"/>
    <s v="&gt; 1.5 year"/>
    <n v="29.232876712328768"/>
    <x v="0"/>
    <n v="45"/>
    <s v="&lt;80"/>
    <n v="131.476465389255"/>
    <n v="260.00931326034998"/>
    <n v="220.39528373632601"/>
    <n v="216.232894547428"/>
    <n v="83.714243686018875"/>
    <x v="1"/>
    <x v="2"/>
  </r>
  <r>
    <n v="86753091343"/>
    <n v="0.9671232876712329"/>
    <s v="&lt;= 1.5 year"/>
    <n v="37.246575342465754"/>
    <x v="1"/>
    <n v="20"/>
    <s v="&lt;80"/>
    <n v="12.8689409740531"/>
    <n v="2.7911843154992102"/>
    <n v="377.87406525319102"/>
    <n v="396.63619142533099"/>
    <n v="94.194040824586835"/>
    <x v="0"/>
    <x v="2"/>
  </r>
  <r>
    <n v="86753091344"/>
    <n v="1.2027397260273973"/>
    <s v="&lt;= 1.5 year"/>
    <n v="45.561643835616437"/>
    <x v="0"/>
    <n v="88"/>
    <s v="&gt;=80"/>
    <n v="5.52303090434705"/>
    <n v="412.465212893581"/>
    <n v="183.18034103073001"/>
    <n v="34.301187625843902"/>
    <n v="59.53684294262311"/>
    <x v="0"/>
    <x v="1"/>
  </r>
  <r>
    <n v="86753091345"/>
    <n v="1.5698630136986302"/>
    <s v="&gt; 1.5 year"/>
    <n v="30.101369863013698"/>
    <x v="1"/>
    <n v="63"/>
    <s v="&lt;80"/>
    <n v="297.89587235359801"/>
    <n v="450.82250533636"/>
    <n v="25.513250594120301"/>
    <n v="0.45742379326750199"/>
    <n v="63.013951141683179"/>
    <x v="0"/>
    <x v="2"/>
  </r>
  <r>
    <n v="86753091346"/>
    <n v="1.2301369863013698"/>
    <s v="&lt;= 1.5 year"/>
    <n v="33.898630136986299"/>
    <x v="0"/>
    <n v="77"/>
    <s v="&lt;80"/>
    <n v="4.8094521025652099"/>
    <n v="380.71510583282799"/>
    <n v="191.27891877910801"/>
    <n v="32.339057255311197"/>
    <n v="57.676121758961763"/>
    <x v="0"/>
    <x v="2"/>
  </r>
  <r>
    <n v="86753091347"/>
    <n v="1.5506849315068494"/>
    <s v="&gt; 1.5 year"/>
    <n v="30.745205479452054"/>
    <x v="1"/>
    <n v="35"/>
    <s v="&lt;80"/>
    <n v="215.31030940165499"/>
    <n v="122.844391613512"/>
    <n v="331.23691912462601"/>
    <n v="266.901869021717"/>
    <n v="98.829030658774514"/>
    <x v="1"/>
    <x v="2"/>
  </r>
  <r>
    <n v="86753091348"/>
    <n v="1.7123287671232876"/>
    <s v="&gt; 1.5 year"/>
    <n v="29.613698630136987"/>
    <x v="0"/>
    <n v="53"/>
    <s v="&lt;80"/>
    <n v="280.21570728812799"/>
    <n v="146.78805677695601"/>
    <n v="296.29395095106798"/>
    <n v="290.60074344073001"/>
    <n v="104.58766445222248"/>
    <x v="0"/>
    <x v="2"/>
  </r>
  <r>
    <n v="86753091349"/>
    <n v="1.1835616438356165"/>
    <s v="&lt;= 1.5 year"/>
    <n v="42.767123287671232"/>
    <x v="0"/>
    <n v="88"/>
    <s v="&gt;=80"/>
    <n v="32.392361914849801"/>
    <n v="271.49371823280501"/>
    <n v="328.23905030114503"/>
    <n v="2.9101873352904701"/>
    <n v="64.048794928184634"/>
    <x v="0"/>
    <x v="1"/>
  </r>
  <r>
    <n v="86753091350"/>
    <n v="1.6438356164383561"/>
    <s v="&gt; 1.5 year"/>
    <n v="22.186301369863013"/>
    <x v="0"/>
    <n v="61"/>
    <s v="&lt;80"/>
    <n v="12.249568968397099"/>
    <n v="65.304185554294307"/>
    <n v="389.501403273893"/>
    <n v="394.77068641673998"/>
    <n v="100.31695112469127"/>
    <x v="1"/>
    <x v="0"/>
  </r>
  <r>
    <n v="86753091351"/>
    <n v="1.1808219178082191"/>
    <s v="&lt;= 1.5 year"/>
    <n v="41.098630136986301"/>
    <x v="1"/>
    <n v="79"/>
    <s v="&lt;80"/>
    <n v="30.739383056020198"/>
    <n v="294.95834879251998"/>
    <n v="208.505381648888"/>
    <n v="32.906841666500398"/>
    <n v="55.02528534572982"/>
    <x v="1"/>
    <x v="1"/>
  </r>
  <r>
    <n v="86753091352"/>
    <n v="1.4246575342465753"/>
    <s v="&lt;= 1.5 year"/>
    <n v="22.265753424657536"/>
    <x v="0"/>
    <n v="56"/>
    <s v="&lt;80"/>
    <n v="558.265169365009"/>
    <n v="215.020719898778"/>
    <n v="29.673516777112201"/>
    <n v="4.9344834573703302"/>
    <n v="66.015831169240869"/>
    <x v="0"/>
    <x v="0"/>
  </r>
  <r>
    <n v="86753091353"/>
    <n v="1.747945205479452"/>
    <s v="&gt; 1.5 year"/>
    <n v="31.021917808219179"/>
    <x v="0"/>
    <n v="61"/>
    <s v="&lt;80"/>
    <n v="203.25453488076599"/>
    <n v="247.40490698692"/>
    <n v="322.15222580929998"/>
    <n v="254.16971302516299"/>
    <n v="105.21138800955043"/>
    <x v="0"/>
    <x v="2"/>
  </r>
  <r>
    <n v="86753091354"/>
    <n v="1.3260273972602741"/>
    <s v="&lt;= 1.5 year"/>
    <n v="21.720547945205478"/>
    <x v="1"/>
    <n v="59"/>
    <s v="&lt;80"/>
    <n v="370.65867288219101"/>
    <n v="393.38310874860002"/>
    <n v="0.96704770135707696"/>
    <n v="7.3726976847356296"/>
    <n v="62.12411197679441"/>
    <x v="0"/>
    <x v="0"/>
  </r>
  <r>
    <n v="86753091355"/>
    <n v="1.1616438356164382"/>
    <s v="&lt;= 1.5 year"/>
    <n v="28.235616438356164"/>
    <x v="1"/>
    <n v="58"/>
    <s v="&lt;80"/>
    <n v="236.24431790879899"/>
    <n v="476.00681205133998"/>
    <n v="49.732328093913303"/>
    <n v="31.6901837460384"/>
    <n v="66.750791817605332"/>
    <x v="0"/>
    <x v="2"/>
  </r>
  <r>
    <n v="86753091356"/>
    <n v="1.6493150684931508"/>
    <s v="&gt; 1.5 year"/>
    <n v="33.550684931506851"/>
    <x v="0"/>
    <n v="59"/>
    <s v="&lt;80"/>
    <n v="259.34993133387502"/>
    <n v="275.90750654973101"/>
    <n v="214.38759068532599"/>
    <n v="227.37468147440899"/>
    <n v="95.832067689856686"/>
    <x v="0"/>
    <x v="2"/>
  </r>
  <r>
    <n v="86753091357"/>
    <n v="1.6054794520547946"/>
    <s v="&gt; 1.5 year"/>
    <n v="26.312328767123287"/>
    <x v="1"/>
    <n v="29"/>
    <s v="&lt;80"/>
    <n v="214.49297413392699"/>
    <n v="193.18100013799699"/>
    <n v="210.84792458904201"/>
    <n v="445.430536433295"/>
    <n v="111.36733326443436"/>
    <x v="0"/>
    <x v="2"/>
  </r>
  <r>
    <n v="86753091358"/>
    <n v="1.1013698630136985"/>
    <s v="&lt;= 1.5 year"/>
    <n v="39.61643835616438"/>
    <x v="0"/>
    <n v="88"/>
    <s v="&gt;=80"/>
    <n v="61.457491752401403"/>
    <n v="180.62251429251299"/>
    <n v="332.97317935104297"/>
    <n v="1.65664826699146"/>
    <n v="59.521979797757282"/>
    <x v="0"/>
    <x v="2"/>
  </r>
  <r>
    <n v="86753091359"/>
    <n v="1.7095890410958905"/>
    <s v="&gt; 1.5 year"/>
    <n v="25.873972602739727"/>
    <x v="1"/>
    <n v="31"/>
    <s v="&lt;80"/>
    <n v="187.32757934473801"/>
    <n v="244.634205969524"/>
    <n v="294.06506538539497"/>
    <n v="209.304603513985"/>
    <n v="94.961303093066562"/>
    <x v="0"/>
    <x v="2"/>
  </r>
  <r>
    <n v="86753091360"/>
    <n v="1.1041095890410959"/>
    <s v="&lt;= 1.5 year"/>
    <n v="37.597260273972601"/>
    <x v="0"/>
    <n v="90"/>
    <s v="&gt;=80"/>
    <n v="29.733724012672301"/>
    <n v="298.87121356165699"/>
    <n v="306.66924765453001"/>
    <n v="0.59067775070906103"/>
    <n v="63.15958605457503"/>
    <x v="0"/>
    <x v="2"/>
  </r>
  <r>
    <n v="86753091361"/>
    <n v="1.095890410958904"/>
    <s v="&lt;= 1.5 year"/>
    <n v="46.723287671232875"/>
    <x v="1"/>
    <n v="85"/>
    <s v="&gt;=80"/>
    <n v="23.804395730488"/>
    <n v="164.39810678536699"/>
    <n v="314.34497913686403"/>
    <n v="94.168614799823601"/>
    <n v="64.077831473670926"/>
    <x v="0"/>
    <x v="1"/>
  </r>
  <r>
    <n v="86753091362"/>
    <n v="1.6520547945205479"/>
    <s v="&gt; 1.5 year"/>
    <n v="27.12876712328767"/>
    <x v="1"/>
    <n v="26"/>
    <s v="&lt;80"/>
    <n v="276.823206831633"/>
    <n v="220.27254197001599"/>
    <n v="228.20544788777599"/>
    <n v="253.44591449553599"/>
    <n v="97.565823390129353"/>
    <x v="0"/>
    <x v="2"/>
  </r>
  <r>
    <n v="86753091363"/>
    <n v="1.1479452054794521"/>
    <s v="&lt;= 1.5 year"/>
    <n v="39.284931506849318"/>
    <x v="1"/>
    <n v="61"/>
    <s v="&lt;80"/>
    <n v="34.577928092252797"/>
    <n v="304.47442623379999"/>
    <n v="180.74137899800999"/>
    <n v="14.9086048490331"/>
    <n v="50.602186407729391"/>
    <x v="0"/>
    <x v="2"/>
  </r>
  <r>
    <n v="86753091364"/>
    <n v="1.0493150684931507"/>
    <s v="&lt;= 1.5 year"/>
    <n v="36.947945205479449"/>
    <x v="0"/>
    <n v="82"/>
    <s v="&gt;=80"/>
    <n v="10.891903490241001"/>
    <n v="405.35853590205397"/>
    <n v="141.39506063475699"/>
    <n v="29.7545187508927"/>
    <n v="53.837984677661559"/>
    <x v="0"/>
    <x v="2"/>
  </r>
  <r>
    <n v="86753091365"/>
    <n v="1.0849315068493151"/>
    <s v="&lt;= 1.5 year"/>
    <n v="33.032876712328765"/>
    <x v="0"/>
    <n v="20"/>
    <s v="&lt;80"/>
    <n v="79.610224589845402"/>
    <n v="56.996011549730298"/>
    <n v="329.81145409806999"/>
    <n v="385.31719944589901"/>
    <n v="96.743937316442327"/>
    <x v="0"/>
    <x v="2"/>
  </r>
  <r>
    <n v="86753091366"/>
    <n v="1.5726027397260274"/>
    <s v="&gt; 1.5 year"/>
    <n v="35.265753424657532"/>
    <x v="1"/>
    <n v="29"/>
    <s v="&lt;80"/>
    <n v="291.68452402528902"/>
    <n v="155.787245563797"/>
    <n v="290.47317737060598"/>
    <n v="247.424539947239"/>
    <n v="100.34546764526829"/>
    <x v="0"/>
    <x v="2"/>
  </r>
  <r>
    <n v="86753091367"/>
    <n v="1.6082191780821917"/>
    <s v="&gt; 1.5 year"/>
    <n v="25.306849315068494"/>
    <x v="0"/>
    <n v="66"/>
    <s v="&lt;80"/>
    <n v="271.36069386818201"/>
    <n v="264.845288968955"/>
    <n v="253.650163096547"/>
    <n v="242.256936732951"/>
    <n v="102.40533060651072"/>
    <x v="0"/>
    <x v="2"/>
  </r>
  <r>
    <n v="86753091368"/>
    <n v="1.2712328767123289"/>
    <s v="&lt;= 1.5 year"/>
    <n v="43.906849315068492"/>
    <x v="0"/>
    <n v="84"/>
    <s v="&gt;=80"/>
    <n v="28.900787857050101"/>
    <n v="138.43522972599399"/>
    <n v="347.96467028829198"/>
    <n v="14.138783299600499"/>
    <n v="56.839295837190633"/>
    <x v="1"/>
    <x v="1"/>
  </r>
  <r>
    <n v="86753091369"/>
    <n v="1.6602739726027398"/>
    <s v="&gt; 1.5 year"/>
    <n v="28.572602739726026"/>
    <x v="0"/>
    <n v="52"/>
    <s v="&lt;80"/>
    <n v="279.107261977289"/>
    <n v="246.56022561141799"/>
    <n v="290.60009653621501"/>
    <n v="278.52820914314202"/>
    <n v="110.34879568861939"/>
    <x v="0"/>
    <x v="2"/>
  </r>
  <r>
    <n v="86753091370"/>
    <n v="1.6794520547945206"/>
    <s v="&gt; 1.5 year"/>
    <n v="28.273972602739725"/>
    <x v="0"/>
    <n v="40"/>
    <s v="&lt;80"/>
    <n v="326.80670213220901"/>
    <n v="208.96298454129101"/>
    <n v="250.31888218220701"/>
    <n v="232.119666331562"/>
    <n v="100.75420075553228"/>
    <x v="0"/>
    <x v="2"/>
  </r>
  <r>
    <n v="86753091371"/>
    <n v="1.8383561643835618"/>
    <s v="&gt; 1.5 year"/>
    <n v="31.909589041095892"/>
    <x v="0"/>
    <n v="49"/>
    <s v="&lt;80"/>
    <n v="176.000587292055"/>
    <n v="361.59814323621498"/>
    <n v="269.81824473914401"/>
    <n v="175.19701311808399"/>
    <n v="96.409729385128969"/>
    <x v="0"/>
    <x v="2"/>
  </r>
  <r>
    <n v="86753091372"/>
    <n v="1.6849315068493151"/>
    <s v="&gt; 1.5 year"/>
    <n v="33.38082191780822"/>
    <x v="1"/>
    <n v="45"/>
    <s v="&lt;80"/>
    <n v="161.318466141687"/>
    <n v="258.07453426792"/>
    <n v="265.29827944124901"/>
    <n v="355.79775003061201"/>
    <n v="108.08296356939189"/>
    <x v="0"/>
    <x v="2"/>
  </r>
  <r>
    <n v="86753091373"/>
    <n v="1.6328767123287671"/>
    <s v="&gt; 1.5 year"/>
    <n v="33.030136986301372"/>
    <x v="0"/>
    <n v="39"/>
    <s v="&lt;80"/>
    <n v="114.251150085833"/>
    <n v="337.62675030168498"/>
    <n v="299.58290024566901"/>
    <n v="312.39957792060602"/>
    <n v="109.58812941095444"/>
    <x v="0"/>
    <x v="2"/>
  </r>
  <r>
    <n v="86753091374"/>
    <n v="1.6027397260273972"/>
    <s v="&gt; 1.5 year"/>
    <n v="29.539726027397261"/>
    <x v="0"/>
    <n v="10"/>
    <s v="&lt;80"/>
    <n v="256.87149884314101"/>
    <n v="303.30824858770802"/>
    <n v="256.57532269269598"/>
    <n v="179.386872583441"/>
    <n v="97.129843227604354"/>
    <x v="0"/>
    <x v="2"/>
  </r>
  <r>
    <n v="86753091375"/>
    <n v="1.7123287671232876"/>
    <s v="&gt; 1.5 year"/>
    <n v="33.986301369863014"/>
    <x v="1"/>
    <n v="36"/>
    <s v="&lt;80"/>
    <n v="263.96929012902899"/>
    <n v="259.04205988637199"/>
    <n v="244.841066277896"/>
    <n v="203.578918084869"/>
    <n v="95.651306124763892"/>
    <x v="0"/>
    <x v="2"/>
  </r>
  <r>
    <n v="86753091376"/>
    <n v="1.1863013698630136"/>
    <s v="&lt;= 1.5 year"/>
    <n v="39.665753424657531"/>
    <x v="0"/>
    <n v="78"/>
    <s v="&lt;80"/>
    <n v="136.08699245568201"/>
    <n v="233.48129510831799"/>
    <n v="175.50148043990399"/>
    <n v="5.9365916521568503"/>
    <n v="51.338031656167296"/>
    <x v="0"/>
    <x v="2"/>
  </r>
  <r>
    <n v="86753091377"/>
    <n v="1.526027397260274"/>
    <s v="&gt; 1.5 year"/>
    <n v="29.095890410958905"/>
    <x v="0"/>
    <n v="59"/>
    <s v="&lt;80"/>
    <n v="357.689739258896"/>
    <n v="375.78962788658498"/>
    <n v="112.829472219059"/>
    <n v="7.7705657853330301"/>
    <n v="73.15035393216553"/>
    <x v="0"/>
    <x v="2"/>
  </r>
  <r>
    <n v="86753091378"/>
    <n v="1.547945205479452"/>
    <s v="&gt; 1.5 year"/>
    <n v="29.041095890410958"/>
    <x v="1"/>
    <n v="52"/>
    <s v="&lt;80"/>
    <n v="207.45982806292901"/>
    <n v="279.07979590972002"/>
    <n v="320.24227817524599"/>
    <n v="214.978883841721"/>
    <n v="103.14970935984796"/>
    <x v="0"/>
    <x v="2"/>
  </r>
  <r>
    <n v="86753091379"/>
    <n v="1.6219178082191781"/>
    <s v="&gt; 1.5 year"/>
    <n v="29.608219178082191"/>
    <x v="0"/>
    <n v="40"/>
    <s v="&lt;80"/>
    <n v="177.29757015358999"/>
    <n v="163.93148535924001"/>
    <n v="177.50353779743099"/>
    <n v="296.30104465958999"/>
    <n v="84.154874335868925"/>
    <x v="1"/>
    <x v="2"/>
  </r>
  <r>
    <n v="86753091380"/>
    <n v="1.7068493150684931"/>
    <s v="&gt; 1.5 year"/>
    <n v="35.293150684931504"/>
    <x v="1"/>
    <n v="52"/>
    <s v="&lt;80"/>
    <n v="266.074453386843"/>
    <n v="349.98825183978101"/>
    <n v="226.113666005737"/>
    <n v="144.382242807723"/>
    <n v="93.744525475745121"/>
    <x v="0"/>
    <x v="2"/>
  </r>
  <r>
    <n v="86753091381"/>
    <n v="1.7616438356164383"/>
    <s v="&gt; 1.5 year"/>
    <n v="27.169863013698631"/>
    <x v="1"/>
    <n v="35"/>
    <s v="&lt;80"/>
    <n v="178.868745633804"/>
    <n v="150.083253558422"/>
    <n v="272.37346589772397"/>
    <n v="366.177236552924"/>
    <n v="102.94224422945584"/>
    <x v="0"/>
    <x v="2"/>
  </r>
  <r>
    <n v="86753091382"/>
    <n v="1.5945205479452054"/>
    <s v="&gt; 1.5 year"/>
    <n v="30.416438356164385"/>
    <x v="0"/>
    <n v="53"/>
    <s v="&lt;80"/>
    <n v="208.354155006273"/>
    <n v="228.49404746964001"/>
    <n v="195.851543847203"/>
    <n v="340.60256542009301"/>
    <n v="99.322349310148553"/>
    <x v="1"/>
    <x v="2"/>
  </r>
  <r>
    <n v="86753091383"/>
    <n v="1.5808219178082192"/>
    <s v="&gt; 1.5 year"/>
    <n v="30.479452054794521"/>
    <x v="0"/>
    <n v="56"/>
    <s v="&lt;80"/>
    <n v="217.27207348397101"/>
    <n v="407.98099079194498"/>
    <n v="162.61494775524099"/>
    <n v="239.02254727110099"/>
    <n v="98.21674454523432"/>
    <x v="0"/>
    <x v="2"/>
  </r>
  <r>
    <n v="86753091384"/>
    <n v="1.6904109589041096"/>
    <s v="&gt; 1.5 year"/>
    <n v="28.12876712328767"/>
    <x v="0"/>
    <n v="54"/>
    <s v="&lt;80"/>
    <n v="191.74169226277701"/>
    <n v="353.84339312945099"/>
    <n v="306.21901292306501"/>
    <n v="146.89525916313201"/>
    <n v="98.020519481721877"/>
    <x v="0"/>
    <x v="2"/>
  </r>
  <r>
    <n v="86753091385"/>
    <n v="1.5808219178082192"/>
    <s v="&gt; 1.5 year"/>
    <n v="29.306849315068494"/>
    <x v="0"/>
    <n v="37"/>
    <s v="&lt;80"/>
    <n v="228.75374201289901"/>
    <n v="237.85696894181601"/>
    <n v="298.78697356094398"/>
    <n v="219.40870702998501"/>
    <n v="99.512338547288678"/>
    <x v="0"/>
    <x v="2"/>
  </r>
  <r>
    <n v="86753091386"/>
    <n v="1.167123287671233"/>
    <s v="&lt;= 1.5 year"/>
    <n v="40.112328767123287"/>
    <x v="1"/>
    <n v="69"/>
    <s v="&lt;80"/>
    <n v="6.4833436985636297"/>
    <n v="237.361033130648"/>
    <n v="267.12425934042"/>
    <n v="2.8977925480544799"/>
    <n v="51.91019637295387"/>
    <x v="1"/>
    <x v="1"/>
  </r>
  <r>
    <n v="86753091387"/>
    <n v="1.7205479452054795"/>
    <s v="&gt; 1.5 year"/>
    <n v="29.169863013698631"/>
    <x v="0"/>
    <n v="16"/>
    <s v="&lt;80"/>
    <n v="419.69596150398598"/>
    <n v="234.15153276704501"/>
    <n v="218.99262674888999"/>
    <n v="222.686601686579"/>
    <n v="105.30930695393874"/>
    <x v="0"/>
    <x v="2"/>
  </r>
  <r>
    <n v="86753091388"/>
    <n v="1.6328767123287671"/>
    <s v="&gt; 1.5 year"/>
    <n v="29.087671232876712"/>
    <x v="0"/>
    <n v="55"/>
    <s v="&lt;80"/>
    <n v="137.434865578391"/>
    <n v="153.15252649965001"/>
    <n v="295.94910269611199"/>
    <n v="284.31387207875099"/>
    <n v="92.878548339226839"/>
    <x v="1"/>
    <x v="2"/>
  </r>
  <r>
    <n v="86753091389"/>
    <n v="1.2246575342465753"/>
    <s v="&lt;= 1.5 year"/>
    <n v="41.682191780821917"/>
    <x v="1"/>
    <n v="62"/>
    <s v="&lt;80"/>
    <n v="45.736884863341601"/>
    <n v="221.49727858052299"/>
    <n v="273.31786576800499"/>
    <n v="8.1782440928315108"/>
    <n v="55.158266258809547"/>
    <x v="1"/>
    <x v="1"/>
  </r>
  <r>
    <n v="86753091390"/>
    <n v="1.1561643835616437"/>
    <s v="&lt;= 1.5 year"/>
    <n v="43.950684931506849"/>
    <x v="0"/>
    <n v="102"/>
    <s v="&gt;=80"/>
    <n v="23.753384903830899"/>
    <n v="370.14455065540199"/>
    <n v="168.156802144984"/>
    <n v="12.2973188648803"/>
    <n v="53.166329365922351"/>
    <x v="0"/>
    <x v="1"/>
  </r>
  <r>
    <n v="86753091391"/>
    <n v="1.704109589041096"/>
    <s v="&gt; 1.5 year"/>
    <n v="28.676712328767124"/>
    <x v="0"/>
    <n v="48"/>
    <s v="&lt;80"/>
    <n v="244.19158777126299"/>
    <n v="277.04133842239702"/>
    <n v="280.90197834725302"/>
    <n v="165.292157173932"/>
    <n v="95.241930358035006"/>
    <x v="0"/>
    <x v="2"/>
  </r>
  <r>
    <n v="86753091392"/>
    <n v="0.81643835616438354"/>
    <s v="&lt;= 1.5 year"/>
    <n v="34.419178082191777"/>
    <x v="1"/>
    <n v="19"/>
    <s v="&lt;80"/>
    <n v="65.4748454193995"/>
    <n v="3.7259354374182898"/>
    <n v="343.57190643377902"/>
    <n v="377.04777294692298"/>
    <n v="92.010423994229654"/>
    <x v="0"/>
    <x v="2"/>
  </r>
  <r>
    <n v="86753091393"/>
    <n v="0.8"/>
    <s v="&lt;= 1.5 year"/>
    <n v="35.528767123287672"/>
    <x v="1"/>
    <n v="21"/>
    <s v="&lt;80"/>
    <n v="16.385495623604601"/>
    <n v="32.490792898652401"/>
    <n v="410.334741148018"/>
    <n v="310.33868924598698"/>
    <n v="90.390914729061166"/>
    <x v="0"/>
    <x v="2"/>
  </r>
  <r>
    <n v="86753091394"/>
    <n v="1.1041095890410959"/>
    <s v="&lt;= 1.5 year"/>
    <n v="40.213698630136989"/>
    <x v="1"/>
    <n v="50"/>
    <s v="&lt;80"/>
    <n v="15.723911440836"/>
    <n v="289.69340678549702"/>
    <n v="236.75647761073699"/>
    <n v="9.0808357352191091"/>
    <n v="53.933863059621366"/>
    <x v="0"/>
    <x v="1"/>
  </r>
  <r>
    <n v="86753091395"/>
    <n v="1.0712328767123287"/>
    <s v="&lt;= 1.5 year"/>
    <n v="38.660273972602738"/>
    <x v="0"/>
    <n v="50"/>
    <s v="&lt;80"/>
    <n v="12.993072743694199"/>
    <n v="377.44282996562401"/>
    <n v="160.23799723297"/>
    <n v="14.602847962307401"/>
    <n v="52.215773640178753"/>
    <x v="1"/>
    <x v="2"/>
  </r>
  <r>
    <n v="86753091396"/>
    <n v="1.1808219178082191"/>
    <s v="&lt;= 1.5 year"/>
    <n v="40.098630136986301"/>
    <x v="0"/>
    <n v="65"/>
    <s v="&lt;80"/>
    <n v="57.3728069810672"/>
    <n v="175.579349442189"/>
    <n v="314.96279073052"/>
    <n v="21.304113403353099"/>
    <n v="58.98820100992527"/>
    <x v="0"/>
    <x v="1"/>
  </r>
  <r>
    <n v="86753091397"/>
    <n v="1.4082191780821918"/>
    <s v="&lt;= 1.5 year"/>
    <n v="28.4"/>
    <x v="1"/>
    <n v="62"/>
    <s v="&lt;80"/>
    <n v="20.595534710769499"/>
    <n v="18.106099696707901"/>
    <n v="295.28458006808501"/>
    <n v="518.44119683296299"/>
    <n v="100.74322398072394"/>
    <x v="1"/>
    <x v="2"/>
  </r>
  <r>
    <n v="86753091398"/>
    <n v="1.6465753424657534"/>
    <s v="&gt; 1.5 year"/>
    <n v="28.06027397260274"/>
    <x v="1"/>
    <n v="15"/>
    <s v="&lt;80"/>
    <n v="192.32844050238501"/>
    <n v="357.85644018301002"/>
    <n v="184.46256101196499"/>
    <n v="223.503282650919"/>
    <n v="92.970691694377692"/>
    <x v="0"/>
    <x v="2"/>
  </r>
  <r>
    <n v="86753091399"/>
    <n v="1.7068493150684931"/>
    <s v="&gt; 1.5 year"/>
    <n v="34.389041095890413"/>
    <x v="0"/>
    <n v="54"/>
    <s v="&lt;80"/>
    <n v="154.578497292912"/>
    <n v="236.967113281319"/>
    <n v="357.92046110863799"/>
    <n v="221.394498234087"/>
    <n v="100.84144396706547"/>
    <x v="0"/>
    <x v="2"/>
  </r>
  <r>
    <n v="86753091400"/>
    <n v="1.1753424657534246"/>
    <s v="&lt;= 1.5 year"/>
    <n v="46.630136986301373"/>
    <x v="1"/>
    <n v="72"/>
    <s v="&lt;80"/>
    <n v="7.9840960034937503"/>
    <n v="238.013280421204"/>
    <n v="257.885602099236"/>
    <n v="48.720459818654099"/>
    <n v="56.472517544122631"/>
    <x v="0"/>
    <x v="1"/>
  </r>
  <r>
    <n v="86753091401"/>
    <n v="1.3863013698630138"/>
    <s v="&lt;= 1.5 year"/>
    <n v="16.789041095890411"/>
    <x v="1"/>
    <n v="55"/>
    <s v="&lt;80"/>
    <n v="10.5792334780262"/>
    <n v="59.225298134900498"/>
    <n v="422.47489723247298"/>
    <n v="393.58165499995101"/>
    <n v="103.51114879692501"/>
    <x v="1"/>
    <x v="1"/>
  </r>
  <r>
    <n v="86753091402"/>
    <n v="1.5643835616438355"/>
    <s v="&gt; 1.5 year"/>
    <n v="31.550684931506851"/>
    <x v="1"/>
    <n v="27"/>
    <s v="&lt;80"/>
    <n v="241.93114461031001"/>
    <n v="237.117961978718"/>
    <n v="217.98142160514101"/>
    <n v="282.66765958726597"/>
    <n v="98.401818270211081"/>
    <x v="0"/>
    <x v="2"/>
  </r>
  <r>
    <n v="86753091403"/>
    <n v="1.6575342465753424"/>
    <s v="&gt; 1.5 year"/>
    <n v="31.202739726027396"/>
    <x v="0"/>
    <n v="44"/>
    <s v="&lt;80"/>
    <n v="144.415593979817"/>
    <n v="198.33203454380501"/>
    <n v="258.18766999393603"/>
    <n v="339.43131282908797"/>
    <n v="99.134088220652643"/>
    <x v="0"/>
    <x v="2"/>
  </r>
  <r>
    <n v="86753091404"/>
    <n v="1.1753424657534246"/>
    <s v="&lt;= 1.5 year"/>
    <n v="37.668493150684931"/>
    <x v="0"/>
    <n v="75"/>
    <s v="&lt;80"/>
    <n v="15.276440307735401"/>
    <n v="313.73860823439702"/>
    <n v="232.90954841233599"/>
    <n v="6.5700970016693896"/>
    <n v="55.058761333051244"/>
    <x v="0"/>
    <x v="2"/>
  </r>
  <r>
    <n v="86753091405"/>
    <n v="1.0465753424657533"/>
    <s v="&lt;= 1.5 year"/>
    <n v="33.4"/>
    <x v="0"/>
    <n v="20"/>
    <s v="&lt;80"/>
    <n v="18.913372086629401"/>
    <n v="26.296363450253899"/>
    <n v="335.66031359237502"/>
    <n v="428.061215058372"/>
    <n v="95.263362281040315"/>
    <x v="0"/>
    <x v="2"/>
  </r>
  <r>
    <n v="86753091406"/>
    <n v="1.273972602739726"/>
    <s v="&lt;= 1.5 year"/>
    <n v="37.290410958904111"/>
    <x v="1"/>
    <n v="90"/>
    <s v="&gt;=80"/>
    <n v="23.5559577844102"/>
    <n v="292.79443893646499"/>
    <n v="277.79055459114102"/>
    <n v="22.4008312057063"/>
    <n v="61.330998033291699"/>
    <x v="0"/>
    <x v="2"/>
  </r>
  <r>
    <n v="86753091407"/>
    <n v="1.0657534246575342"/>
    <s v="&lt;= 1.5 year"/>
    <n v="43.454794520547942"/>
    <x v="0"/>
    <n v="84"/>
    <s v="&gt;=80"/>
    <n v="41.249485376176303"/>
    <n v="375.84801973646398"/>
    <n v="208.678218225839"/>
    <n v="2.81577232106042"/>
    <n v="58.747079274639155"/>
    <x v="0"/>
    <x v="1"/>
  </r>
  <r>
    <n v="86753091408"/>
    <n v="1.4465753424657535"/>
    <s v="&lt;= 1.5 year"/>
    <n v="17.843835616438355"/>
    <x v="1"/>
    <n v="58"/>
    <s v="&lt;80"/>
    <n v="204.58538593221999"/>
    <n v="473.34338820879702"/>
    <n v="87.017808679352996"/>
    <n v="17.839842070734399"/>
    <n v="66.817220021291845"/>
    <x v="0"/>
    <x v="0"/>
  </r>
  <r>
    <n v="86753091409"/>
    <n v="1.7753424657534247"/>
    <s v="&gt; 1.5 year"/>
    <n v="30.054794520547944"/>
    <x v="0"/>
    <n v="25"/>
    <s v="&lt;80"/>
    <n v="173.475339246695"/>
    <n v="256.27225657207998"/>
    <n v="290.58952346062898"/>
    <n v="303.36258599784202"/>
    <n v="105.65406080051852"/>
    <x v="0"/>
    <x v="2"/>
  </r>
  <r>
    <n v="86753091410"/>
    <n v="1.0493150684931507"/>
    <s v="&lt;= 1.5 year"/>
    <n v="38.495890410958907"/>
    <x v="1"/>
    <n v="20"/>
    <s v="&lt;80"/>
    <n v="38.2514478994526"/>
    <n v="18.7610627723829"/>
    <n v="374.14655063429001"/>
    <n v="340.51916746001098"/>
    <n v="90.320887025062945"/>
    <x v="0"/>
    <x v="2"/>
  </r>
  <r>
    <n v="86753091411"/>
    <n v="0.75342465753424659"/>
    <s v="&lt;= 1.5 year"/>
    <n v="39.523287671232879"/>
    <x v="0"/>
    <n v="20"/>
    <s v="&lt;80"/>
    <n v="23.6300010919587"/>
    <n v="2.0633193252165398"/>
    <n v="463.185099762118"/>
    <n v="347.14619748713"/>
    <n v="99.295221303283768"/>
    <x v="0"/>
    <x v="2"/>
  </r>
  <r>
    <n v="86753091412"/>
    <n v="1.1808219178082191"/>
    <s v="&lt;= 1.5 year"/>
    <n v="35.578082191780823"/>
    <x v="0"/>
    <n v="19"/>
    <s v="&lt;80"/>
    <n v="569.22232870352798"/>
    <n v="351.50229256864702"/>
    <n v="26.157706087468799"/>
    <n v="61.100451572644097"/>
    <n v="84.128948620987558"/>
    <x v="1"/>
    <x v="2"/>
  </r>
  <r>
    <n v="86753091413"/>
    <n v="1.2219178082191782"/>
    <s v="&lt;= 1.5 year"/>
    <n v="29.463013698630139"/>
    <x v="1"/>
    <n v="57"/>
    <s v="&lt;80"/>
    <n v="243.37615744099699"/>
    <n v="528.532379088065"/>
    <n v="4.4931907736667798"/>
    <n v="20.829748289722001"/>
    <n v="64.791435609931611"/>
    <x v="0"/>
    <x v="2"/>
  </r>
  <r>
    <n v="86753091414"/>
    <n v="1.295890410958904"/>
    <s v="&lt;= 1.5 year"/>
    <n v="42.961643835616435"/>
    <x v="0"/>
    <n v="103"/>
    <s v="&gt;=80"/>
    <n v="0.17241868590369899"/>
    <n v="305.090507722734"/>
    <n v="269.57159042585897"/>
    <n v="20.432021645088899"/>
    <n v="59.221467561204761"/>
    <x v="0"/>
    <x v="1"/>
  </r>
  <r>
    <n v="86753091415"/>
    <n v="1.1534246575342466"/>
    <s v="&lt;= 1.5 year"/>
    <n v="37.991780821917807"/>
    <x v="0"/>
    <n v="90"/>
    <s v="&gt;=80"/>
    <n v="37.142796843655198"/>
    <n v="263.31288679602801"/>
    <n v="234.05025687636299"/>
    <n v="66.334065060587207"/>
    <n v="60.082573323608678"/>
    <x v="0"/>
    <x v="2"/>
  </r>
  <r>
    <n v="86753091416"/>
    <n v="1.2301369863013698"/>
    <s v="&lt;= 1.5 year"/>
    <n v="42.235616438356168"/>
    <x v="0"/>
    <n v="48"/>
    <s v="&lt;80"/>
    <n v="37.416581606227602"/>
    <n v="201.349423491609"/>
    <n v="294.68134474104801"/>
    <n v="12.5457280358928"/>
    <n v="55.968529141059825"/>
    <x v="1"/>
    <x v="1"/>
  </r>
  <r>
    <n v="86753091417"/>
    <n v="0.95890410958904104"/>
    <s v="&lt;= 1.5 year"/>
    <n v="35.145205479452052"/>
    <x v="0"/>
    <n v="20"/>
    <s v="&lt;80"/>
    <n v="24.720759859105701"/>
    <n v="49.666764249906997"/>
    <n v="287.798288274637"/>
    <n v="446.00686477532798"/>
    <n v="94.007620294716816"/>
    <x v="0"/>
    <x v="2"/>
  </r>
  <r>
    <n v="86753091418"/>
    <n v="1.1479452054794521"/>
    <s v="&lt;= 1.5 year"/>
    <n v="36.920547945205477"/>
    <x v="0"/>
    <n v="105"/>
    <s v="&gt;=80"/>
    <n v="116.53748155312999"/>
    <n v="267.885906924089"/>
    <n v="225.00141327375599"/>
    <n v="32.093527854167903"/>
    <n v="61.605264013528384"/>
    <x v="0"/>
    <x v="2"/>
  </r>
  <r>
    <n v="86753091419"/>
    <n v="1.7095890410958905"/>
    <s v="&gt; 1.5 year"/>
    <n v="29.564383561643837"/>
    <x v="0"/>
    <n v="26"/>
    <s v="&lt;80"/>
    <n v="350.94866312557599"/>
    <n v="195.65353647516"/>
    <n v="211.97699027323"/>
    <n v="347.17232937405498"/>
    <n v="110.82609432573307"/>
    <x v="0"/>
    <x v="2"/>
  </r>
  <r>
    <n v="86753091420"/>
    <n v="1.6657534246575343"/>
    <s v="&gt; 1.5 year"/>
    <n v="28.263013698630136"/>
    <x v="0"/>
    <n v="50"/>
    <s v="&lt;80"/>
    <n v="323.98753193957202"/>
    <n v="177.362699176647"/>
    <n v="217.124199067169"/>
    <n v="365.30995586215101"/>
    <n v="110.00011708081593"/>
    <x v="0"/>
    <x v="2"/>
  </r>
  <r>
    <n v="86753091421"/>
    <n v="1.1260273972602739"/>
    <s v="&lt;= 1.5 year"/>
    <n v="37.487671232876714"/>
    <x v="0"/>
    <n v="94"/>
    <s v="&gt;=80"/>
    <n v="6.6300587981571297"/>
    <n v="376.27050243827699"/>
    <n v="217.50796177694201"/>
    <n v="12.4586585861814"/>
    <n v="58.228039342489538"/>
    <x v="0"/>
    <x v="2"/>
  </r>
  <r>
    <n v="86753091422"/>
    <n v="1.704109589041096"/>
    <s v="&gt; 1.5 year"/>
    <n v="31.304109589041097"/>
    <x v="0"/>
    <n v="29"/>
    <s v="&lt;80"/>
    <n v="248.02422752440299"/>
    <n v="340.65768729018299"/>
    <n v="204.68129515455601"/>
    <n v="194.640337594317"/>
    <n v="95.013149115031638"/>
    <x v="0"/>
    <x v="2"/>
  </r>
  <r>
    <n v="86753091423"/>
    <n v="1.5945205479452054"/>
    <s v="&gt; 1.5 year"/>
    <n v="32.627397260273973"/>
    <x v="0"/>
    <n v="52"/>
    <s v="&lt;80"/>
    <n v="377.16654988922397"/>
    <n v="106.569794699722"/>
    <n v="167.261774557835"/>
    <n v="351.906504625178"/>
    <n v="100.99910106907724"/>
    <x v="0"/>
    <x v="2"/>
  </r>
  <r>
    <n v="86753091424"/>
    <n v="1.6657534246575343"/>
    <s v="&gt; 1.5 year"/>
    <n v="26.756164383561643"/>
    <x v="0"/>
    <n v="44"/>
    <s v="&lt;80"/>
    <n v="309.40123936472799"/>
    <n v="259.98085099064201"/>
    <n v="194.592027403987"/>
    <n v="264.38807480473201"/>
    <n v="100.62817949347587"/>
    <x v="0"/>
    <x v="2"/>
  </r>
  <r>
    <n v="86753091425"/>
    <n v="1.1917808219178083"/>
    <s v="&lt;= 1.5 year"/>
    <n v="36.564383561643837"/>
    <x v="0"/>
    <n v="91"/>
    <s v="&gt;=80"/>
    <n v="10.4695673845047"/>
    <n v="333.28854423043299"/>
    <n v="237.27424360644099"/>
    <n v="2.3391189045422802"/>
    <n v="56.254252430513006"/>
    <x v="0"/>
    <x v="2"/>
  </r>
  <r>
    <n v="86753091426"/>
    <n v="1.7616438356164383"/>
    <s v="&gt; 1.5 year"/>
    <n v="30.824657534246576"/>
    <x v="1"/>
    <n v="39"/>
    <s v="&lt;80"/>
    <n v="285.73119169239101"/>
    <n v="182.72389768795"/>
    <n v="139.455752461457"/>
    <n v="353.34255000003998"/>
    <n v="96.612203445806927"/>
    <x v="0"/>
    <x v="2"/>
  </r>
  <r>
    <n v="86753091427"/>
    <n v="1.6739726027397259"/>
    <s v="&gt; 1.5 year"/>
    <n v="31.701369863013699"/>
    <x v="0"/>
    <n v="42"/>
    <s v="&lt;80"/>
    <n v="238.34573607449099"/>
    <n v="144.37020050566599"/>
    <n v="185.052155666521"/>
    <n v="364.18700291526602"/>
    <n v="96.525973956226991"/>
    <x v="0"/>
    <x v="2"/>
  </r>
  <r>
    <n v="86753091428"/>
    <n v="1.7068493150684931"/>
    <s v="&gt; 1.5 year"/>
    <n v="29.873972602739727"/>
    <x v="0"/>
    <n v="43"/>
    <s v="&lt;80"/>
    <n v="263.85313729963502"/>
    <n v="237.16276489203099"/>
    <n v="312.70508920262102"/>
    <n v="105.470101408902"/>
    <n v="90.262295048716027"/>
    <x v="1"/>
    <x v="2"/>
  </r>
  <r>
    <n v="86753091429"/>
    <n v="1.547945205479452"/>
    <s v="&gt; 1.5 year"/>
    <n v="32.326027397260276"/>
    <x v="0"/>
    <n v="31"/>
    <s v="&lt;80"/>
    <n v="200.59398980535099"/>
    <n v="301.88252078118001"/>
    <n v="239.46063506990299"/>
    <n v="270.028490673806"/>
    <n v="101.33681593616755"/>
    <x v="0"/>
    <x v="2"/>
  </r>
  <r>
    <n v="86753091430"/>
    <n v="1.6684931506849314"/>
    <s v="&gt; 1.5 year"/>
    <n v="29.402739726027399"/>
    <x v="0"/>
    <n v="50"/>
    <s v="&lt;80"/>
    <n v="216.59296197894599"/>
    <n v="245.99442159252999"/>
    <n v="164.12178296687"/>
    <n v="272.79196302922298"/>
    <n v="89.436640205249233"/>
    <x v="1"/>
    <x v="2"/>
  </r>
  <r>
    <n v="86753091431"/>
    <n v="1.167123287671233"/>
    <s v="&lt;= 1.5 year"/>
    <n v="40.742465753424661"/>
    <x v="1"/>
    <n v="52"/>
    <s v="&lt;80"/>
    <n v="17.908697533266199"/>
    <n v="253.13928315986399"/>
    <n v="340.119048450972"/>
    <n v="16.780749388897799"/>
    <n v="64.511814196234795"/>
    <x v="0"/>
    <x v="1"/>
  </r>
  <r>
    <n v="86753091432"/>
    <n v="1.8958904109589041"/>
    <s v="&gt; 1.5 year"/>
    <n v="31.391780821917809"/>
    <x v="0"/>
    <n v="60"/>
    <s v="&lt;80"/>
    <n v="379.550834254633"/>
    <n v="383.60280533817098"/>
    <n v="22.2061472667272"/>
    <n v="18.018527307080898"/>
    <n v="65.879252116281293"/>
    <x v="0"/>
    <x v="2"/>
  </r>
  <r>
    <n v="86753091433"/>
    <n v="1.6986301369863013"/>
    <s v="&gt; 1.5 year"/>
    <n v="30.772602739726029"/>
    <x v="0"/>
    <n v="32"/>
    <s v="&lt;80"/>
    <n v="220.027019966578"/>
    <n v="360.64116346873698"/>
    <n v="269.13836490907403"/>
    <n v="212.10775218153299"/>
    <n v="104.20298872569805"/>
    <x v="0"/>
    <x v="2"/>
  </r>
  <r>
    <n v="86753091434"/>
    <n v="0.989041095890411"/>
    <s v="&lt;= 1.5 year"/>
    <n v="35.098630136986301"/>
    <x v="1"/>
    <n v="19"/>
    <s v="&lt;80"/>
    <n v="55.394363150344603"/>
    <n v="37.0163917140964"/>
    <n v="441.54675047258701"/>
    <n v="301.46757614473199"/>
    <n v="96.554579583233561"/>
    <x v="0"/>
    <x v="2"/>
  </r>
  <r>
    <n v="86753091435"/>
    <n v="1.1095890410958904"/>
    <s v="&lt;= 1.5 year"/>
    <n v="39.799999999999997"/>
    <x v="0"/>
    <n v="100"/>
    <s v="&gt;=80"/>
    <n v="105.896504451127"/>
    <n v="285.87837610740399"/>
    <n v="245.28044851983199"/>
    <n v="5.5043741720162203"/>
    <n v="61.436169167704264"/>
    <x v="0"/>
    <x v="2"/>
  </r>
  <r>
    <n v="86753091436"/>
    <n v="1.0547945205479452"/>
    <s v="&lt;= 1.5 year"/>
    <n v="43.783561643835618"/>
    <x v="0"/>
    <n v="96"/>
    <s v="&gt;=80"/>
    <n v="35.564803325411802"/>
    <n v="169.328301787588"/>
    <n v="396.98451609973199"/>
    <n v="20.705769406660099"/>
    <n v="66.514282669807031"/>
    <x v="0"/>
    <x v="1"/>
  </r>
  <r>
    <n v="86753091437"/>
    <n v="1.5616438356164384"/>
    <s v="&gt; 1.5 year"/>
    <n v="32.542465753424658"/>
    <x v="1"/>
    <n v="48"/>
    <s v="&lt;80"/>
    <n v="198.90735894929901"/>
    <n v="176.20364202320599"/>
    <n v="372.844128332087"/>
    <n v="235.47600036269799"/>
    <n v="103.00729552117458"/>
    <x v="0"/>
    <x v="2"/>
  </r>
  <r>
    <n v="86753091438"/>
    <n v="1.2273972602739727"/>
    <s v="&lt;= 1.5 year"/>
    <n v="34.076712328767123"/>
    <x v="0"/>
    <n v="90"/>
    <s v="&gt;=80"/>
    <n v="10.0172823962916"/>
    <n v="305.92904644912699"/>
    <n v="265.95087582903"/>
    <n v="2.1228086380023901"/>
    <n v="57.44454844367737"/>
    <x v="0"/>
    <x v="2"/>
  </r>
  <r>
    <n v="86753091439"/>
    <n v="0.9342465753424658"/>
    <s v="&lt;= 1.5 year"/>
    <n v="37.638356164383559"/>
    <x v="0"/>
    <n v="21"/>
    <s v="&lt;80"/>
    <n v="321.79210268001702"/>
    <n v="521.78667280607795"/>
    <n v="23.672919827141101"/>
    <n v="8.3137556449221997"/>
    <n v="71.324703095535199"/>
    <x v="1"/>
    <x v="2"/>
  </r>
  <r>
    <n v="86753091440"/>
    <n v="1.2410958904109588"/>
    <s v="&lt;= 1.5 year"/>
    <n v="40.989041095890414"/>
    <x v="0"/>
    <n v="68"/>
    <s v="&lt;80"/>
    <n v="38.090412063269397"/>
    <n v="324.74931360417298"/>
    <n v="211.15111238091399"/>
    <n v="3.4977636793652902"/>
    <n v="54.785043180628897"/>
    <x v="0"/>
    <x v="1"/>
  </r>
  <r>
    <n v="86753091441"/>
    <n v="1.5643835616438355"/>
    <s v="&gt; 1.5 year"/>
    <n v="22.150684931506849"/>
    <x v="0"/>
    <n v="64"/>
    <s v="&lt;80"/>
    <n v="376.75934932644299"/>
    <n v="344.13587722726697"/>
    <n v="56.6269725917412"/>
    <n v="8.9098566585624805"/>
    <n v="65.53603763433324"/>
    <x v="0"/>
    <x v="0"/>
  </r>
  <r>
    <n v="86753091442"/>
    <n v="1.1424657534246576"/>
    <s v="&lt;= 1.5 year"/>
    <n v="35.547945205479451"/>
    <x v="0"/>
    <n v="73"/>
    <s v="&lt;80"/>
    <n v="25.582146221698501"/>
    <n v="274.45904911485798"/>
    <n v="219.322684532652"/>
    <n v="54.876677445781198"/>
    <n v="56.907219064336509"/>
    <x v="0"/>
    <x v="2"/>
  </r>
  <r>
    <n v="86753091443"/>
    <n v="1.7123287671232876"/>
    <s v="&gt; 1.5 year"/>
    <n v="25.567123287671233"/>
    <x v="0"/>
    <n v="42"/>
    <s v="&lt;80"/>
    <n v="267.09345540684802"/>
    <n v="279.905159594189"/>
    <n v="162.789715361265"/>
    <n v="257.34405751897901"/>
    <n v="94.175941945712253"/>
    <x v="1"/>
    <x v="2"/>
  </r>
  <r>
    <n v="86753091444"/>
    <n v="1.6547945205479453"/>
    <s v="&gt; 1.5 year"/>
    <n v="26.657534246575342"/>
    <x v="0"/>
    <n v="33"/>
    <s v="&lt;80"/>
    <n v="130.63988204758601"/>
    <n v="240.55907174003099"/>
    <n v="415.04892817199101"/>
    <n v="320.05229753244299"/>
    <n v="117.90806338754143"/>
    <x v="0"/>
    <x v="2"/>
  </r>
  <r>
    <n v="86753091445"/>
    <n v="1.6465753424657534"/>
    <s v="&gt; 1.5 year"/>
    <n v="27.07123287671233"/>
    <x v="0"/>
    <n v="59"/>
    <s v="&lt;80"/>
    <n v="475.95019323325602"/>
    <n v="286.55688462267199"/>
    <n v="5.5303211823951504"/>
    <n v="41.427328629791504"/>
    <n v="66.635484205936635"/>
    <x v="0"/>
    <x v="2"/>
  </r>
  <r>
    <n v="86753091446"/>
    <n v="1.715068493150685"/>
    <s v="&gt; 1.5 year"/>
    <n v="33.715068493150682"/>
    <x v="0"/>
    <n v="55"/>
    <s v="&lt;80"/>
    <n v="166.81141309378"/>
    <n v="316.65281447689802"/>
    <n v="265.591655431346"/>
    <n v="217.68887568916099"/>
    <n v="96.670801940115069"/>
    <x v="0"/>
    <x v="2"/>
  </r>
  <r>
    <n v="86753091447"/>
    <n v="1.1150684931506849"/>
    <s v="&lt;= 1.5 year"/>
    <n v="44.805479452054797"/>
    <x v="0"/>
    <n v="90"/>
    <s v="&gt;=80"/>
    <n v="40.375106793206498"/>
    <n v="166.814125447083"/>
    <n v="308.847920275766"/>
    <n v="74.856513635267902"/>
    <n v="62.619670648547228"/>
    <x v="1"/>
    <x v="1"/>
  </r>
  <r>
    <n v="86753091448"/>
    <n v="1.736986301369863"/>
    <s v="&gt; 1.5 year"/>
    <n v="30.854794520547944"/>
    <x v="0"/>
    <n v="58"/>
    <s v="&lt;80"/>
    <n v="200.74211808346899"/>
    <n v="388.63399637634598"/>
    <n v="209.20713790746299"/>
    <n v="243.04552097289101"/>
    <n v="101.42040822242768"/>
    <x v="0"/>
    <x v="2"/>
  </r>
  <r>
    <n v="86753091449"/>
    <n v="1.6191780821917807"/>
    <s v="&gt; 1.5 year"/>
    <n v="28.367123287671234"/>
    <x v="0"/>
    <n v="36"/>
    <s v="&lt;80"/>
    <n v="290.59639656155701"/>
    <n v="309.91036481675297"/>
    <n v="187.05027688371601"/>
    <n v="183.190034841532"/>
    <n v="92.469378317294542"/>
    <x v="0"/>
    <x v="2"/>
  </r>
  <r>
    <n v="86753091450"/>
    <n v="1.0904109589041096"/>
    <s v="&lt;= 1.5 year"/>
    <n v="38.783561643835618"/>
    <x v="1"/>
    <n v="65"/>
    <s v="&lt;80"/>
    <n v="48.055778714495098"/>
    <n v="353.75164432059103"/>
    <n v="199.76748715965701"/>
    <n v="0.54969126098589105"/>
    <n v="56.182655253284032"/>
    <x v="0"/>
    <x v="2"/>
  </r>
  <r>
    <n v="86753091451"/>
    <n v="1.5506849315068494"/>
    <s v="&gt; 1.5 year"/>
    <n v="29.860273972602741"/>
    <x v="0"/>
    <n v="43"/>
    <s v="&lt;80"/>
    <n v="240.104679701175"/>
    <n v="272.87624225585199"/>
    <n v="153.80930025695099"/>
    <n v="293.60058481657097"/>
    <n v="94.727659965384788"/>
    <x v="0"/>
    <x v="2"/>
  </r>
  <r>
    <n v="86753091452"/>
    <n v="1.6794520547945206"/>
    <s v="&gt; 1.5 year"/>
    <n v="31.772602739726029"/>
    <x v="1"/>
    <n v="49"/>
    <s v="&lt;80"/>
    <n v="300.644923647285"/>
    <n v="145.21985032203901"/>
    <n v="285.40570569193699"/>
    <n v="274.796173439276"/>
    <n v="102.89340741329147"/>
    <x v="0"/>
    <x v="2"/>
  </r>
  <r>
    <n v="86753091453"/>
    <n v="1.2657534246575342"/>
    <s v="&lt;= 1.5 year"/>
    <n v="39.167123287671231"/>
    <x v="1"/>
    <n v="86"/>
    <s v="&gt;=80"/>
    <n v="18.6088804560728"/>
    <n v="310.14949822732802"/>
    <n v="257.02162941979998"/>
    <n v="10.990650057843901"/>
    <n v="58.46214383198933"/>
    <x v="0"/>
    <x v="2"/>
  </r>
  <r>
    <n v="86753091454"/>
    <n v="1.2493150684931507"/>
    <s v="&lt;= 1.5 year"/>
    <n v="35.063013698630137"/>
    <x v="0"/>
    <n v="20"/>
    <s v="&lt;80"/>
    <n v="17.808099322203301"/>
    <n v="80.517687757163699"/>
    <n v="453.17961330204599"/>
    <n v="274.04289799587201"/>
    <n v="95.132764322099518"/>
    <x v="0"/>
    <x v="2"/>
  </r>
  <r>
    <n v="86753091455"/>
    <n v="1.6410958904109589"/>
    <s v="&gt; 1.5 year"/>
    <n v="32.276712328767125"/>
    <x v="0"/>
    <n v="61"/>
    <s v="&lt;80"/>
    <n v="320.32565565836001"/>
    <n v="245.45844075854399"/>
    <n v="309.58201485950099"/>
    <n v="121.15806602799201"/>
    <n v="96.951537419851476"/>
    <x v="0"/>
    <x v="2"/>
  </r>
  <r>
    <n v="86753091456"/>
    <n v="1.6054794520547946"/>
    <s v="&gt; 1.5 year"/>
    <n v="22.80821917808219"/>
    <x v="0"/>
    <n v="47"/>
    <s v="&lt;80"/>
    <n v="136.667829792948"/>
    <n v="170.261464699687"/>
    <n v="311.37465551464499"/>
    <n v="274.19235770932499"/>
    <n v="94.822385146287189"/>
    <x v="1"/>
    <x v="0"/>
  </r>
  <r>
    <n v="86753091457"/>
    <n v="1.0410958904109588"/>
    <s v="&lt;= 1.5 year"/>
    <n v="23.408219178082192"/>
    <x v="1"/>
    <n v="57"/>
    <s v="&lt;80"/>
    <n v="411.66203389372401"/>
    <n v="327.10822233128198"/>
    <n v="60.584660145563397"/>
    <n v="6.3358945733428502"/>
    <n v="67.132087064269243"/>
    <x v="0"/>
    <x v="0"/>
  </r>
  <r>
    <n v="86753091458"/>
    <n v="1.2027397260273973"/>
    <s v="&lt;= 1.5 year"/>
    <n v="41.035616438356165"/>
    <x v="0"/>
    <n v="50"/>
    <s v="&lt;80"/>
    <n v="15.084502811196"/>
    <n v="296.81384179216099"/>
    <n v="284.62663465938198"/>
    <n v="1.0038160597057399"/>
    <n v="59.227521654559084"/>
    <x v="1"/>
    <x v="1"/>
  </r>
  <r>
    <n v="86753091459"/>
    <n v="0.86575342465753424"/>
    <s v="&lt;= 1.5 year"/>
    <n v="34.175342465753424"/>
    <x v="0"/>
    <n v="22"/>
    <s v="&lt;80"/>
    <n v="26.1200564080244"/>
    <n v="19.351676989565998"/>
    <n v="355.01484973751099"/>
    <n v="439.10238100738297"/>
    <n v="98.931806361194504"/>
    <x v="0"/>
    <x v="2"/>
  </r>
  <r>
    <n v="86753091460"/>
    <n v="1.7342465753424658"/>
    <s v="&gt; 1.5 year"/>
    <n v="26.643835616438356"/>
    <x v="0"/>
    <n v="45"/>
    <s v="&lt;80"/>
    <n v="197.28159778085899"/>
    <n v="180.74421020299999"/>
    <n v="278.16684751643601"/>
    <n v="328.008631669453"/>
    <n v="102.9831221410154"/>
    <x v="0"/>
    <x v="2"/>
  </r>
  <r>
    <n v="86753091461"/>
    <n v="1.0739726027397261"/>
    <s v="&lt;= 1.5 year"/>
    <n v="23.063013698630137"/>
    <x v="1"/>
    <n v="59"/>
    <s v="&lt;80"/>
    <n v="45.193936978203297"/>
    <n v="171.93090781251399"/>
    <n v="218.55632457130901"/>
    <n v="443.53850693508298"/>
    <n v="96.821367364024411"/>
    <x v="1"/>
    <x v="0"/>
  </r>
  <r>
    <n v="86753091462"/>
    <n v="1.5917808219178082"/>
    <s v="&gt; 1.5 year"/>
    <n v="27.052054794520547"/>
    <x v="1"/>
    <n v="14"/>
    <s v="&lt;80"/>
    <n v="251.22902731747601"/>
    <n v="128.915442357118"/>
    <n v="317.847298866345"/>
    <n v="312.46355496941999"/>
    <n v="106.04886003425932"/>
    <x v="0"/>
    <x v="2"/>
  </r>
  <r>
    <n v="86753091463"/>
    <n v="1.3835616438356164"/>
    <s v="&lt;= 1.5 year"/>
    <n v="32.630136986301373"/>
    <x v="1"/>
    <n v="57"/>
    <s v="&lt;80"/>
    <n v="396.97797348303197"/>
    <n v="392.71118891631801"/>
    <n v="25.594909097554702"/>
    <n v="49.981371915944599"/>
    <n v="72.244286713567902"/>
    <x v="0"/>
    <x v="2"/>
  </r>
  <r>
    <n v="86753091464"/>
    <n v="1.5780821917808219"/>
    <s v="&gt; 1.5 year"/>
    <n v="31.312328767123287"/>
    <x v="0"/>
    <n v="47"/>
    <s v="&lt;80"/>
    <n v="231.135001059334"/>
    <n v="363.11866421098699"/>
    <n v="309.442351773464"/>
    <n v="160.27222781796701"/>
    <n v="103.9060427725974"/>
    <x v="0"/>
    <x v="2"/>
  </r>
  <r>
    <n v="86753091465"/>
    <n v="1.4493150684931506"/>
    <s v="&lt;= 1.5 year"/>
    <n v="26.961643835616439"/>
    <x v="1"/>
    <n v="58"/>
    <s v="&lt;80"/>
    <n v="358.01653423634701"/>
    <n v="412.41677266669802"/>
    <n v="38.4943207770119"/>
    <n v="11.832228895688599"/>
    <n v="67.673850512967661"/>
    <x v="0"/>
    <x v="2"/>
  </r>
  <r>
    <n v="86753091466"/>
    <n v="1.3616438356164384"/>
    <s v="&lt;= 1.5 year"/>
    <n v="26.917808219178081"/>
    <x v="1"/>
    <n v="61"/>
    <s v="&lt;80"/>
    <n v="383.28437074242697"/>
    <n v="348.66325621552102"/>
    <n v="6.0585659975413497"/>
    <n v="41.965918969731902"/>
    <n v="64.318748352708624"/>
    <x v="0"/>
    <x v="2"/>
  </r>
  <r>
    <n v="86753091467"/>
    <n v="1.6931506849315068"/>
    <s v="&gt; 1.5 year"/>
    <n v="30.076712328767123"/>
    <x v="0"/>
    <n v="51"/>
    <s v="&lt;80"/>
    <n v="312.782513212266"/>
    <n v="160.63103872988299"/>
    <n v="300.96796404131601"/>
    <n v="246.18442214819001"/>
    <n v="103.53137049811264"/>
    <x v="0"/>
    <x v="2"/>
  </r>
  <r>
    <n v="86753091468"/>
    <n v="1.5917808219178082"/>
    <s v="&gt; 1.5 year"/>
    <n v="28.197260273972603"/>
    <x v="0"/>
    <n v="58"/>
    <s v="&lt;80"/>
    <n v="406.61051481130698"/>
    <n v="98.937402309735504"/>
    <n v="155.89949379337699"/>
    <n v="224.20453158773299"/>
    <n v="86.056316415416589"/>
    <x v="1"/>
    <x v="2"/>
  </r>
  <r>
    <n v="86753091469"/>
    <n v="1.1835616438356165"/>
    <s v="&lt;= 1.5 year"/>
    <n v="36.794520547945204"/>
    <x v="0"/>
    <n v="19"/>
    <s v="&lt;80"/>
    <n v="42.714032267874899"/>
    <n v="45.303277902743801"/>
    <n v="247.02217624701299"/>
    <n v="444.39760562153401"/>
    <n v="90.011758637875133"/>
    <x v="0"/>
    <x v="2"/>
  </r>
  <r>
    <n v="86753091470"/>
    <n v="1.1013698630136985"/>
    <s v="&lt;= 1.5 year"/>
    <n v="37.257534246575339"/>
    <x v="0"/>
    <n v="20"/>
    <s v="&lt;80"/>
    <n v="321.54561689799198"/>
    <n v="517.96991668897897"/>
    <n v="24.721844099363501"/>
    <n v="34.241915017940201"/>
    <n v="74.236893781034112"/>
    <x v="1"/>
    <x v="2"/>
  </r>
  <r>
    <n v="86753091471"/>
    <n v="1.7424657534246575"/>
    <s v="&gt; 1.5 year"/>
    <n v="31.252054794520546"/>
    <x v="0"/>
    <n v="35"/>
    <s v="&lt;80"/>
    <n v="174.02246176690599"/>
    <n v="430.74423733744499"/>
    <n v="213.148585066804"/>
    <n v="244.98678305168801"/>
    <n v="103.35758010256711"/>
    <x v="0"/>
    <x v="2"/>
  </r>
  <r>
    <n v="86753091472"/>
    <n v="1.0794520547945206"/>
    <s v="&lt;= 1.5 year"/>
    <n v="21.695890410958903"/>
    <x v="1"/>
    <n v="63"/>
    <s v="&lt;80"/>
    <n v="469.05948588483898"/>
    <n v="340.53971467629202"/>
    <n v="30.283050834225602"/>
    <n v="13.118087041540001"/>
    <n v="69.976072589982351"/>
    <x v="0"/>
    <x v="0"/>
  </r>
  <r>
    <n v="86753091473"/>
    <n v="1.2328767123287672"/>
    <s v="&lt;= 1.5 year"/>
    <n v="43.835616438356162"/>
    <x v="0"/>
    <n v="63"/>
    <s v="&lt;80"/>
    <n v="32.597524986535099"/>
    <n v="308.536435170836"/>
    <n v="141.525304139388"/>
    <n v="36.996647088428901"/>
    <n v="48.713350959927716"/>
    <x v="1"/>
    <x v="1"/>
  </r>
  <r>
    <n v="86753091474"/>
    <n v="1.5972602739726027"/>
    <s v="&gt; 1.5 year"/>
    <n v="35.021917808219179"/>
    <x v="1"/>
    <n v="56"/>
    <s v="&lt;80"/>
    <n v="193.90373486548401"/>
    <n v="248.822613840576"/>
    <n v="253.18009086150499"/>
    <n v="229.541698231883"/>
    <n v="93.344722587691365"/>
    <x v="0"/>
    <x v="2"/>
  </r>
  <r>
    <n v="86753091475"/>
    <n v="1.6986301369863013"/>
    <s v="&gt; 1.5 year"/>
    <n v="24.684931506849313"/>
    <x v="0"/>
    <n v="13"/>
    <s v="&lt;80"/>
    <n v="236.63131335335601"/>
    <n v="184.82297419758899"/>
    <n v="252.364287620798"/>
    <n v="296.86091217218001"/>
    <n v="99.623366979232955"/>
    <x v="0"/>
    <x v="0"/>
  </r>
  <r>
    <n v="86753091476"/>
    <n v="1.4547945205479451"/>
    <s v="&lt;= 1.5 year"/>
    <n v="25.912328767123288"/>
    <x v="0"/>
    <n v="55"/>
    <s v="&lt;80"/>
    <n v="25.6125635059209"/>
    <n v="56.414770135388103"/>
    <n v="410.20443925168001"/>
    <n v="410.54584987574799"/>
    <n v="105.05222138659607"/>
    <x v="1"/>
    <x v="2"/>
  </r>
  <r>
    <n v="86753091477"/>
    <n v="1.7945205479452055"/>
    <s v="&gt; 1.5 year"/>
    <n v="28.24931506849315"/>
    <x v="0"/>
    <n v="25"/>
    <s v="&lt;80"/>
    <n v="232.671020695923"/>
    <n v="298.17102130908302"/>
    <n v="181.63207296226099"/>
    <n v="291.33911226845998"/>
    <n v="99.223905588086993"/>
    <x v="0"/>
    <x v="2"/>
  </r>
  <r>
    <n v="86753091478"/>
    <n v="1.1917808219178083"/>
    <s v="&lt;= 1.5 year"/>
    <n v="38.758904109589039"/>
    <x v="0"/>
    <n v="85"/>
    <s v="&gt;=80"/>
    <n v="54.175149975440398"/>
    <n v="157.778649710324"/>
    <n v="347.2626385913"/>
    <n v="8.2534938562958793"/>
    <n v="59.618239868572658"/>
    <x v="1"/>
    <x v="2"/>
  </r>
  <r>
    <n v="86753091479"/>
    <n v="1.7698630136986302"/>
    <s v="&gt; 1.5 year"/>
    <n v="28.252054794520546"/>
    <x v="0"/>
    <n v="52"/>
    <s v="&lt;80"/>
    <n v="165.52193784528799"/>
    <n v="274.02489513112999"/>
    <n v="240.41009588666"/>
    <n v="304.73442402340203"/>
    <n v="100.58108902732087"/>
    <x v="0"/>
    <x v="2"/>
  </r>
  <r>
    <n v="86753091480"/>
    <n v="1.6383561643835616"/>
    <s v="&gt; 1.5 year"/>
    <n v="29.041095890410958"/>
    <x v="0"/>
    <n v="26"/>
    <s v="&lt;80"/>
    <n v="261.289236991633"/>
    <n v="307.63417570539201"/>
    <n v="236.66239729377099"/>
    <n v="273.13758027918198"/>
    <n v="106.68987032451636"/>
    <x v="0"/>
    <x v="2"/>
  </r>
  <r>
    <n v="86753091481"/>
    <n v="1.189041095890411"/>
    <s v="&lt;= 1.5 year"/>
    <n v="43.589041095890408"/>
    <x v="0"/>
    <n v="57"/>
    <s v="&lt;80"/>
    <n v="6.2177817257846604"/>
    <n v="263.77855699659"/>
    <n v="199.007425697608"/>
    <n v="131.51150358630099"/>
    <n v="61.261978611859043"/>
    <x v="0"/>
    <x v="1"/>
  </r>
  <r>
    <n v="86753091482"/>
    <n v="1.2136986301369863"/>
    <s v="&lt;= 1.5 year"/>
    <n v="50.063013698630137"/>
    <x v="0"/>
    <n v="88"/>
    <s v="&gt;=80"/>
    <n v="22.173742263268199"/>
    <n v="292.05689875228398"/>
    <n v="165.95938299173099"/>
    <n v="92.1509201092355"/>
    <n v="56.11168765336015"/>
    <x v="1"/>
    <x v="1"/>
  </r>
  <r>
    <n v="86753091483"/>
    <n v="1.8246575342465754"/>
    <s v="&gt; 1.5 year"/>
    <n v="30.761643835616439"/>
    <x v="0"/>
    <n v="69"/>
    <s v="&lt;80"/>
    <n v="339.09852068447901"/>
    <n v="175.97512144194599"/>
    <n v="272.36977110280498"/>
    <n v="212.90977508598399"/>
    <n v="99.439436912768684"/>
    <x v="0"/>
    <x v="2"/>
  </r>
  <r>
    <n v="86753091484"/>
    <n v="1.2328767123287672"/>
    <s v="&lt;= 1.5 year"/>
    <n v="37.920547945205477"/>
    <x v="0"/>
    <n v="62"/>
    <s v="&lt;80"/>
    <n v="16.949435303235902"/>
    <n v="237.34099477823599"/>
    <n v="300.402788981924"/>
    <n v="16.884419885607301"/>
    <n v="58.417699470621507"/>
    <x v="0"/>
    <x v="2"/>
  </r>
  <r>
    <n v="86753091485"/>
    <n v="1.6328767123287671"/>
    <s v="&gt; 1.5 year"/>
    <n v="29.364383561643837"/>
    <x v="0"/>
    <n v="37"/>
    <s v="&lt;80"/>
    <n v="113.292404795818"/>
    <n v="171.47959110195501"/>
    <n v="226.24647892766899"/>
    <n v="283.71801668017901"/>
    <n v="83.977499144763598"/>
    <x v="1"/>
    <x v="2"/>
  </r>
  <r>
    <n v="86753091486"/>
    <n v="1.0986301369863014"/>
    <s v="&lt;= 1.5 year"/>
    <n v="40.019178082191779"/>
    <x v="1"/>
    <n v="104"/>
    <s v="&gt;=80"/>
    <n v="14.9079462090339"/>
    <n v="393.65616980368702"/>
    <n v="190.95109467765701"/>
    <n v="15.3885667363817"/>
    <n v="57.445888650702322"/>
    <x v="0"/>
    <x v="1"/>
  </r>
  <r>
    <n v="86753091487"/>
    <n v="1.7589041095890412"/>
    <s v="&gt; 1.5 year"/>
    <n v="28.964383561643835"/>
    <x v="0"/>
    <n v="26"/>
    <s v="&lt;80"/>
    <n v="274.58755988700699"/>
    <n v="104.43256448332799"/>
    <n v="257.01779952586901"/>
    <n v="282.99403602303698"/>
    <n v="95.123030215495518"/>
    <x v="1"/>
    <x v="2"/>
  </r>
  <r>
    <n v="86753091488"/>
    <n v="1.6493150684931508"/>
    <s v="&gt; 1.5 year"/>
    <n v="27.772602739726029"/>
    <x v="0"/>
    <n v="29"/>
    <s v="&lt;80"/>
    <n v="230.56337776778301"/>
    <n v="204.63551033279899"/>
    <n v="303.90967915295499"/>
    <n v="174.214205086622"/>
    <n v="92.190777156795789"/>
    <x v="0"/>
    <x v="2"/>
  </r>
  <r>
    <n v="86753091489"/>
    <n v="1.1287671232876713"/>
    <s v="&lt;= 1.5 year"/>
    <n v="30.123287671232877"/>
    <x v="1"/>
    <n v="55"/>
    <s v="&lt;80"/>
    <n v="30.944864777791899"/>
    <n v="40.854071051797298"/>
    <n v="466.80384691850901"/>
    <n v="416.33645547490897"/>
    <n v="111.72075115357728"/>
    <x v="1"/>
    <x v="2"/>
  </r>
  <r>
    <n v="86753091490"/>
    <n v="1.6164383561643836"/>
    <s v="&gt; 1.5 year"/>
    <n v="31.947945205479453"/>
    <x v="0"/>
    <n v="59"/>
    <s v="&lt;80"/>
    <n v="187.505990377426"/>
    <n v="195.70546873041101"/>
    <n v="357.77966583415201"/>
    <n v="126.238586952159"/>
    <n v="88.739107062984274"/>
    <x v="1"/>
    <x v="2"/>
  </r>
  <r>
    <n v="86753091491"/>
    <n v="1.5945205479452054"/>
    <s v="&gt; 1.5 year"/>
    <n v="31.87123287671233"/>
    <x v="1"/>
    <n v="25"/>
    <s v="&lt;80"/>
    <n v="218.00541976976899"/>
    <n v="204.722054467259"/>
    <n v="255.36393213822501"/>
    <n v="327.76905181787998"/>
    <n v="103.79415601369485"/>
    <x v="0"/>
    <x v="2"/>
  </r>
  <r>
    <n v="86753091492"/>
    <n v="1.2465753424657535"/>
    <s v="&lt;= 1.5 year"/>
    <n v="26.583561643835615"/>
    <x v="0"/>
    <n v="66"/>
    <s v="&lt;80"/>
    <n v="69.118880611556193"/>
    <n v="118.824739082394"/>
    <n v="347.58304899656099"/>
    <n v="418.45732190992999"/>
    <n v="106.96033408429493"/>
    <x v="1"/>
    <x v="2"/>
  </r>
  <r>
    <n v="86753091493"/>
    <n v="1.515068493150685"/>
    <s v="&gt; 1.5 year"/>
    <n v="22.567123287671233"/>
    <x v="1"/>
    <n v="62"/>
    <s v="&lt;80"/>
    <n v="251.71919869652501"/>
    <n v="442.97172385112498"/>
    <n v="23.963382832551599"/>
    <n v="39.363054092050803"/>
    <n v="63.174446234764289"/>
    <x v="0"/>
    <x v="0"/>
  </r>
  <r>
    <n v="86753091494"/>
    <n v="1.1369863013698631"/>
    <s v="&lt;= 1.5 year"/>
    <n v="36.254794520547946"/>
    <x v="1"/>
    <n v="18"/>
    <s v="&lt;80"/>
    <n v="183.783278233365"/>
    <n v="15.267902513977401"/>
    <n v="141.922062486171"/>
    <n v="476.38342032994098"/>
    <n v="90.120752397720821"/>
    <x v="0"/>
    <x v="2"/>
  </r>
  <r>
    <n v="86753091495"/>
    <n v="1.0602739726027397"/>
    <s v="&lt;= 1.5 year"/>
    <n v="35.30958904109589"/>
    <x v="0"/>
    <n v="76"/>
    <s v="&lt;80"/>
    <n v="21.247629552653098"/>
    <n v="197.91444187998999"/>
    <n v="223.224877376715"/>
    <n v="129.22233360362401"/>
    <n v="59.826631032252124"/>
    <x v="0"/>
    <x v="2"/>
  </r>
  <r>
    <n v="86753091496"/>
    <n v="1.1589041095890411"/>
    <s v="&lt;= 1.5 year"/>
    <n v="39.824657534246576"/>
    <x v="0"/>
    <n v="81"/>
    <s v="&gt;=80"/>
    <n v="36.199095755159497"/>
    <n v="255.58178612319699"/>
    <n v="264.16764249735002"/>
    <n v="9.9118305576057004"/>
    <n v="56.232007316863204"/>
    <x v="0"/>
    <x v="2"/>
  </r>
  <r>
    <n v="86753091497"/>
    <n v="1.295890410958904"/>
    <s v="&lt;= 1.5 year"/>
    <n v="47.005479452054793"/>
    <x v="0"/>
    <n v="67"/>
    <s v="&lt;80"/>
    <n v="19.883272376219502"/>
    <n v="388.51536187748002"/>
    <n v="168.859714755944"/>
    <n v="6.9462866179548897"/>
    <n v="53.768610905163833"/>
    <x v="0"/>
    <x v="1"/>
  </r>
  <r>
    <n v="86753091498"/>
    <n v="1.7561643835616438"/>
    <s v="&gt; 1.5 year"/>
    <n v="30.632876712328766"/>
    <x v="0"/>
    <n v="62"/>
    <s v="&lt;80"/>
    <n v="332.86507866208598"/>
    <n v="176.98383355953601"/>
    <n v="377.49356031935099"/>
    <n v="114.363543795403"/>
    <n v="99.810765471500233"/>
    <x v="0"/>
    <x v="2"/>
  </r>
  <r>
    <n v="86753091499"/>
    <n v="1.2383561643835617"/>
    <s v="&lt;= 1.5 year"/>
    <n v="37.063013698630137"/>
    <x v="0"/>
    <n v="111"/>
    <s v="&gt;=80"/>
    <n v="93.688683407834603"/>
    <n v="170.52994591713099"/>
    <n v="322.70837700318998"/>
    <n v="43.656741456192997"/>
    <n v="65.101304561123214"/>
    <x v="0"/>
    <x v="2"/>
  </r>
  <r>
    <n v="86753091500"/>
    <n v="1.6383561643835616"/>
    <s v="&gt; 1.5 year"/>
    <n v="33.413698630136984"/>
    <x v="0"/>
    <n v="37"/>
    <s v="&lt;80"/>
    <n v="249.85487415053601"/>
    <n v="314.73067098482898"/>
    <n v="136.786903804953"/>
    <n v="263.86630769244601"/>
    <n v="93.245228990517091"/>
    <x v="0"/>
    <x v="2"/>
  </r>
  <r>
    <n v="86753091501"/>
    <n v="1.6821917808219178"/>
    <s v="&gt; 1.5 year"/>
    <n v="31.016438356164382"/>
    <x v="1"/>
    <n v="66"/>
    <s v="&lt;80"/>
    <n v="192.03290344662301"/>
    <n v="295.337602191016"/>
    <n v="145.90966191656801"/>
    <n v="324.96139554433"/>
    <n v="95.494167346318875"/>
    <x v="0"/>
    <x v="2"/>
  </r>
  <r>
    <n v="86753091502"/>
    <n v="1.1397260273972603"/>
    <s v="&lt;= 1.5 year"/>
    <n v="33.852054794520548"/>
    <x v="0"/>
    <n v="20"/>
    <s v="&lt;80"/>
    <n v="384.083937747638"/>
    <n v="433.64065636706903"/>
    <n v="29.615633097747299"/>
    <n v="49.401839136731098"/>
    <n v="74.900064197313981"/>
    <x v="1"/>
    <x v="2"/>
  </r>
  <r>
    <n v="86753091503"/>
    <n v="1.6493150684931508"/>
    <s v="&gt; 1.5 year"/>
    <n v="29.304109589041097"/>
    <x v="0"/>
    <n v="5"/>
    <s v="&lt;80"/>
    <n v="310.99366870061698"/>
    <n v="194.747348663179"/>
    <n v="290.94896684440897"/>
    <n v="287.43160753170503"/>
    <n v="109.86495031423735"/>
    <x v="0"/>
    <x v="2"/>
  </r>
  <r>
    <n v="86753091504"/>
    <n v="1.4986301369863013"/>
    <s v="&lt;= 1.5 year"/>
    <n v="29.260273972602739"/>
    <x v="0"/>
    <n v="40"/>
    <s v="&lt;80"/>
    <n v="243.40495729387399"/>
    <n v="250.008231363574"/>
    <n v="238.67942542895301"/>
    <n v="325.39635113399402"/>
    <n v="107.16214828014948"/>
    <x v="0"/>
    <x v="2"/>
  </r>
  <r>
    <n v="86753091505"/>
    <n v="1.3589041095890411"/>
    <s v="&lt;= 1.5 year"/>
    <n v="42.358904109589041"/>
    <x v="0"/>
    <n v="76"/>
    <s v="&lt;80"/>
    <n v="2.9553702428409099"/>
    <n v="238.99542856551199"/>
    <n v="321.944888142244"/>
    <n v="2.1986905845307998"/>
    <n v="58.253293351881211"/>
    <x v="1"/>
    <x v="1"/>
  </r>
  <r>
    <n v="86753091506"/>
    <n v="1.6712328767123288"/>
    <s v="&gt; 1.5 year"/>
    <n v="30.550684931506851"/>
    <x v="1"/>
    <n v="27"/>
    <s v="&lt;80"/>
    <n v="175.80236888310799"/>
    <n v="250.39724460048399"/>
    <n v="370.61226567059202"/>
    <n v="208.746136388693"/>
    <n v="103.61897732580155"/>
    <x v="0"/>
    <x v="2"/>
  </r>
  <r>
    <n v="86753091507"/>
    <n v="1.7342465753424658"/>
    <s v="&gt; 1.5 year"/>
    <n v="34.331506849315069"/>
    <x v="0"/>
    <n v="35"/>
    <s v="&lt;80"/>
    <n v="227.69906765136199"/>
    <n v="82.059708281783699"/>
    <n v="360.75470973463598"/>
    <n v="249.647396046653"/>
    <n v="98.028954768406336"/>
    <x v="1"/>
    <x v="2"/>
  </r>
  <r>
    <n v="86753091508"/>
    <n v="1.5205479452054795"/>
    <s v="&gt; 1.5 year"/>
    <n v="27.153424657534245"/>
    <x v="0"/>
    <n v="37"/>
    <s v="&lt;80"/>
    <n v="196.85975782559399"/>
    <n v="316.96545023308801"/>
    <n v="295.62552354884099"/>
    <n v="247.53797332156799"/>
    <n v="106.28563626914364"/>
    <x v="0"/>
    <x v="2"/>
  </r>
  <r>
    <n v="86753091509"/>
    <n v="1.6931506849315068"/>
    <s v="&gt; 1.5 year"/>
    <n v="29.509589041095889"/>
    <x v="0"/>
    <n v="53"/>
    <s v="&lt;80"/>
    <n v="369.848443491078"/>
    <n v="156.810288972775"/>
    <n v="280.18043774178898"/>
    <n v="185.00589725159301"/>
    <n v="97.955058796314077"/>
    <x v="0"/>
    <x v="2"/>
  </r>
  <r>
    <n v="86753091510"/>
    <n v="1.6821917808219178"/>
    <s v="&gt; 1.5 year"/>
    <n v="31.884931506849316"/>
    <x v="0"/>
    <n v="39"/>
    <s v="&lt;80"/>
    <n v="255.144911209073"/>
    <n v="262.11726630634399"/>
    <n v="365.89135476382302"/>
    <n v="140.497442571405"/>
    <n v="102.14762988146072"/>
    <x v="0"/>
    <x v="2"/>
  </r>
  <r>
    <n v="86753091511"/>
    <n v="1.6356164383561644"/>
    <s v="&gt; 1.5 year"/>
    <n v="31.284931506849315"/>
    <x v="0"/>
    <n v="56"/>
    <s v="&lt;80"/>
    <n v="287.48534002958303"/>
    <n v="175.298477666883"/>
    <n v="236.70789246256899"/>
    <n v="260.20734674895903"/>
    <n v="96.652534121100643"/>
    <x v="0"/>
    <x v="2"/>
  </r>
  <r>
    <n v="86753091512"/>
    <n v="1.7068493150684931"/>
    <s v="&gt; 1.5 year"/>
    <n v="32.780821917808218"/>
    <x v="0"/>
    <n v="34"/>
    <s v="&lt;80"/>
    <n v="194.57473091973301"/>
    <n v="293.25911805293299"/>
    <n v="241.70928619092001"/>
    <n v="249.566535088823"/>
    <n v="97.979806471382446"/>
    <x v="0"/>
    <x v="2"/>
  </r>
  <r>
    <n v="86753091513"/>
    <n v="1.6410958904109589"/>
    <s v="&gt; 1.5 year"/>
    <n v="32.742465753424661"/>
    <x v="0"/>
    <n v="43"/>
    <s v="&lt;80"/>
    <n v="199.612258957573"/>
    <n v="329.19199786413299"/>
    <n v="230.54524152354699"/>
    <n v="213.41914897122601"/>
    <n v="95.580067405109247"/>
    <x v="0"/>
    <x v="2"/>
  </r>
  <r>
    <n v="86753091514"/>
    <n v="1.6958904109589041"/>
    <s v="&gt; 1.5 year"/>
    <n v="31.972602739726028"/>
    <x v="0"/>
    <n v="16"/>
    <s v="&lt;80"/>
    <n v="203.42139515687899"/>
    <n v="262.38486116264602"/>
    <n v="96.816275194934306"/>
    <n v="343.988180605953"/>
    <n v="90.161035201668483"/>
    <x v="0"/>
    <x v="2"/>
  </r>
  <r>
    <n v="86753091515"/>
    <n v="1.2164383561643837"/>
    <s v="&lt;= 1.5 year"/>
    <n v="42.386301369863013"/>
    <x v="1"/>
    <n v="73"/>
    <s v="&lt;80"/>
    <n v="19.843430299816202"/>
    <n v="202.51810881026901"/>
    <n v="335.41835640696098"/>
    <n v="5.9245510348042298"/>
    <n v="58.750072021818646"/>
    <x v="0"/>
    <x v="1"/>
  </r>
  <r>
    <n v="86753091516"/>
    <n v="1.6657534246575343"/>
    <s v="&gt; 1.5 year"/>
    <n v="29.315068493150687"/>
    <x v="0"/>
    <n v="64"/>
    <s v="&lt;80"/>
    <n v="132.725416115564"/>
    <n v="277.44227257400797"/>
    <n v="317.01373190745198"/>
    <n v="320.17014177460402"/>
    <n v="109.27547993701248"/>
    <x v="0"/>
    <x v="2"/>
  </r>
  <r>
    <n v="86753091517"/>
    <n v="1.1616438356164382"/>
    <s v="&lt;= 1.5 year"/>
    <n v="39.923287671232877"/>
    <x v="1"/>
    <n v="67"/>
    <s v="&lt;80"/>
    <n v="15.672691607153499"/>
    <n v="287.10704349404699"/>
    <n v="252.84881348023299"/>
    <n v="52.257537125051499"/>
    <n v="60.835140880730179"/>
    <x v="0"/>
    <x v="2"/>
  </r>
  <r>
    <n v="86753091518"/>
    <n v="1.5506849315068494"/>
    <s v="&gt; 1.5 year"/>
    <n v="25.994520547945207"/>
    <x v="0"/>
    <n v="27"/>
    <s v="&lt;80"/>
    <n v="138.39520926123899"/>
    <n v="412.35513505253198"/>
    <n v="233.43481345659399"/>
    <n v="245.99872635549801"/>
    <n v="101.5920523225527"/>
    <x v="0"/>
    <x v="2"/>
  </r>
  <r>
    <n v="86753091519"/>
    <n v="1.2273972602739727"/>
    <s v="&lt;= 1.5 year"/>
    <n v="39.016438356164386"/>
    <x v="0"/>
    <n v="97"/>
    <s v="&gt;=80"/>
    <n v="80.893499674425797"/>
    <n v="295.14488355460003"/>
    <n v="184.75042051464601"/>
    <n v="22.9708213252554"/>
    <n v="55.00961967911023"/>
    <x v="0"/>
    <x v="2"/>
  </r>
  <r>
    <n v="86753091520"/>
    <n v="1.106849315068493"/>
    <s v="&lt;= 1.5 year"/>
    <n v="39.6"/>
    <x v="0"/>
    <n v="70"/>
    <s v="&lt;80"/>
    <n v="17.5487415925917"/>
    <n v="242.194578868561"/>
    <n v="276.15675016863503"/>
    <n v="34.878522003453298"/>
    <n v="58.103698297542813"/>
    <x v="0"/>
    <x v="2"/>
  </r>
  <r>
    <n v="86753091521"/>
    <n v="1.1808219178082191"/>
    <s v="&lt;= 1.5 year"/>
    <n v="37.745205479452054"/>
    <x v="0"/>
    <n v="81"/>
    <s v="&gt;=80"/>
    <n v="18.956086576805198"/>
    <n v="304.76604019394102"/>
    <n v="267.03153488305799"/>
    <n v="15.171462095284699"/>
    <n v="59.762129779060821"/>
    <x v="0"/>
    <x v="2"/>
  </r>
  <r>
    <n v="86753091522"/>
    <n v="1.1260273972602739"/>
    <s v="&lt;= 1.5 year"/>
    <n v="42.293150684931504"/>
    <x v="0"/>
    <n v="75"/>
    <s v="&lt;80"/>
    <n v="33.115695769222903"/>
    <n v="267.93212917725498"/>
    <n v="160.55669885163101"/>
    <n v="62.254894769433399"/>
    <n v="50.821217230245963"/>
    <x v="1"/>
    <x v="1"/>
  </r>
  <r>
    <n v="86753091523"/>
    <n v="1.3232876712328767"/>
    <s v="&lt;= 1.5 year"/>
    <n v="39.389041095890413"/>
    <x v="1"/>
    <n v="75"/>
    <s v="&lt;80"/>
    <n v="62.5564936219046"/>
    <n v="224.314815788434"/>
    <n v="287.57942737353102"/>
    <n v="11.3076109379793"/>
    <n v="58.816149350208327"/>
    <x v="0"/>
    <x v="2"/>
  </r>
  <r>
    <n v="86753091524"/>
    <n v="1.021917808219178"/>
    <s v="&lt;= 1.5 year"/>
    <n v="35.172602739726024"/>
    <x v="1"/>
    <n v="19"/>
    <s v="&lt;80"/>
    <n v="23.081088075496702"/>
    <n v="9.0379142675075599"/>
    <n v="384.39954194221701"/>
    <n v="365.07506799296601"/>
    <n v="92.50647337966231"/>
    <x v="0"/>
    <x v="2"/>
  </r>
  <r>
    <n v="86753091525"/>
    <n v="1.2273972602739727"/>
    <s v="&lt;= 1.5 year"/>
    <n v="42.887671232876713"/>
    <x v="0"/>
    <n v="57"/>
    <s v="&lt;80"/>
    <n v="89.704271141123101"/>
    <n v="234.184246690246"/>
    <n v="244.28875032667401"/>
    <n v="8.5753577146586206"/>
    <n v="56.254774391469446"/>
    <x v="0"/>
    <x v="1"/>
  </r>
  <r>
    <n v="86753091526"/>
    <n v="1.6575342465753424"/>
    <s v="&gt; 1.5 year"/>
    <n v="28.687671232876713"/>
    <x v="0"/>
    <n v="30"/>
    <s v="&lt;80"/>
    <n v="177.61314325807101"/>
    <n v="309.79803875405702"/>
    <n v="196.02903612969499"/>
    <n v="303.10206429237098"/>
    <n v="98.88862661161815"/>
    <x v="0"/>
    <x v="2"/>
  </r>
  <r>
    <n v="86753091527"/>
    <n v="1.7232876712328766"/>
    <s v="&gt; 1.5 year"/>
    <n v="30.969863013698632"/>
    <x v="0"/>
    <n v="41"/>
    <s v="&lt;80"/>
    <n v="216.039429926612"/>
    <n v="149.21946430057599"/>
    <n v="211.18419373345901"/>
    <n v="406.46652533633301"/>
    <n v="103.33879782655008"/>
    <x v="0"/>
    <x v="2"/>
  </r>
  <r>
    <n v="86753091528"/>
    <n v="1.1972602739726028"/>
    <s v="&lt;= 1.5 year"/>
    <n v="43.073972602739723"/>
    <x v="0"/>
    <n v="92"/>
    <s v="&gt;=80"/>
    <n v="11.5804935778147"/>
    <n v="285.85935435620098"/>
    <n v="285.262461350781"/>
    <n v="48.940000875855503"/>
    <n v="63.899483301917634"/>
    <x v="0"/>
    <x v="1"/>
  </r>
  <r>
    <n v="86753091529"/>
    <n v="1.7808219178082192"/>
    <s v="&gt; 1.5 year"/>
    <n v="31.158904109589042"/>
    <x v="0"/>
    <n v="71"/>
    <s v="&lt;80"/>
    <n v="269.96170484214701"/>
    <n v="169.86294625570301"/>
    <n v="296.050643456035"/>
    <n v="220.00022906651401"/>
    <n v="97.112076790533877"/>
    <x v="0"/>
    <x v="2"/>
  </r>
  <r>
    <n v="86753091530"/>
    <n v="1.6"/>
    <s v="&gt; 1.5 year"/>
    <n v="39.276712328767125"/>
    <x v="0"/>
    <n v="37"/>
    <s v="&lt;80"/>
    <n v="169.348698384421"/>
    <n v="342.23372937937199"/>
    <n v="308.84258775601"/>
    <n v="225.822082416217"/>
    <n v="105.0863546417707"/>
    <x v="0"/>
    <x v="2"/>
  </r>
  <r>
    <n v="86753091531"/>
    <n v="1.263013698630137"/>
    <s v="&lt;= 1.5 year"/>
    <n v="38.213698630136989"/>
    <x v="0"/>
    <n v="87"/>
    <s v="&gt;=80"/>
    <n v="4.1513054544043797"/>
    <n v="269.73961213689699"/>
    <n v="273.33871513407303"/>
    <n v="55.870360341908899"/>
    <n v="61.416362464421937"/>
    <x v="0"/>
    <x v="2"/>
  </r>
  <r>
    <n v="86753091532"/>
    <n v="1.9616438356164383"/>
    <s v="&gt; 1.5 year"/>
    <n v="24.315068493150687"/>
    <x v="1"/>
    <n v="59"/>
    <s v="&lt;80"/>
    <n v="214.15234128673401"/>
    <n v="545.480752814281"/>
    <n v="10.4950292891769"/>
    <n v="0.56158965220197699"/>
    <n v="62.097441801046664"/>
    <x v="0"/>
    <x v="0"/>
  </r>
  <r>
    <n v="86753091533"/>
    <n v="1.7424657534246575"/>
    <s v="&gt; 1.5 year"/>
    <n v="26.846575342465755"/>
    <x v="1"/>
    <n v="37"/>
    <s v="&lt;80"/>
    <n v="166.942690108384"/>
    <n v="174.61632589931199"/>
    <n v="253.96998500432301"/>
    <n v="288.481473836752"/>
    <n v="92.418896341544666"/>
    <x v="0"/>
    <x v="2"/>
  </r>
  <r>
    <n v="86753091534"/>
    <n v="1.5917808219178082"/>
    <s v="&gt; 1.5 year"/>
    <n v="34.153424657534245"/>
    <x v="0"/>
    <n v="30"/>
    <s v="&lt;80"/>
    <n v="319.00585764885602"/>
    <n v="129.660304411147"/>
    <n v="272.00676284881303"/>
    <n v="265.30042926559798"/>
    <n v="100.37015601852956"/>
    <x v="0"/>
    <x v="2"/>
  </r>
  <r>
    <n v="86753091535"/>
    <n v="0.79178082191780819"/>
    <s v="&lt;= 1.5 year"/>
    <n v="25.312328767123287"/>
    <x v="1"/>
    <n v="64"/>
    <s v="&lt;80"/>
    <n v="330.856101066929"/>
    <n v="378.44547533014298"/>
    <n v="49.366777583345701"/>
    <n v="47.573131441327398"/>
    <n v="68.376915194726536"/>
    <x v="0"/>
    <x v="2"/>
  </r>
  <r>
    <n v="86753091536"/>
    <n v="1.2273972602739727"/>
    <s v="&lt;= 1.5 year"/>
    <n v="35.912328767123284"/>
    <x v="0"/>
    <n v="69"/>
    <s v="&lt;80"/>
    <n v="2.0877269868848098"/>
    <n v="232.717364520953"/>
    <n v="359.60526644019097"/>
    <n v="7.9580514039523402"/>
    <n v="62.892005461924221"/>
    <x v="0"/>
    <x v="2"/>
  </r>
  <r>
    <n v="86753091537"/>
    <n v="1.2246575342465753"/>
    <s v="&lt;= 1.5 year"/>
    <n v="35.920547945205477"/>
    <x v="0"/>
    <n v="66"/>
    <s v="&lt;80"/>
    <n v="44.165702496118001"/>
    <n v="213.08397095381301"/>
    <n v="283.070638834742"/>
    <n v="16.325857588554399"/>
    <n v="56.507553446790041"/>
    <x v="1"/>
    <x v="2"/>
  </r>
  <r>
    <n v="86753091538"/>
    <n v="1.252054794520548"/>
    <s v="&lt;= 1.5 year"/>
    <n v="43.043835616438358"/>
    <x v="0"/>
    <n v="84"/>
    <s v="&gt;=80"/>
    <n v="39.290105741648802"/>
    <n v="348.87585423646902"/>
    <n v="159.57848340193601"/>
    <n v="28.988617625065199"/>
    <n v="53.681328921489566"/>
    <x v="0"/>
    <x v="1"/>
  </r>
  <r>
    <n v="86753091539"/>
    <n v="0.9616438356164384"/>
    <s v="&lt;= 1.5 year"/>
    <n v="34.161643835616438"/>
    <x v="1"/>
    <n v="19"/>
    <s v="&lt;80"/>
    <n v="99.433391515468003"/>
    <n v="19.263220503772999"/>
    <n v="401.46117588168403"/>
    <n v="293.46707884390298"/>
    <n v="92.887119528609716"/>
    <x v="0"/>
    <x v="2"/>
  </r>
  <r>
    <n v="86753091540"/>
    <n v="1.9671232876712328"/>
    <s v="&gt; 1.5 year"/>
    <n v="21.802739726027397"/>
    <x v="1"/>
    <n v="58"/>
    <s v="&lt;80"/>
    <n v="49.6767009348467"/>
    <n v="18.268524955458499"/>
    <n v="216.96646163699299"/>
    <n v="600.27722306783301"/>
    <n v="103.50486023580353"/>
    <x v="1"/>
    <x v="0"/>
  </r>
  <r>
    <n v="86753091541"/>
    <n v="1.2438356164383562"/>
    <s v="&lt;= 1.5 year"/>
    <n v="41.175342465753424"/>
    <x v="0"/>
    <n v="66"/>
    <s v="&lt;80"/>
    <n v="129.402631785995"/>
    <n v="266.817254551671"/>
    <n v="230.057116176986"/>
    <n v="7.2468055148880204"/>
    <n v="60.174061510038172"/>
    <x v="0"/>
    <x v="1"/>
  </r>
  <r>
    <n v="86753091542"/>
    <n v="1.0767123287671232"/>
    <s v="&lt;= 1.5 year"/>
    <n v="36.424657534246577"/>
    <x v="1"/>
    <n v="21"/>
    <s v="&lt;80"/>
    <n v="20.5506963738823"/>
    <n v="3.2278421725640598"/>
    <n v="304.88037372481102"/>
    <n v="427.36433702508498"/>
    <n v="89.771648373703229"/>
    <x v="0"/>
    <x v="2"/>
  </r>
  <r>
    <n v="86753091543"/>
    <n v="1.1342465753424658"/>
    <s v="&lt;= 1.5 year"/>
    <n v="24.093150684931508"/>
    <x v="0"/>
    <n v="63"/>
    <s v="&lt;80"/>
    <n v="103.63051119798099"/>
    <n v="1.7750233608510599"/>
    <n v="383.98711519165499"/>
    <n v="458.68378014460802"/>
    <n v="109.55295020505812"/>
    <x v="1"/>
    <x v="0"/>
  </r>
  <r>
    <n v="86753091544"/>
    <n v="1.8493150684931507"/>
    <s v="&gt; 1.5 year"/>
    <n v="31.904109589041095"/>
    <x v="0"/>
    <n v="48"/>
    <s v="&lt;80"/>
    <n v="186.440163930484"/>
    <n v="275.89133953613901"/>
    <n v="443.85338141792602"/>
    <n v="114.44600284176499"/>
    <n v="103.98244638849276"/>
    <x v="0"/>
    <x v="2"/>
  </r>
  <r>
    <n v="86753091545"/>
    <n v="1.5917808219178082"/>
    <s v="&gt; 1.5 year"/>
    <n v="32.490410958904107"/>
    <x v="1"/>
    <n v="43"/>
    <s v="&lt;80"/>
    <n v="250.117529336144"/>
    <n v="205.169088177905"/>
    <n v="91.481268097611107"/>
    <n v="349.87012199290598"/>
    <n v="89.385096211985967"/>
    <x v="1"/>
    <x v="2"/>
  </r>
  <r>
    <n v="86753091546"/>
    <n v="1.2821917808219179"/>
    <s v="&lt;= 1.5 year"/>
    <n v="40.93150684931507"/>
    <x v="0"/>
    <n v="96"/>
    <s v="&gt;=80"/>
    <n v="86.066735965606597"/>
    <n v="207.82491119532301"/>
    <n v="213.24844061189799"/>
    <n v="26.0379399631735"/>
    <n v="52.22569744188295"/>
    <x v="1"/>
    <x v="1"/>
  </r>
  <r>
    <n v="86753091547"/>
    <n v="1.2356164383561643"/>
    <s v="&lt;= 1.5 year"/>
    <n v="39.353424657534248"/>
    <x v="0"/>
    <n v="80"/>
    <s v="&gt;=80"/>
    <n v="15.1218963981746"/>
    <n v="365.51369474579298"/>
    <n v="136.410103864657"/>
    <n v="0.215027504379116"/>
    <n v="46.845863055801743"/>
    <x v="1"/>
    <x v="2"/>
  </r>
  <r>
    <n v="86753091548"/>
    <n v="1.178082191780822"/>
    <s v="&lt;= 1.5 year"/>
    <n v="39.868493150684934"/>
    <x v="1"/>
    <n v="45"/>
    <s v="&lt;80"/>
    <n v="67.353337446174294"/>
    <n v="261.90697125331701"/>
    <n v="253.28300287413799"/>
    <n v="4.3855798276083"/>
    <n v="57.261054620168863"/>
    <x v="0"/>
    <x v="2"/>
  </r>
  <r>
    <n v="86753091549"/>
    <n v="1.736986301369863"/>
    <s v="&gt; 1.5 year"/>
    <n v="28.12876712328767"/>
    <x v="0"/>
    <n v="61"/>
    <s v="&lt;80"/>
    <n v="254.43680265059399"/>
    <n v="192.14576387852199"/>
    <n v="238.11292255458599"/>
    <n v="233.74330354899101"/>
    <n v="92.349352454758517"/>
    <x v="1"/>
    <x v="2"/>
  </r>
  <r>
    <n v="86753091550"/>
    <n v="1.1123287671232878"/>
    <s v="&lt;= 1.5 year"/>
    <n v="45.695890410958903"/>
    <x v="0"/>
    <n v="65"/>
    <s v="&lt;80"/>
    <n v="24.402179147297201"/>
    <n v="234.84135489274499"/>
    <n v="315.045321406874"/>
    <n v="27.437631125961399"/>
    <n v="61.837437027143615"/>
    <x v="0"/>
    <x v="1"/>
  </r>
  <r>
    <n v="86753091551"/>
    <n v="1.7671232876712328"/>
    <s v="&gt; 1.5 year"/>
    <n v="30.443835616438356"/>
    <x v="0"/>
    <n v="31"/>
    <s v="&lt;80"/>
    <n v="153.48448222428399"/>
    <n v="129.24863441935599"/>
    <n v="485.75896706221499"/>
    <n v="195.36137564550901"/>
    <n v="104.35309045641807"/>
    <x v="0"/>
    <x v="2"/>
  </r>
  <r>
    <n v="86753091552"/>
    <n v="1.6356164383561644"/>
    <s v="&gt; 1.5 year"/>
    <n v="32.526027397260272"/>
    <x v="0"/>
    <n v="59"/>
    <s v="&lt;80"/>
    <n v="256.05849336856301"/>
    <n v="285.04925223844901"/>
    <n v="264.10942910458903"/>
    <n v="237.73696566378101"/>
    <n v="103.51018702076536"/>
    <x v="0"/>
    <x v="2"/>
  </r>
  <r>
    <n v="86753091553"/>
    <n v="1.6054794520547946"/>
    <s v="&gt; 1.5 year"/>
    <n v="26.282191780821918"/>
    <x v="1"/>
    <n v="32"/>
    <s v="&lt;80"/>
    <n v="190.40393918301999"/>
    <n v="174.115384191956"/>
    <n v="232.84574451569301"/>
    <n v="442.33100234719598"/>
    <n v="110.18275549354475"/>
    <x v="0"/>
    <x v="2"/>
  </r>
  <r>
    <n v="86753091554"/>
    <n v="1.0602739726027397"/>
    <s v="&lt;= 1.5 year"/>
    <n v="38.482191780821921"/>
    <x v="0"/>
    <n v="20"/>
    <s v="&lt;80"/>
    <n v="22.803012946528899"/>
    <n v="65.489847571643494"/>
    <n v="396.25377608129298"/>
    <n v="281.15938838569002"/>
    <n v="88.35300857749175"/>
    <x v="0"/>
    <x v="2"/>
  </r>
  <r>
    <n v="86753091555"/>
    <n v="1.5726027397260274"/>
    <s v="&gt; 1.5 year"/>
    <n v="31.339726027397262"/>
    <x v="0"/>
    <n v="53"/>
    <s v="&lt;80"/>
    <n v="245.367943986147"/>
    <n v="132.17503844305401"/>
    <n v="213.98688378606801"/>
    <n v="332.80409501492301"/>
    <n v="95.818356050455009"/>
    <x v="0"/>
    <x v="2"/>
  </r>
  <r>
    <n v="86753091556"/>
    <n v="1.6684931506849314"/>
    <s v="&gt; 1.5 year"/>
    <n v="30.958904109589042"/>
    <x v="0"/>
    <n v="42"/>
    <s v="&lt;80"/>
    <n v="217.73373972632101"/>
    <n v="294.15831394071802"/>
    <n v="330.521628931436"/>
    <n v="164.35229344442499"/>
    <n v="100.33623497846644"/>
    <x v="0"/>
    <x v="2"/>
  </r>
  <r>
    <n v="86753091557"/>
    <n v="0.9726027397260274"/>
    <s v="&lt;= 1.5 year"/>
    <n v="39.008219178082193"/>
    <x v="1"/>
    <n v="20"/>
    <s v="&lt;80"/>
    <n v="20.2885963602942"/>
    <n v="26.287612329440801"/>
    <n v="457.74031334148401"/>
    <n v="260.235618095451"/>
    <n v="89.883208467610999"/>
    <x v="0"/>
    <x v="2"/>
  </r>
  <r>
    <n v="86753091558"/>
    <n v="1.2191780821917808"/>
    <s v="&lt;= 1.5 year"/>
    <n v="38.364383561643834"/>
    <x v="0"/>
    <n v="66"/>
    <s v="&lt;80"/>
    <n v="5.3230972656400404"/>
    <n v="283.65102398851099"/>
    <n v="291.177516149371"/>
    <n v="14.704406874702901"/>
    <n v="59.823760463220957"/>
    <x v="0"/>
    <x v="2"/>
  </r>
  <r>
    <n v="86753091559"/>
    <n v="1.4082191780821918"/>
    <s v="&lt;= 1.5 year"/>
    <n v="26.19178082191781"/>
    <x v="0"/>
    <n v="58"/>
    <s v="&lt;80"/>
    <n v="332.93334016516502"/>
    <n v="356.811379192971"/>
    <n v="14.234970379065"/>
    <n v="51.134084631989197"/>
    <n v="63.023864149977385"/>
    <x v="0"/>
    <x v="2"/>
  </r>
  <r>
    <n v="86753091560"/>
    <n v="1.0712328767123287"/>
    <s v="&lt;= 1.5 year"/>
    <n v="37.098630136986301"/>
    <x v="0"/>
    <n v="20"/>
    <s v="&lt;80"/>
    <n v="498.41457288135501"/>
    <n v="193.05143149278001"/>
    <n v="99.619275231576196"/>
    <n v="60.917566476435397"/>
    <n v="74.581701354892203"/>
    <x v="1"/>
    <x v="2"/>
  </r>
  <r>
    <n v="86753091561"/>
    <n v="1.1561643835616437"/>
    <s v="&lt;= 1.5 year"/>
    <n v="38.290410958904111"/>
    <x v="0"/>
    <n v="79"/>
    <s v="&lt;80"/>
    <n v="71.721700546673702"/>
    <n v="226.41376478980001"/>
    <n v="284.11915602824001"/>
    <n v="15.94292246423"/>
    <n v="59.858286646014299"/>
    <x v="0"/>
    <x v="2"/>
  </r>
  <r>
    <n v="86753091562"/>
    <n v="1.7205479452054795"/>
    <s v="&gt; 1.5 year"/>
    <n v="33.013698630136986"/>
    <x v="1"/>
    <n v="17"/>
    <s v="&lt;80"/>
    <n v="231.04000225873801"/>
    <n v="278.856649351621"/>
    <n v="222.87632759620601"/>
    <n v="288.285312267922"/>
    <n v="102.13112891252408"/>
    <x v="0"/>
    <x v="2"/>
  </r>
  <r>
    <n v="86753091563"/>
    <n v="1.1506849315068493"/>
    <s v="&lt;= 1.5 year"/>
    <n v="34.479452054794521"/>
    <x v="0"/>
    <n v="73"/>
    <s v="&lt;80"/>
    <n v="49.012274048146402"/>
    <n v="322.77448514536798"/>
    <n v="291.646065254088"/>
    <n v="13.7813425234911"/>
    <n v="66.394229668790643"/>
    <x v="0"/>
    <x v="2"/>
  </r>
  <r>
    <n v="86753091564"/>
    <n v="1.5205479452054795"/>
    <s v="&gt; 1.5 year"/>
    <n v="33.073972602739723"/>
    <x v="0"/>
    <n v="17"/>
    <s v="&lt;80"/>
    <n v="198.033757165194"/>
    <n v="295.27200485773398"/>
    <n v="214.672444651782"/>
    <n v="211.01474992827701"/>
    <n v="90.546924311441316"/>
    <x v="0"/>
    <x v="2"/>
  </r>
  <r>
    <n v="86753091565"/>
    <n v="1.704109589041096"/>
    <s v="&gt; 1.5 year"/>
    <n v="27.923287671232877"/>
    <x v="0"/>
    <n v="61"/>
    <s v="&lt;80"/>
    <n v="158.20921546854501"/>
    <n v="182.64221276918599"/>
    <n v="215.653733678169"/>
    <n v="418.40092095194802"/>
    <n v="103.35467281463252"/>
    <x v="0"/>
    <x v="2"/>
  </r>
  <r>
    <n v="86753091566"/>
    <n v="1.1452054794520548"/>
    <s v="&lt;= 1.5 year"/>
    <n v="36.739726027397261"/>
    <x v="1"/>
    <n v="66"/>
    <s v="&lt;80"/>
    <n v="54.146085559126902"/>
    <n v="266.75153165182098"/>
    <n v="268.66047711743403"/>
    <n v="15.3599298621508"/>
    <n v="59.754258214426002"/>
    <x v="0"/>
    <x v="2"/>
  </r>
  <r>
    <n v="86753091567"/>
    <n v="1.5452054794520549"/>
    <s v="&gt; 1.5 year"/>
    <n v="33.142465753424659"/>
    <x v="0"/>
    <n v="52"/>
    <s v="&lt;80"/>
    <n v="210.74277340444101"/>
    <n v="330.308769414533"/>
    <n v="242.94508658312401"/>
    <n v="329.84737604524503"/>
    <n v="112.0192189409222"/>
    <x v="0"/>
    <x v="2"/>
  </r>
  <r>
    <n v="86753091568"/>
    <n v="1.2383561643835617"/>
    <s v="&lt;= 1.5 year"/>
    <n v="39.717808219178082"/>
    <x v="0"/>
    <n v="81"/>
    <s v="&gt;=80"/>
    <n v="13.3012165106145"/>
    <n v="288.12430036716597"/>
    <n v="296.02685926233198"/>
    <n v="8.7378124298429096"/>
    <n v="60.685801953283423"/>
    <x v="0"/>
    <x v="2"/>
  </r>
  <r>
    <n v="86753091569"/>
    <n v="1.7671232876712328"/>
    <s v="&gt; 1.5 year"/>
    <n v="29.589041095890412"/>
    <x v="0"/>
    <n v="29"/>
    <s v="&lt;80"/>
    <n v="205.844748509163"/>
    <n v="142.60928031661601"/>
    <n v="425.53414051486902"/>
    <n v="169.59078361083201"/>
    <n v="99.291313201146437"/>
    <x v="0"/>
    <x v="2"/>
  </r>
  <r>
    <n v="86753091570"/>
    <n v="1.547945205479452"/>
    <s v="&gt; 1.5 year"/>
    <n v="26.635616438356163"/>
    <x v="0"/>
    <n v="55"/>
    <s v="&lt;80"/>
    <n v="366.81653482006402"/>
    <n v="216.01142494869899"/>
    <n v="209.657857099393"/>
    <n v="177.12479932120601"/>
    <n v="93.040155551972916"/>
    <x v="0"/>
    <x v="2"/>
  </r>
  <r>
    <n v="86753091571"/>
    <n v="1.5808219178082192"/>
    <s v="&gt; 1.5 year"/>
    <n v="32.372602739726027"/>
    <x v="0"/>
    <n v="26"/>
    <s v="&lt;80"/>
    <n v="167.732256142794"/>
    <n v="328.59981142446998"/>
    <n v="217.793526589387"/>
    <n v="280.63944277303602"/>
    <n v="99.518521728871889"/>
    <x v="0"/>
    <x v="2"/>
  </r>
  <r>
    <n v="86753091572"/>
    <n v="1.5835616438356164"/>
    <s v="&gt; 1.5 year"/>
    <n v="23.621917808219177"/>
    <x v="0"/>
    <n v="63"/>
    <s v="&lt;80"/>
    <n v="287.22975262728698"/>
    <n v="362.83764686241602"/>
    <n v="94.885362746732"/>
    <n v="52.884973881980201"/>
    <n v="69.737832354621702"/>
    <x v="0"/>
    <x v="0"/>
  </r>
  <r>
    <n v="86753091573"/>
    <n v="1.0575342465753426"/>
    <s v="&lt;= 1.5 year"/>
    <n v="40.739726027397261"/>
    <x v="0"/>
    <n v="60"/>
    <s v="&lt;80"/>
    <n v="10.5908273277999"/>
    <n v="164.27160900849799"/>
    <n v="354.04343809559998"/>
    <n v="13.074825773131"/>
    <n v="58.043186571151551"/>
    <x v="1"/>
    <x v="1"/>
  </r>
  <r>
    <n v="86753091574"/>
    <n v="1.7178082191780821"/>
    <s v="&gt; 1.5 year"/>
    <n v="31.849315068493151"/>
    <x v="0"/>
    <n v="40"/>
    <s v="&lt;80"/>
    <n v="266.09894384819802"/>
    <n v="268.12381031803699"/>
    <n v="248.23511220116501"/>
    <n v="206.82463816129399"/>
    <n v="97.344990376793874"/>
    <x v="0"/>
    <x v="2"/>
  </r>
  <r>
    <n v="86753091575"/>
    <n v="1.1534246575342466"/>
    <s v="&lt;= 1.5 year"/>
    <n v="39.008219178082193"/>
    <x v="1"/>
    <n v="19"/>
    <s v="&lt;80"/>
    <n v="54.6037214036919"/>
    <n v="34.648586137156201"/>
    <n v="352.644153665896"/>
    <n v="362.78866124910502"/>
    <n v="92.992122393067973"/>
    <x v="0"/>
    <x v="2"/>
  </r>
  <r>
    <n v="86753091576"/>
    <n v="1.1479452054794521"/>
    <s v="&lt;= 1.5 year"/>
    <n v="44.671232876712331"/>
    <x v="0"/>
    <n v="68"/>
    <s v="&lt;80"/>
    <n v="4.15753971263584"/>
    <n v="246.119146289014"/>
    <n v="331.45873716995499"/>
    <n v="49.559608654691203"/>
    <n v="65.744336379089518"/>
    <x v="0"/>
    <x v="1"/>
  </r>
  <r>
    <n v="86753091577"/>
    <n v="1.5342465753424657"/>
    <s v="&gt; 1.5 year"/>
    <n v="31.87123287671233"/>
    <x v="0"/>
    <n v="33"/>
    <s v="&lt;80"/>
    <n v="235.905940318604"/>
    <n v="216.94491725530901"/>
    <n v="89.862560428962098"/>
    <n v="422.88023545837598"/>
    <n v="97.757204112393609"/>
    <x v="0"/>
    <x v="2"/>
  </r>
  <r>
    <n v="86753091578"/>
    <n v="1.6794520547945206"/>
    <s v="&gt; 1.5 year"/>
    <n v="32.915068493150685"/>
    <x v="1"/>
    <n v="22"/>
    <s v="&lt;80"/>
    <n v="322.87415937408502"/>
    <n v="185.85467201978901"/>
    <n v="185.712396198817"/>
    <n v="222.717897535292"/>
    <n v="89.709941759602998"/>
    <x v="0"/>
    <x v="2"/>
  </r>
  <r>
    <n v="86753091579"/>
    <n v="1.7342465753424658"/>
    <s v="&gt; 1.5 year"/>
    <n v="34.706849315068496"/>
    <x v="0"/>
    <n v="54"/>
    <s v="&lt;80"/>
    <n v="227.08247130344"/>
    <n v="246.334500288741"/>
    <n v="177.72845892933299"/>
    <n v="331.27406734775099"/>
    <n v="98.953660880624568"/>
    <x v="0"/>
    <x v="2"/>
  </r>
  <r>
    <n v="86753091580"/>
    <n v="1.210958904109589"/>
    <s v="&lt;= 1.5 year"/>
    <n v="40.016438356164386"/>
    <x v="0"/>
    <n v="96"/>
    <s v="&gt;=80"/>
    <n v="10.2358597282715"/>
    <n v="266.84537130150898"/>
    <n v="343.05871299225703"/>
    <n v="13.2257953371212"/>
    <n v="64.920639481907827"/>
    <x v="0"/>
    <x v="1"/>
  </r>
  <r>
    <n v="86753091581"/>
    <n v="1.6219178082191781"/>
    <s v="&gt; 1.5 year"/>
    <n v="27.339726027397262"/>
    <x v="0"/>
    <n v="34"/>
    <s v="&lt;80"/>
    <n v="244.47247190184001"/>
    <n v="198.08373324177401"/>
    <n v="225.824220266141"/>
    <n v="290.53666382944903"/>
    <n v="97.367802502959918"/>
    <x v="1"/>
    <x v="2"/>
  </r>
  <r>
    <n v="86753091582"/>
    <n v="1.6547945205479453"/>
    <s v="&gt; 1.5 year"/>
    <n v="32.583561643835615"/>
    <x v="0"/>
    <n v="35"/>
    <s v="&lt;80"/>
    <n v="213.79106364666899"/>
    <n v="291.47925087880202"/>
    <n v="253.594065721563"/>
    <n v="223.47617847840101"/>
    <n v="97.670054466033363"/>
    <x v="0"/>
    <x v="2"/>
  </r>
  <r>
    <n v="86753091583"/>
    <n v="1.6328767123287671"/>
    <s v="&gt; 1.5 year"/>
    <n v="28.556164383561644"/>
    <x v="1"/>
    <n v="58"/>
    <s v="&lt;80"/>
    <n v="473.00630955164303"/>
    <n v="186.72538728542301"/>
    <n v="75.847110190283004"/>
    <n v="63.974669079058501"/>
    <n v="69.557149259286263"/>
    <x v="0"/>
    <x v="2"/>
  </r>
  <r>
    <n v="86753091584"/>
    <n v="1.095890410958904"/>
    <s v="&lt;= 1.5 year"/>
    <n v="36.115068493150687"/>
    <x v="0"/>
    <n v="111"/>
    <s v="&gt;=80"/>
    <n v="7.9924769495773598"/>
    <n v="265.42561367877198"/>
    <n v="227.41829337914101"/>
    <n v="7.8084070941835702"/>
    <n v="50.10065130706689"/>
    <x v="1"/>
    <x v="2"/>
  </r>
  <r>
    <n v="86753091585"/>
    <n v="1.252054794520548"/>
    <s v="&lt;= 1.5 year"/>
    <n v="40.736986301369861"/>
    <x v="0"/>
    <n v="108"/>
    <s v="&gt;=80"/>
    <n v="2.5117751072980501"/>
    <n v="300.68119526122302"/>
    <n v="225.51198660317601"/>
    <n v="52.9213158204103"/>
    <n v="57.66743392031205"/>
    <x v="0"/>
    <x v="1"/>
  </r>
  <r>
    <n v="86753091586"/>
    <n v="1.2438356164383562"/>
    <s v="&lt;= 1.5 year"/>
    <n v="45.030136986301372"/>
    <x v="0"/>
    <n v="69"/>
    <s v="&lt;80"/>
    <n v="46.8002352291874"/>
    <n v="220.38961007517599"/>
    <n v="342.00863182913503"/>
    <n v="13.186911230122901"/>
    <n v="63.998652791460025"/>
    <x v="0"/>
    <x v="1"/>
  </r>
  <r>
    <n v="86753091587"/>
    <n v="1.7123287671232876"/>
    <s v="&gt; 1.5 year"/>
    <n v="28.789041095890411"/>
    <x v="0"/>
    <n v="41"/>
    <s v="&lt;80"/>
    <n v="465.80557072359301"/>
    <n v="254.54030136421301"/>
    <n v="164.902710796664"/>
    <n v="123.898583183257"/>
    <n v="92.283825044615"/>
    <x v="0"/>
    <x v="2"/>
  </r>
  <r>
    <n v="86753091588"/>
    <n v="1.3178082191780822"/>
    <s v="&lt;= 1.5 year"/>
    <n v="37.750684931506846"/>
    <x v="0"/>
    <n v="80"/>
    <s v="&gt;=80"/>
    <n v="6.2438584203785199"/>
    <n v="213.767416169982"/>
    <n v="288.51933346781402"/>
    <n v="14.5648471572497"/>
    <n v="53.971003642236475"/>
    <x v="1"/>
    <x v="2"/>
  </r>
  <r>
    <n v="86753091589"/>
    <n v="1.3616438356164384"/>
    <s v="&lt;= 1.5 year"/>
    <n v="25.791780821917808"/>
    <x v="1"/>
    <n v="62"/>
    <s v="&lt;80"/>
    <n v="241.11498317093"/>
    <n v="438.57297985812801"/>
    <n v="131.22833433693401"/>
    <n v="19.3120758365326"/>
    <n v="72.439886263140622"/>
    <x v="0"/>
    <x v="2"/>
  </r>
  <r>
    <n v="86753091590"/>
    <n v="1.2465753424657535"/>
    <s v="&lt;= 1.5 year"/>
    <n v="37.775342465753425"/>
    <x v="1"/>
    <n v="78"/>
    <s v="&lt;80"/>
    <n v="7.3093915863956198"/>
    <n v="253.43265800855801"/>
    <n v="285.32788779795197"/>
    <n v="51.493381703632899"/>
    <n v="61.277916307786477"/>
    <x v="0"/>
    <x v="2"/>
  </r>
  <r>
    <n v="86753091591"/>
    <n v="1.4931506849315068"/>
    <s v="&lt;= 1.5 year"/>
    <n v="29.93972602739726"/>
    <x v="1"/>
    <n v="19"/>
    <s v="&lt;80"/>
    <n v="249.17993546260101"/>
    <n v="256.72868771640498"/>
    <n v="328.26887667765999"/>
    <n v="183.04502067438"/>
    <n v="101.83035753656529"/>
    <x v="0"/>
    <x v="2"/>
  </r>
  <r>
    <n v="86753091592"/>
    <n v="1.4273972602739726"/>
    <s v="&lt;= 1.5 year"/>
    <n v="23.698630136986303"/>
    <x v="1"/>
    <n v="62"/>
    <s v="&lt;80"/>
    <n v="516.35050801075602"/>
    <n v="355.00938487568499"/>
    <n v="3.2419693891783701"/>
    <n v="19.769128766748398"/>
    <n v="72.470123209626493"/>
    <x v="0"/>
    <x v="0"/>
  </r>
  <r>
    <n v="86753091593"/>
    <n v="1.6712328767123288"/>
    <s v="&gt; 1.5 year"/>
    <n v="36.69041095890411"/>
    <x v="0"/>
    <n v="28"/>
    <s v="&lt;80"/>
    <n v="250.67442418522199"/>
    <n v="196.63802343257899"/>
    <n v="302.13539045159598"/>
    <n v="238.16780116112901"/>
    <n v="100.62137880295107"/>
    <x v="0"/>
    <x v="2"/>
  </r>
  <r>
    <n v="86753091594"/>
    <n v="1.2794520547945205"/>
    <s v="&lt;= 1.5 year"/>
    <n v="38.731506849315068"/>
    <x v="0"/>
    <n v="92"/>
    <s v="&gt;=80"/>
    <n v="47.268494922554197"/>
    <n v="359.67361038315198"/>
    <n v="205.58801362038199"/>
    <n v="22.729693473386099"/>
    <n v="59.953493275708666"/>
    <x v="0"/>
    <x v="2"/>
  </r>
  <r>
    <n v="86753091595"/>
    <n v="1.7095890410958905"/>
    <s v="&gt; 1.5 year"/>
    <n v="29.704109589041096"/>
    <x v="0"/>
    <n v="20"/>
    <s v="&lt;80"/>
    <n v="281.40197820230799"/>
    <n v="176.752377303549"/>
    <n v="233.21703020275299"/>
    <n v="245.89382004689801"/>
    <n v="94.145650470426688"/>
    <x v="1"/>
    <x v="2"/>
  </r>
  <r>
    <n v="86753091596"/>
    <n v="1.0273972602739727"/>
    <s v="&lt;= 1.5 year"/>
    <n v="36.37808219178082"/>
    <x v="0"/>
    <n v="69"/>
    <s v="&lt;80"/>
    <n v="98.758433089289497"/>
    <n v="308.58252395541302"/>
    <n v="148.56212015390599"/>
    <n v="11.7462899505376"/>
    <n v="51.824285776109434"/>
    <x v="1"/>
    <x v="2"/>
  </r>
  <r>
    <n v="86753091597"/>
    <n v="1.6931506849315068"/>
    <s v="&gt; 1.5 year"/>
    <n v="36.92876712328767"/>
    <x v="0"/>
    <n v="57"/>
    <s v="&lt;80"/>
    <n v="233.30593978584599"/>
    <n v="278.99807408120199"/>
    <n v="387.98539804263999"/>
    <n v="126.770755873959"/>
    <n v="102.75505957935572"/>
    <x v="0"/>
    <x v="2"/>
  </r>
  <r>
    <n v="86753091598"/>
    <n v="1.6767123287671233"/>
    <s v="&gt; 1.5 year"/>
    <n v="28.578082191780823"/>
    <x v="0"/>
    <n v="15"/>
    <s v="&lt;80"/>
    <n v="260.758117180613"/>
    <n v="326.731351209298"/>
    <n v="211.979732049566"/>
    <n v="153.50810578333599"/>
    <n v="90.85769801114111"/>
    <x v="0"/>
    <x v="2"/>
  </r>
  <r>
    <n v="86753091599"/>
    <n v="1.2410958904109588"/>
    <s v="&lt;= 1.5 year"/>
    <n v="42.263013698630139"/>
    <x v="1"/>
    <n v="70"/>
    <s v="&lt;80"/>
    <n v="21.208095086994501"/>
    <n v="246.56977325636899"/>
    <n v="275.39752524892901"/>
    <n v="20.399406691100701"/>
    <n v="56.917861300272634"/>
    <x v="1"/>
    <x v="1"/>
  </r>
  <r>
    <n v="86753091600"/>
    <n v="1.1972602739726028"/>
    <s v="&lt;= 1.5 year"/>
    <n v="45.443835616438356"/>
    <x v="0"/>
    <n v="71"/>
    <s v="&lt;80"/>
    <n v="10.118667855201201"/>
    <n v="340.99230043557202"/>
    <n v="235.912178409581"/>
    <n v="25.484864542822901"/>
    <n v="59.456522617550327"/>
    <x v="0"/>
    <x v="1"/>
  </r>
  <r>
    <n v="86753091601"/>
    <n v="1.2"/>
    <s v="&lt;= 1.5 year"/>
    <n v="42.150684931506852"/>
    <x v="0"/>
    <n v="62"/>
    <s v="&lt;80"/>
    <n v="44.688139883878897"/>
    <n v="364.899594991237"/>
    <n v="163.799574948931"/>
    <n v="9.1641146173689306E-2"/>
    <n v="52.433964721421837"/>
    <x v="0"/>
    <x v="1"/>
  </r>
  <r>
    <n v="86753091602"/>
    <n v="1.747945205479452"/>
    <s v="&gt; 1.5 year"/>
    <n v="28.243835616438357"/>
    <x v="1"/>
    <n v="37"/>
    <s v="&lt;80"/>
    <n v="156.331794349023"/>
    <n v="332.97898505959199"/>
    <n v="123.217478432025"/>
    <n v="463.80600826044599"/>
    <n v="109.58768075578573"/>
    <x v="0"/>
    <x v="2"/>
  </r>
  <r>
    <n v="86753091603"/>
    <n v="1.6273972602739726"/>
    <s v="&gt; 1.5 year"/>
    <n v="32.62191780821918"/>
    <x v="1"/>
    <n v="36"/>
    <s v="&lt;80"/>
    <n v="179.153988302279"/>
    <n v="223.583366412776"/>
    <n v="311.49481209451801"/>
    <n v="236.85914930547699"/>
    <n v="98.021463745203789"/>
    <x v="0"/>
    <x v="2"/>
  </r>
  <r>
    <n v="86753091604"/>
    <n v="1.6109589041095891"/>
    <s v="&gt; 1.5 year"/>
    <n v="34.671232876712331"/>
    <x v="0"/>
    <n v="46"/>
    <s v="&lt;80"/>
    <n v="302.26166297123001"/>
    <n v="287.44024742020002"/>
    <n v="208.231991515179"/>
    <n v="235.554719320994"/>
    <n v="100.43055813165516"/>
    <x v="0"/>
    <x v="2"/>
  </r>
  <r>
    <n v="86753091605"/>
    <n v="1.6849315068493151"/>
    <s v="&gt; 1.5 year"/>
    <n v="17.87945205479452"/>
    <x v="1"/>
    <n v="57"/>
    <s v="&lt;80"/>
    <n v="105.943293204893"/>
    <n v="21.083638754286099"/>
    <n v="333.29207994346302"/>
    <n v="348.40484924430399"/>
    <n v="91.965786059266378"/>
    <x v="1"/>
    <x v="0"/>
  </r>
  <r>
    <n v="86753091606"/>
    <n v="1.2904109589041095"/>
    <s v="&lt;= 1.5 year"/>
    <n v="45.219178082191782"/>
    <x v="1"/>
    <n v="82"/>
    <s v="&gt;=80"/>
    <n v="7.32091888970126"/>
    <n v="365.168660724733"/>
    <n v="256.29717757050503"/>
    <n v="28.920941104462798"/>
    <n v="64.025340610150877"/>
    <x v="0"/>
    <x v="1"/>
  </r>
  <r>
    <n v="86753091607"/>
    <n v="1.0164383561643835"/>
    <s v="&lt;= 1.5 year"/>
    <n v="37.789041095890411"/>
    <x v="1"/>
    <n v="20"/>
    <s v="&lt;80"/>
    <n v="549.172674605216"/>
    <n v="281.635946569032"/>
    <n v="61.870573808844803"/>
    <n v="24.091083408692501"/>
    <n v="76.780088560044319"/>
    <x v="1"/>
    <x v="2"/>
  </r>
  <r>
    <n v="86753091608"/>
    <n v="1.4465753424657535"/>
    <s v="&lt;= 1.5 year"/>
    <n v="23.964383561643835"/>
    <x v="1"/>
    <n v="61"/>
    <s v="&lt;80"/>
    <n v="379.98133046691902"/>
    <n v="406.28167320393902"/>
    <n v="28.924387382598301"/>
    <n v="14.502804868095501"/>
    <n v="68.112303363751892"/>
    <x v="0"/>
    <x v="0"/>
  </r>
  <r>
    <n v="86753091609"/>
    <n v="1.6794520547945206"/>
    <s v="&gt; 1.5 year"/>
    <n v="31.846575342465755"/>
    <x v="0"/>
    <n v="14"/>
    <s v="&lt;80"/>
    <n v="174.27489606978401"/>
    <n v="362.09331697597099"/>
    <n v="209.763757375837"/>
    <n v="185.16501366282401"/>
    <n v="90.300909568299716"/>
    <x v="1"/>
    <x v="2"/>
  </r>
  <r>
    <n v="86753091610"/>
    <n v="1.6383561643835616"/>
    <s v="&gt; 1.5 year"/>
    <n v="36.676712328767124"/>
    <x v="0"/>
    <n v="27"/>
    <s v="&lt;80"/>
    <n v="259.26890050133602"/>
    <n v="150.162875123578"/>
    <n v="271.55757303157799"/>
    <n v="245.99121405076599"/>
    <n v="94.860396499874383"/>
    <x v="0"/>
    <x v="2"/>
  </r>
  <r>
    <n v="86753091611"/>
    <n v="1.1726027397260275"/>
    <s v="&lt;= 1.5 year"/>
    <n v="43.893150684931506"/>
    <x v="0"/>
    <n v="115"/>
    <s v="&gt;=80"/>
    <n v="10.9636427702203"/>
    <n v="397.51521588599599"/>
    <n v="196.277445113201"/>
    <n v="3.182557383796"/>
    <n v="56.613508992136943"/>
    <x v="0"/>
    <x v="1"/>
  </r>
  <r>
    <n v="86753091612"/>
    <n v="1.5835616438356164"/>
    <s v="&gt; 1.5 year"/>
    <n v="20.391780821917809"/>
    <x v="1"/>
    <n v="60"/>
    <s v="&lt;80"/>
    <n v="269.876792986846"/>
    <n v="400.78608026462598"/>
    <n v="68.780156090099396"/>
    <n v="16.910827377431701"/>
    <n v="63.935947876221491"/>
    <x v="0"/>
    <x v="0"/>
  </r>
  <r>
    <n v="86753091613"/>
    <n v="1.1589041095890411"/>
    <s v="&lt;= 1.5 year"/>
    <n v="38.126027397260273"/>
    <x v="0"/>
    <n v="75"/>
    <s v="&lt;80"/>
    <n v="52.084979156278699"/>
    <n v="372.59418408840497"/>
    <n v="189.03401920443"/>
    <n v="1.25296681294024"/>
    <n v="56.80877138165912"/>
    <x v="0"/>
    <x v="2"/>
  </r>
  <r>
    <n v="86753091614"/>
    <n v="1.747945205479452"/>
    <s v="&gt; 1.5 year"/>
    <n v="31.578082191780823"/>
    <x v="0"/>
    <n v="28"/>
    <s v="&lt;80"/>
    <n v="294.88978059615499"/>
    <n v="185.30408744181901"/>
    <n v="203.28600807028499"/>
    <n v="319.23362915631799"/>
    <n v="101.11786591023028"/>
    <x v="0"/>
    <x v="2"/>
  </r>
  <r>
    <n v="86753091615"/>
    <n v="1.4465753424657535"/>
    <s v="&lt;= 1.5 year"/>
    <n v="34.989041095890414"/>
    <x v="0"/>
    <n v="42"/>
    <s v="&lt;80"/>
    <n v="347.78074219104701"/>
    <n v="326.62378405057399"/>
    <n v="212.04428016750899"/>
    <n v="127.585970022396"/>
    <n v="94.70799212211827"/>
    <x v="0"/>
    <x v="2"/>
  </r>
  <r>
    <n v="86753091616"/>
    <n v="0.989041095890411"/>
    <s v="&lt;= 1.5 year"/>
    <n v="40.512328767123286"/>
    <x v="0"/>
    <n v="79"/>
    <s v="&lt;80"/>
    <n v="14.2888660741748"/>
    <n v="279.24133622185298"/>
    <n v="201.73976860532801"/>
    <n v="72.368131158148103"/>
    <n v="56.375364155299351"/>
    <x v="0"/>
    <x v="1"/>
  </r>
  <r>
    <n v="86753091617"/>
    <n v="0.76712328767123283"/>
    <s v="&lt;= 1.5 year"/>
    <n v="32.895890410958906"/>
    <x v="1"/>
    <n v="19"/>
    <s v="&lt;80"/>
    <n v="156.425586633683"/>
    <n v="3.8279954621991799"/>
    <n v="329.41737282181299"/>
    <n v="308.99431561913798"/>
    <n v="89.429689180584688"/>
    <x v="0"/>
    <x v="2"/>
  </r>
  <r>
    <n v="86753091618"/>
    <n v="1.2465753424657535"/>
    <s v="&lt;= 1.5 year"/>
    <n v="39.482191780821921"/>
    <x v="0"/>
    <n v="77"/>
    <s v="&lt;80"/>
    <n v="9.6580701031416396"/>
    <n v="279.83894396414399"/>
    <n v="352.11450857013602"/>
    <n v="9.1721763872210698"/>
    <n v="66.514163320265695"/>
    <x v="0"/>
    <x v="2"/>
  </r>
  <r>
    <n v="86753091619"/>
    <n v="1.2054794520547945"/>
    <s v="&lt;= 1.5 year"/>
    <n v="43.846575342465755"/>
    <x v="1"/>
    <n v="68"/>
    <s v="&lt;80"/>
    <n v="35.633490391933897"/>
    <n v="280.51970597258799"/>
    <n v="232.16707453862699"/>
    <n v="33.659907878627997"/>
    <n v="57.191493599232345"/>
    <x v="0"/>
    <x v="1"/>
  </r>
  <r>
    <n v="86753091620"/>
    <n v="1.6575342465753424"/>
    <s v="&gt; 1.5 year"/>
    <n v="27.863013698630137"/>
    <x v="1"/>
    <n v="42"/>
    <s v="&lt;80"/>
    <n v="332.35948487131498"/>
    <n v="212.00379654090801"/>
    <n v="167.532869282468"/>
    <n v="271.98630761957099"/>
    <n v="96.291363741222526"/>
    <x v="0"/>
    <x v="2"/>
  </r>
  <r>
    <n v="86753091621"/>
    <n v="1.2767123287671234"/>
    <s v="&lt;= 1.5 year"/>
    <n v="40.008219178082193"/>
    <x v="0"/>
    <n v="73"/>
    <s v="&lt;80"/>
    <n v="76.874527504172505"/>
    <n v="193.879120167758"/>
    <n v="325.51297959023202"/>
    <n v="11.142314304646099"/>
    <n v="62.058927081139814"/>
    <x v="1"/>
    <x v="1"/>
  </r>
  <r>
    <n v="86753091622"/>
    <n v="1.2547945205479452"/>
    <s v="&lt;= 1.5 year"/>
    <n v="35.934246575342463"/>
    <x v="0"/>
    <n v="77"/>
    <s v="&lt;80"/>
    <n v="21.2385053375003"/>
    <n v="159.84865443142701"/>
    <n v="385.95488828601901"/>
    <n v="24.036765440918899"/>
    <n v="63.68597122874673"/>
    <x v="0"/>
    <x v="2"/>
  </r>
  <r>
    <n v="86753091623"/>
    <n v="1.1424657534246576"/>
    <s v="&lt;= 1.5 year"/>
    <n v="40.778082191780825"/>
    <x v="0"/>
    <n v="102"/>
    <s v="&gt;=80"/>
    <n v="26.771856722642699"/>
    <n v="269.74248082663001"/>
    <n v="221.774623087637"/>
    <n v="21.082980966149201"/>
    <n v="52.864059490396166"/>
    <x v="1"/>
    <x v="1"/>
  </r>
  <r>
    <n v="86753091624"/>
    <n v="1.2876712328767124"/>
    <s v="&lt;= 1.5 year"/>
    <n v="42.416438356164385"/>
    <x v="0"/>
    <n v="77"/>
    <s v="&lt;80"/>
    <n v="32.562643790807201"/>
    <n v="373.59137730323403"/>
    <n v="244.136038466938"/>
    <n v="2.56468415567383"/>
    <n v="62.096408402236726"/>
    <x v="0"/>
    <x v="1"/>
  </r>
  <r>
    <n v="86753091625"/>
    <n v="0.97534246575342465"/>
    <s v="&lt;= 1.5 year"/>
    <n v="35.131506849315066"/>
    <x v="0"/>
    <n v="20"/>
    <s v="&lt;80"/>
    <n v="10.201050700242"/>
    <n v="5.5707897018667802"/>
    <n v="370.44196767745098"/>
    <n v="426.18425228975599"/>
    <n v="96.856893628233536"/>
    <x v="0"/>
    <x v="2"/>
  </r>
  <r>
    <n v="86753091626"/>
    <n v="1.7780821917808218"/>
    <s v="&gt; 1.5 year"/>
    <n v="32.712328767123289"/>
    <x v="0"/>
    <n v="23"/>
    <s v="&lt;80"/>
    <n v="290.24558917572801"/>
    <n v="321.22587807107902"/>
    <n v="158.276703633041"/>
    <n v="276.39000884107901"/>
    <n v="101.07772287663897"/>
    <x v="0"/>
    <x v="2"/>
  </r>
  <r>
    <n v="86753091627"/>
    <n v="1.6465753424657534"/>
    <s v="&gt; 1.5 year"/>
    <n v="30.893150684931506"/>
    <x v="0"/>
    <n v="41"/>
    <s v="&lt;80"/>
    <n v="352.38504600646797"/>
    <n v="157.479216548083"/>
    <n v="172.418575323217"/>
    <n v="149.59876762054699"/>
    <n v="79.43122215761575"/>
    <x v="1"/>
    <x v="2"/>
  </r>
  <r>
    <n v="86753091628"/>
    <n v="1.704109589041096"/>
    <s v="&gt; 1.5 year"/>
    <n v="32.799999999999997"/>
    <x v="0"/>
    <n v="30"/>
    <s v="&lt;80"/>
    <n v="434.92527361301501"/>
    <n v="189.33631607409799"/>
    <n v="316.58608803762399"/>
    <n v="93.043574999792497"/>
    <n v="99.096486739459024"/>
    <x v="0"/>
    <x v="2"/>
  </r>
  <r>
    <n v="86753091629"/>
    <n v="1.2027397260273973"/>
    <s v="&lt;= 1.5 year"/>
    <n v="41.2"/>
    <x v="1"/>
    <n v="47"/>
    <s v="&lt;80"/>
    <n v="3.6719069156050099"/>
    <n v="243.854308287652"/>
    <n v="305.70921987805502"/>
    <n v="2.2393294077923298"/>
    <n v="56.755923130562238"/>
    <x v="0"/>
    <x v="1"/>
  </r>
  <r>
    <n v="86753091630"/>
    <n v="1.6301369863013699"/>
    <s v="&gt; 1.5 year"/>
    <n v="33.778082191780825"/>
    <x v="1"/>
    <n v="40"/>
    <s v="&lt;80"/>
    <n v="372.19623671258699"/>
    <n v="176.45819079794501"/>
    <n v="298.84405456803802"/>
    <n v="191.881056508314"/>
    <n v="102.77936753000481"/>
    <x v="0"/>
    <x v="2"/>
  </r>
  <r>
    <n v="86753091631"/>
    <n v="1.6849315068493151"/>
    <s v="&gt; 1.5 year"/>
    <n v="26.731506849315068"/>
    <x v="0"/>
    <n v="47"/>
    <s v="&lt;80"/>
    <n v="221.90954069118999"/>
    <n v="381.28131928392497"/>
    <n v="253.214526091875"/>
    <n v="143.61542823291299"/>
    <n v="95.874863316983749"/>
    <x v="0"/>
    <x v="2"/>
  </r>
  <r>
    <n v="86753091632"/>
    <n v="1.2712328767123289"/>
    <s v="&lt;= 1.5 year"/>
    <n v="23.610958904109587"/>
    <x v="1"/>
    <n v="63"/>
    <s v="&lt;80"/>
    <n v="342.81120515027197"/>
    <n v="320.38348182939399"/>
    <n v="42.959238888208702"/>
    <n v="68.066855336856094"/>
    <n v="66.378706265381055"/>
    <x v="0"/>
    <x v="0"/>
  </r>
  <r>
    <n v="86753091633"/>
    <n v="1.6465753424657534"/>
    <s v="&gt; 1.5 year"/>
    <n v="30.980821917808218"/>
    <x v="1"/>
    <n v="39"/>
    <s v="&lt;80"/>
    <n v="203.58725074044199"/>
    <n v="413.76943815015397"/>
    <n v="246.63926131440701"/>
    <n v="212.83013676645899"/>
    <n v="104.52486288095159"/>
    <x v="0"/>
    <x v="2"/>
  </r>
  <r>
    <n v="86753091634"/>
    <n v="1.2191780821917808"/>
    <s v="&lt;= 1.5 year"/>
    <n v="39.479452054794521"/>
    <x v="1"/>
    <n v="90"/>
    <s v="&gt;=80"/>
    <n v="157.38093478463199"/>
    <n v="155.19064652771499"/>
    <n v="275.74613428395998"/>
    <n v="34.879087412076501"/>
    <n v="62.28075310851213"/>
    <x v="0"/>
    <x v="2"/>
  </r>
  <r>
    <n v="86753091635"/>
    <n v="1.6794520547945206"/>
    <s v="&gt; 1.5 year"/>
    <n v="28.687671232876713"/>
    <x v="0"/>
    <n v="3"/>
    <s v="&lt;80"/>
    <n v="312.650537087776"/>
    <n v="334.64071551556901"/>
    <n v="257.14579515928898"/>
    <n v="161.651223505123"/>
    <n v="102.03894244799704"/>
    <x v="0"/>
    <x v="2"/>
  </r>
  <r>
    <n v="86753091636"/>
    <n v="1.6931506849315068"/>
    <s v="&gt; 1.5 year"/>
    <n v="20.720547945205478"/>
    <x v="1"/>
    <n v="60"/>
    <s v="&lt;80"/>
    <n v="490.37598321792802"/>
    <n v="316.14410386801597"/>
    <n v="3.0962535324137099"/>
    <n v="18.938159287230899"/>
    <n v="67.165736505232871"/>
    <x v="0"/>
    <x v="0"/>
  </r>
  <r>
    <n v="86753091637"/>
    <n v="1.6657534246575343"/>
    <s v="&gt; 1.5 year"/>
    <n v="32.109589041095887"/>
    <x v="0"/>
    <n v="46"/>
    <s v="&lt;80"/>
    <n v="247.61787836515501"/>
    <n v="407.87799424052099"/>
    <n v="163.76115434374299"/>
    <n v="234.02043949606201"/>
    <n v="100.17346106923068"/>
    <x v="0"/>
    <x v="2"/>
  </r>
  <r>
    <n v="86753091638"/>
    <n v="1.210958904109589"/>
    <s v="&lt;= 1.5 year"/>
    <n v="38.197260273972603"/>
    <x v="1"/>
    <n v="45"/>
    <s v="&lt;80"/>
    <n v="26.255891123444801"/>
    <n v="222.96321499617201"/>
    <n v="320.98550284641601"/>
    <n v="16.812784529069202"/>
    <n v="60.473322974627571"/>
    <x v="0"/>
    <x v="2"/>
  </r>
  <r>
    <n v="86753091639"/>
    <n v="1.6657534246575343"/>
    <s v="&gt; 1.5 year"/>
    <n v="26.564383561643837"/>
    <x v="1"/>
    <n v="64"/>
    <s v="&lt;80"/>
    <n v="320.51449048511"/>
    <n v="251.10560316661099"/>
    <n v="294.75102165376802"/>
    <n v="238.99970215478899"/>
    <n v="109.77969434916452"/>
    <x v="0"/>
    <x v="2"/>
  </r>
  <r>
    <n v="86753091640"/>
    <n v="1.2301369863013698"/>
    <s v="&lt;= 1.5 year"/>
    <n v="39.838356164383562"/>
    <x v="0"/>
    <n v="116"/>
    <s v="&gt;=80"/>
    <n v="1.90265826362446"/>
    <n v="349.40996513839002"/>
    <n v="216.98153361048699"/>
    <n v="29.0698865033342"/>
    <n v="57.631180285819696"/>
    <x v="0"/>
    <x v="2"/>
  </r>
  <r>
    <n v="86753091641"/>
    <n v="1.1013698630136985"/>
    <s v="&lt;= 1.5 year"/>
    <n v="43.147945205479452"/>
    <x v="1"/>
    <n v="66"/>
    <s v="&lt;80"/>
    <n v="3.2705381136497"/>
    <n v="439.61584598266501"/>
    <n v="162.10070374727101"/>
    <n v="31.669947221058699"/>
    <n v="58.683388843904737"/>
    <x v="0"/>
    <x v="1"/>
  </r>
  <r>
    <n v="86753091642"/>
    <n v="1.6082191780821917"/>
    <s v="&gt; 1.5 year"/>
    <n v="25.832876712328765"/>
    <x v="0"/>
    <n v="54"/>
    <s v="&lt;80"/>
    <n v="303.37954175701901"/>
    <n v="278.78162930416198"/>
    <n v="197.47859780508901"/>
    <n v="154.50030494904701"/>
    <n v="88.810362015390808"/>
    <x v="0"/>
    <x v="2"/>
  </r>
  <r>
    <n v="86753091643"/>
    <n v="1.6547945205479453"/>
    <s v="&gt; 1.5 year"/>
    <n v="29.863013698630137"/>
    <x v="0"/>
    <n v="37"/>
    <s v="&lt;80"/>
    <n v="206.090230805798"/>
    <n v="251.99394273596999"/>
    <n v="317.21592221696699"/>
    <n v="236.63529349803301"/>
    <n v="103.10887976914142"/>
    <x v="0"/>
    <x v="2"/>
  </r>
  <r>
    <n v="86753091644"/>
    <n v="1.1232876712328768"/>
    <s v="&lt;= 1.5 year"/>
    <n v="36.43287671232877"/>
    <x v="0"/>
    <n v="20"/>
    <s v="&lt;80"/>
    <n v="405.417748997091"/>
    <n v="393.94493404899202"/>
    <n v="54.658905949620902"/>
    <n v="6.1924333796788504"/>
    <n v="71.25117536320262"/>
    <x v="1"/>
    <x v="2"/>
  </r>
  <r>
    <n v="86753091645"/>
    <n v="1.167123287671233"/>
    <s v="&lt;= 1.5 year"/>
    <n v="35.145205479452052"/>
    <x v="0"/>
    <n v="19"/>
    <s v="&lt;80"/>
    <n v="34.271229645718797"/>
    <n v="36.0281430129697"/>
    <n v="399.23266338161801"/>
    <n v="381.70405166444999"/>
    <n v="99.336355618223251"/>
    <x v="0"/>
    <x v="2"/>
  </r>
  <r>
    <n v="86753091646"/>
    <n v="1.1863013698630136"/>
    <s v="&lt;= 1.5 year"/>
    <n v="43.367123287671234"/>
    <x v="1"/>
    <n v="97"/>
    <s v="&gt;=80"/>
    <n v="17.489732902759201"/>
    <n v="156.41923105978"/>
    <n v="326.54644996393199"/>
    <n v="60.4854234780138"/>
    <n v="60.356541930036627"/>
    <x v="0"/>
    <x v="1"/>
  </r>
  <r>
    <n v="86753091647"/>
    <n v="1.2575342465753425"/>
    <s v="&lt;= 1.5 year"/>
    <n v="41.550684931506851"/>
    <x v="0"/>
    <n v="64"/>
    <s v="&lt;80"/>
    <n v="68.308996800436503"/>
    <n v="262.00278531931099"/>
    <n v="250.946540943965"/>
    <n v="2.4084406486558501"/>
    <n v="56.8275403606943"/>
    <x v="0"/>
    <x v="1"/>
  </r>
  <r>
    <n v="86753091648"/>
    <n v="1.6986301369863013"/>
    <s v="&gt; 1.5 year"/>
    <n v="34.276712328767125"/>
    <x v="0"/>
    <n v="24"/>
    <s v="&lt;80"/>
    <n v="136.48981932766901"/>
    <n v="271.69705876671298"/>
    <n v="242.68689313329901"/>
    <n v="280.95923348746197"/>
    <n v="95.492485442041868"/>
    <x v="1"/>
    <x v="2"/>
  </r>
  <r>
    <n v="86753091649"/>
    <n v="1.6630136986301369"/>
    <s v="&gt; 1.5 year"/>
    <n v="25.956164383561642"/>
    <x v="0"/>
    <n v="61"/>
    <s v="&lt;80"/>
    <n v="218.417395819169"/>
    <n v="304.19199780892802"/>
    <n v="275.77784140563"/>
    <n v="254.40258887591699"/>
    <n v="105.4304031240334"/>
    <x v="0"/>
    <x v="2"/>
  </r>
  <r>
    <n v="86753091650"/>
    <n v="1.6575342465753424"/>
    <s v="&gt; 1.5 year"/>
    <n v="26.515068493150686"/>
    <x v="1"/>
    <n v="24"/>
    <s v="&lt;80"/>
    <n v="160.02690398887199"/>
    <n v="332.25352324378298"/>
    <n v="158.32284118355599"/>
    <n v="365.13908676211099"/>
    <n v="102.19786553209244"/>
    <x v="0"/>
    <x v="2"/>
  </r>
  <r>
    <n v="86753091651"/>
    <n v="1.3726027397260274"/>
    <s v="&lt;= 1.5 year"/>
    <n v="27.005479452054793"/>
    <x v="1"/>
    <n v="58"/>
    <s v="&lt;80"/>
    <n v="5.0483621736741897"/>
    <n v="4.6750139838702003"/>
    <n v="609.40923275564899"/>
    <n v="220.083402027126"/>
    <n v="100.31698626653655"/>
    <x v="1"/>
    <x v="2"/>
  </r>
  <r>
    <n v="86753091652"/>
    <n v="1.6547945205479453"/>
    <s v="&gt; 1.5 year"/>
    <n v="32.978082191780821"/>
    <x v="0"/>
    <n v="28"/>
    <s v="&lt;80"/>
    <n v="224.48899853997099"/>
    <n v="268.40190500971801"/>
    <n v="287.65928998116698"/>
    <n v="224.08594363595"/>
    <n v="100.84070031802915"/>
    <x v="0"/>
    <x v="2"/>
  </r>
  <r>
    <n v="86753091653"/>
    <n v="0.9397260273972603"/>
    <s v="&lt;= 1.5 year"/>
    <n v="34.9972602739726"/>
    <x v="0"/>
    <n v="21"/>
    <s v="&lt;80"/>
    <n v="22.734705417751201"/>
    <n v="15.873087724534599"/>
    <n v="212.04599158564699"/>
    <n v="578.09145593809399"/>
    <n v="97.905117154231789"/>
    <x v="0"/>
    <x v="2"/>
  </r>
  <r>
    <n v="86753091654"/>
    <n v="1.1369863013698631"/>
    <s v="&lt;= 1.5 year"/>
    <n v="39.457534246575342"/>
    <x v="0"/>
    <n v="86"/>
    <s v="&gt;=80"/>
    <n v="12.0039707966503"/>
    <n v="359.990233631271"/>
    <n v="210.02577739197801"/>
    <n v="42.664849941979703"/>
    <n v="60.082411634308627"/>
    <x v="0"/>
    <x v="2"/>
  </r>
  <r>
    <n v="86753091655"/>
    <n v="1.6712328767123288"/>
    <s v="&gt; 1.5 year"/>
    <n v="32.416438356164385"/>
    <x v="0"/>
    <n v="16"/>
    <s v="&lt;80"/>
    <n v="221.47088619292899"/>
    <n v="446.603498325224"/>
    <n v="185.577132896573"/>
    <n v="235.16132844757399"/>
    <n v="103.93456612274989"/>
    <x v="0"/>
    <x v="2"/>
  </r>
  <r>
    <n v="86753091656"/>
    <n v="1.7917808219178082"/>
    <s v="&gt; 1.5 year"/>
    <n v="29.887671232876713"/>
    <x v="0"/>
    <n v="35"/>
    <s v="&lt;80"/>
    <n v="206.855755826311"/>
    <n v="212.13384668529301"/>
    <n v="257.11120519965903"/>
    <n v="176.931221725261"/>
    <n v="85.604259431918706"/>
    <x v="1"/>
    <x v="2"/>
  </r>
  <r>
    <n v="86753091657"/>
    <n v="1.0438356164383562"/>
    <s v="&lt;= 1.5 year"/>
    <n v="33.824657534246576"/>
    <x v="1"/>
    <n v="20"/>
    <s v="&lt;80"/>
    <n v="52.734465350729103"/>
    <n v="67.423347828852798"/>
    <n v="383.240100566818"/>
    <n v="358.55031384895602"/>
    <n v="98.627474784259434"/>
    <x v="0"/>
    <x v="2"/>
  </r>
  <r>
    <n v="86753091658"/>
    <n v="1.3205479452054794"/>
    <s v="&lt;= 1.5 year"/>
    <n v="43.624657534246573"/>
    <x v="0"/>
    <n v="68"/>
    <s v="&lt;80"/>
    <n v="19.919203183314199"/>
    <n v="357.72642754694999"/>
    <n v="211.506220672621"/>
    <n v="34.275532770659503"/>
    <n v="59.705460871614797"/>
    <x v="0"/>
    <x v="1"/>
  </r>
  <r>
    <n v="86753091659"/>
    <n v="1.1945205479452055"/>
    <s v="&lt;= 1.5 year"/>
    <n v="43.104109589041094"/>
    <x v="0"/>
    <n v="63"/>
    <s v="&lt;80"/>
    <n v="11.6390168581504"/>
    <n v="320.81136644837699"/>
    <n v="227.73279956544999"/>
    <n v="3.5160321119246198"/>
    <n v="54.345890465807145"/>
    <x v="0"/>
    <x v="1"/>
  </r>
  <r>
    <n v="86753091660"/>
    <n v="1.1260273972602739"/>
    <s v="&lt;= 1.5 year"/>
    <n v="44.660273972602738"/>
    <x v="1"/>
    <n v="80"/>
    <s v="&gt;=80"/>
    <n v="35.0618959428609"/>
    <n v="192.65661964945599"/>
    <n v="283.97494258390901"/>
    <n v="55.550668834861803"/>
    <n v="58.960554617637847"/>
    <x v="0"/>
    <x v="1"/>
  </r>
  <r>
    <n v="86753091661"/>
    <n v="1.2383561643835617"/>
    <s v="&lt;= 1.5 year"/>
    <n v="44.18904109589041"/>
    <x v="0"/>
    <n v="61"/>
    <s v="&lt;80"/>
    <n v="19.995018183224001"/>
    <n v="256.30807466161502"/>
    <n v="337.00540319331202"/>
    <n v="1.0943278463749899"/>
    <n v="62.676215152349563"/>
    <x v="0"/>
    <x v="1"/>
  </r>
  <r>
    <n v="86753091662"/>
    <n v="1.0794520547945206"/>
    <s v="&lt;= 1.5 year"/>
    <n v="42.183561643835617"/>
    <x v="0"/>
    <n v="74"/>
    <s v="&lt;80"/>
    <n v="30.113408603156699"/>
    <n v="347.55310478309002"/>
    <n v="207.138315409829"/>
    <n v="26.092949805319801"/>
    <n v="58.201072896717591"/>
    <x v="0"/>
    <x v="1"/>
  </r>
  <r>
    <n v="86753091663"/>
    <n v="0.87671232876712324"/>
    <s v="&lt;= 1.5 year"/>
    <n v="33.684931506849317"/>
    <x v="1"/>
    <n v="18"/>
    <s v="&lt;80"/>
    <n v="39.648314810435203"/>
    <n v="27.0368918656802"/>
    <n v="394.28547354559402"/>
    <n v="408.03071492060099"/>
    <n v="101.61275915003264"/>
    <x v="0"/>
    <x v="2"/>
  </r>
  <r>
    <n v="86753091664"/>
    <n v="1.2876712328767124"/>
    <s v="&lt;= 1.5 year"/>
    <n v="38.101369863013701"/>
    <x v="1"/>
    <n v="67"/>
    <s v="&lt;80"/>
    <n v="15.2620709366086"/>
    <n v="242.72027415876201"/>
    <n v="268.94483348256699"/>
    <n v="37.181588707028197"/>
    <n v="57.373758270381067"/>
    <x v="0"/>
    <x v="2"/>
  </r>
  <r>
    <n v="86753091665"/>
    <n v="1.2"/>
    <s v="&lt;= 1.5 year"/>
    <n v="44.871232876712327"/>
    <x v="0"/>
    <n v="51"/>
    <s v="&lt;80"/>
    <n v="10.5423135006899"/>
    <n v="311.51725993787397"/>
    <n v="285.81518845325098"/>
    <n v="6.3643410410958996"/>
    <n v="60.82630941440673"/>
    <x v="0"/>
    <x v="1"/>
  </r>
  <r>
    <n v="86753091666"/>
    <n v="0.94246575342465755"/>
    <s v="&lt;= 1.5 year"/>
    <n v="36.175342465753424"/>
    <x v="0"/>
    <n v="19"/>
    <s v="&lt;80"/>
    <n v="6.56854610797006"/>
    <n v="15.895634808795901"/>
    <n v="279.35841938202299"/>
    <n v="474.73072501362998"/>
    <n v="92.287831800819617"/>
    <x v="0"/>
    <x v="2"/>
  </r>
  <r>
    <n v="86753091667"/>
    <n v="1.0575342465753426"/>
    <s v="&lt;= 1.5 year"/>
    <n v="41.764383561643832"/>
    <x v="0"/>
    <n v="58"/>
    <s v="&lt;80"/>
    <n v="31.083562716302499"/>
    <n v="247.131202822457"/>
    <n v="255.370976872326"/>
    <n v="5.0507162307669597"/>
    <n v="53.507784415471917"/>
    <x v="1"/>
    <x v="1"/>
  </r>
  <r>
    <n v="86753091668"/>
    <n v="0.90410958904109584"/>
    <s v="&lt;= 1.5 year"/>
    <n v="36.6"/>
    <x v="1"/>
    <n v="21"/>
    <s v="&lt;80"/>
    <n v="5.99247438757555"/>
    <n v="2.8559053790235902"/>
    <n v="344.98778003377498"/>
    <n v="528.52256260815398"/>
    <n v="105.5291114983594"/>
    <x v="0"/>
    <x v="2"/>
  </r>
  <r>
    <n v="86753091669"/>
    <n v="1.273972602739726"/>
    <s v="&lt;= 1.5 year"/>
    <n v="40.663013698630138"/>
    <x v="0"/>
    <n v="87"/>
    <s v="&gt;=80"/>
    <n v="49.009894623459601"/>
    <n v="273.50265863497998"/>
    <n v="262.06748219283901"/>
    <n v="29.5881843714042"/>
    <n v="60.799684248384352"/>
    <x v="0"/>
    <x v="1"/>
  </r>
  <r>
    <n v="86753091670"/>
    <n v="1.7095890410958905"/>
    <s v="&gt; 1.5 year"/>
    <n v="30.528767123287672"/>
    <x v="1"/>
    <n v="20"/>
    <s v="&lt;80"/>
    <n v="343.46755627366502"/>
    <n v="296.82429759389998"/>
    <n v="183.58128413790999"/>
    <n v="151.34482244497099"/>
    <n v="91.414481099350908"/>
    <x v="0"/>
    <x v="2"/>
  </r>
  <r>
    <n v="86753091671"/>
    <n v="1.8164383561643835"/>
    <s v="&gt; 1.5 year"/>
    <n v="29.019178082191782"/>
    <x v="0"/>
    <n v="30"/>
    <s v="&lt;80"/>
    <n v="311.93588119048297"/>
    <n v="303.29479559262597"/>
    <n v="150.65825091969299"/>
    <n v="181.623292573398"/>
    <n v="89.092239361819637"/>
    <x v="0"/>
    <x v="2"/>
  </r>
  <r>
    <n v="86753091672"/>
    <n v="1.2082191780821918"/>
    <s v="&lt;= 1.5 year"/>
    <n v="40.408219178082192"/>
    <x v="0"/>
    <n v="72"/>
    <s v="&lt;80"/>
    <n v="65.111042032605596"/>
    <n v="165.43339254072001"/>
    <n v="364.55618657649802"/>
    <n v="5.8445422435722998"/>
    <n v="62.891642224274477"/>
    <x v="0"/>
    <x v="1"/>
  </r>
  <r>
    <n v="86753091673"/>
    <n v="1.2438356164383562"/>
    <s v="&lt;= 1.5 year"/>
    <n v="41.265753424657532"/>
    <x v="1"/>
    <n v="112"/>
    <s v="&gt;=80"/>
    <n v="19.7813026235143"/>
    <n v="327.460006443998"/>
    <n v="192.53634638784999"/>
    <n v="25.689428564097799"/>
    <n v="53.966397719634713"/>
    <x v="0"/>
    <x v="1"/>
  </r>
  <r>
    <n v="86753091674"/>
    <n v="1.2657534246575342"/>
    <s v="&lt;= 1.5 year"/>
    <n v="41.542465753424658"/>
    <x v="1"/>
    <n v="91"/>
    <s v="&gt;=80"/>
    <n v="50.390648570960202"/>
    <n v="268.82835166364299"/>
    <n v="211.645881645656"/>
    <n v="10.060368997611601"/>
    <n v="52.14227009596037"/>
    <x v="1"/>
    <x v="1"/>
  </r>
  <r>
    <n v="86753091675"/>
    <n v="1.2383561643835617"/>
    <s v="&lt;= 1.5 year"/>
    <n v="35.56712328767123"/>
    <x v="1"/>
    <n v="69"/>
    <s v="&lt;80"/>
    <n v="56.406599685541003"/>
    <n v="278.97628615162103"/>
    <n v="307.95126767931401"/>
    <n v="0.439569113131067"/>
    <n v="63.837531282066372"/>
    <x v="0"/>
    <x v="2"/>
  </r>
  <r>
    <n v="86753091676"/>
    <n v="1.6602739726027398"/>
    <s v="&gt; 1.5 year"/>
    <n v="32.43287671232877"/>
    <x v="0"/>
    <n v="44"/>
    <s v="&lt;80"/>
    <n v="296.53452812817102"/>
    <n v="234.33761035735699"/>
    <n v="327.50770318777001"/>
    <n v="206.66978868471401"/>
    <n v="106.57107010354032"/>
    <x v="0"/>
    <x v="2"/>
  </r>
  <r>
    <n v="86753091677"/>
    <n v="1.2027397260273973"/>
    <s v="&lt;= 1.5 year"/>
    <n v="41.402739726027399"/>
    <x v="0"/>
    <n v="95"/>
    <s v="&gt;=80"/>
    <n v="39.6395755719508"/>
    <n v="321.025490022425"/>
    <n v="260.12671002843302"/>
    <n v="0.39188010383602401"/>
    <n v="60.115436063422351"/>
    <x v="0"/>
    <x v="1"/>
  </r>
  <r>
    <n v="86753091678"/>
    <n v="0.98082191780821915"/>
    <s v="&lt;= 1.5 year"/>
    <n v="38.257534246575339"/>
    <x v="0"/>
    <n v="20"/>
    <s v="&lt;80"/>
    <n v="16.635563982630998"/>
    <n v="14.139614507936299"/>
    <n v="478.89500381802799"/>
    <n v="313.86462268251398"/>
    <n v="97.593169459310417"/>
    <x v="0"/>
    <x v="2"/>
  </r>
  <r>
    <n v="86753091679"/>
    <n v="1.2657534246575342"/>
    <s v="&lt;= 1.5 year"/>
    <n v="34.30684931506849"/>
    <x v="1"/>
    <n v="71"/>
    <s v="&lt;80"/>
    <n v="38.0787482768907"/>
    <n v="243.54269369207"/>
    <n v="268.48103586736499"/>
    <n v="36.560091122268403"/>
    <n v="59.134650596272863"/>
    <x v="0"/>
    <x v="2"/>
  </r>
  <r>
    <n v="86753091680"/>
    <n v="1.2328767123287672"/>
    <s v="&lt;= 1.5 year"/>
    <n v="44.994520547945207"/>
    <x v="0"/>
    <n v="66"/>
    <s v="&lt;80"/>
    <n v="30.705520853857301"/>
    <n v="202.275350214827"/>
    <n v="259.863984701454"/>
    <n v="37.974397402818298"/>
    <n v="54.379075538007413"/>
    <x v="1"/>
    <x v="1"/>
  </r>
  <r>
    <n v="86753091681"/>
    <n v="1.6"/>
    <s v="&gt; 1.5 year"/>
    <n v="33.539726027397258"/>
    <x v="1"/>
    <n v="25"/>
    <s v="&lt;80"/>
    <n v="297.65830125416602"/>
    <n v="248.57235645550699"/>
    <n v="320.06911250529498"/>
    <n v="255.778328016177"/>
    <n v="112.80014547935048"/>
    <x v="0"/>
    <x v="2"/>
  </r>
  <r>
    <n v="86753091682"/>
    <n v="1.7178082191780821"/>
    <s v="&gt; 1.5 year"/>
    <n v="28.087671232876712"/>
    <x v="0"/>
    <n v="24"/>
    <s v="&lt;80"/>
    <n v="320.92913948098601"/>
    <n v="207.50654153390499"/>
    <n v="236.81381780038501"/>
    <n v="254.180370645164"/>
    <n v="101.19415709465716"/>
    <x v="0"/>
    <x v="2"/>
  </r>
  <r>
    <n v="86753091683"/>
    <n v="1.6328767123287671"/>
    <s v="&gt; 1.5 year"/>
    <n v="33.679452054794524"/>
    <x v="0"/>
    <n v="47"/>
    <s v="&lt;80"/>
    <n v="174.42122874055801"/>
    <n v="343.46090181778101"/>
    <n v="224.91335426106599"/>
    <n v="221.05551667486299"/>
    <n v="94.946834956978591"/>
    <x v="0"/>
    <x v="2"/>
  </r>
  <r>
    <n v="86753091684"/>
    <n v="1.715068493150685"/>
    <s v="&gt; 1.5 year"/>
    <n v="29.36986301369863"/>
    <x v="1"/>
    <n v="39"/>
    <s v="&lt;80"/>
    <n v="290.09906122275299"/>
    <n v="216.57920922881101"/>
    <n v="246.22118775415601"/>
    <n v="220.539733710288"/>
    <n v="96.545572211858399"/>
    <x v="0"/>
    <x v="2"/>
  </r>
  <r>
    <n v="86753091685"/>
    <n v="0.989041095890411"/>
    <s v="&lt;= 1.5 year"/>
    <n v="40.424657534246577"/>
    <x v="0"/>
    <n v="92"/>
    <s v="&gt;=80"/>
    <n v="1.4526456335978"/>
    <n v="334.60084517767302"/>
    <n v="214.11686480171801"/>
    <n v="32.160429072829601"/>
    <n v="56.437554529847375"/>
    <x v="0"/>
    <x v="1"/>
  </r>
  <r>
    <n v="86753091686"/>
    <n v="1.2082191780821918"/>
    <s v="&lt;= 1.5 year"/>
    <n v="36.958904109589042"/>
    <x v="0"/>
    <n v="68"/>
    <s v="&lt;80"/>
    <n v="20.081686312053801"/>
    <n v="417.32414864566101"/>
    <n v="161.06684231999"/>
    <n v="11.782380375462701"/>
    <n v="55.734373520071507"/>
    <x v="0"/>
    <x v="2"/>
  </r>
  <r>
    <n v="86753091687"/>
    <n v="1.1616438356164382"/>
    <s v="&lt;= 1.5 year"/>
    <n v="42.487671232876714"/>
    <x v="0"/>
    <n v="90"/>
    <s v="&gt;=80"/>
    <n v="67.005144339266394"/>
    <n v="186.279597921321"/>
    <n v="304.512386846293"/>
    <n v="13.7852662276091"/>
    <n v="58.458497749715242"/>
    <x v="0"/>
    <x v="1"/>
  </r>
  <r>
    <n v="86753091688"/>
    <n v="1.295890410958904"/>
    <s v="&lt;= 1.5 year"/>
    <n v="38.169863013698631"/>
    <x v="0"/>
    <n v="84"/>
    <s v="&gt;=80"/>
    <n v="11.9983331519238"/>
    <n v="189.75520947605301"/>
    <n v="359.20921861906902"/>
    <n v="19.3384675284331"/>
    <n v="61.566005747938398"/>
    <x v="1"/>
    <x v="2"/>
  </r>
  <r>
    <n v="86753091689"/>
    <n v="1.715068493150685"/>
    <s v="&gt; 1.5 year"/>
    <n v="30.758904109589039"/>
    <x v="0"/>
    <n v="41"/>
    <s v="&lt;80"/>
    <n v="354.58767997688102"/>
    <n v="318.87351490327001"/>
    <n v="233.689517163125"/>
    <n v="104.222833581332"/>
    <n v="94.426377679746921"/>
    <x v="0"/>
    <x v="2"/>
  </r>
  <r>
    <n v="86753091690"/>
    <n v="1.263013698630137"/>
    <s v="&lt;= 1.5 year"/>
    <n v="36.857534246575341"/>
    <x v="0"/>
    <n v="83"/>
    <s v="&gt;=80"/>
    <n v="37.531897705534199"/>
    <n v="220.83654076118901"/>
    <n v="335.065652085745"/>
    <n v="17.2319650795874"/>
    <n v="62.945189137177742"/>
    <x v="0"/>
    <x v="2"/>
  </r>
  <r>
    <n v="86753091691"/>
    <n v="1.2547945205479452"/>
    <s v="&lt;= 1.5 year"/>
    <n v="35.178082191780824"/>
    <x v="1"/>
    <n v="92"/>
    <s v="&gt;=80"/>
    <n v="21.356962240711901"/>
    <n v="193.960460751293"/>
    <n v="287.46103235559798"/>
    <n v="85.885309166970401"/>
    <n v="62.026954822068596"/>
    <x v="0"/>
    <x v="2"/>
  </r>
  <r>
    <n v="86753091692"/>
    <n v="1.6986301369863013"/>
    <s v="&gt; 1.5 year"/>
    <n v="32.915068493150685"/>
    <x v="0"/>
    <n v="58"/>
    <s v="&lt;80"/>
    <n v="304.65062622246398"/>
    <n v="312.80851483871498"/>
    <n v="233.90489055532299"/>
    <n v="147.64217590199399"/>
    <n v="95.182379259772347"/>
    <x v="1"/>
    <x v="2"/>
  </r>
  <r>
    <n v="86753091693"/>
    <n v="1.6767123287671233"/>
    <s v="&gt; 1.5 year"/>
    <n v="34.326027397260276"/>
    <x v="0"/>
    <n v="61"/>
    <s v="&lt;80"/>
    <n v="228.17504842863201"/>
    <n v="278.54638571532797"/>
    <n v="221.406255162039"/>
    <n v="287.74843993823902"/>
    <n v="101.63627814355016"/>
    <x v="0"/>
    <x v="2"/>
  </r>
  <r>
    <n v="86753091694"/>
    <n v="1.6301369863013699"/>
    <s v="&gt; 1.5 year"/>
    <n v="34.42739726027397"/>
    <x v="0"/>
    <n v="36"/>
    <s v="&lt;80"/>
    <n v="244.17724591808999"/>
    <n v="242.32721588762999"/>
    <n v="390.924561278471"/>
    <n v="204.12760342192101"/>
    <n v="110.32661670850463"/>
    <x v="0"/>
    <x v="2"/>
  </r>
  <r>
    <n v="86753091695"/>
    <n v="1.2465753424657535"/>
    <s v="&lt;= 1.5 year"/>
    <n v="36.767123287671232"/>
    <x v="0"/>
    <n v="69"/>
    <s v="&lt;80"/>
    <n v="30.5821980383644"/>
    <n v="164.228661022799"/>
    <n v="414.28469554291098"/>
    <n v="12.3140783019119"/>
    <n v="66.776721586271819"/>
    <x v="0"/>
    <x v="2"/>
  </r>
  <r>
    <n v="86753091696"/>
    <n v="1.6684931506849314"/>
    <s v="&gt; 1.5 year"/>
    <n v="27.783561643835615"/>
    <x v="0"/>
    <n v="30"/>
    <s v="&lt;80"/>
    <n v="198.37653060137001"/>
    <n v="339.15948140613398"/>
    <n v="197.13477222441199"/>
    <n v="185.027279027162"/>
    <n v="88.862327110789195"/>
    <x v="0"/>
    <x v="2"/>
  </r>
  <r>
    <n v="86753091697"/>
    <n v="1.1041095890410959"/>
    <s v="&lt;= 1.5 year"/>
    <n v="35.315068493150683"/>
    <x v="1"/>
    <n v="89"/>
    <s v="&gt;=80"/>
    <n v="14.421821913098199"/>
    <n v="271.67763408484802"/>
    <n v="248.36094706643601"/>
    <n v="1.49283873724955"/>
    <n v="52.870410776277971"/>
    <x v="1"/>
    <x v="2"/>
  </r>
  <r>
    <n v="86753091698"/>
    <n v="1.1178082191780823"/>
    <s v="&lt;= 1.5 year"/>
    <n v="49.43287671232877"/>
    <x v="0"/>
    <n v="86"/>
    <s v="&gt;=80"/>
    <n v="0.57223096442783405"/>
    <n v="276.003135441832"/>
    <n v="362.54302903379801"/>
    <n v="2.68356466879463"/>
    <n v="65.9532205568119"/>
    <x v="0"/>
    <x v="1"/>
  </r>
  <r>
    <n v="86753091699"/>
    <n v="1.6328767123287671"/>
    <s v="&gt; 1.5 year"/>
    <n v="35.580821917808223"/>
    <x v="0"/>
    <n v="31"/>
    <s v="&lt;80"/>
    <n v="291.939199421068"/>
    <n v="151.340394942796"/>
    <n v="246.47075581557999"/>
    <n v="202.737679960783"/>
    <n v="89.367379842272683"/>
    <x v="1"/>
    <x v="2"/>
  </r>
  <r>
    <n v="86753091700"/>
    <n v="1.7397260273972603"/>
    <s v="&gt; 1.5 year"/>
    <n v="29.758904109589039"/>
    <x v="1"/>
    <n v="70"/>
    <s v="&lt;80"/>
    <n v="352.61291981421903"/>
    <n v="292.835277071196"/>
    <n v="162.56520827869099"/>
    <n v="159.49204623299701"/>
    <n v="90.282726292235751"/>
    <x v="0"/>
    <x v="2"/>
  </r>
  <r>
    <n v="86753091701"/>
    <n v="1.6136986301369862"/>
    <s v="&gt; 1.5 year"/>
    <n v="27.668493150684931"/>
    <x v="0"/>
    <n v="42"/>
    <s v="&lt;80"/>
    <n v="335.93817906630602"/>
    <n v="116.927643988048"/>
    <n v="223.69323418817399"/>
    <n v="211.33016441398601"/>
    <n v="88.43207367660753"/>
    <x v="1"/>
    <x v="2"/>
  </r>
  <r>
    <n v="86753091702"/>
    <n v="1.178082191780822"/>
    <s v="&lt;= 1.5 year"/>
    <n v="40.238356164383561"/>
    <x v="0"/>
    <n v="91"/>
    <s v="&gt;=80"/>
    <n v="5.2110906412863499E-2"/>
    <n v="362.573548975996"/>
    <n v="235.897158131336"/>
    <n v="48.409217127041899"/>
    <n v="63.126817821598053"/>
    <x v="0"/>
    <x v="1"/>
  </r>
  <r>
    <n v="86753091703"/>
    <n v="1.3041095890410959"/>
    <s v="&lt;= 1.5 year"/>
    <n v="40.123287671232873"/>
    <x v="0"/>
    <n v="91"/>
    <s v="&gt;=80"/>
    <n v="9.2632147984676294"/>
    <n v="338.25825866964999"/>
    <n v="232.83641848696101"/>
    <n v="32.454112320181999"/>
    <n v="59.636581574306561"/>
    <x v="0"/>
    <x v="1"/>
  </r>
  <r>
    <n v="86753091704"/>
    <n v="1.0520547945205478"/>
    <s v="&lt;= 1.5 year"/>
    <n v="33.852054794520548"/>
    <x v="0"/>
    <n v="19"/>
    <s v="&lt;80"/>
    <n v="13.9977893738095"/>
    <n v="80.080214443538694"/>
    <n v="349.10041158755399"/>
    <n v="296.112757844893"/>
    <n v="84.951820637281486"/>
    <x v="0"/>
    <x v="2"/>
  </r>
  <r>
    <n v="86753091705"/>
    <n v="1.1616438356164382"/>
    <s v="&lt;= 1.5 year"/>
    <n v="25.158904109589042"/>
    <x v="1"/>
    <n v="52"/>
    <s v="&lt;80"/>
    <n v="92.314753807478397"/>
    <n v="96.769283823446301"/>
    <n v="351.80387810601002"/>
    <n v="372.07721591093502"/>
    <n v="101.99245429250738"/>
    <x v="1"/>
    <x v="2"/>
  </r>
  <r>
    <n v="86753091706"/>
    <n v="1.5506849315068494"/>
    <s v="&gt; 1.5 year"/>
    <n v="27.208219178082192"/>
    <x v="0"/>
    <n v="62"/>
    <s v="&lt;80"/>
    <n v="223.913030742774"/>
    <n v="184.015379360503"/>
    <n v="370.38553108313999"/>
    <n v="272.84612579000401"/>
    <n v="109.82207163303944"/>
    <x v="0"/>
    <x v="2"/>
  </r>
  <r>
    <n v="86753091707"/>
    <n v="1.6739726027397259"/>
    <s v="&gt; 1.5 year"/>
    <n v="28.391780821917809"/>
    <x v="1"/>
    <n v="35"/>
    <s v="&lt;80"/>
    <n v="321.12812898448101"/>
    <n v="239.28748880187501"/>
    <n v="281.66796888984902"/>
    <n v="183.944733922094"/>
    <n v="100.70677376034165"/>
    <x v="0"/>
    <x v="2"/>
  </r>
  <r>
    <n v="86753091708"/>
    <n v="1.2383561643835617"/>
    <s v="&lt;= 1.5 year"/>
    <n v="38.030136986301372"/>
    <x v="0"/>
    <n v="83"/>
    <s v="&gt;=80"/>
    <n v="17.612296878631799"/>
    <n v="276.95481063202402"/>
    <n v="290.80273223696997"/>
    <n v="12.3943093901986"/>
    <n v="59.949013596112692"/>
    <x v="0"/>
    <x v="2"/>
  </r>
  <r>
    <n v="86753091709"/>
    <n v="1.7698630136986302"/>
    <s v="&gt; 1.5 year"/>
    <n v="28.81917808219178"/>
    <x v="0"/>
    <n v="52"/>
    <s v="&lt;80"/>
    <n v="157.15702058627701"/>
    <n v="176.28735909129799"/>
    <n v="292.98201077309602"/>
    <n v="287.09109330117201"/>
    <n v="96.284322863118149"/>
    <x v="1"/>
    <x v="2"/>
  </r>
  <r>
    <n v="86753091710"/>
    <n v="1.4931506849315068"/>
    <s v="&lt;= 1.5 year"/>
    <n v="30.30958904109589"/>
    <x v="0"/>
    <n v="60"/>
    <s v="&lt;80"/>
    <n v="399.957025705734"/>
    <n v="246.033306243521"/>
    <n v="12.613192632300301"/>
    <n v="114.735306333708"/>
    <n v="66.961046431861405"/>
    <x v="0"/>
    <x v="2"/>
  </r>
  <r>
    <n v="86753091711"/>
    <n v="1.1397260273972603"/>
    <s v="&lt;= 1.5 year"/>
    <n v="41.673972602739724"/>
    <x v="0"/>
    <n v="72"/>
    <s v="&lt;80"/>
    <n v="13.503077910119799"/>
    <n v="357.943947117547"/>
    <n v="149.49031239071499"/>
    <n v="59.777882316317303"/>
    <n v="54.827945367057218"/>
    <x v="1"/>
    <x v="1"/>
  </r>
  <r>
    <n v="86753091712"/>
    <n v="1.5863013698630137"/>
    <s v="&gt; 1.5 year"/>
    <n v="33.471232876712328"/>
    <x v="0"/>
    <n v="38"/>
    <s v="&lt;80"/>
    <n v="240.077788295994"/>
    <n v="233.709558925767"/>
    <n v="244.45768754058801"/>
    <n v="180.63749320035001"/>
    <n v="88.914409466653439"/>
    <x v="1"/>
    <x v="2"/>
  </r>
  <r>
    <n v="86753091713"/>
    <n v="1.0301369863013699"/>
    <s v="&lt;= 1.5 year"/>
    <n v="39.032876712328765"/>
    <x v="1"/>
    <n v="21"/>
    <s v="&lt;80"/>
    <n v="15.0539761063963"/>
    <n v="10.449485351379399"/>
    <n v="216.36158862910199"/>
    <n v="563.67424844664504"/>
    <n v="95.644577365711697"/>
    <x v="0"/>
    <x v="2"/>
  </r>
  <r>
    <n v="86753091714"/>
    <n v="1.7068493150684931"/>
    <s v="&gt; 1.5 year"/>
    <n v="32.386301369863013"/>
    <x v="0"/>
    <n v="68"/>
    <s v="&lt;80"/>
    <n v="176.248262151067"/>
    <n v="277.81567225518597"/>
    <n v="401.35156226849"/>
    <n v="184.29025810142701"/>
    <n v="106.60213319689026"/>
    <x v="0"/>
    <x v="2"/>
  </r>
  <r>
    <n v="86753091715"/>
    <n v="1.6657534246575343"/>
    <s v="&gt; 1.5 year"/>
    <n v="27.556164383561644"/>
    <x v="0"/>
    <n v="37"/>
    <s v="&lt;80"/>
    <n v="228.81385473797701"/>
    <n v="90.449005825054996"/>
    <n v="252.31966806138499"/>
    <n v="416.50453589311201"/>
    <n v="105.79993331958221"/>
    <x v="0"/>
    <x v="2"/>
  </r>
  <r>
    <n v="86753091716"/>
    <n v="1.0602739726027397"/>
    <s v="&lt;= 1.5 year"/>
    <n v="40.80821917808219"/>
    <x v="0"/>
    <n v="105"/>
    <s v="&gt;=80"/>
    <n v="15.645643432067599"/>
    <n v="431.357872971777"/>
    <n v="71.5776912525737"/>
    <n v="19.0706113257983"/>
    <n v="46.638077621712206"/>
    <x v="0"/>
    <x v="1"/>
  </r>
  <r>
    <n v="86753091717"/>
    <n v="1.1972602739726028"/>
    <s v="&lt;= 1.5 year"/>
    <n v="44.219178082191782"/>
    <x v="0"/>
    <n v="91"/>
    <s v="&gt;=80"/>
    <n v="20.885491641863801"/>
    <n v="195.38302656321599"/>
    <n v="339.810376333786"/>
    <n v="91.878735063258702"/>
    <n v="69.104174824051753"/>
    <x v="0"/>
    <x v="1"/>
  </r>
  <r>
    <n v="86753091718"/>
    <n v="1.7506849315068493"/>
    <s v="&gt; 1.5 year"/>
    <n v="24.589041095890412"/>
    <x v="1"/>
    <n v="47"/>
    <s v="&lt;80"/>
    <n v="195.75873030586601"/>
    <n v="304.12369548462601"/>
    <n v="276.67665496096799"/>
    <n v="233.99906254119301"/>
    <n v="101.27168016349869"/>
    <x v="0"/>
    <x v="0"/>
  </r>
  <r>
    <n v="86753091719"/>
    <n v="1.7397260273972603"/>
    <s v="&gt; 1.5 year"/>
    <n v="30.641095890410959"/>
    <x v="0"/>
    <n v="35"/>
    <s v="&lt;80"/>
    <n v="298.69487656267899"/>
    <n v="356.19870732140498"/>
    <n v="186.38945351147601"/>
    <n v="195.261745928311"/>
    <n v="98.189630643501161"/>
    <x v="0"/>
    <x v="2"/>
  </r>
  <r>
    <n v="86753091720"/>
    <n v="1.2684931506849315"/>
    <s v="&lt;= 1.5 year"/>
    <n v="45.813698630136983"/>
    <x v="1"/>
    <n v="94"/>
    <s v="&gt;=80"/>
    <n v="42.408904707457602"/>
    <n v="230.78704639194501"/>
    <n v="308.58537349084202"/>
    <n v="5.9935518846057496"/>
    <n v="59.605147133005943"/>
    <x v="1"/>
    <x v="1"/>
  </r>
  <r>
    <n v="86753091721"/>
    <n v="1.6"/>
    <s v="&gt; 1.5 year"/>
    <n v="29.205479452054796"/>
    <x v="0"/>
    <n v="35"/>
    <s v="&lt;80"/>
    <n v="183.81022424943001"/>
    <n v="264.77569122748503"/>
    <n v="308.04011534238202"/>
    <n v="225.35272106884301"/>
    <n v="99.894013607500199"/>
    <x v="0"/>
    <x v="2"/>
  </r>
  <r>
    <n v="86753091722"/>
    <n v="1.6328767123287671"/>
    <s v="&gt; 1.5 year"/>
    <n v="27.786301369863015"/>
    <x v="1"/>
    <n v="40"/>
    <s v="&lt;80"/>
    <n v="234.445342152531"/>
    <n v="388.40069562488901"/>
    <n v="113.017382700939"/>
    <n v="261.37919310175198"/>
    <n v="94.755272118516515"/>
    <x v="0"/>
    <x v="2"/>
  </r>
  <r>
    <n v="86753091723"/>
    <n v="1.210958904109589"/>
    <s v="&lt;= 1.5 year"/>
    <n v="44.660273972602738"/>
    <x v="0"/>
    <n v="86"/>
    <s v="&gt;=80"/>
    <n v="39.942339881438002"/>
    <n v="135.328149002662"/>
    <n v="386.20354763228801"/>
    <n v="17.585683000076099"/>
    <n v="62.476346786611693"/>
    <x v="0"/>
    <x v="1"/>
  </r>
  <r>
    <n v="86753091724"/>
    <n v="1.1534246575342466"/>
    <s v="&lt;= 1.5 year"/>
    <n v="42.904109589041099"/>
    <x v="0"/>
    <n v="61"/>
    <s v="&lt;80"/>
    <n v="11.6235127736112"/>
    <n v="341.68890654117399"/>
    <n v="245.428409663834"/>
    <n v="6.0236804592842503"/>
    <n v="58.439244359957002"/>
    <x v="0"/>
    <x v="1"/>
  </r>
  <r>
    <n v="86753091725"/>
    <n v="1.0356164383561643"/>
    <s v="&lt;= 1.5 year"/>
    <n v="36.704109589041096"/>
    <x v="1"/>
    <n v="20"/>
    <s v="&lt;80"/>
    <n v="1.7878869398973101"/>
    <n v="26.903355768483401"/>
    <n v="373.020884631537"/>
    <n v="419.10995877548299"/>
    <n v="97.351000625512853"/>
    <x v="0"/>
    <x v="2"/>
  </r>
  <r>
    <n v="86753091726"/>
    <n v="1.1753424657534246"/>
    <s v="&lt;= 1.5 year"/>
    <n v="37.901369863013699"/>
    <x v="0"/>
    <n v="84"/>
    <s v="&gt;=80"/>
    <n v="32.275061782644897"/>
    <n v="279.485387547887"/>
    <n v="286.88137013166198"/>
    <n v="4.7086475130358902"/>
    <n v="59.931638063806297"/>
    <x v="0"/>
    <x v="2"/>
  </r>
  <r>
    <n v="86753091727"/>
    <n v="1.6849315068493151"/>
    <s v="&gt; 1.5 year"/>
    <n v="28.260273972602739"/>
    <x v="0"/>
    <n v="37"/>
    <s v="&lt;80"/>
    <n v="353.65378706205797"/>
    <n v="285.56831353458199"/>
    <n v="235.97322820307301"/>
    <n v="205.34454282615101"/>
    <n v="104.09590057123809"/>
    <x v="0"/>
    <x v="2"/>
  </r>
  <r>
    <n v="86753091728"/>
    <n v="1.2931506849315069"/>
    <s v="&lt;= 1.5 year"/>
    <n v="42.167123287671231"/>
    <x v="1"/>
    <n v="81"/>
    <s v="&gt;=80"/>
    <n v="9.3580930221585898"/>
    <n v="271.681396683407"/>
    <n v="295.40342481575101"/>
    <n v="54.306182389316703"/>
    <n v="64.44831204105337"/>
    <x v="0"/>
    <x v="1"/>
  </r>
  <r>
    <n v="86753091729"/>
    <n v="1.2191780821917808"/>
    <s v="&lt;= 1.5 year"/>
    <n v="43.745205479452054"/>
    <x v="0"/>
    <n v="74"/>
    <s v="&lt;80"/>
    <n v="4.1692581247613001"/>
    <n v="255.98284993173499"/>
    <n v="297.42422739812503"/>
    <n v="33.256367272031703"/>
    <n v="60.493840004938512"/>
    <x v="0"/>
    <x v="1"/>
  </r>
  <r>
    <n v="86753091730"/>
    <n v="1.6410958904109589"/>
    <s v="&gt; 1.5 year"/>
    <n v="34.043835616438358"/>
    <x v="0"/>
    <n v="39"/>
    <s v="&lt;80"/>
    <n v="192.60485509134901"/>
    <n v="254.50922169744601"/>
    <n v="121.748214715952"/>
    <n v="401.116425858215"/>
    <n v="98.512883012003641"/>
    <x v="1"/>
    <x v="2"/>
  </r>
  <r>
    <n v="86753091731"/>
    <n v="1.6794520547945206"/>
    <s v="&gt; 1.5 year"/>
    <n v="35.909589041095892"/>
    <x v="0"/>
    <n v="51"/>
    <s v="&lt;80"/>
    <n v="231.18068572364001"/>
    <n v="163.33594355714399"/>
    <n v="214.613663424751"/>
    <n v="302.822765178959"/>
    <n v="93.653701774907915"/>
    <x v="1"/>
    <x v="2"/>
  </r>
  <r>
    <n v="86753091732"/>
    <n v="1.2219178082191782"/>
    <s v="&lt;= 1.5 year"/>
    <n v="44.87945205479452"/>
    <x v="0"/>
    <n v="96"/>
    <s v="&gt;=80"/>
    <n v="95.337725756712501"/>
    <n v="139.14367714804101"/>
    <n v="359.000050275067"/>
    <n v="25.2497930688804"/>
    <n v="64.868493433653967"/>
    <x v="0"/>
    <x v="1"/>
  </r>
  <r>
    <n v="86753091733"/>
    <n v="1.3232876712328767"/>
    <s v="&lt;= 1.5 year"/>
    <n v="41.0027397260274"/>
    <x v="0"/>
    <n v="40"/>
    <s v="&lt;80"/>
    <n v="39.861486626148597"/>
    <n v="327.001017804566"/>
    <n v="303.19400838877903"/>
    <n v="20.7010189025785"/>
    <n v="68.216403629420071"/>
    <x v="0"/>
    <x v="1"/>
  </r>
  <r>
    <n v="86753091734"/>
    <n v="1.1260273972602739"/>
    <s v="&lt;= 1.5 year"/>
    <n v="39.923287671232877"/>
    <x v="0"/>
    <n v="48"/>
    <s v="&lt;80"/>
    <n v="21.192499532871398"/>
    <n v="276.35278856062899"/>
    <n v="331.97175604471602"/>
    <n v="6.36011598005999"/>
    <n v="64.403447690453149"/>
    <x v="0"/>
    <x v="2"/>
  </r>
  <r>
    <n v="86753091735"/>
    <n v="1.704109589041096"/>
    <s v="&gt; 1.5 year"/>
    <n v="34.123287671232873"/>
    <x v="0"/>
    <n v="48"/>
    <s v="&lt;80"/>
    <n v="318.80060807608101"/>
    <n v="272.739069087541"/>
    <n v="203.787323716456"/>
    <n v="207.88828244394099"/>
    <n v="96.724246912337392"/>
    <x v="0"/>
    <x v="2"/>
  </r>
  <r>
    <n v="86753091736"/>
    <n v="1.3780821917808219"/>
    <s v="&lt;= 1.5 year"/>
    <n v="39.07123287671233"/>
    <x v="1"/>
    <n v="78"/>
    <s v="&lt;80"/>
    <n v="2.9061779619101502"/>
    <n v="300.08787479327998"/>
    <n v="272.554778177598"/>
    <n v="11.157831540484199"/>
    <n v="58.285037386585074"/>
    <x v="0"/>
    <x v="2"/>
  </r>
  <r>
    <n v="86753091737"/>
    <n v="1.6821917808219178"/>
    <s v="&gt; 1.5 year"/>
    <n v="28.109589041095891"/>
    <x v="0"/>
    <n v="56"/>
    <s v="&lt;80"/>
    <n v="294.48816119506398"/>
    <n v="172.73110564696"/>
    <n v="219.95541274534"/>
    <n v="311.033765721978"/>
    <n v="101.09624276344007"/>
    <x v="0"/>
    <x v="2"/>
  </r>
  <r>
    <n v="86753091738"/>
    <n v="1.704109589041096"/>
    <s v="&gt; 1.5 year"/>
    <n v="30.668493150684931"/>
    <x v="0"/>
    <n v="55"/>
    <s v="&lt;80"/>
    <n v="289.16585811502398"/>
    <n v="327.21130282005203"/>
    <n v="233.90678428326899"/>
    <n v="173.89563072450599"/>
    <n v="98.246462675739082"/>
    <x v="0"/>
    <x v="2"/>
  </r>
  <r>
    <n v="86753091739"/>
    <n v="1.4602739726027398"/>
    <s v="&lt;= 1.5 year"/>
    <n v="24.512328767123286"/>
    <x v="0"/>
    <n v="40"/>
    <s v="&lt;80"/>
    <n v="204.72366288986299"/>
    <n v="221.36296029015"/>
    <n v="329.42946498144499"/>
    <n v="201.861956647162"/>
    <n v="97.841900449833872"/>
    <x v="0"/>
    <x v="0"/>
  </r>
  <r>
    <n v="86753091740"/>
    <n v="1.6493150684931508"/>
    <s v="&gt; 1.5 year"/>
    <n v="32.035616438356165"/>
    <x v="0"/>
    <n v="37"/>
    <s v="&lt;80"/>
    <n v="132.403424012751"/>
    <n v="267.09131067858902"/>
    <n v="219.89412289152699"/>
    <n v="226.19274549160099"/>
    <n v="85.490002981282558"/>
    <x v="1"/>
    <x v="2"/>
  </r>
  <r>
    <n v="86753091741"/>
    <n v="1.5534246575342465"/>
    <s v="&gt; 1.5 year"/>
    <n v="27.493150684931507"/>
    <x v="0"/>
    <n v="31"/>
    <s v="&lt;80"/>
    <n v="325.73765069722299"/>
    <n v="158.761057582841"/>
    <n v="349.34518224111099"/>
    <n v="236.503819128174"/>
    <n v="109.06177682671931"/>
    <x v="0"/>
    <x v="2"/>
  </r>
  <r>
    <n v="86753091742"/>
    <n v="1.736986301369863"/>
    <s v="&gt; 1.5 year"/>
    <n v="29.391780821917809"/>
    <x v="0"/>
    <n v="54"/>
    <s v="&lt;80"/>
    <n v="419.72991964587499"/>
    <n v="127.570209864391"/>
    <n v="99.389956172916797"/>
    <n v="331.83174251162802"/>
    <n v="95.53061420296666"/>
    <x v="0"/>
    <x v="2"/>
  </r>
  <r>
    <n v="86753091743"/>
    <n v="1.1835616438356165"/>
    <s v="&lt;= 1.5 year"/>
    <n v="36.213698630136989"/>
    <x v="0"/>
    <n v="79"/>
    <s v="&lt;80"/>
    <n v="17.216770783609601"/>
    <n v="368.13151231940498"/>
    <n v="157.08424813578799"/>
    <n v="42.610756252741602"/>
    <n v="54.791263174864717"/>
    <x v="0"/>
    <x v="2"/>
  </r>
  <r>
    <n v="86753091744"/>
    <n v="1.7506849315068493"/>
    <s v="&gt; 1.5 year"/>
    <n v="32.087671232876716"/>
    <x v="0"/>
    <n v="41"/>
    <s v="&lt;80"/>
    <n v="374.02091432855099"/>
    <n v="166.33213047945699"/>
    <n v="211.27034645930701"/>
    <n v="343.34037443626698"/>
    <n v="109.78153009210951"/>
    <x v="0"/>
    <x v="2"/>
  </r>
  <r>
    <n v="86753091745"/>
    <n v="1.1424657534246576"/>
    <s v="&lt;= 1.5 year"/>
    <n v="46.495890410958907"/>
    <x v="0"/>
    <n v="92"/>
    <s v="&gt;=80"/>
    <n v="21.266803611897402"/>
    <n v="281.94638583204602"/>
    <n v="275.73239988355999"/>
    <n v="32.010943223276897"/>
    <n v="61.186256328335901"/>
    <x v="0"/>
    <x v="1"/>
  </r>
  <r>
    <n v="86753091746"/>
    <n v="1.6575342465753424"/>
    <s v="&gt; 1.5 year"/>
    <n v="29.12876712328767"/>
    <x v="1"/>
    <n v="55"/>
    <s v="&lt;80"/>
    <n v="172.07012321023399"/>
    <n v="268.46604454814201"/>
    <n v="229.521990893945"/>
    <n v="313.19798940183199"/>
    <n v="100.36929105616332"/>
    <x v="0"/>
    <x v="2"/>
  </r>
  <r>
    <n v="86753091747"/>
    <n v="1.2767123287671234"/>
    <s v="&lt;= 1.5 year"/>
    <n v="37.742465753424661"/>
    <x v="1"/>
    <n v="83"/>
    <s v="&gt;=80"/>
    <n v="39.726082422130403"/>
    <n v="190.44745182818201"/>
    <n v="284.75597729899903"/>
    <n v="4.2677477235016399"/>
    <n v="53.096729742725074"/>
    <x v="1"/>
    <x v="2"/>
  </r>
  <r>
    <n v="86753091748"/>
    <n v="1.4438356164383561"/>
    <s v="&lt;= 1.5 year"/>
    <n v="31.109589041095891"/>
    <x v="0"/>
    <n v="61"/>
    <s v="&lt;80"/>
    <n v="43.902322000173498"/>
    <n v="7.4997423596926103"/>
    <n v="571.16675506844695"/>
    <n v="323.37239658031302"/>
    <n v="111.45686334664049"/>
    <x v="1"/>
    <x v="2"/>
  </r>
  <r>
    <n v="86753091749"/>
    <n v="1.178082191780822"/>
    <s v="&lt;= 1.5 year"/>
    <n v="36.008219178082193"/>
    <x v="0"/>
    <n v="76"/>
    <s v="&lt;80"/>
    <n v="8.2685383734422508"/>
    <n v="182.81752097300901"/>
    <n v="332.826240241986"/>
    <n v="39.4635314562627"/>
    <n v="59.961657351505941"/>
    <x v="0"/>
    <x v="2"/>
  </r>
  <r>
    <n v="86753091750"/>
    <n v="1.5726027397260274"/>
    <s v="&gt; 1.5 year"/>
    <n v="32.323287671232876"/>
    <x v="0"/>
    <n v="56"/>
    <s v="&lt;80"/>
    <n v="211.06239891728799"/>
    <n v="151.524903759914"/>
    <n v="243.67418717160399"/>
    <n v="410.88899467590198"/>
    <n v="107.55456603587687"/>
    <x v="0"/>
    <x v="2"/>
  </r>
  <r>
    <n v="86753091751"/>
    <n v="1.6520547945205479"/>
    <s v="&gt; 1.5 year"/>
    <n v="36.663013698630138"/>
    <x v="0"/>
    <n v="33"/>
    <s v="&lt;80"/>
    <n v="231.214013922916"/>
    <n v="182.59068474424299"/>
    <n v="230.436716709271"/>
    <n v="320.46812932274997"/>
    <n v="99.212957417215222"/>
    <x v="1"/>
    <x v="2"/>
  </r>
  <r>
    <n v="86753091752"/>
    <n v="1.1424657534246576"/>
    <s v="&lt;= 1.5 year"/>
    <n v="46.106849315068494"/>
    <x v="0"/>
    <n v="75"/>
    <s v="&lt;80"/>
    <n v="30.476516273976902"/>
    <n v="203.24092081822999"/>
    <n v="337.57526352602798"/>
    <n v="14.0552381921601"/>
    <n v="60.893055173559119"/>
    <x v="0"/>
    <x v="1"/>
  </r>
  <r>
    <n v="86753091753"/>
    <n v="1.1424657534246576"/>
    <s v="&lt;= 1.5 year"/>
    <n v="38.38082191780822"/>
    <x v="0"/>
    <n v="73"/>
    <s v="&lt;80"/>
    <n v="0.23812940427583501"/>
    <n v="286.779958692283"/>
    <n v="308.27891364143102"/>
    <n v="0.37463132352656803"/>
    <n v="59.999872443519614"/>
    <x v="0"/>
    <x v="2"/>
  </r>
  <r>
    <n v="86753091754"/>
    <n v="1.106849315068493"/>
    <s v="&lt;= 1.5 year"/>
    <n v="40.054794520547944"/>
    <x v="1"/>
    <n v="53"/>
    <s v="&lt;80"/>
    <n v="49.922267259995003"/>
    <n v="303.25995783228001"/>
    <n v="232.940686350991"/>
    <n v="46.938836637556001"/>
    <n v="61.840120766007644"/>
    <x v="0"/>
    <x v="1"/>
  </r>
  <r>
    <n v="86753091755"/>
    <n v="0.8904109589041096"/>
    <s v="&lt;= 1.5 year"/>
    <n v="38.42739726027397"/>
    <x v="1"/>
    <n v="20"/>
    <s v="&lt;80"/>
    <n v="234.354930905007"/>
    <n v="580.83657116548"/>
    <n v="58.228486608804999"/>
    <n v="27.5157789467995"/>
    <n v="75.504632032311491"/>
    <x v="1"/>
    <x v="2"/>
  </r>
  <r>
    <n v="86753091756"/>
    <n v="1.2356164383561643"/>
    <s v="&lt;= 1.5 year"/>
    <n v="42.509589041095893"/>
    <x v="1"/>
    <n v="91"/>
    <s v="&gt;=80"/>
    <n v="10.8449424124752"/>
    <n v="332.53110591249498"/>
    <n v="260.343965020079"/>
    <n v="12.281301885652701"/>
    <n v="60.185115894685424"/>
    <x v="0"/>
    <x v="1"/>
  </r>
  <r>
    <n v="86753091757"/>
    <n v="1.6630136986301369"/>
    <s v="&gt; 1.5 year"/>
    <n v="30.402739726027399"/>
    <x v="0"/>
    <n v="39"/>
    <s v="&lt;80"/>
    <n v="166.45396486636201"/>
    <n v="461.96632673883499"/>
    <n v="212.50600448926099"/>
    <n v="198.582800887579"/>
    <n v="99.604279973636551"/>
    <x v="0"/>
    <x v="2"/>
  </r>
  <r>
    <n v="86753091758"/>
    <n v="1.2410958904109588"/>
    <s v="&lt;= 1.5 year"/>
    <n v="38.098630136986301"/>
    <x v="0"/>
    <n v="58"/>
    <s v="&lt;80"/>
    <n v="39.455795486461298"/>
    <n v="243.064537648879"/>
    <n v="297.92278665754498"/>
    <n v="31.363442195510501"/>
    <n v="62.115974113193879"/>
    <x v="0"/>
    <x v="2"/>
  </r>
  <r>
    <n v="86753091759"/>
    <n v="1.2219178082191782"/>
    <s v="&lt;= 1.5 year"/>
    <n v="20.794520547945204"/>
    <x v="1"/>
    <n v="60"/>
    <s v="&lt;80"/>
    <n v="375.76143259747198"/>
    <n v="308.80888379848199"/>
    <n v="17.0290374751151"/>
    <n v="94.784297334612504"/>
    <n v="68.183225488843632"/>
    <x v="0"/>
    <x v="0"/>
  </r>
  <r>
    <n v="86753091760"/>
    <n v="1.3041095890410959"/>
    <s v="&lt;= 1.5 year"/>
    <n v="43.673972602739724"/>
    <x v="0"/>
    <n v="60"/>
    <s v="&lt;80"/>
    <n v="1.55802927617868"/>
    <n v="385.09202633939998"/>
    <n v="197.688173932946"/>
    <n v="38.8600210355158"/>
    <n v="59.317787845461709"/>
    <x v="0"/>
    <x v="1"/>
  </r>
  <r>
    <n v="86753091761"/>
    <n v="1.5424657534246575"/>
    <s v="&gt; 1.5 year"/>
    <n v="29.169863013698631"/>
    <x v="0"/>
    <n v="26"/>
    <s v="&lt;80"/>
    <n v="339.67994218270599"/>
    <n v="169.80964349300501"/>
    <n v="269.76919299692798"/>
    <n v="215.392262109661"/>
    <n v="98.97854146684756"/>
    <x v="0"/>
    <x v="2"/>
  </r>
  <r>
    <n v="86753091762"/>
    <n v="1.1808219178082191"/>
    <s v="&lt;= 1.5 year"/>
    <n v="39.405479452054792"/>
    <x v="0"/>
    <n v="89"/>
    <s v="&gt;=80"/>
    <n v="20.0660029506213"/>
    <n v="221.706950540995"/>
    <n v="253.786485630973"/>
    <n v="20.2594446436003"/>
    <n v="52.227347912278098"/>
    <x v="1"/>
    <x v="2"/>
  </r>
  <r>
    <n v="86753091763"/>
    <n v="1.704109589041096"/>
    <s v="&gt; 1.5 year"/>
    <n v="28.06027397260274"/>
    <x v="0"/>
    <n v="35"/>
    <s v="&lt;80"/>
    <n v="285.18908970799998"/>
    <n v="239.59633994756399"/>
    <n v="216.97984500502301"/>
    <n v="285.94530775636798"/>
    <n v="102.33385270381204"/>
    <x v="0"/>
    <x v="2"/>
  </r>
  <r>
    <n v="86753091764"/>
    <n v="1.1397260273972603"/>
    <s v="&lt;= 1.5 year"/>
    <n v="37.819178082191783"/>
    <x v="0"/>
    <n v="76"/>
    <s v="&lt;80"/>
    <n v="23.436609355708399"/>
    <n v="313.89165048812799"/>
    <n v="220.04031495532399"/>
    <n v="36.753615974832499"/>
    <n v="57.801532499125685"/>
    <x v="0"/>
    <x v="2"/>
  </r>
  <r>
    <n v="86753091765"/>
    <n v="1.284931506849315"/>
    <s v="&lt;= 1.5 year"/>
    <n v="40.219178082191782"/>
    <x v="1"/>
    <n v="76"/>
    <s v="&lt;80"/>
    <n v="45.855096606533699"/>
    <n v="167.18893466493401"/>
    <n v="280.77481975064302"/>
    <n v="7.0998500546358896"/>
    <n v="51.588482878350881"/>
    <x v="1"/>
    <x v="1"/>
  </r>
  <r>
    <n v="86753091766"/>
    <n v="1.3506849315068492"/>
    <s v="&lt;= 1.5 year"/>
    <n v="25.295890410958904"/>
    <x v="1"/>
    <n v="64"/>
    <s v="&lt;80"/>
    <n v="308.98838197510901"/>
    <n v="477.05074855389302"/>
    <n v="6.5374444638039897"/>
    <n v="7.22738568598451"/>
    <n v="64.534910060294791"/>
    <x v="0"/>
    <x v="2"/>
  </r>
  <r>
    <n v="86753091767"/>
    <n v="1.3616438356164384"/>
    <s v="&lt;= 1.5 year"/>
    <n v="40.852054794520548"/>
    <x v="0"/>
    <n v="68"/>
    <s v="&lt;80"/>
    <n v="6.4147941078055899"/>
    <n v="163.23522233528001"/>
    <n v="448.28606586546601"/>
    <n v="27.298115490009501"/>
    <n v="70.642103078103915"/>
    <x v="0"/>
    <x v="1"/>
  </r>
  <r>
    <n v="86753091768"/>
    <n v="1.3260273972602741"/>
    <s v="&lt;= 1.5 year"/>
    <n v="25.56986301369863"/>
    <x v="1"/>
    <n v="57"/>
    <s v="&lt;80"/>
    <n v="113.906343145851"/>
    <n v="49.575460043200003"/>
    <n v="363.44995531337599"/>
    <n v="336.21025076972199"/>
    <n v="97.037768985095838"/>
    <x v="1"/>
    <x v="2"/>
  </r>
  <r>
    <n v="86753091769"/>
    <n v="1.0520547945205478"/>
    <s v="&lt;= 1.5 year"/>
    <n v="47.980821917808221"/>
    <x v="0"/>
    <n v="76"/>
    <s v="&lt;80"/>
    <n v="42.485023759478203"/>
    <n v="220.639823915607"/>
    <n v="287.14157020210001"/>
    <n v="2.2354410763874499"/>
    <n v="55.775229167425316"/>
    <x v="1"/>
    <x v="1"/>
  </r>
  <r>
    <n v="86753091770"/>
    <n v="0.78356164383561644"/>
    <s v="&lt;= 1.5 year"/>
    <n v="37.797260273972604"/>
    <x v="0"/>
    <n v="22"/>
    <s v="&lt;80"/>
    <n v="54.770217183937604"/>
    <n v="35.721004886958099"/>
    <n v="370.86802273655297"/>
    <n v="375.70703352064999"/>
    <n v="96.828304516536008"/>
    <x v="0"/>
    <x v="2"/>
  </r>
  <r>
    <n v="86753091771"/>
    <n v="0.9397260273972603"/>
    <s v="&lt;= 1.5 year"/>
    <n v="38.304109589041097"/>
    <x v="1"/>
    <n v="20"/>
    <s v="&lt;80"/>
    <n v="543.86026651925295"/>
    <n v="222.42130964417899"/>
    <n v="40.5679822260702"/>
    <n v="16.5748130382654"/>
    <n v="68.159661524794828"/>
    <x v="1"/>
    <x v="2"/>
  </r>
  <r>
    <n v="86753091772"/>
    <n v="1.284931506849315"/>
    <s v="&lt;= 1.5 year"/>
    <n v="32.279452054794518"/>
    <x v="0"/>
    <n v="94"/>
    <s v="&gt;=80"/>
    <n v="16.074118949010401"/>
    <n v="288.09070867971701"/>
    <n v="254.535929793945"/>
    <n v="49.498665838389499"/>
    <n v="60.817337686178334"/>
    <x v="0"/>
    <x v="2"/>
  </r>
  <r>
    <n v="86753091773"/>
    <n v="1.5945205479452054"/>
    <s v="&gt; 1.5 year"/>
    <n v="30.019178082191782"/>
    <x v="0"/>
    <n v="28"/>
    <s v="&lt;80"/>
    <n v="218.246362721504"/>
    <n v="242.16678351718099"/>
    <n v="191.33579730884401"/>
    <n v="307.30767691223099"/>
    <n v="96.670268605623789"/>
    <x v="0"/>
    <x v="2"/>
  </r>
  <r>
    <n v="86753091774"/>
    <n v="1.5671232876712329"/>
    <s v="&gt; 1.5 year"/>
    <n v="34.082191780821915"/>
    <x v="1"/>
    <n v="45"/>
    <s v="&lt;80"/>
    <n v="178.44401559346699"/>
    <n v="200.45380495994601"/>
    <n v="338.073725704244"/>
    <n v="219.05010636408699"/>
    <n v="97.166685492472752"/>
    <x v="1"/>
    <x v="2"/>
  </r>
  <r>
    <n v="86753091775"/>
    <n v="1.7972602739726027"/>
    <s v="&gt; 1.5 year"/>
    <n v="32.81095890410959"/>
    <x v="0"/>
    <n v="34"/>
    <s v="&lt;80"/>
    <n v="431.89831683071202"/>
    <n v="237.57167097584701"/>
    <n v="208.79081663431899"/>
    <n v="158.91288023201199"/>
    <n v="97.68204264848444"/>
    <x v="0"/>
    <x v="2"/>
  </r>
  <r>
    <n v="86753091776"/>
    <n v="1.4794520547945205"/>
    <s v="&lt;= 1.5 year"/>
    <n v="28.61917808219178"/>
    <x v="1"/>
    <n v="61"/>
    <s v="&lt;80"/>
    <n v="19.770649106672"/>
    <n v="34.987626101018499"/>
    <n v="398.65185768688798"/>
    <n v="513.05689461171801"/>
    <n v="113.78571229244795"/>
    <x v="1"/>
    <x v="2"/>
  </r>
  <r>
    <n v="86753091777"/>
    <n v="1.6958904109589041"/>
    <s v="&gt; 1.5 year"/>
    <n v="34.391780821917806"/>
    <x v="0"/>
    <n v="49"/>
    <s v="&lt;80"/>
    <n v="194.51428985586"/>
    <n v="279.386442322493"/>
    <n v="150.163049125675"/>
    <n v="279.48894570999499"/>
    <n v="89.470297954548641"/>
    <x v="0"/>
    <x v="2"/>
  </r>
  <r>
    <n v="86753091778"/>
    <n v="1.6082191780821917"/>
    <s v="&gt; 1.5 year"/>
    <n v="38.56712328767123"/>
    <x v="0"/>
    <n v="66"/>
    <s v="&lt;80"/>
    <n v="137.04673260926199"/>
    <n v="222.56714785925899"/>
    <n v="239.393835095508"/>
    <n v="378.513725152257"/>
    <n v="102.91801766721348"/>
    <x v="0"/>
    <x v="2"/>
  </r>
  <r>
    <n v="86753091779"/>
    <n v="1.273972602739726"/>
    <s v="&lt;= 1.5 year"/>
    <n v="41.232876712328768"/>
    <x v="0"/>
    <n v="75"/>
    <s v="&lt;80"/>
    <n v="3.0345930634146399"/>
    <n v="156.018449798516"/>
    <n v="355.99717112714302"/>
    <n v="18.9001773713325"/>
    <n v="57.711925248771514"/>
    <x v="1"/>
    <x v="1"/>
  </r>
  <r>
    <n v="86753091780"/>
    <n v="1.3671232876712329"/>
    <s v="&lt;= 1.5 year"/>
    <n v="22.706849315068492"/>
    <x v="1"/>
    <n v="61"/>
    <s v="&lt;80"/>
    <n v="281.77353770211801"/>
    <n v="423.80474626313099"/>
    <n v="47.626299857136502"/>
    <n v="56.987384649597203"/>
    <n v="68.999904858027975"/>
    <x v="0"/>
    <x v="0"/>
  </r>
  <r>
    <n v="86753091781"/>
    <n v="1.6657534246575343"/>
    <s v="&gt; 1.5 year"/>
    <n v="34.323287671232876"/>
    <x v="1"/>
    <n v="19"/>
    <s v="&lt;80"/>
    <n v="227.512661767368"/>
    <n v="215.52625627764601"/>
    <n v="201.77392585962201"/>
    <n v="309.18820792513702"/>
    <n v="96.7585694977722"/>
    <x v="0"/>
    <x v="2"/>
  </r>
  <r>
    <n v="86753091782"/>
    <n v="1.5780821917808219"/>
    <s v="&gt; 1.5 year"/>
    <n v="28.978082191780821"/>
    <x v="1"/>
    <n v="37"/>
    <s v="&lt;80"/>
    <n v="249.08421469550399"/>
    <n v="186.40949737221399"/>
    <n v="386.831053577148"/>
    <n v="241.18311301915799"/>
    <n v="110.20119695697414"/>
    <x v="0"/>
    <x v="2"/>
  </r>
  <r>
    <n v="86753091783"/>
    <n v="1.1726027397260275"/>
    <s v="&lt;= 1.5 year"/>
    <n v="38.169863013698631"/>
    <x v="0"/>
    <n v="94"/>
    <s v="&gt;=80"/>
    <n v="7.0319195199782003"/>
    <n v="208.36453160806701"/>
    <n v="291.23223768850102"/>
    <n v="42.073169438181203"/>
    <n v="57.228364945445477"/>
    <x v="1"/>
    <x v="2"/>
  </r>
  <r>
    <n v="86753091784"/>
    <n v="0.8575342465753425"/>
    <s v="&lt;= 1.5 year"/>
    <n v="36.575342465753423"/>
    <x v="0"/>
    <n v="19"/>
    <s v="&lt;80"/>
    <n v="23.109420785168801"/>
    <n v="20.167093935707101"/>
    <n v="348.262780102965"/>
    <n v="360.47599244697398"/>
    <n v="88.51077388366275"/>
    <x v="0"/>
    <x v="2"/>
  </r>
  <r>
    <n v="86753091785"/>
    <n v="1.1479452054794521"/>
    <s v="&lt;= 1.5 year"/>
    <n v="40.709589041095889"/>
    <x v="0"/>
    <n v="78"/>
    <s v="&lt;80"/>
    <n v="7.6264670232739098"/>
    <n v="306.26209736465103"/>
    <n v="278.32659044901197"/>
    <n v="15.0177751292344"/>
    <n v="60.312409020423559"/>
    <x v="0"/>
    <x v="1"/>
  </r>
  <r>
    <n v="86753091786"/>
    <n v="1.1260273972602739"/>
    <s v="&lt;= 1.5 year"/>
    <n v="36.69315068493151"/>
    <x v="1"/>
    <n v="74"/>
    <s v="&lt;80"/>
    <n v="6.1824840409980899"/>
    <n v="307.60557084648502"/>
    <n v="305.63580513162702"/>
    <n v="18.314766193220301"/>
    <n v="63.977112949980331"/>
    <x v="0"/>
    <x v="2"/>
  </r>
  <r>
    <n v="86753091787"/>
    <n v="1.1753424657534246"/>
    <s v="&lt;= 1.5 year"/>
    <n v="39.328767123287669"/>
    <x v="1"/>
    <n v="84"/>
    <s v="&gt;=80"/>
    <n v="0.21726490290046799"/>
    <n v="139.448004710622"/>
    <n v="333.31521864898701"/>
    <n v="37.289970874564297"/>
    <n v="55.64584431190795"/>
    <x v="1"/>
    <x v="2"/>
  </r>
  <r>
    <n v="86753091788"/>
    <n v="1.7561643835616438"/>
    <s v="&gt; 1.5 year"/>
    <n v="35.106849315068494"/>
    <x v="1"/>
    <n v="45"/>
    <s v="&lt;80"/>
    <n v="247.599352357334"/>
    <n v="259.76411182835102"/>
    <n v="258.734560645697"/>
    <n v="262.34681660088199"/>
    <n v="103.11884240444428"/>
    <x v="0"/>
    <x v="2"/>
  </r>
  <r>
    <n v="86753091789"/>
    <n v="1.2712328767123289"/>
    <s v="&lt;= 1.5 year"/>
    <n v="38.041095890410958"/>
    <x v="0"/>
    <n v="104"/>
    <s v="&gt;=80"/>
    <n v="8.5056746298168697"/>
    <n v="306.15873483402498"/>
    <n v="295.87769468780999"/>
    <n v="32.019362108611098"/>
    <n v="64.520799572677873"/>
    <x v="0"/>
    <x v="2"/>
  </r>
  <r>
    <n v="86753091790"/>
    <n v="1.5726027397260274"/>
    <s v="&gt; 1.5 year"/>
    <n v="25.997260273972604"/>
    <x v="1"/>
    <n v="59"/>
    <s v="&lt;80"/>
    <n v="47.457769540870402"/>
    <n v="76.623826822490003"/>
    <n v="313.55858670474697"/>
    <n v="400.56347527750802"/>
    <n v="95.621175146939436"/>
    <x v="1"/>
    <x v="2"/>
  </r>
  <r>
    <n v="86753091791"/>
    <n v="1.2136986301369863"/>
    <s v="&lt;= 1.5 year"/>
    <n v="41.556164383561644"/>
    <x v="0"/>
    <n v="101"/>
    <s v="&gt;=80"/>
    <n v="16.8670766249585"/>
    <n v="266.15582069948903"/>
    <n v="346.31458231904401"/>
    <n v="7.24401927492256"/>
    <n v="65.068863977231786"/>
    <x v="0"/>
    <x v="1"/>
  </r>
  <r>
    <n v="86753091792"/>
    <n v="1.5698630136986302"/>
    <s v="&gt; 1.5 year"/>
    <n v="25.342465753424658"/>
    <x v="0"/>
    <n v="53"/>
    <s v="&lt;80"/>
    <n v="283.53331837932598"/>
    <n v="336.75090198455501"/>
    <n v="171.52001782576301"/>
    <n v="187.71151927884699"/>
    <n v="92.730522081663665"/>
    <x v="1"/>
    <x v="2"/>
  </r>
  <r>
    <n v="86753091793"/>
    <n v="1.7616438356164383"/>
    <s v="&gt; 1.5 year"/>
    <n v="30.547945205479451"/>
    <x v="0"/>
    <n v="46"/>
    <s v="&lt;80"/>
    <n v="194.42541774341299"/>
    <n v="190.21877834287"/>
    <n v="288.61120647399002"/>
    <n v="195.542479216353"/>
    <n v="88.8699779697438"/>
    <x v="1"/>
    <x v="2"/>
  </r>
  <r>
    <n v="86753091794"/>
    <n v="1.515068493150685"/>
    <s v="&gt; 1.5 year"/>
    <n v="29.616438356164384"/>
    <x v="0"/>
    <n v="56"/>
    <s v="&lt;80"/>
    <n v="169.366341785131"/>
    <n v="185.684616398054"/>
    <n v="348.89859270416298"/>
    <n v="301.119836231558"/>
    <n v="106.40628812694132"/>
    <x v="0"/>
    <x v="2"/>
  </r>
  <r>
    <n v="86753091795"/>
    <n v="1.6301369863013699"/>
    <s v="&gt; 1.5 year"/>
    <n v="30.712328767123289"/>
    <x v="1"/>
    <n v="55"/>
    <s v="&lt;80"/>
    <n v="287.117386383672"/>
    <n v="307.20436876638598"/>
    <n v="208.79538872773199"/>
    <n v="235.132339315839"/>
    <n v="100.81706777723315"/>
    <x v="0"/>
    <x v="2"/>
  </r>
  <r>
    <n v="86753091796"/>
    <n v="1.1753424657534246"/>
    <s v="&lt;= 1.5 year"/>
    <n v="38.671232876712331"/>
    <x v="1"/>
    <n v="55"/>
    <s v="&lt;80"/>
    <n v="37.604132507724401"/>
    <n v="293.16703601822701"/>
    <n v="241.32872448408401"/>
    <n v="18.654846020408801"/>
    <n v="57.659721942615249"/>
    <x v="0"/>
    <x v="2"/>
  </r>
  <r>
    <n v="86753091797"/>
    <n v="1.6109589041095891"/>
    <s v="&gt; 1.5 year"/>
    <n v="19.317808219178083"/>
    <x v="0"/>
    <n v="64"/>
    <s v="&lt;80"/>
    <n v="463.99353854357298"/>
    <n v="287.61985961529803"/>
    <n v="1.3386366092852"/>
    <n v="66.837987282917794"/>
    <n v="68.310266719774049"/>
    <x v="0"/>
    <x v="0"/>
  </r>
  <r>
    <n v="86753091798"/>
    <n v="1.6191780821917807"/>
    <s v="&gt; 1.5 year"/>
    <n v="31.12876712328767"/>
    <x v="0"/>
    <n v="6"/>
    <s v="&lt;80"/>
    <n v="165.69049637786401"/>
    <n v="297.32114071341903"/>
    <n v="350.63822682071299"/>
    <n v="142.786314644274"/>
    <n v="96.251875943101084"/>
    <x v="1"/>
    <x v="2"/>
  </r>
  <r>
    <n v="86753091799"/>
    <n v="1.3643835616438356"/>
    <s v="&lt;= 1.5 year"/>
    <n v="24.553424657534247"/>
    <x v="1"/>
    <n v="61"/>
    <s v="&lt;80"/>
    <n v="494.51276774359502"/>
    <n v="281.98168628208202"/>
    <n v="8.9559186819848193"/>
    <n v="30.594599163306999"/>
    <n v="66.865618463489184"/>
    <x v="0"/>
    <x v="0"/>
  </r>
  <r>
    <n v="86753091800"/>
    <n v="1.106849315068493"/>
    <s v="&lt;= 1.5 year"/>
    <n v="40.350684931506848"/>
    <x v="0"/>
    <n v="80"/>
    <s v="&gt;=80"/>
    <n v="1.2069856420576801"/>
    <n v="383.73423103965001"/>
    <n v="256.17137821244199"/>
    <n v="31.218811765917501"/>
    <n v="65.282120131939749"/>
    <x v="0"/>
    <x v="1"/>
  </r>
  <r>
    <n v="86753091801"/>
    <n v="0.81643835616438354"/>
    <s v="&lt;= 1.5 year"/>
    <n v="38.0027397260274"/>
    <x v="1"/>
    <n v="21"/>
    <s v="&lt;80"/>
    <n v="67.288506726233507"/>
    <n v="129.017040870215"/>
    <n v="188.880626407237"/>
    <n v="382.60057249210701"/>
    <n v="84.282187675637161"/>
    <x v="0"/>
    <x v="2"/>
  </r>
  <r>
    <n v="86753091802"/>
    <n v="1.7315068493150685"/>
    <s v="&gt; 1.5 year"/>
    <n v="31.906849315068492"/>
    <x v="0"/>
    <n v="38"/>
    <s v="&lt;80"/>
    <n v="280.71950878395802"/>
    <n v="281.94798035260902"/>
    <n v="216.775944432541"/>
    <n v="206.68711327668399"/>
    <n v="95.828966056032357"/>
    <x v="0"/>
    <x v="2"/>
  </r>
  <r>
    <n v="86753091803"/>
    <n v="1.1452054794520548"/>
    <s v="&lt;= 1.5 year"/>
    <n v="45.819178082191783"/>
    <x v="0"/>
    <n v="94"/>
    <s v="&gt;=80"/>
    <n v="12.630034115932601"/>
    <n v="291.89935058248199"/>
    <n v="256.66141054860498"/>
    <n v="38.969110198713203"/>
    <n v="59.838013265551346"/>
    <x v="0"/>
    <x v="1"/>
  </r>
  <r>
    <n v="86753091804"/>
    <n v="1.2027397260273973"/>
    <s v="&lt;= 1.5 year"/>
    <n v="43.969863013698628"/>
    <x v="0"/>
    <n v="112"/>
    <s v="&gt;=80"/>
    <n v="6.9682721073286702"/>
    <n v="278.06355639431501"/>
    <n v="272.66864075692001"/>
    <n v="2.6048723661113899"/>
    <n v="55.83536785489526"/>
    <x v="1"/>
    <x v="1"/>
  </r>
  <r>
    <n v="86753091805"/>
    <n v="1.452054794520548"/>
    <s v="&lt;= 1.5 year"/>
    <n v="23.479452054794521"/>
    <x v="1"/>
    <n v="65"/>
    <s v="&lt;80"/>
    <n v="5.4429452895927799"/>
    <n v="23.1332114769674"/>
    <n v="559.62433528177803"/>
    <n v="341.01768599461701"/>
    <n v="110.36313509449221"/>
    <x v="1"/>
    <x v="0"/>
  </r>
  <r>
    <n v="86753091806"/>
    <n v="1.0739726027397261"/>
    <s v="&lt;= 1.5 year"/>
    <n v="35.57260273972603"/>
    <x v="0"/>
    <n v="21"/>
    <s v="&lt;80"/>
    <n v="34.512943385546002"/>
    <n v="6.3724748281395396"/>
    <n v="337.11736830369802"/>
    <n v="406.09316627563601"/>
    <n v="92.456097606614918"/>
    <x v="0"/>
    <x v="2"/>
  </r>
  <r>
    <n v="86753091807"/>
    <n v="1.273972602739726"/>
    <s v="&lt;= 1.5 year"/>
    <n v="40.989041095890414"/>
    <x v="1"/>
    <n v="76"/>
    <s v="&lt;80"/>
    <n v="31.453647574354498"/>
    <n v="234.66054645823701"/>
    <n v="329.35187659122698"/>
    <n v="15.8954106689967"/>
    <n v="62.718809993834171"/>
    <x v="0"/>
    <x v="1"/>
  </r>
  <r>
    <n v="86753091808"/>
    <n v="1.2684931506849315"/>
    <s v="&lt;= 1.5 year"/>
    <n v="39.786301369863011"/>
    <x v="0"/>
    <n v="81"/>
    <s v="&gt;=80"/>
    <n v="10.9268759070416"/>
    <n v="108.462292476576"/>
    <n v="386.67886442916398"/>
    <n v="46.778313312190598"/>
    <n v="61.565994799651953"/>
    <x v="0"/>
    <x v="2"/>
  </r>
  <r>
    <n v="86753091809"/>
    <n v="1.2986301369863014"/>
    <s v="&lt;= 1.5 year"/>
    <n v="39.706849315068496"/>
    <x v="1"/>
    <n v="99"/>
    <s v="&gt;=80"/>
    <n v="7.9109450960927798"/>
    <n v="346.81401835579902"/>
    <n v="213.67632466734301"/>
    <n v="22.458877955037799"/>
    <n v="56.714221390837039"/>
    <x v="0"/>
    <x v="2"/>
  </r>
  <r>
    <n v="86753091810"/>
    <n v="1.5972602739726027"/>
    <s v="&gt; 1.5 year"/>
    <n v="26.44109589041096"/>
    <x v="1"/>
    <n v="34"/>
    <s v="&lt;80"/>
    <n v="388.03903884233603"/>
    <n v="216.84328551127999"/>
    <n v="256.77763656105498"/>
    <n v="203.30844306910399"/>
    <n v="103.60091550390835"/>
    <x v="0"/>
    <x v="2"/>
  </r>
  <r>
    <n v="86753091811"/>
    <n v="1.1424657534246576"/>
    <s v="&lt;= 1.5 year"/>
    <n v="41.901369863013699"/>
    <x v="0"/>
    <n v="64"/>
    <s v="&lt;80"/>
    <n v="17.8779686236117"/>
    <n v="254.076641214181"/>
    <n v="312.210932740038"/>
    <n v="15.649712884319801"/>
    <n v="61.099646261946347"/>
    <x v="0"/>
    <x v="1"/>
  </r>
  <r>
    <n v="86753091812"/>
    <n v="1.1479452054794521"/>
    <s v="&lt;= 1.5 year"/>
    <n v="47.830136986301369"/>
    <x v="0"/>
    <n v="76"/>
    <s v="&lt;80"/>
    <n v="13.5432321690189"/>
    <n v="306.11466897019898"/>
    <n v="303.49767179226097"/>
    <n v="6.0750063872465399"/>
    <n v="62.721353472678324"/>
    <x v="0"/>
    <x v="1"/>
  </r>
  <r>
    <n v="86753091813"/>
    <n v="1.1808219178082191"/>
    <s v="&lt;= 1.5 year"/>
    <n v="36.139726027397259"/>
    <x v="1"/>
    <n v="76"/>
    <s v="&lt;80"/>
    <n v="4.3041465614319696"/>
    <n v="284.49823795336403"/>
    <n v="208.87991282587501"/>
    <n v="41.909784943888397"/>
    <n v="53.198954493555284"/>
    <x v="0"/>
    <x v="2"/>
  </r>
  <r>
    <n v="86753091814"/>
    <n v="1.736986301369863"/>
    <s v="&gt; 1.5 year"/>
    <n v="33.241095890410961"/>
    <x v="0"/>
    <n v="30"/>
    <s v="&lt;80"/>
    <n v="267.99563632119703"/>
    <n v="240.79517282632301"/>
    <n v="192.10492721444399"/>
    <n v="329.725060329119"/>
    <n v="103.32286323702917"/>
    <x v="0"/>
    <x v="2"/>
  </r>
  <r>
    <n v="86753091815"/>
    <n v="1.1397260273972603"/>
    <s v="&lt;= 1.5 year"/>
    <n v="43.945205479452056"/>
    <x v="0"/>
    <n v="63"/>
    <s v="&lt;80"/>
    <n v="6.9719559406966794E-2"/>
    <n v="411.03854578578"/>
    <n v="171.81618956453099"/>
    <n v="16.312912233532899"/>
    <n v="55.464153443382628"/>
    <x v="0"/>
    <x v="1"/>
  </r>
  <r>
    <n v="86753091816"/>
    <n v="1.7753424657534247"/>
    <s v="&gt; 1.5 year"/>
    <n v="29.290410958904111"/>
    <x v="0"/>
    <n v="46"/>
    <s v="&lt;80"/>
    <n v="233.24608447958099"/>
    <n v="322.77509716639202"/>
    <n v="233.254240271969"/>
    <n v="116.66411435235899"/>
    <n v="86.47189708659721"/>
    <x v="0"/>
    <x v="2"/>
  </r>
  <r>
    <n v="86753091817"/>
    <n v="1.2547945205479452"/>
    <s v="&lt;= 1.5 year"/>
    <n v="38.06849315068493"/>
    <x v="0"/>
    <n v="82"/>
    <s v="&gt;=80"/>
    <n v="41.445122249197098"/>
    <n v="238.093407719049"/>
    <n v="262.69636431559002"/>
    <n v="16.995893070603699"/>
    <n v="55.926153283802932"/>
    <x v="0"/>
    <x v="2"/>
  </r>
  <r>
    <n v="86753091818"/>
    <n v="0.9452054794520548"/>
    <s v="&lt;= 1.5 year"/>
    <n v="35.282191780821918"/>
    <x v="1"/>
    <n v="20"/>
    <s v="&lt;80"/>
    <n v="55.136305088304603"/>
    <n v="2.4185074608988999"/>
    <n v="377.76453619132099"/>
    <n v="392.34141331196798"/>
    <n v="97.017098944330954"/>
    <x v="0"/>
    <x v="2"/>
  </r>
  <r>
    <n v="86753091819"/>
    <n v="1.7561643835616438"/>
    <s v="&gt; 1.5 year"/>
    <n v="29.471232876712328"/>
    <x v="1"/>
    <n v="40"/>
    <s v="&lt;80"/>
    <n v="439.761685216758"/>
    <n v="225.644319166418"/>
    <n v="202.86262967398099"/>
    <n v="169.85188264308701"/>
    <n v="97.95822182870225"/>
    <x v="0"/>
    <x v="2"/>
  </r>
  <r>
    <n v="86753091820"/>
    <n v="1.3178082191780822"/>
    <s v="&lt;= 1.5 year"/>
    <n v="34.4986301369863"/>
    <x v="1"/>
    <n v="67"/>
    <s v="&lt;80"/>
    <n v="60.098408418346601"/>
    <n v="247.09130736746999"/>
    <n v="219.87022005380001"/>
    <n v="30.006717420485799"/>
    <n v="54.560409759779624"/>
    <x v="1"/>
    <x v="2"/>
  </r>
  <r>
    <n v="86753091821"/>
    <n v="1.6356164383561644"/>
    <s v="&gt; 1.5 year"/>
    <n v="21.17808219178082"/>
    <x v="1"/>
    <n v="58"/>
    <s v="&lt;80"/>
    <n v="12.0874253390978"/>
    <n v="6.6234283500645299"/>
    <n v="509.37859406840403"/>
    <n v="382.55422003085602"/>
    <n v="108.52880598704419"/>
    <x v="1"/>
    <x v="0"/>
  </r>
  <r>
    <n v="86753091822"/>
    <n v="1.747945205479452"/>
    <s v="&gt; 1.5 year"/>
    <n v="28.515068493150686"/>
    <x v="0"/>
    <n v="51"/>
    <s v="&lt;80"/>
    <n v="190.71700733093201"/>
    <n v="168.80896122691701"/>
    <n v="250.17223637838501"/>
    <n v="345.43280879735102"/>
    <n v="100.23468290571624"/>
    <x v="0"/>
    <x v="2"/>
  </r>
  <r>
    <n v="86753091823"/>
    <n v="1.8684931506849316"/>
    <s v="&gt; 1.5 year"/>
    <n v="35.758904109589039"/>
    <x v="0"/>
    <n v="53"/>
    <s v="&lt;80"/>
    <n v="274.60187916571903"/>
    <n v="208.36790665142499"/>
    <n v="200.60681281122299"/>
    <n v="244.874922750319"/>
    <n v="92.095391132756561"/>
    <x v="0"/>
    <x v="2"/>
  </r>
  <r>
    <n v="86753091824"/>
    <n v="1.1041095890410959"/>
    <s v="&lt;= 1.5 year"/>
    <n v="40.331506849315069"/>
    <x v="0"/>
    <n v="92"/>
    <s v="&gt;=80"/>
    <n v="42.076355763478098"/>
    <n v="289.70488660902703"/>
    <n v="240.968640494265"/>
    <n v="3.2840279919378901"/>
    <n v="55.852819608144756"/>
    <x v="0"/>
    <x v="1"/>
  </r>
  <r>
    <n v="86753091825"/>
    <n v="1.8794520547945206"/>
    <s v="&gt; 1.5 year"/>
    <n v="27.81095890410959"/>
    <x v="0"/>
    <n v="40"/>
    <s v="&lt;80"/>
    <n v="231.829144294342"/>
    <n v="336.42750197557598"/>
    <n v="169.66079859703299"/>
    <n v="266.03087086218397"/>
    <n v="97.743532036699477"/>
    <x v="0"/>
    <x v="2"/>
  </r>
  <r>
    <n v="86753091826"/>
    <n v="1.7863013698630137"/>
    <s v="&gt; 1.5 year"/>
    <n v="33.728767123287675"/>
    <x v="0"/>
    <n v="26"/>
    <s v="&lt;80"/>
    <n v="290.767814515677"/>
    <n v="284.81754880388098"/>
    <n v="170.26458143425299"/>
    <n v="185.866904106329"/>
    <n v="88.782607330434473"/>
    <x v="1"/>
    <x v="2"/>
  </r>
  <r>
    <n v="86753091827"/>
    <n v="1.5315068493150685"/>
    <s v="&gt; 1.5 year"/>
    <n v="31.304109589041097"/>
    <x v="1"/>
    <n v="26"/>
    <s v="&lt;80"/>
    <n v="222.82533071540499"/>
    <n v="143.55721221353701"/>
    <n v="315.00252579441297"/>
    <n v="310.17322312282602"/>
    <n v="104.33169330438403"/>
    <x v="0"/>
    <x v="2"/>
  </r>
  <r>
    <n v="86753091828"/>
    <n v="1.2082191780821918"/>
    <s v="&lt;= 1.5 year"/>
    <n v="37.158904109589038"/>
    <x v="1"/>
    <n v="79"/>
    <s v="&lt;80"/>
    <n v="67.4524054634702"/>
    <n v="313.83665235649198"/>
    <n v="185.71914946400599"/>
    <n v="7.8298327493816"/>
    <n v="53.729002491203481"/>
    <x v="1"/>
    <x v="2"/>
  </r>
  <r>
    <n v="86753091829"/>
    <n v="1.6054794520547946"/>
    <s v="&gt; 1.5 year"/>
    <n v="29.490410958904111"/>
    <x v="0"/>
    <n v="55"/>
    <s v="&lt;80"/>
    <n v="262.85726338556498"/>
    <n v="275.493440183036"/>
    <n v="216.112192372127"/>
    <n v="155.61691274949899"/>
    <n v="87.675548900083186"/>
    <x v="0"/>
    <x v="2"/>
  </r>
  <r>
    <n v="86753091830"/>
    <n v="1.2931506849315069"/>
    <s v="&lt;= 1.5 year"/>
    <n v="40.158904109589038"/>
    <x v="0"/>
    <n v="86"/>
    <s v="&gt;=80"/>
    <n v="80.6263463638861"/>
    <n v="245.119151429201"/>
    <n v="291.32008113390202"/>
    <n v="0.46105606754985401"/>
    <n v="61.073376287621187"/>
    <x v="0"/>
    <x v="1"/>
  </r>
  <r>
    <n v="86753091831"/>
    <n v="1.5780821917808219"/>
    <s v="&gt; 1.5 year"/>
    <n v="28.019178082191782"/>
    <x v="0"/>
    <n v="50"/>
    <s v="&lt;80"/>
    <n v="230.05464362163701"/>
    <n v="338.79997562079802"/>
    <n v="179.895410922336"/>
    <n v="262.71724490534802"/>
    <n v="98.621888238716878"/>
    <x v="0"/>
    <x v="2"/>
  </r>
  <r>
    <n v="86753091832"/>
    <n v="1.6273972602739726"/>
    <s v="&gt; 1.5 year"/>
    <n v="30.224657534246575"/>
    <x v="0"/>
    <n v="33"/>
    <s v="&lt;80"/>
    <n v="313.92708504520698"/>
    <n v="225.645078340758"/>
    <n v="228.16972436571899"/>
    <n v="223.69519061966199"/>
    <n v="97.389562869122912"/>
    <x v="0"/>
    <x v="2"/>
  </r>
  <r>
    <n v="86753091833"/>
    <n v="1.7095890410958905"/>
    <s v="&gt; 1.5 year"/>
    <n v="26.284931506849315"/>
    <x v="1"/>
    <n v="31"/>
    <s v="&lt;80"/>
    <n v="200.99427035020199"/>
    <n v="333.70684620617698"/>
    <n v="218.29146502622299"/>
    <n v="291.52828989649697"/>
    <n v="103.9544599152367"/>
    <x v="0"/>
    <x v="2"/>
  </r>
  <r>
    <n v="86753091834"/>
    <n v="1.2383561643835617"/>
    <s v="&lt;= 1.5 year"/>
    <n v="38.200000000000003"/>
    <x v="1"/>
    <n v="64"/>
    <s v="&lt;80"/>
    <n v="2.2390250552764601"/>
    <n v="327.50169775095401"/>
    <n v="128.71872818157399"/>
    <n v="16.902358558867601"/>
    <n v="43.85378823335143"/>
    <x v="1"/>
    <x v="2"/>
  </r>
  <r>
    <n v="86753091835"/>
    <n v="1.7808219178082192"/>
    <s v="&gt; 1.5 year"/>
    <n v="35.090410958904108"/>
    <x v="0"/>
    <n v="30"/>
    <s v="&lt;80"/>
    <n v="112.200565933523"/>
    <n v="417.83551198013703"/>
    <n v="291.80821674593898"/>
    <n v="182.55971571005699"/>
    <n v="99.327038127812315"/>
    <x v="0"/>
    <x v="2"/>
  </r>
  <r>
    <n v="86753091836"/>
    <n v="1.5808219178082192"/>
    <s v="&gt; 1.5 year"/>
    <n v="35.126027397260273"/>
    <x v="0"/>
    <n v="45"/>
    <s v="&lt;80"/>
    <n v="472.04219207911001"/>
    <n v="155.06358871393499"/>
    <n v="172.32325562852901"/>
    <n v="234.371479211006"/>
    <n v="98.971830644187804"/>
    <x v="0"/>
    <x v="2"/>
  </r>
  <r>
    <n v="86753091837"/>
    <n v="1.2273972602739727"/>
    <s v="&lt;= 1.5 year"/>
    <n v="24.035616438356165"/>
    <x v="1"/>
    <n v="66"/>
    <s v="&lt;80"/>
    <n v="46.0630646662812"/>
    <n v="139.47795651068799"/>
    <n v="359.09087383937702"/>
    <n v="433.11666748145598"/>
    <n v="109.90818665265749"/>
    <x v="1"/>
    <x v="0"/>
  </r>
  <r>
    <n v="86753091838"/>
    <n v="1.1616438356164382"/>
    <s v="&lt;= 1.5 year"/>
    <n v="25.517808219178082"/>
    <x v="1"/>
    <n v="65"/>
    <s v="&lt;80"/>
    <n v="262.900736363139"/>
    <n v="495.077988013631"/>
    <n v="2.3254423504289901"/>
    <n v="5.4088519162244397"/>
    <n v="61.566413262140017"/>
    <x v="0"/>
    <x v="2"/>
  </r>
  <r>
    <n v="86753091839"/>
    <n v="1.2904109589041095"/>
    <s v="&lt;= 1.5 year"/>
    <n v="37.164383561643838"/>
    <x v="0"/>
    <n v="80"/>
    <s v="&gt;=80"/>
    <n v="28.008802825604899"/>
    <n v="330.82765220809398"/>
    <n v="192.88245672674699"/>
    <n v="44.7249190859973"/>
    <n v="57.21980150022523"/>
    <x v="0"/>
    <x v="2"/>
  </r>
  <r>
    <n v="86753091840"/>
    <n v="1.1917808219178083"/>
    <s v="&lt;= 1.5 year"/>
    <n v="45.30958904109589"/>
    <x v="1"/>
    <n v="83"/>
    <s v="&gt;=80"/>
    <n v="18.944058749817"/>
    <n v="162.75030493748301"/>
    <n v="365.56555752033302"/>
    <n v="3.4083534766163401"/>
    <n v="58.812418414617916"/>
    <x v="0"/>
    <x v="1"/>
  </r>
  <r>
    <n v="86753091841"/>
    <n v="1.1205479452054794"/>
    <s v="&lt;= 1.5 year"/>
    <n v="33.452054794520549"/>
    <x v="1"/>
    <n v="21"/>
    <s v="&lt;80"/>
    <n v="7.1217083765691802"/>
    <n v="42.693252097303201"/>
    <n v="462.73038951493299"/>
    <n v="255.27861111215501"/>
    <n v="90.146276913160335"/>
    <x v="0"/>
    <x v="2"/>
  </r>
  <r>
    <n v="86753091842"/>
    <n v="1.4082191780821918"/>
    <s v="&lt;= 1.5 year"/>
    <n v="25.268493150684932"/>
    <x v="0"/>
    <n v="59"/>
    <s v="&lt;80"/>
    <n v="28.628943571439901"/>
    <n v="72.926304578727994"/>
    <n v="362.61756330952801"/>
    <n v="507.78542215282602"/>
    <n v="112.57277810749591"/>
    <x v="1"/>
    <x v="2"/>
  </r>
  <r>
    <n v="86753091843"/>
    <n v="1.7506849315068493"/>
    <s v="&gt; 1.5 year"/>
    <n v="27.334246575342465"/>
    <x v="1"/>
    <n v="33"/>
    <s v="&lt;80"/>
    <n v="229.944002988612"/>
    <n v="340.40287823687299"/>
    <n v="203.92912181047501"/>
    <n v="155.97894020692601"/>
    <n v="88.816717940126921"/>
    <x v="0"/>
    <x v="2"/>
  </r>
  <r>
    <n v="86753091844"/>
    <n v="1.1506849315068493"/>
    <s v="&lt;= 1.5 year"/>
    <n v="43.534246575342465"/>
    <x v="1"/>
    <n v="90"/>
    <s v="&gt;=80"/>
    <n v="83.553964264623204"/>
    <n v="271.817015768033"/>
    <n v="254.370984407957"/>
    <n v="0.94331499568494304"/>
    <n v="59.067394331049528"/>
    <x v="0"/>
    <x v="1"/>
  </r>
  <r>
    <n v="86753091845"/>
    <n v="1.1835616438356165"/>
    <s v="&lt;= 1.5 year"/>
    <n v="42.471232876712328"/>
    <x v="0"/>
    <n v="103"/>
    <s v="&gt;=80"/>
    <n v="15.751345499327201"/>
    <n v="152.18181049850699"/>
    <n v="363.20235107801199"/>
    <n v="8.6549349529314004"/>
    <n v="58.057526803539929"/>
    <x v="1"/>
    <x v="1"/>
  </r>
  <r>
    <n v="86753091846"/>
    <n v="1.5890410958904109"/>
    <s v="&gt; 1.5 year"/>
    <n v="28.347945205479451"/>
    <x v="0"/>
    <n v="68"/>
    <s v="&lt;80"/>
    <n v="221.54990625874299"/>
    <n v="253.219282184744"/>
    <n v="174.90911826548501"/>
    <n v="259.085429783108"/>
    <n v="90.060880841310123"/>
    <x v="1"/>
    <x v="2"/>
  </r>
  <r>
    <n v="86753091847"/>
    <n v="1.2082191780821918"/>
    <s v="&lt;= 1.5 year"/>
    <n v="38.709589041095889"/>
    <x v="1"/>
    <n v="76"/>
    <s v="&lt;80"/>
    <n v="48.575586714330498"/>
    <n v="200.42151616630301"/>
    <n v="429.32840285308703"/>
    <n v="4.2306471995629904"/>
    <n v="71.946854236768672"/>
    <x v="0"/>
    <x v="2"/>
  </r>
  <r>
    <n v="86753091848"/>
    <n v="1.2438356164383562"/>
    <s v="&lt;= 1.5 year"/>
    <n v="39.506849315068493"/>
    <x v="0"/>
    <n v="67"/>
    <s v="&lt;80"/>
    <n v="85.993629705533493"/>
    <n v="251.15855835045599"/>
    <n v="264.376181592129"/>
    <n v="7.98023169145059"/>
    <n v="59.654944638508709"/>
    <x v="0"/>
    <x v="2"/>
  </r>
  <r>
    <n v="86753091849"/>
    <n v="1.0493150684931507"/>
    <s v="&lt;= 1.5 year"/>
    <n v="33.421917808219177"/>
    <x v="0"/>
    <n v="90"/>
    <s v="&gt;=80"/>
    <n v="60.207103670870303"/>
    <n v="278.55560283523897"/>
    <n v="182.094283532817"/>
    <n v="10.5542575153084"/>
    <n v="50.218841446263795"/>
    <x v="1"/>
    <x v="2"/>
  </r>
  <r>
    <n v="86753091850"/>
    <n v="1.1917808219178083"/>
    <s v="&lt;= 1.5 year"/>
    <n v="39.350684931506848"/>
    <x v="1"/>
    <n v="73"/>
    <s v="&lt;80"/>
    <n v="54.523049400731601"/>
    <n v="267.835456762447"/>
    <n v="269.22665986545002"/>
    <n v="18.153155622991001"/>
    <n v="60.274258351667214"/>
    <x v="0"/>
    <x v="2"/>
  </r>
  <r>
    <n v="86753091851"/>
    <n v="1.0794520547945206"/>
    <s v="&lt;= 1.5 year"/>
    <n v="42.109589041095887"/>
    <x v="0"/>
    <n v="65"/>
    <s v="&lt;80"/>
    <n v="13.0824824291923"/>
    <n v="342.40525893498"/>
    <n v="238.97961093134501"/>
    <n v="1.5338238962028401"/>
    <n v="57.300631488439528"/>
    <x v="0"/>
    <x v="1"/>
  </r>
  <r>
    <n v="86753091852"/>
    <n v="1.167123287671233"/>
    <s v="&lt;= 1.5 year"/>
    <n v="38.838356164383562"/>
    <x v="0"/>
    <n v="100"/>
    <s v="&gt;=80"/>
    <n v="5.7491242415864399"/>
    <n v="250.175547006127"/>
    <n v="269.83007400656999"/>
    <n v="23.762659817186599"/>
    <n v="55.705101758667865"/>
    <x v="1"/>
    <x v="2"/>
  </r>
  <r>
    <n v="86753091853"/>
    <n v="1.5780821917808219"/>
    <s v="&gt; 1.5 year"/>
    <n v="22.476712328767125"/>
    <x v="0"/>
    <n v="47"/>
    <s v="&lt;80"/>
    <n v="195.45562975329099"/>
    <n v="355.60121823880701"/>
    <n v="103.103922023522"/>
    <n v="401.410076430728"/>
    <n v="104.62622765387783"/>
    <x v="0"/>
    <x v="0"/>
  </r>
  <r>
    <n v="86753091854"/>
    <n v="1.2575342465753425"/>
    <s v="&lt;= 1.5 year"/>
    <n v="42.024657534246572"/>
    <x v="0"/>
    <n v="66"/>
    <s v="&lt;80"/>
    <n v="9.8302333581544001"/>
    <n v="228.744500795449"/>
    <n v="357.03707074012198"/>
    <n v="0.84130789123965199"/>
    <n v="62.031384168051659"/>
    <x v="0"/>
    <x v="1"/>
  </r>
  <r>
    <n v="86753091855"/>
    <n v="1.0767123287671232"/>
    <s v="&lt;= 1.5 year"/>
    <n v="42.668493150684931"/>
    <x v="0"/>
    <n v="60"/>
    <s v="&lt;80"/>
    <n v="2.1242326831308098"/>
    <n v="273.44350794856598"/>
    <n v="309.42451182632198"/>
    <n v="22.092856007385201"/>
    <n v="61.82750339058061"/>
    <x v="0"/>
    <x v="1"/>
  </r>
  <r>
    <n v="86753091856"/>
    <n v="1.6136986301369862"/>
    <s v="&gt; 1.5 year"/>
    <n v="24.528767123287672"/>
    <x v="1"/>
    <n v="63"/>
    <s v="&lt;80"/>
    <n v="285.744571505679"/>
    <n v="502.90985064824298"/>
    <n v="3.2082422365076799"/>
    <n v="2.0332642284512699"/>
    <n v="63.721334548108835"/>
    <x v="0"/>
    <x v="0"/>
  </r>
  <r>
    <n v="86753091857"/>
    <n v="0.8246575342465754"/>
    <s v="&lt;= 1.5 year"/>
    <n v="33.227397260273975"/>
    <x v="0"/>
    <n v="20"/>
    <s v="&lt;80"/>
    <n v="323.65324914134402"/>
    <n v="538.38677978731903"/>
    <n v="26.402675396026201"/>
    <n v="75.8587784107998"/>
    <n v="81.234576771112174"/>
    <x v="1"/>
    <x v="2"/>
  </r>
  <r>
    <n v="86753091858"/>
    <n v="1.5753424657534247"/>
    <s v="&gt; 1.5 year"/>
    <n v="32.786301369863011"/>
    <x v="0"/>
    <n v="57"/>
    <s v="&lt;80"/>
    <n v="211.66249829606201"/>
    <n v="178.43707297303499"/>
    <n v="261.64974869168901"/>
    <n v="345.027106227351"/>
    <n v="104.00918829181256"/>
    <x v="0"/>
    <x v="2"/>
  </r>
  <r>
    <n v="86753091859"/>
    <n v="1.0410958904109588"/>
    <s v="&lt;= 1.5 year"/>
    <n v="20.041095890410958"/>
    <x v="1"/>
    <n v="57"/>
    <s v="&lt;80"/>
    <n v="435.89011444420203"/>
    <n v="363.59201122565702"/>
    <n v="53.067544794288601"/>
    <n v="16.555095670243499"/>
    <n v="72.313286909332575"/>
    <x v="0"/>
    <x v="0"/>
  </r>
  <r>
    <n v="86753091860"/>
    <n v="1.5917808219178082"/>
    <s v="&gt; 1.5 year"/>
    <n v="29.12876712328767"/>
    <x v="0"/>
    <n v="35"/>
    <s v="&lt;80"/>
    <n v="318.35141652598003"/>
    <n v="293.41227686420802"/>
    <n v="146.74714297835001"/>
    <n v="201.29944403405599"/>
    <n v="90.706685912703762"/>
    <x v="1"/>
    <x v="2"/>
  </r>
  <r>
    <n v="86753091861"/>
    <n v="1.4684931506849315"/>
    <s v="&lt;= 1.5 year"/>
    <n v="40.252054794520546"/>
    <x v="0"/>
    <n v="60"/>
    <s v="&lt;80"/>
    <n v="244.44217576207899"/>
    <n v="401.47939804709603"/>
    <n v="37.818568255373599"/>
    <n v="90.110698450056404"/>
    <n v="67.025237909385595"/>
    <x v="0"/>
    <x v="1"/>
  </r>
  <r>
    <n v="86753091862"/>
    <n v="1.1260273972602739"/>
    <s v="&lt;= 1.5 year"/>
    <n v="39.876712328767127"/>
    <x v="0"/>
    <n v="97"/>
    <s v="&gt;=80"/>
    <n v="49.667042631693903"/>
    <n v="286.50407892474601"/>
    <n v="265.05757917796501"/>
    <n v="24.688450022859001"/>
    <n v="61.663213228614076"/>
    <x v="0"/>
    <x v="2"/>
  </r>
  <r>
    <n v="86753091863"/>
    <n v="1.3671232876712329"/>
    <s v="&lt;= 1.5 year"/>
    <n v="21.61917808219178"/>
    <x v="0"/>
    <n v="62"/>
    <s v="&lt;80"/>
    <n v="286.01214339474399"/>
    <n v="515.67844767038298"/>
    <n v="26.163104626195299"/>
    <n v="12.4268185565062"/>
    <n v="68.766038067134346"/>
    <x v="0"/>
    <x v="0"/>
  </r>
  <r>
    <n v="86753091864"/>
    <n v="0.91506849315068495"/>
    <s v="&lt;= 1.5 year"/>
    <n v="34.057534246575344"/>
    <x v="0"/>
    <n v="21"/>
    <s v="&lt;80"/>
    <n v="108.77079211039199"/>
    <n v="24.413347678005799"/>
    <n v="268.468099997948"/>
    <n v="390.25886300846201"/>
    <n v="89.701966743841027"/>
    <x v="0"/>
    <x v="2"/>
  </r>
  <r>
    <n v="86753091865"/>
    <n v="1.1589041095890411"/>
    <s v="&lt;= 1.5 year"/>
    <n v="36.958904109589042"/>
    <x v="0"/>
    <n v="76"/>
    <s v="&lt;80"/>
    <n v="68.428178461474005"/>
    <n v="300.207194018113"/>
    <n v="242.71565342532301"/>
    <n v="17.7411290949386"/>
    <n v="60.745643700798354"/>
    <x v="0"/>
    <x v="2"/>
  </r>
  <r>
    <n v="86753091866"/>
    <n v="1.1753424657534246"/>
    <s v="&lt;= 1.5 year"/>
    <n v="43.019178082191779"/>
    <x v="1"/>
    <n v="62"/>
    <s v="&lt;80"/>
    <n v="23.171254105786701"/>
    <n v="323.78321901834801"/>
    <n v="193.697617211796"/>
    <n v="31.5632672575064"/>
    <n v="54.787663986247068"/>
    <x v="0"/>
    <x v="1"/>
  </r>
  <r>
    <n v="86753091867"/>
    <n v="1.1342465753424658"/>
    <s v="&lt;= 1.5 year"/>
    <n v="43.517808219178079"/>
    <x v="0"/>
    <n v="44"/>
    <s v="&lt;80"/>
    <n v="25.049685280836702"/>
    <n v="334.69232795330498"/>
    <n v="243.47591362568099"/>
    <n v="6.0373728557205597"/>
    <n v="58.720955436499516"/>
    <x v="0"/>
    <x v="1"/>
  </r>
  <r>
    <n v="86753091868"/>
    <n v="1.1835616438356165"/>
    <s v="&lt;= 1.5 year"/>
    <n v="37.18904109589041"/>
    <x v="0"/>
    <n v="60"/>
    <s v="&lt;80"/>
    <n v="29.208741634514698"/>
    <n v="145.992085687491"/>
    <n v="357.32881921270001"/>
    <n v="11.928518112146101"/>
    <n v="58.326946664741989"/>
    <x v="1"/>
    <x v="2"/>
  </r>
  <r>
    <n v="86753091869"/>
    <n v="1.0246575342465754"/>
    <s v="&lt;= 1.5 year"/>
    <n v="38.657534246575345"/>
    <x v="0"/>
    <n v="72"/>
    <s v="&lt;80"/>
    <n v="8.5802050802135703"/>
    <n v="196.947132452967"/>
    <n v="290.17700887318398"/>
    <n v="93.783588342385301"/>
    <n v="62.517458668522757"/>
    <x v="0"/>
    <x v="2"/>
  </r>
  <r>
    <n v="86753091870"/>
    <n v="1.4986301369863013"/>
    <s v="&lt;= 1.5 year"/>
    <n v="28.512328767123286"/>
    <x v="0"/>
    <n v="30"/>
    <s v="&lt;80"/>
    <n v="294.59842367463102"/>
    <n v="168.72525239744601"/>
    <n v="296.142028959117"/>
    <n v="243.892209359844"/>
    <n v="101.87000268404148"/>
    <x v="0"/>
    <x v="2"/>
  </r>
  <r>
    <n v="86753091871"/>
    <n v="1.0438356164383562"/>
    <s v="&lt;= 1.5 year"/>
    <n v="36.967123287671235"/>
    <x v="0"/>
    <n v="74"/>
    <s v="&lt;80"/>
    <n v="62.900899267205197"/>
    <n v="282.72877527237102"/>
    <n v="245.12141269074101"/>
    <n v="8.7531738437388995"/>
    <n v="58.115324347303684"/>
    <x v="0"/>
    <x v="2"/>
  </r>
  <r>
    <n v="86753091872"/>
    <n v="1.6027397260273972"/>
    <s v="&gt; 1.5 year"/>
    <n v="31.304109589041097"/>
    <x v="0"/>
    <n v="51"/>
    <s v="&lt;80"/>
    <n v="353.66489611717299"/>
    <n v="212.20173649299801"/>
    <n v="149.89064033573499"/>
    <n v="285.89147898441399"/>
    <n v="97.563184927231561"/>
    <x v="0"/>
    <x v="2"/>
  </r>
  <r>
    <n v="86753091873"/>
    <n v="1.6547945205479453"/>
    <s v="&gt; 1.5 year"/>
    <n v="29.4"/>
    <x v="0"/>
    <n v="44"/>
    <s v="&lt;80"/>
    <n v="205.147268171305"/>
    <n v="147.202785044401"/>
    <n v="286.27835506282003"/>
    <n v="311.414254695458"/>
    <n v="99.911117428249838"/>
    <x v="0"/>
    <x v="2"/>
  </r>
  <r>
    <n v="86753091874"/>
    <n v="1.4082191780821918"/>
    <s v="&lt;= 1.5 year"/>
    <n v="28.769863013698629"/>
    <x v="1"/>
    <n v="59"/>
    <s v="&lt;80"/>
    <n v="18.854822851924698"/>
    <n v="32.347324212246498"/>
    <n v="607.23399391916701"/>
    <n v="229.635955952628"/>
    <n v="104.5205657497491"/>
    <x v="1"/>
    <x v="2"/>
  </r>
  <r>
    <n v="86753091875"/>
    <n v="1.1232876712328768"/>
    <s v="&lt;= 1.5 year"/>
    <n v="36.660273972602738"/>
    <x v="0"/>
    <n v="67"/>
    <s v="&lt;80"/>
    <n v="19.0485816086982"/>
    <n v="340.15696999119598"/>
    <n v="138.04521782874099"/>
    <n v="8.2686731315710205"/>
    <n v="46.294111043228973"/>
    <x v="1"/>
    <x v="2"/>
  </r>
  <r>
    <n v="86753091876"/>
    <n v="1.1698630136986301"/>
    <s v="&lt;= 1.5 year"/>
    <n v="31.745205479452054"/>
    <x v="1"/>
    <n v="20"/>
    <s v="&lt;80"/>
    <n v="28.056626312059699"/>
    <n v="44.199579738340603"/>
    <n v="310.088978848301"/>
    <n v="495.00723645444998"/>
    <n v="102.39204232036212"/>
    <x v="0"/>
    <x v="2"/>
  </r>
  <r>
    <n v="86753091877"/>
    <n v="0.83013698630136989"/>
    <s v="&lt;= 1.5 year"/>
    <n v="37.854794520547948"/>
    <x v="0"/>
    <n v="20"/>
    <s v="&lt;80"/>
    <n v="0.25686923354438801"/>
    <n v="13.6514435150672"/>
    <n v="393.91010959703402"/>
    <n v="402.64677647972798"/>
    <n v="96.699491349100356"/>
    <x v="0"/>
    <x v="2"/>
  </r>
  <r>
    <n v="86753091878"/>
    <n v="1.2767123287671234"/>
    <s v="&lt;= 1.5 year"/>
    <n v="35.367123287671234"/>
    <x v="0"/>
    <n v="112"/>
    <s v="&gt;=80"/>
    <n v="23.363489652113898"/>
    <n v="279.148201150636"/>
    <n v="279.38053934974897"/>
    <n v="20.915032406385802"/>
    <n v="60.236403874956167"/>
    <x v="0"/>
    <x v="2"/>
  </r>
  <r>
    <n v="86753091879"/>
    <n v="1.747945205479452"/>
    <s v="&gt; 1.5 year"/>
    <n v="31.065753424657533"/>
    <x v="0"/>
    <n v="55"/>
    <s v="&lt;80"/>
    <n v="238.654077100671"/>
    <n v="209.182675136885"/>
    <n v="241.85055288349099"/>
    <n v="296.57959748167099"/>
    <n v="100.43855822282391"/>
    <x v="0"/>
    <x v="2"/>
  </r>
  <r>
    <n v="86753091880"/>
    <n v="0.80821917808219179"/>
    <s v="&lt;= 1.5 year"/>
    <n v="33.934246575342463"/>
    <x v="1"/>
    <n v="20"/>
    <s v="&lt;80"/>
    <n v="1.0709972915144499"/>
    <n v="14.3361069160432"/>
    <n v="340.97771977285998"/>
    <n v="422.44167899123897"/>
    <n v="92.842896188296493"/>
    <x v="0"/>
    <x v="2"/>
  </r>
  <r>
    <n v="86753091881"/>
    <n v="1.1534246575342466"/>
    <s v="&lt;= 1.5 year"/>
    <n v="38.013698630136986"/>
    <x v="0"/>
    <n v="20"/>
    <s v="&lt;80"/>
    <n v="24.7056729671318"/>
    <n v="9.2706493943344306"/>
    <n v="461.27249615994702"/>
    <n v="259.16829561981899"/>
    <n v="89.171000802489218"/>
    <x v="0"/>
    <x v="2"/>
  </r>
  <r>
    <n v="86753091882"/>
    <n v="1.7232876712328766"/>
    <s v="&gt; 1.5 year"/>
    <n v="31.668493150684931"/>
    <x v="1"/>
    <n v="67"/>
    <s v="&lt;80"/>
    <n v="186.69706696636101"/>
    <n v="307.73287208778601"/>
    <n v="266.04600875125197"/>
    <n v="241.26202032370901"/>
    <n v="100.43135861332708"/>
    <x v="0"/>
    <x v="2"/>
  </r>
  <r>
    <n v="86753091883"/>
    <n v="1.1506849315068493"/>
    <s v="&lt;= 1.5 year"/>
    <n v="40.613698630136987"/>
    <x v="1"/>
    <n v="100"/>
    <s v="&gt;=80"/>
    <n v="19.4492258601414"/>
    <n v="359.41547776132199"/>
    <n v="245.92366163937501"/>
    <n v="25.695096980522901"/>
    <n v="62.903427324104825"/>
    <x v="0"/>
    <x v="1"/>
  </r>
  <r>
    <n v="86753091884"/>
    <n v="0.90136986301369859"/>
    <s v="&lt;= 1.5 year"/>
    <n v="38.375342465753427"/>
    <x v="1"/>
    <n v="22"/>
    <s v="&lt;80"/>
    <n v="34.049318710516602"/>
    <n v="5.4382506485076201"/>
    <n v="471.64333444506002"/>
    <n v="315.61509455389302"/>
    <n v="97.630017028596285"/>
    <x v="0"/>
    <x v="2"/>
  </r>
  <r>
    <n v="86753091885"/>
    <n v="1.6136986301369862"/>
    <s v="&gt; 1.5 year"/>
    <n v="30.93972602739726"/>
    <x v="0"/>
    <n v="26"/>
    <s v="&lt;80"/>
    <n v="323.05451682906499"/>
    <n v="228.85174283772699"/>
    <n v="182.99722935402201"/>
    <n v="141.56546327096001"/>
    <n v="83.100023888341198"/>
    <x v="1"/>
    <x v="2"/>
  </r>
  <r>
    <n v="86753091886"/>
    <n v="1.5890410958904109"/>
    <s v="&gt; 1.5 year"/>
    <n v="35.284931506849318"/>
    <x v="1"/>
    <n v="39"/>
    <s v="&lt;80"/>
    <n v="275.97013896380503"/>
    <n v="187.438457214967"/>
    <n v="240.66084773314199"/>
    <n v="185.51257897321301"/>
    <n v="88.213498899064362"/>
    <x v="1"/>
    <x v="2"/>
  </r>
  <r>
    <n v="86753091887"/>
    <n v="1.0904109589041096"/>
    <s v="&lt;= 1.5 year"/>
    <n v="34.027397260273972"/>
    <x v="1"/>
    <n v="76"/>
    <s v="&lt;80"/>
    <n v="17.5317038880127"/>
    <n v="276.71837581667103"/>
    <n v="234.00329478088599"/>
    <n v="78.673617452316094"/>
    <n v="61.061235844358947"/>
    <x v="0"/>
    <x v="2"/>
  </r>
  <r>
    <n v="86753091888"/>
    <n v="1.1287671232876713"/>
    <s v="&lt;= 1.5 year"/>
    <n v="32.295890410958904"/>
    <x v="0"/>
    <n v="112"/>
    <s v="&gt;=80"/>
    <n v="4.1737302293415199"/>
    <n v="377.46180574338598"/>
    <n v="169.147099957731"/>
    <n v="22.068050126436699"/>
    <n v="53.476660887918328"/>
    <x v="1"/>
    <x v="2"/>
  </r>
  <r>
    <n v="86753091889"/>
    <n v="1.6657534246575343"/>
    <s v="&gt; 1.5 year"/>
    <n v="27.786301369863015"/>
    <x v="0"/>
    <n v="46"/>
    <s v="&lt;80"/>
    <n v="123.96466515201701"/>
    <n v="333.60810376623499"/>
    <n v="314.62387473973502"/>
    <n v="271.79219901814099"/>
    <n v="106.97575036440529"/>
    <x v="0"/>
    <x v="2"/>
  </r>
  <r>
    <n v="86753091890"/>
    <n v="1.558904109589041"/>
    <s v="&gt; 1.5 year"/>
    <n v="32.213698630136989"/>
    <x v="0"/>
    <n v="41"/>
    <s v="&lt;80"/>
    <n v="134.564277777081"/>
    <n v="357.78278403228597"/>
    <n v="258.97487582606402"/>
    <n v="300.25793804390798"/>
    <n v="106.49570260914601"/>
    <x v="0"/>
    <x v="2"/>
  </r>
  <r>
    <n v="86753091891"/>
    <n v="1.7561643835616438"/>
    <s v="&gt; 1.5 year"/>
    <n v="29.745205479452054"/>
    <x v="0"/>
    <n v="39"/>
    <s v="&lt;80"/>
    <n v="239.78989807119001"/>
    <n v="234.12298318098499"/>
    <n v="252.302611224976"/>
    <n v="270.55502248361898"/>
    <n v="100.65594654520541"/>
    <x v="0"/>
    <x v="2"/>
  </r>
  <r>
    <n v="86753091892"/>
    <n v="1.0849315068493151"/>
    <s v="&lt;= 1.5 year"/>
    <n v="35.756164383561647"/>
    <x v="1"/>
    <n v="19"/>
    <s v="&lt;80"/>
    <n v="18.239746350593201"/>
    <n v="83.737259287521297"/>
    <n v="257.18044926789099"/>
    <n v="501.88444340471602"/>
    <n v="99.245947571762002"/>
    <x v="0"/>
    <x v="2"/>
  </r>
  <r>
    <n v="86753091893"/>
    <n v="1.6821917808219178"/>
    <s v="&gt; 1.5 year"/>
    <n v="33.926027397260277"/>
    <x v="0"/>
    <n v="67"/>
    <s v="&lt;80"/>
    <n v="168.11240730581699"/>
    <n v="359.52569412761602"/>
    <n v="322.49217703798598"/>
    <n v="144.387258741067"/>
    <n v="98.236580408161004"/>
    <x v="0"/>
    <x v="2"/>
  </r>
  <r>
    <n v="86753091894"/>
    <n v="1.6082191780821917"/>
    <s v="&gt; 1.5 year"/>
    <n v="34.92876712328767"/>
    <x v="1"/>
    <n v="51"/>
    <s v="&lt;80"/>
    <n v="247.81862615782501"/>
    <n v="227.79046490477401"/>
    <n v="183.507195232291"/>
    <n v="183.11683407656199"/>
    <n v="82.043610802070276"/>
    <x v="1"/>
    <x v="2"/>
  </r>
  <r>
    <n v="86753091895"/>
    <n v="1.2136986301369863"/>
    <s v="&lt;= 1.5 year"/>
    <n v="43.397260273972606"/>
    <x v="0"/>
    <n v="46"/>
    <s v="&lt;80"/>
    <n v="7.6167200090204501"/>
    <n v="430.28639970818199"/>
    <n v="130.77898036355501"/>
    <n v="15.348249868664499"/>
    <n v="52.567517205242538"/>
    <x v="1"/>
    <x v="1"/>
  </r>
  <r>
    <n v="86753091896"/>
    <n v="1.1315068493150684"/>
    <s v="&lt;= 1.5 year"/>
    <n v="28.334246575342465"/>
    <x v="1"/>
    <n v="64"/>
    <s v="&lt;80"/>
    <n v="502.59100414097003"/>
    <n v="204.47149691662199"/>
    <n v="8.2423067714055094"/>
    <n v="61.281359709011497"/>
    <n v="64.907840062257407"/>
    <x v="0"/>
    <x v="2"/>
  </r>
  <r>
    <n v="86753091897"/>
    <n v="1.2191780821917808"/>
    <s v="&lt;= 1.5 year"/>
    <n v="39.449315068493149"/>
    <x v="1"/>
    <n v="86"/>
    <s v="&gt;=80"/>
    <n v="58.376127745767803"/>
    <n v="357.504520580774"/>
    <n v="161.58081883533501"/>
    <n v="19.962769275435502"/>
    <n v="55.055682439415804"/>
    <x v="0"/>
    <x v="2"/>
  </r>
  <r>
    <n v="86753091898"/>
    <n v="1.189041095890411"/>
    <s v="&lt;= 1.5 year"/>
    <n v="42.898630136986299"/>
    <x v="0"/>
    <n v="83"/>
    <s v="&gt;=80"/>
    <n v="57.491105269485899"/>
    <n v="266.79164535265102"/>
    <n v="286.00894962617002"/>
    <n v="16.612331634411401"/>
    <n v="62.257173801040722"/>
    <x v="0"/>
    <x v="1"/>
  </r>
  <r>
    <n v="86753091899"/>
    <n v="1.2"/>
    <s v="&lt;= 1.5 year"/>
    <n v="42.728767123287675"/>
    <x v="0"/>
    <n v="89"/>
    <s v="&gt;=80"/>
    <n v="16.028769167208999"/>
    <n v="368.451396040764"/>
    <n v="169.00374492532799"/>
    <n v="21.051813320950401"/>
    <n v="53.565080206191254"/>
    <x v="0"/>
    <x v="1"/>
  </r>
  <r>
    <n v="86753091900"/>
    <n v="1.2356164383561643"/>
    <s v="&lt;= 1.5 year"/>
    <n v="42.073972602739723"/>
    <x v="0"/>
    <n v="80"/>
    <s v="&gt;=80"/>
    <n v="11.2448967672651"/>
    <n v="299.65316708382801"/>
    <n v="247.37520910478199"/>
    <n v="24.787143133395201"/>
    <n v="57.531327376668713"/>
    <x v="0"/>
    <x v="1"/>
  </r>
  <r>
    <n v="86753091901"/>
    <n v="1.6630136986301369"/>
    <s v="&gt; 1.5 year"/>
    <n v="17.389041095890413"/>
    <x v="1"/>
    <n v="61"/>
    <s v="&lt;80"/>
    <n v="59.781053865652403"/>
    <n v="25.793130975208701"/>
    <n v="398.71125123373503"/>
    <n v="360.209022751703"/>
    <n v="97.916367665521449"/>
    <x v="1"/>
    <x v="0"/>
  </r>
  <r>
    <n v="86753091902"/>
    <n v="1.3534246575342466"/>
    <s v="&lt;= 1.5 year"/>
    <n v="38.063013698630137"/>
    <x v="1"/>
    <n v="68"/>
    <s v="&lt;80"/>
    <n v="55.963345337324299"/>
    <n v="216.492178423231"/>
    <n v="257.29503480248002"/>
    <n v="19.726554651734599"/>
    <n v="55.039032635350175"/>
    <x v="0"/>
    <x v="2"/>
  </r>
  <r>
    <n v="86753091903"/>
    <n v="1.7726027397260273"/>
    <s v="&gt; 1.5 year"/>
    <n v="28.728767123287671"/>
    <x v="0"/>
    <n v="18"/>
    <s v="&lt;80"/>
    <n v="200.43862496666"/>
    <n v="236.56958067349299"/>
    <n v="204.327531287444"/>
    <n v="212.96084993648299"/>
    <n v="85.035262198083473"/>
    <x v="1"/>
    <x v="2"/>
  </r>
  <r>
    <n v="86753091904"/>
    <n v="1.2301369863013698"/>
    <s v="&lt;= 1.5 year"/>
    <n v="38.575342465753423"/>
    <x v="0"/>
    <n v="101"/>
    <s v="&gt;=80"/>
    <n v="2.7723303718749399"/>
    <n v="399.892230249894"/>
    <n v="168.88651615182599"/>
    <n v="15.2658127524547"/>
    <n v="54.311444318255198"/>
    <x v="0"/>
    <x v="2"/>
  </r>
  <r>
    <n v="86753091905"/>
    <n v="1.6739726027397259"/>
    <s v="&gt; 1.5 year"/>
    <n v="26.041095890410958"/>
    <x v="0"/>
    <n v="54"/>
    <s v="&lt;80"/>
    <n v="306.712753922395"/>
    <n v="178.44216248474299"/>
    <n v="260.78057416336401"/>
    <n v="266.20975460271001"/>
    <n v="102.05123276449991"/>
    <x v="0"/>
    <x v="2"/>
  </r>
  <r>
    <n v="86753091906"/>
    <n v="1.2136986301369863"/>
    <s v="&lt;= 1.5 year"/>
    <n v="45.273972602739725"/>
    <x v="1"/>
    <n v="73"/>
    <s v="&lt;80"/>
    <n v="31.011549935601401"/>
    <n v="336.95034087421698"/>
    <n v="203.47966328647701"/>
    <n v="17.611941612795299"/>
    <n v="55.967943852698149"/>
    <x v="0"/>
    <x v="1"/>
  </r>
  <r>
    <n v="86753091907"/>
    <n v="1.7671232876712328"/>
    <s v="&gt; 1.5 year"/>
    <n v="29.323287671232876"/>
    <x v="0"/>
    <n v="35"/>
    <s v="&lt;80"/>
    <n v="281.91227776084702"/>
    <n v="200.08138553311801"/>
    <n v="235.64868447433"/>
    <n v="267.67601622081099"/>
    <n v="98.958457146934109"/>
    <x v="0"/>
    <x v="2"/>
  </r>
  <r>
    <n v="86753091908"/>
    <n v="1.6493150684931508"/>
    <s v="&gt; 1.5 year"/>
    <n v="27.18904109589041"/>
    <x v="0"/>
    <n v="47"/>
    <s v="&lt;80"/>
    <n v="258.13778520592001"/>
    <n v="227.487581965804"/>
    <n v="249.55241296598101"/>
    <n v="153.84296920147901"/>
    <n v="87.257475233833119"/>
    <x v="1"/>
    <x v="2"/>
  </r>
  <r>
    <n v="86753091909"/>
    <n v="1.8082191780821917"/>
    <s v="&gt; 1.5 year"/>
    <n v="27.687671232876713"/>
    <x v="1"/>
    <n v="39"/>
    <s v="&lt;80"/>
    <n v="273.57263326331298"/>
    <n v="225.68743083506399"/>
    <n v="297.01444875572099"/>
    <n v="167.454572629681"/>
    <n v="95.677087694118399"/>
    <x v="0"/>
    <x v="2"/>
  </r>
  <r>
    <n v="86753091910"/>
    <n v="1.1917808219178083"/>
    <s v="&lt;= 1.5 year"/>
    <n v="38.846575342465755"/>
    <x v="0"/>
    <n v="86"/>
    <s v="&gt;=80"/>
    <n v="67.494623271325693"/>
    <n v="161.98861622629801"/>
    <n v="329.36028890708297"/>
    <n v="35.791041756429202"/>
    <n v="62.176818839431363"/>
    <x v="0"/>
    <x v="2"/>
  </r>
  <r>
    <n v="86753091911"/>
    <n v="1.2191780821917808"/>
    <s v="&lt;= 1.5 year"/>
    <n v="39.468493150684928"/>
    <x v="0"/>
    <n v="69"/>
    <s v="&lt;80"/>
    <n v="18.809411965987799"/>
    <n v="282.155321319508"/>
    <n v="240.489477608393"/>
    <n v="31.550234839972799"/>
    <n v="56.721944156643559"/>
    <x v="0"/>
    <x v="2"/>
  </r>
  <r>
    <n v="86753091912"/>
    <n v="1.1808219178082191"/>
    <s v="&lt;= 1.5 year"/>
    <n v="46.849315068493148"/>
    <x v="1"/>
    <n v="72"/>
    <s v="&lt;80"/>
    <n v="23.557371166622701"/>
    <n v="237.15157337456699"/>
    <n v="291.84684928459097"/>
    <n v="54.467988256250102"/>
    <n v="62.414496068196101"/>
    <x v="0"/>
    <x v="1"/>
  </r>
  <r>
    <n v="86753091913"/>
    <n v="1.2493150684931507"/>
    <s v="&lt;= 1.5 year"/>
    <n v="39.194520547945203"/>
    <x v="0"/>
    <n v="62"/>
    <s v="&lt;80"/>
    <n v="41.8143429074401"/>
    <n v="197.164603744538"/>
    <n v="339.49305888973402"/>
    <n v="31.438645818046702"/>
    <n v="63.630120297091928"/>
    <x v="0"/>
    <x v="2"/>
  </r>
  <r>
    <n v="86753091914"/>
    <n v="1.0602739726027397"/>
    <s v="&lt;= 1.5 year"/>
    <n v="34.11780821917808"/>
    <x v="0"/>
    <n v="21"/>
    <s v="&lt;80"/>
    <n v="1.8178893098823401"/>
    <n v="17.0060161788386"/>
    <n v="366.84716469175203"/>
    <n v="422.33454198594598"/>
    <n v="96.207717240421431"/>
    <x v="0"/>
    <x v="2"/>
  </r>
  <r>
    <n v="86753091915"/>
    <n v="1.3260273972602741"/>
    <s v="&lt;= 1.5 year"/>
    <n v="41.284931506849318"/>
    <x v="0"/>
    <n v="83"/>
    <s v="&gt;=80"/>
    <n v="14.5076008752505"/>
    <n v="218.56011059941"/>
    <n v="346.80324926515601"/>
    <n v="6.14202531293948"/>
    <n v="60.998849867344298"/>
    <x v="0"/>
    <x v="1"/>
  </r>
  <r>
    <n v="86753091916"/>
    <n v="1.6054794520547946"/>
    <s v="&gt; 1.5 year"/>
    <n v="27.978082191780821"/>
    <x v="0"/>
    <n v="24"/>
    <s v="&lt;80"/>
    <n v="408.66443615949498"/>
    <n v="234.56094844561201"/>
    <n v="268.03309858834803"/>
    <n v="219.184074354925"/>
    <n v="109.92409152160133"/>
    <x v="0"/>
    <x v="2"/>
  </r>
  <r>
    <n v="86753091917"/>
    <n v="1.2712328767123289"/>
    <s v="&lt;= 1.5 year"/>
    <n v="42.578082191780823"/>
    <x v="0"/>
    <n v="110"/>
    <s v="&gt;=80"/>
    <n v="26.544979786390002"/>
    <n v="184.917514296782"/>
    <n v="307.92134524475"/>
    <n v="5.8076812380681897"/>
    <n v="54.564482704591939"/>
    <x v="1"/>
    <x v="1"/>
  </r>
  <r>
    <n v="86753091918"/>
    <n v="1.704109589041096"/>
    <s v="&gt; 1.5 year"/>
    <n v="34.991780821917807"/>
    <x v="0"/>
    <n v="50"/>
    <s v="&lt;80"/>
    <n v="402.22398448535"/>
    <n v="197.06258747606199"/>
    <n v="226.70401163690599"/>
    <n v="259.97139483548199"/>
    <n v="106.34397453359951"/>
    <x v="0"/>
    <x v="2"/>
  </r>
  <r>
    <n v="86753091919"/>
    <n v="1.5726027397260274"/>
    <s v="&gt; 1.5 year"/>
    <n v="32.786301369863011"/>
    <x v="0"/>
    <n v="40"/>
    <s v="&lt;80"/>
    <n v="239.957436053827"/>
    <n v="336.68327446027399"/>
    <n v="218.00809962710301"/>
    <n v="250.44072304689999"/>
    <n v="102.34511556200844"/>
    <x v="0"/>
    <x v="2"/>
  </r>
  <r>
    <n v="86753091920"/>
    <n v="1.2191780821917808"/>
    <s v="&lt;= 1.5 year"/>
    <n v="37.673972602739724"/>
    <x v="0"/>
    <n v="67"/>
    <s v="&lt;80"/>
    <n v="10.9116799956597"/>
    <n v="389.63564181679999"/>
    <n v="190.90922573402099"/>
    <n v="46.5466813695773"/>
    <n v="60.538494597428567"/>
    <x v="0"/>
    <x v="2"/>
  </r>
  <r>
    <n v="86753091921"/>
    <n v="1.6273972602739726"/>
    <s v="&gt; 1.5 year"/>
    <n v="26.723287671232878"/>
    <x v="0"/>
    <n v="35"/>
    <s v="&lt;80"/>
    <n v="215.041374010639"/>
    <n v="182.561356972163"/>
    <n v="197.85003320455201"/>
    <n v="285.14909129511398"/>
    <n v="89.768113418584079"/>
    <x v="1"/>
    <x v="2"/>
  </r>
  <r>
    <n v="86753091922"/>
    <n v="1.6164383561643836"/>
    <s v="&gt; 1.5 year"/>
    <n v="27.495890410958904"/>
    <x v="0"/>
    <n v="17"/>
    <s v="&lt;80"/>
    <n v="202.03995306265301"/>
    <n v="324.07846724706201"/>
    <n v="294.52590626598698"/>
    <n v="174.66458695956999"/>
    <n v="98.392332811844028"/>
    <x v="0"/>
    <x v="2"/>
  </r>
  <r>
    <n v="86753091923"/>
    <n v="1.6191780821917807"/>
    <s v="&gt; 1.5 year"/>
    <n v="29.8"/>
    <x v="0"/>
    <n v="73"/>
    <s v="&lt;80"/>
    <n v="288.29070526331998"/>
    <n v="339.55827327987402"/>
    <n v="197.843305570116"/>
    <n v="177.95377531284001"/>
    <n v="95.323567989410236"/>
    <x v="0"/>
    <x v="2"/>
  </r>
  <r>
    <n v="86753091924"/>
    <n v="1.1808219178082191"/>
    <s v="&lt;= 1.5 year"/>
    <n v="42.465753424657535"/>
    <x v="0"/>
    <n v="80"/>
    <s v="&gt;=80"/>
    <n v="17.207900851155799"/>
    <n v="362.59807218919798"/>
    <n v="203.07701663181501"/>
    <n v="40.756235432746699"/>
    <n v="59.644468090975707"/>
    <x v="0"/>
    <x v="1"/>
  </r>
  <r>
    <n v="86753091925"/>
    <n v="1.2082191780821918"/>
    <s v="&lt;= 1.5 year"/>
    <n v="45.43287671232877"/>
    <x v="0"/>
    <n v="96"/>
    <s v="&gt;=80"/>
    <n v="14.007427817700201"/>
    <n v="262.93671354954802"/>
    <n v="246.86443942700001"/>
    <n v="38.940468018711996"/>
    <n v="56.452120202865302"/>
    <x v="0"/>
    <x v="1"/>
  </r>
  <r>
    <n v="86753091926"/>
    <n v="1.7753424657534247"/>
    <s v="&gt; 1.5 year"/>
    <n v="31.443835616438356"/>
    <x v="1"/>
    <n v="18"/>
    <s v="&lt;80"/>
    <n v="196.40192165548299"/>
    <n v="240.85138392046599"/>
    <n v="253.78186870490401"/>
    <n v="245.36352018351499"/>
    <n v="94.8777111126862"/>
    <x v="1"/>
    <x v="2"/>
  </r>
  <r>
    <n v="86753091927"/>
    <n v="1.1972602739726028"/>
    <s v="&lt;= 1.5 year"/>
    <n v="39.871232876712327"/>
    <x v="0"/>
    <n v="72"/>
    <s v="&lt;80"/>
    <n v="7.3766078654659104"/>
    <n v="173.354254463898"/>
    <n v="341.13064159563601"/>
    <n v="18.7656164572563"/>
    <n v="57.646019952696186"/>
    <x v="1"/>
    <x v="2"/>
  </r>
  <r>
    <n v="86753091928"/>
    <n v="1.6493150684931508"/>
    <s v="&gt; 1.5 year"/>
    <n v="32.956164383561642"/>
    <x v="1"/>
    <n v="55"/>
    <s v="&lt;80"/>
    <n v="397.89201581181902"/>
    <n v="185.00068810228299"/>
    <n v="239.16153349879099"/>
    <n v="204.507560399266"/>
    <n v="99.871707580894991"/>
    <x v="0"/>
    <x v="2"/>
  </r>
  <r>
    <n v="86753091929"/>
    <n v="1.1616438356164382"/>
    <s v="&lt;= 1.5 year"/>
    <n v="42.797260273972604"/>
    <x v="0"/>
    <n v="63"/>
    <s v="&lt;80"/>
    <n v="83.772522962385494"/>
    <n v="285.32357666902402"/>
    <n v="186.386347132873"/>
    <n v="66.294106409009501"/>
    <n v="59.849342395538656"/>
    <x v="0"/>
    <x v="1"/>
  </r>
  <r>
    <n v="86753091930"/>
    <n v="1.5534246575342465"/>
    <s v="&gt; 1.5 year"/>
    <n v="25.816438356164383"/>
    <x v="1"/>
    <n v="40"/>
    <s v="&lt;80"/>
    <n v="303.19503517077601"/>
    <n v="346.41674624322798"/>
    <n v="195.310492371344"/>
    <n v="159.69344106411901"/>
    <n v="94.56941452537589"/>
    <x v="0"/>
    <x v="2"/>
  </r>
  <r>
    <n v="86753091931"/>
    <n v="1.5698630136986302"/>
    <s v="&gt; 1.5 year"/>
    <n v="28.005479452054793"/>
    <x v="0"/>
    <n v="47"/>
    <s v="&lt;80"/>
    <n v="212.39131988130899"/>
    <n v="227.53274306705501"/>
    <n v="408.54157594009803"/>
    <n v="232.33093799196601"/>
    <n v="112.0986267077168"/>
    <x v="0"/>
    <x v="2"/>
  </r>
  <r>
    <n v="86753091932"/>
    <n v="1.1808219178082191"/>
    <s v="&lt;= 1.5 year"/>
    <n v="33.602739726027394"/>
    <x v="1"/>
    <n v="21"/>
    <s v="&lt;80"/>
    <n v="265.88096461889398"/>
    <n v="546.52413883267695"/>
    <n v="19.0593999257474"/>
    <n v="18.772150552572999"/>
    <n v="69.532194333524117"/>
    <x v="1"/>
    <x v="2"/>
  </r>
  <r>
    <n v="86753091933"/>
    <n v="0.9945205479452055"/>
    <s v="&lt;= 1.5 year"/>
    <n v="37.052054794520551"/>
    <x v="0"/>
    <n v="22"/>
    <s v="&lt;80"/>
    <n v="0.50505804082819095"/>
    <n v="44.457017702209299"/>
    <n v="403.92387601950202"/>
    <n v="341.41115907100402"/>
    <n v="93.037170270303719"/>
    <x v="0"/>
    <x v="2"/>
  </r>
  <r>
    <n v="86753091934"/>
    <n v="1.3342465753424657"/>
    <s v="&lt;= 1.5 year"/>
    <n v="46.506849315068493"/>
    <x v="0"/>
    <n v="79"/>
    <s v="&lt;80"/>
    <n v="9.1892553927758396"/>
    <n v="247.60710292152601"/>
    <n v="254.85357401800101"/>
    <n v="2.1928522968350901"/>
    <n v="51.389279822924479"/>
    <x v="1"/>
    <x v="1"/>
  </r>
  <r>
    <n v="86753091935"/>
    <n v="1.6383561643835616"/>
    <s v="&gt; 1.5 year"/>
    <n v="16.035616438356165"/>
    <x v="1"/>
    <n v="59"/>
    <s v="&lt;80"/>
    <n v="267.267524141119"/>
    <n v="382.81614296866701"/>
    <n v="2.8364314893975502"/>
    <n v="130.85841913761001"/>
    <n v="68.05007544402379"/>
    <x v="0"/>
    <x v="1"/>
  </r>
  <r>
    <n v="86753091936"/>
    <n v="1.3369863013698631"/>
    <s v="&lt;= 1.5 year"/>
    <n v="36.290410958904111"/>
    <x v="0"/>
    <n v="79"/>
    <s v="&lt;80"/>
    <n v="9.3369269088886693"/>
    <n v="279.92323438774997"/>
    <n v="294.89622307723499"/>
    <n v="21.214669513570001"/>
    <n v="61.074120014627688"/>
    <x v="0"/>
    <x v="2"/>
  </r>
  <r>
    <n v="86753091937"/>
    <n v="1.178082191780822"/>
    <s v="&lt;= 1.5 year"/>
    <n v="41.712328767123289"/>
    <x v="0"/>
    <n v="100"/>
    <s v="&gt;=80"/>
    <n v="1.93648019444705"/>
    <n v="285.92955646234202"/>
    <n v="268.08578072278101"/>
    <n v="20.170115957555101"/>
    <n v="57.619990534183458"/>
    <x v="0"/>
    <x v="1"/>
  </r>
  <r>
    <n v="86753091938"/>
    <n v="1.6219178082191781"/>
    <s v="&gt; 1.5 year"/>
    <n v="32.443835616438356"/>
    <x v="0"/>
    <n v="26"/>
    <s v="&lt;80"/>
    <n v="155.03684275043599"/>
    <n v="149.65986993279901"/>
    <n v="379.69531828454899"/>
    <n v="323.64758236892999"/>
    <n v="108.77688509307626"/>
    <x v="0"/>
    <x v="2"/>
  </r>
  <r>
    <n v="86753091939"/>
    <n v="1.4027397260273973"/>
    <s v="&lt;= 1.5 year"/>
    <n v="23.082191780821919"/>
    <x v="1"/>
    <n v="66"/>
    <s v="&lt;80"/>
    <n v="277.89849610992599"/>
    <n v="422.04222770079599"/>
    <n v="40.717082722454499"/>
    <n v="72.458554947161602"/>
    <n v="69.576334425211684"/>
    <x v="0"/>
    <x v="0"/>
  </r>
  <r>
    <n v="86753091940"/>
    <n v="1.1287671232876713"/>
    <s v="&lt;= 1.5 year"/>
    <n v="35.556164383561644"/>
    <x v="0"/>
    <n v="20"/>
    <s v="&lt;80"/>
    <n v="381.68862399261502"/>
    <n v="435.69397418342299"/>
    <n v="25.248895375299899"/>
    <n v="29.014196114174698"/>
    <n v="71.902178832819999"/>
    <x v="1"/>
    <x v="2"/>
  </r>
  <r>
    <n v="86753091941"/>
    <n v="1.0876712328767124"/>
    <s v="&lt;= 1.5 year"/>
    <n v="37.890410958904113"/>
    <x v="1"/>
    <n v="61"/>
    <s v="&lt;80"/>
    <n v="2.0154001052541699"/>
    <n v="232.58334302731501"/>
    <n v="262.67683615035099"/>
    <n v="7.6192341195706899"/>
    <n v="51.203427882996138"/>
    <x v="1"/>
    <x v="2"/>
  </r>
  <r>
    <n v="86753091942"/>
    <n v="1.4383561643835616"/>
    <s v="&lt;= 1.5 year"/>
    <n v="29.643835616438356"/>
    <x v="1"/>
    <n v="60"/>
    <s v="&lt;80"/>
    <n v="414.18173825201399"/>
    <n v="375.32739155132401"/>
    <n v="21.536028653921299"/>
    <n v="4.0249839014092403"/>
    <n v="66.228051890906713"/>
    <x v="0"/>
    <x v="2"/>
  </r>
  <r>
    <n v="86753091943"/>
    <n v="1.5726027397260274"/>
    <s v="&gt; 1.5 year"/>
    <n v="28.643835616438356"/>
    <x v="1"/>
    <n v="38"/>
    <s v="&lt;80"/>
    <n v="226.563356890455"/>
    <n v="301.38569566658902"/>
    <n v="260.72528130981101"/>
    <n v="226.489876567876"/>
    <n v="100.70174314988596"/>
    <x v="0"/>
    <x v="2"/>
  </r>
  <r>
    <n v="86753091944"/>
    <n v="1.295890410958904"/>
    <s v="&lt;= 1.5 year"/>
    <n v="37.989041095890414"/>
    <x v="0"/>
    <n v="72"/>
    <s v="&lt;80"/>
    <n v="10.6304530134523"/>
    <n v="351.04686336744697"/>
    <n v="206.77872327601901"/>
    <n v="29.766482208545501"/>
    <n v="57.319609968619687"/>
    <x v="0"/>
    <x v="2"/>
  </r>
  <r>
    <n v="86753091945"/>
    <n v="1.1178082191780823"/>
    <s v="&lt;= 1.5 year"/>
    <n v="39.315068493150683"/>
    <x v="0"/>
    <n v="76"/>
    <s v="&lt;80"/>
    <n v="11.4321087667021"/>
    <n v="383.07631744356502"/>
    <n v="180.18045316357501"/>
    <n v="30.531440361849999"/>
    <n v="56.846101319872368"/>
    <x v="0"/>
    <x v="2"/>
  </r>
  <r>
    <n v="86753091946"/>
    <n v="1.7780821917808218"/>
    <s v="&gt; 1.5 year"/>
    <n v="22.287671232876711"/>
    <x v="0"/>
    <n v="64"/>
    <s v="&lt;80"/>
    <n v="459.70393020190801"/>
    <n v="305.41771071489597"/>
    <n v="3.4137085261535698"/>
    <n v="8.4775688661249795"/>
    <n v="62.636684560417748"/>
    <x v="0"/>
    <x v="0"/>
  </r>
  <r>
    <n v="86753091947"/>
    <n v="1.6438356164383561"/>
    <s v="&gt; 1.5 year"/>
    <n v="34.646575342465752"/>
    <x v="0"/>
    <n v="49"/>
    <s v="&lt;80"/>
    <n v="283.02985823718399"/>
    <n v="405.53140096392298"/>
    <n v="180.177138176857"/>
    <n v="199.28500806424199"/>
    <n v="100.62035828502043"/>
    <x v="0"/>
    <x v="2"/>
  </r>
  <r>
    <n v="86753091948"/>
    <n v="1.273972602739726"/>
    <s v="&lt;= 1.5 year"/>
    <n v="42.917808219178085"/>
    <x v="0"/>
    <n v="88"/>
    <s v="&gt;=80"/>
    <n v="4.7079100003880701"/>
    <n v="255.55058555996399"/>
    <n v="293.88666083886699"/>
    <n v="0.78770108477811596"/>
    <n v="56.181603075665578"/>
    <x v="0"/>
    <x v="1"/>
  </r>
  <r>
    <n v="86753091949"/>
    <n v="1.2219178082191782"/>
    <s v="&lt;= 1.5 year"/>
    <n v="39.076712328767123"/>
    <x v="0"/>
    <n v="90"/>
    <s v="&gt;=80"/>
    <n v="11.8662220217788"/>
    <n v="293.10575861755899"/>
    <n v="195.788675311753"/>
    <n v="44.853282004023498"/>
    <n v="53.2747933290402"/>
    <x v="0"/>
    <x v="2"/>
  </r>
  <r>
    <n v="86753091950"/>
    <n v="1.747945205479452"/>
    <s v="&gt; 1.5 year"/>
    <n v="27.027397260273972"/>
    <x v="1"/>
    <n v="52"/>
    <s v="&lt;80"/>
    <n v="317.36070158258201"/>
    <n v="214.65493270792101"/>
    <n v="138.51986422581101"/>
    <n v="315.05822132277899"/>
    <n v="96.990621009071049"/>
    <x v="0"/>
    <x v="2"/>
  </r>
  <r>
    <n v="86753091951"/>
    <n v="1.2356164383561643"/>
    <s v="&lt;= 1.5 year"/>
    <n v="46.602739726027394"/>
    <x v="0"/>
    <n v="98"/>
    <s v="&gt;=80"/>
    <n v="21.353261399865499"/>
    <n v="159.152420217528"/>
    <n v="248.57326268301301"/>
    <n v="128.15181296521101"/>
    <n v="59.647463607178359"/>
    <x v="1"/>
    <x v="1"/>
  </r>
  <r>
    <n v="86753091952"/>
    <n v="1.6821917808219178"/>
    <s v="&gt; 1.5 year"/>
    <n v="28.906849315068492"/>
    <x v="0"/>
    <n v="21"/>
    <s v="&lt;80"/>
    <n v="153.001225462636"/>
    <n v="212.35699568317901"/>
    <n v="268.29626641985101"/>
    <n v="323.02112217975503"/>
    <n v="100.18674432361792"/>
    <x v="0"/>
    <x v="2"/>
  </r>
  <r>
    <n v="86753091953"/>
    <n v="1.7315068493150685"/>
    <s v="&gt; 1.5 year"/>
    <n v="34.613698630136987"/>
    <x v="0"/>
    <n v="57"/>
    <s v="&lt;80"/>
    <n v="252.380874510692"/>
    <n v="366.95748423853701"/>
    <n v="255.665278624081"/>
    <n v="168.22164102845699"/>
    <n v="100.41349905824288"/>
    <x v="0"/>
    <x v="2"/>
  </r>
  <r>
    <n v="86753091954"/>
    <n v="1.6328767123287671"/>
    <s v="&gt; 1.5 year"/>
    <n v="37.493150684931507"/>
    <x v="1"/>
    <n v="42"/>
    <s v="&lt;80"/>
    <n v="145.42651293359901"/>
    <n v="391.42087907638302"/>
    <n v="143.481795295247"/>
    <n v="275.29207469982498"/>
    <n v="93.200655760207198"/>
    <x v="0"/>
    <x v="2"/>
  </r>
  <r>
    <n v="86753091955"/>
    <n v="1.2904109589041095"/>
    <s v="&lt;= 1.5 year"/>
    <n v="40.227397260273975"/>
    <x v="0"/>
    <n v="100"/>
    <s v="&gt;=80"/>
    <n v="34.676751513067202"/>
    <n v="304.84774189097499"/>
    <n v="236.812819790226"/>
    <n v="1.9869785910528901"/>
    <n v="55.817935278076845"/>
    <x v="0"/>
    <x v="1"/>
  </r>
  <r>
    <n v="86753091956"/>
    <n v="1.3315068493150686"/>
    <s v="&lt;= 1.5 year"/>
    <n v="41.087671232876716"/>
    <x v="0"/>
    <n v="80"/>
    <s v="&gt;=80"/>
    <n v="19.691208422406099"/>
    <n v="353.75227778564198"/>
    <n v="211.78699140647501"/>
    <n v="20.086683868113401"/>
    <n v="57.700319929594457"/>
    <x v="0"/>
    <x v="1"/>
  </r>
  <r>
    <n v="86753091957"/>
    <n v="1.2876712328767124"/>
    <s v="&lt;= 1.5 year"/>
    <n v="38.986301369863014"/>
    <x v="0"/>
    <n v="75"/>
    <s v="&lt;80"/>
    <n v="12.839869875143799"/>
    <n v="258.20454762262801"/>
    <n v="264.907452107761"/>
    <n v="12.882311415515799"/>
    <n v="55.01832502261496"/>
    <x v="0"/>
    <x v="2"/>
  </r>
  <r>
    <n v="86753091958"/>
    <n v="1.1616438356164382"/>
    <s v="&lt;= 1.5 year"/>
    <n v="38.052054794520551"/>
    <x v="0"/>
    <n v="81"/>
    <s v="&gt;=80"/>
    <n v="37.115773605248997"/>
    <n v="300.09867480923498"/>
    <n v="193.13570186678999"/>
    <n v="69.063179375701594"/>
    <n v="58.441021622257708"/>
    <x v="0"/>
    <x v="2"/>
  </r>
  <r>
    <n v="86753091959"/>
    <n v="1.0849315068493151"/>
    <s v="&lt;= 1.5 year"/>
    <n v="45.791780821917811"/>
    <x v="1"/>
    <n v="68"/>
    <s v="&lt;80"/>
    <n v="32.2468754213523"/>
    <n v="416.62669903817698"/>
    <n v="172.51075621855199"/>
    <n v="14.4311964628035"/>
    <n v="58.342920278525007"/>
    <x v="0"/>
    <x v="1"/>
  </r>
  <r>
    <n v="86753091960"/>
    <n v="1.3753424657534246"/>
    <s v="&lt;= 1.5 year"/>
    <n v="43.397260273972606"/>
    <x v="1"/>
    <n v="76"/>
    <s v="&lt;80"/>
    <n v="6.2466273285091303"/>
    <n v="277.19717722455903"/>
    <n v="284.17101444253001"/>
    <n v="39.413550898632202"/>
    <n v="61.505652205184909"/>
    <x v="0"/>
    <x v="1"/>
  </r>
  <r>
    <n v="86753091961"/>
    <n v="1.6109589041095891"/>
    <s v="&gt; 1.5 year"/>
    <n v="28.339726027397262"/>
    <x v="0"/>
    <n v="35"/>
    <s v="&lt;80"/>
    <n v="207.33652311204801"/>
    <n v="278.121286511726"/>
    <n v="174.615565195616"/>
    <n v="296.15106390934199"/>
    <n v="95.328620262496884"/>
    <x v="0"/>
    <x v="2"/>
  </r>
  <r>
    <n v="86753091962"/>
    <n v="1.6876712328767123"/>
    <s v="&gt; 1.5 year"/>
    <n v="31.24931506849315"/>
    <x v="0"/>
    <n v="54"/>
    <s v="&lt;80"/>
    <n v="207.61410996287901"/>
    <n v="221.17393435992199"/>
    <n v="279.85344104263402"/>
    <n v="214.807988940173"/>
    <n v="93.662415143760924"/>
    <x v="0"/>
    <x v="2"/>
  </r>
  <r>
    <n v="86753091963"/>
    <n v="1.2876712328767124"/>
    <s v="&lt;= 1.5 year"/>
    <n v="40.635616438356166"/>
    <x v="0"/>
    <n v="78"/>
    <s v="&lt;80"/>
    <n v="15.777079098756101"/>
    <n v="241.069263273952"/>
    <n v="219.25332743736499"/>
    <n v="52.221983879290697"/>
    <n v="53.124744747815328"/>
    <x v="1"/>
    <x v="1"/>
  </r>
  <r>
    <n v="86753091964"/>
    <n v="1.2904109589041095"/>
    <s v="&lt;= 1.5 year"/>
    <n v="41.69041095890411"/>
    <x v="0"/>
    <n v="101"/>
    <s v="&gt;=80"/>
    <n v="12.4377657793497"/>
    <n v="416.63756894873001"/>
    <n v="124.763730966824"/>
    <n v="38.483260601395898"/>
    <n v="53.915665766432767"/>
    <x v="0"/>
    <x v="1"/>
  </r>
  <r>
    <n v="86753091965"/>
    <n v="1.726027397260274"/>
    <s v="&gt; 1.5 year"/>
    <n v="31.805479452054794"/>
    <x v="1"/>
    <n v="67"/>
    <s v="&lt;80"/>
    <n v="177.70601953348901"/>
    <n v="393.35044271310198"/>
    <n v="236.14560728779099"/>
    <n v="260.75111070623899"/>
    <n v="105.31212313901086"/>
    <x v="0"/>
    <x v="2"/>
  </r>
  <r>
    <n v="86753091966"/>
    <n v="1.6164383561643836"/>
    <s v="&gt; 1.5 year"/>
    <n v="35.126027397260273"/>
    <x v="0"/>
    <n v="57"/>
    <s v="&lt;80"/>
    <n v="241.66544467890401"/>
    <n v="247.726806603038"/>
    <n v="241.05582911596801"/>
    <n v="222.82420091649001"/>
    <n v="94.81698370645033"/>
    <x v="0"/>
    <x v="2"/>
  </r>
  <r>
    <n v="86753091967"/>
    <n v="1.2767123287671234"/>
    <s v="&lt;= 1.5 year"/>
    <n v="22.528767123287672"/>
    <x v="1"/>
    <n v="60"/>
    <s v="&lt;80"/>
    <n v="325.673694406631"/>
    <n v="443.31000704107902"/>
    <n v="8.7543412096019892"/>
    <n v="11.7331292824444"/>
    <n v="63.977192574862372"/>
    <x v="0"/>
    <x v="0"/>
  </r>
  <r>
    <n v="86753091968"/>
    <n v="1.0301369863013699"/>
    <s v="&lt;= 1.5 year"/>
    <n v="33.526027397260272"/>
    <x v="1"/>
    <n v="57"/>
    <s v="&lt;80"/>
    <n v="7.8289134441221302"/>
    <n v="330.38432190802803"/>
    <n v="241.99720468745599"/>
    <n v="27.162183610536999"/>
    <n v="59.356185423931166"/>
    <x v="0"/>
    <x v="2"/>
  </r>
  <r>
    <n v="86753091969"/>
    <n v="1.2904109589041095"/>
    <s v="&lt;= 1.5 year"/>
    <n v="46.704109589041096"/>
    <x v="0"/>
    <n v="47"/>
    <s v="&lt;80"/>
    <n v="9.2756387111883605"/>
    <n v="246.09929416576799"/>
    <n v="364.82947211359402"/>
    <n v="4.2323944328912102"/>
    <n v="64.717418615734729"/>
    <x v="0"/>
    <x v="1"/>
  </r>
  <r>
    <n v="86753091970"/>
    <n v="1.2219178082191782"/>
    <s v="&lt;= 1.5 year"/>
    <n v="44.93150684931507"/>
    <x v="0"/>
    <n v="69"/>
    <s v="&lt;80"/>
    <n v="63.9768693878828"/>
    <n v="153.25159850768699"/>
    <n v="430.26464310864702"/>
    <n v="7.4899443837304203"/>
    <n v="69.90882793073088"/>
    <x v="0"/>
    <x v="1"/>
  </r>
  <r>
    <n v="86753091971"/>
    <n v="1.6931506849315068"/>
    <s v="&gt; 1.5 year"/>
    <n v="27.830136986301369"/>
    <x v="0"/>
    <n v="44"/>
    <s v="&lt;80"/>
    <n v="216.16247450340299"/>
    <n v="155.45793052597699"/>
    <n v="198.290568603145"/>
    <n v="361.01871593652902"/>
    <n v="96.84674654711128"/>
    <x v="0"/>
    <x v="2"/>
  </r>
  <r>
    <n v="86753091972"/>
    <n v="1.1698630136986301"/>
    <s v="&lt;= 1.5 year"/>
    <n v="44.328767123287669"/>
    <x v="0"/>
    <n v="92"/>
    <s v="&gt;=80"/>
    <n v="5.7724820975604603"/>
    <n v="207.969437321523"/>
    <n v="258.876496052672"/>
    <n v="40.472822748781603"/>
    <n v="53.021271809701112"/>
    <x v="1"/>
    <x v="1"/>
  </r>
  <r>
    <n v="86753091973"/>
    <n v="1.2219178082191782"/>
    <s v="&lt;= 1.5 year"/>
    <n v="43.898630136986299"/>
    <x v="0"/>
    <n v="87"/>
    <s v="&gt;=80"/>
    <n v="46.176263648522202"/>
    <n v="331.29744574797098"/>
    <n v="132.85195840469001"/>
    <n v="7.2124460056470499"/>
    <n v="47.005625280959904"/>
    <x v="1"/>
    <x v="1"/>
  </r>
  <r>
    <n v="86753091974"/>
    <n v="1.2246575342465753"/>
    <s v="&lt;= 1.5 year"/>
    <n v="44.528767123287672"/>
    <x v="0"/>
    <n v="64"/>
    <s v="&lt;80"/>
    <n v="0.787029274345737"/>
    <n v="204.86942220542599"/>
    <n v="344.06900606852503"/>
    <n v="32.347611904176603"/>
    <n v="61.622510275105931"/>
    <x v="1"/>
    <x v="1"/>
  </r>
  <r>
    <n v="86753091975"/>
    <n v="1.3260273972602741"/>
    <s v="&lt;= 1.5 year"/>
    <n v="42.723287671232875"/>
    <x v="0"/>
    <n v="90"/>
    <s v="&gt;=80"/>
    <n v="29.9984672656173"/>
    <n v="229.33434182380699"/>
    <n v="359.005384069586"/>
    <n v="16.851662591523901"/>
    <n v="65.849470326487136"/>
    <x v="0"/>
    <x v="1"/>
  </r>
  <r>
    <n v="86753091976"/>
    <n v="1.1753424657534246"/>
    <s v="&lt;= 1.5 year"/>
    <n v="33.279452054794518"/>
    <x v="1"/>
    <n v="18"/>
    <s v="&lt;80"/>
    <n v="25.666281750561701"/>
    <n v="27.116290083638098"/>
    <n v="314.78547773810499"/>
    <n v="479.85052021962798"/>
    <n v="99.578925501663946"/>
    <x v="0"/>
    <x v="2"/>
  </r>
  <r>
    <n v="86753091977"/>
    <n v="1.6575342465753424"/>
    <s v="&gt; 1.5 year"/>
    <n v="34.586301369863016"/>
    <x v="0"/>
    <n v="18"/>
    <s v="&lt;80"/>
    <n v="216.95931468978401"/>
    <n v="342.72212267463601"/>
    <n v="265.40102126425001"/>
    <n v="131.482573764259"/>
    <n v="92.400546392574668"/>
    <x v="0"/>
    <x v="2"/>
  </r>
  <r>
    <n v="86753091978"/>
    <n v="1.1835616438356165"/>
    <s v="&lt;= 1.5 year"/>
    <n v="43.082191780821915"/>
    <x v="0"/>
    <n v="71"/>
    <s v="&lt;80"/>
    <n v="2.9923031092828398"/>
    <n v="288.05989351864002"/>
    <n v="330.93637334702402"/>
    <n v="2.0688669541226798"/>
    <n v="63.244804566371428"/>
    <x v="0"/>
    <x v="1"/>
  </r>
  <r>
    <n v="86753091979"/>
    <n v="1.2657534246575342"/>
    <s v="&lt;= 1.5 year"/>
    <n v="38.605479452054794"/>
    <x v="0"/>
    <n v="80"/>
    <s v="&gt;=80"/>
    <n v="22.306279502757"/>
    <n v="291.50507896432202"/>
    <n v="205.196439121102"/>
    <n v="39.211365397147901"/>
    <n v="54.433845219556318"/>
    <x v="0"/>
    <x v="2"/>
  </r>
  <r>
    <n v="86753091980"/>
    <n v="1.2301369863013698"/>
    <s v="&lt;= 1.5 year"/>
    <n v="42.31232876712329"/>
    <x v="0"/>
    <n v="64"/>
    <s v="&lt;80"/>
    <n v="23.860946717740301"/>
    <n v="301.53097719330799"/>
    <n v="180.13799943401199"/>
    <n v="18.308191658821499"/>
    <n v="49.844896844023879"/>
    <x v="1"/>
    <x v="1"/>
  </r>
  <r>
    <n v="86753091981"/>
    <n v="1.5753424657534247"/>
    <s v="&gt; 1.5 year"/>
    <n v="30.087671232876712"/>
    <x v="0"/>
    <n v="43"/>
    <s v="&lt;80"/>
    <n v="161.19962383241901"/>
    <n v="264.31353182051998"/>
    <n v="263.38312767487901"/>
    <n v="246.764279429445"/>
    <n v="95.258741304753997"/>
    <x v="0"/>
    <x v="2"/>
  </r>
  <r>
    <n v="86753091982"/>
    <n v="1.5534246575342465"/>
    <s v="&gt; 1.5 year"/>
    <n v="30.287671232876711"/>
    <x v="0"/>
    <n v="31"/>
    <s v="&lt;80"/>
    <n v="259.00072665980503"/>
    <n v="154.61278538061299"/>
    <n v="340.033898149913"/>
    <n v="172.486426033642"/>
    <n v="94.59151986526004"/>
    <x v="0"/>
    <x v="2"/>
  </r>
  <r>
    <n v="86753091983"/>
    <n v="1.284931506849315"/>
    <s v="&lt;= 1.5 year"/>
    <n v="38.213698630136989"/>
    <x v="1"/>
    <n v="68"/>
    <s v="&lt;80"/>
    <n v="40.731064053858802"/>
    <n v="179.56313272508899"/>
    <n v="311.59180146754801"/>
    <n v="11.096503561956499"/>
    <n v="56.346132345856361"/>
    <x v="1"/>
    <x v="2"/>
  </r>
  <r>
    <n v="86753091984"/>
    <n v="0.83287671232876714"/>
    <s v="&lt;= 1.5 year"/>
    <n v="20.465753424657535"/>
    <x v="1"/>
    <n v="58"/>
    <s v="&lt;80"/>
    <n v="71.377934729146702"/>
    <n v="139.067607452251"/>
    <n v="336.20387966028198"/>
    <n v="351.32783281109101"/>
    <n v="99.33944887107657"/>
    <x v="1"/>
    <x v="0"/>
  </r>
  <r>
    <n v="86753091985"/>
    <n v="1.4958904109589042"/>
    <s v="&lt;= 1.5 year"/>
    <n v="23.142465753424659"/>
    <x v="1"/>
    <n v="58"/>
    <s v="&lt;80"/>
    <n v="302.66216478224698"/>
    <n v="420.22614977344301"/>
    <n v="47.359057612040402"/>
    <n v="49.151541459394998"/>
    <n v="69.412337053027443"/>
    <x v="0"/>
    <x v="0"/>
  </r>
  <r>
    <n v="86753091986"/>
    <n v="1.6821917808219178"/>
    <s v="&gt; 1.5 year"/>
    <n v="26.230136986301371"/>
    <x v="1"/>
    <n v="56"/>
    <s v="&lt;80"/>
    <n v="215.810819777071"/>
    <n v="108.773212450408"/>
    <n v="280.3598717319"/>
    <n v="275.76903956896098"/>
    <n v="92.702191934301638"/>
    <x v="1"/>
    <x v="2"/>
  </r>
  <r>
    <n v="86753091987"/>
    <n v="1.3369863013698631"/>
    <s v="&lt;= 1.5 year"/>
    <n v="37.978082191780821"/>
    <x v="0"/>
    <n v="92"/>
    <s v="&gt;=80"/>
    <n v="23.466837914547099"/>
    <n v="270.75302946138697"/>
    <n v="266.37598095751002"/>
    <n v="39.436619671676297"/>
    <n v="60.235101465577081"/>
    <x v="0"/>
    <x v="2"/>
  </r>
  <r>
    <n v="86753091988"/>
    <n v="1.5287671232876712"/>
    <s v="&gt; 1.5 year"/>
    <n v="33.254794520547946"/>
    <x v="1"/>
    <n v="51"/>
    <s v="&lt;80"/>
    <n v="243.80690421315501"/>
    <n v="293.671506065985"/>
    <n v="307.28359754821599"/>
    <n v="175.260327599937"/>
    <n v="100.90354384010956"/>
    <x v="0"/>
    <x v="2"/>
  </r>
  <r>
    <n v="86753091989"/>
    <n v="1.6191780821917807"/>
    <s v="&gt; 1.5 year"/>
    <n v="22.19178082191781"/>
    <x v="1"/>
    <n v="60"/>
    <s v="&lt;80"/>
    <n v="348.908823145844"/>
    <n v="366.11514023919"/>
    <n v="70.897703416274595"/>
    <n v="7.4026174316837796"/>
    <n v="66.597955572557737"/>
    <x v="0"/>
    <x v="0"/>
  </r>
  <r>
    <n v="86753091990"/>
    <n v="1.1205479452054794"/>
    <s v="&lt;= 1.5 year"/>
    <n v="47.736986301369861"/>
    <x v="0"/>
    <n v="99"/>
    <s v="&gt;=80"/>
    <n v="37.990819968586401"/>
    <n v="305.11331079099602"/>
    <n v="233.661972757098"/>
    <n v="7.9642999400317303"/>
    <n v="56.443483184422163"/>
    <x v="0"/>
    <x v="1"/>
  </r>
  <r>
    <n v="86753091991"/>
    <n v="1.6630136986301369"/>
    <s v="&gt; 1.5 year"/>
    <n v="32.167123287671231"/>
    <x v="0"/>
    <n v="39"/>
    <s v="&lt;80"/>
    <n v="149.248432058166"/>
    <n v="259.66077329944397"/>
    <n v="263.77856511784898"/>
    <n v="311.111232410914"/>
    <n v="101.69951213206035"/>
    <x v="0"/>
    <x v="2"/>
  </r>
  <r>
    <n v="86753091992"/>
    <n v="1.1561643835616437"/>
    <s v="&lt;= 1.5 year"/>
    <n v="43.052054794520551"/>
    <x v="0"/>
    <n v="50"/>
    <s v="&lt;80"/>
    <n v="8.9219691168475403"/>
    <n v="226.12758146393301"/>
    <n v="283.17405875626298"/>
    <n v="36.609581510856501"/>
    <n v="57.178000878516784"/>
    <x v="0"/>
    <x v="1"/>
  </r>
  <r>
    <n v="86753091993"/>
    <n v="1.0684931506849316"/>
    <s v="&lt;= 1.5 year"/>
    <n v="39.824657534246576"/>
    <x v="0"/>
    <n v="79"/>
    <s v="&lt;80"/>
    <n v="23.314676387635"/>
    <n v="234.285591105717"/>
    <n v="262.40696582058399"/>
    <n v="95.489347070994199"/>
    <n v="63.555578946457544"/>
    <x v="0"/>
    <x v="2"/>
  </r>
  <r>
    <n v="86753091994"/>
    <n v="1.178082191780822"/>
    <s v="&lt;= 1.5 year"/>
    <n v="43.558904109589044"/>
    <x v="1"/>
    <n v="94"/>
    <s v="&gt;=80"/>
    <n v="20.359581401119801"/>
    <n v="361.61302159829302"/>
    <n v="235.72108660140799"/>
    <n v="1.47130796165808"/>
    <n v="59.020895587520961"/>
    <x v="0"/>
    <x v="1"/>
  </r>
  <r>
    <n v="86753091995"/>
    <n v="1.6465753424657534"/>
    <s v="&gt; 1.5 year"/>
    <n v="25.915068493150685"/>
    <x v="0"/>
    <n v="57"/>
    <s v="&lt;80"/>
    <n v="279.93739011223698"/>
    <n v="468.21802124260103"/>
    <n v="55.393915409410702"/>
    <n v="31.342119074623799"/>
    <n v="70.260757046471184"/>
    <x v="0"/>
    <x v="2"/>
  </r>
  <r>
    <n v="86753091996"/>
    <n v="0.82739726027397265"/>
    <s v="&lt;= 1.5 year"/>
    <n v="34.010958904109586"/>
    <x v="1"/>
    <n v="20"/>
    <s v="&lt;80"/>
    <n v="53.834802362920897"/>
    <n v="45.6643809179565"/>
    <n v="309.11579792909799"/>
    <n v="351.32860689534101"/>
    <n v="87.213263241402871"/>
    <x v="0"/>
    <x v="2"/>
  </r>
  <r>
    <n v="86753091997"/>
    <n v="1.284931506849315"/>
    <s v="&lt;= 1.5 year"/>
    <n v="41.493150684931507"/>
    <x v="1"/>
    <n v="70"/>
    <s v="&lt;80"/>
    <n v="71.540514665976104"/>
    <n v="312.69571518780299"/>
    <n v="173.97146332042001"/>
    <n v="35.2311314283725"/>
    <n v="55.843209758157435"/>
    <x v="0"/>
    <x v="1"/>
  </r>
  <r>
    <n v="86753091998"/>
    <n v="1.2301369863013698"/>
    <s v="&lt;= 1.5 year"/>
    <n v="44.128767123287673"/>
    <x v="1"/>
    <n v="76"/>
    <s v="&lt;80"/>
    <n v="16.7161398379587"/>
    <n v="219.902397217209"/>
    <n v="381.25495299857403"/>
    <n v="8.6525631588230691"/>
    <n v="65.718384903301057"/>
    <x v="0"/>
    <x v="1"/>
  </r>
  <r>
    <n v="86753091999"/>
    <n v="1.6301369863013699"/>
    <s v="&gt; 1.5 year"/>
    <n v="34.5013698630137"/>
    <x v="0"/>
    <n v="59"/>
    <s v="&lt;80"/>
    <n v="276.729453176932"/>
    <n v="247.55458999357"/>
    <n v="228.280697792751"/>
    <n v="316.71972712913799"/>
    <n v="107.34277444426682"/>
    <x v="0"/>
    <x v="2"/>
  </r>
  <r>
    <n v="86753092000"/>
    <n v="1.7561643835616438"/>
    <s v="&gt; 1.5 year"/>
    <n v="24.778082191780822"/>
    <x v="0"/>
    <n v="64"/>
    <s v="&lt;80"/>
    <n v="506.368197042406"/>
    <n v="286.00838290802898"/>
    <n v="60.4107964584001"/>
    <n v="1.3441674868718001"/>
    <n v="70.800722069467426"/>
    <x v="0"/>
    <x v="0"/>
  </r>
  <r>
    <n v="86753092001"/>
    <n v="1.558904109589041"/>
    <s v="&gt; 1.5 year"/>
    <n v="25.547945205479451"/>
    <x v="0"/>
    <n v="38"/>
    <s v="&lt;80"/>
    <n v="334.77593432835499"/>
    <n v="248.57483612797799"/>
    <n v="157.16984221622499"/>
    <n v="252.478447868991"/>
    <n v="95.825856446732558"/>
    <x v="0"/>
    <x v="2"/>
  </r>
  <r>
    <n v="86753092002"/>
    <n v="1.167123287671233"/>
    <s v="&lt;= 1.5 year"/>
    <n v="37.783561643835618"/>
    <x v="1"/>
    <n v="70"/>
    <s v="&lt;80"/>
    <n v="122.02460383097301"/>
    <n v="186.204900236269"/>
    <n v="286.91511814205597"/>
    <n v="11.7023727681322"/>
    <n v="60.492459234601945"/>
    <x v="0"/>
    <x v="2"/>
  </r>
  <r>
    <n v="86753092003"/>
    <n v="1.1863013698630136"/>
    <s v="&lt;= 1.5 year"/>
    <n v="39.153424657534245"/>
    <x v="1"/>
    <n v="99"/>
    <s v="&gt;=80"/>
    <n v="0.18550933146471801"/>
    <n v="372.97603233630201"/>
    <n v="180.43088886522901"/>
    <n v="54.341107120676803"/>
    <n v="58.025562851730029"/>
    <x v="0"/>
    <x v="2"/>
  </r>
  <r>
    <n v="86753092004"/>
    <n v="1.2547945205479452"/>
    <s v="&lt;= 1.5 year"/>
    <n v="33.553424657534244"/>
    <x v="0"/>
    <n v="90"/>
    <s v="&gt;=80"/>
    <n v="37.331035705782"/>
    <n v="298.49468825133499"/>
    <n v="178.975658556322"/>
    <n v="27.585925292089101"/>
    <n v="51.653447978378694"/>
    <x v="0"/>
    <x v="2"/>
  </r>
  <r>
    <n v="86753092005"/>
    <n v="1.6630136986301369"/>
    <s v="&gt; 1.5 year"/>
    <n v="27.756164383561643"/>
    <x v="0"/>
    <n v="35"/>
    <s v="&lt;80"/>
    <n v="206.49891112999899"/>
    <n v="326.36931802797801"/>
    <n v="186.60743929995701"/>
    <n v="304.770455426838"/>
    <n v="101.59480569985357"/>
    <x v="0"/>
    <x v="2"/>
  </r>
  <r>
    <n v="86753092006"/>
    <n v="1.1643835616438356"/>
    <s v="&lt;= 1.5 year"/>
    <n v="35.956164383561642"/>
    <x v="0"/>
    <n v="76"/>
    <s v="&lt;80"/>
    <n v="40.8645172712665"/>
    <n v="170.892013595192"/>
    <n v="335.45959871587399"/>
    <n v="49.893056389664103"/>
    <n v="63.182841081981245"/>
    <x v="0"/>
    <x v="2"/>
  </r>
  <r>
    <n v="86753092007"/>
    <n v="1.6684931506849314"/>
    <s v="&gt; 1.5 year"/>
    <n v="26.575342465753426"/>
    <x v="0"/>
    <n v="31"/>
    <s v="&lt;80"/>
    <n v="162.756236852499"/>
    <n v="360.01777873927398"/>
    <n v="149.23107245746101"/>
    <n v="283.86879475672202"/>
    <n v="93.793905313043808"/>
    <x v="0"/>
    <x v="2"/>
  </r>
  <r>
    <n v="86753092008"/>
    <n v="1.484931506849315"/>
    <s v="&lt;= 1.5 year"/>
    <n v="29.632876712328766"/>
    <x v="0"/>
    <n v="34"/>
    <s v="&lt;80"/>
    <n v="383.25900746104998"/>
    <n v="208.75439937116499"/>
    <n v="131.92279366624399"/>
    <n v="352.03842753639799"/>
    <n v="105.43641909089423"/>
    <x v="0"/>
    <x v="2"/>
  </r>
  <r>
    <n v="86753092009"/>
    <n v="1.3863013698630138"/>
    <s v="&lt;= 1.5 year"/>
    <n v="21.408219178082192"/>
    <x v="1"/>
    <n v="56"/>
    <s v="&lt;80"/>
    <n v="67.656430175184596"/>
    <n v="92.844496620247597"/>
    <n v="211.16009718787899"/>
    <n v="485.74644579044701"/>
    <n v="96.468859301033689"/>
    <x v="1"/>
    <x v="0"/>
  </r>
  <r>
    <n v="86753092010"/>
    <n v="1.7068493150684931"/>
    <s v="&gt; 1.5 year"/>
    <n v="29.068493150684933"/>
    <x v="0"/>
    <n v="33"/>
    <s v="&lt;80"/>
    <n v="265.84970142488299"/>
    <n v="259.16013575483402"/>
    <n v="278.99796747579302"/>
    <n v="282.26151124852299"/>
    <n v="109.35192442129528"/>
    <x v="0"/>
    <x v="2"/>
  </r>
  <r>
    <n v="86753092011"/>
    <n v="1.526027397260274"/>
    <s v="&gt; 1.5 year"/>
    <n v="19.884931506849316"/>
    <x v="0"/>
    <n v="58"/>
    <s v="&lt;80"/>
    <n v="353.98511626248199"/>
    <n v="400.27271026672901"/>
    <n v="41.529804712612801"/>
    <n v="31.9167615628003"/>
    <n v="69.154214075386449"/>
    <x v="0"/>
    <x v="0"/>
  </r>
  <r>
    <n v="86753092012"/>
    <n v="1.7232876712328766"/>
    <s v="&gt; 1.5 year"/>
    <n v="28.797260273972604"/>
    <x v="0"/>
    <n v="47"/>
    <s v="&lt;80"/>
    <n v="224.54473352913601"/>
    <n v="426.95060577120103"/>
    <n v="276.301960332882"/>
    <n v="151.99791973434901"/>
    <n v="103.51561275209468"/>
    <x v="0"/>
    <x v="2"/>
  </r>
  <r>
    <n v="86753092013"/>
    <n v="1.6794520547945206"/>
    <s v="&gt; 1.5 year"/>
    <n v="26.24931506849315"/>
    <x v="0"/>
    <n v="53"/>
    <s v="&lt;80"/>
    <n v="228.71561901734799"/>
    <n v="270.63738256932697"/>
    <n v="258.760444437513"/>
    <n v="176.54531140830201"/>
    <n v="92.184930828431789"/>
    <x v="0"/>
    <x v="2"/>
  </r>
  <r>
    <n v="86753092014"/>
    <n v="1.0630136986301371"/>
    <s v="&lt;= 1.5 year"/>
    <n v="26.490410958904111"/>
    <x v="1"/>
    <n v="58"/>
    <s v="&lt;80"/>
    <n v="23.6184937243153"/>
    <n v="0.708263001906143"/>
    <n v="375.25619890753001"/>
    <n v="518.30643346528404"/>
    <n v="109.17365642283539"/>
    <x v="1"/>
    <x v="2"/>
  </r>
  <r>
    <n v="86753092015"/>
    <n v="1.1095890410958904"/>
    <s v="&lt;= 1.5 year"/>
    <n v="36.123287671232873"/>
    <x v="0"/>
    <n v="83"/>
    <s v="&gt;=80"/>
    <n v="4.2366052105086798"/>
    <n v="263.39692684111299"/>
    <n v="293.58555854971002"/>
    <n v="18.749322624592502"/>
    <n v="58.890868305046034"/>
    <x v="0"/>
    <x v="2"/>
  </r>
  <r>
    <n v="86753092016"/>
    <n v="1.2356164383561643"/>
    <s v="&lt;= 1.5 year"/>
    <n v="39.712328767123289"/>
    <x v="0"/>
    <n v="84"/>
    <s v="&gt;=80"/>
    <n v="16.516149795718601"/>
    <n v="320.10838662031"/>
    <n v="132.09111763322099"/>
    <n v="81.106073506997504"/>
    <n v="52.513625850108511"/>
    <x v="0"/>
    <x v="2"/>
  </r>
  <r>
    <n v="86753092017"/>
    <n v="1.0657534246575342"/>
    <s v="&lt;= 1.5 year"/>
    <n v="24.597260273972601"/>
    <x v="1"/>
    <n v="55"/>
    <s v="&lt;80"/>
    <n v="470.78920253179302"/>
    <n v="267.83942130027299"/>
    <n v="4.9442462581270501"/>
    <n v="2.85957990893059"/>
    <n v="60.026749046612203"/>
    <x v="0"/>
    <x v="0"/>
  </r>
  <r>
    <n v="86753092018"/>
    <n v="1.2465753424657535"/>
    <s v="&lt;= 1.5 year"/>
    <n v="43.904109589041099"/>
    <x v="0"/>
    <n v="57"/>
    <s v="&lt;80"/>
    <n v="36.135262585473299"/>
    <n v="198.426317199908"/>
    <n v="348.73824102109398"/>
    <n v="4.8660819079421298"/>
    <n v="61.197445134314833"/>
    <x v="0"/>
    <x v="1"/>
  </r>
  <r>
    <n v="86753092019"/>
    <n v="1.6657534246575343"/>
    <s v="&gt; 1.5 year"/>
    <n v="30.210958904109589"/>
    <x v="0"/>
    <n v="40"/>
    <s v="&lt;80"/>
    <n v="217.878231818507"/>
    <n v="210.234910582098"/>
    <n v="296.73054346500902"/>
    <n v="317.66156899064998"/>
    <n v="107.97610488672748"/>
    <x v="0"/>
    <x v="2"/>
  </r>
  <r>
    <n v="86753092020"/>
    <n v="1.6794520547945206"/>
    <s v="&gt; 1.5 year"/>
    <n v="33.761643835616439"/>
    <x v="0"/>
    <n v="33"/>
    <s v="&lt;80"/>
    <n v="152.27644790811701"/>
    <n v="323.96864644804299"/>
    <n v="238.26941047240501"/>
    <n v="219.74086201169601"/>
    <n v="93.060840246584917"/>
    <x v="0"/>
    <x v="2"/>
  </r>
  <r>
    <n v="86753092021"/>
    <n v="1.6657534246575343"/>
    <s v="&gt; 1.5 year"/>
    <n v="31.712328767123289"/>
    <x v="0"/>
    <n v="44"/>
    <s v="&lt;80"/>
    <n v="173.09708883398699"/>
    <n v="213.33710318771"/>
    <n v="227.685423233509"/>
    <n v="266.07272737449898"/>
    <n v="90.165713434696713"/>
    <x v="1"/>
    <x v="2"/>
  </r>
  <r>
    <n v="86753092022"/>
    <n v="1.7726027397260273"/>
    <s v="&gt; 1.5 year"/>
    <n v="30.482191780821918"/>
    <x v="0"/>
    <n v="45"/>
    <s v="&lt;80"/>
    <n v="212.568721623529"/>
    <n v="364.26823522073801"/>
    <n v="235.52489695489399"/>
    <n v="190.95258512508599"/>
    <n v="97.324254397138958"/>
    <x v="0"/>
    <x v="2"/>
  </r>
  <r>
    <n v="86753092023"/>
    <n v="1.7123287671232876"/>
    <s v="&gt; 1.5 year"/>
    <n v="30.043835616438358"/>
    <x v="0"/>
    <n v="31"/>
    <s v="&lt;80"/>
    <n v="294.80924663327198"/>
    <n v="254.322255714454"/>
    <n v="210.044500136089"/>
    <n v="229.777215616474"/>
    <n v="96.709126078125635"/>
    <x v="0"/>
    <x v="2"/>
  </r>
  <r>
    <n v="86753092024"/>
    <n v="1.6821917808219178"/>
    <s v="&gt; 1.5 year"/>
    <n v="28.649315068493152"/>
    <x v="1"/>
    <n v="36"/>
    <s v="&lt;80"/>
    <n v="151.06746571896099"/>
    <n v="334.220161169937"/>
    <n v="243.329979472795"/>
    <n v="305.73170313836903"/>
    <n v="104.71041206445153"/>
    <x v="0"/>
    <x v="2"/>
  </r>
  <r>
    <n v="86753092025"/>
    <n v="1.2986301369863014"/>
    <s v="&lt;= 1.5 year"/>
    <n v="39.142465753424659"/>
    <x v="0"/>
    <n v="64"/>
    <s v="&lt;80"/>
    <n v="30.818545160032599"/>
    <n v="409.66924497718003"/>
    <n v="191.95499955294699"/>
    <n v="5.4155202748743596"/>
    <n v="58.923485590315572"/>
    <x v="0"/>
    <x v="2"/>
  </r>
  <r>
    <n v="86753092026"/>
    <n v="1.5945205479452054"/>
    <s v="&gt; 1.5 year"/>
    <n v="29.608219178082191"/>
    <x v="0"/>
    <n v="17"/>
    <s v="&lt;80"/>
    <n v="264.08098262257499"/>
    <n v="225.80611398458601"/>
    <n v="267.97308908448201"/>
    <n v="239.453587783465"/>
    <n v="100.08216895272652"/>
    <x v="0"/>
    <x v="2"/>
  </r>
  <r>
    <n v="86753092027"/>
    <n v="1.6082191780821917"/>
    <s v="&gt; 1.5 year"/>
    <n v="33.194520547945203"/>
    <x v="0"/>
    <n v="37"/>
    <s v="&lt;80"/>
    <n v="155.94252420159501"/>
    <n v="129.96393316780899"/>
    <n v="216.12500866006599"/>
    <n v="341.57692515942"/>
    <n v="89.796748647890638"/>
    <x v="1"/>
    <x v="2"/>
  </r>
  <r>
    <n v="86753092028"/>
    <n v="1.1041095890410959"/>
    <s v="&lt;= 1.5 year"/>
    <n v="38.901369863013699"/>
    <x v="0"/>
    <n v="67"/>
    <s v="&lt;80"/>
    <n v="9.0455439689318506"/>
    <n v="349.428979860455"/>
    <n v="210.445838572882"/>
    <n v="12.66587810393"/>
    <n v="55.45136790756839"/>
    <x v="0"/>
    <x v="2"/>
  </r>
  <r>
    <n v="86753092029"/>
    <n v="1.2876712328767124"/>
    <s v="&lt;= 1.5 year"/>
    <n v="39.301369863013697"/>
    <x v="0"/>
    <n v="68"/>
    <s v="&lt;80"/>
    <n v="4.6370658697045704"/>
    <n v="314.32588321239399"/>
    <n v="275.80442902680699"/>
    <n v="13.6442525553189"/>
    <n v="60.250877716422991"/>
    <x v="0"/>
    <x v="2"/>
  </r>
  <r>
    <n v="86753092030"/>
    <n v="1.2438356164383562"/>
    <s v="&lt;= 1.5 year"/>
    <n v="39.238356164383561"/>
    <x v="0"/>
    <n v="95"/>
    <s v="&gt;=80"/>
    <n v="1.0150810961513199"/>
    <n v="195.31698913449901"/>
    <n v="349.64563667029103"/>
    <n v="17.368986316263602"/>
    <n v="59.748320376838578"/>
    <x v="1"/>
    <x v="2"/>
  </r>
  <r>
    <n v="86753092031"/>
    <n v="1.7123287671232876"/>
    <s v="&gt; 1.5 year"/>
    <n v="31.049315068493151"/>
    <x v="0"/>
    <n v="45"/>
    <s v="&lt;80"/>
    <n v="132.09791780755501"/>
    <n v="312.82148294798998"/>
    <n v="341.18691627095899"/>
    <n v="211.79251600246499"/>
    <n v="101.95108393325447"/>
    <x v="0"/>
    <x v="2"/>
  </r>
  <r>
    <n v="86753092032"/>
    <n v="1.2931506849315069"/>
    <s v="&lt;= 1.5 year"/>
    <n v="39.761643835616439"/>
    <x v="0"/>
    <n v="105"/>
    <s v="&gt;=80"/>
    <n v="17.069678735416598"/>
    <n v="165.75084766763101"/>
    <n v="360.964540537858"/>
    <n v="14.7506374238713"/>
    <n v="59.711463467651321"/>
    <x v="1"/>
    <x v="2"/>
  </r>
  <r>
    <n v="86753092033"/>
    <n v="1.726027397260274"/>
    <s v="&gt; 1.5 year"/>
    <n v="32.706849315068496"/>
    <x v="0"/>
    <n v="31"/>
    <s v="&lt;80"/>
    <n v="274.88374502545901"/>
    <n v="333.017666771015"/>
    <n v="243.507698202678"/>
    <n v="172.72876309834601"/>
    <n v="98.580488299840809"/>
    <x v="0"/>
    <x v="2"/>
  </r>
  <r>
    <n v="86753092034"/>
    <n v="1.6931506849315068"/>
    <s v="&gt; 1.5 year"/>
    <n v="36.073972602739723"/>
    <x v="1"/>
    <n v="23"/>
    <s v="&lt;80"/>
    <n v="158.21167216432099"/>
    <n v="307.83575388929103"/>
    <n v="276.92664341130398"/>
    <n v="204.47735962825701"/>
    <n v="95.052274449036275"/>
    <x v="0"/>
    <x v="2"/>
  </r>
  <r>
    <n v="86753092035"/>
    <n v="1.747945205479452"/>
    <s v="&gt; 1.5 year"/>
    <n v="30.156164383561645"/>
    <x v="0"/>
    <n v="41"/>
    <s v="&lt;80"/>
    <n v="273.99960030893101"/>
    <n v="205.26884707880001"/>
    <n v="259.87757184424601"/>
    <n v="200.294102396467"/>
    <n v="93.56207669990404"/>
    <x v="0"/>
    <x v="2"/>
  </r>
  <r>
    <n v="86753092036"/>
    <n v="1.1041095890410959"/>
    <s v="&lt;= 1.5 year"/>
    <n v="42.556164383561644"/>
    <x v="0"/>
    <n v="87"/>
    <s v="&gt;=80"/>
    <n v="2.0407099600809802"/>
    <n v="246.08428833326701"/>
    <n v="291.40055517975998"/>
    <n v="22.7598695501325"/>
    <n v="57.549250831054941"/>
    <x v="0"/>
    <x v="1"/>
  </r>
  <r>
    <n v="86753092037"/>
    <n v="1.4109589041095891"/>
    <s v="&lt;= 1.5 year"/>
    <n v="29.463013698630139"/>
    <x v="1"/>
    <n v="58"/>
    <s v="&lt;80"/>
    <n v="395.87519901425298"/>
    <n v="351.23311884196403"/>
    <n v="31.595607337068301"/>
    <n v="5.9002137000302604"/>
    <n v="64.268163952949195"/>
    <x v="0"/>
    <x v="2"/>
  </r>
  <r>
    <n v="86753092038"/>
    <n v="0.9780821917808219"/>
    <s v="&lt;= 1.5 year"/>
    <n v="35.353424657534248"/>
    <x v="1"/>
    <n v="19"/>
    <s v="&lt;80"/>
    <n v="466.51504095189802"/>
    <n v="363.27599778741302"/>
    <n v="32.0405814018835"/>
    <n v="9.0137292636531594"/>
    <n v="71.309800379009275"/>
    <x v="1"/>
    <x v="2"/>
  </r>
  <r>
    <n v="86753092039"/>
    <n v="0.79178082191780819"/>
    <s v="&lt;= 1.5 year"/>
    <n v="38.024657534246572"/>
    <x v="0"/>
    <n v="20"/>
    <s v="&lt;80"/>
    <n v="2.5200486067141101"/>
    <n v="17.792676906706099"/>
    <n v="318.84429294017798"/>
    <n v="430.205126112713"/>
    <n v="91.510948327420522"/>
    <x v="0"/>
    <x v="2"/>
  </r>
  <r>
    <n v="86753092040"/>
    <n v="1.6273972602739726"/>
    <s v="&gt; 1.5 year"/>
    <n v="34.054794520547944"/>
    <x v="0"/>
    <n v="57"/>
    <s v="&lt;80"/>
    <n v="179.82204612279699"/>
    <n v="248.41837330510799"/>
    <n v="253.08043745792901"/>
    <n v="287.10087468894397"/>
    <n v="99.080991011857151"/>
    <x v="0"/>
    <x v="2"/>
  </r>
  <r>
    <n v="86753092041"/>
    <n v="1.7013698630136986"/>
    <s v="&gt; 1.5 year"/>
    <n v="31.610958904109587"/>
    <x v="0"/>
    <n v="11"/>
    <s v="&lt;80"/>
    <n v="215.75483980114299"/>
    <n v="208.031573767488"/>
    <n v="198.26377866478401"/>
    <n v="296.49253479414"/>
    <n v="93.273670700561354"/>
    <x v="0"/>
    <x v="2"/>
  </r>
  <r>
    <n v="86753092042"/>
    <n v="0.86575342465753424"/>
    <s v="&lt;= 1.5 year"/>
    <n v="34.180821917808217"/>
    <x v="1"/>
    <n v="23"/>
    <s v="&lt;80"/>
    <n v="104.708295080337"/>
    <n v="1.5292493053852001"/>
    <n v="274.67272591295603"/>
    <n v="343.94140728321901"/>
    <n v="82.73269953439879"/>
    <x v="0"/>
    <x v="2"/>
  </r>
  <r>
    <n v="86753092043"/>
    <n v="1.5342465753424657"/>
    <s v="&gt; 1.5 year"/>
    <n v="32.509589041095893"/>
    <x v="0"/>
    <n v="51"/>
    <s v="&lt;80"/>
    <n v="211.37886295611099"/>
    <n v="339.91945585728303"/>
    <n v="130.53365016177401"/>
    <n v="254.404356976445"/>
    <n v="90.296426361657808"/>
    <x v="0"/>
    <x v="2"/>
  </r>
  <r>
    <n v="86753092044"/>
    <n v="0.9671232876712329"/>
    <s v="&lt;= 1.5 year"/>
    <n v="34.304109589041097"/>
    <x v="1"/>
    <n v="20"/>
    <s v="&lt;80"/>
    <n v="77.965694203683896"/>
    <n v="26.910953918461299"/>
    <n v="334.71911962991402"/>
    <n v="395.20169344195199"/>
    <n v="95.980629418395523"/>
    <x v="0"/>
    <x v="2"/>
  </r>
  <r>
    <n v="86753092045"/>
    <n v="1.6684931506849314"/>
    <s v="&gt; 1.5 year"/>
    <n v="34"/>
    <x v="1"/>
    <n v="31"/>
    <s v="&lt;80"/>
    <n v="163.641603434628"/>
    <n v="342.46453963499101"/>
    <n v="310.39886062919697"/>
    <n v="170.19197617709"/>
    <n v="98.159391862323957"/>
    <x v="0"/>
    <x v="2"/>
  </r>
  <r>
    <n v="86753092046"/>
    <n v="1.2164383561643837"/>
    <s v="&lt;= 1.5 year"/>
    <n v="44.61917808219178"/>
    <x v="0"/>
    <n v="119"/>
    <s v="&gt;=80"/>
    <n v="10.4757806643916"/>
    <n v="154.47325569063401"/>
    <n v="247.17537808306599"/>
    <n v="80.4725150277213"/>
    <n v="52.513670081696525"/>
    <x v="1"/>
    <x v="1"/>
  </r>
  <r>
    <n v="86753092047"/>
    <n v="1.7972602739726027"/>
    <s v="&gt; 1.5 year"/>
    <n v="29.164383561643834"/>
    <x v="1"/>
    <n v="42"/>
    <s v="&lt;80"/>
    <n v="203.83832009578001"/>
    <n v="337.573249696098"/>
    <n v="182.92521256046601"/>
    <n v="189.72829081758701"/>
    <n v="88.031345988716595"/>
    <x v="1"/>
    <x v="2"/>
  </r>
  <r>
    <n v="86753092048"/>
    <n v="1.7534246575342465"/>
    <s v="&gt; 1.5 year"/>
    <n v="31.668493150684931"/>
    <x v="1"/>
    <n v="38"/>
    <s v="&lt;80"/>
    <n v="288.08091229682998"/>
    <n v="275.01009957487702"/>
    <n v="305.14800473098597"/>
    <n v="202.147833673549"/>
    <n v="105.92278155828076"/>
    <x v="0"/>
    <x v="2"/>
  </r>
  <r>
    <n v="86753092049"/>
    <n v="1.2575342465753425"/>
    <s v="&lt;= 1.5 year"/>
    <n v="35.884931506849313"/>
    <x v="0"/>
    <n v="71"/>
    <s v="&lt;80"/>
    <n v="25.976546657972399"/>
    <n v="134.182253726775"/>
    <n v="402.85718197468401"/>
    <n v="1.0523937019454901"/>
    <n v="61.28185311197533"/>
    <x v="0"/>
    <x v="2"/>
  </r>
  <r>
    <n v="86753092050"/>
    <n v="1.5205479452054795"/>
    <s v="&gt; 1.5 year"/>
    <n v="26.095890410958905"/>
    <x v="1"/>
    <n v="63"/>
    <s v="&lt;80"/>
    <n v="361.33570578463298"/>
    <n v="395.26178885984802"/>
    <n v="33.6540389700343"/>
    <n v="11.0535782270907"/>
    <n v="65.892713635213468"/>
    <x v="0"/>
    <x v="2"/>
  </r>
  <r>
    <n v="86753092051"/>
    <n v="1.2191780821917808"/>
    <s v="&lt;= 1.5 year"/>
    <n v="44.789041095890411"/>
    <x v="0"/>
    <n v="71"/>
    <s v="&lt;80"/>
    <n v="55.155260742156898"/>
    <n v="287.75682700560799"/>
    <n v="214.24438045010001"/>
    <n v="10.4356480190851"/>
    <n v="54.394570436123409"/>
    <x v="0"/>
    <x v="1"/>
  </r>
  <r>
    <n v="86753092052"/>
    <n v="1.0904109589041096"/>
    <s v="&lt;= 1.5 year"/>
    <n v="43.813698630136983"/>
    <x v="0"/>
    <n v="78"/>
    <s v="&lt;80"/>
    <n v="14.3800743316233"/>
    <n v="301.60856700615699"/>
    <n v="247.27587109740699"/>
    <n v="10.500440710888"/>
    <n v="56.212248724017819"/>
    <x v="0"/>
    <x v="1"/>
  </r>
  <r>
    <n v="86753092053"/>
    <n v="1.1589041095890411"/>
    <s v="&lt;= 1.5 year"/>
    <n v="42.076712328767123"/>
    <x v="0"/>
    <n v="45"/>
    <s v="&lt;80"/>
    <n v="0.27128710988583998"/>
    <n v="393.37654290602302"/>
    <n v="198.949335001912"/>
    <n v="37.708287277824198"/>
    <n v="59.890741074841046"/>
    <x v="0"/>
    <x v="1"/>
  </r>
  <r>
    <n v="86753092054"/>
    <n v="1.6739726027397259"/>
    <s v="&gt; 1.5 year"/>
    <n v="29.953424657534246"/>
    <x v="1"/>
    <n v="16"/>
    <s v="&lt;80"/>
    <n v="428.67718704200399"/>
    <n v="214.50974342812901"/>
    <n v="282.802022242757"/>
    <n v="128.04242856914101"/>
    <n v="100.75628853503841"/>
    <x v="0"/>
    <x v="2"/>
  </r>
  <r>
    <n v="86753092055"/>
    <n v="0.96438356164383565"/>
    <s v="&lt;= 1.5 year"/>
    <n v="32.539726027397258"/>
    <x v="0"/>
    <n v="20"/>
    <s v="&lt;80"/>
    <n v="8.4670592736547192"/>
    <n v="79.848597421957706"/>
    <n v="270.49474601310698"/>
    <n v="382.60428604999299"/>
    <n v="85.437136383220988"/>
    <x v="0"/>
    <x v="2"/>
  </r>
  <r>
    <n v="86753092056"/>
    <n v="1.2082191780821918"/>
    <s v="&lt;= 1.5 year"/>
    <n v="44.183561643835617"/>
    <x v="0"/>
    <n v="47"/>
    <s v="&lt;80"/>
    <n v="141.08173389382699"/>
    <n v="189.967999890291"/>
    <n v="309.07940035090297"/>
    <n v="8.4896504131147505"/>
    <n v="64.592264794411562"/>
    <x v="0"/>
    <x v="1"/>
  </r>
  <r>
    <n v="86753092057"/>
    <n v="1.6465753424657534"/>
    <s v="&gt; 1.5 year"/>
    <n v="31.841095890410958"/>
    <x v="0"/>
    <n v="57"/>
    <s v="&lt;80"/>
    <n v="197.34625191154799"/>
    <n v="188.53934062187599"/>
    <n v="368.33768497239703"/>
    <n v="295.09847962036599"/>
    <n v="110.48318715380549"/>
    <x v="0"/>
    <x v="2"/>
  </r>
  <r>
    <n v="86753092058"/>
    <n v="1.6575342465753424"/>
    <s v="&gt; 1.5 year"/>
    <n v="29.115068493150684"/>
    <x v="0"/>
    <n v="73"/>
    <s v="&lt;80"/>
    <n v="251.75504592955701"/>
    <n v="267.246252344482"/>
    <n v="197.94457524113901"/>
    <n v="294.12915054931699"/>
    <n v="100.56895095677784"/>
    <x v="0"/>
    <x v="2"/>
  </r>
  <r>
    <n v="86753092059"/>
    <n v="1.3013698630136987"/>
    <s v="&lt;= 1.5 year"/>
    <n v="35.9972602739726"/>
    <x v="0"/>
    <n v="74"/>
    <s v="&lt;80"/>
    <n v="38.562760337593403"/>
    <n v="288.57242556375598"/>
    <n v="249.27748177022599"/>
    <n v="7.8195652936503404"/>
    <n v="57.022460519773112"/>
    <x v="0"/>
    <x v="2"/>
  </r>
  <r>
    <n v="86753092060"/>
    <n v="1.2191780821917808"/>
    <s v="&lt;= 1.5 year"/>
    <n v="40.849315068493148"/>
    <x v="0"/>
    <n v="91"/>
    <s v="&gt;=80"/>
    <n v="7.6522398845758897"/>
    <n v="222.98958543571001"/>
    <n v="357.44411452992398"/>
    <n v="46.559804531896198"/>
    <n v="66.931816313041281"/>
    <x v="0"/>
    <x v="1"/>
  </r>
  <r>
    <n v="86753092061"/>
    <n v="1.6164383561643836"/>
    <s v="&gt; 1.5 year"/>
    <n v="29.660273972602738"/>
    <x v="0"/>
    <n v="69"/>
    <s v="&lt;80"/>
    <n v="294.83863305070599"/>
    <n v="148.419618576799"/>
    <n v="303.35074943618798"/>
    <n v="217.124400508837"/>
    <n v="97.917678123603395"/>
    <x v="0"/>
    <x v="2"/>
  </r>
  <r>
    <n v="86753092062"/>
    <n v="1.452054794520548"/>
    <s v="&lt;= 1.5 year"/>
    <n v="35.449315068493149"/>
    <x v="1"/>
    <n v="57"/>
    <s v="&lt;80"/>
    <n v="345.59325442937302"/>
    <n v="463.70494109579198"/>
    <n v="6.3859032367311697"/>
    <n v="18.0923155449346"/>
    <n v="67.681241895813088"/>
    <x v="0"/>
    <x v="2"/>
  </r>
  <r>
    <n v="86753092063"/>
    <n v="1.6602739726027398"/>
    <s v="&gt; 1.5 year"/>
    <n v="30.106849315068494"/>
    <x v="0"/>
    <n v="32"/>
    <s v="&lt;80"/>
    <n v="199.85178285302999"/>
    <n v="218.90720158914499"/>
    <n v="239.47312322876499"/>
    <n v="234.138596258923"/>
    <n v="90.334125093896546"/>
    <x v="1"/>
    <x v="2"/>
  </r>
  <r>
    <n v="86753092064"/>
    <n v="1.6986301369863013"/>
    <s v="&gt; 1.5 year"/>
    <n v="30.742465753424657"/>
    <x v="0"/>
    <n v="54"/>
    <s v="&lt;80"/>
    <n v="260.88200359708901"/>
    <n v="221.713213874762"/>
    <n v="326.39227079200703"/>
    <n v="193.92036703140701"/>
    <n v="101.04513393655776"/>
    <x v="0"/>
    <x v="2"/>
  </r>
  <r>
    <n v="86753092065"/>
    <n v="1.8246575342465754"/>
    <s v="&gt; 1.5 year"/>
    <n v="25.863013698630137"/>
    <x v="0"/>
    <n v="45"/>
    <s v="&lt;80"/>
    <n v="228.84820857167301"/>
    <n v="173.53635444605499"/>
    <n v="173.34141015102301"/>
    <n v="312.98279522543601"/>
    <n v="90.549669686593319"/>
    <x v="1"/>
    <x v="2"/>
  </r>
  <r>
    <n v="86753092066"/>
    <n v="1.6986301369863013"/>
    <s v="&gt; 1.5 year"/>
    <n v="32.408219178082192"/>
    <x v="0"/>
    <n v="42"/>
    <s v="&lt;80"/>
    <n v="228.02050737242499"/>
    <n v="473.88606094249201"/>
    <n v="152.65770784929799"/>
    <n v="104.29273029308401"/>
    <n v="86.986578042279191"/>
    <x v="0"/>
    <x v="2"/>
  </r>
  <r>
    <n v="86753092067"/>
    <n v="1.178082191780822"/>
    <s v="&lt;= 1.5 year"/>
    <n v="38.342465753424655"/>
    <x v="0"/>
    <n v="97"/>
    <s v="&gt;=80"/>
    <n v="60.934358884890202"/>
    <n v="240.761045210665"/>
    <n v="235.59813962614999"/>
    <n v="13.6795148259401"/>
    <n v="54.048950861895221"/>
    <x v="0"/>
    <x v="2"/>
  </r>
  <r>
    <n v="86753092068"/>
    <n v="1.5534246575342465"/>
    <s v="&gt; 1.5 year"/>
    <n v="32.235616438356168"/>
    <x v="0"/>
    <n v="56"/>
    <s v="&lt;80"/>
    <n v="251.43662018968001"/>
    <n v="216.11110072370201"/>
    <n v="234.08489559993899"/>
    <n v="324.91984585231899"/>
    <n v="104.48438664734152"/>
    <x v="0"/>
    <x v="2"/>
  </r>
  <r>
    <n v="86753092069"/>
    <n v="1.5616438356164384"/>
    <s v="&gt; 1.5 year"/>
    <n v="30.468493150684932"/>
    <x v="1"/>
    <n v="18"/>
    <s v="&lt;80"/>
    <n v="376.88362156424802"/>
    <n v="202.23893621110599"/>
    <n v="236.95529300102399"/>
    <n v="120.16024852427999"/>
    <n v="89.183669605064793"/>
    <x v="0"/>
    <x v="2"/>
  </r>
  <r>
    <n v="86753092070"/>
    <n v="1.5808219178082192"/>
    <s v="&gt; 1.5 year"/>
    <n v="27.994520547945207"/>
    <x v="0"/>
    <n v="16"/>
    <s v="&lt;80"/>
    <n v="345.68222533754499"/>
    <n v="265.85362789383402"/>
    <n v="139.52598097151699"/>
    <n v="194.421363094669"/>
    <n v="88.996549546452627"/>
    <x v="0"/>
    <x v="2"/>
  </r>
  <r>
    <n v="86753092071"/>
    <n v="1.2465753424657535"/>
    <s v="&lt;= 1.5 year"/>
    <n v="39.326027397260276"/>
    <x v="1"/>
    <n v="60"/>
    <s v="&lt;80"/>
    <n v="7.4279666952091796"/>
    <n v="348.081062882813"/>
    <n v="223.61380265942501"/>
    <n v="23.400983885789"/>
    <n v="58.082496751667456"/>
    <x v="0"/>
    <x v="2"/>
  </r>
  <r>
    <n v="86753092072"/>
    <n v="1.6630136986301369"/>
    <s v="&gt; 1.5 year"/>
    <n v="27.706849315068492"/>
    <x v="0"/>
    <n v="59"/>
    <s v="&lt;80"/>
    <n v="337.94391365630702"/>
    <n v="218.23444841185901"/>
    <n v="255.272369983658"/>
    <n v="303.22007883623701"/>
    <n v="111.51336282384068"/>
    <x v="0"/>
    <x v="2"/>
  </r>
  <r>
    <n v="86753092073"/>
    <n v="1.0684931506849316"/>
    <s v="&lt;= 1.5 year"/>
    <n v="34.9972602739726"/>
    <x v="1"/>
    <n v="21"/>
    <s v="&lt;80"/>
    <n v="24.019566082255398"/>
    <n v="53.302572050912303"/>
    <n v="445.80561721893201"/>
    <n v="374.41092461237201"/>
    <n v="104.61175607040988"/>
    <x v="0"/>
    <x v="2"/>
  </r>
  <r>
    <n v="86753092074"/>
    <n v="1.1972602739726028"/>
    <s v="&lt;= 1.5 year"/>
    <n v="43.202739726027396"/>
    <x v="1"/>
    <n v="93"/>
    <s v="&gt;=80"/>
    <n v="27.626610914883202"/>
    <n v="199.57292264061601"/>
    <n v="258.06258946668902"/>
    <n v="29.475851763338"/>
    <n v="52.68057563204318"/>
    <x v="1"/>
    <x v="1"/>
  </r>
  <r>
    <n v="86753092075"/>
    <n v="1.1863013698630136"/>
    <s v="&lt;= 1.5 year"/>
    <n v="35.917808219178085"/>
    <x v="1"/>
    <n v="58"/>
    <s v="&lt;80"/>
    <n v="17.6490441883751"/>
    <n v="233.86227877800999"/>
    <n v="306.30483199404102"/>
    <n v="3.1135460127814398"/>
    <n v="57.251111198129507"/>
    <x v="0"/>
    <x v="2"/>
  </r>
  <r>
    <n v="86753092076"/>
    <n v="0.78904109589041094"/>
    <s v="&lt;= 1.5 year"/>
    <n v="34.663013698630138"/>
    <x v="1"/>
    <n v="18"/>
    <s v="&lt;80"/>
    <n v="23.022305324612699"/>
    <n v="67.054521324544496"/>
    <n v="390.19346819216702"/>
    <n v="402.95339582056602"/>
    <n v="102.38376981346053"/>
    <x v="0"/>
    <x v="2"/>
  </r>
  <r>
    <n v="86753092077"/>
    <n v="1.6739726027397259"/>
    <s v="&gt; 1.5 year"/>
    <n v="24.531506849315068"/>
    <x v="0"/>
    <n v="33"/>
    <s v="&lt;80"/>
    <n v="298.51851110223299"/>
    <n v="273.75414863455097"/>
    <n v="139.57502956579401"/>
    <n v="272.85343625258997"/>
    <n v="95.273228677148808"/>
    <x v="0"/>
    <x v="0"/>
  </r>
  <r>
    <n v="86753092078"/>
    <n v="1.7726027397260273"/>
    <s v="&gt; 1.5 year"/>
    <n v="32.824657534246576"/>
    <x v="0"/>
    <n v="52"/>
    <s v="&lt;80"/>
    <n v="225.79192506716601"/>
    <n v="391.07947146300199"/>
    <n v="236.96343148871901"/>
    <n v="271.34773161545002"/>
    <n v="110.34705129491373"/>
    <x v="0"/>
    <x v="2"/>
  </r>
  <r>
    <n v="86753092079"/>
    <n v="0.92876712328767119"/>
    <s v="&lt;= 1.5 year"/>
    <n v="33.715068493150682"/>
    <x v="1"/>
    <n v="19"/>
    <s v="&lt;80"/>
    <n v="13.922923249102899"/>
    <n v="19.2258736441939"/>
    <n v="392.48055942722402"/>
    <n v="382.33947535701202"/>
    <n v="95.630307925572055"/>
    <x v="0"/>
    <x v="2"/>
  </r>
  <r>
    <n v="86753092080"/>
    <n v="1.0602739726027397"/>
    <s v="&lt;= 1.5 year"/>
    <n v="39.213698630136989"/>
    <x v="1"/>
    <n v="78"/>
    <s v="&lt;80"/>
    <n v="37.376978437988903"/>
    <n v="285.46835318356801"/>
    <n v="186.92817332498501"/>
    <n v="33.187090848468898"/>
    <n v="52.241458230539024"/>
    <x v="0"/>
    <x v="2"/>
  </r>
  <r>
    <n v="86753092081"/>
    <n v="1.1150684931506849"/>
    <s v="&lt;= 1.5 year"/>
    <n v="39.994520547945207"/>
    <x v="1"/>
    <n v="76"/>
    <s v="&lt;80"/>
    <n v="22.964089959107501"/>
    <n v="309.05006817623502"/>
    <n v="171.50114816018899"/>
    <n v="25.861614482394501"/>
    <n v="50.244664167937415"/>
    <x v="1"/>
    <x v="2"/>
  </r>
  <r>
    <n v="86753092082"/>
    <n v="1.8438356164383563"/>
    <s v="&gt; 1.5 year"/>
    <n v="25.723287671232878"/>
    <x v="0"/>
    <n v="62"/>
    <s v="&lt;80"/>
    <n v="172.74074369650199"/>
    <n v="286.73456937380399"/>
    <n v="302.48010838340002"/>
    <n v="207.60712867826101"/>
    <n v="97.9684934930238"/>
    <x v="0"/>
    <x v="2"/>
  </r>
  <r>
    <n v="86753092083"/>
    <n v="0.9452054794520548"/>
    <s v="&lt;= 1.5 year"/>
    <n v="37.443835616438356"/>
    <x v="0"/>
    <n v="20"/>
    <s v="&lt;80"/>
    <n v="38.802972492745297"/>
    <n v="5.5097284260616304"/>
    <n v="254.59778209783701"/>
    <n v="486.28617481265297"/>
    <n v="92.451090902763355"/>
    <x v="0"/>
    <x v="2"/>
  </r>
  <r>
    <n v="86753092084"/>
    <n v="1.5863013698630137"/>
    <s v="&gt; 1.5 year"/>
    <n v="31.068493150684933"/>
    <x v="1"/>
    <n v="37"/>
    <s v="&lt;80"/>
    <n v="250.96908145921"/>
    <n v="268.48512207366298"/>
    <n v="177.20735974720401"/>
    <n v="313.51126616291498"/>
    <n v="100.44257139184413"/>
    <x v="0"/>
    <x v="2"/>
  </r>
  <r>
    <n v="86753092085"/>
    <n v="1.5726027397260274"/>
    <s v="&gt; 1.5 year"/>
    <n v="32.61917808219178"/>
    <x v="0"/>
    <n v="44"/>
    <s v="&lt;80"/>
    <n v="286.01053042995801"/>
    <n v="299.15626496770199"/>
    <n v="239.92165137245399"/>
    <n v="198.390741572461"/>
    <n v="99.410830785202606"/>
    <x v="0"/>
    <x v="2"/>
  </r>
  <r>
    <n v="86753092086"/>
    <n v="1.6547945205479453"/>
    <s v="&gt; 1.5 year"/>
    <n v="26.452054794520549"/>
    <x v="0"/>
    <n v="63"/>
    <s v="&lt;80"/>
    <n v="213.874751018789"/>
    <n v="334.06646781617002"/>
    <n v="202.73718005543901"/>
    <n v="270.65439464992699"/>
    <n v="100.64228647144064"/>
    <x v="0"/>
    <x v="2"/>
  </r>
  <r>
    <n v="86753092087"/>
    <n v="0.84383561643835614"/>
    <s v="&lt;= 1.5 year"/>
    <n v="29.372602739726027"/>
    <x v="1"/>
    <n v="20"/>
    <s v="&lt;80"/>
    <n v="95.801285150160098"/>
    <n v="43.783950306063097"/>
    <n v="369.66825039222198"/>
    <n v="318.60485507576902"/>
    <n v="93.759591492656767"/>
    <x v="0"/>
    <x v="2"/>
  </r>
  <r>
    <n v="86753092088"/>
    <n v="1.1534246575342466"/>
    <s v="&lt;= 1.5 year"/>
    <n v="32.106849315068494"/>
    <x v="1"/>
    <n v="85"/>
    <s v="&gt;=80"/>
    <n v="94.722331720508393"/>
    <n v="260.91926951095701"/>
    <n v="300.27952288263202"/>
    <n v="8.2479349820553693"/>
    <n v="65.474623042279703"/>
    <x v="0"/>
    <x v="2"/>
  </r>
  <r>
    <n v="86753092089"/>
    <n v="1.7287671232876711"/>
    <s v="&gt; 1.5 year"/>
    <n v="27.410958904109588"/>
    <x v="0"/>
    <n v="29"/>
    <s v="&lt;80"/>
    <n v="263.78341278984698"/>
    <n v="175.19651396777101"/>
    <n v="359.51801252138"/>
    <n v="272.31971799968699"/>
    <n v="110.93892180313748"/>
    <x v="0"/>
    <x v="2"/>
  </r>
  <r>
    <n v="86753092090"/>
    <n v="1.8301369863013699"/>
    <s v="&gt; 1.5 year"/>
    <n v="35.980821917808221"/>
    <x v="0"/>
    <n v="28"/>
    <s v="&lt;80"/>
    <n v="270.32120095987602"/>
    <n v="345.38564886697202"/>
    <n v="191.75944426634399"/>
    <n v="247.141153078494"/>
    <n v="101.9246196675284"/>
    <x v="0"/>
    <x v="2"/>
  </r>
  <r>
    <n v="86753092091"/>
    <n v="0.8575342465753425"/>
    <s v="&lt;= 1.5 year"/>
    <n v="35.112328767123287"/>
    <x v="1"/>
    <n v="20"/>
    <s v="&lt;80"/>
    <n v="25.414848824203101"/>
    <n v="27.601997915951301"/>
    <n v="318.466257287811"/>
    <n v="487.26119240721101"/>
    <n v="100.92864170261498"/>
    <x v="0"/>
    <x v="2"/>
  </r>
  <r>
    <n v="86753092092"/>
    <n v="1.4547945205479451"/>
    <s v="&lt;= 1.5 year"/>
    <n v="23.849315068493151"/>
    <x v="1"/>
    <n v="59"/>
    <s v="&lt;80"/>
    <n v="409.89110928179099"/>
    <n v="320.45533593648599"/>
    <n v="27.165693302978099"/>
    <n v="21.865558868646701"/>
    <n v="64.311465878057135"/>
    <x v="0"/>
    <x v="0"/>
  </r>
  <r>
    <n v="86753092093"/>
    <n v="1.0602739726027397"/>
    <s v="&lt;= 1.5 year"/>
    <n v="44.057534246575344"/>
    <x v="0"/>
    <n v="75"/>
    <s v="&lt;80"/>
    <n v="47.1365106120059"/>
    <n v="272.08622259606398"/>
    <n v="221.778813918548"/>
    <n v="16.209515876844399"/>
    <n v="54.096418232092681"/>
    <x v="1"/>
    <x v="1"/>
  </r>
  <r>
    <n v="86753092094"/>
    <n v="1.1178082191780823"/>
    <s v="&lt;= 1.5 year"/>
    <n v="39.564383561643837"/>
    <x v="0"/>
    <n v="53"/>
    <s v="&lt;80"/>
    <n v="22.642293484269899"/>
    <n v="369.36168776965098"/>
    <n v="233.365951016964"/>
    <n v="1.84923307048467"/>
    <n v="59.58614059080751"/>
    <x v="0"/>
    <x v="2"/>
  </r>
  <r>
    <n v="86753092095"/>
    <n v="1.178082191780822"/>
    <s v="&lt;= 1.5 year"/>
    <n v="38.098630136986301"/>
    <x v="0"/>
    <n v="45"/>
    <s v="&lt;80"/>
    <n v="2.0429218043080501"/>
    <n v="212.64833607879001"/>
    <n v="406.68510005116502"/>
    <n v="0.56543378542737599"/>
    <n v="66.045364691038941"/>
    <x v="0"/>
    <x v="2"/>
  </r>
  <r>
    <n v="86753092096"/>
    <n v="0.98082191780821915"/>
    <s v="&lt;= 1.5 year"/>
    <n v="42.246575342465754"/>
    <x v="0"/>
    <n v="68"/>
    <s v="&lt;80"/>
    <n v="0.37075880647839599"/>
    <n v="354.28072721764499"/>
    <n v="249.51531604268899"/>
    <n v="2.8620860006873499"/>
    <n v="58.657407127135031"/>
    <x v="0"/>
    <x v="1"/>
  </r>
  <r>
    <n v="86753092097"/>
    <n v="1.0684931506849316"/>
    <s v="&lt;= 1.5 year"/>
    <n v="38.032876712328765"/>
    <x v="0"/>
    <n v="108"/>
    <s v="&gt;=80"/>
    <n v="37.394563892815498"/>
    <n v="132.95437014325199"/>
    <n v="252.70065643038299"/>
    <n v="152.221153356678"/>
    <n v="62.218531897332717"/>
    <x v="0"/>
    <x v="2"/>
  </r>
  <r>
    <n v="86753092098"/>
    <n v="1.2767123287671234"/>
    <s v="&lt;= 1.5 year"/>
    <n v="38.830136986301369"/>
    <x v="0"/>
    <n v="66"/>
    <s v="&lt;80"/>
    <n v="10.6052426604675"/>
    <n v="287.70502952009701"/>
    <n v="333.16157217371898"/>
    <n v="14.4243664265971"/>
    <n v="65.575134406483087"/>
    <x v="0"/>
    <x v="2"/>
  </r>
  <r>
    <n v="86753092099"/>
    <n v="1.5917808219178082"/>
    <s v="&gt; 1.5 year"/>
    <n v="28.75068493150685"/>
    <x v="0"/>
    <n v="64"/>
    <s v="&lt;80"/>
    <n v="246.332977185555"/>
    <n v="300.34488141758601"/>
    <n v="248.61954502994899"/>
    <n v="209.88441851304501"/>
    <n v="98.754704313410571"/>
    <x v="0"/>
    <x v="2"/>
  </r>
  <r>
    <n v="86753092100"/>
    <n v="1.0301369863013699"/>
    <s v="&lt;= 1.5 year"/>
    <n v="35.698630136986303"/>
    <x v="0"/>
    <n v="21"/>
    <s v="&lt;80"/>
    <n v="1.0196600120611901"/>
    <n v="52.641445801340403"/>
    <n v="346.05136494984703"/>
    <n v="468.46545213158299"/>
    <n v="102.03490651484373"/>
    <x v="0"/>
    <x v="2"/>
  </r>
  <r>
    <n v="86753092101"/>
    <n v="1.3369863013698631"/>
    <s v="&lt;= 1.5 year"/>
    <n v="38.88219178082192"/>
    <x v="0"/>
    <n v="48"/>
    <s v="&lt;80"/>
    <n v="2.1603586591546602"/>
    <n v="323.10378000132698"/>
    <n v="235.59351975567299"/>
    <n v="49.460874198781902"/>
    <n v="60.227658367373117"/>
    <x v="0"/>
    <x v="2"/>
  </r>
  <r>
    <n v="86753092102"/>
    <n v="1.2657534246575342"/>
    <s v="&lt;= 1.5 year"/>
    <n v="39.613698630136987"/>
    <x v="0"/>
    <n v="82"/>
    <s v="&gt;=80"/>
    <n v="13.4413634849858"/>
    <n v="249.94684914374201"/>
    <n v="338.71468663827102"/>
    <n v="1.59740929302601"/>
    <n v="61.908508522053872"/>
    <x v="0"/>
    <x v="2"/>
  </r>
  <r>
    <n v="86753092103"/>
    <n v="1.2383561643835617"/>
    <s v="&lt;= 1.5 year"/>
    <n v="40.87945205479452"/>
    <x v="0"/>
    <n v="66"/>
    <s v="&lt;80"/>
    <n v="21.128914387721199"/>
    <n v="195.30556666223501"/>
    <n v="371.56553686077899"/>
    <n v="6.1771982797406002"/>
    <n v="62.643886700858843"/>
    <x v="0"/>
    <x v="1"/>
  </r>
  <r>
    <n v="86753092104"/>
    <n v="1.2219178082191782"/>
    <s v="&lt;= 1.5 year"/>
    <n v="42.994520547945207"/>
    <x v="0"/>
    <n v="81"/>
    <s v="&gt;=80"/>
    <n v="1.2441386022013701"/>
    <n v="265.37642332972001"/>
    <n v="322.11297051080197"/>
    <n v="0.75998036793281998"/>
    <n v="60.074399060001888"/>
    <x v="0"/>
    <x v="1"/>
  </r>
  <r>
    <n v="86753092105"/>
    <n v="1.0712328767123287"/>
    <s v="&lt;= 1.5 year"/>
    <n v="38.356164383561641"/>
    <x v="1"/>
    <n v="20"/>
    <s v="&lt;80"/>
    <n v="27.823652705800001"/>
    <n v="12.981310988637"/>
    <n v="508.51859178644702"/>
    <n v="282.42720263565002"/>
    <n v="98.177892426206597"/>
    <x v="0"/>
    <x v="2"/>
  </r>
  <r>
    <n v="86753092106"/>
    <n v="1.6246575342465754"/>
    <s v="&gt; 1.5 year"/>
    <n v="24.202739726027396"/>
    <x v="0"/>
    <n v="62"/>
    <s v="&lt;80"/>
    <n v="128.444227638961"/>
    <n v="298.17182346738701"/>
    <n v="335.82303336766802"/>
    <n v="180.520447139803"/>
    <n v="96.090501749404353"/>
    <x v="0"/>
    <x v="0"/>
  </r>
  <r>
    <n v="86753092107"/>
    <n v="1.6082191780821917"/>
    <s v="&gt; 1.5 year"/>
    <n v="33.419178082191777"/>
    <x v="0"/>
    <n v="48"/>
    <s v="&lt;80"/>
    <n v="150.48300203710801"/>
    <n v="151.143579360714"/>
    <n v="284.52298604579101"/>
    <n v="405.01873311517301"/>
    <n v="106.87513281114144"/>
    <x v="0"/>
    <x v="2"/>
  </r>
  <r>
    <n v="86753092108"/>
    <n v="1.0136986301369864"/>
    <s v="&lt;= 1.5 year"/>
    <n v="36.726027397260275"/>
    <x v="0"/>
    <n v="18"/>
    <s v="&lt;80"/>
    <n v="42.143703928322701"/>
    <n v="30.236007997433699"/>
    <n v="366.85888569612501"/>
    <n v="404.77619195276998"/>
    <n v="98.386586271927911"/>
    <x v="0"/>
    <x v="2"/>
  </r>
  <r>
    <n v="86753092109"/>
    <n v="1.5287671232876712"/>
    <s v="&gt; 1.5 year"/>
    <n v="32.106849315068494"/>
    <x v="0"/>
    <n v="29"/>
    <s v="&lt;80"/>
    <n v="203.603254730153"/>
    <n v="140.284617697427"/>
    <n v="356.17397386838502"/>
    <n v="184.17740249433101"/>
    <n v="92.353194957732313"/>
    <x v="0"/>
    <x v="2"/>
  </r>
  <r>
    <n v="86753092110"/>
    <n v="1.7808219178082192"/>
    <s v="&gt; 1.5 year"/>
    <n v="25.068493150684933"/>
    <x v="0"/>
    <n v="42"/>
    <s v="&lt;80"/>
    <n v="214.18420875722799"/>
    <n v="257.73265573348198"/>
    <n v="231.870106300782"/>
    <n v="241.19365726680601"/>
    <n v="94.521000787367356"/>
    <x v="0"/>
    <x v="2"/>
  </r>
  <r>
    <n v="86753092111"/>
    <n v="1.8904109589041096"/>
    <s v="&gt; 1.5 year"/>
    <n v="27.764383561643836"/>
    <x v="1"/>
    <n v="57"/>
    <s v="&lt;80"/>
    <n v="441.10808753949402"/>
    <n v="393.26611266907099"/>
    <n v="3.8526186751243499"/>
    <n v="9.9787387376131207"/>
    <n v="68.409698906213706"/>
    <x v="0"/>
    <x v="2"/>
  </r>
  <r>
    <n v="86753092112"/>
    <n v="1.736986301369863"/>
    <s v="&gt; 1.5 year"/>
    <n v="31.046575342465754"/>
    <x v="0"/>
    <n v="64"/>
    <s v="&lt;80"/>
    <n v="348.82460052149702"/>
    <n v="173.227637756836"/>
    <n v="244.638647171244"/>
    <n v="219.36076837752"/>
    <n v="97.444108928118311"/>
    <x v="0"/>
    <x v="2"/>
  </r>
  <r>
    <n v="86753092113"/>
    <n v="1.7205479452054795"/>
    <s v="&gt; 1.5 year"/>
    <n v="34.56712328767123"/>
    <x v="0"/>
    <n v="45"/>
    <s v="&lt;80"/>
    <n v="276.810878442817"/>
    <n v="145.657008049589"/>
    <n v="278.392910219935"/>
    <n v="376.63306018304502"/>
    <n v="112.40054736775009"/>
    <x v="0"/>
    <x v="2"/>
  </r>
  <r>
    <n v="86753092114"/>
    <n v="1.0712328767123287"/>
    <s v="&lt;= 1.5 year"/>
    <n v="34.424657534246577"/>
    <x v="0"/>
    <n v="22"/>
    <s v="&lt;80"/>
    <n v="14.358089129412701"/>
    <n v="30.215892475941601"/>
    <n v="437.42277191393202"/>
    <n v="284.38460497032901"/>
    <n v="90.182803754539663"/>
    <x v="0"/>
    <x v="2"/>
  </r>
  <r>
    <n v="86753092115"/>
    <n v="1.6794520547945206"/>
    <s v="&gt; 1.5 year"/>
    <n v="29.904109589041095"/>
    <x v="1"/>
    <n v="60"/>
    <s v="&lt;80"/>
    <n v="188.83073567306499"/>
    <n v="149.66518878771399"/>
    <n v="294.67165396477799"/>
    <n v="218.14267279919801"/>
    <n v="88.617393168539436"/>
    <x v="1"/>
    <x v="2"/>
  </r>
  <r>
    <n v="86753092116"/>
    <n v="1.8438356164383563"/>
    <s v="&gt; 1.5 year"/>
    <n v="29.221917808219178"/>
    <x v="0"/>
    <n v="35"/>
    <s v="&lt;80"/>
    <n v="233.33358119725301"/>
    <n v="212.709051028121"/>
    <n v="299.84157513192599"/>
    <n v="209.86696721390399"/>
    <n v="96.848435659529528"/>
    <x v="0"/>
    <x v="2"/>
  </r>
  <r>
    <n v="86753092117"/>
    <n v="1.6493150684931508"/>
    <s v="&gt; 1.5 year"/>
    <n v="34.019178082191779"/>
    <x v="0"/>
    <n v="39"/>
    <s v="&lt;80"/>
    <n v="85.820524079711305"/>
    <n v="295.43414517453402"/>
    <n v="312.625469436385"/>
    <n v="276.32477879009002"/>
    <n v="101.17440332751661"/>
    <x v="0"/>
    <x v="2"/>
  </r>
  <r>
    <n v="86753092118"/>
    <n v="1.0246575342465754"/>
    <s v="&lt;= 1.5 year"/>
    <n v="33.742465753424661"/>
    <x v="0"/>
    <n v="20"/>
    <s v="&lt;80"/>
    <n v="364.42160219639197"/>
    <n v="456.66867643749202"/>
    <n v="47.762553736150998"/>
    <n v="2.2781787156012201"/>
    <n v="71.692110184920992"/>
    <x v="1"/>
    <x v="2"/>
  </r>
  <r>
    <n v="86753092119"/>
    <n v="1.1260273972602739"/>
    <s v="&lt;= 1.5 year"/>
    <n v="42.065753424657537"/>
    <x v="0"/>
    <n v="47"/>
    <s v="&lt;80"/>
    <n v="11.534358068316401"/>
    <n v="218.66892958714601"/>
    <n v="408.46010600484101"/>
    <n v="6.1997090634140601"/>
    <n v="68.1754408206276"/>
    <x v="0"/>
    <x v="1"/>
  </r>
  <r>
    <n v="86753092120"/>
    <n v="1.7863013698630137"/>
    <s v="&gt; 1.5 year"/>
    <n v="30.153424657534245"/>
    <x v="0"/>
    <n v="33"/>
    <s v="&lt;80"/>
    <n v="201.36221561704201"/>
    <n v="238.58757348510201"/>
    <n v="212.68832716955799"/>
    <n v="248.496094078916"/>
    <n v="90.538113677988392"/>
    <x v="0"/>
    <x v="2"/>
  </r>
  <r>
    <n v="86753092121"/>
    <n v="1.2657534246575342"/>
    <s v="&lt;= 1.5 year"/>
    <n v="45.526027397260272"/>
    <x v="0"/>
    <n v="113"/>
    <s v="&gt;=80"/>
    <n v="88.765300512579699"/>
    <n v="261.37293534031801"/>
    <n v="173.59057615756399"/>
    <n v="3.2915964908067399"/>
    <n v="49.236919586036301"/>
    <x v="0"/>
    <x v="1"/>
  </r>
  <r>
    <n v="86753092122"/>
    <n v="1.1561643835616437"/>
    <s v="&lt;= 1.5 year"/>
    <n v="46.657534246575345"/>
    <x v="0"/>
    <n v="98"/>
    <s v="&gt;=80"/>
    <n v="1.83719909683281"/>
    <n v="270.91233262281997"/>
    <n v="293.88540781742802"/>
    <n v="18.186363670597999"/>
    <n v="59.268575116135338"/>
    <x v="0"/>
    <x v="1"/>
  </r>
  <r>
    <n v="86753092123"/>
    <n v="1.3369863013698631"/>
    <s v="&lt;= 1.5 year"/>
    <n v="29.747945205479454"/>
    <x v="1"/>
    <n v="55"/>
    <s v="&lt;80"/>
    <n v="289.53503312703401"/>
    <n v="324.85853377112801"/>
    <n v="72.545765162195593"/>
    <n v="95.011786865993699"/>
    <n v="69.258391595235679"/>
    <x v="0"/>
    <x v="2"/>
  </r>
  <r>
    <n v="86753092124"/>
    <n v="1.1150684931506849"/>
    <s v="&lt;= 1.5 year"/>
    <n v="34.205479452054796"/>
    <x v="0"/>
    <n v="86"/>
    <s v="&gt;=80"/>
    <n v="60.801527216086598"/>
    <n v="128.828747867761"/>
    <n v="379.80663158293601"/>
    <n v="20.868229224996199"/>
    <n v="63.251405303659674"/>
    <x v="0"/>
    <x v="2"/>
  </r>
  <r>
    <n v="86753092125"/>
    <n v="0.87123287671232874"/>
    <s v="&lt;= 1.5 year"/>
    <n v="31.87945205479452"/>
    <x v="0"/>
    <n v="21"/>
    <s v="&lt;80"/>
    <n v="35.908344775943299"/>
    <n v="24.5378470194456"/>
    <n v="330.95397918016698"/>
    <n v="306.04523933477998"/>
    <n v="81.275601565424751"/>
    <x v="0"/>
    <x v="2"/>
  </r>
  <r>
    <n v="86753092126"/>
    <n v="1.7123287671232876"/>
    <s v="&gt; 1.5 year"/>
    <n v="28.55890410958904"/>
    <x v="0"/>
    <n v="43"/>
    <s v="&lt;80"/>
    <n v="266.95769163569003"/>
    <n v="250.49406524309501"/>
    <n v="264.38587158105099"/>
    <n v="237.74306523756599"/>
    <n v="101.65161296853685"/>
    <x v="0"/>
    <x v="2"/>
  </r>
  <r>
    <n v="86753092127"/>
    <n v="1.2657534246575342"/>
    <s v="&lt;= 1.5 year"/>
    <n v="37.531506849315072"/>
    <x v="0"/>
    <n v="66"/>
    <s v="&lt;80"/>
    <n v="16.471955327871001"/>
    <n v="261.75387352496898"/>
    <n v="277.26222729028399"/>
    <n v="32.963715320355099"/>
    <n v="59.485179421503894"/>
    <x v="0"/>
    <x v="2"/>
  </r>
  <r>
    <n v="86753092128"/>
    <n v="0.97534246575342465"/>
    <s v="&lt;= 1.5 year"/>
    <n v="31.476712328767125"/>
    <x v="1"/>
    <n v="18"/>
    <s v="&lt;80"/>
    <n v="86.880134901157703"/>
    <n v="5.38980302935407"/>
    <n v="422.60676145822799"/>
    <n v="293.509512942539"/>
    <n v="93.315547962532975"/>
    <x v="0"/>
    <x v="2"/>
  </r>
  <r>
    <n v="86753092129"/>
    <n v="1.0493150684931507"/>
    <s v="&lt;= 1.5 year"/>
    <n v="39.56986301369863"/>
    <x v="1"/>
    <n v="63"/>
    <s v="&lt;80"/>
    <n v="76.342519693791104"/>
    <n v="230.03700245694901"/>
    <n v="263.14764733341701"/>
    <n v="11.1455356090866"/>
    <n v="57.425543725159642"/>
    <x v="0"/>
    <x v="2"/>
  </r>
  <r>
    <n v="86753092130"/>
    <n v="1.2219178082191782"/>
    <s v="&lt;= 1.5 year"/>
    <n v="39.361643835616441"/>
    <x v="0"/>
    <n v="61"/>
    <s v="&lt;80"/>
    <n v="10.3621626145246"/>
    <n v="297.96059697393599"/>
    <n v="228.81854735101601"/>
    <n v="57.839389823511901"/>
    <n v="59.064773228020194"/>
    <x v="0"/>
    <x v="2"/>
  </r>
  <r>
    <n v="86753092131"/>
    <n v="1.6712328767123288"/>
    <s v="&gt; 1.5 year"/>
    <n v="32.868493150684934"/>
    <x v="0"/>
    <n v="29"/>
    <s v="&lt;80"/>
    <n v="472.14865962620098"/>
    <n v="195.12532748573801"/>
    <n v="177.852845675987"/>
    <n v="196.42529978220301"/>
    <n v="98.295296423937913"/>
    <x v="0"/>
    <x v="2"/>
  </r>
  <r>
    <n v="86753092132"/>
    <n v="1.6739726027397259"/>
    <s v="&gt; 1.5 year"/>
    <n v="28.93972602739726"/>
    <x v="1"/>
    <n v="49"/>
    <s v="&lt;80"/>
    <n v="292.57410130872"/>
    <n v="162.06613795721401"/>
    <n v="234.01363476360299"/>
    <n v="363.03290570864402"/>
    <n v="108.01680399794435"/>
    <x v="0"/>
    <x v="2"/>
  </r>
  <r>
    <n v="86753092133"/>
    <n v="1.2767123287671234"/>
    <s v="&lt;= 1.5 year"/>
    <n v="39.345205479452055"/>
    <x v="0"/>
    <n v="72"/>
    <s v="&lt;80"/>
    <n v="7.0013440834271004"/>
    <n v="246.769970520242"/>
    <n v="299.221708066698"/>
    <n v="16.738512465729801"/>
    <n v="58.21693163218486"/>
    <x v="0"/>
    <x v="2"/>
  </r>
  <r>
    <n v="86753092134"/>
    <n v="1.0136986301369864"/>
    <s v="&lt;= 1.5 year"/>
    <n v="45.315068493150683"/>
    <x v="0"/>
    <n v="63"/>
    <s v="&lt;80"/>
    <n v="15.711614478867601"/>
    <n v="184.84794870966999"/>
    <n v="366.394471380026"/>
    <n v="30.645082700589601"/>
    <n v="63.689511544756876"/>
    <x v="0"/>
    <x v="1"/>
  </r>
  <r>
    <n v="86753092135"/>
    <n v="1.7342465753424658"/>
    <s v="&gt; 1.5 year"/>
    <n v="31.901369863013699"/>
    <x v="0"/>
    <n v="11"/>
    <s v="&lt;80"/>
    <n v="371.86147873743101"/>
    <n v="176.818118682391"/>
    <n v="206.95972924729799"/>
    <n v="238.73831472715699"/>
    <n v="97.378133070520349"/>
    <x v="0"/>
    <x v="2"/>
  </r>
  <r>
    <n v="86753092136"/>
    <n v="1.7671232876712328"/>
    <s v="&gt; 1.5 year"/>
    <n v="28.027397260273972"/>
    <x v="0"/>
    <n v="32"/>
    <s v="&lt;80"/>
    <n v="287.97279152666499"/>
    <n v="138.453613241326"/>
    <n v="300.32840278994502"/>
    <n v="181.971867551229"/>
    <n v="91.990144822380159"/>
    <x v="1"/>
    <x v="2"/>
  </r>
  <r>
    <n v="86753092137"/>
    <n v="1.6739726027397259"/>
    <s v="&gt; 1.5 year"/>
    <n v="31.736986301369864"/>
    <x v="1"/>
    <n v="50"/>
    <s v="&lt;80"/>
    <n v="311.83061634577302"/>
    <n v="276.48352476311999"/>
    <n v="257.47184290363498"/>
    <n v="136.844349374784"/>
    <n v="94.383074362121718"/>
    <x v="0"/>
    <x v="2"/>
  </r>
  <r>
    <n v="86753092138"/>
    <n v="1.6575342465753424"/>
    <s v="&gt; 1.5 year"/>
    <n v="16.87123287671233"/>
    <x v="0"/>
    <n v="62"/>
    <s v="&lt;80"/>
    <n v="482.80331652564797"/>
    <n v="241.28096650789499"/>
    <n v="36.302039517948899"/>
    <n v="51.7512010924655"/>
    <n v="68.493131515933172"/>
    <x v="0"/>
    <x v="1"/>
  </r>
  <r>
    <n v="86753092139"/>
    <n v="1.5506849315068494"/>
    <s v="&gt; 1.5 year"/>
    <n v="36.098630136986301"/>
    <x v="0"/>
    <n v="33"/>
    <s v="&lt;80"/>
    <n v="408.34919355514302"/>
    <n v="137.391266527857"/>
    <n v="221.094573261026"/>
    <n v="191.695075404531"/>
    <n v="93.193994646506837"/>
    <x v="0"/>
    <x v="2"/>
  </r>
  <r>
    <n v="86753092140"/>
    <n v="1.0465753424657533"/>
    <s v="&lt;= 1.5 year"/>
    <n v="33.273972602739725"/>
    <x v="1"/>
    <n v="22"/>
    <s v="&lt;80"/>
    <n v="22.017579560925899"/>
    <n v="36.310160549636898"/>
    <n v="400.31208821347201"/>
    <n v="361.69868508616401"/>
    <n v="96.107512004801336"/>
    <x v="0"/>
    <x v="2"/>
  </r>
  <r>
    <n v="86753092141"/>
    <n v="1.6328767123287671"/>
    <s v="&gt; 1.5 year"/>
    <n v="29.895890410958906"/>
    <x v="0"/>
    <n v="46"/>
    <s v="&lt;80"/>
    <n v="194.89331443069"/>
    <n v="322.47941054296399"/>
    <n v="257.073906818691"/>
    <n v="201.57535549957899"/>
    <n v="96.427729476084721"/>
    <x v="0"/>
    <x v="2"/>
  </r>
  <r>
    <n v="86753092142"/>
    <n v="1.1945205479452055"/>
    <s v="&lt;= 1.5 year"/>
    <n v="42.630136986301373"/>
    <x v="0"/>
    <n v="99"/>
    <s v="&gt;=80"/>
    <n v="12.6243420079586"/>
    <n v="331.16282616018498"/>
    <n v="280.87103350153501"/>
    <n v="3.5381607307026299"/>
    <n v="61.63207676132"/>
    <x v="0"/>
    <x v="1"/>
  </r>
  <r>
    <n v="86753092143"/>
    <n v="1.2027397260273973"/>
    <s v="&lt;= 1.5 year"/>
    <n v="42.164383561643838"/>
    <x v="0"/>
    <n v="84"/>
    <s v="&gt;=80"/>
    <n v="4.8066179933584703"/>
    <n v="256.13884959704802"/>
    <n v="282.17280417233002"/>
    <n v="7.7347757340475498"/>
    <n v="55.664546995997831"/>
    <x v="1"/>
    <x v="1"/>
  </r>
  <r>
    <n v="86753092144"/>
    <n v="1.6465753424657534"/>
    <s v="&gt; 1.5 year"/>
    <n v="31.575342465753426"/>
    <x v="0"/>
    <n v="50"/>
    <s v="&lt;80"/>
    <n v="246.269096798428"/>
    <n v="117.05862920849999"/>
    <n v="307.774732973082"/>
    <n v="293.90814699653203"/>
    <n v="101.26816367690793"/>
    <x v="0"/>
    <x v="2"/>
  </r>
  <r>
    <n v="86753092145"/>
    <n v="1.1342465753424658"/>
    <s v="&lt;= 1.5 year"/>
    <n v="36.208219178082189"/>
    <x v="0"/>
    <n v="80"/>
    <s v="&gt;=80"/>
    <n v="4.7478124183172596"/>
    <n v="303.68784477639599"/>
    <n v="289.62729372016099"/>
    <n v="1.45053964095277"/>
    <n v="59.604192578910713"/>
    <x v="0"/>
    <x v="2"/>
  </r>
  <r>
    <n v="86753092146"/>
    <n v="1.1534246575342466"/>
    <s v="&lt;= 1.5 year"/>
    <n v="36.476712328767121"/>
    <x v="0"/>
    <n v="79"/>
    <s v="&lt;80"/>
    <n v="66.252393439272396"/>
    <n v="148.851016249086"/>
    <n v="367.806149931513"/>
    <n v="11.6833994239602"/>
    <n v="62.747018697725451"/>
    <x v="0"/>
    <x v="2"/>
  </r>
  <r>
    <n v="86753092147"/>
    <n v="1.7205479452054795"/>
    <s v="&gt; 1.5 year"/>
    <n v="30.268493150684932"/>
    <x v="0"/>
    <n v="49"/>
    <s v="&lt;80"/>
    <n v="202.52787976671399"/>
    <n v="357.195079867039"/>
    <n v="91.396421988815206"/>
    <n v="373.33084610203599"/>
    <n v="100.54510894160239"/>
    <x v="0"/>
    <x v="2"/>
  </r>
  <r>
    <n v="86753092148"/>
    <n v="1.1616438356164382"/>
    <s v="&lt;= 1.5 year"/>
    <n v="35.150684931506852"/>
    <x v="0"/>
    <n v="90"/>
    <s v="&gt;=80"/>
    <n v="21.812720345446301"/>
    <n v="200.407846348909"/>
    <n v="401.14499166643498"/>
    <n v="3.9947714248828801"/>
    <n v="66.394416906506564"/>
    <x v="0"/>
    <x v="2"/>
  </r>
  <r>
    <n v="86753092149"/>
    <n v="1.1205479452054794"/>
    <s v="&lt;= 1.5 year"/>
    <n v="44.186301369863017"/>
    <x v="0"/>
    <n v="99"/>
    <s v="&gt;=80"/>
    <n v="88.739706152412893"/>
    <n v="294.83436850695603"/>
    <n v="263.46633269400201"/>
    <n v="14.484690182169301"/>
    <n v="64.040048717890073"/>
    <x v="0"/>
    <x v="1"/>
  </r>
  <r>
    <n v="86753092150"/>
    <n v="1.7232876712328766"/>
    <s v="&gt; 1.5 year"/>
    <n v="35.320547945205476"/>
    <x v="1"/>
    <n v="27"/>
    <s v="&lt;80"/>
    <n v="228.46064373069501"/>
    <n v="307.83735785326098"/>
    <n v="221.00866550147299"/>
    <n v="252.82483810432601"/>
    <n v="99.763860559412365"/>
    <x v="0"/>
    <x v="2"/>
  </r>
  <r>
    <n v="86753092151"/>
    <n v="1.6684931506849314"/>
    <s v="&gt; 1.5 year"/>
    <n v="28.460273972602739"/>
    <x v="0"/>
    <n v="34"/>
    <s v="&lt;80"/>
    <n v="325.72374093020602"/>
    <n v="161.516206031265"/>
    <n v="151.972347410818"/>
    <n v="262.17886702721802"/>
    <n v="88.677341489482004"/>
    <x v="1"/>
    <x v="2"/>
  </r>
  <r>
    <n v="86753092152"/>
    <n v="1.1397260273972603"/>
    <s v="&lt;= 1.5 year"/>
    <n v="39.041095890410958"/>
    <x v="1"/>
    <n v="66"/>
    <s v="&lt;80"/>
    <n v="35.977076098156303"/>
    <n v="297.16427517697502"/>
    <n v="238.88483461227"/>
    <n v="19.502603193633899"/>
    <n v="57.657800638718967"/>
    <x v="0"/>
    <x v="2"/>
  </r>
  <r>
    <n v="86753092153"/>
    <n v="1.6054794520547946"/>
    <s v="&gt; 1.5 year"/>
    <n v="30.473972602739725"/>
    <x v="0"/>
    <n v="64"/>
    <s v="&lt;80"/>
    <n v="223.319597069704"/>
    <n v="203.36489317696299"/>
    <n v="381.75403768788198"/>
    <n v="211.354544148743"/>
    <n v="105.30778904012834"/>
    <x v="0"/>
    <x v="2"/>
  </r>
  <r>
    <n v="86753092154"/>
    <n v="1.1945205479452055"/>
    <s v="&lt;= 1.5 year"/>
    <n v="28.098630136986301"/>
    <x v="1"/>
    <n v="56"/>
    <s v="&lt;80"/>
    <n v="2.7790211979566801"/>
    <n v="54.419497869442303"/>
    <n v="346.02804007364"/>
    <n v="447.67301142521097"/>
    <n v="99.820007705254028"/>
    <x v="1"/>
    <x v="2"/>
  </r>
  <r>
    <n v="86753092155"/>
    <n v="1.6712328767123288"/>
    <s v="&gt; 1.5 year"/>
    <n v="25.06027397260274"/>
    <x v="0"/>
    <n v="67"/>
    <s v="&lt;80"/>
    <n v="226.73710641444899"/>
    <n v="168.71339021928"/>
    <n v="250.17833511368599"/>
    <n v="318.48131295299999"/>
    <n v="99.875197498700629"/>
    <x v="0"/>
    <x v="2"/>
  </r>
  <r>
    <n v="86753092156"/>
    <n v="1.178082191780822"/>
    <s v="&lt;= 1.5 year"/>
    <n v="25.67945205479452"/>
    <x v="1"/>
    <n v="65"/>
    <s v="&lt;80"/>
    <n v="445.27500306774601"/>
    <n v="385.88925885187302"/>
    <n v="5.8640791904011502"/>
    <n v="33.065633557357202"/>
    <n v="71.16470648330052"/>
    <x v="0"/>
    <x v="2"/>
  </r>
  <r>
    <n v="86753092157"/>
    <n v="1.2904109589041095"/>
    <s v="&lt;= 1.5 year"/>
    <n v="35.739726027397261"/>
    <x v="1"/>
    <n v="54"/>
    <s v="&lt;80"/>
    <n v="35.7570074027524"/>
    <n v="245.84153415068201"/>
    <n v="272.63375066824602"/>
    <n v="52.655223796872797"/>
    <n v="61.562560260089008"/>
    <x v="0"/>
    <x v="2"/>
  </r>
  <r>
    <n v="86753092158"/>
    <n v="1.3123287671232877"/>
    <s v="&lt;= 1.5 year"/>
    <n v="41.180821917808217"/>
    <x v="1"/>
    <n v="58"/>
    <s v="&lt;80"/>
    <n v="16.6423278197577"/>
    <n v="250.62196974472499"/>
    <n v="268.67544465817599"/>
    <n v="17.257395916561201"/>
    <n v="55.693084674127078"/>
    <x v="0"/>
    <x v="1"/>
  </r>
  <r>
    <n v="86753092159"/>
    <n v="1.7506849315068493"/>
    <s v="&gt; 1.5 year"/>
    <n v="32.824657534246576"/>
    <x v="1"/>
    <n v="29"/>
    <s v="&lt;80"/>
    <n v="151.39828965077601"/>
    <n v="290.014822809816"/>
    <n v="142.05366786355299"/>
    <n v="299.43079101172401"/>
    <n v="88.291184061880614"/>
    <x v="0"/>
    <x v="2"/>
  </r>
  <r>
    <n v="86753092160"/>
    <n v="1.704109589041096"/>
    <s v="&gt; 1.5 year"/>
    <n v="30.550684931506851"/>
    <x v="0"/>
    <n v="39"/>
    <s v="&lt;80"/>
    <n v="243.18577593545101"/>
    <n v="323.48196337510899"/>
    <n v="222.56088743962701"/>
    <n v="182.625286935503"/>
    <n v="93.955760069860403"/>
    <x v="0"/>
    <x v="2"/>
  </r>
  <r>
    <n v="86753092161"/>
    <n v="1.2301369863013698"/>
    <s v="&lt;= 1.5 year"/>
    <n v="42.62191780821918"/>
    <x v="0"/>
    <n v="73"/>
    <s v="&lt;80"/>
    <n v="3.71371520762473"/>
    <n v="293.04543440005301"/>
    <n v="294.70759049053203"/>
    <n v="6.8902273508172502"/>
    <n v="59.932470109576137"/>
    <x v="0"/>
    <x v="1"/>
  </r>
  <r>
    <n v="86753092162"/>
    <n v="1.1808219178082191"/>
    <s v="&lt;= 1.5 year"/>
    <n v="37.106849315068494"/>
    <x v="0"/>
    <n v="92"/>
    <s v="&gt;=80"/>
    <n v="83.888406442359994"/>
    <n v="224.02667868457499"/>
    <n v="292.44451089465201"/>
    <n v="2.4710337952635602"/>
    <n v="60.023072172944659"/>
    <x v="0"/>
    <x v="2"/>
  </r>
  <r>
    <n v="86753092163"/>
    <n v="1.5342465753424657"/>
    <s v="&gt; 1.5 year"/>
    <n v="34.769863013698632"/>
    <x v="0"/>
    <n v="50"/>
    <s v="&lt;80"/>
    <n v="149.59875287065501"/>
    <n v="313.19064717596802"/>
    <n v="265.48781994081099"/>
    <n v="251.329413108864"/>
    <n v="99.041219969690843"/>
    <x v="0"/>
    <x v="2"/>
  </r>
  <r>
    <n v="86753092164"/>
    <n v="1.704109589041096"/>
    <s v="&gt; 1.5 year"/>
    <n v="26.641095890410959"/>
    <x v="0"/>
    <n v="16"/>
    <s v="&lt;80"/>
    <n v="201.43146819102799"/>
    <n v="292.67513192898201"/>
    <n v="175.08774011122799"/>
    <n v="227.08607209428001"/>
    <n v="87.789385474261763"/>
    <x v="1"/>
    <x v="2"/>
  </r>
  <r>
    <n v="86753092165"/>
    <n v="1.0328767123287672"/>
    <s v="&lt;= 1.5 year"/>
    <n v="43.202739726027396"/>
    <x v="1"/>
    <n v="83"/>
    <s v="&gt;=80"/>
    <n v="2.62658675484409"/>
    <n v="226.72360919641099"/>
    <n v="303.74949877109998"/>
    <n v="34.938539197598999"/>
    <n v="58.990580232344286"/>
    <x v="0"/>
    <x v="1"/>
  </r>
  <r>
    <n v="86753092166"/>
    <n v="1.7178082191780821"/>
    <s v="&gt; 1.5 year"/>
    <n v="32.397260273972606"/>
    <x v="0"/>
    <n v="29"/>
    <s v="&lt;80"/>
    <n v="237.93310516750699"/>
    <n v="181.23805688354599"/>
    <n v="386.17081143137301"/>
    <n v="212.206655641682"/>
    <n v="105.33898901285083"/>
    <x v="0"/>
    <x v="2"/>
  </r>
  <r>
    <n v="86753092167"/>
    <n v="1.1315068493150684"/>
    <s v="&lt;= 1.5 year"/>
    <n v="45.139726027397259"/>
    <x v="1"/>
    <n v="106"/>
    <s v="&gt;=80"/>
    <n v="17.700148627309002"/>
    <n v="405.75259501700498"/>
    <n v="189.818507071971"/>
    <n v="26.8475335561183"/>
    <n v="59.876144366915831"/>
    <x v="0"/>
    <x v="1"/>
  </r>
  <r>
    <n v="86753092168"/>
    <n v="1.1589041095890411"/>
    <s v="&lt;= 1.5 year"/>
    <n v="35.789041095890411"/>
    <x v="1"/>
    <n v="99"/>
    <s v="&gt;=80"/>
    <n v="80.845579150992194"/>
    <n v="298.61085071098103"/>
    <n v="217.57796918742901"/>
    <n v="15.9051808979578"/>
    <n v="58.374492399204279"/>
    <x v="0"/>
    <x v="2"/>
  </r>
  <r>
    <n v="86753092169"/>
    <n v="1.7178082191780821"/>
    <s v="&gt; 1.5 year"/>
    <n v="27.624657534246577"/>
    <x v="0"/>
    <n v="41"/>
    <s v="&lt;80"/>
    <n v="211.553143066985"/>
    <n v="259.71651284949502"/>
    <n v="293.79323303259002"/>
    <n v="199.511937652142"/>
    <n v="96.898192955486252"/>
    <x v="0"/>
    <x v="2"/>
  </r>
  <r>
    <n v="86753092170"/>
    <n v="1.704109589041096"/>
    <s v="&gt; 1.5 year"/>
    <n v="35.147945205479452"/>
    <x v="0"/>
    <n v="64"/>
    <s v="&lt;80"/>
    <n v="177.431897879254"/>
    <n v="308.10995252332799"/>
    <n v="245.251805672514"/>
    <n v="269.74897169507699"/>
    <n v="100.64344131631748"/>
    <x v="0"/>
    <x v="2"/>
  </r>
  <r>
    <n v="86753092171"/>
    <n v="1.2219178082191782"/>
    <s v="&lt;= 1.5 year"/>
    <n v="38.906849315068492"/>
    <x v="0"/>
    <n v="94"/>
    <s v="&gt;=80"/>
    <n v="20.257636826547099"/>
    <n v="300.54343086565302"/>
    <n v="219.96506409793901"/>
    <n v="24.554101218563499"/>
    <n v="55.006385253356306"/>
    <x v="1"/>
    <x v="2"/>
  </r>
  <r>
    <n v="86753092172"/>
    <n v="1.0602739726027397"/>
    <s v="&lt;= 1.5 year"/>
    <n v="36.301369863013697"/>
    <x v="1"/>
    <n v="19"/>
    <s v="&lt;80"/>
    <n v="11.2607766080791"/>
    <n v="0.25317527883028801"/>
    <n v="350.41400016603899"/>
    <n v="499.69709693510401"/>
    <n v="102.93444780308991"/>
    <x v="0"/>
    <x v="2"/>
  </r>
  <r>
    <n v="86753092173"/>
    <n v="1.178082191780822"/>
    <s v="&lt;= 1.5 year"/>
    <n v="42.832876712328769"/>
    <x v="0"/>
    <n v="48"/>
    <s v="&lt;80"/>
    <n v="34.007690848915999"/>
    <n v="204.079800460418"/>
    <n v="362.296194124647"/>
    <n v="2.4229319819629498"/>
    <n v="62.813294437539909"/>
    <x v="0"/>
    <x v="1"/>
  </r>
  <r>
    <n v="86753092174"/>
    <n v="1.6410958904109589"/>
    <s v="&gt; 1.5 year"/>
    <n v="30.542465753424658"/>
    <x v="1"/>
    <n v="33"/>
    <s v="&lt;80"/>
    <n v="187.45828580540601"/>
    <n v="271.33220882321598"/>
    <n v="378.68941081636098"/>
    <n v="201.49947646019999"/>
    <n v="106.32590604347708"/>
    <x v="0"/>
    <x v="2"/>
  </r>
  <r>
    <n v="86753092175"/>
    <n v="1.6410958904109589"/>
    <s v="&gt; 1.5 year"/>
    <n v="29.641095890410959"/>
    <x v="0"/>
    <n v="59"/>
    <s v="&lt;80"/>
    <n v="195.53102895311801"/>
    <n v="247.76280781564299"/>
    <n v="245.60506327435499"/>
    <n v="343.15219557679899"/>
    <n v="106.11437800363936"/>
    <x v="0"/>
    <x v="2"/>
  </r>
  <r>
    <n v="86753092176"/>
    <n v="1.263013698630137"/>
    <s v="&lt;= 1.5 year"/>
    <n v="45.627397260273973"/>
    <x v="0"/>
    <n v="75"/>
    <s v="&lt;80"/>
    <n v="1.61569468247612"/>
    <n v="323.62657167946099"/>
    <n v="267.83136303815598"/>
    <n v="7.5520199721467299E-2"/>
    <n v="58.16820729750026"/>
    <x v="0"/>
    <x v="1"/>
  </r>
  <r>
    <n v="86753092177"/>
    <n v="1.0602739726027397"/>
    <s v="&lt;= 1.5 year"/>
    <n v="39.602739726027394"/>
    <x v="0"/>
    <n v="83"/>
    <s v="&gt;=80"/>
    <n v="46.7895136391517"/>
    <n v="286.54789367934399"/>
    <n v="298.87632986046799"/>
    <n v="8.3140114363764894"/>
    <n v="63.529833541100999"/>
    <x v="0"/>
    <x v="2"/>
  </r>
  <r>
    <n v="86753092178"/>
    <n v="1.2273972602739727"/>
    <s v="&lt;= 1.5 year"/>
    <n v="38.282191780821918"/>
    <x v="0"/>
    <n v="63"/>
    <s v="&lt;80"/>
    <n v="0.71520732003829102"/>
    <n v="283.26041947966701"/>
    <n v="260.52928169391902"/>
    <n v="5.2024275829511497"/>
    <n v="54.605855257200844"/>
    <x v="1"/>
    <x v="2"/>
  </r>
  <r>
    <n v="86753092179"/>
    <n v="1.4027397260273973"/>
    <s v="&lt;= 1.5 year"/>
    <n v="42.939726027397263"/>
    <x v="0"/>
    <n v="65"/>
    <s v="&lt;80"/>
    <n v="13.318114159359901"/>
    <n v="211.09670958567401"/>
    <n v="345.90029946942002"/>
    <n v="3.6343167511645"/>
    <n v="59.897339846072853"/>
    <x v="1"/>
    <x v="1"/>
  </r>
  <r>
    <n v="86753092180"/>
    <n v="1.1506849315068493"/>
    <s v="&lt;= 1.5 year"/>
    <n v="44.726027397260275"/>
    <x v="0"/>
    <n v="109"/>
    <s v="&gt;=80"/>
    <n v="41.736775215379403"/>
    <n v="246.55254207128701"/>
    <n v="214.30356924547399"/>
    <n v="1.88089787362135"/>
    <n v="49.005281437224752"/>
    <x v="1"/>
    <x v="1"/>
  </r>
  <r>
    <n v="86753092181"/>
    <n v="1.7123287671232876"/>
    <s v="&gt; 1.5 year"/>
    <n v="33.69315068493151"/>
    <x v="0"/>
    <n v="34"/>
    <s v="&lt;80"/>
    <n v="328.89484647929902"/>
    <n v="208.84360933895701"/>
    <n v="260.60309833461201"/>
    <n v="121.449594097307"/>
    <n v="88.865399557290758"/>
    <x v="1"/>
    <x v="2"/>
  </r>
  <r>
    <n v="86753092182"/>
    <n v="1.1835616438356165"/>
    <s v="&lt;= 1.5 year"/>
    <n v="38.243835616438353"/>
    <x v="1"/>
    <n v="80"/>
    <s v="&gt;=80"/>
    <n v="17.652198127119298"/>
    <n v="163.094447956115"/>
    <n v="380.52027724669301"/>
    <n v="14.785781453041199"/>
    <n v="61.896458730626847"/>
    <x v="0"/>
    <x v="2"/>
  </r>
  <r>
    <n v="86753092183"/>
    <n v="1.1753424657534246"/>
    <s v="&lt;= 1.5 year"/>
    <n v="48.027397260273972"/>
    <x v="0"/>
    <n v="94"/>
    <s v="&gt;=80"/>
    <n v="4.1419480370305903"/>
    <n v="369.73958837609001"/>
    <n v="231.93303662557301"/>
    <n v="12.739498820161799"/>
    <n v="59.271227166537827"/>
    <x v="0"/>
    <x v="1"/>
  </r>
  <r>
    <n v="86753092184"/>
    <n v="1.1863013698630136"/>
    <s v="&lt;= 1.5 year"/>
    <n v="32.983561643835614"/>
    <x v="0"/>
    <n v="21"/>
    <s v="&lt;80"/>
    <n v="94.470215485225097"/>
    <n v="3.98054313116769"/>
    <n v="256.431468051021"/>
    <n v="467.65138323781099"/>
    <n v="94.766002843971251"/>
    <x v="0"/>
    <x v="2"/>
  </r>
  <r>
    <n v="86753092185"/>
    <n v="1.6849315068493151"/>
    <s v="&gt; 1.5 year"/>
    <n v="29.252054794520546"/>
    <x v="0"/>
    <n v="47"/>
    <s v="&lt;80"/>
    <n v="167.50931488907"/>
    <n v="276.37689448028402"/>
    <n v="247.53707299535901"/>
    <n v="267.10597511358401"/>
    <n v="97.268062522621477"/>
    <x v="0"/>
    <x v="2"/>
  </r>
  <r>
    <n v="86753092186"/>
    <n v="1.1342465753424658"/>
    <s v="&lt;= 1.5 year"/>
    <n v="34.846575342465755"/>
    <x v="0"/>
    <n v="52"/>
    <s v="&lt;80"/>
    <n v="2.34410901950428"/>
    <n v="355.52392506821201"/>
    <n v="197.75511951375501"/>
    <n v="68.180267157875704"/>
    <n v="60.541689127612983"/>
    <x v="0"/>
    <x v="2"/>
  </r>
  <r>
    <n v="86753092187"/>
    <n v="1.5616438356164384"/>
    <s v="&gt; 1.5 year"/>
    <n v="31.361643835616437"/>
    <x v="0"/>
    <n v="47"/>
    <s v="&lt;80"/>
    <n v="163.797191453734"/>
    <n v="231.24503428134699"/>
    <n v="191.783946326897"/>
    <n v="218.82207442244999"/>
    <n v="80.876100548728118"/>
    <x v="1"/>
    <x v="2"/>
  </r>
  <r>
    <n v="86753092188"/>
    <n v="1.7698630136986302"/>
    <s v="&gt; 1.5 year"/>
    <n v="31.86849315068493"/>
    <x v="0"/>
    <n v="28"/>
    <s v="&lt;80"/>
    <n v="301.02676975661399"/>
    <n v="352.78801732643399"/>
    <n v="241.413900931863"/>
    <n v="88.560196060556606"/>
    <n v="91.9020746057342"/>
    <x v="0"/>
    <x v="2"/>
  </r>
  <r>
    <n v="86753092189"/>
    <n v="1.3945205479452054"/>
    <s v="&lt;= 1.5 year"/>
    <n v="40.463013698630135"/>
    <x v="0"/>
    <n v="98"/>
    <s v="&gt;=80"/>
    <n v="79.683556002198102"/>
    <n v="239.700440947424"/>
    <n v="246.65766543214599"/>
    <n v="22.9267681697326"/>
    <n v="57.900851788195197"/>
    <x v="0"/>
    <x v="1"/>
  </r>
  <r>
    <n v="86753092190"/>
    <n v="1.2356164383561643"/>
    <s v="&lt;= 1.5 year"/>
    <n v="43.136986301369866"/>
    <x v="1"/>
    <n v="88"/>
    <s v="&gt;=80"/>
    <n v="11.0840473414729"/>
    <n v="362.71734606878903"/>
    <n v="207.23461174363601"/>
    <n v="18.9746045312584"/>
    <n v="57.04921742580828"/>
    <x v="0"/>
    <x v="1"/>
  </r>
  <r>
    <n v="86753092191"/>
    <n v="1.1369863013698631"/>
    <s v="&lt;= 1.5 year"/>
    <n v="40.512328767123286"/>
    <x v="1"/>
    <n v="96"/>
    <s v="&gt;=80"/>
    <n v="6.4229246699937903"/>
    <n v="147.55571577666601"/>
    <n v="294.81730352891498"/>
    <n v="69.938701427434793"/>
    <n v="56.089011830494755"/>
    <x v="1"/>
    <x v="1"/>
  </r>
  <r>
    <n v="86753092192"/>
    <n v="1.2164383561643837"/>
    <s v="&lt;= 1.5 year"/>
    <n v="44.298630136986304"/>
    <x v="0"/>
    <n v="83"/>
    <s v="&gt;=80"/>
    <n v="20.447876579954102"/>
    <n v="197.86321404723699"/>
    <n v="311.66453786884802"/>
    <n v="61.923285102014603"/>
    <n v="62.295426006678795"/>
    <x v="0"/>
    <x v="1"/>
  </r>
  <r>
    <n v="86753092193"/>
    <n v="1.4219178082191781"/>
    <s v="&lt;= 1.5 year"/>
    <n v="22.989041095890411"/>
    <x v="0"/>
    <n v="58"/>
    <s v="&lt;80"/>
    <n v="410.07865682532599"/>
    <n v="394.03174029647698"/>
    <n v="15.687164854040899"/>
    <n v="17.626644663251401"/>
    <n v="68.326488911819311"/>
    <x v="0"/>
    <x v="0"/>
  </r>
  <r>
    <n v="86753092194"/>
    <n v="0.88767123287671235"/>
    <s v="&lt;= 1.5 year"/>
    <n v="37.334246575342469"/>
    <x v="1"/>
    <n v="18"/>
    <s v="&lt;80"/>
    <n v="2.40769089948548"/>
    <n v="73.165053207973102"/>
    <n v="342.703053799592"/>
    <n v="319.776987927665"/>
    <n v="85.54342453586753"/>
    <x v="0"/>
    <x v="2"/>
  </r>
  <r>
    <n v="86753092195"/>
    <n v="1.6657534246575343"/>
    <s v="&gt; 1.5 year"/>
    <n v="33.342465753424655"/>
    <x v="1"/>
    <n v="51"/>
    <s v="&lt;80"/>
    <n v="182.865831448183"/>
    <n v="256.40365049232298"/>
    <n v="168.185814553619"/>
    <n v="298.87311365479098"/>
    <n v="91.188629940249683"/>
    <x v="1"/>
    <x v="2"/>
  </r>
  <r>
    <n v="86753092196"/>
    <n v="1.2547945205479452"/>
    <s v="&lt;= 1.5 year"/>
    <n v="39.989041095890414"/>
    <x v="0"/>
    <n v="63"/>
    <s v="&lt;80"/>
    <n v="0.314877357285679"/>
    <n v="285.31447382516899"/>
    <n v="269.41384445740198"/>
    <n v="35.357426564273901"/>
    <n v="59.422900617197485"/>
    <x v="0"/>
    <x v="2"/>
  </r>
  <r>
    <n v="86753092197"/>
    <n v="1.6904109589041096"/>
    <s v="&gt; 1.5 year"/>
    <n v="30.961643835616439"/>
    <x v="0"/>
    <n v="37"/>
    <s v="&lt;80"/>
    <n v="273.29457616256798"/>
    <n v="114.198567783771"/>
    <n v="353.32008641420401"/>
    <n v="197.82825826580401"/>
    <n v="97.137252877308086"/>
    <x v="0"/>
    <x v="2"/>
  </r>
  <r>
    <n v="86753092198"/>
    <n v="1.1917808219178083"/>
    <s v="&lt;= 1.5 year"/>
    <n v="45.016438356164386"/>
    <x v="1"/>
    <n v="81"/>
    <s v="&gt;=80"/>
    <n v="7.0226945678964396"/>
    <n v="175.63989512761501"/>
    <n v="310.97513226274498"/>
    <n v="99.962747727958401"/>
    <n v="63.925552774525322"/>
    <x v="0"/>
    <x v="1"/>
  </r>
  <r>
    <n v="86753092199"/>
    <n v="1.7643835616438357"/>
    <s v="&gt; 1.5 year"/>
    <n v="31.490410958904111"/>
    <x v="0"/>
    <n v="25"/>
    <s v="&lt;80"/>
    <n v="180.68169035061601"/>
    <n v="140.37214872032499"/>
    <n v="292.17130413488798"/>
    <n v="358.93294924211102"/>
    <n v="103.81681753091516"/>
    <x v="0"/>
    <x v="2"/>
  </r>
  <r>
    <n v="86753092200"/>
    <n v="1.7643835616438357"/>
    <s v="&gt; 1.5 year"/>
    <n v="32.043835616438358"/>
    <x v="0"/>
    <n v="28"/>
    <s v="&lt;80"/>
    <n v="173.52593914783799"/>
    <n v="234.078003078964"/>
    <n v="146.85163110586601"/>
    <n v="415.53856999945498"/>
    <n v="100.09513951078267"/>
    <x v="1"/>
    <x v="2"/>
  </r>
  <r>
    <n v="86753092201"/>
    <n v="1.2465753424657535"/>
    <s v="&lt;= 1.5 year"/>
    <n v="38.873972602739727"/>
    <x v="1"/>
    <n v="100"/>
    <s v="&gt;=80"/>
    <n v="44.724801506949198"/>
    <n v="238.12120082618799"/>
    <n v="224.422664202248"/>
    <n v="72.707400055023996"/>
    <n v="58.283287897523614"/>
    <x v="0"/>
    <x v="2"/>
  </r>
  <r>
    <n v="86753092202"/>
    <n v="1.2219178082191782"/>
    <s v="&lt;= 1.5 year"/>
    <n v="31.134246575342466"/>
    <x v="0"/>
    <n v="59"/>
    <s v="&lt;80"/>
    <n v="325.37271747752999"/>
    <n v="357.81756426368202"/>
    <n v="4.6871022314505"/>
    <n v="15.7900470249942"/>
    <n v="57.112480450070322"/>
    <x v="0"/>
    <x v="2"/>
  </r>
  <r>
    <n v="86753092203"/>
    <n v="1.1260273972602739"/>
    <s v="&lt;= 1.5 year"/>
    <n v="40.167123287671231"/>
    <x v="0"/>
    <n v="85"/>
    <s v="&gt;=80"/>
    <n v="19.334734975615"/>
    <n v="318.71848044311997"/>
    <n v="251.45119399235699"/>
    <n v="56.534606874898301"/>
    <n v="64.002553337569438"/>
    <x v="0"/>
    <x v="1"/>
  </r>
  <r>
    <n v="86753092204"/>
    <n v="1.4164383561643836"/>
    <s v="&lt;= 1.5 year"/>
    <n v="26.049315068493151"/>
    <x v="1"/>
    <n v="54"/>
    <s v="&lt;80"/>
    <n v="336.29034004955702"/>
    <n v="414.34742899218003"/>
    <n v="32.814358355058999"/>
    <n v="23.935161389736599"/>
    <n v="66.860963892714437"/>
    <x v="0"/>
    <x v="2"/>
  </r>
  <r>
    <n v="86753092205"/>
    <n v="0.84657534246575339"/>
    <s v="&lt;= 1.5 year"/>
    <n v="35.895890410958906"/>
    <x v="0"/>
    <n v="20"/>
    <s v="&lt;80"/>
    <n v="14.469096182876401"/>
    <n v="11.8616583485513"/>
    <n v="332.57027039828"/>
    <n v="425.440688165258"/>
    <n v="93.067775390138763"/>
    <x v="0"/>
    <x v="2"/>
  </r>
  <r>
    <n v="86753092206"/>
    <n v="1.5890410958904109"/>
    <s v="&gt; 1.5 year"/>
    <n v="28.917808219178081"/>
    <x v="0"/>
    <n v="42"/>
    <s v="&lt;80"/>
    <n v="266.30352408370999"/>
    <n v="186.04763405723901"/>
    <n v="184.04943069158699"/>
    <n v="309.54677072728498"/>
    <n v="95.419636821540564"/>
    <x v="0"/>
    <x v="2"/>
  </r>
  <r>
    <n v="86753092207"/>
    <n v="1.4219178082191781"/>
    <s v="&lt;= 1.5 year"/>
    <n v="26.890410958904109"/>
    <x v="0"/>
    <n v="60"/>
    <s v="&lt;80"/>
    <n v="14.949891375005899"/>
    <n v="15.748341133114399"/>
    <n v="387.34398740292198"/>
    <n v="424.81668276309398"/>
    <n v="99.915139020571544"/>
    <x v="1"/>
    <x v="2"/>
  </r>
  <r>
    <n v="86753092208"/>
    <n v="1.1945205479452055"/>
    <s v="&lt;= 1.5 year"/>
    <n v="37.304109589041097"/>
    <x v="0"/>
    <n v="94"/>
    <s v="&gt;=80"/>
    <n v="7.2591382147012604"/>
    <n v="239.620903365495"/>
    <n v="290.01345296746899"/>
    <n v="20.459121326087502"/>
    <n v="57.007112241642488"/>
    <x v="0"/>
    <x v="2"/>
  </r>
  <r>
    <n v="86753092209"/>
    <n v="1.1260273972602739"/>
    <s v="&lt;= 1.5 year"/>
    <n v="42.090410958904108"/>
    <x v="0"/>
    <n v="83"/>
    <s v="&gt;=80"/>
    <n v="0.44206165273026998"/>
    <n v="380.941342120716"/>
    <n v="215.82310253421599"/>
    <n v="5.1589172485509396"/>
    <n v="57.028514675807735"/>
    <x v="0"/>
    <x v="1"/>
  </r>
  <r>
    <n v="86753092210"/>
    <n v="1.4301369863013698"/>
    <s v="&lt;= 1.5 year"/>
    <n v="22.263013698630136"/>
    <x v="1"/>
    <n v="65"/>
    <s v="&lt;80"/>
    <n v="306.23064227197398"/>
    <n v="494.405774939335"/>
    <n v="5.2960694350513204"/>
    <n v="66.452376124858901"/>
    <n v="72.660726844093944"/>
    <x v="0"/>
    <x v="0"/>
  </r>
  <r>
    <n v="86753092211"/>
    <n v="1.736986301369863"/>
    <s v="&gt; 1.5 year"/>
    <n v="28.391780821917809"/>
    <x v="0"/>
    <n v="42"/>
    <s v="&lt;80"/>
    <n v="340.230470774563"/>
    <n v="277.40051534143799"/>
    <n v="282.64022004669602"/>
    <n v="141.61519885802801"/>
    <n v="100.32112915784697"/>
    <x v="0"/>
    <x v="2"/>
  </r>
  <r>
    <n v="86753092212"/>
    <n v="1.4219178082191781"/>
    <s v="&lt;= 1.5 year"/>
    <n v="34.263013698630139"/>
    <x v="1"/>
    <n v="42"/>
    <s v="&lt;80"/>
    <n v="358.20280003479598"/>
    <n v="168.83136113784701"/>
    <n v="108.89993578822001"/>
    <n v="257.54458606142498"/>
    <n v="86.136075515768837"/>
    <x v="1"/>
    <x v="2"/>
  </r>
  <r>
    <n v="86753092213"/>
    <n v="1.6958904109589041"/>
    <s v="&gt; 1.5 year"/>
    <n v="33.123287671232873"/>
    <x v="0"/>
    <n v="49"/>
    <s v="&lt;80"/>
    <n v="237.28883454484699"/>
    <n v="157.16028556308001"/>
    <n v="175.26218305635101"/>
    <n v="406.71931609774498"/>
    <n v="101.39370950712568"/>
    <x v="0"/>
    <x v="2"/>
  </r>
  <r>
    <n v="86753092214"/>
    <n v="1.2356164383561643"/>
    <s v="&lt;= 1.5 year"/>
    <n v="32.923287671232877"/>
    <x v="1"/>
    <n v="59"/>
    <s v="&lt;80"/>
    <n v="261.26466280990502"/>
    <n v="513.19676315148604"/>
    <n v="3.48175688017814"/>
    <n v="1.01039039570806"/>
    <n v="62.495971750017631"/>
    <x v="0"/>
    <x v="2"/>
  </r>
  <r>
    <n v="86753092215"/>
    <n v="1.0931506849315069"/>
    <s v="&lt;= 1.5 year"/>
    <n v="39.542465753424658"/>
    <x v="0"/>
    <n v="66"/>
    <s v="&lt;80"/>
    <n v="27.944538677128801"/>
    <n v="270.93192662274998"/>
    <n v="180.05528603051701"/>
    <n v="3.1338507384262102"/>
    <n v="45.892813636263483"/>
    <x v="1"/>
    <x v="2"/>
  </r>
  <r>
    <n v="86753092216"/>
    <n v="1.6767123287671233"/>
    <s v="&gt; 1.5 year"/>
    <n v="33.80821917808219"/>
    <x v="0"/>
    <n v="67"/>
    <s v="&lt;80"/>
    <n v="342.430406985351"/>
    <n v="261.65617464372502"/>
    <n v="288.266457348975"/>
    <n v="244.677407057533"/>
    <n v="112.28019025910703"/>
    <x v="0"/>
    <x v="2"/>
  </r>
  <r>
    <n v="86753092217"/>
    <n v="1.6246575342465754"/>
    <s v="&gt; 1.5 year"/>
    <n v="22.717808219178082"/>
    <x v="0"/>
    <n v="66"/>
    <s v="&lt;80"/>
    <n v="280.26163840156403"/>
    <n v="137.67389454757301"/>
    <n v="192.40363382632501"/>
    <n v="430.469297421286"/>
    <n v="108.17959438564428"/>
    <x v="0"/>
    <x v="0"/>
  </r>
  <r>
    <n v="86753092218"/>
    <n v="1.0821917808219179"/>
    <s v="&lt;= 1.5 year"/>
    <n v="38.895890410958906"/>
    <x v="1"/>
    <n v="18"/>
    <s v="&lt;80"/>
    <n v="107.241889327305"/>
    <n v="16.817915089739"/>
    <n v="441.71235432861602"/>
    <n v="247.58927295014999"/>
    <n v="92.640979626815437"/>
    <x v="0"/>
    <x v="2"/>
  </r>
  <r>
    <n v="86753092219"/>
    <n v="1.7013698630136986"/>
    <s v="&gt; 1.5 year"/>
    <n v="30.063013698630137"/>
    <x v="0"/>
    <n v="50"/>
    <s v="&lt;80"/>
    <n v="204.934214381347"/>
    <n v="296.19833720185102"/>
    <n v="165.865789034757"/>
    <n v="276.61346624209398"/>
    <n v="93.188114759877962"/>
    <x v="0"/>
    <x v="2"/>
  </r>
  <r>
    <n v="86753092220"/>
    <n v="1.0602739726027397"/>
    <s v="&lt;= 1.5 year"/>
    <n v="34.62191780821918"/>
    <x v="1"/>
    <n v="19"/>
    <s v="&lt;80"/>
    <n v="9.3075545789484799"/>
    <n v="76.7543665549031"/>
    <n v="274.43847754138898"/>
    <n v="407.38085876253899"/>
    <n v="88.703274047179477"/>
    <x v="0"/>
    <x v="2"/>
  </r>
  <r>
    <n v="86753092221"/>
    <n v="1.6794520547945206"/>
    <s v="&gt; 1.5 year"/>
    <n v="32.43287671232877"/>
    <x v="1"/>
    <n v="54"/>
    <s v="&lt;80"/>
    <n v="170.09515709795701"/>
    <n v="203.971446684466"/>
    <n v="294.39561079554301"/>
    <n v="310.08232412441203"/>
    <n v="102.46268049298843"/>
    <x v="0"/>
    <x v="2"/>
  </r>
  <r>
    <n v="86753092222"/>
    <n v="0.9397260273972603"/>
    <s v="&lt;= 1.5 year"/>
    <n v="36.087671232876716"/>
    <x v="1"/>
    <n v="20"/>
    <s v="&lt;80"/>
    <n v="39.561640751565797"/>
    <n v="32.548833787694697"/>
    <n v="365.26299192588903"/>
    <n v="302.95895640433901"/>
    <n v="85.955471762768198"/>
    <x v="0"/>
    <x v="2"/>
  </r>
  <r>
    <n v="86753092223"/>
    <n v="1.6191780821917807"/>
    <s v="&gt; 1.5 year"/>
    <n v="36.254794520547946"/>
    <x v="0"/>
    <n v="62"/>
    <s v="&lt;80"/>
    <n v="280.66705924084101"/>
    <n v="176.23990279345401"/>
    <n v="316.40502578153001"/>
    <n v="289.43389185819098"/>
    <n v="109.25322707951013"/>
    <x v="0"/>
    <x v="2"/>
  </r>
  <r>
    <n v="86753092224"/>
    <n v="1.1095890410958904"/>
    <s v="&lt;= 1.5 year"/>
    <n v="39.947945205479449"/>
    <x v="0"/>
    <n v="92"/>
    <s v="&gt;=80"/>
    <n v="16.850625800949601"/>
    <n v="365.30038198432402"/>
    <n v="228.324439438057"/>
    <n v="2.3268484687997"/>
    <n v="58.25023517164469"/>
    <x v="0"/>
    <x v="2"/>
  </r>
  <r>
    <n v="86753092225"/>
    <n v="1.3041095890410959"/>
    <s v="&lt;= 1.5 year"/>
    <n v="42.487671232876714"/>
    <x v="1"/>
    <n v="92"/>
    <s v="&gt;=80"/>
    <n v="20.462442729893201"/>
    <n v="320.330000898332"/>
    <n v="138.357300274556"/>
    <n v="53.182950839394302"/>
    <n v="50.248225623932044"/>
    <x v="1"/>
    <x v="1"/>
  </r>
  <r>
    <n v="86753092226"/>
    <n v="1.6136986301369862"/>
    <s v="&gt; 1.5 year"/>
    <n v="30.106849315068494"/>
    <x v="0"/>
    <n v="23"/>
    <s v="&lt;80"/>
    <n v="204.35135858299901"/>
    <n v="128.18866256615101"/>
    <n v="237.48965702230601"/>
    <n v="347.96797353774599"/>
    <n v="96.858117359138248"/>
    <x v="0"/>
    <x v="2"/>
  </r>
  <r>
    <n v="86753092227"/>
    <n v="1.2575342465753425"/>
    <s v="&lt;= 1.5 year"/>
    <n v="29.841095890410958"/>
    <x v="1"/>
    <n v="58"/>
    <s v="&lt;80"/>
    <n v="284.46100776121898"/>
    <n v="325.13816789103601"/>
    <n v="87.155458517326394"/>
    <n v="42.630304693281097"/>
    <n v="64.342225637453296"/>
    <x v="0"/>
    <x v="2"/>
  </r>
  <r>
    <n v="86753092228"/>
    <n v="1.1753424657534246"/>
    <s v="&lt;= 1.5 year"/>
    <n v="40.389041095890413"/>
    <x v="0"/>
    <n v="84"/>
    <s v="&gt;=80"/>
    <n v="32.068617766482603"/>
    <n v="195.70829166783901"/>
    <n v="276.38690401591299"/>
    <n v="47.858077029446299"/>
    <n v="57.131550480188842"/>
    <x v="1"/>
    <x v="1"/>
  </r>
  <r>
    <n v="86753092229"/>
    <n v="1.2136986301369863"/>
    <s v="&lt;= 1.5 year"/>
    <n v="38.797260273972604"/>
    <x v="1"/>
    <n v="94"/>
    <s v="&gt;=80"/>
    <n v="3.2580021818380098"/>
    <n v="340.72506914958302"/>
    <n v="255.59657598084999"/>
    <n v="4.63431263243739"/>
    <n v="58.746352340108167"/>
    <x v="0"/>
    <x v="2"/>
  </r>
  <r>
    <n v="86753092230"/>
    <n v="1.3150684931506849"/>
    <s v="&lt;= 1.5 year"/>
    <n v="49.43013698630137"/>
    <x v="0"/>
    <n v="66"/>
    <s v="&lt;80"/>
    <n v="1.17456107605501"/>
    <n v="257.726779951259"/>
    <n v="334.81811259314901"/>
    <n v="24.9444517020797"/>
    <n v="63.883614997612568"/>
    <x v="0"/>
    <x v="1"/>
  </r>
  <r>
    <n v="86753092231"/>
    <n v="1.263013698630137"/>
    <s v="&lt;= 1.5 year"/>
    <n v="45.221917808219175"/>
    <x v="0"/>
    <n v="52"/>
    <s v="&lt;80"/>
    <n v="81.634242949683696"/>
    <n v="166.54384901780799"/>
    <n v="212.07861966466501"/>
    <n v="35.681191765426803"/>
    <n v="49.585424729010356"/>
    <x v="1"/>
    <x v="1"/>
  </r>
  <r>
    <n v="86753092232"/>
    <n v="1.6246575342465754"/>
    <s v="&gt; 1.5 year"/>
    <n v="32.468493150684928"/>
    <x v="0"/>
    <n v="35"/>
    <s v="&lt;80"/>
    <n v="185.76362722104199"/>
    <n v="210.23662293382"/>
    <n v="333.56760174159001"/>
    <n v="215.22270705782901"/>
    <n v="97.534857068319241"/>
    <x v="0"/>
    <x v="2"/>
  </r>
  <r>
    <n v="86753092233"/>
    <n v="1.6191780821917807"/>
    <s v="&gt; 1.5 year"/>
    <n v="26.761643835616439"/>
    <x v="0"/>
    <n v="28"/>
    <s v="&lt;80"/>
    <n v="218.822228382497"/>
    <n v="278.86983788446003"/>
    <n v="276.47380948282802"/>
    <n v="260.03576628913697"/>
    <n v="104.19651439399235"/>
    <x v="0"/>
    <x v="2"/>
  </r>
  <r>
    <n v="86753092234"/>
    <n v="1.2027397260273973"/>
    <s v="&lt;= 1.5 year"/>
    <n v="36.838356164383562"/>
    <x v="0"/>
    <n v="66"/>
    <s v="&lt;80"/>
    <n v="11.9656332693104"/>
    <n v="298.93808031853098"/>
    <n v="239.315768061033"/>
    <n v="28.739021627425601"/>
    <n v="57.038871849642348"/>
    <x v="0"/>
    <x v="2"/>
  </r>
  <r>
    <n v="86753092235"/>
    <n v="1.6109589041095891"/>
    <s v="&gt; 1.5 year"/>
    <n v="31.704109589041096"/>
    <x v="1"/>
    <n v="60"/>
    <s v="&lt;80"/>
    <n v="296.16224344539802"/>
    <n v="231.994553620467"/>
    <n v="202.09772979636401"/>
    <n v="303.70606070327699"/>
    <n v="102.94899862522612"/>
    <x v="0"/>
    <x v="2"/>
  </r>
  <r>
    <n v="86753092236"/>
    <n v="1.2493150684931507"/>
    <s v="&lt;= 1.5 year"/>
    <n v="39.243835616438353"/>
    <x v="1"/>
    <n v="79"/>
    <s v="&lt;80"/>
    <n v="4.5646824367259304"/>
    <n v="337.28230397368299"/>
    <n v="160.89310094734199"/>
    <n v="16.502841862308799"/>
    <n v="48.635272049990803"/>
    <x v="1"/>
    <x v="2"/>
  </r>
  <r>
    <n v="86753092237"/>
    <n v="1.1945205479452055"/>
    <s v="&lt;= 1.5 year"/>
    <n v="36.906849315068492"/>
    <x v="1"/>
    <n v="69"/>
    <s v="&lt;80"/>
    <n v="14.9964681363984"/>
    <n v="255.45937680655399"/>
    <n v="287.02953755397999"/>
    <n v="15.315537090580801"/>
    <n v="57.91787655278349"/>
    <x v="1"/>
    <x v="2"/>
  </r>
  <r>
    <n v="86753092238"/>
    <n v="1.3342465753424657"/>
    <s v="&lt;= 1.5 year"/>
    <n v="34.93150684931507"/>
    <x v="0"/>
    <n v="90"/>
    <s v="&gt;=80"/>
    <n v="21.539518852547101"/>
    <n v="265.03983766403002"/>
    <n v="217.91248075604599"/>
    <n v="26.3457243362745"/>
    <n v="52.237333132404629"/>
    <x v="1"/>
    <x v="2"/>
  </r>
  <r>
    <n v="86753092239"/>
    <n v="1.7342465753424658"/>
    <s v="&gt; 1.5 year"/>
    <n v="29.353424657534248"/>
    <x v="0"/>
    <n v="27"/>
    <s v="&lt;80"/>
    <n v="361.19786778646699"/>
    <n v="271.18489250148002"/>
    <n v="154.643752692026"/>
    <n v="105.074880082723"/>
    <n v="81.756856756005647"/>
    <x v="0"/>
    <x v="2"/>
  </r>
  <r>
    <n v="86753092240"/>
    <n v="1.5726027397260274"/>
    <s v="&gt; 1.5 year"/>
    <n v="24.665753424657535"/>
    <x v="1"/>
    <n v="56"/>
    <s v="&lt;80"/>
    <n v="319.22442773333501"/>
    <n v="384.34446120842802"/>
    <n v="9.8630681279428103"/>
    <n v="45.330336735184702"/>
    <n v="62.908719698916343"/>
    <x v="0"/>
    <x v="0"/>
  </r>
  <r>
    <n v="86753092241"/>
    <n v="1.6465753424657534"/>
    <s v="&gt; 1.5 year"/>
    <n v="31.315068493150687"/>
    <x v="1"/>
    <n v="39"/>
    <s v="&lt;80"/>
    <n v="187.377251557004"/>
    <n v="319.47553178125497"/>
    <n v="295.081275772597"/>
    <n v="117.752573020753"/>
    <n v="90.088284522262711"/>
    <x v="0"/>
    <x v="2"/>
  </r>
  <r>
    <n v="86753092242"/>
    <n v="1.6712328767123288"/>
    <s v="&gt; 1.5 year"/>
    <n v="28.961643835616439"/>
    <x v="0"/>
    <n v="40"/>
    <s v="&lt;80"/>
    <n v="185.380863470344"/>
    <n v="258.49765956771"/>
    <n v="244.68500798549999"/>
    <n v="242.49803595638099"/>
    <n v="93.972247116070051"/>
    <x v="0"/>
    <x v="2"/>
  </r>
  <r>
    <n v="86753092243"/>
    <n v="1.3616438356164384"/>
    <s v="&lt;= 1.5 year"/>
    <n v="47.495890410958907"/>
    <x v="0"/>
    <n v="89"/>
    <s v="&gt;=80"/>
    <n v="4.8735845286359396"/>
    <n v="366.82156117065102"/>
    <n v="212.48013360867"/>
    <n v="7.63363359247895"/>
    <n v="56.149263720080832"/>
    <x v="0"/>
    <x v="1"/>
  </r>
  <r>
    <n v="86753092244"/>
    <n v="1.5315068493150685"/>
    <s v="&gt; 1.5 year"/>
    <n v="30.306849315068494"/>
    <x v="1"/>
    <n v="61"/>
    <s v="&lt;80"/>
    <n v="454.61913271343599"/>
    <n v="204.505493395537"/>
    <n v="1.19321456463148"/>
    <n v="75.0369976685719"/>
    <n v="61.877595556702246"/>
    <x v="0"/>
    <x v="2"/>
  </r>
  <r>
    <n v="86753092245"/>
    <n v="1.2164383561643837"/>
    <s v="&lt;= 1.5 year"/>
    <n v="33.712328767123289"/>
    <x v="1"/>
    <n v="83"/>
    <s v="&gt;=80"/>
    <n v="20.069297731122301"/>
    <n v="395.22075040756198"/>
    <n v="172.013532015365"/>
    <n v="2.3254410892969002"/>
    <n v="54.143880623654177"/>
    <x v="0"/>
    <x v="2"/>
  </r>
  <r>
    <n v="86753092246"/>
    <n v="1.7424657534246575"/>
    <s v="&gt; 1.5 year"/>
    <n v="16.490410958904111"/>
    <x v="1"/>
    <n v="61"/>
    <s v="&lt;80"/>
    <n v="360.55038298394197"/>
    <n v="387.46970866525999"/>
    <n v="18.862858286161099"/>
    <n v="12.290772431428699"/>
    <n v="63.580043018046936"/>
    <x v="0"/>
    <x v="1"/>
  </r>
  <r>
    <n v="86753092247"/>
    <n v="1.6986301369863013"/>
    <s v="&gt; 1.5 year"/>
    <n v="30.613698630136987"/>
    <x v="0"/>
    <n v="51"/>
    <s v="&lt;80"/>
    <n v="310.559325781447"/>
    <n v="217.19250232130599"/>
    <n v="204.25949936192501"/>
    <n v="256.99555463750102"/>
    <n v="97.570752728151348"/>
    <x v="0"/>
    <x v="2"/>
  </r>
  <r>
    <n v="86753092248"/>
    <n v="1.4575342465753425"/>
    <s v="&lt;= 1.5 year"/>
    <n v="26.375342465753423"/>
    <x v="0"/>
    <n v="61"/>
    <s v="&lt;80"/>
    <n v="191.31883249843901"/>
    <n v="252.20056782299201"/>
    <n v="383.86916022193401"/>
    <n v="199.32183372922799"/>
    <n v="105.46447129985393"/>
    <x v="0"/>
    <x v="2"/>
  </r>
  <r>
    <n v="86753092249"/>
    <n v="1.1342465753424658"/>
    <s v="&lt;= 1.5 year"/>
    <n v="39.293150684931504"/>
    <x v="0"/>
    <n v="66"/>
    <s v="&lt;80"/>
    <n v="17.751395595540298"/>
    <n v="204.89947955940499"/>
    <n v="317.80050470211199"/>
    <n v="15.7567093726663"/>
    <n v="57.838935701369017"/>
    <x v="0"/>
    <x v="2"/>
  </r>
  <r>
    <n v="86753092250"/>
    <n v="1.6712328767123288"/>
    <s v="&gt; 1.5 year"/>
    <n v="28.61917808219178"/>
    <x v="1"/>
    <n v="72"/>
    <s v="&lt;80"/>
    <n v="206.66648734949399"/>
    <n v="162.35838544343099"/>
    <n v="365.25628175044301"/>
    <n v="221.29634211309801"/>
    <n v="99.90830468705893"/>
    <x v="1"/>
    <x v="2"/>
  </r>
  <r>
    <n v="86753092251"/>
    <n v="1.1917808219178083"/>
    <s v="&lt;= 1.5 year"/>
    <n v="41.871232876712327"/>
    <x v="0"/>
    <n v="81"/>
    <s v="&gt;=80"/>
    <n v="7.4191836647745104"/>
    <n v="264.34416087374501"/>
    <n v="286.69777073655399"/>
    <n v="49.222064558500101"/>
    <n v="62.051447798488056"/>
    <x v="0"/>
    <x v="1"/>
  </r>
  <r>
    <n v="86753092252"/>
    <n v="1.0904109589041096"/>
    <s v="&lt;= 1.5 year"/>
    <n v="33.024657534246572"/>
    <x v="0"/>
    <n v="20"/>
    <s v="&lt;80"/>
    <n v="51.900886040554198"/>
    <n v="25.104909402271598"/>
    <n v="430.19096696956098"/>
    <n v="279.80870025155298"/>
    <n v="91.360423701959732"/>
    <x v="0"/>
    <x v="2"/>
  </r>
  <r>
    <n v="86753092253"/>
    <n v="1.0684931506849316"/>
    <s v="&lt;= 1.5 year"/>
    <n v="36.405479452054792"/>
    <x v="0"/>
    <n v="20"/>
    <s v="&lt;80"/>
    <n v="6.96033528387954"/>
    <n v="2.24754345177606"/>
    <n v="141.13250057919399"/>
    <n v="602.00831649440397"/>
    <n v="89.913528347684192"/>
    <x v="0"/>
    <x v="2"/>
  </r>
  <r>
    <n v="86753092254"/>
    <n v="1.1150684931506849"/>
    <s v="&lt;= 1.5 year"/>
    <n v="41.07123287671233"/>
    <x v="1"/>
    <n v="86"/>
    <s v="&gt;=80"/>
    <n v="34.452216051910703"/>
    <n v="282.52454547699398"/>
    <n v="217.85267950791001"/>
    <n v="31.303178044608298"/>
    <n v="55.256843828614564"/>
    <x v="1"/>
    <x v="1"/>
  </r>
  <r>
    <n v="86753092255"/>
    <n v="1.2657534246575342"/>
    <s v="&lt;= 1.5 year"/>
    <n v="19.246575342465754"/>
    <x v="1"/>
    <n v="60"/>
    <s v="&lt;80"/>
    <n v="336.43797094616002"/>
    <n v="452.88212343417803"/>
    <n v="8.5773499322065998"/>
    <n v="10.8478998042618"/>
    <n v="65.476637518803258"/>
    <x v="0"/>
    <x v="0"/>
  </r>
  <r>
    <n v="86753092256"/>
    <n v="1.5616438356164384"/>
    <s v="&gt; 1.5 year"/>
    <n v="32.575342465753423"/>
    <x v="0"/>
    <n v="42"/>
    <s v="&lt;80"/>
    <n v="211.62450148232799"/>
    <n v="190.944173614823"/>
    <n v="410.34648888157801"/>
    <n v="164.90026805490999"/>
    <n v="101.23510484015065"/>
    <x v="0"/>
    <x v="2"/>
  </r>
  <r>
    <n v="86753092257"/>
    <n v="1.5561643835616439"/>
    <s v="&gt; 1.5 year"/>
    <n v="34.027397260273972"/>
    <x v="0"/>
    <n v="50"/>
    <s v="&lt;80"/>
    <n v="355.199144401193"/>
    <n v="245.87355411544399"/>
    <n v="199.39275314850801"/>
    <n v="193.85248373822901"/>
    <n v="95.275244307739399"/>
    <x v="0"/>
    <x v="2"/>
  </r>
  <r>
    <n v="86753092258"/>
    <n v="1.210958904109589"/>
    <s v="&lt;= 1.5 year"/>
    <n v="41.884931506849313"/>
    <x v="0"/>
    <n v="125"/>
    <s v="&gt;=80"/>
    <n v="20.5136536337134"/>
    <n v="271.29532399539801"/>
    <n v="256.54442121114698"/>
    <n v="18.5546251555757"/>
    <n v="56.356603774335632"/>
    <x v="0"/>
    <x v="1"/>
  </r>
  <r>
    <n v="86753092259"/>
    <n v="0.83013698630136989"/>
    <s v="&lt;= 1.5 year"/>
    <n v="36.758904109589039"/>
    <x v="1"/>
    <n v="20"/>
    <s v="&lt;80"/>
    <n v="44.025642424474299"/>
    <n v="31.681268180915399"/>
    <n v="359.345255957841"/>
    <n v="402.51850211789099"/>
    <n v="97.480203817519012"/>
    <x v="0"/>
    <x v="2"/>
  </r>
  <r>
    <n v="86753092260"/>
    <n v="1.1643835616438356"/>
    <s v="&lt;= 1.5 year"/>
    <n v="38.476712328767121"/>
    <x v="0"/>
    <n v="85"/>
    <s v="&gt;=80"/>
    <n v="6.8616076973708102"/>
    <n v="279.54656949532"/>
    <n v="271.15994665252498"/>
    <n v="59.743384736439801"/>
    <n v="62.621053942091031"/>
    <x v="0"/>
    <x v="2"/>
  </r>
  <r>
    <n v="86753092261"/>
    <n v="1.1945205479452055"/>
    <s v="&lt;= 1.5 year"/>
    <n v="38.553424657534244"/>
    <x v="1"/>
    <n v="70"/>
    <s v="&lt;80"/>
    <n v="9.7603135235417007"/>
    <n v="203.67354741155199"/>
    <n v="347.95016875158598"/>
    <n v="13.674074206171699"/>
    <n v="60.469618029738413"/>
    <x v="0"/>
    <x v="2"/>
  </r>
  <r>
    <n v="86753092262"/>
    <n v="1.2821917808219179"/>
    <s v="&lt;= 1.5 year"/>
    <n v="35.589041095890408"/>
    <x v="0"/>
    <n v="74"/>
    <s v="&lt;80"/>
    <n v="25.7132161159834"/>
    <n v="225.048634466115"/>
    <n v="382.42286055093302"/>
    <n v="20.363491817596898"/>
    <n v="68.39531033079146"/>
    <x v="0"/>
    <x v="2"/>
  </r>
  <r>
    <n v="86753092263"/>
    <n v="1.6712328767123288"/>
    <s v="&gt; 1.5 year"/>
    <n v="27.876712328767123"/>
    <x v="1"/>
    <n v="33"/>
    <s v="&lt;80"/>
    <n v="371.98670204527002"/>
    <n v="301.72042762754899"/>
    <n v="192.92014907505401"/>
    <n v="95.073311705458096"/>
    <n v="88.455785667486978"/>
    <x v="0"/>
    <x v="2"/>
  </r>
  <r>
    <n v="86753092264"/>
    <n v="1.6301369863013699"/>
    <s v="&gt; 1.5 year"/>
    <n v="32.093150684931508"/>
    <x v="0"/>
    <n v="40"/>
    <s v="&lt;80"/>
    <n v="200.90300372512399"/>
    <n v="250.88271187251601"/>
    <n v="235.92550450281499"/>
    <n v="195.76335099982799"/>
    <n v="87.945519908128361"/>
    <x v="0"/>
    <x v="2"/>
  </r>
  <r>
    <n v="86753092265"/>
    <n v="1.7452054794520548"/>
    <s v="&gt; 1.5 year"/>
    <n v="35.709589041095889"/>
    <x v="0"/>
    <n v="28"/>
    <s v="&lt;80"/>
    <n v="257.48070028129303"/>
    <n v="333.39475282286003"/>
    <n v="154.816428343182"/>
    <n v="287.12273365057302"/>
    <n v="100.30273568758285"/>
    <x v="0"/>
    <x v="2"/>
  </r>
  <r>
    <n v="86753092266"/>
    <n v="1.1123287671232878"/>
    <s v="&lt;= 1.5 year"/>
    <n v="38.556164383561644"/>
    <x v="0"/>
    <n v="87"/>
    <s v="&gt;=80"/>
    <n v="44.967930061270998"/>
    <n v="232.61044067090899"/>
    <n v="308.54864513497"/>
    <n v="6.84206855075099"/>
    <n v="60.053155300860915"/>
    <x v="0"/>
    <x v="2"/>
  </r>
  <r>
    <n v="86753092267"/>
    <n v="1.2328767123287672"/>
    <s v="&lt;= 1.5 year"/>
    <n v="34.934246575342463"/>
    <x v="0"/>
    <n v="83"/>
    <s v="&gt;=80"/>
    <n v="26.464635645674502"/>
    <n v="225.825378259209"/>
    <n v="236.03922114389499"/>
    <n v="69.670375941743401"/>
    <n v="56.868352762667286"/>
    <x v="1"/>
    <x v="2"/>
  </r>
  <r>
    <n v="86753092268"/>
    <n v="1.3452054794520547"/>
    <s v="&lt;= 1.5 year"/>
    <n v="29.857534246575341"/>
    <x v="0"/>
    <n v="58"/>
    <s v="&lt;80"/>
    <n v="47.621945016941801"/>
    <n v="19.127102286871299"/>
    <n v="461.28824725201599"/>
    <n v="416.35252701378198"/>
    <n v="110.65681669620079"/>
    <x v="1"/>
    <x v="2"/>
  </r>
  <r>
    <n v="86753092269"/>
    <n v="1.7397260273972603"/>
    <s v="&gt; 1.5 year"/>
    <n v="30.887671232876713"/>
    <x v="0"/>
    <n v="32"/>
    <s v="&lt;80"/>
    <n v="251.78544464951801"/>
    <n v="184.08329950433"/>
    <n v="251.928118063912"/>
    <n v="147.09386319938099"/>
    <n v="82.752137283903011"/>
    <x v="1"/>
    <x v="2"/>
  </r>
  <r>
    <n v="86753092270"/>
    <n v="1.2657534246575342"/>
    <s v="&lt;= 1.5 year"/>
    <n v="42.646575342465752"/>
    <x v="0"/>
    <n v="60"/>
    <s v="&lt;80"/>
    <n v="11.6036897802095"/>
    <n v="224.07560485198101"/>
    <n v="326.72117328470199"/>
    <n v="27.1194527023464"/>
    <n v="61.315218689021044"/>
    <x v="0"/>
    <x v="1"/>
  </r>
  <r>
    <n v="86753092271"/>
    <n v="1.1863013698630136"/>
    <s v="&lt;= 1.5 year"/>
    <n v="41.213698630136989"/>
    <x v="0"/>
    <n v="66"/>
    <s v="&lt;80"/>
    <n v="10.592583926651701"/>
    <n v="269.62780802730498"/>
    <n v="303.14882414614999"/>
    <n v="18.119984338723398"/>
    <n v="60.969888374501345"/>
    <x v="0"/>
    <x v="1"/>
  </r>
  <r>
    <n v="86753092272"/>
    <n v="1.1753424657534246"/>
    <s v="&lt;= 1.5 year"/>
    <n v="39.715068493150682"/>
    <x v="0"/>
    <n v="84"/>
    <s v="&gt;=80"/>
    <n v="55.029715521766803"/>
    <n v="272.057411130128"/>
    <n v="263.40930605192898"/>
    <n v="9.9134338985815997"/>
    <n v="58.965698926212859"/>
    <x v="0"/>
    <x v="2"/>
  </r>
  <r>
    <n v="86753092273"/>
    <n v="1.1835616438356165"/>
    <s v="&lt;= 1.5 year"/>
    <n v="39.945205479452056"/>
    <x v="1"/>
    <n v="74"/>
    <s v="&lt;80"/>
    <n v="1.85786630307439"/>
    <n v="355.50746277203802"/>
    <n v="283.13917572759402"/>
    <n v="6.06887008004517"/>
    <n v="63.294191822925704"/>
    <x v="0"/>
    <x v="2"/>
  </r>
  <r>
    <n v="86753092274"/>
    <n v="1.8273972602739725"/>
    <s v="&gt; 1.5 year"/>
    <n v="28.517808219178082"/>
    <x v="1"/>
    <n v="47"/>
    <s v="&lt;80"/>
    <n v="169.947644766602"/>
    <n v="257.44793030647998"/>
    <n v="207.137823591114"/>
    <n v="266.812061554541"/>
    <n v="91.065632223325153"/>
    <x v="0"/>
    <x v="2"/>
  </r>
  <r>
    <n v="86753092275"/>
    <n v="1.484931506849315"/>
    <s v="&lt;= 1.5 year"/>
    <n v="21.764383561643836"/>
    <x v="1"/>
    <n v="59"/>
    <s v="&lt;80"/>
    <n v="249.893445246309"/>
    <n v="560.34211450637099"/>
    <n v="0.81678498155372403"/>
    <n v="25.816178393316299"/>
    <n v="68.014800385198797"/>
    <x v="0"/>
    <x v="0"/>
  </r>
  <r>
    <n v="86753092276"/>
    <n v="1.6739726027397259"/>
    <s v="&gt; 1.5 year"/>
    <n v="21.67945205479452"/>
    <x v="1"/>
    <n v="62"/>
    <s v="&lt;80"/>
    <n v="93.984652401209104"/>
    <n v="5.45342286708952"/>
    <n v="433.60790611769897"/>
    <n v="417.44858634083602"/>
    <n v="110.08182511648809"/>
    <x v="1"/>
    <x v="0"/>
  </r>
  <r>
    <n v="86753092277"/>
    <n v="1.7095890410958905"/>
    <s v="&gt; 1.5 year"/>
    <n v="27.673972602739727"/>
    <x v="1"/>
    <n v="64"/>
    <s v="&lt;80"/>
    <n v="362.33720186899802"/>
    <n v="367.438472467216"/>
    <n v="10.815097720317899"/>
    <n v="72.880365356999306"/>
    <n v="68.425509516175183"/>
    <x v="0"/>
    <x v="2"/>
  </r>
  <r>
    <n v="86753092278"/>
    <n v="1.6082191780821917"/>
    <s v="&gt; 1.5 year"/>
    <n v="35.254794520547946"/>
    <x v="0"/>
    <n v="43"/>
    <s v="&lt;80"/>
    <n v="364.42315187747499"/>
    <n v="164.337825695297"/>
    <n v="188.63946361069699"/>
    <n v="194.38983988063501"/>
    <n v="88.264394624781602"/>
    <x v="0"/>
    <x v="2"/>
  </r>
  <r>
    <n v="86753092279"/>
    <n v="1.2219178082191782"/>
    <s v="&lt;= 1.5 year"/>
    <n v="37.980821917808221"/>
    <x v="0"/>
    <n v="84"/>
    <s v="&gt;=80"/>
    <n v="33.609662969058498"/>
    <n v="265.30815113795899"/>
    <n v="188.70399485186201"/>
    <n v="49.669500556729702"/>
    <n v="52.518244577592398"/>
    <x v="1"/>
    <x v="2"/>
  </r>
  <r>
    <n v="86753092280"/>
    <n v="0.9397260273972603"/>
    <s v="&lt;= 1.5 year"/>
    <n v="38.284931506849318"/>
    <x v="1"/>
    <n v="21"/>
    <s v="&lt;80"/>
    <n v="73.495711948016904"/>
    <n v="6.5808821210754802"/>
    <n v="331.55622066771798"/>
    <n v="448.71672093275498"/>
    <n v="100.03888051758415"/>
    <x v="0"/>
    <x v="2"/>
  </r>
  <r>
    <n v="86753092281"/>
    <n v="1.6739726027397259"/>
    <s v="&gt; 1.5 year"/>
    <n v="32.213698630136989"/>
    <x v="0"/>
    <n v="31"/>
    <s v="&lt;80"/>
    <n v="253.94485870267101"/>
    <n v="330.71962739874402"/>
    <n v="271.21853032335503"/>
    <n v="133.60061269181799"/>
    <n v="95.351456049933958"/>
    <x v="0"/>
    <x v="2"/>
  </r>
  <r>
    <n v="86753092282"/>
    <n v="1.6136986301369862"/>
    <s v="&gt; 1.5 year"/>
    <n v="31.235616438356164"/>
    <x v="1"/>
    <n v="50"/>
    <s v="&lt;80"/>
    <n v="310.455317213802"/>
    <n v="209.326798205264"/>
    <n v="377.57182645664398"/>
    <n v="131.559137643708"/>
    <n v="102.67828492556751"/>
    <x v="0"/>
    <x v="2"/>
  </r>
  <r>
    <n v="86753092283"/>
    <n v="1.2136986301369863"/>
    <s v="&lt;= 1.5 year"/>
    <n v="37.863013698630134"/>
    <x v="0"/>
    <n v="91"/>
    <s v="&gt;=80"/>
    <n v="3.7262067426651901"/>
    <n v="283.20722706532098"/>
    <n v="265.24330468906999"/>
    <n v="6.3194754441723804"/>
    <n v="55.542208320627978"/>
    <x v="1"/>
    <x v="2"/>
  </r>
  <r>
    <n v="86753092284"/>
    <n v="1.4986301369863013"/>
    <s v="&lt;= 1.5 year"/>
    <n v="34.287671232876711"/>
    <x v="0"/>
    <n v="38"/>
    <s v="&lt;80"/>
    <n v="258.892300031518"/>
    <n v="176.109815930617"/>
    <n v="212.44322050544099"/>
    <n v="227.618673157209"/>
    <n v="87.607596516488812"/>
    <x v="1"/>
    <x v="2"/>
  </r>
  <r>
    <n v="86753092285"/>
    <n v="0.95616438356164379"/>
    <s v="&lt;= 1.5 year"/>
    <n v="36.756164383561647"/>
    <x v="1"/>
    <n v="22"/>
    <s v="&lt;80"/>
    <n v="66.194108899493401"/>
    <n v="31.139184177791901"/>
    <n v="258.36253387916298"/>
    <n v="501.05481109146899"/>
    <n v="98.916744842658659"/>
    <x v="0"/>
    <x v="2"/>
  </r>
  <r>
    <n v="86753092286"/>
    <n v="1.1232876712328768"/>
    <s v="&lt;= 1.5 year"/>
    <n v="35.56712328767123"/>
    <x v="0"/>
    <n v="76"/>
    <s v="&lt;80"/>
    <n v="11.093313415685699"/>
    <n v="296.68742853130698"/>
    <n v="242.070879100936"/>
    <n v="48.9508747887742"/>
    <n v="59.545069822524631"/>
    <x v="0"/>
    <x v="2"/>
  </r>
  <r>
    <n v="86753092287"/>
    <n v="1.7342465753424658"/>
    <s v="&gt; 1.5 year"/>
    <n v="25.358904109589041"/>
    <x v="0"/>
    <n v="42"/>
    <s v="&lt;80"/>
    <n v="279.12858963527901"/>
    <n v="182.456582969973"/>
    <n v="260.35555393722098"/>
    <n v="381.44169886635399"/>
    <n v="113.94248414484917"/>
    <x v="0"/>
    <x v="2"/>
  </r>
  <r>
    <n v="86753092288"/>
    <n v="1.7013698630136986"/>
    <s v="&gt; 1.5 year"/>
    <n v="24.964383561643835"/>
    <x v="1"/>
    <n v="31"/>
    <s v="&lt;80"/>
    <n v="262.73164536706003"/>
    <n v="353.86479015343099"/>
    <n v="238.517722480316"/>
    <n v="126.671093048233"/>
    <n v="93.150372705065166"/>
    <x v="0"/>
    <x v="0"/>
  </r>
  <r>
    <n v="86753092289"/>
    <n v="1.0986301369863014"/>
    <s v="&lt;= 1.5 year"/>
    <n v="41.358904109589041"/>
    <x v="0"/>
    <n v="100"/>
    <s v="&gt;=80"/>
    <n v="6.8091709924024197"/>
    <n v="291.70854048349003"/>
    <n v="266.502533740307"/>
    <n v="9.7375251159644804"/>
    <n v="57.030223980823976"/>
    <x v="0"/>
    <x v="1"/>
  </r>
  <r>
    <n v="86753092290"/>
    <n v="1.5671232876712329"/>
    <s v="&gt; 1.5 year"/>
    <n v="29.715068493150685"/>
    <x v="0"/>
    <n v="41"/>
    <s v="&lt;80"/>
    <n v="218.53745636802"/>
    <n v="336.33303322374297"/>
    <n v="251.700819838657"/>
    <n v="273.03014064729598"/>
    <n v="107.3573544256554"/>
    <x v="0"/>
    <x v="2"/>
  </r>
  <r>
    <n v="86753092291"/>
    <n v="1.1260273972602739"/>
    <s v="&lt;= 1.5 year"/>
    <n v="38.775342465753425"/>
    <x v="1"/>
    <n v="18"/>
    <s v="&lt;80"/>
    <n v="12.2508640182328"/>
    <n v="72.580853318383305"/>
    <n v="155.60281258369599"/>
    <n v="639.63032032497404"/>
    <n v="102.21451333596968"/>
    <x v="0"/>
    <x v="2"/>
  </r>
  <r>
    <n v="86753092292"/>
    <n v="1.252054794520548"/>
    <s v="&lt;= 1.5 year"/>
    <n v="35.438356164383563"/>
    <x v="0"/>
    <n v="94"/>
    <s v="&gt;=80"/>
    <n v="32.088057621628401"/>
    <n v="302.16679499166202"/>
    <n v="226.68448752349499"/>
    <n v="35.092416370916098"/>
    <n v="58.153616676392566"/>
    <x v="0"/>
    <x v="2"/>
  </r>
  <r>
    <n v="86753092293"/>
    <n v="1.6438356164383561"/>
    <s v="&gt; 1.5 year"/>
    <n v="27.076712328767123"/>
    <x v="1"/>
    <n v="51"/>
    <s v="&lt;80"/>
    <n v="231.00802710566799"/>
    <n v="276.495386492335"/>
    <n v="208.683022083297"/>
    <n v="261.92224465474499"/>
    <n v="97.072905096405265"/>
    <x v="0"/>
    <x v="2"/>
  </r>
  <r>
    <n v="86753092294"/>
    <n v="1.2027397260273973"/>
    <s v="&lt;= 1.5 year"/>
    <n v="36.186301369863017"/>
    <x v="0"/>
    <n v="77"/>
    <s v="&lt;80"/>
    <n v="27.535718973494301"/>
    <n v="352.742526598675"/>
    <n v="234.09101314835701"/>
    <n v="6.3275633010935097"/>
    <n v="59.272488819707604"/>
    <x v="0"/>
    <x v="2"/>
  </r>
  <r>
    <n v="86753092295"/>
    <n v="1.2876712328767124"/>
    <s v="&lt;= 1.5 year"/>
    <n v="43.487671232876714"/>
    <x v="1"/>
    <n v="91"/>
    <s v="&gt;=80"/>
    <n v="3.1800938818057198"/>
    <n v="307.187604426174"/>
    <n v="217.302641648524"/>
    <n v="15.130108587154"/>
    <n v="52.721345892919736"/>
    <x v="1"/>
    <x v="1"/>
  </r>
  <r>
    <n v="86753092296"/>
    <n v="1.1917808219178083"/>
    <s v="&lt;= 1.5 year"/>
    <n v="47.126027397260273"/>
    <x v="0"/>
    <n v="73"/>
    <s v="&lt;80"/>
    <n v="60.418513094764897"/>
    <n v="249.593499225611"/>
    <n v="231.399200353509"/>
    <n v="19.722751763212699"/>
    <n v="54.935595239636676"/>
    <x v="1"/>
    <x v="1"/>
  </r>
  <r>
    <n v="86753092297"/>
    <n v="1.1506849315068493"/>
    <s v="&lt;= 1.5 year"/>
    <n v="44.843835616438355"/>
    <x v="0"/>
    <n v="69"/>
    <s v="&lt;80"/>
    <n v="50.9361175305025"/>
    <n v="241.25817473834201"/>
    <n v="242.745822825451"/>
    <n v="69.004944122257399"/>
    <n v="60.785635415232562"/>
    <x v="0"/>
    <x v="1"/>
  </r>
  <r>
    <n v="86753092298"/>
    <n v="1.295890410958904"/>
    <s v="&lt;= 1.5 year"/>
    <n v="39.079452054794523"/>
    <x v="1"/>
    <n v="68"/>
    <s v="&lt;80"/>
    <n v="19.640844770144898"/>
    <n v="298.979724445042"/>
    <n v="256.11118468103302"/>
    <n v="27.538446899176801"/>
    <n v="59.527601326840134"/>
    <x v="1"/>
    <x v="2"/>
  </r>
  <r>
    <n v="86753092299"/>
    <n v="1.2821917808219179"/>
    <s v="&lt;= 1.5 year"/>
    <n v="44.123287671232873"/>
    <x v="0"/>
    <n v="73"/>
    <s v="&lt;80"/>
    <n v="22.801926650791501"/>
    <n v="287.353735236467"/>
    <n v="338.65986304545902"/>
    <n v="4.6946261801832296"/>
    <n v="66.014991658057738"/>
    <x v="0"/>
    <x v="1"/>
  </r>
  <r>
    <n v="86753092300"/>
    <n v="1.6547945205479453"/>
    <s v="&gt; 1.5 year"/>
    <n v="30.405479452054795"/>
    <x v="0"/>
    <n v="36"/>
    <s v="&lt;80"/>
    <n v="211.69431375264799"/>
    <n v="172.11396072850201"/>
    <n v="360.15421095559702"/>
    <n v="181.19559078179901"/>
    <n v="95.666638166979524"/>
    <x v="1"/>
    <x v="2"/>
  </r>
  <r>
    <n v="86753092301"/>
    <n v="1.810958904109589"/>
    <s v="&gt; 1.5 year"/>
    <n v="31.257534246575343"/>
    <x v="0"/>
    <n v="59"/>
    <s v="&lt;80"/>
    <n v="291.19181106653298"/>
    <n v="280.86178885079499"/>
    <n v="220.774621083797"/>
    <n v="165.39234302546001"/>
    <n v="92.104323686497082"/>
    <x v="0"/>
    <x v="2"/>
  </r>
  <r>
    <n v="86753092302"/>
    <n v="1.6904109589041096"/>
    <s v="&gt; 1.5 year"/>
    <n v="29.073972602739726"/>
    <x v="0"/>
    <n v="15"/>
    <s v="&lt;80"/>
    <n v="230.866555639219"/>
    <n v="293.49589609385703"/>
    <n v="143.054995648529"/>
    <n v="184.716308953138"/>
    <n v="81.281552690846127"/>
    <x v="1"/>
    <x v="2"/>
  </r>
  <r>
    <n v="86753092303"/>
    <n v="1.6575342465753424"/>
    <s v="&gt; 1.5 year"/>
    <n v="31.282191780821918"/>
    <x v="0"/>
    <n v="43"/>
    <s v="&lt;80"/>
    <n v="200.087273839217"/>
    <n v="346.48542201273898"/>
    <n v="321.511448245135"/>
    <n v="171.79650553682501"/>
    <n v="102.92277012199169"/>
    <x v="0"/>
    <x v="2"/>
  </r>
  <r>
    <n v="86753092304"/>
    <n v="1.6328767123287671"/>
    <s v="&gt; 1.5 year"/>
    <n v="30.068493150684933"/>
    <x v="0"/>
    <n v="52"/>
    <s v="&lt;80"/>
    <n v="150.340725078042"/>
    <n v="225.35645251259299"/>
    <n v="372.56342909671298"/>
    <n v="229.766690826504"/>
    <n v="102.33538859803683"/>
    <x v="0"/>
    <x v="2"/>
  </r>
  <r>
    <n v="86753092305"/>
    <n v="1.3205479452054794"/>
    <s v="&lt;= 1.5 year"/>
    <n v="41.550684931506851"/>
    <x v="0"/>
    <n v="91"/>
    <s v="&gt;=80"/>
    <n v="2.5158346602381698"/>
    <n v="235.04577265518901"/>
    <n v="366.89252544667801"/>
    <n v="48.245667874070698"/>
    <n v="68.82151178372402"/>
    <x v="0"/>
    <x v="1"/>
  </r>
  <r>
    <n v="86753092306"/>
    <n v="1.7178082191780821"/>
    <s v="&gt; 1.5 year"/>
    <n v="26.654794520547945"/>
    <x v="0"/>
    <n v="44"/>
    <s v="&lt;80"/>
    <n v="193.52978949241199"/>
    <n v="429.13160881984999"/>
    <n v="236.53133251226399"/>
    <n v="210.40677001832401"/>
    <n v="103.44548416865152"/>
    <x v="0"/>
    <x v="2"/>
  </r>
  <r>
    <n v="86753092307"/>
    <n v="1.6136986301369862"/>
    <s v="&gt; 1.5 year"/>
    <n v="31.980821917808218"/>
    <x v="0"/>
    <n v="37"/>
    <s v="&lt;80"/>
    <n v="181.433243146319"/>
    <n v="335.80927442667098"/>
    <n v="199.86924336404701"/>
    <n v="244.675934271497"/>
    <n v="94.724822722104477"/>
    <x v="1"/>
    <x v="2"/>
  </r>
  <r>
    <n v="86753092308"/>
    <n v="0.90958904109589045"/>
    <s v="&lt;= 1.5 year"/>
    <n v="32.978082191780821"/>
    <x v="0"/>
    <n v="18"/>
    <s v="&lt;80"/>
    <n v="17.147509472760099"/>
    <n v="64.294680878507194"/>
    <n v="447.91187361651998"/>
    <n v="329.37097800248199"/>
    <n v="99.789317422381615"/>
    <x v="0"/>
    <x v="2"/>
  </r>
  <r>
    <n v="86753092309"/>
    <n v="1.2054794520547945"/>
    <s v="&lt;= 1.5 year"/>
    <n v="49.408219178082192"/>
    <x v="0"/>
    <n v="79"/>
    <s v="&lt;80"/>
    <n v="7.4745578477476498"/>
    <n v="300.22543557538103"/>
    <n v="250.67806070683901"/>
    <n v="7.6809380925923803"/>
    <n v="55.61907932978206"/>
    <x v="0"/>
    <x v="1"/>
  </r>
  <r>
    <n v="86753092310"/>
    <n v="1.6821917808219178"/>
    <s v="&gt; 1.5 year"/>
    <n v="33.816438356164383"/>
    <x v="0"/>
    <n v="45"/>
    <s v="&lt;80"/>
    <n v="299.524665625068"/>
    <n v="145.477473235291"/>
    <n v="335.87973082263102"/>
    <n v="274.21871046721401"/>
    <n v="108.81198406361011"/>
    <x v="0"/>
    <x v="2"/>
  </r>
  <r>
    <n v="86753092311"/>
    <n v="1.2191780821917808"/>
    <s v="&lt;= 1.5 year"/>
    <n v="37.471232876712328"/>
    <x v="0"/>
    <n v="118"/>
    <s v="&gt;=80"/>
    <n v="31.5657483058841"/>
    <n v="330.34050775397202"/>
    <n v="198.71192142261199"/>
    <n v="6.6523690653471803"/>
    <n v="53.596215343343587"/>
    <x v="0"/>
    <x v="2"/>
  </r>
  <r>
    <n v="86753092312"/>
    <n v="1.7013698630136986"/>
    <s v="&gt; 1.5 year"/>
    <n v="30.016438356164382"/>
    <x v="0"/>
    <n v="49"/>
    <s v="&lt;80"/>
    <n v="303.990234369441"/>
    <n v="258.57261552475302"/>
    <n v="167.57661223339099"/>
    <n v="258.44220076745398"/>
    <n v="96.127285551636916"/>
    <x v="0"/>
    <x v="2"/>
  </r>
  <r>
    <n v="86753092313"/>
    <n v="1.6438356164383561"/>
    <s v="&gt; 1.5 year"/>
    <n v="32.671232876712331"/>
    <x v="0"/>
    <n v="24"/>
    <s v="&lt;80"/>
    <n v="217.511587285297"/>
    <n v="208.83329247384199"/>
    <n v="189.31153619215101"/>
    <n v="353.887289553909"/>
    <n v="99.291449470258314"/>
    <x v="1"/>
    <x v="2"/>
  </r>
  <r>
    <n v="86753092314"/>
    <n v="1.1342465753424658"/>
    <s v="&lt;= 1.5 year"/>
    <n v="44.038356164383565"/>
    <x v="0"/>
    <n v="83"/>
    <s v="&gt;=80"/>
    <n v="42.650863649104799"/>
    <n v="282.16369705749401"/>
    <n v="204.03741050085699"/>
    <n v="21.169426159456201"/>
    <n v="53.009985255765486"/>
    <x v="0"/>
    <x v="1"/>
  </r>
  <r>
    <n v="86753092315"/>
    <n v="1.7589041095890412"/>
    <s v="&gt; 1.5 year"/>
    <n v="29.030136986301368"/>
    <x v="0"/>
    <n v="59"/>
    <s v="&lt;80"/>
    <n v="98.597120032098402"/>
    <n v="229.874862923102"/>
    <n v="369.46623424995198"/>
    <n v="302.67560576108599"/>
    <n v="106.93477943774057"/>
    <x v="0"/>
    <x v="2"/>
  </r>
  <r>
    <n v="86753092316"/>
    <n v="1.7671232876712328"/>
    <s v="&gt; 1.5 year"/>
    <n v="30.504109589041096"/>
    <x v="0"/>
    <n v="37"/>
    <s v="&lt;80"/>
    <n v="294.95153435430598"/>
    <n v="316.49102182784299"/>
    <n v="152.69877685531901"/>
    <n v="244.14446424369001"/>
    <n v="96.536593426452995"/>
    <x v="0"/>
    <x v="2"/>
  </r>
  <r>
    <n v="86753092317"/>
    <n v="1.1342465753424658"/>
    <s v="&lt;= 1.5 year"/>
    <n v="38.408219178082192"/>
    <x v="0"/>
    <n v="77"/>
    <s v="&lt;80"/>
    <n v="55.240155750027299"/>
    <n v="374.10215158024602"/>
    <n v="209.30259214866501"/>
    <n v="43.235114720091502"/>
    <n v="64.651909410672644"/>
    <x v="0"/>
    <x v="2"/>
  </r>
  <r>
    <n v="86753092318"/>
    <n v="1.189041095890411"/>
    <s v="&lt;= 1.5 year"/>
    <n v="37.575342465753423"/>
    <x v="0"/>
    <n v="61"/>
    <s v="&lt;80"/>
    <n v="16.486813799228099"/>
    <n v="309.34469493154199"/>
    <n v="240.02784064248601"/>
    <n v="47.134388069760597"/>
    <n v="60.525988143931201"/>
    <x v="0"/>
    <x v="2"/>
  </r>
  <r>
    <n v="86753092319"/>
    <n v="1.6630136986301369"/>
    <s v="&gt; 1.5 year"/>
    <n v="31.778082191780822"/>
    <x v="0"/>
    <n v="33"/>
    <s v="&lt;80"/>
    <n v="317.221573738654"/>
    <n v="241.991475696988"/>
    <n v="227.07170287340099"/>
    <n v="244.48826846186699"/>
    <n v="101.32424051508352"/>
    <x v="0"/>
    <x v="2"/>
  </r>
  <r>
    <n v="86753092320"/>
    <n v="1.789041095890411"/>
    <s v="&gt; 1.5 year"/>
    <n v="35.493150684931507"/>
    <x v="0"/>
    <n v="56"/>
    <s v="&lt;80"/>
    <n v="255.312717170897"/>
    <n v="200.03758201614701"/>
    <n v="388.84722952502898"/>
    <n v="232.553233745596"/>
    <n v="110.99607952743851"/>
    <x v="0"/>
    <x v="2"/>
  </r>
  <r>
    <n v="86753092321"/>
    <n v="0.90410958904109584"/>
    <s v="&lt;= 1.5 year"/>
    <n v="34.142465753424659"/>
    <x v="1"/>
    <n v="21"/>
    <s v="&lt;80"/>
    <n v="619.28389135769305"/>
    <n v="296.69452086613802"/>
    <n v="11.6111793723672"/>
    <n v="11.7826747135577"/>
    <n v="76.085535468217472"/>
    <x v="1"/>
    <x v="2"/>
  </r>
  <r>
    <n v="86753092322"/>
    <n v="1.0712328767123287"/>
    <s v="&lt;= 1.5 year"/>
    <n v="36.846575342465755"/>
    <x v="1"/>
    <n v="18"/>
    <s v="&lt;80"/>
    <n v="74.379995148197594"/>
    <n v="4.0452075538996501"/>
    <n v="403.29728809578597"/>
    <n v="369.51610293716197"/>
    <n v="99.011623140121543"/>
    <x v="0"/>
    <x v="2"/>
  </r>
  <r>
    <n v="86753092323"/>
    <n v="1.2876712328767124"/>
    <s v="&lt;= 1.5 year"/>
    <n v="34.591780821917808"/>
    <x v="0"/>
    <n v="66"/>
    <s v="&lt;80"/>
    <n v="14.863233890484301"/>
    <n v="313.90910417828701"/>
    <n v="289.20345419995402"/>
    <n v="11.901284265082801"/>
    <n v="62.434355661306121"/>
    <x v="0"/>
    <x v="2"/>
  </r>
  <r>
    <n v="86753092324"/>
    <n v="1.2931506849315069"/>
    <s v="&lt;= 1.5 year"/>
    <n v="41.035616438356165"/>
    <x v="0"/>
    <n v="54"/>
    <s v="&lt;80"/>
    <n v="4.3197684726684598"/>
    <n v="101.232226637034"/>
    <n v="362.01289154232597"/>
    <n v="88.540708145188503"/>
    <n v="62.510591571277928"/>
    <x v="1"/>
    <x v="1"/>
  </r>
  <r>
    <n v="86753092325"/>
    <n v="1.5726027397260274"/>
    <s v="&gt; 1.5 year"/>
    <n v="31.82191780821918"/>
    <x v="0"/>
    <n v="23"/>
    <s v="&lt;80"/>
    <n v="229.570585014042"/>
    <n v="209.127367443152"/>
    <n v="252.257429850367"/>
    <n v="223.82564493011901"/>
    <n v="92.225805170233841"/>
    <x v="1"/>
    <x v="2"/>
  </r>
  <r>
    <n v="86753092326"/>
    <n v="1.1698630136986301"/>
    <s v="&lt;= 1.5 year"/>
    <n v="38.805479452054797"/>
    <x v="1"/>
    <n v="78"/>
    <s v="&lt;80"/>
    <n v="19.9928076066934"/>
    <n v="401.59045220336901"/>
    <n v="167.042880951038"/>
    <n v="2.4999446632239"/>
    <n v="54.071799858516421"/>
    <x v="0"/>
    <x v="2"/>
  </r>
  <r>
    <n v="86753092327"/>
    <n v="1.021917808219178"/>
    <s v="&lt;= 1.5 year"/>
    <n v="40.534246575342465"/>
    <x v="0"/>
    <n v="88"/>
    <s v="&gt;=80"/>
    <n v="11.680838294377001"/>
    <n v="363.131353474582"/>
    <n v="241.74942689217499"/>
    <n v="13.0868245623038"/>
    <n v="60.565325516054173"/>
    <x v="0"/>
    <x v="1"/>
  </r>
  <r>
    <n v="86753092328"/>
    <n v="1.1232876712328768"/>
    <s v="&lt;= 1.5 year"/>
    <n v="41.397260273972606"/>
    <x v="0"/>
    <n v="66"/>
    <s v="&lt;80"/>
    <n v="20.663587692268599"/>
    <n v="253.36970312305499"/>
    <n v="305.78908217200302"/>
    <n v="1.65968619567132"/>
    <n v="58.816515469346804"/>
    <x v="0"/>
    <x v="1"/>
  </r>
  <r>
    <n v="86753092329"/>
    <n v="1.189041095890411"/>
    <s v="&lt;= 1.5 year"/>
    <n v="38.465753424657535"/>
    <x v="0"/>
    <n v="85"/>
    <s v="&gt;=80"/>
    <n v="39.768910779469699"/>
    <n v="119.502028586328"/>
    <n v="332.25654313469101"/>
    <n v="38.3474176223623"/>
    <n v="57.214150440110217"/>
    <x v="0"/>
    <x v="2"/>
  </r>
  <r>
    <n v="86753092330"/>
    <n v="1.0356164383561643"/>
    <s v="&lt;= 1.5 year"/>
    <n v="37.049315068493151"/>
    <x v="0"/>
    <n v="20"/>
    <s v="&lt;80"/>
    <n v="8.1205589149508697"/>
    <n v="29.137917333294101"/>
    <n v="357.46132412370702"/>
    <n v="431.72994825680399"/>
    <n v="97.683630785520904"/>
    <x v="0"/>
    <x v="2"/>
  </r>
  <r>
    <n v="86753092331"/>
    <n v="1.2575342465753425"/>
    <s v="&lt;= 1.5 year"/>
    <n v="36.827397260273976"/>
    <x v="1"/>
    <n v="71"/>
    <s v="&lt;80"/>
    <n v="83.773386436505007"/>
    <n v="205.127919168255"/>
    <n v="212.40223936634899"/>
    <n v="43.053547700801303"/>
    <n v="53.766798896438829"/>
    <x v="1"/>
    <x v="2"/>
  </r>
  <r>
    <n v="86753092332"/>
    <n v="1.1589041095890411"/>
    <s v="&lt;= 1.5 year"/>
    <n v="37.753424657534246"/>
    <x v="0"/>
    <n v="55"/>
    <s v="&lt;80"/>
    <n v="28.950065994905799"/>
    <n v="297.26390937969001"/>
    <n v="257.67158163204402"/>
    <n v="21.9318656578081"/>
    <n v="59.649531704749919"/>
    <x v="0"/>
    <x v="2"/>
  </r>
  <r>
    <n v="86753092333"/>
    <n v="1.1945205479452055"/>
    <s v="&lt;= 1.5 year"/>
    <n v="41.180821917808217"/>
    <x v="0"/>
    <n v="73"/>
    <s v="&lt;80"/>
    <n v="16.7575951004461"/>
    <n v="261.21347731423799"/>
    <n v="211.583130141536"/>
    <n v="17.144928927680802"/>
    <n v="49.685052881480743"/>
    <x v="1"/>
    <x v="1"/>
  </r>
  <r>
    <n v="86753092334"/>
    <n v="1.3150684931506849"/>
    <s v="&lt;= 1.5 year"/>
    <n v="24.624657534246577"/>
    <x v="1"/>
    <n v="61"/>
    <s v="&lt;80"/>
    <n v="325.021326473751"/>
    <n v="431.08813433755398"/>
    <n v="23.990032497032001"/>
    <n v="6.5631879076311099"/>
    <n v="64.155143313463981"/>
    <x v="0"/>
    <x v="0"/>
  </r>
  <r>
    <n v="86753092335"/>
    <n v="1.2136986301369863"/>
    <s v="&lt;= 1.5 year"/>
    <n v="45.276712328767125"/>
    <x v="0"/>
    <n v="48"/>
    <s v="&lt;80"/>
    <n v="28.102421217396"/>
    <n v="399.21109359984899"/>
    <n v="207.09345940822899"/>
    <n v="13.6303644007579"/>
    <n v="60.671940042458026"/>
    <x v="0"/>
    <x v="1"/>
  </r>
  <r>
    <n v="86753092336"/>
    <n v="1.0520547945205478"/>
    <s v="&lt;= 1.5 year"/>
    <n v="47.69315068493151"/>
    <x v="0"/>
    <n v="86"/>
    <s v="&gt;=80"/>
    <n v="11.4190300399995"/>
    <n v="419.90778813128799"/>
    <n v="162.29162071751401"/>
    <n v="14.533136652079101"/>
    <n v="55.725116338054171"/>
    <x v="0"/>
    <x v="1"/>
  </r>
  <r>
    <n v="86753092337"/>
    <n v="1.726027397260274"/>
    <s v="&gt; 1.5 year"/>
    <n v="37.635616438356166"/>
    <x v="0"/>
    <n v="37"/>
    <s v="&lt;80"/>
    <n v="159.958269322592"/>
    <n v="276.27771126700702"/>
    <n v="357.86310939618102"/>
    <n v="279.959907487073"/>
    <n v="111.43764047315841"/>
    <x v="0"/>
    <x v="2"/>
  </r>
  <r>
    <n v="86753092338"/>
    <n v="1.7315068493150685"/>
    <s v="&gt; 1.5 year"/>
    <n v="31.205479452054796"/>
    <x v="0"/>
    <n v="36"/>
    <s v="&lt;80"/>
    <n v="255.86656930532499"/>
    <n v="230.871484643466"/>
    <n v="175.409637017021"/>
    <n v="228.55490951739401"/>
    <n v="87.414789900033085"/>
    <x v="1"/>
    <x v="2"/>
  </r>
  <r>
    <n v="86753092339"/>
    <n v="1.536986301369863"/>
    <s v="&gt; 1.5 year"/>
    <n v="21.824657534246576"/>
    <x v="1"/>
    <n v="57"/>
    <s v="&lt;80"/>
    <n v="451.34082915906998"/>
    <n v="304.57158451133"/>
    <n v="35.5171353666112"/>
    <n v="14.782211110766401"/>
    <n v="66.508914670917306"/>
    <x v="0"/>
    <x v="0"/>
  </r>
  <r>
    <n v="86753092340"/>
    <n v="1.7506849315068493"/>
    <s v="&gt; 1.5 year"/>
    <n v="30.660273972602738"/>
    <x v="0"/>
    <n v="33"/>
    <s v="&lt;80"/>
    <n v="151.639760867858"/>
    <n v="199.808195255507"/>
    <n v="303.07505062668901"/>
    <n v="346.63497093966498"/>
    <n v="106.08103907783169"/>
    <x v="0"/>
    <x v="2"/>
  </r>
  <r>
    <n v="86753092341"/>
    <n v="1.1041095890410959"/>
    <s v="&lt;= 1.5 year"/>
    <n v="41.641095890410959"/>
    <x v="1"/>
    <n v="68"/>
    <s v="&lt;80"/>
    <n v="17.801369532242699"/>
    <n v="415.34885367059701"/>
    <n v="176.83225641181801"/>
    <n v="4.6907584918151901"/>
    <n v="56.434779644663166"/>
    <x v="0"/>
    <x v="1"/>
  </r>
  <r>
    <n v="86753092342"/>
    <n v="0.78904109589041094"/>
    <s v="&lt;= 1.5 year"/>
    <n v="35.476712328767121"/>
    <x v="0"/>
    <n v="22"/>
    <s v="&lt;80"/>
    <n v="30.5234983046705"/>
    <n v="14.598250341279901"/>
    <n v="208.103337247567"/>
    <n v="561.07410254893705"/>
    <n v="95.911032667256507"/>
    <x v="0"/>
    <x v="2"/>
  </r>
  <r>
    <n v="86753092343"/>
    <n v="1.5041095890410958"/>
    <s v="&gt; 1.5 year"/>
    <n v="30.093150684931508"/>
    <x v="0"/>
    <n v="32"/>
    <s v="&lt;80"/>
    <n v="181.76771984451801"/>
    <n v="155.52928521212399"/>
    <n v="290.33790013643801"/>
    <n v="269.53086190659599"/>
    <n v="94.168011849695432"/>
    <x v="1"/>
    <x v="2"/>
  </r>
  <r>
    <n v="86753092344"/>
    <n v="1.210958904109589"/>
    <s v="&lt;= 1.5 year"/>
    <n v="40.956164383561642"/>
    <x v="0"/>
    <n v="75"/>
    <s v="&lt;80"/>
    <n v="19.6789442280181"/>
    <n v="346.44297487588602"/>
    <n v="231.148892645785"/>
    <n v="10.079088178029799"/>
    <n v="58.237111227170097"/>
    <x v="0"/>
    <x v="1"/>
  </r>
  <r>
    <n v="86753092345"/>
    <n v="1.0684931506849316"/>
    <s v="&lt;= 1.5 year"/>
    <n v="27.709589041095889"/>
    <x v="0"/>
    <n v="54"/>
    <s v="&lt;80"/>
    <n v="286.69331765057098"/>
    <n v="470.58031440534398"/>
    <n v="1.79751144063565"/>
    <n v="21.7354998246322"/>
    <n v="63.405851916305338"/>
    <x v="0"/>
    <x v="2"/>
  </r>
  <r>
    <n v="86753092346"/>
    <n v="1.6438356164383561"/>
    <s v="&gt; 1.5 year"/>
    <n v="31.279452054794522"/>
    <x v="0"/>
    <n v="41"/>
    <s v="&lt;80"/>
    <n v="321.36593035325802"/>
    <n v="207.99071261780401"/>
    <n v="247.301736672348"/>
    <n v="169.60276421278101"/>
    <n v="92.377071543900428"/>
    <x v="1"/>
    <x v="2"/>
  </r>
  <r>
    <n v="86753092347"/>
    <n v="1.2219178082191782"/>
    <s v="&lt;= 1.5 year"/>
    <n v="40.610958904109587"/>
    <x v="0"/>
    <n v="85"/>
    <s v="&gt;=80"/>
    <n v="1.4179088903336501"/>
    <n v="325.66456513299102"/>
    <n v="210.18029699132799"/>
    <n v="51.223167676643598"/>
    <n v="57.535013682022566"/>
    <x v="0"/>
    <x v="1"/>
  </r>
  <r>
    <n v="86753092348"/>
    <n v="1.1369863013698631"/>
    <s v="&lt;= 1.5 year"/>
    <n v="43.021917808219179"/>
    <x v="0"/>
    <n v="63"/>
    <s v="&lt;80"/>
    <n v="12.5207513737576"/>
    <n v="301.16911441987702"/>
    <n v="242.879912534509"/>
    <n v="50.878731264191202"/>
    <n v="60.346226519334799"/>
    <x v="0"/>
    <x v="1"/>
  </r>
  <r>
    <n v="86753092349"/>
    <n v="1.4931506849315068"/>
    <s v="&lt;= 1.5 year"/>
    <n v="32.484931506849314"/>
    <x v="1"/>
    <n v="16"/>
    <s v="&lt;80"/>
    <n v="216.761414589688"/>
    <n v="178.91216380962501"/>
    <n v="296.90396503749298"/>
    <n v="238.829209303932"/>
    <n v="95.941867192916035"/>
    <x v="0"/>
    <x v="2"/>
  </r>
  <r>
    <n v="86753092350"/>
    <n v="1.6109589041095891"/>
    <s v="&gt; 1.5 year"/>
    <n v="32.487671232876714"/>
    <x v="1"/>
    <n v="37"/>
    <s v="&lt;80"/>
    <n v="254.86306874553"/>
    <n v="317.33532284789402"/>
    <n v="249.143667118694"/>
    <n v="132.25426076177101"/>
    <n v="91.543622673129732"/>
    <x v="0"/>
    <x v="2"/>
  </r>
  <r>
    <n v="86753092351"/>
    <n v="1.1972602739726028"/>
    <s v="&lt;= 1.5 year"/>
    <n v="45.060273972602737"/>
    <x v="1"/>
    <n v="72"/>
    <s v="&lt;80"/>
    <n v="28.514081473317798"/>
    <n v="191.54109565270701"/>
    <n v="312.03092465114298"/>
    <n v="30.1465612506681"/>
    <n v="58.665712478299312"/>
    <x v="0"/>
    <x v="1"/>
  </r>
  <r>
    <n v="86753092352"/>
    <n v="0.87671232876712324"/>
    <s v="&lt;= 1.5 year"/>
    <n v="36.956164383561642"/>
    <x v="0"/>
    <n v="21"/>
    <s v="&lt;80"/>
    <n v="378.11868875317703"/>
    <n v="432.11854342906702"/>
    <n v="34.059486845953202"/>
    <n v="82.138728490354595"/>
    <n v="78.762764414936456"/>
    <x v="1"/>
    <x v="2"/>
  </r>
  <r>
    <n v="86753092353"/>
    <n v="0.95342465753424654"/>
    <s v="&lt;= 1.5 year"/>
    <n v="35.772602739726025"/>
    <x v="0"/>
    <n v="19"/>
    <s v="&lt;80"/>
    <n v="20.651734114342801"/>
    <n v="33.1494011450051"/>
    <n v="429.69369712108698"/>
    <n v="251.717646759785"/>
    <n v="86.073452086452477"/>
    <x v="0"/>
    <x v="2"/>
  </r>
  <r>
    <n v="86753092354"/>
    <n v="1.6547945205479453"/>
    <s v="&gt; 1.5 year"/>
    <n v="21.663013698630138"/>
    <x v="0"/>
    <n v="61"/>
    <s v="&lt;80"/>
    <n v="141.573421611469"/>
    <n v="16.7255685757553"/>
    <n v="461.69816010748201"/>
    <n v="204.80603398180901"/>
    <n v="92.644422505692859"/>
    <x v="1"/>
    <x v="0"/>
  </r>
  <r>
    <n v="86753092355"/>
    <n v="1.1150684931506849"/>
    <s v="&lt;= 1.5 year"/>
    <n v="41.315068493150683"/>
    <x v="1"/>
    <n v="85"/>
    <s v="&gt;=80"/>
    <n v="119.439806298636"/>
    <n v="186.87205049679301"/>
    <n v="312.67348770966498"/>
    <n v="0.13462274992009601"/>
    <n v="62.041921798784529"/>
    <x v="0"/>
    <x v="1"/>
  </r>
  <r>
    <n v="86753092356"/>
    <n v="1.6849315068493151"/>
    <s v="&gt; 1.5 year"/>
    <n v="30.849315068493151"/>
    <x v="0"/>
    <n v="43"/>
    <s v="&lt;80"/>
    <n v="219.79533061339299"/>
    <n v="285.50931321744901"/>
    <n v="157.65012018418"/>
    <n v="243.55931962147699"/>
    <n v="88.569504283146188"/>
    <x v="1"/>
    <x v="2"/>
  </r>
  <r>
    <n v="86753092357"/>
    <n v="1.1369863013698631"/>
    <s v="&lt;= 1.5 year"/>
    <n v="42.232876712328768"/>
    <x v="0"/>
    <n v="70"/>
    <s v="&lt;80"/>
    <n v="22.984908995617701"/>
    <n v="245.32899999763001"/>
    <n v="274.94441897198601"/>
    <n v="11.106913037807701"/>
    <n v="55.791272560635058"/>
    <x v="0"/>
    <x v="1"/>
  </r>
  <r>
    <n v="86753092358"/>
    <n v="1.6246575342465754"/>
    <s v="&gt; 1.5 year"/>
    <n v="30.30958904109589"/>
    <x v="0"/>
    <n v="57"/>
    <s v="&lt;80"/>
    <n v="241.58412623604701"/>
    <n v="300.67379341075701"/>
    <n v="384.00272351811799"/>
    <n v="127.881951290012"/>
    <n v="104.80679454871992"/>
    <x v="0"/>
    <x v="2"/>
  </r>
  <r>
    <n v="86753092359"/>
    <n v="1.5753424657534247"/>
    <s v="&gt; 1.5 year"/>
    <n v="33.709589041095889"/>
    <x v="0"/>
    <n v="27"/>
    <s v="&lt;80"/>
    <n v="450.28760485269402"/>
    <n v="165.76448288273801"/>
    <n v="167.036546881128"/>
    <n v="193.879802030642"/>
    <n v="92.594128888246956"/>
    <x v="0"/>
    <x v="2"/>
  </r>
  <r>
    <n v="86753092360"/>
    <n v="1.6931506849315068"/>
    <s v="&gt; 1.5 year"/>
    <n v="36.134246575342466"/>
    <x v="0"/>
    <n v="43"/>
    <s v="&lt;80"/>
    <n v="274.44448597603099"/>
    <n v="262.07540577014402"/>
    <n v="180.63900372687201"/>
    <n v="305.49268344955198"/>
    <n v="101.25739380086489"/>
    <x v="0"/>
    <x v="2"/>
  </r>
  <r>
    <n v="86753092361"/>
    <n v="1.4"/>
    <s v="&lt;= 1.5 year"/>
    <n v="25.813698630136987"/>
    <x v="1"/>
    <n v="58"/>
    <s v="&lt;80"/>
    <n v="298.680516221034"/>
    <n v="417.38186120823701"/>
    <n v="1.9111788643939001"/>
    <n v="46.774453487268403"/>
    <n v="63.127266076541162"/>
    <x v="0"/>
    <x v="2"/>
  </r>
  <r>
    <n v="86753092362"/>
    <n v="1.2356164383561643"/>
    <s v="&lt;= 1.5 year"/>
    <n v="41.528767123287672"/>
    <x v="1"/>
    <n v="83"/>
    <s v="&gt;=80"/>
    <n v="62.882960066792897"/>
    <n v="244.95929255241501"/>
    <n v="249.699110048536"/>
    <n v="21.305788468067401"/>
    <n v="57.147968031529039"/>
    <x v="0"/>
    <x v="1"/>
  </r>
  <r>
    <n v="86753092363"/>
    <n v="1.0931506849315069"/>
    <s v="&lt;= 1.5 year"/>
    <n v="35.30958904109589"/>
    <x v="0"/>
    <n v="19"/>
    <s v="&lt;80"/>
    <n v="72.400053307906006"/>
    <n v="12.9224491895221"/>
    <n v="307.21550887171998"/>
    <n v="370.51242589250899"/>
    <n v="88.153152371501733"/>
    <x v="0"/>
    <x v="2"/>
  </r>
  <r>
    <n v="86753092364"/>
    <n v="1.3205479452054794"/>
    <s v="&lt;= 1.5 year"/>
    <n v="25.243835616438357"/>
    <x v="0"/>
    <n v="62"/>
    <s v="&lt;80"/>
    <n v="371.01154467514101"/>
    <n v="385.61453342890798"/>
    <n v="54.668022398917699"/>
    <n v="4.7950755291539098"/>
    <n v="67.665657999692513"/>
    <x v="0"/>
    <x v="2"/>
  </r>
  <r>
    <n v="86753092365"/>
    <n v="1.0657534246575342"/>
    <s v="&lt;= 1.5 year"/>
    <n v="42.509589041095893"/>
    <x v="1"/>
    <n v="75"/>
    <s v="&lt;80"/>
    <n v="91.476586425641898"/>
    <n v="258.55190300287398"/>
    <n v="206.05303647104401"/>
    <n v="13.797834318435299"/>
    <n v="54.384383649018787"/>
    <x v="0"/>
    <x v="1"/>
  </r>
  <r>
    <n v="86753092366"/>
    <n v="1.7863013698630137"/>
    <s v="&gt; 1.5 year"/>
    <n v="30.482191780821918"/>
    <x v="1"/>
    <n v="38"/>
    <s v="&lt;80"/>
    <n v="217.79318783750699"/>
    <n v="193.359508601013"/>
    <n v="330.22236567304401"/>
    <n v="215.614968009325"/>
    <n v="98.392695756965878"/>
    <x v="0"/>
    <x v="2"/>
  </r>
  <r>
    <n v="86753092367"/>
    <n v="1.1013698630136985"/>
    <s v="&lt;= 1.5 year"/>
    <n v="41.93150684931507"/>
    <x v="0"/>
    <n v="112"/>
    <s v="&gt;=80"/>
    <n v="7.6543792626878098"/>
    <n v="224.76274160456501"/>
    <n v="225.962948472975"/>
    <n v="37.557895613761502"/>
    <n v="50.215870959788603"/>
    <x v="1"/>
    <x v="1"/>
  </r>
  <r>
    <n v="86753092368"/>
    <n v="1.7534246575342465"/>
    <s v="&gt; 1.5 year"/>
    <n v="37.361643835616441"/>
    <x v="0"/>
    <n v="55"/>
    <s v="&lt;80"/>
    <n v="336.31349826985399"/>
    <n v="251.475741943987"/>
    <n v="216.23882326946"/>
    <n v="216.912004627491"/>
    <n v="99.001238564741399"/>
    <x v="0"/>
    <x v="2"/>
  </r>
  <r>
    <n v="86753092369"/>
    <n v="0.99726027397260275"/>
    <s v="&lt;= 1.5 year"/>
    <n v="33.819178082191783"/>
    <x v="0"/>
    <n v="20"/>
    <s v="&lt;80"/>
    <n v="19.355328908813899"/>
    <n v="25.7723459291952"/>
    <n v="340.419249571553"/>
    <n v="412.22474943414602"/>
    <n v="93.927493867724607"/>
    <x v="0"/>
    <x v="2"/>
  </r>
  <r>
    <n v="86753092370"/>
    <n v="1.5397260273972602"/>
    <s v="&gt; 1.5 year"/>
    <n v="34.769863013698632"/>
    <x v="0"/>
    <n v="37"/>
    <s v="&lt;80"/>
    <n v="175.11115104183"/>
    <n v="208.11649386060299"/>
    <n v="144.15003178232399"/>
    <n v="343.57905967613499"/>
    <n v="89.185702567209717"/>
    <x v="1"/>
    <x v="2"/>
  </r>
  <r>
    <n v="86753092371"/>
    <n v="1.2082191780821918"/>
    <s v="&lt;= 1.5 year"/>
    <n v="29.794520547945204"/>
    <x v="0"/>
    <n v="97"/>
    <s v="&gt;=80"/>
    <n v="21.410846612802398"/>
    <n v="347.81094291750799"/>
    <n v="227.76305769259201"/>
    <n v="0.53667350157680005"/>
    <n v="56.933710905725086"/>
    <x v="0"/>
    <x v="2"/>
  </r>
  <r>
    <n v="86753092372"/>
    <n v="1.1315068493150684"/>
    <s v="&lt;= 1.5 year"/>
    <n v="44.254794520547946"/>
    <x v="0"/>
    <n v="121"/>
    <s v="&gt;=80"/>
    <n v="32.7123438703969"/>
    <n v="350.70451974559899"/>
    <n v="224.09643234302601"/>
    <n v="46.745363251020798"/>
    <n v="63.174364560565287"/>
    <x v="0"/>
    <x v="1"/>
  </r>
  <r>
    <n v="86753092373"/>
    <n v="1.3643835616438356"/>
    <s v="&lt;= 1.5 year"/>
    <n v="46.4"/>
    <x v="0"/>
    <n v="67"/>
    <s v="&lt;80"/>
    <n v="56.028537243409303"/>
    <n v="199.352245599551"/>
    <n v="317.44611504941997"/>
    <n v="16.6403479956642"/>
    <n v="60.520838192846924"/>
    <x v="0"/>
    <x v="1"/>
  </r>
  <r>
    <n v="86753092374"/>
    <n v="1.5424657534246575"/>
    <s v="&gt; 1.5 year"/>
    <n v="26.734246575342464"/>
    <x v="1"/>
    <n v="59"/>
    <s v="&lt;80"/>
    <n v="246.79803841361201"/>
    <n v="475.01571907743102"/>
    <n v="7.74471439907121"/>
    <n v="17.569087456584999"/>
    <n v="60.782756821962181"/>
    <x v="0"/>
    <x v="2"/>
  </r>
  <r>
    <n v="86753092375"/>
    <n v="1.6657534246575343"/>
    <s v="&gt; 1.5 year"/>
    <n v="31.69041095890411"/>
    <x v="0"/>
    <n v="54"/>
    <s v="&lt;80"/>
    <n v="213.282509666652"/>
    <n v="327.51908769873501"/>
    <n v="273.833640249528"/>
    <n v="185.46521872562801"/>
    <n v="98.379990866249685"/>
    <x v="0"/>
    <x v="2"/>
  </r>
  <r>
    <n v="86753092376"/>
    <n v="1.2082191780821918"/>
    <s v="&lt;= 1.5 year"/>
    <n v="37.679452054794524"/>
    <x v="0"/>
    <n v="53"/>
    <s v="&lt;80"/>
    <n v="37.255479283291898"/>
    <n v="183.08414052825799"/>
    <n v="243.695378768306"/>
    <n v="29.8576191381195"/>
    <n v="50.453529333695052"/>
    <x v="1"/>
    <x v="2"/>
  </r>
  <r>
    <n v="86753092377"/>
    <n v="0.91506849315068495"/>
    <s v="&lt;= 1.5 year"/>
    <n v="36.838356164383562"/>
    <x v="1"/>
    <n v="20"/>
    <s v="&lt;80"/>
    <n v="56.1864525969334"/>
    <n v="57.258109518360001"/>
    <n v="324.66738902504198"/>
    <n v="361.56837940159301"/>
    <n v="91.423857180419674"/>
    <x v="0"/>
    <x v="2"/>
  </r>
  <r>
    <n v="86753092378"/>
    <n v="1.7917808219178082"/>
    <s v="&gt; 1.5 year"/>
    <n v="33.635616438356166"/>
    <x v="0"/>
    <n v="45"/>
    <s v="&lt;80"/>
    <n v="257.27277691449501"/>
    <n v="331.76812823940401"/>
    <n v="174.40977071567099"/>
    <n v="251.19809381498001"/>
    <n v="98.19621615599003"/>
    <x v="0"/>
    <x v="2"/>
  </r>
  <r>
    <n v="86753092379"/>
    <n v="1.0054794520547945"/>
    <s v="&lt;= 1.5 year"/>
    <n v="32.994520547945207"/>
    <x v="0"/>
    <n v="20"/>
    <s v="&lt;80"/>
    <n v="36.6959399802641"/>
    <n v="3.3243466718889501"/>
    <n v="313.79462079267"/>
    <n v="481.42867534058598"/>
    <n v="98.628418468162948"/>
    <x v="0"/>
    <x v="2"/>
  </r>
  <r>
    <n v="86753092380"/>
    <n v="1.6438356164383561"/>
    <s v="&gt; 1.5 year"/>
    <n v="32.726027397260275"/>
    <x v="0"/>
    <n v="57"/>
    <s v="&lt;80"/>
    <n v="90.442821078318701"/>
    <n v="258.75218075989898"/>
    <n v="319.343673317092"/>
    <n v="289.850156600209"/>
    <n v="101.03885973713352"/>
    <x v="0"/>
    <x v="2"/>
  </r>
  <r>
    <n v="86753092381"/>
    <n v="1.6383561643835616"/>
    <s v="&gt; 1.5 year"/>
    <n v="31.758904109589039"/>
    <x v="1"/>
    <n v="43"/>
    <s v="&lt;80"/>
    <n v="246.93513077047999"/>
    <n v="164.51089769261"/>
    <n v="401.24218069787503"/>
    <n v="123.18119973195201"/>
    <n v="95.846487928626445"/>
    <x v="0"/>
    <x v="2"/>
  </r>
  <r>
    <n v="86753092382"/>
    <n v="1.6904109589041096"/>
    <s v="&gt; 1.5 year"/>
    <n v="35.364383561643834"/>
    <x v="0"/>
    <n v="47"/>
    <s v="&lt;80"/>
    <n v="283.60640651842101"/>
    <n v="201.43633560126699"/>
    <n v="315.89936073424099"/>
    <n v="214.58793856790001"/>
    <n v="102.46189528583196"/>
    <x v="0"/>
    <x v="2"/>
  </r>
  <r>
    <n v="86753092383"/>
    <n v="1.2657534246575342"/>
    <s v="&lt;= 1.5 year"/>
    <n v="40.676712328767124"/>
    <x v="1"/>
    <n v="79"/>
    <s v="&lt;80"/>
    <n v="44.492259767240803"/>
    <n v="296.87780670308501"/>
    <n v="258.37480143282301"/>
    <n v="11.7788427666929"/>
    <n v="59.72804262156798"/>
    <x v="0"/>
    <x v="1"/>
  </r>
  <r>
    <n v="86753092384"/>
    <n v="1.1726027397260275"/>
    <s v="&lt;= 1.5 year"/>
    <n v="41.139726027397259"/>
    <x v="0"/>
    <n v="85"/>
    <s v="&gt;=80"/>
    <n v="13.7137507881151"/>
    <n v="241.29612535025001"/>
    <n v="317.93273289923201"/>
    <n v="18.521240213996801"/>
    <n v="60.775266864656665"/>
    <x v="0"/>
    <x v="1"/>
  </r>
  <r>
    <n v="86753092385"/>
    <n v="1.5671232876712329"/>
    <s v="&gt; 1.5 year"/>
    <n v="30.372602739726027"/>
    <x v="0"/>
    <n v="56"/>
    <s v="&lt;80"/>
    <n v="244.502079527935"/>
    <n v="407.81084590911598"/>
    <n v="262.80395403162902"/>
    <n v="171.70113950131301"/>
    <n v="104.32564525891711"/>
    <x v="0"/>
    <x v="2"/>
  </r>
  <r>
    <n v="86753092386"/>
    <n v="1.3369863013698631"/>
    <s v="&lt;= 1.5 year"/>
    <n v="38"/>
    <x v="0"/>
    <n v="78"/>
    <s v="&lt;80"/>
    <n v="24.924786554300699"/>
    <n v="295.70940645028497"/>
    <n v="189.44136359535099"/>
    <n v="71.755802207290401"/>
    <n v="56.994395336683823"/>
    <x v="0"/>
    <x v="2"/>
  </r>
  <r>
    <n v="86753092387"/>
    <n v="0.86575342465753424"/>
    <s v="&lt;= 1.5 year"/>
    <n v="36.509589041095893"/>
    <x v="0"/>
    <n v="19"/>
    <s v="&lt;80"/>
    <n v="35.332897787307999"/>
    <n v="38.928970161986697"/>
    <n v="391.374956641018"/>
    <n v="294.633533592231"/>
    <n v="88.261968263933454"/>
    <x v="0"/>
    <x v="2"/>
  </r>
  <r>
    <n v="86753092388"/>
    <n v="1.178082191780822"/>
    <s v="&lt;= 1.5 year"/>
    <n v="38.082191780821915"/>
    <x v="0"/>
    <n v="77"/>
    <s v="&lt;80"/>
    <n v="46.719067518474297"/>
    <n v="208.00154504269199"/>
    <n v="322.66016177166603"/>
    <n v="39.281346659821303"/>
    <n v="63.810630016671773"/>
    <x v="0"/>
    <x v="2"/>
  </r>
  <r>
    <n v="86753092389"/>
    <n v="1.4986301369863013"/>
    <s v="&lt;= 1.5 year"/>
    <n v="24.794520547945204"/>
    <x v="1"/>
    <n v="55"/>
    <s v="&lt;80"/>
    <n v="506.52144908288102"/>
    <n v="276.11367621936103"/>
    <n v="7.48977572954528"/>
    <n v="14.917587258469901"/>
    <n v="65.299693582741199"/>
    <x v="0"/>
    <x v="0"/>
  </r>
  <r>
    <n v="86753092390"/>
    <n v="1.1424657534246576"/>
    <s v="&lt;= 1.5 year"/>
    <n v="29.334246575342465"/>
    <x v="1"/>
    <n v="57"/>
    <s v="&lt;80"/>
    <n v="60.669244548352303"/>
    <n v="274.83329010496698"/>
    <n v="265.86487911535897"/>
    <n v="12.635054944647599"/>
    <n v="60.260194859466324"/>
    <x v="0"/>
    <x v="2"/>
  </r>
  <r>
    <n v="86753092391"/>
    <n v="1.484931506849315"/>
    <s v="&lt;= 1.5 year"/>
    <n v="30.490410958904111"/>
    <x v="0"/>
    <n v="32"/>
    <s v="&lt;80"/>
    <n v="306.48811325865603"/>
    <n v="317.47176365529202"/>
    <n v="231.627821732082"/>
    <n v="206.821865404444"/>
    <n v="102.53075260949896"/>
    <x v="0"/>
    <x v="2"/>
  </r>
  <r>
    <n v="86753092392"/>
    <n v="1.1342465753424658"/>
    <s v="&lt;= 1.5 year"/>
    <n v="38.93150684931507"/>
    <x v="1"/>
    <n v="107"/>
    <s v="&gt;=80"/>
    <n v="28.404485377884999"/>
    <n v="255.02528938336499"/>
    <n v="290.83507138491802"/>
    <n v="74.402267506816202"/>
    <n v="66.502862647908103"/>
    <x v="0"/>
    <x v="2"/>
  </r>
  <r>
    <n v="86753092393"/>
    <n v="1.5890410958904109"/>
    <s v="&gt; 1.5 year"/>
    <n v="31.873972602739727"/>
    <x v="1"/>
    <n v="64"/>
    <s v="&lt;80"/>
    <n v="51.5440717042489"/>
    <n v="1.96187303511748"/>
    <n v="550.81695694905704"/>
    <n v="321.69233604359499"/>
    <n v="108.98159073826756"/>
    <x v="1"/>
    <x v="2"/>
  </r>
  <r>
    <n v="86753092394"/>
    <n v="1.6"/>
    <s v="&gt; 1.5 year"/>
    <n v="31.049315068493151"/>
    <x v="0"/>
    <n v="40"/>
    <s v="&lt;80"/>
    <n v="313.33700495062698"/>
    <n v="203.77874197563099"/>
    <n v="226.060565447008"/>
    <n v="281.82472169901803"/>
    <n v="102.31549421162376"/>
    <x v="0"/>
    <x v="2"/>
  </r>
  <r>
    <n v="86753092395"/>
    <n v="1.0027397260273974"/>
    <s v="&lt;= 1.5 year"/>
    <n v="38.073972602739723"/>
    <x v="1"/>
    <n v="22"/>
    <s v="&lt;80"/>
    <n v="1.2989718067187199"/>
    <n v="29.122277269683799"/>
    <n v="564.45257694313705"/>
    <n v="220.814014096981"/>
    <n v="96.665690850926367"/>
    <x v="0"/>
    <x v="2"/>
  </r>
  <r>
    <n v="86753092396"/>
    <n v="1.6739726027397259"/>
    <s v="&gt; 1.5 year"/>
    <n v="30.027397260273972"/>
    <x v="0"/>
    <n v="46"/>
    <s v="&lt;80"/>
    <n v="257.04464726552101"/>
    <n v="227.256545936386"/>
    <n v="196.480857044218"/>
    <n v="349.73376584144398"/>
    <n v="104.28985020243201"/>
    <x v="0"/>
    <x v="2"/>
  </r>
  <r>
    <n v="86753092397"/>
    <n v="1.3671232876712329"/>
    <s v="&lt;= 1.5 year"/>
    <n v="42.909589041095892"/>
    <x v="1"/>
    <n v="104"/>
    <s v="&gt;=80"/>
    <n v="23.198004291676"/>
    <n v="409.06844526649098"/>
    <n v="129.171194459547"/>
    <n v="40.469308034060198"/>
    <n v="54.93817626388622"/>
    <x v="0"/>
    <x v="1"/>
  </r>
  <r>
    <n v="86753092398"/>
    <n v="1.2383561643835617"/>
    <s v="&lt;= 1.5 year"/>
    <n v="38.778082191780825"/>
    <x v="0"/>
    <n v="50"/>
    <s v="&lt;80"/>
    <n v="2.0874790331528001"/>
    <n v="324.01861164973297"/>
    <n v="206.13540920547999"/>
    <n v="47.481903924867503"/>
    <n v="56.522564830272565"/>
    <x v="0"/>
    <x v="2"/>
  </r>
  <r>
    <n v="86753092399"/>
    <n v="1.1561643835616437"/>
    <s v="&lt;= 1.5 year"/>
    <n v="41.027397260273972"/>
    <x v="1"/>
    <n v="91"/>
    <s v="&gt;=80"/>
    <n v="15.7730996177392"/>
    <n v="398.58664979764399"/>
    <n v="191.26708458519599"/>
    <n v="21.369020478599602"/>
    <n v="58.665112560886122"/>
    <x v="0"/>
    <x v="1"/>
  </r>
  <r>
    <n v="86753092400"/>
    <n v="1.2328767123287672"/>
    <s v="&lt;= 1.5 year"/>
    <n v="41.046575342465751"/>
    <x v="1"/>
    <n v="77"/>
    <s v="&lt;80"/>
    <n v="38.653920876335697"/>
    <n v="181.40405748479"/>
    <n v="344.74236173117299"/>
    <n v="14.361209759825201"/>
    <n v="60.697066847809843"/>
    <x v="0"/>
    <x v="1"/>
  </r>
  <r>
    <n v="86753092401"/>
    <n v="1.2547945205479452"/>
    <s v="&lt;= 1.5 year"/>
    <n v="39.06849315068493"/>
    <x v="0"/>
    <n v="97"/>
    <s v="&gt;=80"/>
    <n v="80.048602901141805"/>
    <n v="240.67707780484099"/>
    <n v="253.25272646677001"/>
    <n v="16.758220405934701"/>
    <n v="58.059368081203196"/>
    <x v="0"/>
    <x v="2"/>
  </r>
  <r>
    <n v="86753092402"/>
    <n v="1.1095890410958904"/>
    <s v="&lt;= 1.5 year"/>
    <n v="35.213698630136989"/>
    <x v="0"/>
    <n v="62"/>
    <s v="&lt;80"/>
    <n v="22.8714409459409"/>
    <n v="236.224052237461"/>
    <n v="351.63929331368598"/>
    <n v="9.5846149364300697"/>
    <n v="64.074508444686089"/>
    <x v="0"/>
    <x v="2"/>
  </r>
  <r>
    <n v="86753092403"/>
    <n v="1.5698630136986302"/>
    <s v="&gt; 1.5 year"/>
    <n v="29.435616438356163"/>
    <x v="0"/>
    <n v="27"/>
    <s v="&lt;80"/>
    <n v="138.63198586546901"/>
    <n v="250.14008400543099"/>
    <n v="352.04212770454598"/>
    <n v="247.06606193115601"/>
    <n v="102.99474834595624"/>
    <x v="0"/>
    <x v="2"/>
  </r>
  <r>
    <n v="86753092404"/>
    <n v="1.6849315068493151"/>
    <s v="&gt; 1.5 year"/>
    <n v="23.452054794520549"/>
    <x v="1"/>
    <n v="62"/>
    <s v="&lt;80"/>
    <n v="484.03348091292997"/>
    <n v="202.162679336927"/>
    <n v="86.525400055634705"/>
    <n v="1.6720127971721199"/>
    <n v="65.479382362325381"/>
    <x v="0"/>
    <x v="0"/>
  </r>
  <r>
    <n v="86753092405"/>
    <n v="1.1424657534246576"/>
    <s v="&lt;= 1.5 year"/>
    <n v="43.024657534246572"/>
    <x v="1"/>
    <n v="76"/>
    <s v="&lt;80"/>
    <n v="39.700784429369698"/>
    <n v="253.67864360669699"/>
    <n v="273.63824516275798"/>
    <n v="4.72585373083208"/>
    <n v="56.874046110116147"/>
    <x v="0"/>
    <x v="1"/>
  </r>
  <r>
    <n v="86753092406"/>
    <n v="1.5671232876712329"/>
    <s v="&gt; 1.5 year"/>
    <n v="33.032876712328765"/>
    <x v="0"/>
    <n v="8"/>
    <s v="&lt;80"/>
    <n v="223.54261723944001"/>
    <n v="268.05190874074498"/>
    <n v="183.21363178876999"/>
    <n v="248.716618888326"/>
    <n v="91.159192159666318"/>
    <x v="0"/>
    <x v="2"/>
  </r>
  <r>
    <n v="86753092407"/>
    <n v="1.4493150684931506"/>
    <s v="&lt;= 1.5 year"/>
    <n v="22.282191780821918"/>
    <x v="1"/>
    <n v="63"/>
    <s v="&lt;80"/>
    <n v="262.39667553881998"/>
    <n v="474.09826705624602"/>
    <n v="46.0246386691054"/>
    <n v="45.341667662458399"/>
    <n v="69.883552167392935"/>
    <x v="0"/>
    <x v="0"/>
  </r>
  <r>
    <n v="86753092408"/>
    <n v="1.789041095890411"/>
    <s v="&gt; 1.5 year"/>
    <n v="26.731506849315068"/>
    <x v="0"/>
    <n v="33"/>
    <s v="&lt;80"/>
    <n v="261.51510491361898"/>
    <n v="141.89568933353999"/>
    <n v="354.53296905437702"/>
    <n v="237.79442935283501"/>
    <n v="103.35215134863816"/>
    <x v="0"/>
    <x v="2"/>
  </r>
  <r>
    <n v="86753092409"/>
    <n v="1.6849315068493151"/>
    <s v="&gt; 1.5 year"/>
    <n v="25.980821917808218"/>
    <x v="0"/>
    <n v="35"/>
    <s v="&lt;80"/>
    <n v="181.042456789243"/>
    <n v="239.616839065931"/>
    <n v="196.10282397580801"/>
    <n v="196.39110413190599"/>
    <n v="80.752015041339604"/>
    <x v="1"/>
    <x v="2"/>
  </r>
  <r>
    <n v="86753092410"/>
    <n v="1.106849315068493"/>
    <s v="&lt;= 1.5 year"/>
    <n v="43.821917808219176"/>
    <x v="1"/>
    <n v="72"/>
    <s v="&lt;80"/>
    <n v="18.766827750062902"/>
    <n v="242.39915622941999"/>
    <n v="247.92395607128699"/>
    <n v="21.240147365442201"/>
    <n v="53.192971130766139"/>
    <x v="1"/>
    <x v="1"/>
  </r>
  <r>
    <n v="86753092411"/>
    <n v="1.189041095890411"/>
    <s v="&lt;= 1.5 year"/>
    <n v="45.43287671232877"/>
    <x v="1"/>
    <n v="85"/>
    <s v="&gt;=80"/>
    <n v="79.511459399035004"/>
    <n v="231.870673665487"/>
    <n v="247.30327553996"/>
    <n v="50.676314942717703"/>
    <n v="60.668121503083086"/>
    <x v="0"/>
    <x v="1"/>
  </r>
  <r>
    <n v="86753092412"/>
    <n v="1.2191780821917808"/>
    <s v="&lt;= 1.5 year"/>
    <n v="49.81095890410959"/>
    <x v="1"/>
    <n v="38"/>
    <s v="&lt;80"/>
    <n v="5.3422458429681097"/>
    <n v="282.44321288550702"/>
    <n v="226.04416817518299"/>
    <n v="49.0391448191289"/>
    <n v="56.032834257595439"/>
    <x v="1"/>
    <x v="1"/>
  </r>
  <r>
    <n v="86753092413"/>
    <n v="1.8301369863013699"/>
    <s v="&gt; 1.5 year"/>
    <n v="28.734246575342464"/>
    <x v="0"/>
    <n v="35"/>
    <s v="&lt;80"/>
    <n v="191.22089477060899"/>
    <n v="222.97406525208899"/>
    <n v="358.17202459721301"/>
    <n v="234.742348764186"/>
    <n v="104.28532160518371"/>
    <x v="0"/>
    <x v="2"/>
  </r>
  <r>
    <n v="86753092414"/>
    <n v="1.1260273972602739"/>
    <s v="&lt;= 1.5 year"/>
    <n v="36.293150684931504"/>
    <x v="1"/>
    <n v="74"/>
    <s v="&lt;80"/>
    <n v="10.9452407398473"/>
    <n v="337.50358548192401"/>
    <n v="315.66114492752303"/>
    <n v="6.0703996388319101"/>
    <n v="66.483691445704295"/>
    <x v="0"/>
    <x v="2"/>
  </r>
  <r>
    <n v="86753092415"/>
    <n v="1.3945205479452054"/>
    <s v="&lt;= 1.5 year"/>
    <n v="17.706849315068492"/>
    <x v="1"/>
    <n v="54"/>
    <s v="&lt;80"/>
    <n v="428.54748133585798"/>
    <n v="318.68475986369702"/>
    <n v="11.3195502448241"/>
    <n v="60.346917666478603"/>
    <n v="68.378555445320728"/>
    <x v="0"/>
    <x v="0"/>
  </r>
  <r>
    <n v="86753092416"/>
    <n v="1.6301369863013699"/>
    <s v="&gt; 1.5 year"/>
    <n v="31.671232876712327"/>
    <x v="1"/>
    <n v="22"/>
    <s v="&lt;80"/>
    <n v="239.53945475256501"/>
    <n v="135.56256382727599"/>
    <n v="217.279849467861"/>
    <n v="307.54288676216203"/>
    <n v="92.986889833990034"/>
    <x v="0"/>
    <x v="2"/>
  </r>
  <r>
    <n v="86753092417"/>
    <n v="1.2794520547945205"/>
    <s v="&lt;= 1.5 year"/>
    <n v="44.087671232876716"/>
    <x v="0"/>
    <n v="92"/>
    <s v="&gt;=80"/>
    <n v="25.8020879581928"/>
    <n v="247.42880333843101"/>
    <n v="256.69544976689502"/>
    <n v="8.4747058736632308"/>
    <n v="53.678889980596892"/>
    <x v="0"/>
    <x v="1"/>
  </r>
  <r>
    <n v="86753092418"/>
    <n v="1.2082191780821918"/>
    <s v="&lt;= 1.5 year"/>
    <n v="49.183561643835617"/>
    <x v="0"/>
    <n v="49"/>
    <s v="&lt;80"/>
    <n v="122.675782882981"/>
    <n v="259.40379737802402"/>
    <n v="207.36431187472499"/>
    <n v="23.527098291659499"/>
    <n v="58.27333564084654"/>
    <x v="0"/>
    <x v="1"/>
  </r>
  <r>
    <n v="86753092419"/>
    <n v="1.1863013698630136"/>
    <s v="&lt;= 1.5 year"/>
    <n v="41.093150684931508"/>
    <x v="0"/>
    <n v="93"/>
    <s v="&gt;=80"/>
    <n v="64.567190412847495"/>
    <n v="212.87835701413499"/>
    <n v="327.98033252485999"/>
    <n v="19.521261533488801"/>
    <n v="63.895835081160449"/>
    <x v="0"/>
    <x v="1"/>
  </r>
  <r>
    <n v="86753092420"/>
    <n v="1.726027397260274"/>
    <s v="&gt; 1.5 year"/>
    <n v="24.8"/>
    <x v="0"/>
    <n v="46"/>
    <s v="&lt;80"/>
    <n v="356.84606910822299"/>
    <n v="121.069502010405"/>
    <n v="259.221066413193"/>
    <n v="228.03212818183201"/>
    <n v="96.703629040893247"/>
    <x v="0"/>
    <x v="0"/>
  </r>
  <r>
    <n v="86753092421"/>
    <n v="1.736986301369863"/>
    <s v="&gt; 1.5 year"/>
    <n v="29.471232876712328"/>
    <x v="0"/>
    <n v="24"/>
    <s v="&lt;80"/>
    <n v="217.827824447833"/>
    <n v="184.386670348048"/>
    <n v="113.61590121776599"/>
    <n v="376.808909279006"/>
    <n v="91.028136843283121"/>
    <x v="0"/>
    <x v="2"/>
  </r>
  <r>
    <n v="86753092422"/>
    <n v="1.1095890410958904"/>
    <s v="&lt;= 1.5 year"/>
    <n v="34.109589041095887"/>
    <x v="1"/>
    <n v="19"/>
    <s v="&lt;80"/>
    <n v="24.141731519786699"/>
    <n v="42.069302439879102"/>
    <n v="409.563390244961"/>
    <n v="388.462756300227"/>
    <n v="101.06002030219582"/>
    <x v="0"/>
    <x v="2"/>
  </r>
  <r>
    <n v="86753092423"/>
    <n v="0.88767123287671235"/>
    <s v="&lt;= 1.5 year"/>
    <n v="32.473972602739728"/>
    <x v="0"/>
    <n v="19"/>
    <s v="&lt;80"/>
    <n v="18.667520824728602"/>
    <n v="93.446525605928599"/>
    <n v="429.02780342716198"/>
    <n v="335.30550121539301"/>
    <n v="100.68912027155918"/>
    <x v="0"/>
    <x v="2"/>
  </r>
  <r>
    <n v="86753092424"/>
    <n v="1.2986301369863014"/>
    <s v="&lt;= 1.5 year"/>
    <n v="41.010958904109586"/>
    <x v="1"/>
    <n v="63"/>
    <s v="&lt;80"/>
    <n v="23.465201233982"/>
    <n v="229.212129596751"/>
    <n v="337.53339488354999"/>
    <n v="17.076866347469402"/>
    <n v="62.767417814180959"/>
    <x v="0"/>
    <x v="1"/>
  </r>
  <r>
    <n v="86753092425"/>
    <n v="1.0821917808219179"/>
    <s v="&lt;= 1.5 year"/>
    <n v="40.0027397260274"/>
    <x v="1"/>
    <n v="77"/>
    <s v="&lt;80"/>
    <n v="14.328040356514499"/>
    <n v="163.59165390302601"/>
    <n v="324.610407754851"/>
    <n v="109.392633660497"/>
    <n v="66.313940510604994"/>
    <x v="0"/>
    <x v="1"/>
  </r>
  <r>
    <n v="86753092426"/>
    <n v="1.6904109589041096"/>
    <s v="&gt; 1.5 year"/>
    <n v="29.295890410958904"/>
    <x v="0"/>
    <n v="64"/>
    <s v="&lt;80"/>
    <n v="286.92330364914301"/>
    <n v="247.94817253153701"/>
    <n v="171.96005630832499"/>
    <n v="233.72353457783001"/>
    <n v="91.471749000792997"/>
    <x v="1"/>
    <x v="2"/>
  </r>
  <r>
    <n v="86753092427"/>
    <n v="1.2794520547945205"/>
    <s v="&lt;= 1.5 year"/>
    <n v="48.227397260273975"/>
    <x v="0"/>
    <n v="85"/>
    <s v="&gt;=80"/>
    <n v="52.367663322570898"/>
    <n v="304.15916032350799"/>
    <n v="252.92287478972"/>
    <n v="0.84778033484790405"/>
    <n v="58.974624506634463"/>
    <x v="0"/>
    <x v="1"/>
  </r>
  <r>
    <n v="86753092428"/>
    <n v="1.6109589041095891"/>
    <s v="&gt; 1.5 year"/>
    <n v="27.893150684931506"/>
    <x v="0"/>
    <n v="52"/>
    <s v="&lt;80"/>
    <n v="204.44040903554699"/>
    <n v="312.612953113944"/>
    <n v="246.51292975861099"/>
    <n v="248.996560583876"/>
    <n v="100.82540781305771"/>
    <x v="0"/>
    <x v="2"/>
  </r>
  <r>
    <n v="86753092429"/>
    <n v="1.2027397260273973"/>
    <s v="&lt;= 1.5 year"/>
    <n v="38.42739726027397"/>
    <x v="0"/>
    <n v="85"/>
    <s v="&gt;=80"/>
    <n v="81.499625641909006"/>
    <n v="232.08361599848001"/>
    <n v="225.80481808887899"/>
    <n v="47.5966740809396"/>
    <n v="57.894838391609355"/>
    <x v="0"/>
    <x v="2"/>
  </r>
  <r>
    <n v="86753092430"/>
    <n v="1.1260273972602739"/>
    <s v="&lt;= 1.5 year"/>
    <n v="42.260273972602739"/>
    <x v="1"/>
    <n v="90"/>
    <s v="&gt;=80"/>
    <n v="67.677902847022807"/>
    <n v="245.26951932293801"/>
    <n v="202.07260524251399"/>
    <n v="28.7561913335892"/>
    <n v="52.735249362729249"/>
    <x v="0"/>
    <x v="1"/>
  </r>
  <r>
    <n v="86753092431"/>
    <n v="1.5671232876712329"/>
    <s v="&gt; 1.5 year"/>
    <n v="29.69041095890411"/>
    <x v="0"/>
    <n v="27"/>
    <s v="&lt;80"/>
    <n v="269.186052869761"/>
    <n v="200.89589900668301"/>
    <n v="349.55431989636702"/>
    <n v="207.93748531834399"/>
    <n v="104.50557277588084"/>
    <x v="0"/>
    <x v="2"/>
  </r>
  <r>
    <n v="86753092432"/>
    <n v="1.6794520547945206"/>
    <s v="&gt; 1.5 year"/>
    <n v="31.778082191780822"/>
    <x v="0"/>
    <n v="36"/>
    <s v="&lt;80"/>
    <n v="368.61963868596803"/>
    <n v="233.37995827178199"/>
    <n v="239.21891399017801"/>
    <n v="220.774376241456"/>
    <n v="103.35916258441608"/>
    <x v="0"/>
    <x v="2"/>
  </r>
  <r>
    <n v="86753092433"/>
    <n v="1.4109589041095891"/>
    <s v="&lt;= 1.5 year"/>
    <n v="29.967123287671232"/>
    <x v="1"/>
    <n v="56"/>
    <s v="&lt;80"/>
    <n v="111.311341584774"/>
    <n v="18.827744812805001"/>
    <n v="251.56805406538999"/>
    <n v="571.76020603958102"/>
    <n v="109.21051812440284"/>
    <x v="1"/>
    <x v="2"/>
  </r>
  <r>
    <n v="86753092434"/>
    <n v="1.7643835616438357"/>
    <s v="&gt; 1.5 year"/>
    <n v="34.298630136986304"/>
    <x v="0"/>
    <n v="7"/>
    <s v="&lt;80"/>
    <n v="354.72794074900497"/>
    <n v="194.25382053817799"/>
    <n v="137.20028804413499"/>
    <n v="285.53782505695398"/>
    <n v="94.647114475105326"/>
    <x v="0"/>
    <x v="2"/>
  </r>
  <r>
    <n v="86753092435"/>
    <n v="1.6356164383561644"/>
    <s v="&gt; 1.5 year"/>
    <n v="28.287671232876711"/>
    <x v="0"/>
    <n v="44"/>
    <s v="&lt;80"/>
    <n v="262.24606611420802"/>
    <n v="232.03067871318501"/>
    <n v="245.86144451035801"/>
    <n v="230.44774084074899"/>
    <n v="96.699241828324276"/>
    <x v="0"/>
    <x v="2"/>
  </r>
  <r>
    <n v="86753092436"/>
    <n v="1.7972602739726027"/>
    <s v="&gt; 1.5 year"/>
    <n v="33.484931506849314"/>
    <x v="0"/>
    <n v="45"/>
    <s v="&lt;80"/>
    <n v="167.708822959933"/>
    <n v="170.722786312392"/>
    <n v="256.83051734526902"/>
    <n v="423.54492227657101"/>
    <n v="108.7195814964068"/>
    <x v="0"/>
    <x v="2"/>
  </r>
  <r>
    <n v="86753092437"/>
    <n v="1.273972602739726"/>
    <s v="&lt;= 1.5 year"/>
    <n v="38.780821917808218"/>
    <x v="1"/>
    <n v="74"/>
    <s v="&lt;80"/>
    <n v="20.551987212897998"/>
    <n v="317.90678080629402"/>
    <n v="211.38709007261201"/>
    <n v="19.1905430916452"/>
    <n v="54.746017421246222"/>
    <x v="0"/>
    <x v="2"/>
  </r>
  <r>
    <n v="86753092438"/>
    <n v="1.0904109589041096"/>
    <s v="&lt;= 1.5 year"/>
    <n v="35.769863013698632"/>
    <x v="0"/>
    <n v="21"/>
    <s v="&lt;80"/>
    <n v="41.675980489495402"/>
    <n v="4.9616714254319003"/>
    <n v="609.47061990489999"/>
    <n v="204.17066068057801"/>
    <n v="101.36796582345154"/>
    <x v="0"/>
    <x v="2"/>
  </r>
  <r>
    <n v="86753092439"/>
    <n v="1.2082191780821918"/>
    <s v="&lt;= 1.5 year"/>
    <n v="39.046575342465751"/>
    <x v="0"/>
    <n v="66"/>
    <s v="&lt;80"/>
    <n v="59.713678280620698"/>
    <n v="159.45610884584701"/>
    <n v="374.71347370119503"/>
    <n v="32.240495363715702"/>
    <n v="66.368059257906708"/>
    <x v="0"/>
    <x v="2"/>
  </r>
  <r>
    <n v="86753092440"/>
    <n v="1.5095890410958903"/>
    <s v="&gt; 1.5 year"/>
    <n v="33.504109589041093"/>
    <x v="1"/>
    <n v="37"/>
    <s v="&lt;80"/>
    <n v="192.032298939817"/>
    <n v="169.40063923993699"/>
    <n v="427.607218240809"/>
    <n v="224.074727277861"/>
    <n v="107.11646851662073"/>
    <x v="0"/>
    <x v="2"/>
  </r>
  <r>
    <n v="86753092441"/>
    <n v="1.210958904109589"/>
    <s v="&lt;= 1.5 year"/>
    <n v="37.030136986301372"/>
    <x v="0"/>
    <n v="79"/>
    <s v="&lt;80"/>
    <n v="40.8545278167242"/>
    <n v="316.05403196824301"/>
    <n v="229.85015405064399"/>
    <n v="14.874898372444999"/>
    <n v="57.919691073568053"/>
    <x v="0"/>
    <x v="2"/>
  </r>
  <r>
    <n v="86753092442"/>
    <n v="1.2301369863013698"/>
    <s v="&lt;= 1.5 year"/>
    <n v="44.334246575342469"/>
    <x v="0"/>
    <n v="109"/>
    <s v="&gt;=80"/>
    <n v="4.5072377541737101"/>
    <n v="153.797150536353"/>
    <n v="323.73462011721699"/>
    <n v="89.672878573928699"/>
    <n v="62.273250906179619"/>
    <x v="0"/>
    <x v="1"/>
  </r>
  <r>
    <n v="86753092443"/>
    <n v="1.2684931506849315"/>
    <s v="&lt;= 1.5 year"/>
    <n v="45.517808219178079"/>
    <x v="0"/>
    <n v="118"/>
    <s v="&gt;=80"/>
    <n v="37.104504573122902"/>
    <n v="173.043094948413"/>
    <n v="283.65698512816903"/>
    <n v="99.588891466694903"/>
    <n v="62.801313153106548"/>
    <x v="0"/>
    <x v="1"/>
  </r>
  <r>
    <n v="86753092444"/>
    <n v="1.2356164383561643"/>
    <s v="&lt;= 1.5 year"/>
    <n v="35.446575342465756"/>
    <x v="0"/>
    <n v="100"/>
    <s v="&gt;=80"/>
    <n v="6.9677183012563697"/>
    <n v="383.87811285473703"/>
    <n v="243.20605216865201"/>
    <n v="1.0771424431022401"/>
    <n v="60.581649845889984"/>
    <x v="0"/>
    <x v="2"/>
  </r>
  <r>
    <n v="86753092445"/>
    <n v="1.6109589041095891"/>
    <s v="&gt; 1.5 year"/>
    <n v="29.424657534246574"/>
    <x v="1"/>
    <n v="58"/>
    <s v="&lt;80"/>
    <n v="445.93477324321202"/>
    <n v="335.24428352599102"/>
    <n v="25.964198975213002"/>
    <n v="48.636319563053398"/>
    <n v="71.446386766128214"/>
    <x v="0"/>
    <x v="2"/>
  </r>
  <r>
    <n v="86753092446"/>
    <n v="1.4465753424657535"/>
    <s v="&lt;= 1.5 year"/>
    <n v="26.882191780821916"/>
    <x v="0"/>
    <n v="58"/>
    <s v="&lt;80"/>
    <n v="308.09999098067902"/>
    <n v="421.41921589614799"/>
    <n v="84.387285282970893"/>
    <n v="21.577334015587802"/>
    <n v="71.077290865973211"/>
    <x v="0"/>
    <x v="2"/>
  </r>
  <r>
    <n v="86753092447"/>
    <n v="1.284931506849315"/>
    <s v="&lt;= 1.5 year"/>
    <n v="47.515068493150686"/>
    <x v="0"/>
    <n v="72"/>
    <s v="&lt;80"/>
    <n v="37.807819312691201"/>
    <n v="212.70021643836901"/>
    <n v="301.75081951738002"/>
    <n v="11.2230790534857"/>
    <n v="57.597510688588699"/>
    <x v="0"/>
    <x v="1"/>
  </r>
  <r>
    <n v="86753092448"/>
    <n v="1.1506849315068493"/>
    <s v="&lt;= 1.5 year"/>
    <n v="40.397260273972606"/>
    <x v="0"/>
    <n v="92"/>
    <s v="&gt;=80"/>
    <n v="16.6482348592383"/>
    <n v="264.27175765994701"/>
    <n v="322.28701560826602"/>
    <n v="29.385247253058001"/>
    <n v="64.674270944893706"/>
    <x v="0"/>
    <x v="1"/>
  </r>
  <r>
    <n v="86753092449"/>
    <n v="1.6438356164383561"/>
    <s v="&gt; 1.5 year"/>
    <n v="31.553424657534247"/>
    <x v="0"/>
    <n v="18"/>
    <s v="&lt;80"/>
    <n v="351.18547047566"/>
    <n v="164.17325698083101"/>
    <n v="246.78804125526199"/>
    <n v="262.37595207013499"/>
    <n v="102.32837739556692"/>
    <x v="0"/>
    <x v="2"/>
  </r>
  <r>
    <n v="86753092450"/>
    <n v="1.0520547945205478"/>
    <s v="&lt;= 1.5 year"/>
    <n v="40.038356164383565"/>
    <x v="0"/>
    <n v="18"/>
    <s v="&lt;80"/>
    <n v="39.913914643837103"/>
    <n v="112.46794570442"/>
    <n v="319.69152210494201"/>
    <n v="345.44674322296402"/>
    <n v="92.007140667209285"/>
    <x v="0"/>
    <x v="1"/>
  </r>
  <r>
    <n v="86753092451"/>
    <n v="1.6219178082191781"/>
    <s v="&gt; 1.5 year"/>
    <n v="33.627397260273973"/>
    <x v="1"/>
    <n v="35"/>
    <s v="&lt;80"/>
    <n v="311.69565552489502"/>
    <n v="231.59997763301701"/>
    <n v="95.1305716413613"/>
    <n v="186.64985733552999"/>
    <n v="77.277302129859919"/>
    <x v="1"/>
    <x v="2"/>
  </r>
  <r>
    <n v="86753092452"/>
    <n v="1.5561643835616439"/>
    <s v="&gt; 1.5 year"/>
    <n v="32.019178082191779"/>
    <x v="0"/>
    <n v="33"/>
    <s v="&lt;80"/>
    <n v="399.087521433814"/>
    <n v="125.987625740018"/>
    <n v="232.448348512031"/>
    <n v="234.09341197717799"/>
    <n v="97.991023032611636"/>
    <x v="0"/>
    <x v="2"/>
  </r>
  <r>
    <n v="86753092453"/>
    <n v="1.8547945205479452"/>
    <s v="&gt; 1.5 year"/>
    <n v="22.556164383561644"/>
    <x v="1"/>
    <n v="61"/>
    <s v="&lt;80"/>
    <n v="507.72347533286302"/>
    <n v="170.01764063431099"/>
    <n v="80.840321680144299"/>
    <n v="24.401327962802"/>
    <n v="66.848287234527476"/>
    <x v="0"/>
    <x v="0"/>
  </r>
  <r>
    <n v="86753092454"/>
    <n v="0.9945205479452055"/>
    <s v="&lt;= 1.5 year"/>
    <n v="35.87945205479452"/>
    <x v="1"/>
    <n v="19"/>
    <s v="&lt;80"/>
    <n v="4.4769340302189704"/>
    <n v="21.880800455389199"/>
    <n v="501.83784437862897"/>
    <n v="352.91286072214501"/>
    <n v="104.67870337094153"/>
    <x v="0"/>
    <x v="2"/>
  </r>
  <r>
    <n v="86753092455"/>
    <n v="1.8520547945205479"/>
    <s v="&gt; 1.5 year"/>
    <n v="30.602739726027398"/>
    <x v="0"/>
    <n v="56"/>
    <s v="&lt;80"/>
    <n v="189.53663495891499"/>
    <n v="317.90125754755297"/>
    <n v="255.68358065593301"/>
    <n v="164.98606157635999"/>
    <n v="91.075388468392589"/>
    <x v="0"/>
    <x v="2"/>
  </r>
  <r>
    <n v="86753092456"/>
    <n v="1.2712328767123289"/>
    <s v="&lt;= 1.5 year"/>
    <n v="35.57260273972603"/>
    <x v="0"/>
    <n v="97"/>
    <s v="&gt;=80"/>
    <n v="3.419099727032"/>
    <n v="227.303276990455"/>
    <n v="352.40816935793799"/>
    <n v="21.7190733439136"/>
    <n v="63.353059261621148"/>
    <x v="0"/>
    <x v="2"/>
  </r>
  <r>
    <n v="86753092457"/>
    <n v="1.6575342465753424"/>
    <s v="&gt; 1.5 year"/>
    <n v="32.583561643835615"/>
    <x v="1"/>
    <n v="40"/>
    <s v="&lt;80"/>
    <n v="148.92572822924399"/>
    <n v="283.99451783564598"/>
    <n v="268.27143555353598"/>
    <n v="215.48198663774201"/>
    <n v="92.684030348144546"/>
    <x v="1"/>
    <x v="2"/>
  </r>
  <r>
    <n v="86753092458"/>
    <n v="1.6739726027397259"/>
    <s v="&gt; 1.5 year"/>
    <n v="33.345205479452055"/>
    <x v="0"/>
    <n v="44"/>
    <s v="&lt;80"/>
    <n v="189.69916975021101"/>
    <n v="251.90589358783799"/>
    <n v="185.67302328753399"/>
    <n v="401.761979403515"/>
    <n v="105.82060538996978"/>
    <x v="0"/>
    <x v="2"/>
  </r>
  <r>
    <n v="86753092459"/>
    <n v="1.3534246575342466"/>
    <s v="&lt;= 1.5 year"/>
    <n v="29.4986301369863"/>
    <x v="1"/>
    <n v="58"/>
    <s v="&lt;80"/>
    <n v="273.98621090255398"/>
    <n v="432.35179872339802"/>
    <n v="101.58026143394"/>
    <n v="5.9423504531447904"/>
    <n v="69.409754196526336"/>
    <x v="0"/>
    <x v="2"/>
  </r>
  <r>
    <n v="86753092460"/>
    <n v="1.2136986301369863"/>
    <s v="&lt;= 1.5 year"/>
    <n v="41.93150684931507"/>
    <x v="0"/>
    <n v="63"/>
    <s v="&lt;80"/>
    <n v="5.5306963397948596"/>
    <n v="340.60822674995597"/>
    <n v="185.188773854175"/>
    <n v="54.030816512817701"/>
    <n v="56.397464691219191"/>
    <x v="0"/>
    <x v="1"/>
  </r>
  <r>
    <n v="86753092461"/>
    <n v="1.6191780821917807"/>
    <s v="&gt; 1.5 year"/>
    <n v="36.252054794520546"/>
    <x v="0"/>
    <n v="36"/>
    <s v="&lt;80"/>
    <n v="247.010677268373"/>
    <n v="142.846244051719"/>
    <n v="384.75523167093399"/>
    <n v="259.63246327153502"/>
    <n v="108.51507709870364"/>
    <x v="0"/>
    <x v="2"/>
  </r>
  <r>
    <n v="86753092462"/>
    <n v="1.2082191780821918"/>
    <s v="&lt;= 1.5 year"/>
    <n v="26.882191780821916"/>
    <x v="0"/>
    <n v="60"/>
    <s v="&lt;80"/>
    <n v="479.37922063434098"/>
    <n v="258.64214594558598"/>
    <n v="49.485740818425597"/>
    <n v="15.0507114441069"/>
    <n v="66.786083597898056"/>
    <x v="0"/>
    <x v="2"/>
  </r>
  <r>
    <n v="86753092463"/>
    <n v="1.6630136986301369"/>
    <s v="&gt; 1.5 year"/>
    <n v="27.328767123287673"/>
    <x v="0"/>
    <n v="51"/>
    <s v="&lt;80"/>
    <n v="273.25463577354799"/>
    <n v="257.97514311371401"/>
    <n v="287.920683771472"/>
    <n v="167.06752973808801"/>
    <n v="97.096967932128166"/>
    <x v="0"/>
    <x v="2"/>
  </r>
  <r>
    <n v="86753092464"/>
    <n v="1.1232876712328768"/>
    <s v="&lt;= 1.5 year"/>
    <n v="42.268493150684932"/>
    <x v="0"/>
    <n v="75"/>
    <s v="&lt;80"/>
    <n v="13.4597855076358"/>
    <n v="172.260089617674"/>
    <n v="413.26463066441403"/>
    <n v="15.5765419933988"/>
    <n v="66.318530728962315"/>
    <x v="0"/>
    <x v="1"/>
  </r>
  <r>
    <n v="86753092465"/>
    <n v="1.5917808219178082"/>
    <s v="&gt; 1.5 year"/>
    <n v="33.876712328767127"/>
    <x v="0"/>
    <n v="42"/>
    <s v="&lt;80"/>
    <n v="266.320826417452"/>
    <n v="288.07028015976601"/>
    <n v="180.88522678651"/>
    <n v="236.11442461832999"/>
    <n v="94.391246694758237"/>
    <x v="0"/>
    <x v="2"/>
  </r>
  <r>
    <n v="86753092466"/>
    <n v="1.6931506849315068"/>
    <s v="&gt; 1.5 year"/>
    <n v="30.224657534246575"/>
    <x v="1"/>
    <n v="77"/>
    <s v="&lt;80"/>
    <n v="284.68881291464402"/>
    <n v="211.86888077810099"/>
    <n v="147.35929584132401"/>
    <n v="271.559626039676"/>
    <n v="89.994886121139587"/>
    <x v="0"/>
    <x v="2"/>
  </r>
  <r>
    <n v="86753092467"/>
    <n v="1.2821917808219179"/>
    <s v="&lt;= 1.5 year"/>
    <n v="42.923287671232877"/>
    <x v="0"/>
    <n v="67"/>
    <s v="&lt;80"/>
    <n v="5.6640384311517504"/>
    <n v="287.29302607416201"/>
    <n v="284.51107176082098"/>
    <n v="44.9401361274601"/>
    <n v="62.970710107018832"/>
    <x v="0"/>
    <x v="1"/>
  </r>
  <r>
    <n v="86753092468"/>
    <n v="1.6438356164383561"/>
    <s v="&gt; 1.5 year"/>
    <n v="30.967123287671232"/>
    <x v="1"/>
    <n v="52"/>
    <s v="&lt;80"/>
    <n v="208.541819381267"/>
    <n v="306.85824522869899"/>
    <n v="234.99914903340999"/>
    <n v="247.582765305511"/>
    <n v="99.141834889467788"/>
    <x v="0"/>
    <x v="2"/>
  </r>
  <r>
    <n v="86753092469"/>
    <n v="1.1287671232876713"/>
    <s v="&lt;= 1.5 year"/>
    <n v="40.295890410958904"/>
    <x v="0"/>
    <n v="69"/>
    <s v="&lt;80"/>
    <n v="73.127816176528299"/>
    <n v="291.02839332862601"/>
    <n v="247.3028846867"/>
    <n v="18.9884614477734"/>
    <n v="61.087458296549144"/>
    <x v="0"/>
    <x v="1"/>
  </r>
  <r>
    <n v="86753092470"/>
    <n v="1.6493150684931508"/>
    <s v="&gt; 1.5 year"/>
    <n v="22.30958904109589"/>
    <x v="1"/>
    <n v="55"/>
    <s v="&lt;80"/>
    <n v="530.01636261470605"/>
    <n v="274.545241260583"/>
    <n v="7.7635997751309498"/>
    <n v="23.757076023215198"/>
    <n v="68.147409405824661"/>
    <x v="0"/>
    <x v="0"/>
  </r>
  <r>
    <n v="86753092471"/>
    <n v="1.6958904109589041"/>
    <s v="&gt; 1.5 year"/>
    <n v="31.38082191780822"/>
    <x v="0"/>
    <n v="39"/>
    <s v="&lt;80"/>
    <n v="272.08034598301498"/>
    <n v="189.118640589617"/>
    <n v="268.47423369230199"/>
    <n v="229.371622140445"/>
    <n v="96.637421625740188"/>
    <x v="0"/>
    <x v="2"/>
  </r>
  <r>
    <n v="86753092472"/>
    <n v="1.3616438356164384"/>
    <s v="&lt;= 1.5 year"/>
    <n v="34.797260273972604"/>
    <x v="1"/>
    <n v="90"/>
    <s v="&gt;=80"/>
    <n v="27.757170185054299"/>
    <n v="331.21372765536302"/>
    <n v="193.35440253894899"/>
    <n v="21.337199375807401"/>
    <n v="54.480664057004155"/>
    <x v="0"/>
    <x v="2"/>
  </r>
  <r>
    <n v="86753092473"/>
    <n v="1.6986301369863013"/>
    <s v="&gt; 1.5 year"/>
    <n v="29.978082191780821"/>
    <x v="1"/>
    <n v="41"/>
    <s v="&lt;80"/>
    <n v="214.85476806849701"/>
    <n v="293.01906861229799"/>
    <n v="304.74978307597002"/>
    <n v="275.59020108987602"/>
    <n v="110.27070503436511"/>
    <x v="0"/>
    <x v="2"/>
  </r>
  <r>
    <n v="86753092474"/>
    <n v="1.3068493150684932"/>
    <s v="&lt;= 1.5 year"/>
    <n v="38.594520547945208"/>
    <x v="0"/>
    <n v="80"/>
    <s v="&gt;=80"/>
    <n v="4.6186901924894599"/>
    <n v="262.16101968460998"/>
    <n v="274.24479974518499"/>
    <n v="12.6677302663511"/>
    <n v="55.771880391552287"/>
    <x v="1"/>
    <x v="2"/>
  </r>
  <r>
    <n v="86753092475"/>
    <n v="1.6821917808219178"/>
    <s v="&gt; 1.5 year"/>
    <n v="26.953424657534246"/>
    <x v="0"/>
    <n v="30"/>
    <s v="&lt;80"/>
    <n v="204.85500991747699"/>
    <n v="218.10045281482101"/>
    <n v="233.36481905794699"/>
    <n v="254.08454935115699"/>
    <n v="92.330361227676306"/>
    <x v="1"/>
    <x v="2"/>
  </r>
  <r>
    <n v="86753092476"/>
    <n v="1.1205479452054794"/>
    <s v="&lt;= 1.5 year"/>
    <n v="29.468493150684932"/>
    <x v="0"/>
    <n v="61"/>
    <s v="&lt;80"/>
    <n v="31.804709017609898"/>
    <n v="272.566841647324"/>
    <n v="282.319197511445"/>
    <n v="13.124080423832201"/>
    <n v="59.802917405427976"/>
    <x v="0"/>
    <x v="2"/>
  </r>
  <r>
    <n v="86753092477"/>
    <n v="1.2219178082191782"/>
    <s v="&lt;= 1.5 year"/>
    <n v="38.589041095890408"/>
    <x v="0"/>
    <n v="73"/>
    <s v="&lt;80"/>
    <n v="28.578050605997799"/>
    <n v="245.27691688963699"/>
    <n v="284.710746193842"/>
    <n v="51.939049523618102"/>
    <n v="62.306372885745994"/>
    <x v="0"/>
    <x v="2"/>
  </r>
  <r>
    <n v="86753092478"/>
    <n v="1.1863013698630136"/>
    <s v="&lt;= 1.5 year"/>
    <n v="41.665753424657531"/>
    <x v="0"/>
    <n v="74"/>
    <s v="&lt;80"/>
    <n v="20.0721909052053"/>
    <n v="259.63515933582499"/>
    <n v="237.00172954403001"/>
    <n v="92.070836437443901"/>
    <n v="61.865295937059287"/>
    <x v="0"/>
    <x v="1"/>
  </r>
  <r>
    <n v="86753092479"/>
    <n v="1.473972602739726"/>
    <s v="&lt;= 1.5 year"/>
    <n v="22.287671232876711"/>
    <x v="1"/>
    <n v="61"/>
    <s v="&lt;80"/>
    <n v="292.82455969687402"/>
    <n v="458.04026990597401"/>
    <n v="41.615798114512799"/>
    <n v="47.216550358955601"/>
    <n v="70.729068185044056"/>
    <x v="0"/>
    <x v="0"/>
  </r>
  <r>
    <n v="86753092480"/>
    <n v="1.6520547945205479"/>
    <s v="&gt; 1.5 year"/>
    <n v="25.528767123287672"/>
    <x v="0"/>
    <n v="40"/>
    <s v="&lt;80"/>
    <n v="350.882563327409"/>
    <n v="231.97203737319401"/>
    <n v="116.70746677386001"/>
    <n v="322.25722345261102"/>
    <n v="99.304130883224758"/>
    <x v="0"/>
    <x v="2"/>
  </r>
  <r>
    <n v="86753092481"/>
    <n v="1.6520547945205479"/>
    <s v="&gt; 1.5 year"/>
    <n v="21.438356164383563"/>
    <x v="1"/>
    <n v="66"/>
    <s v="&lt;80"/>
    <n v="382.68268957139799"/>
    <n v="351.639650880369"/>
    <n v="19.007851678785801"/>
    <n v="1.85651921140408"/>
    <n v="61.249511742964145"/>
    <x v="0"/>
    <x v="0"/>
  </r>
  <r>
    <n v="86753092482"/>
    <n v="1.2767123287671234"/>
    <s v="&lt;= 1.5 year"/>
    <n v="38.791780821917811"/>
    <x v="0"/>
    <n v="90"/>
    <s v="&gt;=80"/>
    <n v="15.8259440199"/>
    <n v="108.206043663278"/>
    <n v="480.63510432500499"/>
    <n v="15.7434294336108"/>
    <n v="69.487983065688127"/>
    <x v="0"/>
    <x v="2"/>
  </r>
  <r>
    <n v="86753092483"/>
    <n v="1.6630136986301369"/>
    <s v="&gt; 1.5 year"/>
    <n v="30.539726027397261"/>
    <x v="1"/>
    <n v="31"/>
    <s v="&lt;80"/>
    <n v="264.29147325251199"/>
    <n v="284.60036747887"/>
    <n v="207.577349336217"/>
    <n v="189.45549875148299"/>
    <n v="91.555289029034554"/>
    <x v="0"/>
    <x v="2"/>
  </r>
  <r>
    <n v="86753092484"/>
    <n v="1.1917808219178083"/>
    <s v="&lt;= 1.5 year"/>
    <n v="37.816438356164383"/>
    <x v="0"/>
    <n v="71"/>
    <s v="&lt;80"/>
    <n v="64.358893950490597"/>
    <n v="248.19950276733201"/>
    <n v="268.200733276915"/>
    <n v="24.4158026562957"/>
    <n v="60.118656049411094"/>
    <x v="0"/>
    <x v="2"/>
  </r>
  <r>
    <n v="86753092485"/>
    <n v="1.7232876712328766"/>
    <s v="&gt; 1.5 year"/>
    <n v="26.18082191780822"/>
    <x v="1"/>
    <n v="56"/>
    <s v="&lt;80"/>
    <n v="345.79531668337597"/>
    <n v="339.83498213789801"/>
    <n v="9.5859951309044593"/>
    <n v="110.33518151669701"/>
    <n v="69.240965103414098"/>
    <x v="0"/>
    <x v="2"/>
  </r>
  <r>
    <n v="86753092486"/>
    <n v="1.5753424657534247"/>
    <s v="&gt; 1.5 year"/>
    <n v="26.87123287671233"/>
    <x v="0"/>
    <n v="46"/>
    <s v="&lt;80"/>
    <n v="167.462459609456"/>
    <n v="222.67190521633"/>
    <n v="142.65401661067301"/>
    <n v="359.18777778313301"/>
    <n v="91.431764513319592"/>
    <x v="1"/>
    <x v="2"/>
  </r>
  <r>
    <n v="86753092487"/>
    <n v="1.6301369863013699"/>
    <s v="&gt; 1.5 year"/>
    <n v="31.145205479452056"/>
    <x v="0"/>
    <n v="46"/>
    <s v="&lt;80"/>
    <n v="151.64208136505101"/>
    <n v="167.40422672451399"/>
    <n v="359.10052543200197"/>
    <n v="244.90163275654999"/>
    <n v="98.003963629791429"/>
    <x v="0"/>
    <x v="2"/>
  </r>
  <r>
    <n v="86753092488"/>
    <n v="1.5726027397260274"/>
    <s v="&gt; 1.5 year"/>
    <n v="29.315068493150687"/>
    <x v="0"/>
    <n v="39"/>
    <s v="&lt;80"/>
    <n v="141.73001879729799"/>
    <n v="277.39388327050398"/>
    <n v="247.55777263853901"/>
    <n v="241.61012322652101"/>
    <n v="92.230059669231352"/>
    <x v="1"/>
    <x v="2"/>
  </r>
  <r>
    <n v="86753092489"/>
    <n v="1.6904109589041096"/>
    <s v="&gt; 1.5 year"/>
    <n v="27.065753424657533"/>
    <x v="0"/>
    <n v="74"/>
    <s v="&lt;80"/>
    <n v="203.44882862754301"/>
    <n v="305.70396698002003"/>
    <n v="235.05569210820499"/>
    <n v="151.681273962917"/>
    <n v="87.140659577139687"/>
    <x v="1"/>
    <x v="2"/>
  </r>
  <r>
    <n v="86753092490"/>
    <n v="1.1863013698630136"/>
    <s v="&lt;= 1.5 year"/>
    <n v="45.578082191780823"/>
    <x v="0"/>
    <n v="81"/>
    <s v="&gt;=80"/>
    <n v="27.168321972290201"/>
    <n v="256.01574744246301"/>
    <n v="330.50380294551297"/>
    <n v="19.7187946819896"/>
    <n v="64.681437268480565"/>
    <x v="0"/>
    <x v="1"/>
  </r>
  <r>
    <n v="86753092491"/>
    <n v="0.92876712328767119"/>
    <s v="&lt;= 1.5 year"/>
    <n v="34.632876712328766"/>
    <x v="0"/>
    <n v="19"/>
    <s v="&lt;80"/>
    <n v="17.184960440541499"/>
    <n v="8.26234974101944"/>
    <n v="467.59151066511799"/>
    <n v="367.47885496542102"/>
    <n v="102.24422869018954"/>
    <x v="0"/>
    <x v="2"/>
  </r>
  <r>
    <n v="86753092492"/>
    <n v="1.4027397260273973"/>
    <s v="&lt;= 1.5 year"/>
    <n v="40.791780821917811"/>
    <x v="0"/>
    <n v="80"/>
    <s v="&gt;=80"/>
    <n v="4.5400732055760802"/>
    <n v="344.13715624612797"/>
    <n v="269.55453810876901"/>
    <n v="3.1169764254627998"/>
    <n v="60.614760100244141"/>
    <x v="0"/>
    <x v="1"/>
  </r>
  <r>
    <n v="86753092493"/>
    <n v="1.6273972602739726"/>
    <s v="&gt; 1.5 year"/>
    <n v="33.205479452054796"/>
    <x v="0"/>
    <n v="40"/>
    <s v="&lt;80"/>
    <n v="168.39116752889601"/>
    <n v="326.51871004586098"/>
    <n v="167.899274179733"/>
    <n v="252.577988373495"/>
    <n v="90.050061712367921"/>
    <x v="0"/>
    <x v="2"/>
  </r>
  <r>
    <n v="86753092494"/>
    <n v="1.1178082191780823"/>
    <s v="&lt;= 1.5 year"/>
    <n v="41.046575342465751"/>
    <x v="1"/>
    <n v="81"/>
    <s v="&gt;=80"/>
    <n v="9.9519605677627698"/>
    <n v="306.067481152396"/>
    <n v="275.09778569214097"/>
    <n v="57.490696506975702"/>
    <n v="65.192173201506705"/>
    <x v="0"/>
    <x v="1"/>
  </r>
  <r>
    <n v="86753092495"/>
    <n v="1.2"/>
    <s v="&lt;= 1.5 year"/>
    <n v="42.257534246575339"/>
    <x v="0"/>
    <n v="81"/>
    <s v="&gt;=80"/>
    <n v="51.274029517072897"/>
    <n v="270.85542173355202"/>
    <n v="312.17394954832201"/>
    <n v="12.937646344663399"/>
    <n v="64.783747607208241"/>
    <x v="0"/>
    <x v="1"/>
  </r>
  <r>
    <n v="86753092496"/>
    <n v="1.3479452054794521"/>
    <s v="&lt;= 1.5 year"/>
    <n v="30.372602739726027"/>
    <x v="1"/>
    <n v="58"/>
    <s v="&lt;80"/>
    <n v="397.68900514866499"/>
    <n v="339.22856434213799"/>
    <n v="53.638306080156802"/>
    <n v="18.803818991915399"/>
    <n v="67.646460567912897"/>
    <x v="0"/>
    <x v="2"/>
  </r>
  <r>
    <n v="86753092497"/>
    <n v="1.2575342465753425"/>
    <s v="&lt;= 1.5 year"/>
    <n v="41.87945205479452"/>
    <x v="0"/>
    <n v="86"/>
    <s v="&gt;=80"/>
    <n v="29.827090007230399"/>
    <n v="224.14144356769401"/>
    <n v="317.30936468777998"/>
    <n v="14.895942937797701"/>
    <n v="60.18211960106327"/>
    <x v="0"/>
    <x v="1"/>
  </r>
  <r>
    <n v="86753092498"/>
    <n v="1.178082191780822"/>
    <s v="&lt;= 1.5 year"/>
    <n v="41.515068493150686"/>
    <x v="1"/>
    <n v="99"/>
    <s v="&gt;=80"/>
    <n v="71.108721126187405"/>
    <n v="287.16940295385302"/>
    <n v="186.23698260484301"/>
    <n v="8.6831112945459399"/>
    <n v="52.052661194329907"/>
    <x v="1"/>
    <x v="1"/>
  </r>
  <r>
    <n v="86753092499"/>
    <n v="1.095890410958904"/>
    <s v="&lt;= 1.5 year"/>
    <n v="36.821917808219176"/>
    <x v="0"/>
    <n v="73"/>
    <s v="&lt;80"/>
    <n v="12.222964908203499"/>
    <n v="326.25368110123998"/>
    <n v="208.87562586568899"/>
    <n v="53.280735002556298"/>
    <n v="58.536894984944908"/>
    <x v="0"/>
    <x v="2"/>
  </r>
  <r>
    <n v="86753092500"/>
    <n v="1.2328767123287672"/>
    <s v="&lt;= 1.5 year"/>
    <n v="37.454794520547942"/>
    <x v="0"/>
    <n v="46"/>
    <s v="&lt;80"/>
    <n v="1.7446122834907201"/>
    <n v="281.74755187235598"/>
    <n v="310.71877113887098"/>
    <n v="27.289080182185799"/>
    <n v="63.240315290994545"/>
    <x v="0"/>
    <x v="2"/>
  </r>
  <r>
    <n v="86753092501"/>
    <n v="1.284931506849315"/>
    <s v="&lt;= 1.5 year"/>
    <n v="36.904109589041099"/>
    <x v="0"/>
    <n v="81"/>
    <s v="&gt;=80"/>
    <n v="9.5896221185205004"/>
    <n v="253.89404867036299"/>
    <n v="299.66733809635798"/>
    <n v="51.370217318946203"/>
    <n v="63.203200312947182"/>
    <x v="0"/>
    <x v="2"/>
  </r>
  <r>
    <n v="86753092502"/>
    <n v="1.6410958904109589"/>
    <s v="&gt; 1.5 year"/>
    <n v="30.657534246575342"/>
    <x v="0"/>
    <n v="26"/>
    <s v="&lt;80"/>
    <n v="175.58743270452999"/>
    <n v="263.86327737415201"/>
    <n v="351.42942415606598"/>
    <n v="170.08811044178299"/>
    <n v="97.738160958036417"/>
    <x v="0"/>
    <x v="2"/>
  </r>
  <r>
    <n v="86753092503"/>
    <n v="1.6164383561643836"/>
    <s v="&gt; 1.5 year"/>
    <n v="30.087671232876712"/>
    <x v="0"/>
    <n v="44"/>
    <s v="&lt;80"/>
    <n v="360.10444981808701"/>
    <n v="271.97883718609398"/>
    <n v="178.46471255975499"/>
    <n v="223.40835505003301"/>
    <n v="98.791431073509045"/>
    <x v="0"/>
    <x v="2"/>
  </r>
  <r>
    <n v="86753092504"/>
    <n v="1.210958904109589"/>
    <s v="&lt;= 1.5 year"/>
    <n v="38.131506849315066"/>
    <x v="0"/>
    <n v="66"/>
    <s v="&lt;80"/>
    <n v="10.455290013285699"/>
    <n v="179.69419465513201"/>
    <n v="296.06211821481901"/>
    <n v="66.019506665092507"/>
    <n v="58.661753759062798"/>
    <x v="0"/>
    <x v="2"/>
  </r>
  <r>
    <n v="86753092505"/>
    <n v="1.6383561643835616"/>
    <s v="&gt; 1.5 year"/>
    <n v="28.476712328767125"/>
    <x v="0"/>
    <n v="34"/>
    <s v="&lt;80"/>
    <n v="193.20313213268599"/>
    <n v="232.854339015438"/>
    <n v="317.755699418858"/>
    <n v="242.981343535056"/>
    <n v="101.37304284631961"/>
    <x v="0"/>
    <x v="2"/>
  </r>
  <r>
    <n v="86753092506"/>
    <n v="1.210958904109589"/>
    <s v="&lt;= 1.5 year"/>
    <n v="42.238356164383561"/>
    <x v="1"/>
    <n v="59"/>
    <s v="&lt;80"/>
    <n v="8.8176598444385608"/>
    <n v="442.88867271156499"/>
    <n v="142.277340229717"/>
    <n v="7.0102528033005704"/>
    <n v="54.051017768442385"/>
    <x v="0"/>
    <x v="1"/>
  </r>
  <r>
    <n v="86753092507"/>
    <n v="1.1315068493150684"/>
    <s v="&lt;= 1.5 year"/>
    <n v="42.68767123287671"/>
    <x v="0"/>
    <n v="73"/>
    <s v="&lt;80"/>
    <n v="33.605421037064097"/>
    <n v="200.34437197335899"/>
    <n v="302.63161684264401"/>
    <n v="53.943235249424902"/>
    <n v="61.504965691882113"/>
    <x v="0"/>
    <x v="1"/>
  </r>
  <r>
    <n v="86753092508"/>
    <n v="1.6876712328767123"/>
    <s v="&gt; 1.5 year"/>
    <n v="30.92876712328767"/>
    <x v="0"/>
    <n v="17"/>
    <s v="&lt;80"/>
    <n v="245.35428872195399"/>
    <n v="206.80566857158499"/>
    <n v="331.97262402125602"/>
    <n v="248.739299688947"/>
    <n v="105.85822742870748"/>
    <x v="1"/>
    <x v="2"/>
  </r>
  <r>
    <n v="86753092509"/>
    <n v="1.6684931506849314"/>
    <s v="&gt; 1.5 year"/>
    <n v="30.589041095890412"/>
    <x v="0"/>
    <n v="12"/>
    <s v="&lt;80"/>
    <n v="202.947190939032"/>
    <n v="422.28805755133601"/>
    <n v="129.341026236446"/>
    <n v="169.555851738309"/>
    <n v="85.886445236200032"/>
    <x v="1"/>
    <x v="2"/>
  </r>
  <r>
    <n v="86753092510"/>
    <n v="0.8849315068493151"/>
    <s v="&lt;= 1.5 year"/>
    <n v="31.082191780821919"/>
    <x v="0"/>
    <n v="21"/>
    <s v="&lt;80"/>
    <n v="112.63652060427999"/>
    <n v="45.720668805354499"/>
    <n v="377.927056774231"/>
    <n v="243.05820945097301"/>
    <n v="87.186807099795232"/>
    <x v="0"/>
    <x v="2"/>
  </r>
  <r>
    <n v="86753092511"/>
    <n v="1.0356164383561643"/>
    <s v="&lt;= 1.5 year"/>
    <n v="36"/>
    <x v="0"/>
    <n v="19"/>
    <s v="&lt;80"/>
    <n v="10.268200115223999"/>
    <n v="11.832985570419799"/>
    <n v="378.50951767806401"/>
    <n v="376.780801184582"/>
    <n v="92.40293311836902"/>
    <x v="0"/>
    <x v="2"/>
  </r>
  <r>
    <n v="86753092512"/>
    <n v="1.3698630136986301"/>
    <s v="&lt;= 1.5 year"/>
    <n v="22.572602739726026"/>
    <x v="1"/>
    <n v="56"/>
    <s v="&lt;80"/>
    <n v="267.90774911562198"/>
    <n v="515.39973394757999"/>
    <n v="25.641518265667202"/>
    <n v="9.1267339156760592"/>
    <n v="66.836788906817347"/>
    <x v="0"/>
    <x v="0"/>
  </r>
  <r>
    <n v="86753092513"/>
    <n v="1.4712328767123288"/>
    <s v="&lt;= 1.5 year"/>
    <n v="27.383561643835616"/>
    <x v="0"/>
    <n v="48"/>
    <s v="&lt;80"/>
    <n v="286.24404252004803"/>
    <n v="289.14357234544599"/>
    <n v="226.383343959732"/>
    <n v="227.48268217720201"/>
    <n v="100.49493232567161"/>
    <x v="0"/>
    <x v="2"/>
  </r>
  <r>
    <n v="86753092514"/>
    <n v="1.6821917808219178"/>
    <s v="&gt; 1.5 year"/>
    <n v="35.915068493150685"/>
    <x v="0"/>
    <n v="44"/>
    <s v="&lt;80"/>
    <n v="245.81353156477101"/>
    <n v="262.975827346573"/>
    <n v="193.363797644838"/>
    <n v="327.91646725711502"/>
    <n v="103.25678050114188"/>
    <x v="0"/>
    <x v="2"/>
  </r>
  <r>
    <n v="86753092515"/>
    <n v="1.0986301369863014"/>
    <s v="&lt;= 1.5 year"/>
    <n v="39.978082191780821"/>
    <x v="0"/>
    <n v="89"/>
    <s v="&gt;=80"/>
    <n v="20.7129368105089"/>
    <n v="164.772072784003"/>
    <n v="331.874369248611"/>
    <n v="56.773005411793797"/>
    <n v="61.476485726809528"/>
    <x v="0"/>
    <x v="2"/>
  </r>
  <r>
    <n v="86753092516"/>
    <n v="1.6356164383561644"/>
    <s v="&gt; 1.5 year"/>
    <n v="31.972602739726028"/>
    <x v="0"/>
    <n v="50"/>
    <s v="&lt;80"/>
    <n v="215.60458465685701"/>
    <n v="219.75448556443899"/>
    <n v="232.976638157303"/>
    <n v="279.83391790368501"/>
    <n v="96.365992345022249"/>
    <x v="0"/>
    <x v="2"/>
  </r>
  <r>
    <n v="86753092517"/>
    <n v="1.6630136986301369"/>
    <s v="&gt; 1.5 year"/>
    <n v="30.983561643835618"/>
    <x v="0"/>
    <n v="44"/>
    <s v="&lt;80"/>
    <n v="269.97976119816502"/>
    <n v="351.226302146232"/>
    <n v="238.696478553861"/>
    <n v="166.98186749482699"/>
    <n v="98.377886593394322"/>
    <x v="0"/>
    <x v="2"/>
  </r>
  <r>
    <n v="86753092518"/>
    <n v="1.6767123287671233"/>
    <s v="&gt; 1.5 year"/>
    <n v="30.161643835616438"/>
    <x v="0"/>
    <n v="34"/>
    <s v="&lt;80"/>
    <n v="158.20284288347"/>
    <n v="231.40408989465999"/>
    <n v="180.85448525642201"/>
    <n v="292.96348033361397"/>
    <n v="88.026710493054708"/>
    <x v="1"/>
    <x v="2"/>
  </r>
  <r>
    <n v="86753092519"/>
    <n v="0.81643835616438354"/>
    <s v="&lt;= 1.5 year"/>
    <n v="35.953424657534249"/>
    <x v="1"/>
    <n v="22"/>
    <s v="&lt;80"/>
    <n v="25.4299889081292"/>
    <n v="16.1279012526443"/>
    <n v="387.65851480156198"/>
    <n v="393.09844940859898"/>
    <n v="97.015466918081188"/>
    <x v="0"/>
    <x v="2"/>
  </r>
  <r>
    <n v="86753092520"/>
    <n v="1.6547945205479453"/>
    <s v="&gt; 1.5 year"/>
    <n v="25.2"/>
    <x v="1"/>
    <n v="62"/>
    <s v="&lt;80"/>
    <n v="478.47780501278697"/>
    <n v="249.34375030419801"/>
    <n v="31.699410710461699"/>
    <n v="46.029997532771503"/>
    <n v="67.553253414546788"/>
    <x v="0"/>
    <x v="2"/>
  </r>
  <r>
    <n v="86753092521"/>
    <n v="0.98630136986301364"/>
    <s v="&lt;= 1.5 year"/>
    <n v="34.471232876712328"/>
    <x v="0"/>
    <n v="21"/>
    <s v="&lt;80"/>
    <n v="361.735085634634"/>
    <n v="391.705196008256"/>
    <n v="135.608569991096"/>
    <n v="101.86394491001499"/>
    <n v="88.771924319564505"/>
    <x v="1"/>
    <x v="2"/>
  </r>
  <r>
    <n v="86753092522"/>
    <n v="0.9945205479452055"/>
    <s v="&lt;= 1.5 year"/>
    <n v="43.041095890410958"/>
    <x v="0"/>
    <n v="35"/>
    <s v="&lt;80"/>
    <n v="3.07251719264098"/>
    <n v="228.73768409001099"/>
    <n v="248.46544469008799"/>
    <n v="40.256197346288801"/>
    <n v="53.191413146977375"/>
    <x v="1"/>
    <x v="1"/>
  </r>
  <r>
    <n v="86753092523"/>
    <n v="1.2383561643835617"/>
    <s v="&lt;= 1.5 year"/>
    <n v="37.556164383561644"/>
    <x v="0"/>
    <n v="97"/>
    <s v="&gt;=80"/>
    <n v="10.325889405898799"/>
    <n v="364.88881807910099"/>
    <n v="174.73419465221201"/>
    <n v="3.6232343650798202"/>
    <n v="51.420068080875005"/>
    <x v="0"/>
    <x v="2"/>
  </r>
  <r>
    <n v="86753092524"/>
    <n v="1.6767123287671233"/>
    <s v="&gt; 1.5 year"/>
    <n v="33.386301369863013"/>
    <x v="0"/>
    <n v="28"/>
    <s v="&lt;80"/>
    <n v="198.697017964742"/>
    <n v="235.72254722717699"/>
    <n v="296.874521757933"/>
    <n v="337.492059141764"/>
    <n v="110.87755492331715"/>
    <x v="0"/>
    <x v="2"/>
  </r>
  <r>
    <n v="86753092525"/>
    <n v="1.273972602739726"/>
    <s v="&lt;= 1.5 year"/>
    <n v="20.317808219178083"/>
    <x v="0"/>
    <n v="62"/>
    <s v="&lt;80"/>
    <n v="13.640547072172"/>
    <n v="12.375766845799999"/>
    <n v="324.00456676372602"/>
    <n v="525.882378367721"/>
    <n v="104.0677385292114"/>
    <x v="1"/>
    <x v="0"/>
  </r>
  <r>
    <n v="86753092526"/>
    <n v="1.7972602739726027"/>
    <s v="&gt; 1.5 year"/>
    <n v="22.331506849315069"/>
    <x v="0"/>
    <n v="62"/>
    <s v="&lt;80"/>
    <n v="199.78866811378001"/>
    <n v="531.79127008971204"/>
    <n v="49.852592915225003"/>
    <n v="3.7465615463910198"/>
    <n v="64.958293591673296"/>
    <x v="0"/>
    <x v="0"/>
  </r>
  <r>
    <n v="86753092527"/>
    <n v="1.6684931506849314"/>
    <s v="&gt; 1.5 year"/>
    <n v="30.523287671232875"/>
    <x v="0"/>
    <n v="59"/>
    <s v="&lt;80"/>
    <n v="269.16802866769598"/>
    <n v="222.16982690023499"/>
    <n v="193.52956629217499"/>
    <n v="361.40048685317601"/>
    <n v="105.8986348228766"/>
    <x v="0"/>
    <x v="2"/>
  </r>
  <r>
    <n v="86753092528"/>
    <n v="1.1972602739726028"/>
    <s v="&lt;= 1.5 year"/>
    <n v="30.635616438356163"/>
    <x v="0"/>
    <n v="80"/>
    <s v="&gt;=80"/>
    <n v="59.488582468514203"/>
    <n v="290.608438287122"/>
    <n v="208.67382341845101"/>
    <n v="61.068018950261397"/>
    <n v="60.376782744696385"/>
    <x v="0"/>
    <x v="2"/>
  </r>
  <r>
    <n v="86753092529"/>
    <n v="1.5945205479452054"/>
    <s v="&gt; 1.5 year"/>
    <n v="30.241095890410961"/>
    <x v="0"/>
    <n v="46"/>
    <s v="&lt;80"/>
    <n v="227.04636240800301"/>
    <n v="266.47439545894099"/>
    <n v="201.587674291816"/>
    <n v="226.08158327009201"/>
    <n v="90.801971536784478"/>
    <x v="0"/>
    <x v="2"/>
  </r>
  <r>
    <n v="86753092530"/>
    <n v="1.5397260273972602"/>
    <s v="&gt; 1.5 year"/>
    <n v="29.627397260273973"/>
    <x v="0"/>
    <n v="17"/>
    <s v="&lt;80"/>
    <n v="242.71622144770001"/>
    <n v="168.37589983996199"/>
    <n v="260.84302715452998"/>
    <n v="363.96551792729798"/>
    <n v="107.86439511283231"/>
    <x v="0"/>
    <x v="2"/>
  </r>
  <r>
    <n v="86753092531"/>
    <n v="1.7342465753424658"/>
    <s v="&gt; 1.5 year"/>
    <n v="36.608219178082194"/>
    <x v="0"/>
    <n v="62"/>
    <s v="&lt;80"/>
    <n v="226.21614825044799"/>
    <n v="272.43771756862901"/>
    <n v="289.53766409808901"/>
    <n v="195.60929254258099"/>
    <n v="98.109944062406555"/>
    <x v="0"/>
    <x v="2"/>
  </r>
  <r>
    <n v="86753092532"/>
    <n v="1.6630136986301369"/>
    <s v="&gt; 1.5 year"/>
    <n v="30.109589041095891"/>
    <x v="0"/>
    <n v="40"/>
    <s v="&lt;80"/>
    <n v="254.11870871031101"/>
    <n v="222.684125243056"/>
    <n v="218.28255937762799"/>
    <n v="210.785648545615"/>
    <n v="89.63241166705852"/>
    <x v="1"/>
    <x v="2"/>
  </r>
  <r>
    <n v="86753092533"/>
    <n v="0.97534246575342465"/>
    <s v="&lt;= 1.5 year"/>
    <n v="34.317808219178083"/>
    <x v="0"/>
    <n v="21"/>
    <s v="&lt;80"/>
    <n v="5.7640933803784202"/>
    <n v="2.4652829168730599"/>
    <n v="234.69321114632899"/>
    <n v="525.25511807580403"/>
    <n v="91.852149610436072"/>
    <x v="0"/>
    <x v="2"/>
  </r>
  <r>
    <n v="86753092534"/>
    <n v="1.3150684931506849"/>
    <s v="&lt;= 1.5 year"/>
    <n v="43.709589041095889"/>
    <x v="0"/>
    <n v="107"/>
    <s v="&gt;=80"/>
    <n v="0.57776564152080001"/>
    <n v="356.30893751988498"/>
    <n v="310.75779964854701"/>
    <n v="5.52909632985308"/>
    <n v="66.505363770320471"/>
    <x v="0"/>
    <x v="1"/>
  </r>
  <r>
    <n v="86753092535"/>
    <n v="1.2136986301369863"/>
    <s v="&lt;= 1.5 year"/>
    <n v="42.884931506849313"/>
    <x v="0"/>
    <n v="86"/>
    <s v="&gt;=80"/>
    <n v="19.7037735336277"/>
    <n v="302.38284973959998"/>
    <n v="244.04338104850501"/>
    <n v="23.419392266630499"/>
    <n v="57.862462659674478"/>
    <x v="0"/>
    <x v="1"/>
  </r>
  <r>
    <n v="86753092536"/>
    <n v="1.1260273972602739"/>
    <s v="&lt;= 1.5 year"/>
    <n v="49.106849315068494"/>
    <x v="0"/>
    <n v="105"/>
    <s v="&gt;=80"/>
    <n v="49.608784623553497"/>
    <n v="265.42745842026"/>
    <n v="289.71111653788"/>
    <n v="33.325126359267898"/>
    <n v="63.967248591162829"/>
    <x v="0"/>
    <x v="1"/>
  </r>
  <r>
    <n v="86753092537"/>
    <n v="1.7342465753424658"/>
    <s v="&gt; 1.5 year"/>
    <n v="34.293150684931504"/>
    <x v="0"/>
    <n v="38"/>
    <s v="&lt;80"/>
    <n v="281.51578338985598"/>
    <n v="166.45428461167199"/>
    <n v="214.83979623853099"/>
    <n v="275.77488432707202"/>
    <n v="94.71136710799459"/>
    <x v="0"/>
    <x v="2"/>
  </r>
  <r>
    <n v="86753092538"/>
    <n v="0.87671232876712324"/>
    <s v="&lt;= 1.5 year"/>
    <n v="35.849315068493148"/>
    <x v="1"/>
    <n v="19"/>
    <s v="&lt;80"/>
    <n v="8.1064346335946507"/>
    <n v="3.5897656360996799"/>
    <n v="419.05039342974402"/>
    <n v="403.43690032583999"/>
    <n v="99.634171272245624"/>
    <x v="0"/>
    <x v="2"/>
  </r>
  <r>
    <n v="86753092539"/>
    <n v="1.6493150684931508"/>
    <s v="&gt; 1.5 year"/>
    <n v="33.172602739726024"/>
    <x v="0"/>
    <n v="47"/>
    <s v="&lt;80"/>
    <n v="192.60941560057401"/>
    <n v="167.85541569000901"/>
    <n v="261.49243815433903"/>
    <n v="282.67072979627397"/>
    <n v="94.136766657320209"/>
    <x v="0"/>
    <x v="2"/>
  </r>
  <r>
    <n v="86753092540"/>
    <n v="1.2438356164383562"/>
    <s v="&lt;= 1.5 year"/>
    <n v="46.035616438356165"/>
    <x v="0"/>
    <n v="66"/>
    <s v="&lt;80"/>
    <n v="9.6939758204142503"/>
    <n v="219.11548337537201"/>
    <n v="289.64646978452498"/>
    <n v="13.519602007188199"/>
    <n v="54.684685350668488"/>
    <x v="1"/>
    <x v="1"/>
  </r>
  <r>
    <n v="86753092541"/>
    <n v="1.6547945205479453"/>
    <s v="&gt; 1.5 year"/>
    <n v="25.013698630136986"/>
    <x v="0"/>
    <n v="47"/>
    <s v="&lt;80"/>
    <n v="380.93920410301303"/>
    <n v="155.391363126925"/>
    <n v="200.64098826109301"/>
    <n v="321.17344680399498"/>
    <n v="105.5241775862056"/>
    <x v="0"/>
    <x v="2"/>
  </r>
  <r>
    <n v="86753092542"/>
    <n v="1.6520547945205479"/>
    <s v="&gt; 1.5 year"/>
    <n v="26.356164383561644"/>
    <x v="1"/>
    <n v="50"/>
    <s v="&lt;80"/>
    <n v="184.82229971689901"/>
    <n v="324.57978498745501"/>
    <n v="261.22946146627402"/>
    <n v="206.779647824932"/>
    <n v="96.913259891293052"/>
    <x v="0"/>
    <x v="2"/>
  </r>
  <r>
    <n v="86753092543"/>
    <n v="1.1287671232876713"/>
    <s v="&lt;= 1.5 year"/>
    <n v="39.624657534246573"/>
    <x v="1"/>
    <n v="73"/>
    <s v="&lt;80"/>
    <n v="23.070923890399701"/>
    <n v="312.06133132361299"/>
    <n v="272.72264282063998"/>
    <n v="11.258057194610901"/>
    <n v="60.888264418951117"/>
    <x v="0"/>
    <x v="2"/>
  </r>
  <r>
    <n v="86753092544"/>
    <n v="1.273972602739726"/>
    <s v="&lt;= 1.5 year"/>
    <n v="46.813698630136983"/>
    <x v="0"/>
    <n v="69"/>
    <s v="&lt;80"/>
    <n v="21.0388251906286"/>
    <n v="307.36368282646498"/>
    <n v="206.62738554718501"/>
    <n v="14.3777088045002"/>
    <n v="52.792811963569712"/>
    <x v="1"/>
    <x v="1"/>
  </r>
  <r>
    <n v="86753092545"/>
    <n v="1.6684931506849314"/>
    <s v="&gt; 1.5 year"/>
    <n v="32.61643835616438"/>
    <x v="0"/>
    <n v="31"/>
    <s v="&lt;80"/>
    <n v="118.971977799546"/>
    <n v="330.72339046191001"/>
    <n v="378.692106020626"/>
    <n v="212.45554215617099"/>
    <n v="106.91334724213212"/>
    <x v="0"/>
    <x v="2"/>
  </r>
  <r>
    <n v="86753092546"/>
    <n v="1.6164383561643836"/>
    <s v="&gt; 1.5 year"/>
    <n v="34.506849315068493"/>
    <x v="0"/>
    <n v="42"/>
    <s v="&lt;80"/>
    <n v="271.99772912423902"/>
    <n v="402.82748761588499"/>
    <n v="258.144830660384"/>
    <n v="201.46668980634101"/>
    <n v="109.13939979521693"/>
    <x v="0"/>
    <x v="2"/>
  </r>
  <r>
    <n v="86753092547"/>
    <n v="1.2301369863013698"/>
    <s v="&lt;= 1.5 year"/>
    <n v="50.969863013698628"/>
    <x v="0"/>
    <n v="65"/>
    <s v="&lt;80"/>
    <n v="6.8366857997513"/>
    <n v="223.64487921961299"/>
    <n v="270.66990028427301"/>
    <n v="37.549992350495302"/>
    <n v="55.424912317721336"/>
    <x v="1"/>
    <x v="1"/>
  </r>
  <r>
    <n v="86753092548"/>
    <n v="1.2547945205479452"/>
    <s v="&lt;= 1.5 year"/>
    <n v="34.115068493150687"/>
    <x v="0"/>
    <n v="63"/>
    <s v="&lt;80"/>
    <n v="9.9512065499129392"/>
    <n v="363.64433624875397"/>
    <n v="224.51618543319199"/>
    <n v="35.684526839224297"/>
    <n v="61.111728896583308"/>
    <x v="0"/>
    <x v="2"/>
  </r>
  <r>
    <n v="86753092549"/>
    <n v="1.1232876712328768"/>
    <s v="&lt;= 1.5 year"/>
    <n v="42.715068493150682"/>
    <x v="0"/>
    <n v="56"/>
    <s v="&lt;80"/>
    <n v="84.265812087110703"/>
    <n v="331.44516169308997"/>
    <n v="171.19882363156501"/>
    <n v="1.4570000806551899"/>
    <n v="53.975576747882478"/>
    <x v="0"/>
    <x v="1"/>
  </r>
  <r>
    <n v="86753092550"/>
    <n v="1.2602739726027397"/>
    <s v="&lt;= 1.5 year"/>
    <n v="39.769863013698632"/>
    <x v="1"/>
    <n v="86"/>
    <s v="&gt;=80"/>
    <n v="6.2534608792820601"/>
    <n v="315.89568623612303"/>
    <n v="227.170126912499"/>
    <n v="29.228444333226602"/>
    <n v="56.53976031871948"/>
    <x v="0"/>
    <x v="2"/>
  </r>
  <r>
    <n v="86753092551"/>
    <n v="1.6328767123287671"/>
    <s v="&gt; 1.5 year"/>
    <n v="28.145205479452056"/>
    <x v="0"/>
    <n v="53"/>
    <s v="&lt;80"/>
    <n v="149.471827794343"/>
    <n v="208.20170677890701"/>
    <n v="259.60905385925003"/>
    <n v="279.66777441660298"/>
    <n v="93.327102158962362"/>
    <x v="1"/>
    <x v="2"/>
  </r>
  <r>
    <n v="86753092552"/>
    <n v="1.736986301369863"/>
    <s v="&gt; 1.5 year"/>
    <n v="31.263013698630136"/>
    <x v="0"/>
    <n v="19"/>
    <s v="&lt;80"/>
    <n v="205.42956086581901"/>
    <n v="96.0141910388773"/>
    <n v="428.35550147414801"/>
    <n v="286.238322308536"/>
    <n v="109.8667590062978"/>
    <x v="0"/>
    <x v="2"/>
  </r>
  <r>
    <n v="86753092553"/>
    <n v="0.9616438356164384"/>
    <s v="&lt;= 1.5 year"/>
    <n v="33.794520547945204"/>
    <x v="1"/>
    <n v="20"/>
    <s v="&lt;80"/>
    <n v="5.4777846328092199"/>
    <n v="2.1069234630567899"/>
    <n v="400.406289491255"/>
    <n v="347.08520283043902"/>
    <n v="90.305755726272565"/>
    <x v="0"/>
    <x v="2"/>
  </r>
  <r>
    <n v="86753092554"/>
    <n v="0.78356164383561644"/>
    <s v="&lt;= 1.5 year"/>
    <n v="37.452054794520549"/>
    <x v="1"/>
    <n v="20"/>
    <s v="&lt;80"/>
    <n v="13.47154164336"/>
    <n v="0.41982558684726501"/>
    <n v="325.303507668566"/>
    <n v="447.726230644228"/>
    <n v="93.874877975951847"/>
    <x v="0"/>
    <x v="2"/>
  </r>
  <r>
    <n v="86753092555"/>
    <n v="1.6876712328767123"/>
    <s v="&gt; 1.5 year"/>
    <n v="30.084931506849315"/>
    <x v="0"/>
    <n v="23"/>
    <s v="&lt;80"/>
    <n v="203.8828002061"/>
    <n v="334.77255741974602"/>
    <n v="193.017658841535"/>
    <n v="354.485683773934"/>
    <n v="108.79282972392396"/>
    <x v="0"/>
    <x v="2"/>
  </r>
  <r>
    <n v="86753092556"/>
    <n v="1.6547945205479453"/>
    <s v="&gt; 1.5 year"/>
    <n v="34.364383561643834"/>
    <x v="0"/>
    <n v="59"/>
    <s v="&lt;80"/>
    <n v="237.88546699138601"/>
    <n v="273.88313478242998"/>
    <n v="179.35559553047599"/>
    <n v="190.68849477099101"/>
    <n v="85.346778978081318"/>
    <x v="0"/>
    <x v="2"/>
  </r>
  <r>
    <n v="86753092557"/>
    <n v="1.2383561643835617"/>
    <s v="&lt;= 1.5 year"/>
    <n v="41.252054794520546"/>
    <x v="0"/>
    <n v="66"/>
    <s v="&lt;80"/>
    <n v="4.2599929424202703"/>
    <n v="242.78717176241301"/>
    <n v="283.78907231860097"/>
    <n v="65.508166902057496"/>
    <n v="61.679441882865675"/>
    <x v="0"/>
    <x v="1"/>
  </r>
  <r>
    <n v="86753092558"/>
    <n v="1.4821917808219178"/>
    <s v="&lt;= 1.5 year"/>
    <n v="27.18082191780822"/>
    <x v="0"/>
    <n v="58"/>
    <s v="&lt;80"/>
    <n v="331.656606784502"/>
    <n v="384.063981195971"/>
    <n v="25.215574985774602"/>
    <n v="80.7763348463738"/>
    <n v="69.976676218295637"/>
    <x v="0"/>
    <x v="2"/>
  </r>
  <r>
    <n v="86753092559"/>
    <n v="1.0767123287671232"/>
    <s v="&lt;= 1.5 year"/>
    <n v="36.394520547945206"/>
    <x v="1"/>
    <n v="20"/>
    <s v="&lt;80"/>
    <n v="28.5550452764497"/>
    <n v="1.5323139634752201"/>
    <n v="457.62501233071202"/>
    <n v="303.00707732210202"/>
    <n v="93.682839497531674"/>
    <x v="0"/>
    <x v="2"/>
  </r>
  <r>
    <n v="86753092560"/>
    <n v="1.0794520547945206"/>
    <s v="&lt;= 1.5 year"/>
    <n v="40.745205479452054"/>
    <x v="1"/>
    <n v="99"/>
    <s v="&gt;=80"/>
    <n v="26.913318145546601"/>
    <n v="255.535208415646"/>
    <n v="225.80772939197399"/>
    <n v="27.244911262563999"/>
    <n v="52.962199003439963"/>
    <x v="1"/>
    <x v="1"/>
  </r>
  <r>
    <n v="86753092561"/>
    <n v="1.2684931506849315"/>
    <s v="&lt;= 1.5 year"/>
    <n v="43.610958904109587"/>
    <x v="1"/>
    <n v="92"/>
    <s v="&gt;=80"/>
    <n v="11.046087141282101"/>
    <n v="263.62068090767701"/>
    <n v="289.89178663532903"/>
    <n v="25.6987005105752"/>
    <n v="59.844199901425242"/>
    <x v="0"/>
    <x v="1"/>
  </r>
  <r>
    <n v="86753092562"/>
    <n v="1.5342465753424657"/>
    <s v="&gt; 1.5 year"/>
    <n v="26.087671232876712"/>
    <x v="0"/>
    <n v="45"/>
    <s v="&lt;80"/>
    <n v="280.31766562135198"/>
    <n v="212.32183066880901"/>
    <n v="264.76826798720998"/>
    <n v="253.08080545158199"/>
    <n v="101.5530485158679"/>
    <x v="0"/>
    <x v="2"/>
  </r>
  <r>
    <n v="86753092563"/>
    <n v="1.1452054794520548"/>
    <s v="&lt;= 1.5 year"/>
    <n v="38.873972602739727"/>
    <x v="1"/>
    <n v="59"/>
    <s v="&lt;80"/>
    <n v="35.224741612291901"/>
    <n v="147.458732611003"/>
    <n v="423.89812799452102"/>
    <n v="6.8900495138017899"/>
    <n v="66.309259238862339"/>
    <x v="0"/>
    <x v="2"/>
  </r>
  <r>
    <n v="86753092564"/>
    <n v="1.5917808219178082"/>
    <s v="&gt; 1.5 year"/>
    <n v="35.232876712328768"/>
    <x v="1"/>
    <n v="32"/>
    <s v="&lt;80"/>
    <n v="185.78515405498601"/>
    <n v="163.013392331793"/>
    <n v="342.61354897197202"/>
    <n v="353.02393588262902"/>
    <n v="111.38038189349444"/>
    <x v="0"/>
    <x v="2"/>
  </r>
  <r>
    <n v="86753092565"/>
    <n v="1.726027397260274"/>
    <s v="&gt; 1.5 year"/>
    <n v="27.887671232876713"/>
    <x v="0"/>
    <n v="43"/>
    <s v="&lt;80"/>
    <n v="235.591102211238"/>
    <n v="243.65438754561501"/>
    <n v="131.25506745539599"/>
    <n v="264.87235361456402"/>
    <n v="85.874929708943441"/>
    <x v="1"/>
    <x v="2"/>
  </r>
  <r>
    <n v="86753092566"/>
    <n v="1.2191780821917808"/>
    <s v="&lt;= 1.5 year"/>
    <n v="38.4"/>
    <x v="0"/>
    <n v="87"/>
    <s v="&gt;=80"/>
    <n v="23.255300323641901"/>
    <n v="366.40858652733499"/>
    <n v="164.09310209111999"/>
    <n v="28.5903752967528"/>
    <n v="54.295128234622879"/>
    <x v="1"/>
    <x v="2"/>
  </r>
  <r>
    <n v="86753092567"/>
    <n v="1.2767123287671234"/>
    <s v="&lt;= 1.5 year"/>
    <n v="40.589041095890408"/>
    <x v="0"/>
    <n v="78"/>
    <s v="&lt;80"/>
    <n v="7.9487268878994302"/>
    <n v="349.10915992202598"/>
    <n v="230.681672420106"/>
    <n v="3.8454203724934799"/>
    <n v="56.707882079905971"/>
    <x v="0"/>
    <x v="1"/>
  </r>
  <r>
    <n v="86753092568"/>
    <n v="1.5561643835616439"/>
    <s v="&gt; 1.5 year"/>
    <n v="28.347945205479451"/>
    <x v="0"/>
    <n v="28"/>
    <s v="&lt;80"/>
    <n v="270.253396328588"/>
    <n v="402.828201281041"/>
    <n v="167.920744558926"/>
    <n v="206.18080607958601"/>
    <n v="98.738713885391746"/>
    <x v="0"/>
    <x v="2"/>
  </r>
  <r>
    <n v="86753092569"/>
    <n v="1.6"/>
    <s v="&gt; 1.5 year"/>
    <n v="33.799999999999997"/>
    <x v="0"/>
    <n v="20"/>
    <s v="&lt;80"/>
    <n v="233.20766086423001"/>
    <n v="237.123287092704"/>
    <n v="262.87621713443099"/>
    <n v="163.054981748042"/>
    <n v="88.738219702451474"/>
    <x v="0"/>
    <x v="2"/>
  </r>
  <r>
    <n v="86753092570"/>
    <n v="1.2410958904109588"/>
    <s v="&lt;= 1.5 year"/>
    <n v="38.197260273972603"/>
    <x v="1"/>
    <n v="20"/>
    <s v="&lt;80"/>
    <n v="18.235758884671998"/>
    <n v="39.5818878624235"/>
    <n v="445.96428712250298"/>
    <n v="238.08547755676099"/>
    <n v="86.711383501279315"/>
    <x v="0"/>
    <x v="2"/>
  </r>
  <r>
    <n v="86753092571"/>
    <n v="1.5835616438356164"/>
    <s v="&gt; 1.5 year"/>
    <n v="23.19178082191781"/>
    <x v="0"/>
    <n v="64"/>
    <s v="&lt;80"/>
    <n v="449.52226003320499"/>
    <n v="211.79383757468199"/>
    <n v="161.65224914179501"/>
    <n v="40.5692105848781"/>
    <n v="77.171862975831729"/>
    <x v="0"/>
    <x v="0"/>
  </r>
  <r>
    <n v="86753092572"/>
    <n v="1.2493150684931507"/>
    <s v="&lt;= 1.5 year"/>
    <n v="42.964383561643835"/>
    <x v="0"/>
    <n v="95"/>
    <s v="&gt;=80"/>
    <n v="5.9198913762152499"/>
    <n v="333.03389302937597"/>
    <n v="272.59231692108301"/>
    <n v="27.254480966790702"/>
    <n v="63.097918498992144"/>
    <x v="0"/>
    <x v="1"/>
  </r>
  <r>
    <n v="86753092573"/>
    <n v="1.0246575342465754"/>
    <s v="&lt;= 1.5 year"/>
    <n v="36.490410958904107"/>
    <x v="0"/>
    <n v="20"/>
    <s v="&lt;80"/>
    <n v="11.177841648923501"/>
    <n v="13.672577446567001"/>
    <n v="403.44360939893102"/>
    <n v="384.88545215972499"/>
    <n v="96.587520914677953"/>
    <x v="0"/>
    <x v="2"/>
  </r>
  <r>
    <n v="86753092574"/>
    <n v="1.726027397260274"/>
    <s v="&gt; 1.5 year"/>
    <n v="38.901369863013699"/>
    <x v="1"/>
    <n v="60"/>
    <s v="&lt;80"/>
    <n v="163.431425854569"/>
    <n v="364.28119136749899"/>
    <n v="219.669242198267"/>
    <n v="215.29178788244101"/>
    <n v="94.412332987450398"/>
    <x v="0"/>
    <x v="2"/>
  </r>
  <r>
    <n v="86753092575"/>
    <n v="1.3013698630136987"/>
    <s v="&lt;= 1.5 year"/>
    <n v="39.972602739726028"/>
    <x v="0"/>
    <n v="75"/>
    <s v="&lt;80"/>
    <n v="19.413869602277"/>
    <n v="277.28061783242799"/>
    <n v="294.58183655217499"/>
    <n v="1.81939840815126"/>
    <n v="59.303707190015544"/>
    <x v="0"/>
    <x v="2"/>
  </r>
  <r>
    <n v="86753092576"/>
    <n v="1.6958904109589041"/>
    <s v="&gt; 1.5 year"/>
    <n v="31.082191780821919"/>
    <x v="0"/>
    <n v="32"/>
    <s v="&lt;80"/>
    <n v="257.78457960526902"/>
    <n v="185.259308448008"/>
    <n v="279.10705064611898"/>
    <n v="218.04149751003499"/>
    <n v="95.101336823000651"/>
    <x v="1"/>
    <x v="2"/>
  </r>
  <r>
    <n v="86753092577"/>
    <n v="1.7178082191780821"/>
    <s v="&gt; 1.5 year"/>
    <n v="32.024657534246572"/>
    <x v="0"/>
    <n v="31"/>
    <s v="&lt;80"/>
    <n v="319.37264448763801"/>
    <n v="105.925725014069"/>
    <n v="238.34064277636199"/>
    <n v="272.674081178292"/>
    <n v="95.345636434695038"/>
    <x v="0"/>
    <x v="2"/>
  </r>
  <r>
    <n v="86753092578"/>
    <n v="1.7671232876712328"/>
    <s v="&gt; 1.5 year"/>
    <n v="27.846575342465755"/>
    <x v="0"/>
    <n v="53"/>
    <s v="&lt;80"/>
    <n v="233.89452475480101"/>
    <n v="202.374288334331"/>
    <n v="289.48378358681799"/>
    <n v="279.64012141169599"/>
    <n v="103.19637364695222"/>
    <x v="0"/>
    <x v="2"/>
  </r>
  <r>
    <n v="86753092579"/>
    <n v="1.0356164383561643"/>
    <s v="&lt;= 1.5 year"/>
    <n v="39.0027397260274"/>
    <x v="1"/>
    <n v="75"/>
    <s v="&lt;80"/>
    <n v="32.721763170256096"/>
    <n v="201.94383139632501"/>
    <n v="360.15088414728098"/>
    <n v="15.5320417998694"/>
    <n v="63.855198678984536"/>
    <x v="0"/>
    <x v="2"/>
  </r>
  <r>
    <n v="86753092580"/>
    <n v="1.1808219178082191"/>
    <s v="&lt;= 1.5 year"/>
    <n v="42.753424657534246"/>
    <x v="0"/>
    <n v="88"/>
    <s v="&gt;=80"/>
    <n v="26.623193126266401"/>
    <n v="309.66984935713901"/>
    <n v="300.13625222692201"/>
    <n v="2.1007369745773699"/>
    <n v="63.171882102852365"/>
    <x v="0"/>
    <x v="1"/>
  </r>
  <r>
    <n v="86753092581"/>
    <n v="1.6821917808219178"/>
    <s v="&gt; 1.5 year"/>
    <n v="28.282191780821918"/>
    <x v="1"/>
    <n v="42"/>
    <s v="&lt;80"/>
    <n v="251.423327740817"/>
    <n v="250.86793658614801"/>
    <n v="212.28838030845299"/>
    <n v="263.713949686359"/>
    <n v="97.303580745534646"/>
    <x v="0"/>
    <x v="2"/>
  </r>
  <r>
    <n v="86753092582"/>
    <n v="1.3479452054794521"/>
    <s v="&lt;= 1.5 year"/>
    <n v="27.745205479452054"/>
    <x v="0"/>
    <n v="58"/>
    <s v="&lt;80"/>
    <n v="439.05598345452199"/>
    <n v="330.35037610945699"/>
    <n v="16.4674952413448"/>
    <n v="9.9702775962606296"/>
    <n v="64.725041505630969"/>
    <x v="0"/>
    <x v="2"/>
  </r>
  <r>
    <n v="86753092583"/>
    <n v="1.3068493150684932"/>
    <s v="&lt;= 1.5 year"/>
    <n v="38.304109589041097"/>
    <x v="0"/>
    <n v="73"/>
    <s v="&lt;80"/>
    <n v="63.857620229453197"/>
    <n v="248.89312490042099"/>
    <n v="256.04808777095798"/>
    <n v="78.271780709023702"/>
    <n v="65.138443827987743"/>
    <x v="0"/>
    <x v="2"/>
  </r>
  <r>
    <n v="86753092584"/>
    <n v="1.1616438356164382"/>
    <s v="&lt;= 1.5 year"/>
    <n v="35.424657534246577"/>
    <x v="1"/>
    <n v="19"/>
    <s v="&lt;80"/>
    <n v="43.1356025475663"/>
    <n v="30.926444938151398"/>
    <n v="408.38446565770698"/>
    <n v="413.437361699132"/>
    <n v="104.54358308167809"/>
    <x v="0"/>
    <x v="2"/>
  </r>
  <r>
    <n v="86753092585"/>
    <n v="1.2657534246575342"/>
    <s v="&lt;= 1.5 year"/>
    <n v="41.69041095890411"/>
    <x v="1"/>
    <n v="77"/>
    <s v="&lt;80"/>
    <n v="48.392664162324998"/>
    <n v="240.76459027323199"/>
    <n v="226.390663207941"/>
    <n v="31.7599467114586"/>
    <n v="54.110653545172511"/>
    <x v="1"/>
    <x v="1"/>
  </r>
  <r>
    <n v="86753092586"/>
    <n v="1.7123287671232876"/>
    <s v="&gt; 1.5 year"/>
    <n v="32.043835616438358"/>
    <x v="0"/>
    <n v="46"/>
    <s v="&lt;80"/>
    <n v="200.508195382716"/>
    <n v="258.98635531838499"/>
    <n v="259.94303745655702"/>
    <n v="172.23374280067699"/>
    <n v="88.62077768695616"/>
    <x v="1"/>
    <x v="2"/>
  </r>
  <r>
    <n v="86753092587"/>
    <n v="1.2684931506849315"/>
    <s v="&lt;= 1.5 year"/>
    <n v="35.983561643835614"/>
    <x v="0"/>
    <n v="72"/>
    <s v="&lt;80"/>
    <n v="19.362749838032201"/>
    <n v="298.57436738138199"/>
    <n v="248.83939384626001"/>
    <n v="4.8834527190105801"/>
    <n v="55.881710965385608"/>
    <x v="0"/>
    <x v="2"/>
  </r>
  <r>
    <n v="86753092588"/>
    <n v="1.2712328767123289"/>
    <s v="&lt;= 1.5 year"/>
    <n v="41.739726027397261"/>
    <x v="0"/>
    <n v="48"/>
    <s v="&lt;80"/>
    <n v="23.6446675864272"/>
    <n v="286.59779276265698"/>
    <n v="233.94657670996199"/>
    <n v="46.678513610175898"/>
    <n v="58.494407666343278"/>
    <x v="0"/>
    <x v="1"/>
  </r>
  <r>
    <n v="86753092589"/>
    <n v="1.5424657534246575"/>
    <s v="&gt; 1.5 year"/>
    <n v="23.945205479452056"/>
    <x v="1"/>
    <n v="62"/>
    <s v="&lt;80"/>
    <n v="29.863751898893199"/>
    <n v="19.390315438536099"/>
    <n v="297.37498262030499"/>
    <n v="523.46190628206102"/>
    <n v="102.44075205527827"/>
    <x v="1"/>
    <x v="0"/>
  </r>
  <r>
    <n v="86753092590"/>
    <n v="1.2931506849315069"/>
    <s v="&lt;= 1.5 year"/>
    <n v="47.060273972602737"/>
    <x v="1"/>
    <n v="68"/>
    <s v="&lt;80"/>
    <n v="8.3701475428695797"/>
    <n v="218.91045546092801"/>
    <n v="285.28383238385697"/>
    <n v="29.139602392580301"/>
    <n v="55.913260413476287"/>
    <x v="1"/>
    <x v="1"/>
  </r>
  <r>
    <n v="86753092591"/>
    <n v="1.715068493150685"/>
    <s v="&gt; 1.5 year"/>
    <n v="30.969863013698632"/>
    <x v="0"/>
    <n v="50"/>
    <s v="&lt;80"/>
    <n v="203.118413844137"/>
    <n v="285.405190463677"/>
    <n v="275.33225861946403"/>
    <n v="206.11120349789101"/>
    <n v="96.855103798707717"/>
    <x v="0"/>
    <x v="2"/>
  </r>
  <r>
    <n v="86753092592"/>
    <n v="1.7013698630136986"/>
    <s v="&gt; 1.5 year"/>
    <n v="27.383561643835616"/>
    <x v="0"/>
    <n v="26"/>
    <s v="&lt;80"/>
    <n v="281.11141373075799"/>
    <n v="348.23613737166397"/>
    <n v="151.077333284552"/>
    <n v="95.117779829073299"/>
    <n v="79.891217661828776"/>
    <x v="1"/>
    <x v="2"/>
  </r>
  <r>
    <n v="86753092593"/>
    <n v="1.4273972602739726"/>
    <s v="&lt;= 1.5 year"/>
    <n v="23.183561643835617"/>
    <x v="1"/>
    <n v="59"/>
    <s v="&lt;80"/>
    <n v="454.65590322354302"/>
    <n v="301.66162954074599"/>
    <n v="21.758121921183601"/>
    <n v="10.308990821139099"/>
    <n v="64.353456150221845"/>
    <x v="0"/>
    <x v="0"/>
  </r>
  <r>
    <n v="86753092594"/>
    <n v="1.2027397260273973"/>
    <s v="&lt;= 1.5 year"/>
    <n v="42.084931506849315"/>
    <x v="1"/>
    <n v="77"/>
    <s v="&lt;80"/>
    <n v="73.162838617889605"/>
    <n v="183.686368124979"/>
    <n v="357.36730758996299"/>
    <n v="5.6083896547250696"/>
    <n v="64.105020208792055"/>
    <x v="0"/>
    <x v="1"/>
  </r>
  <r>
    <n v="86753092595"/>
    <n v="1.7589041095890412"/>
    <s v="&gt; 1.5 year"/>
    <n v="32.104109589041094"/>
    <x v="1"/>
    <n v="41"/>
    <s v="&lt;80"/>
    <n v="168.660965833186"/>
    <n v="167.41605053158099"/>
    <n v="336.430064302272"/>
    <n v="200.848193007817"/>
    <n v="91.359552186392037"/>
    <x v="1"/>
    <x v="2"/>
  </r>
  <r>
    <n v="86753092596"/>
    <n v="1.1863013698630136"/>
    <s v="&lt;= 1.5 year"/>
    <n v="45.126027397260273"/>
    <x v="0"/>
    <n v="72"/>
    <s v="&lt;80"/>
    <n v="63.498374327005997"/>
    <n v="229.98761289015499"/>
    <n v="300.62616849921397"/>
    <n v="2.1797293578771102"/>
    <n v="59.815586720223813"/>
    <x v="0"/>
    <x v="1"/>
  </r>
  <r>
    <n v="86753092597"/>
    <n v="1.1808219178082191"/>
    <s v="&lt;= 1.5 year"/>
    <n v="36.791780821917811"/>
    <x v="0"/>
    <n v="78"/>
    <s v="&lt;80"/>
    <n v="10.816237101122001"/>
    <n v="266.56619441250098"/>
    <n v="229.444416592105"/>
    <n v="20.329791257681801"/>
    <n v="52.163499463064255"/>
    <x v="0"/>
    <x v="2"/>
  </r>
  <r>
    <n v="86753092598"/>
    <n v="1.1643835616438356"/>
    <s v="&lt;= 1.5 year"/>
    <n v="33.761643835616439"/>
    <x v="0"/>
    <n v="78"/>
    <s v="&lt;80"/>
    <n v="10.217306746513801"/>
    <n v="257.56274465860099"/>
    <n v="285.16463803173701"/>
    <n v="8.7490700430969692"/>
    <n v="56.692049081389257"/>
    <x v="0"/>
    <x v="2"/>
  </r>
  <r>
    <n v="86753092599"/>
    <n v="1.1506849315068493"/>
    <s v="&lt;= 1.5 year"/>
    <n v="39.816438356164383"/>
    <x v="1"/>
    <n v="92"/>
    <s v="&gt;=80"/>
    <n v="15.9370719857593"/>
    <n v="229.59432810247699"/>
    <n v="339.59009235933098"/>
    <n v="30.975669246061202"/>
    <n v="64.110403399705959"/>
    <x v="0"/>
    <x v="2"/>
  </r>
  <r>
    <n v="86753092600"/>
    <n v="1.6904109589041096"/>
    <s v="&gt; 1.5 year"/>
    <n v="38.56712328767123"/>
    <x v="1"/>
    <n v="61"/>
    <s v="&lt;80"/>
    <n v="254.308330273292"/>
    <n v="225.41990899540201"/>
    <n v="244.68987753033801"/>
    <n v="184.48704820502601"/>
    <n v="89.879490229739204"/>
    <x v="1"/>
    <x v="2"/>
  </r>
  <r>
    <n v="86753092601"/>
    <n v="1.1452054794520548"/>
    <s v="&lt;= 1.5 year"/>
    <n v="25.112328767123287"/>
    <x v="1"/>
    <n v="64"/>
    <s v="&lt;80"/>
    <n v="284.754810459476"/>
    <n v="440.751233387203"/>
    <n v="109.51634627557701"/>
    <n v="29.228453840318501"/>
    <n v="74.689859521641779"/>
    <x v="0"/>
    <x v="2"/>
  </r>
  <r>
    <n v="86753092602"/>
    <n v="1.6657534246575343"/>
    <s v="&gt; 1.5 year"/>
    <n v="34.31232876712329"/>
    <x v="0"/>
    <n v="45"/>
    <s v="&lt;80"/>
    <n v="281.58766797830401"/>
    <n v="384.72670994711899"/>
    <n v="211.571300841717"/>
    <n v="193.01892031054001"/>
    <n v="101.85597677230467"/>
    <x v="0"/>
    <x v="2"/>
  </r>
  <r>
    <n v="86753092603"/>
    <n v="1.0849315068493151"/>
    <s v="&lt;= 1.5 year"/>
    <n v="44.030136986301372"/>
    <x v="1"/>
    <n v="80"/>
    <s v="&gt;=80"/>
    <n v="9.1118020932292403"/>
    <n v="313.77377541996299"/>
    <n v="244.96139658370299"/>
    <n v="3.36284033411799"/>
    <n v="55.629754631193897"/>
    <x v="0"/>
    <x v="1"/>
  </r>
  <r>
    <n v="86753092604"/>
    <n v="1.3479452054794521"/>
    <s v="&lt;= 1.5 year"/>
    <n v="22.646575342465752"/>
    <x v="1"/>
    <n v="55"/>
    <s v="&lt;80"/>
    <n v="8.3693542277495805"/>
    <n v="207.33180319986499"/>
    <n v="369.89776381275198"/>
    <n v="337.23818950087502"/>
    <n v="102.11240699184441"/>
    <x v="1"/>
    <x v="0"/>
  </r>
  <r>
    <n v="86753092605"/>
    <n v="1.5835616438356164"/>
    <s v="&gt; 1.5 year"/>
    <n v="29.753424657534246"/>
    <x v="0"/>
    <n v="53"/>
    <s v="&lt;80"/>
    <n v="284.10995500792399"/>
    <n v="224.51405466096"/>
    <n v="203.89413439886599"/>
    <n v="176.70563668821401"/>
    <n v="86.361893303960315"/>
    <x v="1"/>
    <x v="2"/>
  </r>
  <r>
    <n v="86753092606"/>
    <n v="0.8794520547945206"/>
    <s v="&lt;= 1.5 year"/>
    <n v="35.263013698630139"/>
    <x v="1"/>
    <n v="19"/>
    <s v="&lt;80"/>
    <n v="1.04734728820737"/>
    <n v="232.89105995743799"/>
    <n v="429.37646283664299"/>
    <n v="171.841608738258"/>
    <n v="90.861241168639751"/>
    <x v="0"/>
    <x v="2"/>
  </r>
  <r>
    <n v="86753092607"/>
    <n v="1.7123287671232876"/>
    <s v="&gt; 1.5 year"/>
    <n v="31.958904109589042"/>
    <x v="0"/>
    <n v="65"/>
    <s v="&lt;80"/>
    <n v="324.72007807419197"/>
    <n v="230.11104715543499"/>
    <n v="215.14908217176099"/>
    <n v="210.60520144318301"/>
    <n v="95.477004052163437"/>
    <x v="0"/>
    <x v="2"/>
  </r>
  <r>
    <n v="86753092608"/>
    <n v="1.1808219178082191"/>
    <s v="&lt;= 1.5 year"/>
    <n v="40.898630136986299"/>
    <x v="1"/>
    <n v="49"/>
    <s v="&lt;80"/>
    <n v="3.8990616468130601"/>
    <n v="249.305913967609"/>
    <n v="239.56231274868301"/>
    <n v="27.2927815718133"/>
    <n v="52.27900936761332"/>
    <x v="1"/>
    <x v="1"/>
  </r>
  <r>
    <n v="86753092609"/>
    <n v="1.0904109589041096"/>
    <s v="&lt;= 1.5 year"/>
    <n v="43.641095890410959"/>
    <x v="1"/>
    <n v="80"/>
    <s v="&gt;=80"/>
    <n v="33.306660823548803"/>
    <n v="149.557539013574"/>
    <n v="408.21708156897199"/>
    <n v="3.5276475095308202"/>
    <n v="64.038503476390161"/>
    <x v="0"/>
    <x v="1"/>
  </r>
  <r>
    <n v="86753092610"/>
    <n v="1.7232876712328766"/>
    <s v="&gt; 1.5 year"/>
    <n v="31.024657534246575"/>
    <x v="1"/>
    <n v="32"/>
    <s v="&lt;80"/>
    <n v="122.405299622393"/>
    <n v="194.54362414657899"/>
    <n v="298.15001708578598"/>
    <n v="295.80535140515798"/>
    <n v="96.630558120431033"/>
    <x v="1"/>
    <x v="2"/>
  </r>
  <r>
    <n v="86753092611"/>
    <n v="1.2328767123287672"/>
    <s v="&lt;= 1.5 year"/>
    <n v="40.369863013698627"/>
    <x v="1"/>
    <n v="92"/>
    <s v="&gt;=80"/>
    <n v="54.1331951324795"/>
    <n v="255.33945366757101"/>
    <n v="273.10912566722101"/>
    <n v="6.5173287396480903"/>
    <n v="58.312986432828325"/>
    <x v="0"/>
    <x v="1"/>
  </r>
  <r>
    <n v="86753092612"/>
    <n v="1.1589041095890411"/>
    <s v="&lt;= 1.5 year"/>
    <n v="41.961643835616435"/>
    <x v="0"/>
    <n v="94"/>
    <s v="&gt;=80"/>
    <n v="20.506602167249799"/>
    <n v="420.15996954628798"/>
    <n v="205.09207840175901"/>
    <n v="4.2087725456609002"/>
    <n v="60.369427850773413"/>
    <x v="0"/>
    <x v="1"/>
  </r>
  <r>
    <n v="86753092613"/>
    <n v="1.1205479452054794"/>
    <s v="&lt;= 1.5 year"/>
    <n v="35.42739726027397"/>
    <x v="1"/>
    <n v="62"/>
    <s v="&lt;80"/>
    <n v="458.03461153169002"/>
    <n v="313.47873710483498"/>
    <n v="5.98163562783947"/>
    <n v="8.8580045837274195"/>
    <n v="63.501824716310033"/>
    <x v="0"/>
    <x v="2"/>
  </r>
  <r>
    <n v="86753092614"/>
    <n v="1.6739726027397259"/>
    <s v="&gt; 1.5 year"/>
    <n v="24.312328767123287"/>
    <x v="1"/>
    <n v="56"/>
    <s v="&lt;80"/>
    <n v="291.27468503842698"/>
    <n v="417.52377115868802"/>
    <n v="51.360452403712202"/>
    <n v="37.556668379424501"/>
    <n v="67.373930989745602"/>
    <x v="0"/>
    <x v="0"/>
  </r>
  <r>
    <n v="86753092615"/>
    <n v="1.1232876712328768"/>
    <s v="&lt;= 1.5 year"/>
    <n v="36.9972602739726"/>
    <x v="0"/>
    <n v="85"/>
    <s v="&gt;=80"/>
    <n v="15.5283949067754"/>
    <n v="284.50630107291801"/>
    <n v="319.86677527826402"/>
    <n v="5.95862523165383"/>
    <n v="63.10182373956561"/>
    <x v="0"/>
    <x v="2"/>
  </r>
  <r>
    <n v="86753092616"/>
    <n v="1.6767123287671233"/>
    <s v="&gt; 1.5 year"/>
    <n v="20.8"/>
    <x v="1"/>
    <n v="64"/>
    <s v="&lt;80"/>
    <n v="372.21882923337103"/>
    <n v="401.48171754050497"/>
    <n v="18.641989119610098"/>
    <n v="5.9691687460448604"/>
    <n v="64.849382685788683"/>
    <x v="0"/>
    <x v="0"/>
  </r>
  <r>
    <n v="86753092617"/>
    <n v="1.6273972602739726"/>
    <s v="&gt; 1.5 year"/>
    <n v="32.895890410958906"/>
    <x v="0"/>
    <n v="32"/>
    <s v="&lt;80"/>
    <n v="188.44001281908899"/>
    <n v="231.19019183627199"/>
    <n v="159.463941919109"/>
    <n v="251.000073846899"/>
    <n v="82.826098264349838"/>
    <x v="0"/>
    <x v="2"/>
  </r>
  <r>
    <n v="86753092618"/>
    <n v="1.3972602739726028"/>
    <s v="&lt;= 1.5 year"/>
    <n v="25.213698630136985"/>
    <x v="0"/>
    <n v="59"/>
    <s v="&lt;80"/>
    <n v="360.57916180659799"/>
    <n v="259.41815899332698"/>
    <n v="86.500263321821606"/>
    <n v="67.293882816266304"/>
    <n v="68.055083200564553"/>
    <x v="0"/>
    <x v="2"/>
  </r>
  <r>
    <n v="86753092619"/>
    <n v="1.3205479452054794"/>
    <s v="&lt;= 1.5 year"/>
    <n v="38.054794520547944"/>
    <x v="0"/>
    <n v="78"/>
    <s v="&lt;80"/>
    <n v="12.3062931351794"/>
    <n v="364.309536913849"/>
    <n v="246.83214630766099"/>
    <n v="12.0922283201116"/>
    <n v="61.20019135925498"/>
    <x v="0"/>
    <x v="2"/>
  </r>
  <r>
    <n v="86753092620"/>
    <n v="1.6739726027397259"/>
    <s v="&gt; 1.5 year"/>
    <n v="24.523287671232875"/>
    <x v="0"/>
    <n v="42"/>
    <s v="&lt;80"/>
    <n v="308.56078621222798"/>
    <n v="194.07964420120399"/>
    <n v="305.997260430484"/>
    <n v="152.78698655461901"/>
    <n v="95.265344071286918"/>
    <x v="0"/>
    <x v="0"/>
  </r>
  <r>
    <n v="86753092621"/>
    <n v="0.83561643835616439"/>
    <s v="&lt;= 1.5 year"/>
    <n v="34.175342465753424"/>
    <x v="1"/>
    <n v="20"/>
    <s v="&lt;80"/>
    <n v="48.9572634861455"/>
    <n v="7.2903144311376904"/>
    <n v="332.896595855991"/>
    <n v="411.32748697321603"/>
    <n v="93.806696172887484"/>
    <x v="0"/>
    <x v="2"/>
  </r>
  <r>
    <n v="86753092622"/>
    <n v="0.989041095890411"/>
    <s v="&lt;= 1.5 year"/>
    <n v="35.657534246575345"/>
    <x v="0"/>
    <n v="20"/>
    <s v="&lt;80"/>
    <n v="40.247679274631501"/>
    <n v="47.918101933813702"/>
    <n v="195.66884674848501"/>
    <n v="488.408830409139"/>
    <n v="89.142583755590493"/>
    <x v="0"/>
    <x v="2"/>
  </r>
  <r>
    <n v="86753092623"/>
    <n v="1.5506849315068494"/>
    <s v="&gt; 1.5 year"/>
    <n v="30.427397260273974"/>
    <x v="0"/>
    <n v="45"/>
    <s v="&lt;80"/>
    <n v="325.63610835874101"/>
    <n v="137.30861091193799"/>
    <n v="258.00503031667103"/>
    <n v="327.89121059768701"/>
    <n v="107.34312645137729"/>
    <x v="0"/>
    <x v="2"/>
  </r>
  <r>
    <n v="86753092624"/>
    <n v="1.3835616438356164"/>
    <s v="&lt;= 1.5 year"/>
    <n v="20.668493150684931"/>
    <x v="0"/>
    <n v="59"/>
    <s v="&lt;80"/>
    <n v="362.47072615991499"/>
    <n v="321.435899584384"/>
    <n v="113.045217375673"/>
    <n v="8.9718485147223408"/>
    <n v="69.354577966391361"/>
    <x v="0"/>
    <x v="0"/>
  </r>
  <r>
    <n v="86753092625"/>
    <n v="1.5534246575342465"/>
    <s v="&gt; 1.5 year"/>
    <n v="27.263013698630136"/>
    <x v="0"/>
    <n v="43"/>
    <s v="&lt;80"/>
    <n v="292.05385693941599"/>
    <n v="245.962844706124"/>
    <n v="167.00417387047401"/>
    <n v="267.30668686615599"/>
    <n v="95.158639420038796"/>
    <x v="0"/>
    <x v="2"/>
  </r>
  <r>
    <n v="86753092626"/>
    <n v="1.704109589041096"/>
    <s v="&gt; 1.5 year"/>
    <n v="29.934246575342467"/>
    <x v="0"/>
    <n v="36"/>
    <s v="&lt;80"/>
    <n v="310.495206458724"/>
    <n v="192.11551484037099"/>
    <n v="257.40849047557299"/>
    <n v="189.435375413375"/>
    <n v="93.830121610601353"/>
    <x v="0"/>
    <x v="2"/>
  </r>
  <r>
    <n v="86753092627"/>
    <n v="1.6109589041095891"/>
    <s v="&gt; 1.5 year"/>
    <n v="33.717808219178082"/>
    <x v="0"/>
    <n v="24"/>
    <s v="&lt;80"/>
    <n v="161.12074348820499"/>
    <n v="285.19416089118101"/>
    <n v="185.925591138241"/>
    <n v="327.47898877217102"/>
    <n v="97.313741939600334"/>
    <x v="0"/>
    <x v="2"/>
  </r>
  <r>
    <n v="86753092628"/>
    <n v="1.5917808219178082"/>
    <s v="&gt; 1.5 year"/>
    <n v="30.63013698630137"/>
    <x v="1"/>
    <n v="47"/>
    <s v="&lt;80"/>
    <n v="193.900531106518"/>
    <n v="313.65084649998897"/>
    <n v="300.01928295777299"/>
    <n v="172.90426012261699"/>
    <n v="97.354935378167355"/>
    <x v="0"/>
    <x v="2"/>
  </r>
  <r>
    <n v="86753092629"/>
    <n v="1.5863013698630137"/>
    <s v="&gt; 1.5 year"/>
    <n v="36.098630136986301"/>
    <x v="0"/>
    <n v="27"/>
    <s v="&lt;80"/>
    <n v="218.59078832609299"/>
    <n v="235.17293695796701"/>
    <n v="251.48730313834901"/>
    <n v="192.202504540684"/>
    <n v="89.543874944208767"/>
    <x v="1"/>
    <x v="2"/>
  </r>
  <r>
    <n v="86753092630"/>
    <n v="1.5342465753424657"/>
    <s v="&gt; 1.5 year"/>
    <n v="24.687671232876713"/>
    <x v="0"/>
    <n v="38"/>
    <s v="&lt;80"/>
    <n v="273.55063849145398"/>
    <n v="217.46738958842701"/>
    <n v="184.92469175705099"/>
    <n v="326.39184827516902"/>
    <n v="100.63942705025688"/>
    <x v="0"/>
    <x v="0"/>
  </r>
  <r>
    <n v="86753092631"/>
    <n v="0.85479452054794525"/>
    <s v="&lt;= 1.5 year"/>
    <n v="36.769863013698632"/>
    <x v="1"/>
    <n v="22"/>
    <s v="&lt;80"/>
    <n v="28.1000240991055"/>
    <n v="57.491717825237103"/>
    <n v="375.37258348636402"/>
    <n v="331.711323897623"/>
    <n v="91.697408240025851"/>
    <x v="0"/>
    <x v="2"/>
  </r>
  <r>
    <n v="86753092632"/>
    <n v="1.7068493150684931"/>
    <s v="&gt; 1.5 year"/>
    <n v="34.013698630136986"/>
    <x v="0"/>
    <n v="27"/>
    <s v="&lt;80"/>
    <n v="196.75527340971499"/>
    <n v="216.71360938131801"/>
    <n v="252.14553194923599"/>
    <n v="199.64988466134099"/>
    <n v="87.292960616551881"/>
    <x v="1"/>
    <x v="2"/>
  </r>
  <r>
    <n v="86753092633"/>
    <n v="1.2027397260273973"/>
    <s v="&lt;= 1.5 year"/>
    <n v="44.778082191780825"/>
    <x v="0"/>
    <n v="69"/>
    <s v="&lt;80"/>
    <n v="5.1663921942987701"/>
    <n v="206.75662387295901"/>
    <n v="260.20304397073198"/>
    <n v="31.201508342495199"/>
    <n v="51.922387562967884"/>
    <x v="1"/>
    <x v="1"/>
  </r>
  <r>
    <n v="86753092634"/>
    <n v="1.1232876712328768"/>
    <s v="&lt;= 1.5 year"/>
    <n v="47.172602739726024"/>
    <x v="0"/>
    <n v="105"/>
    <s v="&gt;=80"/>
    <n v="20.0710740484529"/>
    <n v="313.79767656441601"/>
    <n v="271.59555398217299"/>
    <n v="2.84472524343682"/>
    <n v="59.642333556102692"/>
    <x v="1"/>
    <x v="1"/>
  </r>
  <r>
    <n v="86753092635"/>
    <n v="1.2191780821917808"/>
    <s v="&lt;= 1.5 year"/>
    <n v="46.416438356164385"/>
    <x v="0"/>
    <n v="69"/>
    <s v="&lt;80"/>
    <n v="59.6569229680589"/>
    <n v="230.882750640609"/>
    <n v="276.82622807353602"/>
    <n v="10.9147028509802"/>
    <n v="57.772085599635382"/>
    <x v="0"/>
    <x v="1"/>
  </r>
  <r>
    <n v="86753092636"/>
    <n v="1.8273972602739725"/>
    <s v="&gt; 1.5 year"/>
    <n v="30.205479452054796"/>
    <x v="0"/>
    <n v="23"/>
    <s v="&lt;80"/>
    <n v="292.520530371907"/>
    <n v="267.96773643042599"/>
    <n v="205.07527784272401"/>
    <n v="189.504513276339"/>
    <n v="92.188636278474206"/>
    <x v="0"/>
    <x v="2"/>
  </r>
  <r>
    <n v="86753092637"/>
    <n v="1.2383561643835617"/>
    <s v="&lt;= 1.5 year"/>
    <n v="41.980821917808221"/>
    <x v="0"/>
    <n v="63"/>
    <s v="&lt;80"/>
    <n v="14.0404798390088"/>
    <n v="299.70976125987897"/>
    <n v="275.55641912783699"/>
    <n v="9.9731231911449303"/>
    <n v="59.363564366188847"/>
    <x v="1"/>
    <x v="1"/>
  </r>
  <r>
    <n v="86753092638"/>
    <n v="1.6191780821917807"/>
    <s v="&gt; 1.5 year"/>
    <n v="29.139726027397259"/>
    <x v="0"/>
    <n v="29"/>
    <s v="&lt;80"/>
    <n v="174.59247065563301"/>
    <n v="442.59401823725"/>
    <n v="222.61894310309799"/>
    <n v="183.061500490366"/>
    <n v="98.056572342646319"/>
    <x v="0"/>
    <x v="2"/>
  </r>
  <r>
    <n v="86753092639"/>
    <n v="1.2356164383561643"/>
    <s v="&lt;= 1.5 year"/>
    <n v="41.761643835616439"/>
    <x v="1"/>
    <n v="88"/>
    <s v="&gt;=80"/>
    <n v="4.5993584607154903"/>
    <n v="465.35933618345001"/>
    <n v="126.906988274135"/>
    <n v="16.009640434276999"/>
    <n v="54.746691016542684"/>
    <x v="0"/>
    <x v="1"/>
  </r>
  <r>
    <n v="86753092640"/>
    <n v="1.1013698630136985"/>
    <s v="&lt;= 1.5 year"/>
    <n v="43.487671232876714"/>
    <x v="0"/>
    <n v="70"/>
    <s v="&lt;80"/>
    <n v="6.4080710593889698"/>
    <n v="267.31957416141802"/>
    <n v="318.65628167835001"/>
    <n v="0.97606616549148395"/>
    <n v="60.25409335892553"/>
    <x v="0"/>
    <x v="1"/>
  </r>
  <r>
    <n v="86753092641"/>
    <n v="0.87397260273972599"/>
    <s v="&lt;= 1.5 year"/>
    <n v="37.980821917808221"/>
    <x v="1"/>
    <n v="20"/>
    <s v="&lt;80"/>
    <n v="23.2126523960155"/>
    <n v="36.868126445017097"/>
    <n v="466.31531170057099"/>
    <n v="250.27251809543799"/>
    <n v="90.79700188280367"/>
    <x v="0"/>
    <x v="2"/>
  </r>
  <r>
    <n v="86753092642"/>
    <n v="1.1260273972602739"/>
    <s v="&lt;= 1.5 year"/>
    <n v="38.624657534246573"/>
    <x v="0"/>
    <n v="78"/>
    <s v="&lt;80"/>
    <n v="15.649964459281399"/>
    <n v="340.28472649596199"/>
    <n v="230.89751338555601"/>
    <n v="41.387071043147301"/>
    <n v="61.148925407863864"/>
    <x v="0"/>
    <x v="2"/>
  </r>
  <r>
    <n v="86753092643"/>
    <n v="1.2191780821917808"/>
    <s v="&lt;= 1.5 year"/>
    <n v="39.438356164383563"/>
    <x v="0"/>
    <n v="86"/>
    <s v="&gt;=80"/>
    <n v="8.2771597995760295"/>
    <n v="333.01329208330799"/>
    <n v="225.421115148952"/>
    <n v="18.571141806308098"/>
    <n v="56.582306985261937"/>
    <x v="0"/>
    <x v="2"/>
  </r>
  <r>
    <n v="86753092644"/>
    <n v="1.6876712328767123"/>
    <s v="&gt; 1.5 year"/>
    <n v="27.438356164383563"/>
    <x v="0"/>
    <n v="17"/>
    <s v="&lt;80"/>
    <n v="294.07553453633398"/>
    <n v="125.628345292021"/>
    <n v="264.55799858065899"/>
    <n v="269.287591966874"/>
    <n v="97.637781251972356"/>
    <x v="0"/>
    <x v="2"/>
  </r>
  <r>
    <n v="86753092645"/>
    <n v="1.6739726027397259"/>
    <s v="&gt; 1.5 year"/>
    <n v="31.67945205479452"/>
    <x v="0"/>
    <n v="21"/>
    <s v="&lt;80"/>
    <n v="221.29431649438999"/>
    <n v="261.24304702293603"/>
    <n v="178.64770549198599"/>
    <n v="192.09885243347901"/>
    <n v="83.092576032441883"/>
    <x v="1"/>
    <x v="2"/>
  </r>
  <r>
    <n v="86753092646"/>
    <n v="1.2383561643835617"/>
    <s v="&lt;= 1.5 year"/>
    <n v="43.112328767123287"/>
    <x v="0"/>
    <n v="111"/>
    <s v="&gt;=80"/>
    <n v="8.8431285944167204"/>
    <n v="135.77458214551399"/>
    <n v="397.78670985092901"/>
    <n v="11.583939357257799"/>
    <n v="60.693894764176868"/>
    <x v="0"/>
    <x v="1"/>
  </r>
  <r>
    <n v="86753092647"/>
    <n v="0.90136986301369859"/>
    <s v="&lt;= 1.5 year"/>
    <n v="32.416438356164385"/>
    <x v="0"/>
    <n v="22"/>
    <s v="&lt;80"/>
    <n v="3.6819037681138802"/>
    <n v="9.9878620011057304"/>
    <n v="316.19180936578402"/>
    <n v="420.38815984710698"/>
    <n v="89.483177567084482"/>
    <x v="0"/>
    <x v="2"/>
  </r>
  <r>
    <n v="86753092648"/>
    <n v="1.1835616438356165"/>
    <s v="&lt;= 1.5 year"/>
    <n v="40.830136986301369"/>
    <x v="1"/>
    <n v="61"/>
    <s v="&lt;80"/>
    <n v="39.787291248027401"/>
    <n v="138.74217712046001"/>
    <n v="325.69239103404499"/>
    <n v="85.542373596917201"/>
    <n v="63.630529225194458"/>
    <x v="0"/>
    <x v="1"/>
  </r>
  <r>
    <n v="86753092649"/>
    <n v="1.473972602739726"/>
    <s v="&lt;= 1.5 year"/>
    <n v="21.80821917808219"/>
    <x v="1"/>
    <n v="58"/>
    <s v="&lt;80"/>
    <n v="485.13667251898897"/>
    <n v="248.14134503338499"/>
    <n v="63.401946173988897"/>
    <n v="1.2721746487860099"/>
    <n v="66.423135902922908"/>
    <x v="0"/>
    <x v="0"/>
  </r>
  <r>
    <n v="86753092650"/>
    <n v="1.178082191780822"/>
    <s v="&lt;= 1.5 year"/>
    <n v="43.043835616438358"/>
    <x v="0"/>
    <n v="94"/>
    <s v="&gt;=80"/>
    <n v="31.339288057218202"/>
    <n v="345.07559091368398"/>
    <n v="221.35674484886599"/>
    <n v="3.1948829337430098"/>
    <n v="57.059385651585252"/>
    <x v="0"/>
    <x v="1"/>
  </r>
  <r>
    <n v="86753092651"/>
    <n v="1.167123287671233"/>
    <s v="&lt;= 1.5 year"/>
    <n v="37.010958904109586"/>
    <x v="0"/>
    <n v="19"/>
    <s v="&lt;80"/>
    <n v="0.342467979777759"/>
    <n v="55.616833811267803"/>
    <n v="347.790562709602"/>
    <n v="276.30457327473903"/>
    <n v="79.368160461404571"/>
    <x v="0"/>
    <x v="2"/>
  </r>
  <r>
    <n v="86753092652"/>
    <n v="1.7068493150684931"/>
    <s v="&gt; 1.5 year"/>
    <n v="33.353424657534248"/>
    <x v="1"/>
    <n v="57"/>
    <s v="&lt;80"/>
    <n v="148.30968400255099"/>
    <n v="392.36597753333098"/>
    <n v="168.70238741053399"/>
    <n v="300.02038218157702"/>
    <n v="99.500785273923867"/>
    <x v="0"/>
    <x v="2"/>
  </r>
  <r>
    <n v="86753092653"/>
    <n v="1.1561643835616437"/>
    <s v="&lt;= 1.5 year"/>
    <n v="25.331506849315069"/>
    <x v="0"/>
    <n v="59"/>
    <s v="&lt;80"/>
    <n v="96.490096327704407"/>
    <n v="7.4200863512754403"/>
    <n v="277.28314155650901"/>
    <n v="462.08200697193701"/>
    <n v="97.036632437731896"/>
    <x v="1"/>
    <x v="2"/>
  </r>
  <r>
    <n v="86753092654"/>
    <n v="1.0739726027397261"/>
    <s v="&lt;= 1.5 year"/>
    <n v="35.561643835616437"/>
    <x v="0"/>
    <n v="21"/>
    <s v="&lt;80"/>
    <n v="47.920126202530703"/>
    <n v="15.3729453617032"/>
    <n v="464.39378738134201"/>
    <n v="300.109977826761"/>
    <n v="96.80389755011106"/>
    <x v="0"/>
    <x v="2"/>
  </r>
  <r>
    <n v="86753092655"/>
    <n v="1.2356164383561643"/>
    <s v="&lt;= 1.5 year"/>
    <n v="41.495890410958907"/>
    <x v="0"/>
    <n v="91"/>
    <s v="&gt;=80"/>
    <n v="49.617584202116703"/>
    <n v="336.317409152496"/>
    <n v="98.394957131979893"/>
    <n v="12.511823727784501"/>
    <n v="44.183613171540749"/>
    <x v="1"/>
    <x v="1"/>
  </r>
  <r>
    <n v="86753092656"/>
    <n v="1.1643835616438356"/>
    <s v="&lt;= 1.5 year"/>
    <n v="42.824657534246576"/>
    <x v="0"/>
    <n v="109"/>
    <s v="&gt;=80"/>
    <n v="9.1979714555239802"/>
    <n v="230.28298002483101"/>
    <n v="375.38303169132899"/>
    <n v="0.55143072347756905"/>
    <n v="64.270611608205186"/>
    <x v="0"/>
    <x v="1"/>
  </r>
  <r>
    <n v="86753092657"/>
    <n v="1.2547945205479452"/>
    <s v="&lt;= 1.5 year"/>
    <n v="31.312328767123287"/>
    <x v="0"/>
    <n v="63"/>
    <s v="&lt;80"/>
    <n v="400.62951533257802"/>
    <n v="299.43000927430802"/>
    <n v="10.2294482485995"/>
    <n v="52.978785837019799"/>
    <n v="63.589750058825196"/>
    <x v="0"/>
    <x v="2"/>
  </r>
  <r>
    <n v="86753092658"/>
    <n v="1.2904109589041095"/>
    <s v="&lt;= 1.5 year"/>
    <n v="40.358904109589041"/>
    <x v="0"/>
    <n v="82"/>
    <s v="&gt;=80"/>
    <n v="57.195908594869003"/>
    <n v="343.54815969651401"/>
    <n v="206.024994840087"/>
    <n v="2.8091352606197502"/>
    <n v="57.119621075395457"/>
    <x v="0"/>
    <x v="1"/>
  </r>
  <r>
    <n v="86753092659"/>
    <n v="1.0602739726027397"/>
    <s v="&lt;= 1.5 year"/>
    <n v="41.660273972602738"/>
    <x v="1"/>
    <n v="67"/>
    <s v="&lt;80"/>
    <n v="201.487132761277"/>
    <n v="289.33075931967301"/>
    <n v="123.145640691433"/>
    <n v="14.4651428559495"/>
    <n v="55.778725392161903"/>
    <x v="0"/>
    <x v="1"/>
  </r>
  <r>
    <n v="86753092660"/>
    <n v="1.5753424657534247"/>
    <s v="&gt; 1.5 year"/>
    <n v="27.186301369863013"/>
    <x v="1"/>
    <n v="35"/>
    <s v="&lt;80"/>
    <n v="167.094092187211"/>
    <n v="157.13961618911699"/>
    <n v="340.665658377878"/>
    <n v="264.98479584459398"/>
    <n v="98.616751176802879"/>
    <x v="1"/>
    <x v="2"/>
  </r>
  <r>
    <n v="86753092661"/>
    <n v="0.76712328767123283"/>
    <s v="&lt;= 1.5 year"/>
    <n v="36.487671232876714"/>
    <x v="1"/>
    <n v="21"/>
    <s v="&lt;80"/>
    <n v="465.40048603963697"/>
    <n v="242.493258321155"/>
    <n v="200.67873197798701"/>
    <n v="9.8573999523036893"/>
    <n v="81.895835380498241"/>
    <x v="1"/>
    <x v="2"/>
  </r>
  <r>
    <n v="86753092662"/>
    <n v="1.1424657534246576"/>
    <s v="&lt;= 1.5 year"/>
    <n v="41.246575342465754"/>
    <x v="1"/>
    <n v="96"/>
    <s v="&gt;=80"/>
    <n v="15.3472752877953"/>
    <n v="233.764526031755"/>
    <n v="323.02597908416698"/>
    <n v="25.510825725902901"/>
    <n v="61.753360682772403"/>
    <x v="0"/>
    <x v="1"/>
  </r>
  <r>
    <n v="86753092663"/>
    <n v="1.1808219178082191"/>
    <s v="&lt;= 1.5 year"/>
    <n v="43.024657534246572"/>
    <x v="0"/>
    <n v="61"/>
    <s v="&lt;80"/>
    <n v="13.523537482568001"/>
    <n v="328.47460320276298"/>
    <n v="250.810607410584"/>
    <n v="8.1665916394572395"/>
    <n v="58.43711514083143"/>
    <x v="0"/>
    <x v="1"/>
  </r>
  <r>
    <n v="86753092664"/>
    <n v="1.536986301369863"/>
    <s v="&gt; 1.5 year"/>
    <n v="29.4"/>
    <x v="1"/>
    <n v="51"/>
    <s v="&lt;80"/>
    <n v="515.77683199226999"/>
    <n v="275.963165153251"/>
    <n v="32.239924087273003"/>
    <n v="5.5175876088395901"/>
    <n v="67.870101175175193"/>
    <x v="0"/>
    <x v="2"/>
  </r>
  <r>
    <n v="86753092665"/>
    <n v="1.1589041095890411"/>
    <s v="&lt;= 1.5 year"/>
    <n v="41.994520547945207"/>
    <x v="0"/>
    <n v="77"/>
    <s v="&lt;80"/>
    <n v="16.980591132311002"/>
    <n v="387.74604273338298"/>
    <n v="177.55326822080801"/>
    <n v="4.8662723229715397"/>
    <n v="54.268475574509061"/>
    <x v="0"/>
    <x v="1"/>
  </r>
  <r>
    <n v="86753092666"/>
    <n v="1.5041095890410958"/>
    <s v="&gt; 1.5 year"/>
    <n v="24.561643835616437"/>
    <x v="0"/>
    <n v="59"/>
    <s v="&lt;80"/>
    <n v="366.639041821067"/>
    <n v="368.73794614917"/>
    <n v="30.960846446991798"/>
    <n v="11.990053280880201"/>
    <n v="63.984267004963598"/>
    <x v="0"/>
    <x v="0"/>
  </r>
  <r>
    <n v="86753092667"/>
    <n v="0.83561643835616439"/>
    <s v="&lt;= 1.5 year"/>
    <n v="33.873972602739727"/>
    <x v="0"/>
    <n v="20"/>
    <s v="&lt;80"/>
    <n v="12.8469184251136"/>
    <n v="88.572854455727494"/>
    <n v="392.26867083867501"/>
    <n v="312.50540156171098"/>
    <n v="92.686470518513602"/>
    <x v="0"/>
    <x v="2"/>
  </r>
  <r>
    <n v="86753092668"/>
    <n v="1.704109589041096"/>
    <s v="&gt; 1.5 year"/>
    <n v="26.553424657534247"/>
    <x v="0"/>
    <n v="46"/>
    <s v="&lt;80"/>
    <n v="262.86245511197899"/>
    <n v="260.59772503211502"/>
    <n v="184.38435628339599"/>
    <n v="266.85123196667701"/>
    <n v="96.025085001536269"/>
    <x v="0"/>
    <x v="2"/>
  </r>
  <r>
    <n v="86753092669"/>
    <n v="1.1232876712328768"/>
    <s v="&lt;= 1.5 year"/>
    <n v="39.419178082191777"/>
    <x v="1"/>
    <n v="70"/>
    <s v="&lt;80"/>
    <n v="8.9318091312371806"/>
    <n v="259.453517346475"/>
    <n v="291.537988269626"/>
    <n v="29.464280024855402"/>
    <n v="59.991098313554744"/>
    <x v="0"/>
    <x v="2"/>
  </r>
  <r>
    <n v="86753092670"/>
    <n v="1.7726027397260273"/>
    <s v="&gt; 1.5 year"/>
    <n v="29.865753424657534"/>
    <x v="0"/>
    <n v="41"/>
    <s v="&lt;80"/>
    <n v="212.54836156829199"/>
    <n v="323.614879672538"/>
    <n v="179.64270524207399"/>
    <n v="150.27800028458901"/>
    <n v="82.483543962465973"/>
    <x v="1"/>
    <x v="2"/>
  </r>
  <r>
    <n v="86753092671"/>
    <n v="1.1808219178082191"/>
    <s v="&lt;= 1.5 year"/>
    <n v="44.142465753424659"/>
    <x v="0"/>
    <n v="79"/>
    <s v="&lt;80"/>
    <n v="4.3551028710516304"/>
    <n v="281.56294581534797"/>
    <n v="305.78740271110303"/>
    <n v="1.0878526732360201"/>
    <n v="59.69847454103266"/>
    <x v="0"/>
    <x v="1"/>
  </r>
  <r>
    <n v="86753092672"/>
    <n v="1.1013698630136985"/>
    <s v="&lt;= 1.5 year"/>
    <n v="44.331506849315069"/>
    <x v="0"/>
    <n v="51"/>
    <s v="&lt;80"/>
    <n v="17.135303071280401"/>
    <n v="295.403484167258"/>
    <n v="258.63985751839601"/>
    <n v="9.3579686389168497"/>
    <n v="57.162842117960615"/>
    <x v="0"/>
    <x v="1"/>
  </r>
  <r>
    <n v="86753092673"/>
    <n v="1.1616438356164382"/>
    <s v="&lt;= 1.5 year"/>
    <n v="38.424657534246577"/>
    <x v="0"/>
    <n v="79"/>
    <s v="&lt;80"/>
    <n v="16.5789189167795"/>
    <n v="313.91822897426601"/>
    <n v="191.767806854452"/>
    <n v="13.538830905065"/>
    <n v="51.076568362425682"/>
    <x v="1"/>
    <x v="2"/>
  </r>
  <r>
    <n v="86753092674"/>
    <n v="1.1698630136986301"/>
    <s v="&lt;= 1.5 year"/>
    <n v="34.580821917808223"/>
    <x v="0"/>
    <n v="69"/>
    <s v="&lt;80"/>
    <n v="14.3509477576891"/>
    <n v="248.83371976953299"/>
    <n v="285.82028177020499"/>
    <n v="36.824013230556297"/>
    <n v="59.772088802269117"/>
    <x v="0"/>
    <x v="2"/>
  </r>
  <r>
    <n v="86753092675"/>
    <n v="0.9123287671232877"/>
    <s v="&lt;= 1.5 year"/>
    <n v="43.054794520547944"/>
    <x v="0"/>
    <n v="84"/>
    <s v="&gt;=80"/>
    <n v="53.179787885566597"/>
    <n v="197.86322530710001"/>
    <n v="352.51981460902198"/>
    <n v="37.728167874494297"/>
    <n v="66.913198953435284"/>
    <x v="0"/>
    <x v="1"/>
  </r>
  <r>
    <n v="86753092676"/>
    <n v="1.7561643835616438"/>
    <s v="&gt; 1.5 year"/>
    <n v="33.065753424657537"/>
    <x v="0"/>
    <n v="43"/>
    <s v="&lt;80"/>
    <n v="148.846462266825"/>
    <n v="414.48495536221299"/>
    <n v="222.68309386970299"/>
    <n v="214.42530924340201"/>
    <n v="97.519521783895641"/>
    <x v="0"/>
    <x v="2"/>
  </r>
  <r>
    <n v="86753092677"/>
    <n v="1.2767123287671234"/>
    <s v="&lt;= 1.5 year"/>
    <n v="39.876712328767127"/>
    <x v="0"/>
    <n v="88"/>
    <s v="&gt;=80"/>
    <n v="0.12490075711026399"/>
    <n v="266.94843318160099"/>
    <n v="237.00357520011599"/>
    <n v="27.782984520557701"/>
    <n v="53.140253881577742"/>
    <x v="1"/>
    <x v="2"/>
  </r>
  <r>
    <n v="86753092678"/>
    <n v="1.1123287671232878"/>
    <s v="&lt;= 1.5 year"/>
    <n v="38.783561643835618"/>
    <x v="1"/>
    <n v="116"/>
    <s v="&gt;=80"/>
    <n v="17.019600727727799"/>
    <n v="270.66949026402199"/>
    <n v="295.129047273585"/>
    <n v="13.3725947234429"/>
    <n v="60.035324318983335"/>
    <x v="0"/>
    <x v="2"/>
  </r>
  <r>
    <n v="86753092679"/>
    <n v="1.178082191780822"/>
    <s v="&lt;= 1.5 year"/>
    <n v="25.915068493150685"/>
    <x v="1"/>
    <n v="56"/>
    <s v="&lt;80"/>
    <n v="419.288091026747"/>
    <n v="344.30038961280002"/>
    <n v="40.357068230068201"/>
    <n v="11.6211255134157"/>
    <n v="67.324461700381832"/>
    <x v="0"/>
    <x v="2"/>
  </r>
  <r>
    <n v="86753092680"/>
    <n v="1.6465753424657534"/>
    <s v="&gt; 1.5 year"/>
    <n v="30.109589041095891"/>
    <x v="0"/>
    <n v="43"/>
    <s v="&lt;80"/>
    <n v="357.82202846780501"/>
    <n v="170.191424797563"/>
    <n v="223.294361867752"/>
    <n v="186.50538591535701"/>
    <n v="91.417045995202514"/>
    <x v="0"/>
    <x v="2"/>
  </r>
  <r>
    <n v="86753092681"/>
    <n v="1.789041095890411"/>
    <s v="&gt; 1.5 year"/>
    <n v="25.676712328767124"/>
    <x v="0"/>
    <n v="40"/>
    <s v="&lt;80"/>
    <n v="143.69827873386799"/>
    <n v="331.77403196470402"/>
    <n v="222.47902508822699"/>
    <n v="242.52641106298"/>
    <n v="93.83843719403059"/>
    <x v="1"/>
    <x v="2"/>
  </r>
  <r>
    <n v="86753092682"/>
    <n v="1.1917808219178083"/>
    <s v="&lt;= 1.5 year"/>
    <n v="48.80821917808219"/>
    <x v="0"/>
    <n v="62"/>
    <s v="&lt;80"/>
    <n v="44.172750424927997"/>
    <n v="187.81839906815199"/>
    <n v="213.684846646095"/>
    <n v="50.395940869623502"/>
    <n v="50.248986461332613"/>
    <x v="1"/>
    <x v="1"/>
  </r>
  <r>
    <n v="86753092683"/>
    <n v="1.2301369863013698"/>
    <s v="&lt;= 1.5 year"/>
    <n v="34.978082191780821"/>
    <x v="0"/>
    <n v="85"/>
    <s v="&gt;=80"/>
    <n v="4.7634559181325997"/>
    <n v="219.01883985435899"/>
    <n v="251.367286206746"/>
    <n v="32.7729589066873"/>
    <n v="51.999413075411326"/>
    <x v="1"/>
    <x v="2"/>
  </r>
  <r>
    <n v="86753092684"/>
    <n v="1.2602739726027397"/>
    <s v="&lt;= 1.5 year"/>
    <n v="42.857534246575341"/>
    <x v="0"/>
    <n v="73"/>
    <s v="&lt;80"/>
    <n v="24.147660686772699"/>
    <n v="340.54389143388801"/>
    <n v="214.71165345888701"/>
    <n v="5.0529555050163504"/>
    <n v="55.547077245321255"/>
    <x v="0"/>
    <x v="1"/>
  </r>
  <r>
    <n v="86753092685"/>
    <n v="1.2602739726027397"/>
    <s v="&lt;= 1.5 year"/>
    <n v="46.490410958904107"/>
    <x v="0"/>
    <n v="49"/>
    <s v="&lt;80"/>
    <n v="18.1359579442605"/>
    <n v="309.64003667352301"/>
    <n v="237.094450442777"/>
    <n v="23.102050029004399"/>
    <n v="57.445659626036452"/>
    <x v="0"/>
    <x v="1"/>
  </r>
  <r>
    <n v="86753092686"/>
    <n v="1.1589041095890411"/>
    <s v="&lt;= 1.5 year"/>
    <n v="43.504109589041093"/>
    <x v="0"/>
    <n v="94"/>
    <s v="&gt;=80"/>
    <n v="18.0184485030743"/>
    <n v="259.27605818282899"/>
    <n v="298.83622415662597"/>
    <n v="21.423461246246301"/>
    <n v="60.614722783216934"/>
    <x v="0"/>
    <x v="1"/>
  </r>
  <r>
    <n v="86753092687"/>
    <n v="1.832876712328767"/>
    <s v="&gt; 1.5 year"/>
    <n v="26.221917808219178"/>
    <x v="1"/>
    <n v="51"/>
    <s v="&lt;80"/>
    <n v="244.13110822804501"/>
    <n v="271.166581659462"/>
    <n v="156.55489752824101"/>
    <n v="255.02591925426799"/>
    <n v="90.613513204901636"/>
    <x v="1"/>
    <x v="2"/>
  </r>
  <r>
    <n v="86753092688"/>
    <n v="1.7808219178082192"/>
    <s v="&gt; 1.5 year"/>
    <n v="30.394520547945206"/>
    <x v="0"/>
    <n v="32"/>
    <s v="&lt;80"/>
    <n v="232.35192160424"/>
    <n v="242.894420450909"/>
    <n v="407.06402924242502"/>
    <n v="170.25889585298501"/>
    <n v="107.29845837586113"/>
    <x v="0"/>
    <x v="2"/>
  </r>
  <r>
    <n v="86753092689"/>
    <n v="1.526027397260274"/>
    <s v="&gt; 1.5 year"/>
    <n v="29.964383561643835"/>
    <x v="0"/>
    <n v="43"/>
    <s v="&lt;80"/>
    <n v="140.76846280698899"/>
    <n v="258.23752859422302"/>
    <n v="228.53022957941499"/>
    <n v="355.50225640527998"/>
    <n v="102.00437763026035"/>
    <x v="0"/>
    <x v="2"/>
  </r>
  <r>
    <n v="86753092690"/>
    <n v="1.6493150684931508"/>
    <s v="&gt; 1.5 year"/>
    <n v="25.909589041095892"/>
    <x v="0"/>
    <n v="50"/>
    <s v="&lt;80"/>
    <n v="207.52945352813001"/>
    <n v="264.76495413916001"/>
    <n v="218.15756843407499"/>
    <n v="196.88323170300799"/>
    <n v="87.588448629833167"/>
    <x v="1"/>
    <x v="2"/>
  </r>
  <r>
    <n v="86753092691"/>
    <n v="1.6246575342465754"/>
    <s v="&gt; 1.5 year"/>
    <n v="30.728767123287671"/>
    <x v="0"/>
    <n v="21"/>
    <s v="&lt;80"/>
    <n v="193.29778880658799"/>
    <n v="378.11437728380901"/>
    <n v="241.83608850453899"/>
    <n v="158.47699538122799"/>
    <n v="93.750543353523796"/>
    <x v="0"/>
    <x v="2"/>
  </r>
  <r>
    <n v="86753092692"/>
    <n v="1.4164383561643836"/>
    <s v="&lt;= 1.5 year"/>
    <n v="20.356164383561644"/>
    <x v="1"/>
    <n v="62"/>
    <s v="&lt;80"/>
    <n v="28.194644208743401"/>
    <n v="17.620959454573399"/>
    <n v="478.10135884291901"/>
    <n v="388.44809148197203"/>
    <n v="107.65118233205227"/>
    <x v="1"/>
    <x v="0"/>
  </r>
  <r>
    <n v="86753092693"/>
    <n v="0.93698630136986305"/>
    <s v="&lt;= 1.5 year"/>
    <n v="37.115068493150687"/>
    <x v="1"/>
    <n v="20"/>
    <s v="&lt;80"/>
    <n v="44.382465280225603"/>
    <n v="4.5887340998586499"/>
    <n v="418.01986951826802"/>
    <n v="394.86722097061499"/>
    <n v="101.4641468090727"/>
    <x v="0"/>
    <x v="2"/>
  </r>
  <r>
    <n v="86753092694"/>
    <n v="1.0328767123287672"/>
    <s v="&lt;= 1.5 year"/>
    <n v="41.852054794520548"/>
    <x v="1"/>
    <n v="80"/>
    <s v="&gt;=80"/>
    <n v="16.515817984224402"/>
    <n v="297.27189899130298"/>
    <n v="215.99638812488399"/>
    <n v="8.66947649530705"/>
    <n v="52.062921112465119"/>
    <x v="0"/>
    <x v="1"/>
  </r>
  <r>
    <n v="86753092695"/>
    <n v="1.6082191780821917"/>
    <s v="&gt; 1.5 year"/>
    <n v="29.86849315068493"/>
    <x v="0"/>
    <n v="45"/>
    <s v="&lt;80"/>
    <n v="384.50119974923399"/>
    <n v="289.83214735149102"/>
    <n v="266.42434547986198"/>
    <n v="137.67814679837301"/>
    <n v="102.43896684144619"/>
    <x v="0"/>
    <x v="2"/>
  </r>
  <r>
    <n v="86753092696"/>
    <n v="1.1753424657534246"/>
    <s v="&lt;= 1.5 year"/>
    <n v="43.424657534246577"/>
    <x v="0"/>
    <n v="103"/>
    <s v="&gt;=80"/>
    <n v="6.3774852180973696"/>
    <n v="218.69766789295701"/>
    <n v="404.486905959539"/>
    <n v="20.2634813655831"/>
    <n v="68.976058727899002"/>
    <x v="0"/>
    <x v="1"/>
  </r>
  <r>
    <n v="86753092697"/>
    <n v="0.94246575342465755"/>
    <s v="&lt;= 1.5 year"/>
    <n v="37.945205479452056"/>
    <x v="0"/>
    <n v="20"/>
    <s v="&lt;80"/>
    <n v="42.711038998590197"/>
    <n v="25.717013843723102"/>
    <n v="330.63720904298702"/>
    <n v="413.68863983184798"/>
    <n v="94.793346092365255"/>
    <x v="0"/>
    <x v="2"/>
  </r>
  <r>
    <n v="86753092698"/>
    <n v="0.989041095890411"/>
    <s v="&lt;= 1.5 year"/>
    <n v="33.06849315068493"/>
    <x v="0"/>
    <n v="21"/>
    <s v="&lt;80"/>
    <n v="66.892937060926002"/>
    <n v="27.6752014440879"/>
    <n v="248.695209665736"/>
    <n v="396.08192309577402"/>
    <n v="84.938707011782313"/>
    <x v="0"/>
    <x v="2"/>
  </r>
  <r>
    <n v="86753092699"/>
    <n v="1.6876712328767123"/>
    <s v="&gt; 1.5 year"/>
    <n v="31.775342465753425"/>
    <x v="0"/>
    <n v="65"/>
    <s v="&lt;80"/>
    <n v="235.03471741303099"/>
    <n v="305.596561522635"/>
    <n v="219.035892864635"/>
    <n v="218.30896482751999"/>
    <n v="95.731885237911868"/>
    <x v="0"/>
    <x v="2"/>
  </r>
  <r>
    <n v="86753092700"/>
    <n v="1.726027397260274"/>
    <s v="&gt; 1.5 year"/>
    <n v="31.43013698630137"/>
    <x v="1"/>
    <n v="21"/>
    <s v="&lt;80"/>
    <n v="317.46676454428598"/>
    <n v="190.48417788654299"/>
    <n v="244.59398716362301"/>
    <n v="166.48562590327299"/>
    <n v="89.965628962493838"/>
    <x v="0"/>
    <x v="2"/>
  </r>
  <r>
    <n v="86753092701"/>
    <n v="1.2191780821917808"/>
    <s v="&lt;= 1.5 year"/>
    <n v="39.920547945205477"/>
    <x v="1"/>
    <n v="94"/>
    <s v="&gt;=80"/>
    <n v="73.995088843536294"/>
    <n v="336.381146896573"/>
    <n v="232.100330814204"/>
    <n v="10.0229926460432"/>
    <n v="61.884897674438413"/>
    <x v="0"/>
    <x v="2"/>
  </r>
  <r>
    <n v="86753092702"/>
    <n v="1.8082191780821917"/>
    <s v="&gt; 1.5 year"/>
    <n v="25.13150684931507"/>
    <x v="0"/>
    <n v="29"/>
    <s v="&lt;80"/>
    <n v="280.002994533361"/>
    <n v="411.26214919960699"/>
    <n v="178.585924789551"/>
    <n v="222.040538922319"/>
    <n v="103.37638714406184"/>
    <x v="0"/>
    <x v="2"/>
  </r>
  <r>
    <n v="86753092703"/>
    <n v="1.2465753424657535"/>
    <s v="&lt;= 1.5 year"/>
    <n v="41.953424657534249"/>
    <x v="1"/>
    <n v="97"/>
    <s v="&gt;=80"/>
    <n v="8.4816916660939992"/>
    <n v="321.24717801315302"/>
    <n v="233.35040746722299"/>
    <n v="37.593473830148298"/>
    <n v="58.891575330024317"/>
    <x v="0"/>
    <x v="1"/>
  </r>
  <r>
    <n v="86753092704"/>
    <n v="1.021917808219178"/>
    <s v="&lt;= 1.5 year"/>
    <n v="39.695890410958903"/>
    <x v="1"/>
    <n v="72"/>
    <s v="&lt;80"/>
    <n v="49.769202144580298"/>
    <n v="329.645433995112"/>
    <n v="189.932469339823"/>
    <n v="6.0118023327886601"/>
    <n v="53.866483491888779"/>
    <x v="0"/>
    <x v="2"/>
  </r>
  <r>
    <n v="86753092705"/>
    <n v="1.810958904109589"/>
    <s v="&gt; 1.5 year"/>
    <n v="32.287671232876711"/>
    <x v="0"/>
    <n v="43"/>
    <s v="&lt;80"/>
    <n v="183.67754769757099"/>
    <n v="297.22934413410098"/>
    <n v="244.259382372234"/>
    <n v="267.88320851431001"/>
    <n v="99.92966225291903"/>
    <x v="0"/>
    <x v="2"/>
  </r>
  <r>
    <n v="86753092706"/>
    <n v="1.7068493150684931"/>
    <s v="&gt; 1.5 year"/>
    <n v="30.493150684931507"/>
    <x v="0"/>
    <n v="54"/>
    <s v="&lt;80"/>
    <n v="229.575552069998"/>
    <n v="334.14836467008098"/>
    <n v="196.45045058767201"/>
    <n v="136.42012144466901"/>
    <n v="85.042381983087239"/>
    <x v="0"/>
    <x v="2"/>
  </r>
  <r>
    <n v="86753092707"/>
    <n v="1.2410958904109588"/>
    <s v="&lt;= 1.5 year"/>
    <n v="33.460273972602742"/>
    <x v="0"/>
    <n v="72"/>
    <s v="&lt;80"/>
    <n v="46.375683295134102"/>
    <n v="331.249598221582"/>
    <n v="159.88730173453601"/>
    <n v="14.981732574262001"/>
    <n v="51.194306638393044"/>
    <x v="1"/>
    <x v="2"/>
  </r>
  <r>
    <n v="86753092708"/>
    <n v="1.1452054794520548"/>
    <s v="&lt;= 1.5 year"/>
    <n v="35.421917808219177"/>
    <x v="0"/>
    <n v="119"/>
    <s v="&gt;=80"/>
    <n v="33.287718704229697"/>
    <n v="189.88367768469499"/>
    <n v="303.41505628328298"/>
    <n v="1.49273877516486"/>
    <n v="54.442647118127709"/>
    <x v="0"/>
    <x v="2"/>
  </r>
  <r>
    <n v="86753092709"/>
    <n v="1.6657534246575343"/>
    <s v="&gt; 1.5 year"/>
    <n v="25.482191780821918"/>
    <x v="0"/>
    <n v="48"/>
    <s v="&lt;80"/>
    <n v="222.300405676248"/>
    <n v="270.88441050926599"/>
    <n v="323.05439185802902"/>
    <n v="220.86298035231701"/>
    <n v="104.72486996008264"/>
    <x v="0"/>
    <x v="2"/>
  </r>
  <r>
    <n v="86753092710"/>
    <n v="1.789041095890411"/>
    <s v="&gt; 1.5 year"/>
    <n v="28.6"/>
    <x v="1"/>
    <n v="45"/>
    <s v="&lt;80"/>
    <n v="315.78631789712"/>
    <n v="138.33133153827501"/>
    <n v="298.80714969258003"/>
    <n v="267.80559065812201"/>
    <n v="104.32294079691584"/>
    <x v="0"/>
    <x v="2"/>
  </r>
  <r>
    <n v="86753092711"/>
    <n v="1.6849315068493151"/>
    <s v="&gt; 1.5 year"/>
    <n v="28.586301369863012"/>
    <x v="1"/>
    <n v="17"/>
    <s v="&lt;80"/>
    <n v="319.09635071347299"/>
    <n v="250.166417281577"/>
    <n v="190.543220193351"/>
    <n v="245.19152355008501"/>
    <n v="97.829190688816311"/>
    <x v="0"/>
    <x v="2"/>
  </r>
  <r>
    <n v="86753092712"/>
    <n v="1.2602739726027397"/>
    <s v="&lt;= 1.5 year"/>
    <n v="42.301369863013697"/>
    <x v="0"/>
    <n v="85"/>
    <s v="&gt;=80"/>
    <n v="9.0917007751172196"/>
    <n v="242.01661713278699"/>
    <n v="362.86451586615101"/>
    <n v="16.4103866212761"/>
    <n v="65.601653731123591"/>
    <x v="0"/>
    <x v="1"/>
  </r>
  <r>
    <n v="86753092713"/>
    <n v="1.7780821917808218"/>
    <s v="&gt; 1.5 year"/>
    <n v="34.484931506849314"/>
    <x v="0"/>
    <n v="48"/>
    <s v="&lt;80"/>
    <n v="188.19500629238701"/>
    <n v="196.92172754221201"/>
    <n v="353.51932189638597"/>
    <n v="176.61431122270099"/>
    <n v="94.425374681058358"/>
    <x v="1"/>
    <x v="2"/>
  </r>
  <r>
    <n v="86753092714"/>
    <n v="1.7945205479452055"/>
    <s v="&gt; 1.5 year"/>
    <n v="34.323287671232876"/>
    <x v="1"/>
    <n v="61"/>
    <s v="&lt;80"/>
    <n v="181.59753246326201"/>
    <n v="308.38906297819699"/>
    <n v="212.20445352076899"/>
    <n v="244.515279140171"/>
    <n v="94.005295554629527"/>
    <x v="0"/>
    <x v="2"/>
  </r>
  <r>
    <n v="86753092715"/>
    <n v="1.1972602739726028"/>
    <s v="&lt;= 1.5 year"/>
    <n v="43.041095890410958"/>
    <x v="1"/>
    <n v="84"/>
    <s v="&gt;=80"/>
    <n v="25.8957573514895"/>
    <n v="321.92731788223898"/>
    <n v="271.71327778944698"/>
    <n v="11.2410878122421"/>
    <n v="61.780369890900964"/>
    <x v="0"/>
    <x v="1"/>
  </r>
  <r>
    <n v="86753092716"/>
    <n v="1.6657534246575343"/>
    <s v="&gt; 1.5 year"/>
    <n v="32.964383561643835"/>
    <x v="0"/>
    <n v="36"/>
    <s v="&lt;80"/>
    <n v="170.94728138555601"/>
    <n v="257.67028117814698"/>
    <n v="336.58335929403"/>
    <n v="257.00315422081201"/>
    <n v="105.51978662687728"/>
    <x v="0"/>
    <x v="2"/>
  </r>
  <r>
    <n v="86753092717"/>
    <n v="1.6602739726027398"/>
    <s v="&gt; 1.5 year"/>
    <n v="35.389041095890413"/>
    <x v="0"/>
    <n v="22"/>
    <s v="&lt;80"/>
    <n v="238.92047477902699"/>
    <n v="249.79540431807999"/>
    <n v="232.910712984425"/>
    <n v="242.606663246019"/>
    <n v="96.159355475421833"/>
    <x v="0"/>
    <x v="2"/>
  </r>
  <r>
    <n v="86753092718"/>
    <n v="1.715068493150685"/>
    <s v="&gt; 1.5 year"/>
    <n v="36.673972602739724"/>
    <x v="0"/>
    <n v="38"/>
    <s v="&lt;80"/>
    <n v="273.78207851408501"/>
    <n v="93.639440204958703"/>
    <n v="445.437164802469"/>
    <n v="243.48425241091601"/>
    <n v="112.0642915631297"/>
    <x v="0"/>
    <x v="2"/>
  </r>
  <r>
    <n v="86753092719"/>
    <n v="1.5123287671232877"/>
    <s v="&gt; 1.5 year"/>
    <n v="30.106849315068494"/>
    <x v="1"/>
    <n v="59"/>
    <s v="&lt;80"/>
    <n v="402.83088587058802"/>
    <n v="408.28076290654099"/>
    <n v="30.2611628320522"/>
    <n v="22.791828503363799"/>
    <n v="71.255290862420253"/>
    <x v="0"/>
    <x v="2"/>
  </r>
  <r>
    <n v="86753092720"/>
    <n v="1.2246575342465753"/>
    <s v="&lt;= 1.5 year"/>
    <n v="41"/>
    <x v="0"/>
    <n v="79"/>
    <s v="&lt;80"/>
    <n v="5.1486454186207302"/>
    <n v="308.64699482548201"/>
    <n v="229.78795311639999"/>
    <n v="7.9176876830869602"/>
    <n v="53.628328115466651"/>
    <x v="1"/>
    <x v="1"/>
  </r>
  <r>
    <n v="86753092721"/>
    <n v="1.1917808219178083"/>
    <s v="&lt;= 1.5 year"/>
    <n v="44.506849315068493"/>
    <x v="0"/>
    <n v="96"/>
    <s v="&gt;=80"/>
    <n v="41.3394108064278"/>
    <n v="231.613859301247"/>
    <n v="282.09314828449197"/>
    <n v="7.80593461645228"/>
    <n v="56.624151556727298"/>
    <x v="1"/>
    <x v="1"/>
  </r>
  <r>
    <n v="86753092722"/>
    <n v="1.1287671232876713"/>
    <s v="&lt;= 1.5 year"/>
    <n v="44.832876712328769"/>
    <x v="1"/>
    <n v="105"/>
    <s v="&gt;=80"/>
    <n v="27.335097979894101"/>
    <n v="308.39513623843402"/>
    <n v="290.23088546249102"/>
    <n v="3.5835697550612799"/>
    <n v="62.116153363572515"/>
    <x v="0"/>
    <x v="1"/>
  </r>
  <r>
    <n v="86753092723"/>
    <n v="1.6520547945205479"/>
    <s v="&gt; 1.5 year"/>
    <n v="28.975342465753425"/>
    <x v="0"/>
    <n v="39"/>
    <s v="&lt;80"/>
    <n v="164.41437369436201"/>
    <n v="302.44634499079899"/>
    <n v="254.22006522011799"/>
    <n v="226.77155344901601"/>
    <n v="95.06785173510896"/>
    <x v="0"/>
    <x v="2"/>
  </r>
  <r>
    <n v="86753092724"/>
    <n v="1.1397260273972603"/>
    <s v="&lt;= 1.5 year"/>
    <n v="45.860273972602741"/>
    <x v="1"/>
    <n v="48"/>
    <s v="&lt;80"/>
    <n v="35.133955328027596"/>
    <n v="171.48185499152001"/>
    <n v="376.82353505535201"/>
    <n v="48.419064092648199"/>
    <n v="67.558376723323832"/>
    <x v="0"/>
    <x v="1"/>
  </r>
  <r>
    <n v="86753092725"/>
    <n v="1.1424657534246576"/>
    <s v="&lt;= 1.5 year"/>
    <n v="41.424657534246577"/>
    <x v="0"/>
    <n v="107"/>
    <s v="&gt;=80"/>
    <n v="9.9169521481496492"/>
    <n v="287.87726758845298"/>
    <n v="243.50048913197401"/>
    <n v="4.5404103628827999"/>
    <n v="53.588445518311026"/>
    <x v="1"/>
    <x v="1"/>
  </r>
  <r>
    <n v="86753092726"/>
    <n v="0.9616438356164384"/>
    <s v="&lt;= 1.5 year"/>
    <n v="20.358904109589041"/>
    <x v="1"/>
    <n v="59"/>
    <s v="&lt;80"/>
    <n v="557.39879370999699"/>
    <n v="285.31688098016099"/>
    <n v="25.818013247171798"/>
    <n v="1.15927253033142"/>
    <n v="70.654528268513033"/>
    <x v="0"/>
    <x v="0"/>
  </r>
  <r>
    <n v="86753092727"/>
    <n v="1.6849315068493151"/>
    <s v="&gt; 1.5 year"/>
    <n v="35.123287671232873"/>
    <x v="1"/>
    <n v="33"/>
    <s v="&lt;80"/>
    <n v="373.82395151172102"/>
    <n v="219.08894568787699"/>
    <n v="165.089696559072"/>
    <n v="167.54070932383601"/>
    <n v="87.348680481916801"/>
    <x v="1"/>
    <x v="2"/>
  </r>
  <r>
    <n v="86753092728"/>
    <n v="1.284931506849315"/>
    <s v="&lt;= 1.5 year"/>
    <n v="19.413698630136988"/>
    <x v="0"/>
    <n v="58"/>
    <s v="&lt;80"/>
    <n v="421.07516172115601"/>
    <n v="313.87844870897698"/>
    <n v="0.663903485131073"/>
    <n v="13.659587312009201"/>
    <n v="60.515107730067477"/>
    <x v="0"/>
    <x v="0"/>
  </r>
  <r>
    <n v="86753092729"/>
    <n v="1.2328767123287672"/>
    <s v="&lt;= 1.5 year"/>
    <n v="41.287671232876711"/>
    <x v="0"/>
    <n v="86"/>
    <s v="&gt;=80"/>
    <n v="18.6946406810907"/>
    <n v="293.79217868765897"/>
    <n v="214.263773002157"/>
    <n v="10.0959009747338"/>
    <n v="51.92210642672687"/>
    <x v="1"/>
    <x v="1"/>
  </r>
  <r>
    <n v="86753092730"/>
    <n v="1.1643835616438356"/>
    <s v="&lt;= 1.5 year"/>
    <n v="42.56986301369863"/>
    <x v="0"/>
    <n v="69"/>
    <s v="&lt;80"/>
    <n v="0.63866556159491294"/>
    <n v="218.155058752071"/>
    <n v="289.87375226024301"/>
    <n v="58.873516012156699"/>
    <n v="59.353170137781234"/>
    <x v="0"/>
    <x v="1"/>
  </r>
  <r>
    <n v="86753092731"/>
    <n v="1.2547945205479452"/>
    <s v="&lt;= 1.5 year"/>
    <n v="51.742465753424661"/>
    <x v="0"/>
    <n v="74"/>
    <s v="&lt;80"/>
    <n v="60.244625369597799"/>
    <n v="252.74257678295299"/>
    <n v="221.905217900503"/>
    <n v="57.385448321968703"/>
    <n v="58.553856118900669"/>
    <x v="0"/>
    <x v="1"/>
  </r>
  <r>
    <n v="86753092732"/>
    <n v="1.1397260273972603"/>
    <s v="&lt;= 1.5 year"/>
    <n v="41.421917808219177"/>
    <x v="0"/>
    <n v="86"/>
    <s v="&gt;=80"/>
    <n v="20.5007066745701"/>
    <n v="248.03175219554601"/>
    <n v="347.412694278846"/>
    <n v="17.423418697546399"/>
    <n v="65.26293026677638"/>
    <x v="0"/>
    <x v="1"/>
  </r>
  <r>
    <n v="86753092733"/>
    <n v="1.7424657534246575"/>
    <s v="&gt; 1.5 year"/>
    <n v="34.136986301369866"/>
    <x v="0"/>
    <n v="24"/>
    <s v="&lt;80"/>
    <n v="300.04395070036799"/>
    <n v="214.64230222112701"/>
    <n v="205.08075130863199"/>
    <n v="179.848829053396"/>
    <n v="87.366449877162964"/>
    <x v="1"/>
    <x v="2"/>
  </r>
  <r>
    <n v="86753092734"/>
    <n v="1.2027397260273973"/>
    <s v="&lt;= 1.5 year"/>
    <n v="39.92876712328767"/>
    <x v="0"/>
    <n v="98"/>
    <s v="&gt;=80"/>
    <n v="71.016439359497895"/>
    <n v="288.11973195497802"/>
    <n v="175.02125983406799"/>
    <n v="6.4598162825725298"/>
    <n v="50.508622839154931"/>
    <x v="1"/>
    <x v="2"/>
  </r>
  <r>
    <n v="86753092735"/>
    <n v="1.6794520547945206"/>
    <s v="&gt; 1.5 year"/>
    <n v="32.747945205479454"/>
    <x v="1"/>
    <n v="40"/>
    <s v="&lt;80"/>
    <n v="293.43820368058402"/>
    <n v="211.161665448523"/>
    <n v="134.45164808653001"/>
    <n v="383.10788950989001"/>
    <n v="102.47513404189897"/>
    <x v="0"/>
    <x v="2"/>
  </r>
  <r>
    <n v="86753092736"/>
    <n v="1.0383561643835617"/>
    <s v="&lt;= 1.5 year"/>
    <n v="39.145205479452052"/>
    <x v="0"/>
    <n v="75"/>
    <s v="&lt;80"/>
    <n v="84.408450509968603"/>
    <n v="279.64932413648597"/>
    <n v="300.08560615434402"/>
    <n v="3.90532561403215"/>
    <n v="65.603533783921506"/>
    <x v="0"/>
    <x v="2"/>
  </r>
  <r>
    <n v="86753092737"/>
    <n v="1.7397260273972603"/>
    <s v="&gt; 1.5 year"/>
    <n v="33.564383561643837"/>
    <x v="0"/>
    <n v="25"/>
    <s v="&lt;80"/>
    <n v="132.37353155716801"/>
    <n v="330.41960855834702"/>
    <n v="347.74040161268499"/>
    <n v="217.86628750815899"/>
    <n v="104.89625390374248"/>
    <x v="0"/>
    <x v="2"/>
  </r>
  <r>
    <n v="86753092738"/>
    <n v="1.5561643835616439"/>
    <s v="&gt; 1.5 year"/>
    <n v="20.397260273972602"/>
    <x v="0"/>
    <n v="60"/>
    <s v="&lt;80"/>
    <n v="424.71806505054502"/>
    <n v="371.34582155199303"/>
    <n v="4.9040070131034899"/>
    <n v="9.3572259789629992"/>
    <n v="65.396458887251029"/>
    <x v="0"/>
    <x v="0"/>
  </r>
  <r>
    <n v="86753092739"/>
    <n v="1"/>
    <s v="&lt;= 1.5 year"/>
    <n v="34.282191780821918"/>
    <x v="0"/>
    <n v="20"/>
    <s v="&lt;80"/>
    <n v="18.920157913432401"/>
    <n v="61.157776415737203"/>
    <n v="409.79591900005198"/>
    <n v="328.98436018012399"/>
    <n v="95.059868247954682"/>
    <x v="0"/>
    <x v="2"/>
  </r>
  <r>
    <n v="86753092740"/>
    <n v="1.1452054794520548"/>
    <s v="&lt;= 1.5 year"/>
    <n v="40.802739726027397"/>
    <x v="0"/>
    <n v="76"/>
    <s v="&lt;80"/>
    <n v="35.4752124269734"/>
    <n v="375.12970794637198"/>
    <n v="132.348231648134"/>
    <n v="17.149303787069101"/>
    <n v="50.788097882091996"/>
    <x v="0"/>
    <x v="1"/>
  </r>
  <r>
    <n v="86753092741"/>
    <n v="1.6849315068493151"/>
    <s v="&gt; 1.5 year"/>
    <n v="34.112328767123287"/>
    <x v="0"/>
    <n v="26"/>
    <s v="&lt;80"/>
    <n v="287.06936565720002"/>
    <n v="184.299627241498"/>
    <n v="341.49684828507202"/>
    <n v="215.303746155005"/>
    <n v="104.52559076470509"/>
    <x v="0"/>
    <x v="2"/>
  </r>
  <r>
    <n v="86753092742"/>
    <n v="1.2328767123287672"/>
    <s v="&lt;= 1.5 year"/>
    <n v="42.958904109589042"/>
    <x v="1"/>
    <n v="87"/>
    <s v="&gt;=80"/>
    <n v="3.5583332191918702"/>
    <n v="224.43076016506299"/>
    <n v="335.78011774694698"/>
    <n v="20.379071469277399"/>
    <n v="60.978230176687312"/>
    <x v="0"/>
    <x v="1"/>
  </r>
  <r>
    <n v="86753092743"/>
    <n v="1.6575342465753424"/>
    <s v="&gt; 1.5 year"/>
    <n v="32.865753424657534"/>
    <x v="0"/>
    <n v="53"/>
    <s v="&lt;80"/>
    <n v="298.24683653311399"/>
    <n v="270.90380370797698"/>
    <n v="157.59383502677099"/>
    <n v="292.02268024535601"/>
    <n v="99.486033051942513"/>
    <x v="0"/>
    <x v="2"/>
  </r>
  <r>
    <n v="86753092744"/>
    <n v="1.0438356164383562"/>
    <s v="&lt;= 1.5 year"/>
    <n v="34.260273972602739"/>
    <x v="0"/>
    <n v="20"/>
    <s v="&lt;80"/>
    <n v="86.317841075836299"/>
    <n v="86.459668574478798"/>
    <n v="317.18654730259999"/>
    <n v="323.64519903945802"/>
    <n v="90.722010333072163"/>
    <x v="0"/>
    <x v="2"/>
  </r>
  <r>
    <n v="86753092745"/>
    <n v="1.0931506849315069"/>
    <s v="&lt;= 1.5 year"/>
    <n v="36.397260273972606"/>
    <x v="0"/>
    <n v="85"/>
    <s v="&gt;=80"/>
    <n v="44.508966691398697"/>
    <n v="211.572941897791"/>
    <n v="331.36280074966101"/>
    <n v="5.8452562981450598"/>
    <n v="60.951519532871899"/>
    <x v="0"/>
    <x v="2"/>
  </r>
  <r>
    <n v="86753092746"/>
    <n v="1.2410958904109588"/>
    <s v="&lt;= 1.5 year"/>
    <n v="34.671232876712331"/>
    <x v="0"/>
    <n v="76"/>
    <s v="&lt;80"/>
    <n v="3.2318482949574698"/>
    <n v="225.16063532692101"/>
    <n v="349.82894034146199"/>
    <n v="15.6762853471062"/>
    <n v="62.132025772378462"/>
    <x v="0"/>
    <x v="2"/>
  </r>
  <r>
    <n v="86753092747"/>
    <n v="1.5698630136986302"/>
    <s v="&gt; 1.5 year"/>
    <n v="28.254794520547946"/>
    <x v="0"/>
    <n v="51"/>
    <s v="&lt;80"/>
    <n v="184.74995522901901"/>
    <n v="400.35202753943298"/>
    <n v="204.072905528663"/>
    <n v="215.006400791609"/>
    <n v="97.097675379908779"/>
    <x v="0"/>
    <x v="2"/>
  </r>
  <r>
    <n v="86753092748"/>
    <n v="1.1452054794520548"/>
    <s v="&lt;= 1.5 year"/>
    <n v="37.441095890410956"/>
    <x v="0"/>
    <n v="85"/>
    <s v="&gt;=80"/>
    <n v="26.925043037507098"/>
    <n v="324.43903040621302"/>
    <n v="227.40075851377199"/>
    <n v="42.907435157991799"/>
    <n v="60.546109116109257"/>
    <x v="0"/>
    <x v="2"/>
  </r>
  <r>
    <n v="86753092749"/>
    <n v="1.095890410958904"/>
    <s v="&lt;= 1.5 year"/>
    <n v="42.463013698630135"/>
    <x v="0"/>
    <n v="66"/>
    <s v="&lt;80"/>
    <n v="72.266039579547694"/>
    <n v="258.33686980498197"/>
    <n v="243.37380042088901"/>
    <n v="2.8657949964535301"/>
    <n v="55.996984200843471"/>
    <x v="0"/>
    <x v="1"/>
  </r>
  <r>
    <n v="86753092750"/>
    <n v="1.5726027397260274"/>
    <s v="&gt; 1.5 year"/>
    <n v="31.980821917808218"/>
    <x v="1"/>
    <n v="32"/>
    <s v="&lt;80"/>
    <n v="290.37137977664497"/>
    <n v="157.247983920379"/>
    <n v="138.260003946061"/>
    <n v="366.67881181198197"/>
    <n v="96.402206986727066"/>
    <x v="0"/>
    <x v="2"/>
  </r>
  <r>
    <n v="86753092751"/>
    <n v="1.2136986301369863"/>
    <s v="&lt;= 1.5 year"/>
    <n v="38.901369863013699"/>
    <x v="0"/>
    <n v="64"/>
    <s v="&lt;80"/>
    <n v="4.1042783988396696"/>
    <n v="204.16580280407101"/>
    <n v="311.98013484033697"/>
    <n v="16.797945217575101"/>
    <n v="56.114976103182308"/>
    <x v="1"/>
    <x v="2"/>
  </r>
  <r>
    <n v="86753092752"/>
    <n v="1.0191780821917809"/>
    <s v="&lt;= 1.5 year"/>
    <n v="37.389041095890413"/>
    <x v="0"/>
    <n v="22"/>
    <s v="&lt;80"/>
    <n v="4.0300043958223801"/>
    <n v="8.9665138504125892"/>
    <n v="453.14053756058399"/>
    <n v="320.56166837587699"/>
    <n v="93.883986172074117"/>
    <x v="0"/>
    <x v="2"/>
  </r>
  <r>
    <n v="86753092753"/>
    <n v="1.6821917808219178"/>
    <s v="&gt; 1.5 year"/>
    <n v="34.367123287671234"/>
    <x v="0"/>
    <n v="59"/>
    <s v="&lt;80"/>
    <n v="266.79782128623202"/>
    <n v="231.73003410011901"/>
    <n v="199.141465918401"/>
    <n v="316.35865252086802"/>
    <n v="101.74224264362036"/>
    <x v="0"/>
    <x v="2"/>
  </r>
  <r>
    <n v="86753092754"/>
    <n v="1.1561643835616437"/>
    <s v="&lt;= 1.5 year"/>
    <n v="45.057534246575344"/>
    <x v="0"/>
    <n v="90"/>
    <s v="&gt;=80"/>
    <n v="11.922030883169599"/>
    <n v="328.51479084500397"/>
    <n v="216.88200176717899"/>
    <n v="11.271662058622899"/>
    <n v="54.613385397350115"/>
    <x v="0"/>
    <x v="1"/>
  </r>
  <r>
    <n v="86753092755"/>
    <n v="1.7643835616438357"/>
    <s v="&gt; 1.5 year"/>
    <n v="32.876712328767127"/>
    <x v="0"/>
    <n v="22"/>
    <s v="&lt;80"/>
    <n v="248.98155585008601"/>
    <n v="298.30769703853503"/>
    <n v="282.82868430674802"/>
    <n v="217.83368005208399"/>
    <n v="103.86262395414953"/>
    <x v="0"/>
    <x v="2"/>
  </r>
  <r>
    <n v="86753092756"/>
    <n v="1.1260273972602739"/>
    <s v="&lt;= 1.5 year"/>
    <n v="39.109589041095887"/>
    <x v="0"/>
    <n v="90"/>
    <s v="&gt;=80"/>
    <n v="44.118500815396203"/>
    <n v="333.09204875884302"/>
    <n v="151.86936348669499"/>
    <n v="6.2980981049948896"/>
    <n v="49.156939356941926"/>
    <x v="1"/>
    <x v="2"/>
  </r>
  <r>
    <n v="86753092757"/>
    <n v="1.6136986301369862"/>
    <s v="&gt; 1.5 year"/>
    <n v="30.884931506849316"/>
    <x v="0"/>
    <n v="26"/>
    <s v="&lt;80"/>
    <n v="240.84514357662499"/>
    <n v="136.065706333631"/>
    <n v="304.51679180270497"/>
    <n v="170.791034348647"/>
    <n v="87.189807130982729"/>
    <x v="1"/>
    <x v="2"/>
  </r>
  <r>
    <n v="86753092758"/>
    <n v="1.3671232876712329"/>
    <s v="&lt;= 1.5 year"/>
    <n v="17.021917808219179"/>
    <x v="1"/>
    <n v="59"/>
    <s v="&lt;80"/>
    <n v="74.506968579325502"/>
    <n v="131.11166984669501"/>
    <n v="361.26276997623302"/>
    <n v="451.21073997745401"/>
    <n v="113.94631226852408"/>
    <x v="1"/>
    <x v="0"/>
  </r>
  <r>
    <n v="86753092759"/>
    <n v="0.89589041095890409"/>
    <s v="&lt;= 1.5 year"/>
    <n v="33.424657534246577"/>
    <x v="1"/>
    <n v="18"/>
    <s v="&lt;80"/>
    <n v="6.4357236484559399"/>
    <n v="20.5098879729968"/>
    <n v="293.94782096322501"/>
    <n v="516.785353547098"/>
    <n v="99.443629870954979"/>
    <x v="0"/>
    <x v="2"/>
  </r>
  <r>
    <n v="86753092760"/>
    <n v="1.3589041095890411"/>
    <s v="&lt;= 1.5 year"/>
    <n v="28.342465753424658"/>
    <x v="0"/>
    <n v="58"/>
    <s v="&lt;80"/>
    <n v="329.15798437119003"/>
    <n v="405.25666351503003"/>
    <n v="56.224685654164198"/>
    <n v="17.954348028156701"/>
    <n v="67.654655872776118"/>
    <x v="0"/>
    <x v="2"/>
  </r>
  <r>
    <n v="86753092761"/>
    <n v="1.6328767123287671"/>
    <s v="&gt; 1.5 year"/>
    <n v="35.652054794520545"/>
    <x v="0"/>
    <n v="37"/>
    <s v="&lt;80"/>
    <n v="281.64876864801403"/>
    <n v="148.54077493143299"/>
    <n v="219.09905152387199"/>
    <n v="305.47095484515103"/>
    <n v="97.363564250638518"/>
    <x v="0"/>
    <x v="2"/>
  </r>
  <r>
    <n v="86753092762"/>
    <n v="1.189041095890411"/>
    <s v="&lt;= 1.5 year"/>
    <n v="42.756164383561647"/>
    <x v="0"/>
    <n v="86"/>
    <s v="&gt;=80"/>
    <n v="9.6712906716450302"/>
    <n v="311.59955290170001"/>
    <n v="283.94253265408798"/>
    <n v="0.25813798493176499"/>
    <n v="59.805747962549972"/>
    <x v="0"/>
    <x v="1"/>
  </r>
  <r>
    <n v="86753092763"/>
    <n v="1.2273972602739727"/>
    <s v="&lt;= 1.5 year"/>
    <n v="34.484931506849314"/>
    <x v="1"/>
    <n v="51"/>
    <s v="&lt;80"/>
    <n v="58.272382865737399"/>
    <n v="187.415223954065"/>
    <n v="269.21398215214799"/>
    <n v="36.4175848479492"/>
    <n v="56.330796585595849"/>
    <x v="0"/>
    <x v="2"/>
  </r>
  <r>
    <n v="86753092764"/>
    <n v="0.82739726027397265"/>
    <s v="&lt;= 1.5 year"/>
    <n v="27.682191780821917"/>
    <x v="1"/>
    <n v="59"/>
    <s v="&lt;80"/>
    <n v="439.13987343391102"/>
    <n v="318.93725178656001"/>
    <n v="42.466575855827699"/>
    <n v="6.7311458662266697"/>
    <n v="66.549896624284202"/>
    <x v="0"/>
    <x v="2"/>
  </r>
  <r>
    <n v="86753092765"/>
    <n v="1.2465753424657535"/>
    <s v="&lt;= 1.5 year"/>
    <n v="48.016438356164386"/>
    <x v="0"/>
    <n v="85"/>
    <s v="&gt;=80"/>
    <n v="68.467572528785695"/>
    <n v="201.73554038662499"/>
    <n v="227.32804070615001"/>
    <n v="58.431635557082402"/>
    <n v="55.907410184820748"/>
    <x v="1"/>
    <x v="1"/>
  </r>
  <r>
    <n v="86753092766"/>
    <n v="1.2904109589041095"/>
    <s v="&lt;= 1.5 year"/>
    <n v="41.827397260273976"/>
    <x v="1"/>
    <n v="97"/>
    <s v="&gt;=80"/>
    <n v="36.9554473346967"/>
    <n v="222.00303044128401"/>
    <n v="303.97173056424799"/>
    <n v="8.2368894805312394"/>
    <n v="58.181712627451965"/>
    <x v="0"/>
    <x v="1"/>
  </r>
  <r>
    <n v="86753092767"/>
    <n v="1.6904109589041096"/>
    <s v="&gt; 1.5 year"/>
    <n v="27.731506849315068"/>
    <x v="0"/>
    <n v="23"/>
    <s v="&lt;80"/>
    <n v="186.49924321272201"/>
    <n v="251.99051683629401"/>
    <n v="261.57205679588702"/>
    <n v="187.00625770984399"/>
    <n v="88.908578544609"/>
    <x v="1"/>
    <x v="2"/>
  </r>
  <r>
    <n v="86753092768"/>
    <n v="0.90136986301369859"/>
    <s v="&lt;= 1.5 year"/>
    <n v="38.402739726027399"/>
    <x v="1"/>
    <n v="22"/>
    <s v="&lt;80"/>
    <n v="116.914515513829"/>
    <n v="6.0745858525335503"/>
    <n v="400.08352614560602"/>
    <n v="322.40524954380101"/>
    <n v="96.537781192037841"/>
    <x v="0"/>
    <x v="2"/>
  </r>
  <r>
    <n v="86753092769"/>
    <n v="1.6739726027397259"/>
    <s v="&gt; 1.5 year"/>
    <n v="32.323287671232876"/>
    <x v="0"/>
    <n v="41"/>
    <s v="&lt;80"/>
    <n v="229.81015091889901"/>
    <n v="301.01236495620799"/>
    <n v="269.01535259433598"/>
    <n v="248.178408747774"/>
    <n v="104.52905263106175"/>
    <x v="0"/>
    <x v="2"/>
  </r>
  <r>
    <n v="86753092770"/>
    <n v="1.1643835616438356"/>
    <s v="&lt;= 1.5 year"/>
    <n v="41.756164383561647"/>
    <x v="0"/>
    <n v="75"/>
    <s v="&lt;80"/>
    <n v="3.8883959231204401"/>
    <n v="143.099197214681"/>
    <n v="490.22584828876398"/>
    <n v="49.9539006720725"/>
    <n v="76.580577326324487"/>
    <x v="0"/>
    <x v="1"/>
  </r>
  <r>
    <n v="86753092771"/>
    <n v="1.1972602739726028"/>
    <s v="&lt;= 1.5 year"/>
    <n v="44.167123287671231"/>
    <x v="0"/>
    <n v="66"/>
    <s v="&lt;80"/>
    <n v="62.605733809435598"/>
    <n v="198.95404474746101"/>
    <n v="238.98710697859099"/>
    <n v="27.961743953888998"/>
    <n v="52.95864439644933"/>
    <x v="1"/>
    <x v="1"/>
  </r>
  <r>
    <n v="86753092772"/>
    <n v="1.0712328767123287"/>
    <s v="&lt;= 1.5 year"/>
    <n v="33.079452054794523"/>
    <x v="0"/>
    <n v="20"/>
    <s v="&lt;80"/>
    <n v="34.3909261569124"/>
    <n v="30.404800803762999"/>
    <n v="368.35851768224899"/>
    <n v="289.79954641599602"/>
    <n v="84.16262584864343"/>
    <x v="0"/>
    <x v="2"/>
  </r>
  <r>
    <n v="86753092773"/>
    <n v="1.2136986301369863"/>
    <s v="&lt;= 1.5 year"/>
    <n v="34.358904109589041"/>
    <x v="1"/>
    <n v="81"/>
    <s v="&gt;=80"/>
    <n v="46.339341452627004"/>
    <n v="421.90221941640601"/>
    <n v="108.595050116493"/>
    <n v="9.7479841443674502"/>
    <n v="51.660488980825889"/>
    <x v="0"/>
    <x v="2"/>
  </r>
  <r>
    <n v="86753092774"/>
    <n v="1.3013698630136987"/>
    <s v="&lt;= 1.5 year"/>
    <n v="42.909589041095892"/>
    <x v="0"/>
    <n v="76"/>
    <s v="&lt;80"/>
    <n v="19.1091077739041"/>
    <n v="155.046987771978"/>
    <n v="368.16648757138398"/>
    <n v="73.954324869662997"/>
    <n v="66.986985136596203"/>
    <x v="0"/>
    <x v="1"/>
  </r>
  <r>
    <n v="86753092775"/>
    <n v="1.6136986301369862"/>
    <s v="&gt; 1.5 year"/>
    <n v="28.728767123287671"/>
    <x v="1"/>
    <n v="62"/>
    <s v="&lt;80"/>
    <n v="350.46768288858601"/>
    <n v="139.38501689277601"/>
    <n v="286.82061871931"/>
    <n v="181.41204782019801"/>
    <n v="95.376135967249922"/>
    <x v="0"/>
    <x v="2"/>
  </r>
  <r>
    <n v="86753092776"/>
    <n v="1.1178082191780823"/>
    <s v="&lt;= 1.5 year"/>
    <n v="44.035616438356165"/>
    <x v="0"/>
    <n v="91"/>
    <s v="&gt;=80"/>
    <n v="1.5053960314875301"/>
    <n v="338.56451580025202"/>
    <n v="189.02110259542999"/>
    <n v="9.3118898717465495"/>
    <n v="51.00555204260035"/>
    <x v="0"/>
    <x v="1"/>
  </r>
  <r>
    <n v="86753092777"/>
    <n v="1.2356164383561643"/>
    <s v="&lt;= 1.5 year"/>
    <n v="36.873972602739727"/>
    <x v="0"/>
    <n v="86"/>
    <s v="&gt;=80"/>
    <n v="25.375070425017899"/>
    <n v="239.84960876054399"/>
    <n v="353.58568371355398"/>
    <n v="3.0774010439378201"/>
    <n v="64.01754450574397"/>
    <x v="0"/>
    <x v="2"/>
  </r>
  <r>
    <n v="86753092778"/>
    <n v="1.1589041095890411"/>
    <s v="&lt;= 1.5 year"/>
    <n v="41"/>
    <x v="0"/>
    <n v="53"/>
    <s v="&lt;80"/>
    <n v="5.5939727671118096"/>
    <n v="348.807954604472"/>
    <n v="264.88712923362999"/>
    <n v="2.4921815690014202"/>
    <n v="60.437671486042476"/>
    <x v="0"/>
    <x v="1"/>
  </r>
  <r>
    <n v="86753092779"/>
    <n v="1.2273972602739727"/>
    <s v="&lt;= 1.5 year"/>
    <n v="38.668493150684931"/>
    <x v="1"/>
    <n v="84"/>
    <s v="&gt;=80"/>
    <n v="1.2217651951233499"/>
    <n v="171.13994880012399"/>
    <n v="291.86307831635003"/>
    <n v="58.348057422932499"/>
    <n v="55.81427340833369"/>
    <x v="1"/>
    <x v="2"/>
  </r>
  <r>
    <n v="86753092780"/>
    <n v="1.810958904109589"/>
    <s v="&gt; 1.5 year"/>
    <n v="30.378082191780823"/>
    <x v="0"/>
    <n v="34"/>
    <s v="&lt;80"/>
    <n v="249.35071782418001"/>
    <n v="173.23610683222799"/>
    <n v="249.36066742179401"/>
    <n v="332.19489939880498"/>
    <n v="103.59361399098451"/>
    <x v="0"/>
    <x v="2"/>
  </r>
  <r>
    <n v="86753092781"/>
    <n v="1.1287671232876713"/>
    <s v="&lt;= 1.5 year"/>
    <n v="40.649315068493152"/>
    <x v="0"/>
    <n v="82"/>
    <s v="&gt;=80"/>
    <n v="45.938583356481999"/>
    <n v="275.71721627977797"/>
    <n v="194.84187036005099"/>
    <n v="26.287684579149399"/>
    <n v="52.268010563604847"/>
    <x v="1"/>
    <x v="1"/>
  </r>
  <r>
    <n v="86753092782"/>
    <n v="1.3315068493150686"/>
    <s v="&lt;= 1.5 year"/>
    <n v="42.268493150684932"/>
    <x v="0"/>
    <n v="86"/>
    <s v="&gt;=80"/>
    <n v="5.9773059973363099"/>
    <n v="262.68590414857999"/>
    <n v="311.68060263697703"/>
    <n v="38.5016564107503"/>
    <n v="63.514927897400582"/>
    <x v="0"/>
    <x v="1"/>
  </r>
  <r>
    <n v="86753092783"/>
    <n v="1.210958904109589"/>
    <s v="&lt;= 1.5 year"/>
    <n v="40.106849315068494"/>
    <x v="1"/>
    <n v="76"/>
    <s v="&lt;80"/>
    <n v="34.415358076709602"/>
    <n v="271.44605723437701"/>
    <n v="261.280123326622"/>
    <n v="41.604191332249499"/>
    <n v="60.815030983951502"/>
    <x v="0"/>
    <x v="1"/>
  </r>
  <r>
    <n v="86753092784"/>
    <n v="0.87397260273972599"/>
    <s v="&lt;= 1.5 year"/>
    <n v="35.843835616438355"/>
    <x v="0"/>
    <n v="20"/>
    <s v="&lt;80"/>
    <n v="459.49965008238797"/>
    <n v="446.13238821411699"/>
    <n v="29.242005808817101"/>
    <n v="39.229775913986501"/>
    <n v="80.667176870456842"/>
    <x v="1"/>
    <x v="2"/>
  </r>
  <r>
    <n v="86753092785"/>
    <n v="1.6493150684931508"/>
    <s v="&gt; 1.5 year"/>
    <n v="33.684931506849317"/>
    <x v="1"/>
    <n v="50"/>
    <s v="&lt;80"/>
    <n v="209.84708696831899"/>
    <n v="266.07370472738302"/>
    <n v="313.549490829246"/>
    <n v="161.56220610530499"/>
    <n v="95.087066967802286"/>
    <x v="0"/>
    <x v="2"/>
  </r>
  <r>
    <n v="86753092786"/>
    <n v="1.7178082191780821"/>
    <s v="&gt; 1.5 year"/>
    <n v="27.301369863013697"/>
    <x v="0"/>
    <n v="32"/>
    <s v="&lt;80"/>
    <n v="169.20229036724101"/>
    <n v="294.95660207076997"/>
    <n v="310.19183936363498"/>
    <n v="212.99786786622099"/>
    <n v="99.915476262623599"/>
    <x v="1"/>
    <x v="2"/>
  </r>
  <r>
    <n v="86753092787"/>
    <n v="1.0630136986301371"/>
    <s v="&lt;= 1.5 year"/>
    <n v="39.632876712328766"/>
    <x v="0"/>
    <n v="96"/>
    <s v="&gt;=80"/>
    <n v="1.4212685371485201"/>
    <n v="226.860300797034"/>
    <n v="375.99633677845702"/>
    <n v="3.0971099347937101"/>
    <n v="63.753739152324684"/>
    <x v="0"/>
    <x v="2"/>
  </r>
  <r>
    <n v="86753092788"/>
    <n v="1.7068493150684931"/>
    <s v="&gt; 1.5 year"/>
    <n v="32.260273972602739"/>
    <x v="0"/>
    <n v="3"/>
    <s v="&lt;80"/>
    <n v="188.84503359419699"/>
    <n v="258.97640197482701"/>
    <n v="203.894136733566"/>
    <n v="248.10082463190099"/>
    <n v="90.065110209377963"/>
    <x v="1"/>
    <x v="2"/>
  </r>
  <r>
    <n v="86753092789"/>
    <n v="1.5095890410958903"/>
    <s v="&gt; 1.5 year"/>
    <n v="29.726027397260275"/>
    <x v="0"/>
    <n v="33"/>
    <s v="&lt;80"/>
    <n v="162.836216565634"/>
    <n v="272.03591353674898"/>
    <n v="271.787963865233"/>
    <n v="150.967273085187"/>
    <n v="85.520398842241036"/>
    <x v="1"/>
    <x v="2"/>
  </r>
  <r>
    <n v="86753092790"/>
    <n v="1.1452054794520548"/>
    <s v="&lt;= 1.5 year"/>
    <n v="43.057534246575344"/>
    <x v="1"/>
    <n v="93"/>
    <s v="&gt;=80"/>
    <n v="11.345938633444501"/>
    <n v="319.50758503266701"/>
    <n v="207.70504716913601"/>
    <n v="29.7500204889885"/>
    <n v="54.962890012263863"/>
    <x v="0"/>
    <x v="1"/>
  </r>
  <r>
    <n v="86753092791"/>
    <n v="1.7095890410958905"/>
    <s v="&gt; 1.5 year"/>
    <n v="29.197260273972603"/>
    <x v="0"/>
    <n v="42"/>
    <s v="&lt;80"/>
    <n v="225.76092076713601"/>
    <n v="279.09543630976401"/>
    <n v="227.38378385398099"/>
    <n v="250.49202292659899"/>
    <n v="97.733605379821597"/>
    <x v="0"/>
    <x v="2"/>
  </r>
  <r>
    <n v="86753092792"/>
    <n v="1.2027397260273973"/>
    <s v="&lt;= 1.5 year"/>
    <n v="37.978082191780821"/>
    <x v="0"/>
    <n v="68"/>
    <s v="&lt;80"/>
    <n v="19.552651582452601"/>
    <n v="268.60836271184701"/>
    <n v="269.11616386782902"/>
    <n v="39.106234577266598"/>
    <n v="60.039568956955435"/>
    <x v="0"/>
    <x v="2"/>
  </r>
  <r>
    <n v="86753092793"/>
    <n v="1.2356164383561643"/>
    <s v="&lt;= 1.5 year"/>
    <n v="47.016438356164386"/>
    <x v="0"/>
    <n v="73"/>
    <s v="&lt;80"/>
    <n v="1.5969183254772601"/>
    <n v="200.96169296365699"/>
    <n v="372.888150132021"/>
    <n v="58.307422676257403"/>
    <n v="67.948157640124151"/>
    <x v="0"/>
    <x v="1"/>
  </r>
  <r>
    <n v="86753092794"/>
    <n v="1.2246575342465753"/>
    <s v="&lt;= 1.5 year"/>
    <n v="41.180821917808217"/>
    <x v="0"/>
    <n v="82"/>
    <s v="&gt;=80"/>
    <n v="43.118782173101003"/>
    <n v="263.88668776782703"/>
    <n v="263.14229595489599"/>
    <n v="25.320605488554001"/>
    <n v="59.175985768488239"/>
    <x v="0"/>
    <x v="1"/>
  </r>
  <r>
    <n v="86753092795"/>
    <n v="1.2054794520547945"/>
    <s v="&lt;= 1.5 year"/>
    <n v="42.720547945205482"/>
    <x v="0"/>
    <n v="81"/>
    <s v="&gt;=80"/>
    <n v="30.727826144224"/>
    <n v="309.35995823368302"/>
    <n v="163.87443920838601"/>
    <n v="62.404925600699499"/>
    <n v="54.360546527322818"/>
    <x v="0"/>
    <x v="1"/>
  </r>
  <r>
    <n v="86753092796"/>
    <n v="1.7616438356164383"/>
    <s v="&gt; 1.5 year"/>
    <n v="27.068493150684933"/>
    <x v="0"/>
    <n v="30"/>
    <s v="&lt;80"/>
    <n v="277.34383119500001"/>
    <n v="280.61231265464698"/>
    <n v="205.65637049969499"/>
    <n v="226.47949748957299"/>
    <n v="96.492795666683918"/>
    <x v="0"/>
    <x v="2"/>
  </r>
  <r>
    <n v="86753092797"/>
    <n v="1.2547945205479452"/>
    <s v="&lt;= 1.5 year"/>
    <n v="41.641095890410959"/>
    <x v="0"/>
    <n v="60"/>
    <s v="&lt;80"/>
    <n v="22.304167421457599"/>
    <n v="170.223976771645"/>
    <n v="291.35549242923599"/>
    <n v="76.626019528085294"/>
    <n v="59.560032970326766"/>
    <x v="0"/>
    <x v="1"/>
  </r>
  <r>
    <n v="86753092798"/>
    <n v="1.3068493150684932"/>
    <s v="&lt;= 1.5 year"/>
    <n v="25"/>
    <x v="1"/>
    <n v="60"/>
    <s v="&lt;80"/>
    <n v="337.837420492462"/>
    <n v="387.10113015078201"/>
    <n v="0.88685292389606396"/>
    <n v="118.114508700095"/>
    <n v="72.275247446338454"/>
    <x v="0"/>
    <x v="1"/>
  </r>
  <r>
    <n v="86753092799"/>
    <n v="1.2356164383561643"/>
    <s v="&lt;= 1.5 year"/>
    <n v="40.150684931506852"/>
    <x v="0"/>
    <n v="88"/>
    <s v="&gt;=80"/>
    <n v="13.8977413237441"/>
    <n v="268.78190147622502"/>
    <n v="296.26788467403497"/>
    <n v="11.595576796786199"/>
    <n v="59.557986800496074"/>
    <x v="0"/>
    <x v="1"/>
  </r>
  <r>
    <n v="86753092800"/>
    <n v="1.2273972602739727"/>
    <s v="&lt;= 1.5 year"/>
    <n v="39.334246575342469"/>
    <x v="0"/>
    <n v="88"/>
    <s v="&gt;=80"/>
    <n v="15.468922056417499"/>
    <n v="305.692577586212"/>
    <n v="312.08152107655002"/>
    <n v="9.6385011220816903"/>
    <n v="64.29932263524617"/>
    <x v="0"/>
    <x v="2"/>
  </r>
  <r>
    <n v="86753092801"/>
    <n v="1.2356164383561643"/>
    <s v="&lt;= 1.5 year"/>
    <n v="44.18904109589041"/>
    <x v="0"/>
    <n v="88"/>
    <s v="&gt;=80"/>
    <n v="44.2230964281963"/>
    <n v="137.219166872513"/>
    <n v="291.06617319108102"/>
    <n v="64.561501753671905"/>
    <n v="57.190702057427103"/>
    <x v="1"/>
    <x v="1"/>
  </r>
  <r>
    <n v="86753092802"/>
    <n v="1.6712328767123288"/>
    <s v="&gt; 1.5 year"/>
    <n v="35.186301369863017"/>
    <x v="0"/>
    <n v="19"/>
    <s v="&lt;80"/>
    <n v="257.24668623128201"/>
    <n v="246.17421422915899"/>
    <n v="330.61153093770798"/>
    <n v="216.50368470753099"/>
    <n v="105.92749791426395"/>
    <x v="0"/>
    <x v="2"/>
  </r>
  <r>
    <n v="86753092803"/>
    <n v="1.095890410958904"/>
    <s v="&lt;= 1.5 year"/>
    <n v="36.416438356164385"/>
    <x v="1"/>
    <n v="20"/>
    <s v="&lt;80"/>
    <n v="18.008402294621099"/>
    <n v="21.972979311068801"/>
    <n v="455.30880579015002"/>
    <n v="308.38804111857701"/>
    <n v="94.842132157502434"/>
    <x v="0"/>
    <x v="2"/>
  </r>
  <r>
    <n v="86753092804"/>
    <n v="1.726027397260274"/>
    <s v="&gt; 1.5 year"/>
    <n v="27.487671232876714"/>
    <x v="1"/>
    <n v="27"/>
    <s v="&lt;80"/>
    <n v="339.74153416037302"/>
    <n v="173.50709861340499"/>
    <n v="242.039629791442"/>
    <n v="225.06894864826501"/>
    <n v="97.112920034667084"/>
    <x v="0"/>
    <x v="2"/>
  </r>
  <r>
    <n v="86753092805"/>
    <n v="1.810958904109589"/>
    <s v="&gt; 1.5 year"/>
    <n v="28.361643835616437"/>
    <x v="0"/>
    <n v="41"/>
    <s v="&lt;80"/>
    <n v="241.58337683579401"/>
    <n v="171.95799727941599"/>
    <n v="174.36209632810301"/>
    <n v="383.43849587265697"/>
    <n v="100.01938099330799"/>
    <x v="0"/>
    <x v="2"/>
  </r>
  <r>
    <n v="86753092806"/>
    <n v="1.8547945205479452"/>
    <s v="&gt; 1.5 year"/>
    <n v="27.80821917808219"/>
    <x v="1"/>
    <n v="31"/>
    <s v="&lt;80"/>
    <n v="270.49674314270999"/>
    <n v="233.02135309494901"/>
    <n v="258.56241590767598"/>
    <n v="207.239087839066"/>
    <n v="96.17762814862175"/>
    <x v="0"/>
    <x v="2"/>
  </r>
  <r>
    <n v="86753092807"/>
    <n v="1.2246575342465753"/>
    <s v="&lt;= 1.5 year"/>
    <n v="39.479452054794521"/>
    <x v="0"/>
    <n v="71"/>
    <s v="&lt;80"/>
    <n v="25.367673730286899"/>
    <n v="218.705371198417"/>
    <n v="348.16098662914902"/>
    <n v="6.91649846298181"/>
    <n v="62.135141805352013"/>
    <x v="0"/>
    <x v="2"/>
  </r>
  <r>
    <n v="86753092808"/>
    <n v="1.1972602739726028"/>
    <s v="&lt;= 1.5 year"/>
    <n v="38.293150684931504"/>
    <x v="0"/>
    <n v="92"/>
    <s v="&gt;=80"/>
    <n v="23.282101853656101"/>
    <n v="237.29778337218701"/>
    <n v="316.31969361313099"/>
    <n v="25.843514086884799"/>
    <n v="61.905975742069344"/>
    <x v="0"/>
    <x v="2"/>
  </r>
  <r>
    <n v="86753092809"/>
    <n v="1.6136986301369862"/>
    <s v="&gt; 1.5 year"/>
    <n v="31.682191780821917"/>
    <x v="0"/>
    <n v="40"/>
    <s v="&lt;80"/>
    <n v="335.77885919833"/>
    <n v="281.527306907276"/>
    <n v="97.466445269658905"/>
    <n v="230.48981859452499"/>
    <n v="88.739244952150543"/>
    <x v="0"/>
    <x v="2"/>
  </r>
  <r>
    <n v="86753092810"/>
    <n v="1.789041095890411"/>
    <s v="&gt; 1.5 year"/>
    <n v="32.172602739726024"/>
    <x v="0"/>
    <n v="25"/>
    <s v="&lt;80"/>
    <n v="306.76350896599098"/>
    <n v="230.79177929039801"/>
    <n v="243.53779927731699"/>
    <n v="161.31455754269001"/>
    <n v="91.586705878911971"/>
    <x v="0"/>
    <x v="2"/>
  </r>
  <r>
    <n v="86753092811"/>
    <n v="1.7780821917808218"/>
    <s v="&gt; 1.5 year"/>
    <n v="30.495890410958904"/>
    <x v="0"/>
    <n v="34"/>
    <s v="&lt;80"/>
    <n v="190.50823620988399"/>
    <n v="249.144340451337"/>
    <n v="288.82526642096002"/>
    <n v="277.01297985776"/>
    <n v="103.07279568634408"/>
    <x v="0"/>
    <x v="2"/>
  </r>
  <r>
    <n v="86753092812"/>
    <n v="1.2465753424657535"/>
    <s v="&lt;= 1.5 year"/>
    <n v="36.413698630136984"/>
    <x v="0"/>
    <n v="54"/>
    <s v="&lt;80"/>
    <n v="0.61775907652465201"/>
    <n v="255.08802345823"/>
    <n v="350.55141913724299"/>
    <n v="14.433031618404"/>
    <n v="64.254596693458012"/>
    <x v="0"/>
    <x v="2"/>
  </r>
  <r>
    <n v="86753092813"/>
    <n v="1.463013698630137"/>
    <s v="&lt;= 1.5 year"/>
    <n v="31.331506849315069"/>
    <x v="1"/>
    <n v="59"/>
    <s v="&lt;80"/>
    <n v="289.55238680578498"/>
    <n v="374.41208065707701"/>
    <n v="34.378591395492997"/>
    <n v="81.609759737055896"/>
    <n v="67.035759532934833"/>
    <x v="0"/>
    <x v="2"/>
  </r>
  <r>
    <n v="86753092814"/>
    <n v="1.4219178082191781"/>
    <s v="&lt;= 1.5 year"/>
    <n v="20.227397260273971"/>
    <x v="1"/>
    <n v="61"/>
    <s v="&lt;80"/>
    <n v="244.555875861831"/>
    <n v="466.40206937740697"/>
    <n v="24.944473528930999"/>
    <n v="23.639248669499601"/>
    <n v="62.706682282950709"/>
    <x v="0"/>
    <x v="0"/>
  </r>
  <r>
    <n v="86753092815"/>
    <n v="0.82739726027397265"/>
    <s v="&lt;= 1.5 year"/>
    <n v="36.627397260273973"/>
    <x v="1"/>
    <n v="21"/>
    <s v="&lt;80"/>
    <n v="33.377528058005701"/>
    <n v="26.260755120487701"/>
    <n v="591.16217750766805"/>
    <n v="193.127976800201"/>
    <n v="98.885881171223758"/>
    <x v="0"/>
    <x v="2"/>
  </r>
  <r>
    <n v="86753092816"/>
    <n v="1.3589041095890411"/>
    <s v="&lt;= 1.5 year"/>
    <n v="24.150684931506849"/>
    <x v="1"/>
    <n v="67"/>
    <s v="&lt;80"/>
    <n v="45.720236018093402"/>
    <n v="2.8786817284397999"/>
    <n v="677.19003938237199"/>
    <n v="265.14253989787602"/>
    <n v="116.96782293335241"/>
    <x v="1"/>
    <x v="0"/>
  </r>
  <r>
    <n v="86753092817"/>
    <n v="1.2383561643835617"/>
    <s v="&lt;= 1.5 year"/>
    <n v="42.30684931506849"/>
    <x v="0"/>
    <n v="65"/>
    <s v="&lt;80"/>
    <n v="39.759750444177101"/>
    <n v="195.457116687183"/>
    <n v="373.51164937747399"/>
    <n v="19.838126563244099"/>
    <n v="66.019322483394973"/>
    <x v="0"/>
    <x v="1"/>
  </r>
  <r>
    <n v="86753092818"/>
    <n v="1.5452054794520549"/>
    <s v="&gt; 1.5 year"/>
    <n v="35.736986301369861"/>
    <x v="0"/>
    <n v="63"/>
    <s v="&lt;80"/>
    <n v="367.649984714146"/>
    <n v="377.36584106933202"/>
    <n v="16.3759411266028"/>
    <n v="56.987258259772297"/>
    <n v="68.404849989043257"/>
    <x v="0"/>
    <x v="2"/>
  </r>
  <r>
    <n v="86753092819"/>
    <n v="1.3342465753424657"/>
    <s v="&lt;= 1.5 year"/>
    <n v="33.18904109589041"/>
    <x v="0"/>
    <n v="55"/>
    <s v="&lt;80"/>
    <n v="79.444989431102798"/>
    <n v="206.99696617942899"/>
    <n v="315.730439080243"/>
    <n v="37.255583883349999"/>
    <n v="65.273679204473694"/>
    <x v="0"/>
    <x v="2"/>
  </r>
  <r>
    <n v="86753092820"/>
    <n v="1.3397260273972602"/>
    <s v="&lt;= 1.5 year"/>
    <n v="40.161643835616438"/>
    <x v="0"/>
    <n v="72"/>
    <s v="&lt;80"/>
    <n v="0.79425959988283601"/>
    <n v="250.748354506173"/>
    <n v="248.08072060680701"/>
    <n v="49.801312498119501"/>
    <n v="55.86925310107565"/>
    <x v="1"/>
    <x v="1"/>
  </r>
  <r>
    <n v="86753092821"/>
    <n v="1.0794520547945206"/>
    <s v="&lt;= 1.5 year"/>
    <n v="48.30958904109589"/>
    <x v="0"/>
    <n v="89"/>
    <s v="&gt;=80"/>
    <n v="31.751601454693599"/>
    <n v="306.40351839282602"/>
    <n v="231.549459839337"/>
    <n v="19.239733481973602"/>
    <n v="57.147112786358839"/>
    <x v="0"/>
    <x v="1"/>
  </r>
  <r>
    <n v="86753092822"/>
    <n v="1.2438356164383562"/>
    <s v="&lt;= 1.5 year"/>
    <n v="40.772602739726025"/>
    <x v="0"/>
    <n v="86"/>
    <s v="&gt;=80"/>
    <n v="49.111795602782301"/>
    <n v="276.39110822398698"/>
    <n v="183.46140699789299"/>
    <n v="10.179964609178599"/>
    <n v="49.277196898990134"/>
    <x v="1"/>
    <x v="1"/>
  </r>
  <r>
    <n v="86753092823"/>
    <n v="1.5917808219178082"/>
    <s v="&gt; 1.5 year"/>
    <n v="31.172602739726027"/>
    <x v="0"/>
    <n v="28"/>
    <s v="&lt;80"/>
    <n v="236.162338630188"/>
    <n v="368.61083860904603"/>
    <n v="160.10226918303999"/>
    <n v="228.235937347381"/>
    <n v="94.982438962789246"/>
    <x v="0"/>
    <x v="2"/>
  </r>
  <r>
    <n v="86753092824"/>
    <n v="1.5643835616438355"/>
    <s v="&gt; 1.5 year"/>
    <n v="35.797260273972604"/>
    <x v="0"/>
    <n v="27"/>
    <s v="&lt;80"/>
    <n v="293.35143175659402"/>
    <n v="187.26696900144901"/>
    <n v="203.34971395453101"/>
    <n v="322.26358172217499"/>
    <n v="101.52306754184815"/>
    <x v="0"/>
    <x v="2"/>
  </r>
  <r>
    <n v="86753092825"/>
    <n v="1.7068493150684931"/>
    <s v="&gt; 1.5 year"/>
    <n v="29.915068493150685"/>
    <x v="0"/>
    <n v="53"/>
    <s v="&lt;80"/>
    <n v="250.31836004348301"/>
    <n v="240.721117811916"/>
    <n v="172.95160487208901"/>
    <n v="244.208506560384"/>
    <n v="89.342371600328676"/>
    <x v="1"/>
    <x v="2"/>
  </r>
  <r>
    <n v="86753092826"/>
    <n v="0.95342465753424654"/>
    <s v="&lt;= 1.5 year"/>
    <n v="40.345205479452055"/>
    <x v="0"/>
    <n v="20"/>
    <s v="&lt;80"/>
    <n v="271.17446778769698"/>
    <n v="626.51219252968497"/>
    <n v="38.106227683964903"/>
    <n v="47.646659932480901"/>
    <n v="82.105279339364046"/>
    <x v="1"/>
    <x v="1"/>
  </r>
  <r>
    <n v="86753092827"/>
    <n v="1.3260273972602741"/>
    <s v="&lt;= 1.5 year"/>
    <n v="41.320547945205476"/>
    <x v="0"/>
    <n v="78"/>
    <s v="&lt;80"/>
    <n v="82.8874545623692"/>
    <n v="301.410647264754"/>
    <n v="157.38475269432499"/>
    <n v="50.729988642208497"/>
    <n v="55.717617106553874"/>
    <x v="0"/>
    <x v="1"/>
  </r>
  <r>
    <n v="86753092828"/>
    <n v="1.6410958904109589"/>
    <s v="&gt; 1.5 year"/>
    <n v="32.671232876712331"/>
    <x v="0"/>
    <n v="48"/>
    <s v="&lt;80"/>
    <n v="248.17798335841701"/>
    <n v="257.21651875847402"/>
    <n v="199.25315487541701"/>
    <n v="183.466394631676"/>
    <n v="86.35790611020245"/>
    <x v="1"/>
    <x v="2"/>
  </r>
  <r>
    <n v="86753092829"/>
    <n v="1.7561643835616438"/>
    <s v="&gt; 1.5 year"/>
    <n v="33.676712328767124"/>
    <x v="0"/>
    <n v="34"/>
    <s v="&lt;80"/>
    <n v="207.002375311413"/>
    <n v="285.40007752630203"/>
    <n v="209.32175496890801"/>
    <n v="306.86145173108002"/>
    <n v="101.33418103101577"/>
    <x v="0"/>
    <x v="2"/>
  </r>
  <r>
    <n v="86753092830"/>
    <n v="1.1616438356164382"/>
    <s v="&lt;= 1.5 year"/>
    <n v="39.989041095890414"/>
    <x v="1"/>
    <n v="115"/>
    <s v="&gt;=80"/>
    <n v="10.639091503220399"/>
    <n v="309.61598032726403"/>
    <n v="243.031017412583"/>
    <n v="77.078641663324007"/>
    <n v="64.033564835547594"/>
    <x v="0"/>
    <x v="2"/>
  </r>
  <r>
    <n v="86753092831"/>
    <n v="1.1178082191780823"/>
    <s v="&lt;= 1.5 year"/>
    <n v="35.367123287671234"/>
    <x v="0"/>
    <n v="68"/>
    <s v="&lt;80"/>
    <n v="4.5363182894484302"/>
    <n v="139.00661786129601"/>
    <n v="433.21199047526301"/>
    <n v="3.4803808227634199"/>
    <n v="63.886519447822728"/>
    <x v="0"/>
    <x v="2"/>
  </r>
  <r>
    <n v="86753092832"/>
    <n v="1.6657534246575343"/>
    <s v="&gt; 1.5 year"/>
    <n v="29.24931506849315"/>
    <x v="1"/>
    <n v="56"/>
    <s v="&lt;80"/>
    <n v="125.908555346569"/>
    <n v="363.94922879853601"/>
    <n v="130.400780618688"/>
    <n v="348.77126841657599"/>
    <n v="96.689268615840092"/>
    <x v="0"/>
    <x v="2"/>
  </r>
  <r>
    <n v="86753092833"/>
    <n v="1.441095890410959"/>
    <s v="&lt;= 1.5 year"/>
    <n v="32.509589041095893"/>
    <x v="1"/>
    <n v="64"/>
    <s v="&lt;80"/>
    <n v="37.956989948948298"/>
    <n v="7.20280886474439"/>
    <n v="407.34581419538398"/>
    <n v="453.23039268948099"/>
    <n v="106.8819287312792"/>
    <x v="1"/>
    <x v="2"/>
  </r>
  <r>
    <n v="86753092834"/>
    <n v="1.0904109589041096"/>
    <s v="&lt;= 1.5 year"/>
    <n v="39.353424657534248"/>
    <x v="0"/>
    <n v="73"/>
    <s v="&lt;80"/>
    <n v="33.709170647233201"/>
    <n v="122.40481755161601"/>
    <n v="366.46422256357999"/>
    <n v="46.098287731858399"/>
    <n v="61.996620291360543"/>
    <x v="0"/>
    <x v="2"/>
  </r>
  <r>
    <n v="86753092835"/>
    <n v="0.92602739726027394"/>
    <s v="&lt;= 1.5 year"/>
    <n v="30.767123287671232"/>
    <x v="1"/>
    <n v="19"/>
    <s v="&lt;80"/>
    <n v="10.385847826652199"/>
    <n v="77.830172657534405"/>
    <n v="471.20797472761302"/>
    <n v="242.55737555173499"/>
    <n v="92.70912367225668"/>
    <x v="0"/>
    <x v="2"/>
  </r>
  <r>
    <n v="86753092836"/>
    <n v="1.5972602739726027"/>
    <s v="&gt; 1.5 year"/>
    <n v="34.268493150684932"/>
    <x v="0"/>
    <n v="8"/>
    <s v="&lt;80"/>
    <n v="245.44403348304499"/>
    <n v="231.64196127760499"/>
    <n v="280.51138420657202"/>
    <n v="272.18345686884902"/>
    <n v="104.49026050990253"/>
    <x v="0"/>
    <x v="2"/>
  </r>
  <r>
    <n v="86753092837"/>
    <n v="1.7397260273972603"/>
    <s v="&gt; 1.5 year"/>
    <n v="29.027397260273972"/>
    <x v="0"/>
    <n v="16"/>
    <s v="&lt;80"/>
    <n v="286.04792829505999"/>
    <n v="240.72455945346701"/>
    <n v="233.48166398304801"/>
    <n v="223.21206345226599"/>
    <n v="96.945046312119828"/>
    <x v="0"/>
    <x v="2"/>
  </r>
  <r>
    <n v="86753092838"/>
    <n v="1.7123287671232876"/>
    <s v="&gt; 1.5 year"/>
    <n v="36.424657534246577"/>
    <x v="0"/>
    <n v="49"/>
    <s v="&lt;80"/>
    <n v="128.83899500066701"/>
    <n v="185.24959745687201"/>
    <n v="368.38605354418502"/>
    <n v="217.76520018637299"/>
    <n v="95.465237844270078"/>
    <x v="0"/>
    <x v="2"/>
  </r>
  <r>
    <n v="86753092839"/>
    <n v="1.6082191780821917"/>
    <s v="&gt; 1.5 year"/>
    <n v="24.715068493150685"/>
    <x v="0"/>
    <n v="23"/>
    <s v="&lt;80"/>
    <n v="318.02591536288202"/>
    <n v="140.408917392852"/>
    <n v="280.96258234979803"/>
    <n v="165.258208378765"/>
    <n v="90.221281507886289"/>
    <x v="1"/>
    <x v="0"/>
  </r>
  <r>
    <n v="86753092840"/>
    <n v="1.0986301369863014"/>
    <s v="&lt;= 1.5 year"/>
    <n v="36.909589041095892"/>
    <x v="0"/>
    <n v="89"/>
    <s v="&gt;=80"/>
    <n v="54.521059717930598"/>
    <n v="370.25909455397903"/>
    <n v="205.63713651475101"/>
    <n v="3.8002859133882199"/>
    <n v="59.114903033129472"/>
    <x v="0"/>
    <x v="2"/>
  </r>
  <r>
    <n v="86753092841"/>
    <n v="1.6191780821917807"/>
    <s v="&gt; 1.5 year"/>
    <n v="30.186301369863013"/>
    <x v="1"/>
    <n v="34"/>
    <s v="&lt;80"/>
    <n v="207.04433537345699"/>
    <n v="351.851386797727"/>
    <n v="268.852881058798"/>
    <n v="133.973671232062"/>
    <n v="93.050844048597924"/>
    <x v="0"/>
    <x v="2"/>
  </r>
  <r>
    <n v="86753092842"/>
    <n v="1.2246575342465753"/>
    <s v="&lt;= 1.5 year"/>
    <n v="43.536986301369865"/>
    <x v="0"/>
    <n v="55"/>
    <s v="&lt;80"/>
    <n v="7.4101328083757103"/>
    <n v="383.44323367317998"/>
    <n v="190.47827905214899"/>
    <n v="0.15875640531112301"/>
    <n v="54.144713573419672"/>
    <x v="0"/>
    <x v="1"/>
  </r>
  <r>
    <n v="86753092843"/>
    <n v="1.010958904109589"/>
    <s v="&lt;= 1.5 year"/>
    <n v="31.315068493150687"/>
    <x v="1"/>
    <n v="59"/>
    <s v="&lt;80"/>
    <n v="602.204599645587"/>
    <n v="148.3404115852"/>
    <n v="1.9993108029109401"/>
    <n v="11.486466760211499"/>
    <n v="61.661894206037651"/>
    <x v="0"/>
    <x v="2"/>
  </r>
  <r>
    <n v="86753092844"/>
    <n v="1.5863013698630137"/>
    <s v="&gt; 1.5 year"/>
    <n v="31.843835616438355"/>
    <x v="0"/>
    <n v="20"/>
    <s v="&lt;80"/>
    <n v="139.88330120585999"/>
    <n v="473.95808816095098"/>
    <n v="197.51260276369001"/>
    <n v="215.16113488745799"/>
    <n v="98.628159667482635"/>
    <x v="0"/>
    <x v="2"/>
  </r>
  <r>
    <n v="86753092845"/>
    <n v="1.7643835616438357"/>
    <s v="&gt; 1.5 year"/>
    <n v="32.158904109589038"/>
    <x v="0"/>
    <n v="41"/>
    <s v="&lt;80"/>
    <n v="221.57083980250101"/>
    <n v="162.75654018913301"/>
    <n v="280.99743023420302"/>
    <n v="284.86864484319"/>
    <n v="98.650119408617883"/>
    <x v="1"/>
    <x v="2"/>
  </r>
  <r>
    <n v="86753092846"/>
    <n v="1.6986301369863013"/>
    <s v="&gt; 1.5 year"/>
    <n v="28.734246575342464"/>
    <x v="1"/>
    <n v="47"/>
    <s v="&lt;80"/>
    <n v="296.67939637656099"/>
    <n v="251.96631969181999"/>
    <n v="132.631031683434"/>
    <n v="291.17403334538699"/>
    <n v="94.748265088929003"/>
    <x v="0"/>
    <x v="2"/>
  </r>
  <r>
    <n v="86753092847"/>
    <n v="1.5945205479452054"/>
    <s v="&gt; 1.5 year"/>
    <n v="28.723287671232878"/>
    <x v="0"/>
    <n v="39"/>
    <s v="&lt;80"/>
    <n v="202.283100425708"/>
    <n v="163.87939412605499"/>
    <n v="294.602816597534"/>
    <n v="217.76896656456501"/>
    <n v="90.777613543592921"/>
    <x v="1"/>
    <x v="2"/>
  </r>
  <r>
    <n v="86753092848"/>
    <n v="1.7506849315068493"/>
    <s v="&gt; 1.5 year"/>
    <n v="29.994520547945207"/>
    <x v="0"/>
    <n v="47"/>
    <s v="&lt;80"/>
    <n v="212.826064707737"/>
    <n v="206.942303046642"/>
    <n v="293.66270718036498"/>
    <n v="309.306845098748"/>
    <n v="105.93781569384386"/>
    <x v="0"/>
    <x v="2"/>
  </r>
  <r>
    <n v="86753092849"/>
    <n v="1.5945205479452054"/>
    <s v="&gt; 1.5 year"/>
    <n v="29.087671232876712"/>
    <x v="0"/>
    <n v="33"/>
    <s v="&lt;80"/>
    <n v="169.205609016306"/>
    <n v="410.06278649771701"/>
    <n v="269.57575281291503"/>
    <n v="173.89994437550399"/>
    <n v="99.55855530373212"/>
    <x v="0"/>
    <x v="2"/>
  </r>
  <r>
    <n v="86753092850"/>
    <n v="1.4219178082191781"/>
    <s v="&lt;= 1.5 year"/>
    <n v="33.975342465753428"/>
    <x v="0"/>
    <n v="18"/>
    <s v="&lt;80"/>
    <n v="513.08155515391695"/>
    <n v="341.23645745183597"/>
    <n v="73.797154184572094"/>
    <n v="15.9359071714956"/>
    <n v="79.11340837118837"/>
    <x v="1"/>
    <x v="2"/>
  </r>
  <r>
    <n v="86753092851"/>
    <n v="1.6219178082191781"/>
    <s v="&gt; 1.5 year"/>
    <n v="33.243835616438353"/>
    <x v="0"/>
    <n v="36"/>
    <s v="&lt;80"/>
    <n v="331.44398133480598"/>
    <n v="196.91725035235001"/>
    <n v="225.35858626633899"/>
    <n v="151.145065917094"/>
    <n v="87.44933679698444"/>
    <x v="1"/>
    <x v="2"/>
  </r>
  <r>
    <n v="86753092852"/>
    <n v="1.736986301369863"/>
    <s v="&gt; 1.5 year"/>
    <n v="29.142465753424659"/>
    <x v="0"/>
    <n v="16"/>
    <s v="&lt;80"/>
    <n v="154.293742034064"/>
    <n v="210.036728756537"/>
    <n v="223.04642044728499"/>
    <n v="295.488191048369"/>
    <n v="91.370591042726559"/>
    <x v="1"/>
    <x v="2"/>
  </r>
  <r>
    <n v="86753092853"/>
    <n v="1.2904109589041095"/>
    <s v="&lt;= 1.5 year"/>
    <n v="42.249315068493154"/>
    <x v="0"/>
    <n v="82"/>
    <s v="&gt;=80"/>
    <n v="3.1717211559484699"/>
    <n v="248.093812689309"/>
    <n v="296.192491977526"/>
    <n v="38.692646439445198"/>
    <n v="60.287459317657145"/>
    <x v="0"/>
    <x v="1"/>
  </r>
  <r>
    <n v="86753092854"/>
    <n v="1.726027397260274"/>
    <s v="&gt; 1.5 year"/>
    <n v="30.87123287671233"/>
    <x v="1"/>
    <n v="48"/>
    <s v="&lt;80"/>
    <n v="177.88770182919299"/>
    <n v="278.86623623158101"/>
    <n v="362.96631749792198"/>
    <n v="194.379047880885"/>
    <n v="103.42175889031876"/>
    <x v="0"/>
    <x v="2"/>
  </r>
  <r>
    <n v="86753092855"/>
    <n v="1.0630136986301371"/>
    <s v="&lt;= 1.5 year"/>
    <n v="36.145205479452052"/>
    <x v="0"/>
    <n v="19"/>
    <s v="&lt;80"/>
    <n v="562.30918477846001"/>
    <n v="249.95409012413"/>
    <n v="7.2101772010671903"/>
    <n v="27.9049929045689"/>
    <n v="69.194882404883543"/>
    <x v="1"/>
    <x v="2"/>
  </r>
  <r>
    <n v="86753092856"/>
    <n v="1.5972602739726027"/>
    <s v="&gt; 1.5 year"/>
    <n v="35.526027397260272"/>
    <x v="0"/>
    <n v="53"/>
    <s v="&lt;80"/>
    <n v="223.499538233138"/>
    <n v="262.16908881692802"/>
    <n v="238.871527462129"/>
    <n v="325.06619557200202"/>
    <n v="106.526016928101"/>
    <x v="0"/>
    <x v="2"/>
  </r>
  <r>
    <n v="86753092857"/>
    <n v="1.747945205479452"/>
    <s v="&gt; 1.5 year"/>
    <n v="28.830136986301369"/>
    <x v="0"/>
    <n v="51"/>
    <s v="&lt;80"/>
    <n v="271.02840060238702"/>
    <n v="227.71832544834899"/>
    <n v="230.072121455336"/>
    <n v="216.73739283049301"/>
    <n v="93.51687979835836"/>
    <x v="0"/>
    <x v="2"/>
  </r>
  <r>
    <n v="86753092858"/>
    <n v="1.821917808219178"/>
    <s v="&gt; 1.5 year"/>
    <n v="32.517808219178079"/>
    <x v="0"/>
    <n v="52"/>
    <s v="&lt;80"/>
    <n v="225.14425579187201"/>
    <n v="312.10965120838301"/>
    <n v="161.78506442751799"/>
    <n v="239.85620776727799"/>
    <n v="91.177265223395921"/>
    <x v="1"/>
    <x v="2"/>
  </r>
  <r>
    <n v="86753092859"/>
    <n v="1.2383561643835617"/>
    <s v="&lt;= 1.5 year"/>
    <n v="30.520547945205479"/>
    <x v="1"/>
    <n v="20"/>
    <s v="&lt;80"/>
    <n v="12.4871512424219"/>
    <n v="8.0702522648128507"/>
    <n v="297.95515496129701"/>
    <n v="487.47936708596302"/>
    <n v="95.896734926249977"/>
    <x v="0"/>
    <x v="2"/>
  </r>
  <r>
    <n v="86753092860"/>
    <n v="1.0739726027397261"/>
    <s v="&lt;= 1.5 year"/>
    <n v="35.610958904109587"/>
    <x v="1"/>
    <n v="20"/>
    <s v="&lt;80"/>
    <n v="1.20960529619156"/>
    <n v="8.7559283115574402"/>
    <n v="468.54190527453898"/>
    <n v="352.59304006433598"/>
    <n v="99.333436129284905"/>
    <x v="0"/>
    <x v="2"/>
  </r>
  <r>
    <n v="86753092861"/>
    <n v="1.2301369863013698"/>
    <s v="&lt;= 1.5 year"/>
    <n v="34.145205479452052"/>
    <x v="0"/>
    <n v="48"/>
    <s v="&lt;80"/>
    <n v="8.6930683969068507"/>
    <n v="387.54697297729001"/>
    <n v="134.83987485711"/>
    <n v="38.6647840277965"/>
    <n v="52.519762376124532"/>
    <x v="0"/>
    <x v="2"/>
  </r>
  <r>
    <n v="86753092862"/>
    <n v="1.6712328767123288"/>
    <s v="&gt; 1.5 year"/>
    <n v="33.147945205479452"/>
    <x v="0"/>
    <n v="36"/>
    <s v="&lt;80"/>
    <n v="344.271053696264"/>
    <n v="232.999342753175"/>
    <n v="244.63231893892501"/>
    <n v="252.667784045833"/>
    <n v="105.85764407412607"/>
    <x v="0"/>
    <x v="2"/>
  </r>
  <r>
    <n v="86753092863"/>
    <n v="1.0438356164383562"/>
    <s v="&lt;= 1.5 year"/>
    <n v="34.18904109589041"/>
    <x v="0"/>
    <n v="18"/>
    <s v="&lt;80"/>
    <n v="408.14017481917"/>
    <n v="416.07059780587798"/>
    <n v="5.0302464358968004"/>
    <n v="72.100599461475895"/>
    <n v="75.192563317688567"/>
    <x v="1"/>
    <x v="2"/>
  </r>
  <r>
    <n v="86753092864"/>
    <n v="1.3863013698630138"/>
    <s v="&lt;= 1.5 year"/>
    <n v="21.602739726027398"/>
    <x v="1"/>
    <n v="67"/>
    <s v="&lt;80"/>
    <n v="38.899523309426797"/>
    <n v="18.7990958728642"/>
    <n v="573.35411319487002"/>
    <n v="332.14994264143797"/>
    <n v="113.27637623494024"/>
    <x v="1"/>
    <x v="0"/>
  </r>
  <r>
    <n v="86753092865"/>
    <n v="1.6356164383561644"/>
    <s v="&gt; 1.5 year"/>
    <n v="27.024657534246575"/>
    <x v="0"/>
    <n v="50"/>
    <s v="&lt;80"/>
    <n v="156.35223759513099"/>
    <n v="276.32228175083998"/>
    <n v="223.26529048504699"/>
    <n v="258.54114104723197"/>
    <n v="92.430733331551139"/>
    <x v="0"/>
    <x v="2"/>
  </r>
  <r>
    <n v="86753092866"/>
    <n v="1.2767123287671234"/>
    <s v="&lt;= 1.5 year"/>
    <n v="18.983561643835618"/>
    <x v="0"/>
    <n v="60"/>
    <s v="&lt;80"/>
    <n v="293.02967872644302"/>
    <n v="325.762297468356"/>
    <n v="66.657332230649104"/>
    <n v="46.167271508244802"/>
    <n v="63.042310544251187"/>
    <x v="0"/>
    <x v="0"/>
  </r>
  <r>
    <n v="86753092867"/>
    <n v="1.6876712328767123"/>
    <s v="&gt; 1.5 year"/>
    <n v="33.065753424657537"/>
    <x v="0"/>
    <n v="24"/>
    <s v="&lt;80"/>
    <n v="196.749442376009"/>
    <n v="226.62946553379399"/>
    <n v="199.51658770942399"/>
    <n v="378.23874550548902"/>
    <n v="103.20095261857381"/>
    <x v="0"/>
    <x v="2"/>
  </r>
  <r>
    <n v="86753092868"/>
    <n v="1.1835616438356165"/>
    <s v="&lt;= 1.5 year"/>
    <n v="37.536986301369865"/>
    <x v="1"/>
    <n v="89"/>
    <s v="&gt;=80"/>
    <n v="7.9878966946659498"/>
    <n v="349.51221782363302"/>
    <n v="234.29040107191199"/>
    <n v="4.1779776325745299"/>
    <n v="57.216214606002296"/>
    <x v="0"/>
    <x v="2"/>
  </r>
  <r>
    <n v="86753092869"/>
    <n v="1.7616438356164383"/>
    <s v="&gt; 1.5 year"/>
    <n v="29.375342465753423"/>
    <x v="0"/>
    <n v="35"/>
    <s v="&lt;80"/>
    <n v="296.58392207469501"/>
    <n v="122.434853896638"/>
    <n v="266.26460442474001"/>
    <n v="345.46322456021198"/>
    <n v="106.92884155590087"/>
    <x v="0"/>
    <x v="2"/>
  </r>
  <r>
    <n v="86753092870"/>
    <n v="1.5561643835616439"/>
    <s v="&gt; 1.5 year"/>
    <n v="25.882191780821916"/>
    <x v="0"/>
    <n v="59"/>
    <s v="&lt;80"/>
    <n v="480.927933404881"/>
    <n v="255.07763743567901"/>
    <n v="25.065697434275801"/>
    <n v="28.1870109498084"/>
    <n v="65.270770673334908"/>
    <x v="0"/>
    <x v="2"/>
  </r>
  <r>
    <n v="86753092871"/>
    <n v="1.7342465753424658"/>
    <s v="&gt; 1.5 year"/>
    <n v="27.82191780821918"/>
    <x v="0"/>
    <n v="36"/>
    <s v="&lt;80"/>
    <n v="160.58249377943"/>
    <n v="209.31697200448701"/>
    <n v="202.63676073550101"/>
    <n v="320.186563985909"/>
    <n v="92.330756229282557"/>
    <x v="1"/>
    <x v="2"/>
  </r>
  <r>
    <n v="86753092872"/>
    <n v="1.8520547945205479"/>
    <s v="&gt; 1.5 year"/>
    <n v="29.550684931506851"/>
    <x v="0"/>
    <n v="42"/>
    <s v="&lt;80"/>
    <n v="192.596911551153"/>
    <n v="282.45833008304999"/>
    <n v="196.62194772695401"/>
    <n v="270.83618465657503"/>
    <n v="94.099395216759717"/>
    <x v="0"/>
    <x v="2"/>
  </r>
  <r>
    <n v="86753092873"/>
    <n v="1.6191780821917807"/>
    <s v="&gt; 1.5 year"/>
    <n v="31.252054794520546"/>
    <x v="0"/>
    <n v="43"/>
    <s v="&lt;80"/>
    <n v="347.50725689670298"/>
    <n v="283.03470489076301"/>
    <n v="279.65430055618498"/>
    <n v="119.850236411602"/>
    <n v="98.383901379131729"/>
    <x v="0"/>
    <x v="2"/>
  </r>
  <r>
    <n v="86753092874"/>
    <n v="1.2712328767123289"/>
    <s v="&lt;= 1.5 year"/>
    <n v="35.786301369863011"/>
    <x v="0"/>
    <n v="83"/>
    <s v="&gt;=80"/>
    <n v="64.722275064521"/>
    <n v="389.51732886098102"/>
    <n v="178.63342945720899"/>
    <n v="4.5629279432874101"/>
    <n v="58.322731202099732"/>
    <x v="0"/>
    <x v="2"/>
  </r>
  <r>
    <n v="86753092875"/>
    <n v="1.0657534246575342"/>
    <s v="&lt;= 1.5 year"/>
    <n v="41.871232876712327"/>
    <x v="1"/>
    <n v="102"/>
    <s v="&gt;=80"/>
    <n v="47.418796082650402"/>
    <n v="356.21874530300897"/>
    <n v="207.459765576758"/>
    <n v="12.8517238341697"/>
    <n v="58.728382040164078"/>
    <x v="0"/>
    <x v="1"/>
  </r>
  <r>
    <n v="86753092876"/>
    <n v="1.2986301369863014"/>
    <s v="&lt;= 1.5 year"/>
    <n v="38.468493150684928"/>
    <x v="1"/>
    <n v="94"/>
    <s v="&gt;=80"/>
    <n v="63.956860365968403"/>
    <n v="343.61594455317697"/>
    <n v="157.589124978467"/>
    <n v="45.783703003606298"/>
    <n v="57.010563751380417"/>
    <x v="0"/>
    <x v="2"/>
  </r>
  <r>
    <n v="86753092877"/>
    <n v="1.2054794520547945"/>
    <s v="&lt;= 1.5 year"/>
    <n v="42.515068493150686"/>
    <x v="1"/>
    <n v="91"/>
    <s v="&gt;=80"/>
    <n v="19.1721717146518"/>
    <n v="227.15148712367699"/>
    <n v="335.43541618589802"/>
    <n v="10.197294126946799"/>
    <n v="61.181817944607687"/>
    <x v="0"/>
    <x v="1"/>
  </r>
  <r>
    <n v="86753092878"/>
    <n v="1.704109589041096"/>
    <s v="&gt; 1.5 year"/>
    <n v="30.857534246575341"/>
    <x v="1"/>
    <n v="31"/>
    <s v="&lt;80"/>
    <n v="207.71374309354201"/>
    <n v="377.22264054374301"/>
    <n v="216.96821709238199"/>
    <n v="148.13864368300301"/>
    <n v="90.607733984028997"/>
    <x v="0"/>
    <x v="2"/>
  </r>
  <r>
    <n v="86753092879"/>
    <n v="1.5945205479452054"/>
    <s v="&gt; 1.5 year"/>
    <n v="30.317808219178083"/>
    <x v="1"/>
    <n v="44"/>
    <s v="&lt;80"/>
    <n v="248.97371640548701"/>
    <n v="273.14740562981302"/>
    <n v="140.53378279905701"/>
    <n v="224.83053047726901"/>
    <n v="85.613407355983128"/>
    <x v="1"/>
    <x v="2"/>
  </r>
  <r>
    <n v="86753092880"/>
    <n v="1.3369863013698631"/>
    <s v="&lt;= 1.5 year"/>
    <n v="38.531506849315072"/>
    <x v="0"/>
    <n v="65"/>
    <s v="&lt;80"/>
    <n v="12.3322481931843"/>
    <n v="268.14818412070201"/>
    <n v="212.46491825687301"/>
    <n v="16.673880415103199"/>
    <n v="49.935090425748044"/>
    <x v="1"/>
    <x v="2"/>
  </r>
  <r>
    <n v="86753092881"/>
    <n v="1.6931506849315068"/>
    <s v="&gt; 1.5 year"/>
    <n v="28.487671232876714"/>
    <x v="0"/>
    <n v="24"/>
    <s v="&lt;80"/>
    <n v="175.89993182696099"/>
    <n v="345.38333454950703"/>
    <n v="273.73277101209902"/>
    <n v="291.98184141501702"/>
    <n v="109.58841480137137"/>
    <x v="0"/>
    <x v="2"/>
  </r>
  <r>
    <n v="86753092882"/>
    <n v="1.6684931506849314"/>
    <s v="&gt; 1.5 year"/>
    <n v="32.010958904109586"/>
    <x v="1"/>
    <n v="46"/>
    <s v="&lt;80"/>
    <n v="227.14474804323601"/>
    <n v="260.427441790552"/>
    <n v="321.357839843568"/>
    <n v="266.52952248077497"/>
    <n v="109.55225866562421"/>
    <x v="0"/>
    <x v="2"/>
  </r>
  <r>
    <n v="86753092883"/>
    <n v="1.252054794520548"/>
    <s v="&lt;= 1.5 year"/>
    <n v="37.69315068493151"/>
    <x v="0"/>
    <n v="80"/>
    <s v="&gt;=80"/>
    <n v="15.886688080123699"/>
    <n v="344.09335478959702"/>
    <n v="250.92119162127"/>
    <n v="3.4294163030040701"/>
    <n v="59.320476380490547"/>
    <x v="0"/>
    <x v="2"/>
  </r>
  <r>
    <n v="86753092884"/>
    <n v="1.0602739726027397"/>
    <s v="&lt;= 1.5 year"/>
    <n v="40.786301369863011"/>
    <x v="0"/>
    <n v="51"/>
    <s v="&lt;80"/>
    <n v="123.69417726873201"/>
    <n v="248.83367374549201"/>
    <n v="223.50397350199501"/>
    <n v="16.480147373240499"/>
    <n v="58.600322586166179"/>
    <x v="0"/>
    <x v="1"/>
  </r>
  <r>
    <n v="86753092885"/>
    <n v="1.6273972602739726"/>
    <s v="&gt; 1.5 year"/>
    <n v="32.6"/>
    <x v="0"/>
    <n v="34"/>
    <s v="&lt;80"/>
    <n v="352.85476650105898"/>
    <n v="263.43021081270001"/>
    <n v="148.708356920303"/>
    <n v="309.203511187826"/>
    <n v="104.25222235807621"/>
    <x v="0"/>
    <x v="2"/>
  </r>
  <r>
    <n v="86753092886"/>
    <n v="1.189041095890411"/>
    <s v="&lt;= 1.5 year"/>
    <n v="33.558904109589044"/>
    <x v="1"/>
    <n v="19"/>
    <s v="&lt;80"/>
    <n v="61.017156500403701"/>
    <n v="34.239952250349297"/>
    <n v="413.627716694605"/>
    <n v="296.18698515646901"/>
    <n v="92.798332922189104"/>
    <x v="0"/>
    <x v="2"/>
  </r>
  <r>
    <n v="86753092887"/>
    <n v="1.7315068493150685"/>
    <s v="&gt; 1.5 year"/>
    <n v="30.386301369863013"/>
    <x v="1"/>
    <n v="33"/>
    <s v="&lt;80"/>
    <n v="241.35137293099299"/>
    <n v="219.839385931518"/>
    <n v="189.92313072444099"/>
    <n v="368.86148575350597"/>
    <n v="103.94941468635452"/>
    <x v="0"/>
    <x v="2"/>
  </r>
  <r>
    <n v="86753092888"/>
    <n v="1.7917808219178082"/>
    <s v="&gt; 1.5 year"/>
    <n v="28.372602739726027"/>
    <x v="0"/>
    <n v="61"/>
    <s v="&lt;80"/>
    <n v="251.29553678366699"/>
    <n v="566.94526474244401"/>
    <n v="18.5257081569899"/>
    <n v="2.42789704426422"/>
    <n v="67.973696746239369"/>
    <x v="0"/>
    <x v="2"/>
  </r>
  <r>
    <n v="86753092889"/>
    <n v="1.2027397260273973"/>
    <s v="&lt;= 1.5 year"/>
    <n v="39.397260273972606"/>
    <x v="0"/>
    <n v="78"/>
    <s v="&lt;80"/>
    <n v="3.11924550901416"/>
    <n v="146.39006063612999"/>
    <n v="428.62843110444101"/>
    <n v="0.94993698854330999"/>
    <n v="63.510148662769645"/>
    <x v="1"/>
    <x v="2"/>
  </r>
  <r>
    <n v="86753092890"/>
    <n v="1.2575342465753425"/>
    <s v="&lt;= 1.5 year"/>
    <n v="43.156164383561645"/>
    <x v="1"/>
    <n v="91"/>
    <s v="&gt;=80"/>
    <n v="51.920768452473098"/>
    <n v="229.06267633104801"/>
    <n v="184.43678557612199"/>
    <n v="81.417045798694303"/>
    <n v="54.381135347659651"/>
    <x v="0"/>
    <x v="1"/>
  </r>
  <r>
    <n v="86753092891"/>
    <n v="1.1616438356164382"/>
    <s v="&lt;= 1.5 year"/>
    <n v="35.545205479452058"/>
    <x v="0"/>
    <n v="20"/>
    <s v="&lt;80"/>
    <n v="51.327715730221598"/>
    <n v="120.109233401734"/>
    <n v="302.17339935367602"/>
    <n v="305.154119226906"/>
    <n v="86.594258160226303"/>
    <x v="0"/>
    <x v="2"/>
  </r>
  <r>
    <n v="86753092892"/>
    <n v="1.3671232876712329"/>
    <s v="&lt;= 1.5 year"/>
    <n v="25.969863013698632"/>
    <x v="0"/>
    <n v="63"/>
    <s v="&lt;80"/>
    <n v="7.7643120383548601"/>
    <n v="26.1191309261831"/>
    <n v="529.40684057808403"/>
    <n v="401.08046269293698"/>
    <n v="114.36915182968555"/>
    <x v="1"/>
    <x v="2"/>
  </r>
  <r>
    <n v="86753092893"/>
    <n v="1.1369863013698631"/>
    <s v="&lt;= 1.5 year"/>
    <n v="22.663013698630138"/>
    <x v="1"/>
    <n v="60"/>
    <s v="&lt;80"/>
    <n v="443.30786811417403"/>
    <n v="331.29768856092898"/>
    <n v="10.601366391147"/>
    <n v="14.3192755654769"/>
    <n v="64.958921568803106"/>
    <x v="0"/>
    <x v="0"/>
  </r>
  <r>
    <n v="86753092894"/>
    <n v="1.1424657534246576"/>
    <s v="&lt;= 1.5 year"/>
    <n v="41.131506849315066"/>
    <x v="1"/>
    <n v="58"/>
    <s v="&lt;80"/>
    <n v="74.328956166618994"/>
    <n v="292.79470557603202"/>
    <n v="259.35777486610999"/>
    <n v="41.518987077667397"/>
    <n v="65.475104372665371"/>
    <x v="0"/>
    <x v="1"/>
  </r>
  <r>
    <n v="86753092895"/>
    <n v="1.2273972602739727"/>
    <s v="&lt;= 1.5 year"/>
    <n v="39.178082191780824"/>
    <x v="1"/>
    <n v="86"/>
    <s v="&gt;=80"/>
    <n v="5.5349009760888999"/>
    <n v="314.92348719591701"/>
    <n v="197.92608202757299"/>
    <n v="5.1117982852099004"/>
    <n v="50.001216691294417"/>
    <x v="1"/>
    <x v="2"/>
  </r>
  <r>
    <n v="86753092896"/>
    <n v="1.1452054794520548"/>
    <s v="&lt;= 1.5 year"/>
    <n v="39.101369863013701"/>
    <x v="0"/>
    <n v="64"/>
    <s v="&lt;80"/>
    <n v="19.343066946203798"/>
    <n v="269.182647837606"/>
    <n v="238.969440185906"/>
    <n v="13.712082014038"/>
    <n v="53.403839846698062"/>
    <x v="1"/>
    <x v="2"/>
  </r>
  <r>
    <n v="86753092897"/>
    <n v="1.1753424657534246"/>
    <s v="&lt;= 1.5 year"/>
    <n v="41.391780821917806"/>
    <x v="0"/>
    <n v="75"/>
    <s v="&lt;80"/>
    <n v="17.389229222589201"/>
    <n v="265.64911558251401"/>
    <n v="183.50351595897899"/>
    <n v="72.821947610723896"/>
    <n v="53.402123212772601"/>
    <x v="0"/>
    <x v="1"/>
  </r>
  <r>
    <n v="86753092898"/>
    <n v="1.6986301369863013"/>
    <s v="&gt; 1.5 year"/>
    <n v="30.67945205479452"/>
    <x v="1"/>
    <n v="31"/>
    <s v="&lt;80"/>
    <n v="215.52869924545701"/>
    <n v="161.166872215837"/>
    <n v="328.52330072352999"/>
    <n v="198.69507332135399"/>
    <n v="93.401850602289585"/>
    <x v="1"/>
    <x v="2"/>
  </r>
  <r>
    <n v="86753092899"/>
    <n v="1.1616438356164382"/>
    <s v="&lt;= 1.5 year"/>
    <n v="36.761643835616439"/>
    <x v="0"/>
    <n v="95"/>
    <s v="&gt;=80"/>
    <n v="9.2810900937385998"/>
    <n v="385.02617252605802"/>
    <n v="217.862085145669"/>
    <n v="0.26300269430108902"/>
    <n v="57.719591550380137"/>
    <x v="0"/>
    <x v="2"/>
  </r>
  <r>
    <n v="86753092900"/>
    <n v="1.4219178082191781"/>
    <s v="&lt;= 1.5 year"/>
    <n v="27.539726027397261"/>
    <x v="1"/>
    <n v="45"/>
    <s v="&lt;80"/>
    <n v="278.07545133828398"/>
    <n v="193.60607814936"/>
    <n v="122.25587267313"/>
    <n v="385.266463676206"/>
    <n v="98.637202720931839"/>
    <x v="1"/>
    <x v="2"/>
  </r>
  <r>
    <n v="86753092901"/>
    <n v="1.2328767123287672"/>
    <s v="&lt;= 1.5 year"/>
    <n v="47.273972602739725"/>
    <x v="1"/>
    <n v="81"/>
    <s v="&gt;=80"/>
    <n v="17.434300830286102"/>
    <n v="352.62507931875598"/>
    <n v="164.01817923880401"/>
    <n v="16.062408693988701"/>
    <n v="51.214420963858487"/>
    <x v="1"/>
    <x v="1"/>
  </r>
  <r>
    <n v="86753092902"/>
    <n v="1.2821917808219179"/>
    <s v="&lt;= 1.5 year"/>
    <n v="31.589041095890412"/>
    <x v="1"/>
    <n v="59"/>
    <s v="&lt;80"/>
    <n v="547.62010373014698"/>
    <n v="203.28348566538099"/>
    <n v="25.2349881619573"/>
    <n v="17.254007545360999"/>
    <n v="65.170966636520447"/>
    <x v="0"/>
    <x v="2"/>
  </r>
  <r>
    <n v="86753092903"/>
    <n v="1.8246575342465754"/>
    <s v="&gt; 1.5 year"/>
    <n v="21.328767123287673"/>
    <x v="0"/>
    <n v="59"/>
    <s v="&lt;80"/>
    <n v="62.232879867918498"/>
    <n v="60.360399621518397"/>
    <n v="364.22230033628699"/>
    <n v="525.13224850377196"/>
    <n v="116.53000821996203"/>
    <x v="1"/>
    <x v="0"/>
  </r>
  <r>
    <n v="86753092904"/>
    <n v="1.0630136986301371"/>
    <s v="&lt;= 1.5 year"/>
    <n v="31.964383561643835"/>
    <x v="1"/>
    <n v="21"/>
    <s v="&lt;80"/>
    <n v="94.350280913348101"/>
    <n v="9.9296700711960995"/>
    <n v="303.01284504690301"/>
    <n v="402.70814124107198"/>
    <n v="93.028914433320523"/>
    <x v="0"/>
    <x v="2"/>
  </r>
  <r>
    <n v="86753092905"/>
    <n v="0.81643835616438354"/>
    <s v="&lt;= 1.5 year"/>
    <n v="35.610958904109587"/>
    <x v="1"/>
    <n v="20"/>
    <s v="&lt;80"/>
    <n v="22.4543149704703"/>
    <n v="63.271690093412801"/>
    <n v="338.20223841440497"/>
    <n v="364.37347851868998"/>
    <n v="91.167166437082045"/>
    <x v="0"/>
    <x v="2"/>
  </r>
  <r>
    <n v="86753092906"/>
    <n v="1.1616438356164382"/>
    <s v="&lt;= 1.5 year"/>
    <n v="36.706849315068496"/>
    <x v="1"/>
    <n v="19"/>
    <s v="&lt;80"/>
    <n v="12.847265595315401"/>
    <n v="41.775502477969802"/>
    <n v="170.99102308184499"/>
    <n v="588.70337635446901"/>
    <n v="95.533149378220486"/>
    <x v="0"/>
    <x v="2"/>
  </r>
  <r>
    <n v="86753092907"/>
    <n v="1.7123287671232876"/>
    <s v="&gt; 1.5 year"/>
    <n v="30.597260273972601"/>
    <x v="0"/>
    <n v="40"/>
    <s v="&lt;80"/>
    <n v="167.73082379451901"/>
    <n v="172.58921449819499"/>
    <n v="327.635546025667"/>
    <n v="317.320602602799"/>
    <n v="104.62034089883304"/>
    <x v="0"/>
    <x v="2"/>
  </r>
  <r>
    <n v="86753092908"/>
    <n v="0.84931506849315064"/>
    <s v="&lt;= 1.5 year"/>
    <n v="33.471232876712328"/>
    <x v="1"/>
    <n v="19"/>
    <s v="&lt;80"/>
    <n v="29.827493760942001"/>
    <n v="50.301772118608802"/>
    <n v="407.99511479034402"/>
    <n v="347.43087768376898"/>
    <n v="97.061460367257624"/>
    <x v="0"/>
    <x v="2"/>
  </r>
  <r>
    <n v="86753092909"/>
    <n v="1.1123287671232878"/>
    <s v="&lt;= 1.5 year"/>
    <n v="23.5013698630137"/>
    <x v="0"/>
    <n v="61"/>
    <s v="&lt;80"/>
    <n v="364.39948415176798"/>
    <n v="278.365618266843"/>
    <n v="33.156248977849998"/>
    <n v="1.8801531488841501"/>
    <n v="55.625576448696975"/>
    <x v="0"/>
    <x v="0"/>
  </r>
  <r>
    <n v="86753092910"/>
    <n v="1.0602739726027397"/>
    <s v="&lt;= 1.5 year"/>
    <n v="35.890410958904113"/>
    <x v="1"/>
    <n v="20"/>
    <s v="&lt;80"/>
    <n v="587.446149191985"/>
    <n v="264.03905717906201"/>
    <n v="24.900585349588699"/>
    <n v="1.9301320774258801"/>
    <n v="71.338502600925509"/>
    <x v="1"/>
    <x v="2"/>
  </r>
  <r>
    <n v="86753092911"/>
    <n v="1.4986301369863013"/>
    <s v="&lt;= 1.5 year"/>
    <n v="29.852054794520548"/>
    <x v="1"/>
    <n v="58"/>
    <s v="&lt;80"/>
    <n v="17.665597298915301"/>
    <n v="46.200647185094098"/>
    <n v="473.67358554288501"/>
    <n v="364.32428483329397"/>
    <n v="105.66904400386223"/>
    <x v="1"/>
    <x v="2"/>
  </r>
  <r>
    <n v="86753092912"/>
    <n v="1.3232876712328767"/>
    <s v="&lt;= 1.5 year"/>
    <n v="45.257534246575339"/>
    <x v="0"/>
    <n v="78"/>
    <s v="&lt;80"/>
    <n v="6.79257891659935"/>
    <n v="233.424169678037"/>
    <n v="276.153443539112"/>
    <n v="36.831225931784303"/>
    <n v="56.775500224078471"/>
    <x v="1"/>
    <x v="1"/>
  </r>
  <r>
    <n v="86753092913"/>
    <n v="1.1506849315068493"/>
    <s v="&lt;= 1.5 year"/>
    <n v="41"/>
    <x v="1"/>
    <n v="80"/>
    <s v="&gt;=80"/>
    <n v="11.5649056563709"/>
    <n v="283.66485319386402"/>
    <n v="287.59967904010102"/>
    <n v="15.759037866990701"/>
    <n v="60.021426736869792"/>
    <x v="0"/>
    <x v="1"/>
  </r>
  <r>
    <n v="86753092914"/>
    <n v="1.1835616438356165"/>
    <s v="&lt;= 1.5 year"/>
    <n v="41.030136986301372"/>
    <x v="0"/>
    <n v="48"/>
    <s v="&lt;80"/>
    <n v="8.6548810692977796"/>
    <n v="389.19419559778999"/>
    <n v="213.330002896373"/>
    <n v="17.212106629034199"/>
    <n v="59.492979276415888"/>
    <x v="0"/>
    <x v="1"/>
  </r>
  <r>
    <n v="86753092915"/>
    <n v="1.7945205479452055"/>
    <s v="&gt; 1.5 year"/>
    <n v="26.487671232876714"/>
    <x v="0"/>
    <n v="37"/>
    <s v="&lt;80"/>
    <n v="236.599179584231"/>
    <n v="350.054576543748"/>
    <n v="288.158333636875"/>
    <n v="155.64913415765599"/>
    <n v="100.18919662558204"/>
    <x v="0"/>
    <x v="2"/>
  </r>
  <r>
    <n v="86753092916"/>
    <n v="0.90410958904109584"/>
    <s v="&lt;= 1.5 year"/>
    <n v="31.909589041095892"/>
    <x v="1"/>
    <n v="20"/>
    <s v="&lt;80"/>
    <n v="13.9229048966183"/>
    <n v="45.7558781073147"/>
    <n v="339.72875728574797"/>
    <n v="337.69924273547599"/>
    <n v="86.065662642861511"/>
    <x v="0"/>
    <x v="2"/>
  </r>
  <r>
    <n v="86753092917"/>
    <n v="1.6164383561643836"/>
    <s v="&gt; 1.5 year"/>
    <n v="33.967123287671235"/>
    <x v="0"/>
    <n v="45"/>
    <s v="&lt;80"/>
    <n v="301.84635091169002"/>
    <n v="207.474242030455"/>
    <n v="252.220822854369"/>
    <n v="220.74008717370899"/>
    <n v="97.500956638740959"/>
    <x v="0"/>
    <x v="2"/>
  </r>
  <r>
    <n v="86753092918"/>
    <n v="1.1232876712328768"/>
    <s v="&lt;= 1.5 year"/>
    <n v="40.794520547945204"/>
    <x v="0"/>
    <n v="80"/>
    <s v="&gt;=80"/>
    <n v="65.653404329546504"/>
    <n v="249.16880978837901"/>
    <n v="173.35945978536799"/>
    <n v="106.054859503976"/>
    <n v="58.715495444155323"/>
    <x v="0"/>
    <x v="1"/>
  </r>
  <r>
    <n v="86753092919"/>
    <n v="1.5972602739726027"/>
    <s v="&gt; 1.5 year"/>
    <n v="26.010958904109589"/>
    <x v="0"/>
    <n v="42"/>
    <s v="&lt;80"/>
    <n v="248.742057794749"/>
    <n v="259.42822048842203"/>
    <n v="186.129167754214"/>
    <n v="301.84050001998799"/>
    <n v="99.209982395557915"/>
    <x v="0"/>
    <x v="2"/>
  </r>
  <r>
    <n v="86753092920"/>
    <n v="1.1616438356164382"/>
    <s v="&lt;= 1.5 year"/>
    <n v="41.586301369863016"/>
    <x v="0"/>
    <n v="85"/>
    <s v="&gt;=80"/>
    <n v="0.40532123248371399"/>
    <n v="367.753421797741"/>
    <n v="260.45458295473799"/>
    <n v="10.530096283944101"/>
    <n v="61.970860951059827"/>
    <x v="0"/>
    <x v="1"/>
  </r>
  <r>
    <n v="86753092921"/>
    <n v="1.2027397260273973"/>
    <s v="&lt;= 1.5 year"/>
    <n v="43.512328767123286"/>
    <x v="1"/>
    <n v="105"/>
    <s v="&gt;=80"/>
    <n v="16.8845924679079"/>
    <n v="309.98461283238697"/>
    <n v="211.84019020807901"/>
    <n v="54.587373583672097"/>
    <n v="58.120844079033724"/>
    <x v="0"/>
    <x v="1"/>
  </r>
  <r>
    <n v="86753092922"/>
    <n v="1.5863013698630137"/>
    <s v="&gt; 1.5 year"/>
    <n v="31.627397260273973"/>
    <x v="0"/>
    <n v="48"/>
    <s v="&lt;80"/>
    <n v="170.323158770596"/>
    <n v="287.82253658556698"/>
    <n v="241.680870829063"/>
    <n v="256.82919037641898"/>
    <n v="96.472862973150868"/>
    <x v="0"/>
    <x v="2"/>
  </r>
  <r>
    <n v="86753092923"/>
    <n v="1.6602739726027398"/>
    <s v="&gt; 1.5 year"/>
    <n v="28.950684931506849"/>
    <x v="0"/>
    <n v="49"/>
    <s v="&lt;80"/>
    <n v="255.77070416846999"/>
    <n v="285.58185854215498"/>
    <n v="280.31830186047301"/>
    <n v="191.501862388305"/>
    <n v="99.926624726703352"/>
    <x v="0"/>
    <x v="2"/>
  </r>
  <r>
    <n v="86753092924"/>
    <n v="1.7178082191780821"/>
    <s v="&gt; 1.5 year"/>
    <n v="34.18904109589041"/>
    <x v="0"/>
    <n v="4"/>
    <s v="&lt;80"/>
    <n v="293.15573121509902"/>
    <n v="282.30203941865199"/>
    <n v="153.425370376237"/>
    <n v="219.63828455154001"/>
    <n v="90.804260242033322"/>
    <x v="0"/>
    <x v="2"/>
  </r>
  <r>
    <n v="86753092925"/>
    <n v="1.0520547945205478"/>
    <s v="&lt;= 1.5 year"/>
    <n v="31.106849315068494"/>
    <x v="1"/>
    <n v="19"/>
    <s v="&lt;80"/>
    <n v="374.98804077913098"/>
    <n v="375.39834079424702"/>
    <n v="2.9738205950300398"/>
    <n v="104.966577553774"/>
    <n v="72.983758303726731"/>
    <x v="1"/>
    <x v="2"/>
  </r>
  <r>
    <n v="86753092926"/>
    <n v="1.1232876712328768"/>
    <s v="&lt;= 1.5 year"/>
    <n v="45.290410958904111"/>
    <x v="1"/>
    <n v="54"/>
    <s v="&lt;80"/>
    <n v="19.157150298329402"/>
    <n v="146.311307545749"/>
    <n v="377.38822880777798"/>
    <n v="60.130417562420199"/>
    <n v="65.739714191950043"/>
    <x v="0"/>
    <x v="1"/>
  </r>
  <r>
    <n v="86753092927"/>
    <n v="1.1095890410958904"/>
    <s v="&lt;= 1.5 year"/>
    <n v="36.232876712328768"/>
    <x v="0"/>
    <n v="61"/>
    <s v="&lt;80"/>
    <n v="22.6218043789086"/>
    <n v="303.83470040074002"/>
    <n v="229.387349821274"/>
    <n v="20.413278514544299"/>
    <n v="56.092595782670081"/>
    <x v="0"/>
    <x v="2"/>
  </r>
  <r>
    <n v="86753092928"/>
    <n v="1.1041095890410959"/>
    <s v="&lt;= 1.5 year"/>
    <n v="37.517808219178079"/>
    <x v="0"/>
    <n v="61"/>
    <s v="&lt;80"/>
    <n v="5.1190212514024704"/>
    <n v="327.93398703006301"/>
    <n v="236.17888533404701"/>
    <n v="11.3235016315544"/>
    <n v="56.344527098389406"/>
    <x v="1"/>
    <x v="2"/>
  </r>
  <r>
    <n v="86753092929"/>
    <n v="1.7616438356164383"/>
    <s v="&gt; 1.5 year"/>
    <n v="30.589041095890412"/>
    <x v="0"/>
    <n v="39"/>
    <s v="&lt;80"/>
    <n v="249.01614300527899"/>
    <n v="277.34840936894602"/>
    <n v="239.65821961971901"/>
    <n v="248.88384050870201"/>
    <n v="100.73421140534853"/>
    <x v="0"/>
    <x v="2"/>
  </r>
  <r>
    <n v="86753092930"/>
    <n v="1.7342465753424658"/>
    <s v="&gt; 1.5 year"/>
    <n v="27.326027397260273"/>
    <x v="0"/>
    <n v="25"/>
    <s v="&lt;80"/>
    <n v="131.93428587179801"/>
    <n v="271.58879719092698"/>
    <n v="325.211894914266"/>
    <n v="222.17151879815"/>
    <n v="97.96785629050791"/>
    <x v="0"/>
    <x v="2"/>
  </r>
  <r>
    <n v="86753092931"/>
    <n v="1.1808219178082191"/>
    <s v="&lt;= 1.5 year"/>
    <n v="35.594520547945208"/>
    <x v="0"/>
    <n v="48"/>
    <s v="&lt;80"/>
    <n v="40.692176305955002"/>
    <n v="337.428788862842"/>
    <n v="258.56735136652799"/>
    <n v="5.69848060645666"/>
    <n v="61.961577050261916"/>
    <x v="0"/>
    <x v="2"/>
  </r>
  <r>
    <n v="86753092932"/>
    <n v="1.1424657534246576"/>
    <s v="&lt;= 1.5 year"/>
    <n v="39.167123287671231"/>
    <x v="0"/>
    <n v="98"/>
    <s v="&gt;=80"/>
    <n v="12.113789812776901"/>
    <n v="229.16446918496499"/>
    <n v="297.25876246302198"/>
    <n v="43.443207589003897"/>
    <n v="60.186497126062456"/>
    <x v="0"/>
    <x v="2"/>
  </r>
  <r>
    <n v="86753092933"/>
    <n v="1.6109589041095891"/>
    <s v="&gt; 1.5 year"/>
    <n v="32.386301369863013"/>
    <x v="0"/>
    <n v="28"/>
    <s v="&lt;80"/>
    <n v="348.14403690617098"/>
    <n v="356.35870965097899"/>
    <n v="115.791271505737"/>
    <n v="123.70622731386401"/>
    <n v="85.099919582924116"/>
    <x v="1"/>
    <x v="2"/>
  </r>
  <r>
    <n v="86753092934"/>
    <n v="1.263013698630137"/>
    <s v="&lt;= 1.5 year"/>
    <n v="39.435616438356163"/>
    <x v="0"/>
    <n v="83"/>
    <s v="&gt;=80"/>
    <n v="1.0731362161351301"/>
    <n v="262.94219092866399"/>
    <n v="269.72225786438099"/>
    <n v="65.301344103902196"/>
    <n v="61.324058407777912"/>
    <x v="0"/>
    <x v="2"/>
  </r>
  <r>
    <n v="86753092935"/>
    <n v="1.536986301369863"/>
    <s v="&gt; 1.5 year"/>
    <n v="34.605479452054794"/>
    <x v="0"/>
    <n v="74"/>
    <s v="&lt;80"/>
    <n v="203.04840408580301"/>
    <n v="219.96169122869199"/>
    <n v="296.03592688978603"/>
    <n v="327.57994875500498"/>
    <n v="108.67471270253452"/>
    <x v="0"/>
    <x v="2"/>
  </r>
  <r>
    <n v="86753092936"/>
    <n v="1.5917808219178082"/>
    <s v="&gt; 1.5 year"/>
    <n v="32.926027397260277"/>
    <x v="0"/>
    <n v="47"/>
    <s v="&lt;80"/>
    <n v="310.54933941088001"/>
    <n v="239.10512162863199"/>
    <n v="270.32126236970402"/>
    <n v="227.43501641228301"/>
    <n v="103.70311033699942"/>
    <x v="0"/>
    <x v="2"/>
  </r>
  <r>
    <n v="86753092937"/>
    <n v="1.0356164383561643"/>
    <s v="&lt;= 1.5 year"/>
    <n v="39.646575342465752"/>
    <x v="0"/>
    <n v="20"/>
    <s v="&lt;80"/>
    <n v="28.890794855216399"/>
    <n v="32.299791848667297"/>
    <n v="281.06953009176499"/>
    <n v="405.30432690197"/>
    <n v="87.260109775558888"/>
    <x v="0"/>
    <x v="2"/>
  </r>
  <r>
    <n v="86753092938"/>
    <n v="1.6136986301369862"/>
    <s v="&gt; 1.5 year"/>
    <n v="32.293150684931504"/>
    <x v="0"/>
    <n v="34"/>
    <s v="&lt;80"/>
    <n v="207.79914919265701"/>
    <n v="238.894034252757"/>
    <n v="197.28225908005999"/>
    <n v="390.88397477952901"/>
    <n v="106.3154027387838"/>
    <x v="0"/>
    <x v="2"/>
  </r>
  <r>
    <n v="86753092939"/>
    <n v="1.284931506849315"/>
    <s v="&lt;= 1.5 year"/>
    <n v="43.345205479452055"/>
    <x v="0"/>
    <n v="86"/>
    <s v="&gt;=80"/>
    <n v="15.630253997876601"/>
    <n v="306.39968269809799"/>
    <n v="235.81161413430101"/>
    <n v="1.7048439120671299"/>
    <n v="54.264369901242148"/>
    <x v="0"/>
    <x v="1"/>
  </r>
  <r>
    <n v="86753092940"/>
    <n v="1.0027397260273974"/>
    <s v="&lt;= 1.5 year"/>
    <n v="35.5013698630137"/>
    <x v="0"/>
    <n v="19"/>
    <s v="&lt;80"/>
    <n v="3.5227825668907902"/>
    <n v="7.6889518225039204"/>
    <n v="407.28720157290098"/>
    <n v="310.39944497413501"/>
    <n v="87.019336336795888"/>
    <x v="0"/>
    <x v="2"/>
  </r>
  <r>
    <n v="86753092941"/>
    <n v="1.2904109589041095"/>
    <s v="&lt;= 1.5 year"/>
    <n v="44.353424657534248"/>
    <x v="1"/>
    <n v="66"/>
    <s v="&lt;80"/>
    <n v="17.258445367593499"/>
    <n v="267.606792987853"/>
    <n v="292.86041336907999"/>
    <n v="1.1411577443271299"/>
    <n v="58.069407602044578"/>
    <x v="0"/>
    <x v="1"/>
  </r>
  <r>
    <n v="86753092942"/>
    <n v="1.3287671232876712"/>
    <s v="&lt;= 1.5 year"/>
    <n v="41.610958904109587"/>
    <x v="1"/>
    <n v="89"/>
    <s v="&gt;=80"/>
    <n v="56.514835918868798"/>
    <n v="284.64576663001498"/>
    <n v="189.52090986392801"/>
    <n v="24.694388355338798"/>
    <n v="52.998683990222716"/>
    <x v="0"/>
    <x v="1"/>
  </r>
  <r>
    <n v="86753092943"/>
    <n v="1.7315068493150685"/>
    <s v="&gt; 1.5 year"/>
    <n v="32.090410958904108"/>
    <x v="0"/>
    <n v="35"/>
    <s v="&lt;80"/>
    <n v="336.18898403233101"/>
    <n v="237.09213203954101"/>
    <n v="234.14331235410199"/>
    <n v="143.247709641417"/>
    <n v="91.149411925212036"/>
    <x v="0"/>
    <x v="2"/>
  </r>
  <r>
    <n v="86753092944"/>
    <n v="1.2356164383561643"/>
    <s v="&lt;= 1.5 year"/>
    <n v="42.679452054794524"/>
    <x v="0"/>
    <n v="75"/>
    <s v="&lt;80"/>
    <n v="1.6086405584210199"/>
    <n v="228.779508981617"/>
    <n v="339.50965963949199"/>
    <n v="44.021737838597801"/>
    <n v="64.454819660573818"/>
    <x v="0"/>
    <x v="1"/>
  </r>
  <r>
    <n v="86753092945"/>
    <n v="1.2821917808219179"/>
    <s v="&lt;= 1.5 year"/>
    <n v="22.169863013698631"/>
    <x v="1"/>
    <n v="61"/>
    <s v="&lt;80"/>
    <n v="271.632691167941"/>
    <n v="413.12239270010201"/>
    <n v="41.115732557324002"/>
    <n v="16.339079026287099"/>
    <n v="61.674984099476774"/>
    <x v="0"/>
    <x v="0"/>
  </r>
  <r>
    <n v="86753092946"/>
    <n v="1.0657534246575342"/>
    <s v="&lt;= 1.5 year"/>
    <n v="41.506849315068493"/>
    <x v="0"/>
    <n v="87"/>
    <s v="&gt;=80"/>
    <n v="15.282431902803699"/>
    <n v="145.539016024099"/>
    <n v="385.32254843584298"/>
    <n v="50.026919640309202"/>
    <n v="65.107652003290482"/>
    <x v="0"/>
    <x v="1"/>
  </r>
  <r>
    <n v="86753092947"/>
    <n v="1.7616438356164383"/>
    <s v="&gt; 1.5 year"/>
    <n v="32.315068493150683"/>
    <x v="1"/>
    <n v="45"/>
    <s v="&lt;80"/>
    <n v="226.235685959568"/>
    <n v="262.46219677608099"/>
    <n v="149.44383352863801"/>
    <n v="259.501568991574"/>
    <n v="88.169278921277368"/>
    <x v="1"/>
    <x v="2"/>
  </r>
  <r>
    <n v="86753092948"/>
    <n v="1.7726027397260273"/>
    <s v="&gt; 1.5 year"/>
    <n v="27.975342465753425"/>
    <x v="0"/>
    <n v="41"/>
    <s v="&lt;80"/>
    <n v="293.90147966434199"/>
    <n v="272.71903169139102"/>
    <n v="253.003544380123"/>
    <n v="218.260871664207"/>
    <n v="101.88137083377823"/>
    <x v="0"/>
    <x v="2"/>
  </r>
  <r>
    <n v="86753092949"/>
    <n v="1.010958904109589"/>
    <s v="&lt;= 1.5 year"/>
    <n v="34.890410958904113"/>
    <x v="0"/>
    <n v="22"/>
    <s v="&lt;80"/>
    <n v="5.0948890854371998"/>
    <n v="45.620100021145198"/>
    <n v="424.87228767413097"/>
    <n v="276.46496299472602"/>
    <n v="88.217669208789431"/>
    <x v="0"/>
    <x v="2"/>
  </r>
  <r>
    <n v="86753092950"/>
    <n v="1.0575342465753426"/>
    <s v="&lt;= 1.5 year"/>
    <n v="35.249315068493154"/>
    <x v="0"/>
    <n v="76"/>
    <s v="&lt;80"/>
    <n v="86.939274550971703"/>
    <n v="345.54862187513902"/>
    <n v="196.680087570724"/>
    <n v="14.467303741706599"/>
    <n v="59.936718671580529"/>
    <x v="0"/>
    <x v="2"/>
  </r>
  <r>
    <n v="86753092951"/>
    <n v="1.2301369863013698"/>
    <s v="&lt;= 1.5 year"/>
    <n v="41.073972602739723"/>
    <x v="0"/>
    <n v="84"/>
    <s v="&gt;=80"/>
    <n v="26.294709794912499"/>
    <n v="325.04187985191902"/>
    <n v="213.85350443403701"/>
    <n v="6.0617930493214498"/>
    <n v="54.496762869749531"/>
    <x v="0"/>
    <x v="1"/>
  </r>
  <r>
    <n v="86753092952"/>
    <n v="1.1205479452054794"/>
    <s v="&lt;= 1.5 year"/>
    <n v="42.416438356164385"/>
    <x v="0"/>
    <n v="47"/>
    <s v="&lt;80"/>
    <n v="95.295338334970097"/>
    <n v="302.49763585970697"/>
    <n v="240.108321565225"/>
    <n v="12.2940624295136"/>
    <n v="62.111724014942801"/>
    <x v="0"/>
    <x v="1"/>
  </r>
  <r>
    <n v="86753092953"/>
    <n v="1.6904109589041096"/>
    <s v="&gt; 1.5 year"/>
    <n v="29.824657534246576"/>
    <x v="0"/>
    <n v="57"/>
    <s v="&lt;80"/>
    <n v="203.70695703951299"/>
    <n v="295.31120046106298"/>
    <n v="315.49056894652301"/>
    <n v="223.68489320060499"/>
    <n v="104.62250805770144"/>
    <x v="0"/>
    <x v="2"/>
  </r>
  <r>
    <n v="86753092954"/>
    <n v="1.2"/>
    <s v="&lt;= 1.5 year"/>
    <n v="36.972602739726028"/>
    <x v="0"/>
    <n v="84"/>
    <s v="&gt;=80"/>
    <n v="18.307472884061799"/>
    <n v="272.91665353464401"/>
    <n v="296.44239562786203"/>
    <n v="20.557568792996499"/>
    <n v="61.337925843999486"/>
    <x v="0"/>
    <x v="2"/>
  </r>
  <r>
    <n v="86753092955"/>
    <n v="1.6958904109589041"/>
    <s v="&gt; 1.5 year"/>
    <n v="30.482191780821918"/>
    <x v="0"/>
    <n v="17"/>
    <s v="&lt;80"/>
    <n v="85.923594118406101"/>
    <n v="329.32620464438298"/>
    <n v="293.24858128029598"/>
    <n v="397.82208154580502"/>
    <n v="116.14846344015524"/>
    <x v="0"/>
    <x v="2"/>
  </r>
  <r>
    <n v="86753092956"/>
    <n v="0.8246575342465754"/>
    <s v="&lt;= 1.5 year"/>
    <n v="35.958904109589042"/>
    <x v="1"/>
    <n v="21"/>
    <s v="&lt;80"/>
    <n v="19.9890419001621"/>
    <n v="58.935135613676501"/>
    <n v="362.09308182196099"/>
    <n v="429.24745636124601"/>
    <n v="101.27479878309192"/>
    <x v="0"/>
    <x v="2"/>
  </r>
  <r>
    <n v="86753092957"/>
    <n v="1.189041095890411"/>
    <s v="&lt;= 1.5 year"/>
    <n v="41.397260273972606"/>
    <x v="1"/>
    <n v="108"/>
    <s v="&gt;=80"/>
    <n v="15.941761339431601"/>
    <n v="275.72847261002698"/>
    <n v="256.42824146686502"/>
    <n v="18.955189459326"/>
    <n v="56.379630427099606"/>
    <x v="0"/>
    <x v="1"/>
  </r>
  <r>
    <n v="86753092958"/>
    <n v="0.83835616438356164"/>
    <s v="&lt;= 1.5 year"/>
    <n v="36.260273972602739"/>
    <x v="1"/>
    <n v="19"/>
    <s v="&lt;80"/>
    <n v="386.90127022255899"/>
    <n v="320.43587203255902"/>
    <n v="79.897544030088"/>
    <n v="38.9456611050257"/>
    <n v="70.848155996623078"/>
    <x v="1"/>
    <x v="2"/>
  </r>
  <r>
    <n v="86753092959"/>
    <n v="1.5671232876712329"/>
    <s v="&gt; 1.5 year"/>
    <n v="31.284931506849315"/>
    <x v="0"/>
    <n v="56"/>
    <s v="&lt;80"/>
    <n v="231.69174151922499"/>
    <n v="162.41212825743401"/>
    <n v="332.016817798349"/>
    <n v="219.34590736238201"/>
    <n v="97.691836601420448"/>
    <x v="0"/>
    <x v="2"/>
  </r>
  <r>
    <n v="86753092960"/>
    <n v="1.2438356164383562"/>
    <s v="&lt;= 1.5 year"/>
    <n v="42.6"/>
    <x v="0"/>
    <n v="92"/>
    <s v="&gt;=80"/>
    <n v="74.282049648734102"/>
    <n v="273.89898309284098"/>
    <n v="214.76188801099099"/>
    <n v="86.045940247125301"/>
    <n v="63.951422010299964"/>
    <x v="0"/>
    <x v="1"/>
  </r>
  <r>
    <n v="86753092961"/>
    <n v="1.6986301369863013"/>
    <s v="&gt; 1.5 year"/>
    <n v="32.052054794520551"/>
    <x v="0"/>
    <n v="12"/>
    <s v="&lt;80"/>
    <n v="290.22061003367298"/>
    <n v="228.75170313996799"/>
    <n v="274.43390071795397"/>
    <n v="204.75368831294799"/>
    <n v="99.020295737599497"/>
    <x v="1"/>
    <x v="2"/>
  </r>
  <r>
    <n v="86753092962"/>
    <n v="1.2931506849315069"/>
    <s v="&lt;= 1.5 year"/>
    <n v="43.054794520547944"/>
    <x v="0"/>
    <n v="38"/>
    <s v="&lt;80"/>
    <n v="2.43042697451637"/>
    <n v="320.05809460323002"/>
    <n v="268.25916601210002"/>
    <n v="29.836330844434102"/>
    <n v="61.570541349003804"/>
    <x v="0"/>
    <x v="1"/>
  </r>
  <r>
    <n v="86753092963"/>
    <n v="1.252054794520548"/>
    <s v="&lt;= 1.5 year"/>
    <n v="41.887671232876713"/>
    <x v="0"/>
    <n v="78"/>
    <s v="&lt;80"/>
    <n v="39.863313840490399"/>
    <n v="326.03793649877798"/>
    <n v="206.54414237009601"/>
    <n v="31.4154048143754"/>
    <n v="57.827245689278037"/>
    <x v="0"/>
    <x v="1"/>
  </r>
  <r>
    <n v="86753092964"/>
    <n v="1.5643835616438355"/>
    <s v="&gt; 1.5 year"/>
    <n v="34.452054794520549"/>
    <x v="0"/>
    <n v="27"/>
    <s v="&lt;80"/>
    <n v="86.611746501704204"/>
    <n v="256.08818569655398"/>
    <n v="346.66636025780798"/>
    <n v="317.76090229560702"/>
    <n v="107.14726608227045"/>
    <x v="0"/>
    <x v="2"/>
  </r>
  <r>
    <n v="86753092965"/>
    <n v="1.526027397260274"/>
    <s v="&gt; 1.5 year"/>
    <n v="32.594520547945208"/>
    <x v="0"/>
    <n v="49"/>
    <s v="&lt;80"/>
    <n v="167.36127025068501"/>
    <n v="264.16643385773102"/>
    <n v="276.05861030588699"/>
    <n v="224.89201126434301"/>
    <n v="94.636290917100879"/>
    <x v="0"/>
    <x v="2"/>
  </r>
  <r>
    <n v="86753092966"/>
    <n v="1.1616438356164382"/>
    <s v="&lt;= 1.5 year"/>
    <n v="39.320547945205476"/>
    <x v="0"/>
    <n v="47"/>
    <s v="&lt;80"/>
    <n v="21.137159118379699"/>
    <n v="209.11315019751601"/>
    <n v="250.900139157936"/>
    <n v="39.805835069510103"/>
    <n v="53.304741652565184"/>
    <x v="1"/>
    <x v="2"/>
  </r>
  <r>
    <n v="86753092967"/>
    <n v="1.6082191780821917"/>
    <s v="&gt; 1.5 year"/>
    <n v="34.046575342465751"/>
    <x v="0"/>
    <n v="53"/>
    <s v="&lt;80"/>
    <n v="265.58391517897201"/>
    <n v="274.291076036069"/>
    <n v="221.03975842863099"/>
    <n v="258.446763859317"/>
    <n v="100.72838197175705"/>
    <x v="0"/>
    <x v="2"/>
  </r>
  <r>
    <n v="86753092968"/>
    <n v="0.81643835616438354"/>
    <s v="&lt;= 1.5 year"/>
    <n v="35.652054794520545"/>
    <x v="0"/>
    <n v="20"/>
    <s v="&lt;80"/>
    <n v="1.5810214330493999"/>
    <n v="7.5558393836790101"/>
    <n v="328.68067973762601"/>
    <n v="510.110934514034"/>
    <n v="101.38594257553747"/>
    <x v="0"/>
    <x v="2"/>
  </r>
  <r>
    <n v="86753092969"/>
    <n v="1.6328767123287671"/>
    <s v="&gt; 1.5 year"/>
    <n v="26.246575342465754"/>
    <x v="0"/>
    <n v="53"/>
    <s v="&lt;80"/>
    <n v="272.78156750583202"/>
    <n v="316.577561826644"/>
    <n v="217.510678451773"/>
    <n v="268.58880709975602"/>
    <n v="105.48066861278157"/>
    <x v="0"/>
    <x v="2"/>
  </r>
  <r>
    <n v="86753092970"/>
    <n v="1.1643835616438356"/>
    <s v="&lt;= 1.5 year"/>
    <n v="41.046575342465751"/>
    <x v="0"/>
    <n v="95"/>
    <s v="&gt;=80"/>
    <n v="1.8351744827116201"/>
    <n v="236.95979688713501"/>
    <n v="277.39098095873999"/>
    <n v="82.494908379170894"/>
    <n v="62.289904430137028"/>
    <x v="0"/>
    <x v="1"/>
  </r>
  <r>
    <n v="86753092971"/>
    <n v="1.6767123287671233"/>
    <s v="&gt; 1.5 year"/>
    <n v="27.183561643835617"/>
    <x v="0"/>
    <n v="46"/>
    <s v="&lt;80"/>
    <n v="269.374308038523"/>
    <n v="236.33936127108299"/>
    <n v="100.692966711483"/>
    <n v="243.8983141514"/>
    <n v="81.808047248314438"/>
    <x v="1"/>
    <x v="2"/>
  </r>
  <r>
    <n v="86753092972"/>
    <n v="1.7589041095890412"/>
    <s v="&gt; 1.5 year"/>
    <n v="30.18904109589041"/>
    <x v="0"/>
    <n v="47"/>
    <s v="&lt;80"/>
    <n v="224.82784033989901"/>
    <n v="193.65946181599301"/>
    <n v="208.76269001608199"/>
    <n v="224.770779230036"/>
    <n v="85.503000482005518"/>
    <x v="1"/>
    <x v="2"/>
  </r>
  <r>
    <n v="86753092973"/>
    <n v="0.989041095890411"/>
    <s v="&lt;= 1.5 year"/>
    <n v="32.235616438356168"/>
    <x v="0"/>
    <n v="17"/>
    <s v="&lt;80"/>
    <n v="26.9056941973856"/>
    <n v="42.807372772295899"/>
    <n v="417.15498675653498"/>
    <n v="298.63383347312401"/>
    <n v="91.471703785133599"/>
    <x v="0"/>
    <x v="2"/>
  </r>
  <r>
    <n v="86753092974"/>
    <n v="1.2328767123287672"/>
    <s v="&lt;= 1.5 year"/>
    <n v="39.893150684931506"/>
    <x v="0"/>
    <n v="82"/>
    <s v="&gt;=80"/>
    <n v="15.5381312168569"/>
    <n v="238.452508873434"/>
    <n v="292.85615054121803"/>
    <n v="9.3731363023727408"/>
    <n v="56.58676562845416"/>
    <x v="0"/>
    <x v="2"/>
  </r>
  <r>
    <n v="86753092975"/>
    <n v="1.4328767123287671"/>
    <s v="&lt;= 1.5 year"/>
    <n v="36.561643835616437"/>
    <x v="0"/>
    <n v="79"/>
    <s v="&lt;80"/>
    <n v="9.4926493826916598"/>
    <n v="151.93621229195401"/>
    <n v="394.12866888825801"/>
    <n v="65.281351525130603"/>
    <n v="68.043511383578277"/>
    <x v="0"/>
    <x v="2"/>
  </r>
  <r>
    <n v="86753092976"/>
    <n v="1.7835616438356163"/>
    <s v="&gt; 1.5 year"/>
    <n v="26.726027397260275"/>
    <x v="0"/>
    <n v="52"/>
    <s v="&lt;80"/>
    <n v="166.17840786717599"/>
    <n v="144.70151694352899"/>
    <n v="310.72763758656998"/>
    <n v="303.82955979796799"/>
    <n v="98.617257671000942"/>
    <x v="0"/>
    <x v="2"/>
  </r>
  <r>
    <n v="86753092977"/>
    <n v="1.5671232876712329"/>
    <s v="&gt; 1.5 year"/>
    <n v="27.704109589041096"/>
    <x v="0"/>
    <n v="41"/>
    <s v="&lt;80"/>
    <n v="361.006649956952"/>
    <n v="143.683785579252"/>
    <n v="284.98206118503799"/>
    <n v="212.668830482678"/>
    <n v="100.09334184302223"/>
    <x v="0"/>
    <x v="2"/>
  </r>
  <r>
    <n v="86753092978"/>
    <n v="1.2219178082191782"/>
    <s v="&lt;= 1.5 year"/>
    <n v="39.783561643835618"/>
    <x v="1"/>
    <n v="64"/>
    <s v="&lt;80"/>
    <n v="4.7832209606867497"/>
    <n v="198.19797533726401"/>
    <n v="306.55875196802998"/>
    <n v="20.6508827837668"/>
    <n v="55.503651874051677"/>
    <x v="1"/>
    <x v="2"/>
  </r>
  <r>
    <n v="86753092979"/>
    <n v="1.2054794520547945"/>
    <s v="&lt;= 1.5 year"/>
    <n v="39.052054794520551"/>
    <x v="0"/>
    <n v="117"/>
    <s v="&gt;=80"/>
    <n v="17.210045407612899"/>
    <n v="212.64191417431999"/>
    <n v="225.63575694730901"/>
    <n v="77.093485838365496"/>
    <n v="54.715665900835575"/>
    <x v="1"/>
    <x v="2"/>
  </r>
  <r>
    <n v="86753092980"/>
    <n v="1.7205479452054795"/>
    <s v="&gt; 1.5 year"/>
    <n v="31.5013698630137"/>
    <x v="0"/>
    <n v="48"/>
    <s v="&lt;80"/>
    <n v="147.73646888715101"/>
    <n v="295.144055508674"/>
    <n v="258.26967425216799"/>
    <n v="176.92335248245001"/>
    <n v="87.65360515982016"/>
    <x v="1"/>
    <x v="2"/>
  </r>
  <r>
    <n v="86753092981"/>
    <n v="1.1397260273972603"/>
    <s v="&lt;= 1.5 year"/>
    <n v="36.389041095890413"/>
    <x v="0"/>
    <n v="83"/>
    <s v="&gt;=80"/>
    <n v="9.3733765555137598"/>
    <n v="244.74308091184599"/>
    <n v="284.14753765956601"/>
    <n v="14.061626629702801"/>
    <n v="56.114416312101035"/>
    <x v="0"/>
    <x v="2"/>
  </r>
  <r>
    <n v="86753092982"/>
    <n v="1.6602739726027398"/>
    <s v="&gt; 1.5 year"/>
    <n v="26.736986301369864"/>
    <x v="1"/>
    <n v="58"/>
    <s v="&lt;80"/>
    <n v="235.892024351424"/>
    <n v="191.625711668035"/>
    <n v="296.94184256366799"/>
    <n v="244.31839273971099"/>
    <n v="99.152647117962204"/>
    <x v="0"/>
    <x v="2"/>
  </r>
  <r>
    <n v="86753092983"/>
    <n v="1.6821917808219178"/>
    <s v="&gt; 1.5 year"/>
    <n v="31.049315068493151"/>
    <x v="0"/>
    <n v="49"/>
    <s v="&lt;80"/>
    <n v="126.609510277222"/>
    <n v="288.973981279459"/>
    <n v="225.606687082512"/>
    <n v="327.02995311917101"/>
    <n v="99.563076148736442"/>
    <x v="0"/>
    <x v="2"/>
  </r>
  <r>
    <n v="86753092984"/>
    <n v="1.7315068493150685"/>
    <s v="&gt; 1.5 year"/>
    <n v="30.010958904109589"/>
    <x v="1"/>
    <n v="40"/>
    <s v="&lt;80"/>
    <n v="281.11215978668599"/>
    <n v="287.03370793798302"/>
    <n v="184.42203746729299"/>
    <n v="246.51611106867099"/>
    <n v="97.164247242289207"/>
    <x v="0"/>
    <x v="2"/>
  </r>
  <r>
    <n v="86753092985"/>
    <n v="1.6739726027397259"/>
    <s v="&gt; 1.5 year"/>
    <n v="29.909589041095892"/>
    <x v="0"/>
    <n v="27"/>
    <s v="&lt;80"/>
    <n v="269.23534874661698"/>
    <n v="231.831081774376"/>
    <n v="208.35052856326101"/>
    <n v="240.710720968788"/>
    <n v="93.97266438552532"/>
    <x v="0"/>
    <x v="2"/>
  </r>
  <r>
    <n v="86753092986"/>
    <n v="1.4547945205479451"/>
    <s v="&lt;= 1.5 year"/>
    <n v="29.863013698630137"/>
    <x v="0"/>
    <n v="34"/>
    <s v="&lt;80"/>
    <n v="257.10000799720802"/>
    <n v="181.87577898165401"/>
    <n v="319.710517327258"/>
    <n v="284.51521608584"/>
    <n v="107.62515096788071"/>
    <x v="0"/>
    <x v="2"/>
  </r>
  <r>
    <n v="86753092987"/>
    <n v="1.1287671232876713"/>
    <s v="&lt;= 1.5 year"/>
    <n v="43.043835616438358"/>
    <x v="1"/>
    <n v="66"/>
    <s v="&lt;80"/>
    <n v="30.0793316320601"/>
    <n v="283.72779095188298"/>
    <n v="90.519353252273802"/>
    <n v="192.62267512016999"/>
    <n v="59.081613211408701"/>
    <x v="0"/>
    <x v="1"/>
  </r>
  <r>
    <n v="86753092988"/>
    <n v="1.7616438356164383"/>
    <s v="&gt; 1.5 year"/>
    <n v="30.213698630136985"/>
    <x v="0"/>
    <n v="48"/>
    <s v="&lt;80"/>
    <n v="178.67355981358401"/>
    <n v="172.15001072742001"/>
    <n v="339.75816338770898"/>
    <n v="206.543650021812"/>
    <n v="93.622103252422846"/>
    <x v="1"/>
    <x v="2"/>
  </r>
  <r>
    <n v="86753092989"/>
    <n v="1.7232876712328766"/>
    <s v="&gt; 1.5 year"/>
    <n v="29.63013698630137"/>
    <x v="0"/>
    <n v="37"/>
    <s v="&lt;80"/>
    <n v="148.18291992962301"/>
    <n v="313.63291251726099"/>
    <n v="180.15593087367"/>
    <n v="359.19641105361097"/>
    <n v="101.66754762702445"/>
    <x v="0"/>
    <x v="2"/>
  </r>
  <r>
    <n v="86753092990"/>
    <n v="1.2931506849315069"/>
    <s v="&lt;= 1.5 year"/>
    <n v="46.361643835616441"/>
    <x v="1"/>
    <n v="79"/>
    <s v="&lt;80"/>
    <n v="8.4720095603413395"/>
    <n v="245.394850965432"/>
    <n v="291.40610724685001"/>
    <n v="25.5082649045649"/>
    <n v="58.339073500231656"/>
    <x v="0"/>
    <x v="1"/>
  </r>
  <r>
    <n v="86753092991"/>
    <n v="1.210958904109589"/>
    <s v="&lt;= 1.5 year"/>
    <n v="36.167123287671231"/>
    <x v="0"/>
    <n v="90"/>
    <s v="&gt;=80"/>
    <n v="63.095045329958602"/>
    <n v="324.51113536078901"/>
    <n v="138.42853157658499"/>
    <n v="25.801840654731699"/>
    <n v="50.716139123017811"/>
    <x v="1"/>
    <x v="2"/>
  </r>
  <r>
    <n v="86753092992"/>
    <n v="1.5808219178082192"/>
    <s v="&gt; 1.5 year"/>
    <n v="32.906849315068492"/>
    <x v="0"/>
    <n v="27"/>
    <s v="&lt;80"/>
    <n v="290.13223363432201"/>
    <n v="370.88187306373402"/>
    <n v="180.397933955258"/>
    <n v="231.14330950605401"/>
    <n v="102.26607775120192"/>
    <x v="0"/>
    <x v="2"/>
  </r>
  <r>
    <n v="86753092993"/>
    <n v="1.3917808219178083"/>
    <s v="&lt;= 1.5 year"/>
    <n v="38.69041095890411"/>
    <x v="0"/>
    <n v="80"/>
    <s v="&gt;=80"/>
    <n v="7.0846758645117296"/>
    <n v="246.41812708332"/>
    <n v="326.26635350657102"/>
    <n v="7.0852621866537904"/>
    <n v="60.282418119013514"/>
    <x v="0"/>
    <x v="2"/>
  </r>
  <r>
    <n v="86753092994"/>
    <n v="1.5698630136986302"/>
    <s v="&gt; 1.5 year"/>
    <n v="25.572602739726026"/>
    <x v="1"/>
    <n v="61"/>
    <s v="&lt;80"/>
    <n v="283.74162380911901"/>
    <n v="427.743861209253"/>
    <n v="85.272425377322904"/>
    <n v="28.761895865534601"/>
    <n v="70.602957350612655"/>
    <x v="0"/>
    <x v="2"/>
  </r>
  <r>
    <n v="86753092995"/>
    <n v="1.6493150684931508"/>
    <s v="&gt; 1.5 year"/>
    <n v="32.701369863013696"/>
    <x v="0"/>
    <n v="42"/>
    <s v="&lt;80"/>
    <n v="172.29575217242899"/>
    <n v="312.02586864677301"/>
    <n v="231.10250123428301"/>
    <n v="304.98309998766899"/>
    <n v="103.0760018121704"/>
    <x v="0"/>
    <x v="2"/>
  </r>
  <r>
    <n v="86753092996"/>
    <n v="1.1534246575342466"/>
    <s v="&lt;= 1.5 year"/>
    <n v="41.084931506849315"/>
    <x v="0"/>
    <n v="86"/>
    <s v="&gt;=80"/>
    <n v="22.784834384980201"/>
    <n v="350.51598036171799"/>
    <n v="240.39062043926501"/>
    <n v="12.7109103321622"/>
    <n v="60.236248872307115"/>
    <x v="0"/>
    <x v="1"/>
  </r>
  <r>
    <n v="86753092997"/>
    <n v="1.3506849315068492"/>
    <s v="&lt;= 1.5 year"/>
    <n v="44.082191780821915"/>
    <x v="0"/>
    <n v="125"/>
    <s v="&gt;=80"/>
    <n v="0.87689257271118703"/>
    <n v="301.646047172132"/>
    <n v="318.20750815729002"/>
    <n v="3.0947711852151398"/>
    <n v="62.758108700688069"/>
    <x v="0"/>
    <x v="1"/>
  </r>
  <r>
    <n v="86753092998"/>
    <n v="1.7068493150684931"/>
    <s v="&gt; 1.5 year"/>
    <n v="33.104109589041094"/>
    <x v="0"/>
    <n v="49"/>
    <s v="&lt;80"/>
    <n v="214.71359668422701"/>
    <n v="131.34252038338701"/>
    <n v="304.97474952840702"/>
    <n v="273.19468302776698"/>
    <n v="97.064821272149999"/>
    <x v="0"/>
    <x v="2"/>
  </r>
  <r>
    <n v="86753092999"/>
    <n v="1.263013698630137"/>
    <s v="&lt;= 1.5 year"/>
    <n v="33.536986301369865"/>
    <x v="1"/>
    <n v="21"/>
    <s v="&lt;80"/>
    <n v="435.90489283987"/>
    <n v="396.21201099856597"/>
    <n v="12.6549113301582"/>
    <n v="63.372188649898298"/>
    <n v="75.692604304681666"/>
    <x v="1"/>
    <x v="2"/>
  </r>
  <r>
    <n v="86753093000"/>
    <n v="1.6273972602739726"/>
    <s v="&gt; 1.5 year"/>
    <n v="29.43013698630137"/>
    <x v="0"/>
    <n v="58"/>
    <s v="&lt;80"/>
    <n v="499.17974163601298"/>
    <n v="203.55336065958801"/>
    <n v="38.134494245648298"/>
    <n v="123.580040436516"/>
    <n v="75.6243923455078"/>
    <x v="0"/>
    <x v="2"/>
  </r>
  <r>
    <n v="86753093001"/>
    <n v="1.6301369863013699"/>
    <s v="&gt; 1.5 year"/>
    <n v="32.260273972602739"/>
    <x v="0"/>
    <n v="62"/>
    <s v="&lt;80"/>
    <n v="193.71387520527099"/>
    <n v="258.55771153259701"/>
    <n v="204.34026767342201"/>
    <n v="284.304931713602"/>
    <n v="94.819150865472324"/>
    <x v="0"/>
    <x v="2"/>
  </r>
  <r>
    <n v="86753093002"/>
    <n v="1.7287671232876711"/>
    <s v="&gt; 1.5 year"/>
    <n v="34.397260273972606"/>
    <x v="1"/>
    <n v="73"/>
    <s v="&lt;80"/>
    <n v="207.945696854766"/>
    <n v="263.28310486759699"/>
    <n v="248.833979201723"/>
    <n v="228.55745868247101"/>
    <n v="94.985276683892309"/>
    <x v="0"/>
    <x v="2"/>
  </r>
  <r>
    <n v="86753093003"/>
    <n v="1.6794520547945206"/>
    <s v="&gt; 1.5 year"/>
    <n v="30.747945205479454"/>
    <x v="0"/>
    <n v="46"/>
    <s v="&lt;80"/>
    <n v="228.33157775235199"/>
    <n v="314.23134659049799"/>
    <n v="174.095481520031"/>
    <n v="200.15052426143799"/>
    <n v="88.314554641204268"/>
    <x v="0"/>
    <x v="2"/>
  </r>
  <r>
    <n v="86753093004"/>
    <n v="1.5808219178082192"/>
    <s v="&gt; 1.5 year"/>
    <n v="26.61917808219178"/>
    <x v="0"/>
    <n v="56"/>
    <s v="&lt;80"/>
    <n v="332.91022870873599"/>
    <n v="282.90698851179297"/>
    <n v="200.47926659138801"/>
    <n v="172.023118880373"/>
    <n v="93.965663634253644"/>
    <x v="0"/>
    <x v="2"/>
  </r>
  <r>
    <n v="86753093005"/>
    <n v="0.85479452054794525"/>
    <s v="&lt;= 1.5 year"/>
    <n v="35.961643835616435"/>
    <x v="1"/>
    <n v="21"/>
    <s v="&lt;80"/>
    <n v="10.0801563495572"/>
    <n v="43.9916494958957"/>
    <n v="531.35920468062"/>
    <n v="244.119084801854"/>
    <n v="97.383139205533098"/>
    <x v="0"/>
    <x v="2"/>
  </r>
  <r>
    <n v="86753093006"/>
    <n v="1.536986301369863"/>
    <s v="&gt; 1.5 year"/>
    <n v="22.75068493150685"/>
    <x v="1"/>
    <n v="58"/>
    <s v="&lt;80"/>
    <n v="361.61808419036402"/>
    <n v="338.650558083058"/>
    <n v="17.017039532544199"/>
    <n v="104.72173215442299"/>
    <n v="70.630143984309825"/>
    <x v="0"/>
    <x v="0"/>
  </r>
  <r>
    <n v="86753093007"/>
    <n v="1.1808219178082191"/>
    <s v="&lt;= 1.5 year"/>
    <n v="20.893150684931506"/>
    <x v="1"/>
    <n v="62"/>
    <s v="&lt;80"/>
    <n v="401.86632588724098"/>
    <n v="379.95441654727898"/>
    <n v="17.148481620071799"/>
    <n v="3.0709860777434601"/>
    <n v="64.97199551849944"/>
    <x v="0"/>
    <x v="0"/>
  </r>
  <r>
    <n v="86753093008"/>
    <n v="1.2575342465753425"/>
    <s v="&lt;= 1.5 year"/>
    <n v="38.010958904109586"/>
    <x v="0"/>
    <n v="85"/>
    <s v="&gt;=80"/>
    <n v="18.693403202562099"/>
    <n v="162.75956491237201"/>
    <n v="323.77884844917298"/>
    <n v="28.964729082731498"/>
    <n v="56.84546675302326"/>
    <x v="0"/>
    <x v="2"/>
  </r>
  <r>
    <n v="86753093009"/>
    <n v="1.6986301369863013"/>
    <s v="&gt; 1.5 year"/>
    <n v="33.802739726027397"/>
    <x v="1"/>
    <n v="33"/>
    <s v="&lt;80"/>
    <n v="336.91321311910798"/>
    <n v="348.48796653134201"/>
    <n v="154.11808500543401"/>
    <n v="262.80853922285701"/>
    <n v="104.86328927943092"/>
    <x v="0"/>
    <x v="2"/>
  </r>
  <r>
    <n v="86753093010"/>
    <n v="1.6328767123287671"/>
    <s v="&gt; 1.5 year"/>
    <n v="34.460273972602742"/>
    <x v="0"/>
    <n v="34"/>
    <s v="&lt;80"/>
    <n v="180.34133773754601"/>
    <n v="342.26270281867198"/>
    <n v="194.015595256833"/>
    <n v="275.27342068023802"/>
    <n v="98.123005156945965"/>
    <x v="0"/>
    <x v="2"/>
  </r>
  <r>
    <n v="86753093011"/>
    <n v="1.0493150684931507"/>
    <s v="&lt;= 1.5 year"/>
    <n v="33.726027397260275"/>
    <x v="0"/>
    <n v="21"/>
    <s v="&lt;80"/>
    <n v="11.269415715153"/>
    <n v="63.130541920772401"/>
    <n v="448.06591322114701"/>
    <n v="313.88132493875901"/>
    <n v="97.385665190062753"/>
    <x v="0"/>
    <x v="2"/>
  </r>
  <r>
    <n v="86753093012"/>
    <n v="1.3369863013698631"/>
    <s v="&lt;= 1.5 year"/>
    <n v="30.265753424657536"/>
    <x v="1"/>
    <n v="58"/>
    <s v="&lt;80"/>
    <n v="10.3797041232257"/>
    <n v="95.020384863678899"/>
    <n v="377.763195947344"/>
    <n v="356.71798568882298"/>
    <n v="96.569748915292408"/>
    <x v="1"/>
    <x v="2"/>
  </r>
  <r>
    <n v="86753093013"/>
    <n v="1.6986301369863013"/>
    <s v="&gt; 1.5 year"/>
    <n v="28.764383561643836"/>
    <x v="0"/>
    <n v="52"/>
    <s v="&lt;80"/>
    <n v="96.631492818734699"/>
    <n v="267.16428474718401"/>
    <n v="407.15044418102201"/>
    <n v="271.96588471572699"/>
    <n v="110.59762167288338"/>
    <x v="0"/>
    <x v="2"/>
  </r>
  <r>
    <n v="86753093014"/>
    <n v="1.6438356164383561"/>
    <s v="&gt; 1.5 year"/>
    <n v="32.145205479452052"/>
    <x v="1"/>
    <n v="59"/>
    <s v="&lt;80"/>
    <n v="189.23691709442599"/>
    <n v="342.02873827812198"/>
    <n v="294.32384692430099"/>
    <n v="148.26468193406001"/>
    <n v="95.611875892807163"/>
    <x v="0"/>
    <x v="2"/>
  </r>
  <r>
    <n v="86753093015"/>
    <n v="1.2383561643835617"/>
    <s v="&lt;= 1.5 year"/>
    <n v="44.408219178082192"/>
    <x v="1"/>
    <n v="66"/>
    <s v="&lt;80"/>
    <n v="41.611203614276"/>
    <n v="326.90580886821402"/>
    <n v="223.53276195620299"/>
    <n v="14.1218293710839"/>
    <n v="57.999911957873621"/>
    <x v="0"/>
    <x v="1"/>
  </r>
  <r>
    <n v="86753093016"/>
    <n v="1.2547945205479452"/>
    <s v="&lt;= 1.5 year"/>
    <n v="36.805479452054797"/>
    <x v="1"/>
    <n v="79"/>
    <s v="&lt;80"/>
    <n v="56.009835181195903"/>
    <n v="392.26618102132699"/>
    <n v="175.25515008405"/>
    <n v="11.6226788306986"/>
    <n v="58.287420765971653"/>
    <x v="0"/>
    <x v="2"/>
  </r>
  <r>
    <n v="86753093017"/>
    <n v="1.7287671232876711"/>
    <s v="&gt; 1.5 year"/>
    <n v="29.156164383561645"/>
    <x v="0"/>
    <n v="32"/>
    <s v="&lt;80"/>
    <n v="274.97107693932901"/>
    <n v="184.75297515573899"/>
    <n v="211.50744278601201"/>
    <n v="274.35424769116003"/>
    <n v="95.081327024866084"/>
    <x v="0"/>
    <x v="2"/>
  </r>
  <r>
    <n v="86753093018"/>
    <n v="1.2602739726027397"/>
    <s v="&lt;= 1.5 year"/>
    <n v="34.358904109589041"/>
    <x v="0"/>
    <n v="82"/>
    <s v="&gt;=80"/>
    <n v="47.034868518892502"/>
    <n v="308.77271069822501"/>
    <n v="187.23476793814399"/>
    <n v="17.132537589678599"/>
    <n v="52.988683000708114"/>
    <x v="1"/>
    <x v="2"/>
  </r>
  <r>
    <n v="86753093019"/>
    <n v="1.6493150684931508"/>
    <s v="&gt; 1.5 year"/>
    <n v="33.668493150684931"/>
    <x v="1"/>
    <n v="46"/>
    <s v="&lt;80"/>
    <n v="211.70870769825399"/>
    <n v="227.63781262111399"/>
    <n v="233.93637449562701"/>
    <n v="326.608518832595"/>
    <n v="102.41310882493607"/>
    <x v="0"/>
    <x v="2"/>
  </r>
  <r>
    <n v="86753093020"/>
    <n v="1.4191780821917808"/>
    <s v="&lt;= 1.5 year"/>
    <n v="31.18082191780822"/>
    <x v="1"/>
    <n v="64"/>
    <s v="&lt;80"/>
    <n v="373.03131547476198"/>
    <n v="253.78560852449101"/>
    <n v="15.471900629068299"/>
    <n v="49.0791359350292"/>
    <n v="57.891478307631942"/>
    <x v="0"/>
    <x v="2"/>
  </r>
  <r>
    <n v="86753093021"/>
    <n v="1.189041095890411"/>
    <s v="&lt;= 1.5 year"/>
    <n v="40.920547945205477"/>
    <x v="0"/>
    <n v="77"/>
    <s v="&lt;80"/>
    <n v="29.4188041670551"/>
    <n v="272.21784701412997"/>
    <n v="303.23270839786198"/>
    <n v="5.7476642122952297"/>
    <n v="61.208576807713669"/>
    <x v="0"/>
    <x v="1"/>
  </r>
  <r>
    <n v="86753093022"/>
    <n v="1.8246575342465754"/>
    <s v="&gt; 1.5 year"/>
    <n v="33.468493150684928"/>
    <x v="0"/>
    <n v="22"/>
    <s v="&lt;80"/>
    <n v="247.95527921005501"/>
    <n v="224.49258553160399"/>
    <n v="224.869740028021"/>
    <n v="335.55172851455501"/>
    <n v="105.04640540444184"/>
    <x v="0"/>
    <x v="2"/>
  </r>
  <r>
    <n v="86753093023"/>
    <n v="1.0520547945205478"/>
    <s v="&lt;= 1.5 year"/>
    <n v="41.838356164383562"/>
    <x v="0"/>
    <n v="54"/>
    <s v="&lt;80"/>
    <n v="6.6510309822038902"/>
    <n v="301.606705078348"/>
    <n v="265.24193291466497"/>
    <n v="13.4250060729631"/>
    <n v="58.10065156335952"/>
    <x v="0"/>
    <x v="1"/>
  </r>
  <r>
    <n v="86753093024"/>
    <n v="1.1589041095890411"/>
    <s v="&lt;= 1.5 year"/>
    <n v="39.128767123287673"/>
    <x v="0"/>
    <n v="72"/>
    <s v="&lt;80"/>
    <n v="15.7960239539943"/>
    <n v="380.78497324725299"/>
    <n v="169.01361918700499"/>
    <n v="13.2852679608147"/>
    <n v="53.602346233838148"/>
    <x v="0"/>
    <x v="2"/>
  </r>
  <r>
    <n v="86753093025"/>
    <n v="1.1643835616438356"/>
    <s v="&lt;= 1.5 year"/>
    <n v="42.476712328767121"/>
    <x v="1"/>
    <n v="89"/>
    <s v="&gt;=80"/>
    <n v="91.483868618905007"/>
    <n v="186.73603614666101"/>
    <n v="347.09563399562802"/>
    <n v="5.5560055297725599"/>
    <n v="64.575789124293351"/>
    <x v="0"/>
    <x v="1"/>
  </r>
  <r>
    <n v="86753093026"/>
    <n v="1.5726027397260274"/>
    <s v="&gt; 1.5 year"/>
    <n v="27.813698630136987"/>
    <x v="0"/>
    <n v="31"/>
    <s v="&lt;80"/>
    <n v="147.53386121521601"/>
    <n v="326.46254514226803"/>
    <n v="168.80475344366999"/>
    <n v="248.62681624041099"/>
    <n v="88.011500870688437"/>
    <x v="0"/>
    <x v="2"/>
  </r>
  <r>
    <n v="86753093027"/>
    <n v="1.515068493150685"/>
    <s v="&gt; 1.5 year"/>
    <n v="32.468493150684928"/>
    <x v="1"/>
    <n v="25"/>
    <s v="&lt;80"/>
    <n v="230.24353672222199"/>
    <n v="221.134522381072"/>
    <n v="244.224372410841"/>
    <n v="302.53890263036999"/>
    <n v="101.72183773320884"/>
    <x v="0"/>
    <x v="2"/>
  </r>
  <r>
    <n v="86753093028"/>
    <n v="0.8575342465753425"/>
    <s v="&lt;= 1.5 year"/>
    <n v="35.367123287671234"/>
    <x v="1"/>
    <n v="18"/>
    <s v="&lt;80"/>
    <n v="48.664117569423297"/>
    <n v="12.7170624563238"/>
    <n v="436.06222748083201"/>
    <n v="290.935010144236"/>
    <n v="92.150162917067931"/>
    <x v="0"/>
    <x v="2"/>
  </r>
  <r>
    <n v="86753093029"/>
    <n v="1.1726027397260275"/>
    <s v="&lt;= 1.5 year"/>
    <n v="34.213698630136989"/>
    <x v="0"/>
    <n v="81"/>
    <s v="&gt;=80"/>
    <n v="12.666397100288799"/>
    <n v="275.95589844355197"/>
    <n v="234.06831441848701"/>
    <n v="41.079455877679699"/>
    <n v="56.107516079047265"/>
    <x v="0"/>
    <x v="2"/>
  </r>
  <r>
    <n v="86753093030"/>
    <n v="1.6493150684931508"/>
    <s v="&gt; 1.5 year"/>
    <n v="30.44109589041096"/>
    <x v="0"/>
    <n v="43"/>
    <s v="&lt;80"/>
    <n v="219.61885836835901"/>
    <n v="211.86638585551501"/>
    <n v="315.80270578971698"/>
    <n v="278.56359929504202"/>
    <n v="105.842776148081"/>
    <x v="0"/>
    <x v="2"/>
  </r>
  <r>
    <n v="86753093031"/>
    <n v="1.6301369863013699"/>
    <s v="&gt; 1.5 year"/>
    <n v="29.389041095890413"/>
    <x v="0"/>
    <n v="15"/>
    <s v="&lt;80"/>
    <n v="178.614345501516"/>
    <n v="293.94133318508699"/>
    <n v="294.32626022245603"/>
    <n v="205.33370496560099"/>
    <n v="97.763650117495075"/>
    <x v="0"/>
    <x v="2"/>
  </r>
  <r>
    <n v="86753093032"/>
    <n v="0.92054794520547945"/>
    <s v="&lt;= 1.5 year"/>
    <n v="31.906849315068492"/>
    <x v="0"/>
    <n v="20"/>
    <s v="&lt;80"/>
    <n v="314.85130046869801"/>
    <n v="516.79891439341304"/>
    <n v="51.672909577009897"/>
    <n v="21.241802314492698"/>
    <n v="75.281782615949211"/>
    <x v="1"/>
    <x v="2"/>
  </r>
  <r>
    <n v="86753093033"/>
    <n v="1.5835616438356164"/>
    <s v="&gt; 1.5 year"/>
    <n v="33.12054794520548"/>
    <x v="1"/>
    <n v="64"/>
    <s v="&lt;80"/>
    <n v="185.559007575751"/>
    <n v="366.857980880924"/>
    <n v="236.98826567562699"/>
    <n v="268.91174263944998"/>
    <n v="104.90136007434323"/>
    <x v="0"/>
    <x v="2"/>
  </r>
  <r>
    <n v="86753093034"/>
    <n v="1.1835616438356165"/>
    <s v="&lt;= 1.5 year"/>
    <n v="39.31232876712329"/>
    <x v="0"/>
    <n v="69"/>
    <s v="&lt;80"/>
    <n v="42.9294457256199"/>
    <n v="244.848642277463"/>
    <n v="375.70856919360602"/>
    <n v="7.7354865292278898"/>
    <n v="69.035533726986699"/>
    <x v="0"/>
    <x v="2"/>
  </r>
  <r>
    <n v="86753093035"/>
    <n v="1.2027397260273973"/>
    <s v="&lt;= 1.5 year"/>
    <n v="40.273972602739725"/>
    <x v="1"/>
    <n v="79"/>
    <s v="&lt;80"/>
    <n v="78.6094154666702"/>
    <n v="292.37035099620999"/>
    <n v="225.920061590133"/>
    <n v="0.83344357091993704"/>
    <n v="56.888801936356764"/>
    <x v="0"/>
    <x v="1"/>
  </r>
  <r>
    <n v="86753093036"/>
    <n v="1.3342465753424657"/>
    <s v="&lt;= 1.5 year"/>
    <n v="36.772602739726025"/>
    <x v="1"/>
    <n v="59"/>
    <s v="&lt;80"/>
    <n v="3.4529616962883001"/>
    <n v="10.112163400457501"/>
    <n v="521.60345732398503"/>
    <n v="351.416022483326"/>
    <n v="105.84754758461699"/>
    <x v="1"/>
    <x v="2"/>
  </r>
  <r>
    <n v="86753093037"/>
    <n v="1.6821917808219178"/>
    <s v="&gt; 1.5 year"/>
    <n v="28.591780821917808"/>
    <x v="1"/>
    <n v="42"/>
    <s v="&lt;80"/>
    <n v="205.82091710726499"/>
    <n v="182.593250872564"/>
    <n v="317.39148871662599"/>
    <n v="361.927097691661"/>
    <n v="112.59136380738076"/>
    <x v="0"/>
    <x v="2"/>
  </r>
  <r>
    <n v="86753093038"/>
    <n v="0.852054794520548"/>
    <s v="&lt;= 1.5 year"/>
    <n v="38.734246575342468"/>
    <x v="0"/>
    <n v="20"/>
    <s v="&lt;80"/>
    <n v="477.71922063250298"/>
    <n v="290.377020079278"/>
    <n v="104.73705301698401"/>
    <n v="143.01980516700399"/>
    <n v="91.178522239021049"/>
    <x v="1"/>
    <x v="2"/>
  </r>
  <r>
    <n v="86753093039"/>
    <n v="1.5671232876712329"/>
    <s v="&gt; 1.5 year"/>
    <n v="27.575342465753426"/>
    <x v="1"/>
    <n v="59"/>
    <s v="&lt;80"/>
    <n v="316.82119709288202"/>
    <n v="378.80967924528397"/>
    <n v="35.915657969826299"/>
    <n v="0.569736403566794"/>
    <n v="60.028717431860457"/>
    <x v="0"/>
    <x v="2"/>
  </r>
  <r>
    <n v="86753093040"/>
    <n v="0.81643835616438354"/>
    <s v="&lt;= 1.5 year"/>
    <n v="32.339726027397262"/>
    <x v="0"/>
    <n v="20"/>
    <s v="&lt;80"/>
    <n v="89.084362487735703"/>
    <n v="22.650771193837699"/>
    <n v="443.84804466677002"/>
    <n v="254.759142174906"/>
    <n v="92.771673115526994"/>
    <x v="0"/>
    <x v="2"/>
  </r>
  <r>
    <n v="86753093041"/>
    <n v="1.1808219178082191"/>
    <s v="&lt;= 1.5 year"/>
    <n v="43.038356164383565"/>
    <x v="1"/>
    <n v="80"/>
    <s v="&gt;=80"/>
    <n v="5.3341049026900604"/>
    <n v="298.80237654370501"/>
    <n v="308.03917249816499"/>
    <n v="31.770663113003401"/>
    <n v="65.108098789051809"/>
    <x v="0"/>
    <x v="1"/>
  </r>
  <r>
    <n v="86753093042"/>
    <n v="1.5753424657534247"/>
    <s v="&gt; 1.5 year"/>
    <n v="32.252054794520546"/>
    <x v="1"/>
    <n v="39"/>
    <s v="&lt;80"/>
    <n v="221.77586548053699"/>
    <n v="265.93487212140099"/>
    <n v="347.299375670085"/>
    <n v="162.480864175341"/>
    <n v="100.19048778960615"/>
    <x v="0"/>
    <x v="2"/>
  </r>
  <r>
    <n v="86753093043"/>
    <n v="1.6958904109589041"/>
    <s v="&gt; 1.5 year"/>
    <n v="32.660273972602738"/>
    <x v="0"/>
    <n v="38"/>
    <s v="&lt;80"/>
    <n v="363.49671332115702"/>
    <n v="237.20293942954399"/>
    <n v="239.655058162031"/>
    <n v="158.941644326828"/>
    <n v="95.887576518719158"/>
    <x v="0"/>
    <x v="2"/>
  </r>
  <r>
    <n v="86753093044"/>
    <n v="1.6739726027397259"/>
    <s v="&gt; 1.5 year"/>
    <n v="36.739726027397261"/>
    <x v="0"/>
    <n v="53"/>
    <s v="&lt;80"/>
    <n v="210.77121977855799"/>
    <n v="252.650923857956"/>
    <n v="252.94533969358201"/>
    <n v="441.12001623011997"/>
    <n v="120.36161420176535"/>
    <x v="0"/>
    <x v="2"/>
  </r>
  <r>
    <n v="86753093045"/>
    <n v="1.6520547945205479"/>
    <s v="&gt; 1.5 year"/>
    <n v="29.550684931506851"/>
    <x v="1"/>
    <n v="48"/>
    <s v="&lt;80"/>
    <n v="339.38521691263401"/>
    <n v="184.06195468274001"/>
    <n v="232.679138696309"/>
    <n v="259.63780347050402"/>
    <n v="100.95380678764748"/>
    <x v="0"/>
    <x v="2"/>
  </r>
  <r>
    <n v="86753093046"/>
    <n v="1.2301369863013698"/>
    <s v="&lt;= 1.5 year"/>
    <n v="35.88219178082192"/>
    <x v="1"/>
    <n v="20"/>
    <s v="&lt;80"/>
    <n v="1.6343351188149"/>
    <n v="32.447870014997598"/>
    <n v="469.88223759104102"/>
    <n v="321.697265326305"/>
    <n v="97.71611676078652"/>
    <x v="0"/>
    <x v="2"/>
  </r>
  <r>
    <n v="86753093047"/>
    <n v="1.7534246575342465"/>
    <s v="&gt; 1.5 year"/>
    <n v="31.221917808219178"/>
    <x v="1"/>
    <n v="29"/>
    <s v="&lt;80"/>
    <n v="142.18481305165199"/>
    <n v="313.79551332641302"/>
    <n v="270.34407500922299"/>
    <n v="328.14477935981603"/>
    <n v="108.29708863452989"/>
    <x v="0"/>
    <x v="2"/>
  </r>
  <r>
    <n v="86753093048"/>
    <n v="1.6273972602739726"/>
    <s v="&gt; 1.5 year"/>
    <n v="32.219178082191782"/>
    <x v="0"/>
    <n v="21"/>
    <s v="&lt;80"/>
    <n v="164.46457801121801"/>
    <n v="266.3967066948"/>
    <n v="317.94955008340798"/>
    <n v="276.72236840100697"/>
    <n v="105.82953299461124"/>
    <x v="0"/>
    <x v="2"/>
  </r>
  <r>
    <n v="86753093049"/>
    <n v="1.789041095890411"/>
    <s v="&gt; 1.5 year"/>
    <n v="31.443835616438356"/>
    <x v="0"/>
    <n v="39"/>
    <s v="&lt;80"/>
    <n v="249.03513612110399"/>
    <n v="243.04750230524999"/>
    <n v="312.10549217502302"/>
    <n v="206.06284929679899"/>
    <n v="101.54681205072696"/>
    <x v="0"/>
    <x v="2"/>
  </r>
  <r>
    <n v="86753093050"/>
    <n v="1.6054794520547946"/>
    <s v="&gt; 1.5 year"/>
    <n v="32.345205479452055"/>
    <x v="0"/>
    <n v="40"/>
    <s v="&lt;80"/>
    <n v="234.08091393887199"/>
    <n v="279.42142279434802"/>
    <n v="153.18760006149901"/>
    <n v="348.675033884573"/>
    <n v="101.30370301218625"/>
    <x v="0"/>
    <x v="2"/>
  </r>
  <r>
    <n v="86753093051"/>
    <n v="1.1835616438356165"/>
    <s v="&lt;= 1.5 year"/>
    <n v="39.468493150684928"/>
    <x v="1"/>
    <n v="79"/>
    <s v="&lt;80"/>
    <n v="48.440067743136197"/>
    <n v="292.08656172868001"/>
    <n v="170.305508082161"/>
    <n v="79.040473654795306"/>
    <n v="57.163648166180053"/>
    <x v="0"/>
    <x v="2"/>
  </r>
  <r>
    <n v="86753093052"/>
    <n v="1.295890410958904"/>
    <s v="&lt;= 1.5 year"/>
    <n v="41.950684931506849"/>
    <x v="0"/>
    <n v="41"/>
    <s v="&lt;80"/>
    <n v="15.4211400389856"/>
    <n v="339.89519629270501"/>
    <n v="227.586171825479"/>
    <n v="52.075933780559097"/>
    <n v="61.984759579259816"/>
    <x v="0"/>
    <x v="1"/>
  </r>
  <r>
    <n v="86753093053"/>
    <n v="1.2465753424657535"/>
    <s v="&lt;= 1.5 year"/>
    <n v="46.128767123287673"/>
    <x v="1"/>
    <n v="74"/>
    <s v="&lt;80"/>
    <n v="3.9795078037857001"/>
    <n v="387.86958147498399"/>
    <n v="258.05246508196399"/>
    <n v="14.4302396884974"/>
    <n v="64.045851714756949"/>
    <x v="0"/>
    <x v="1"/>
  </r>
  <r>
    <n v="86753093054"/>
    <n v="1.6602739726027398"/>
    <s v="&gt; 1.5 year"/>
    <n v="26.383561643835616"/>
    <x v="1"/>
    <n v="48"/>
    <s v="&lt;80"/>
    <n v="291.19912733034101"/>
    <n v="208.00713076146999"/>
    <n v="220.638825858692"/>
    <n v="297.00174793541402"/>
    <n v="102.05336950263762"/>
    <x v="0"/>
    <x v="2"/>
  </r>
  <r>
    <n v="86753093055"/>
    <n v="1.2246575342465753"/>
    <s v="&lt;= 1.5 year"/>
    <n v="40.230136986301368"/>
    <x v="1"/>
    <n v="81"/>
    <s v="&gt;=80"/>
    <n v="29.2242656738124"/>
    <n v="226.19204007996601"/>
    <n v="351.75196512078799"/>
    <n v="2.41165131944866"/>
    <n v="62.932938433130673"/>
    <x v="0"/>
    <x v="1"/>
  </r>
  <r>
    <n v="86753093056"/>
    <n v="1.0712328767123287"/>
    <s v="&lt;= 1.5 year"/>
    <n v="38.019178082191779"/>
    <x v="0"/>
    <n v="74"/>
    <s v="&lt;80"/>
    <n v="34.241640405147002"/>
    <n v="232.50536738599101"/>
    <n v="214.468510538629"/>
    <n v="9.9084528481232095"/>
    <n v="48.264996229701303"/>
    <x v="1"/>
    <x v="2"/>
  </r>
  <r>
    <n v="86753093057"/>
    <n v="0.88767123287671235"/>
    <s v="&lt;= 1.5 year"/>
    <n v="32.512328767123286"/>
    <x v="0"/>
    <n v="20"/>
    <s v="&lt;80"/>
    <n v="52.264134262910702"/>
    <n v="4.0859903589948798"/>
    <n v="445.30361827346002"/>
    <n v="244.86880176145701"/>
    <n v="87.328700373942496"/>
    <x v="0"/>
    <x v="2"/>
  </r>
  <r>
    <n v="86753093058"/>
    <n v="1.452054794520548"/>
    <s v="&lt;= 1.5 year"/>
    <n v="29.969863013698632"/>
    <x v="1"/>
    <n v="57"/>
    <s v="&lt;80"/>
    <n v="532.05035242621705"/>
    <n v="195.01603391801001"/>
    <n v="0.99870636157756199"/>
    <n v="19.373580735550298"/>
    <n v="60.609985359193516"/>
    <x v="0"/>
    <x v="2"/>
  </r>
  <r>
    <n v="86753093059"/>
    <n v="1.6958904109589041"/>
    <s v="&gt; 1.5 year"/>
    <n v="35.780821917808218"/>
    <x v="0"/>
    <n v="24"/>
    <s v="&lt;80"/>
    <n v="220.62817877929101"/>
    <n v="233.88545806860199"/>
    <n v="199.105540640052"/>
    <n v="297.848085846316"/>
    <n v="95.9955261261956"/>
    <x v="0"/>
    <x v="2"/>
  </r>
  <r>
    <n v="86753093060"/>
    <n v="1.3506849315068492"/>
    <s v="&lt;= 1.5 year"/>
    <n v="39.863013698630134"/>
    <x v="0"/>
    <n v="94"/>
    <s v="&gt;=80"/>
    <n v="2.0649326576687401"/>
    <n v="258.346284492027"/>
    <n v="329.01882932224697"/>
    <n v="15.216349049580201"/>
    <n v="62.141118776594922"/>
    <x v="0"/>
    <x v="2"/>
  </r>
  <r>
    <n v="86753093061"/>
    <n v="1.1287671232876713"/>
    <s v="&lt;= 1.5 year"/>
    <n v="44.38356164383562"/>
    <x v="0"/>
    <n v="88"/>
    <s v="&gt;=80"/>
    <n v="15.9935720274984"/>
    <n v="297.71690287096698"/>
    <n v="223.32362235411401"/>
    <n v="6.2543923516693498"/>
    <n v="52.646199756571235"/>
    <x v="0"/>
    <x v="1"/>
  </r>
  <r>
    <n v="86753093062"/>
    <n v="1.6027397260273972"/>
    <s v="&gt; 1.5 year"/>
    <n v="31.328767123287673"/>
    <x v="0"/>
    <n v="28"/>
    <s v="&lt;80"/>
    <n v="297.30304858154102"/>
    <n v="185.02215861805399"/>
    <n v="285.799268284108"/>
    <n v="181.40964533531201"/>
    <n v="94.651086210298004"/>
    <x v="0"/>
    <x v="2"/>
  </r>
  <r>
    <n v="86753093063"/>
    <n v="1.6493150684931508"/>
    <s v="&gt; 1.5 year"/>
    <n v="33.30958904109589"/>
    <x v="0"/>
    <n v="46"/>
    <s v="&lt;80"/>
    <n v="164.63644157095499"/>
    <n v="183.06121434497001"/>
    <n v="321.880414344418"/>
    <n v="321.00675009853302"/>
    <n v="104.96227220642811"/>
    <x v="0"/>
    <x v="2"/>
  </r>
  <r>
    <n v="86753093064"/>
    <n v="0.852054794520548"/>
    <s v="&lt;= 1.5 year"/>
    <n v="38.347945205479455"/>
    <x v="1"/>
    <n v="20"/>
    <s v="&lt;80"/>
    <n v="50.145110681394399"/>
    <n v="30.732010802738898"/>
    <n v="353.80581269567801"/>
    <n v="382.71122097754898"/>
    <n v="94.852213759517895"/>
    <x v="0"/>
    <x v="2"/>
  </r>
  <r>
    <n v="86753093065"/>
    <n v="1.2027397260273973"/>
    <s v="&lt;= 1.5 year"/>
    <n v="42.106849315068494"/>
    <x v="0"/>
    <n v="81"/>
    <s v="&gt;=80"/>
    <n v="17.960061918521799"/>
    <n v="255.56165353498801"/>
    <n v="300.62683309908903"/>
    <n v="22.120121593156899"/>
    <n v="60.611371799350295"/>
    <x v="0"/>
    <x v="1"/>
  </r>
  <r>
    <n v="86753093066"/>
    <n v="1.2219178082191782"/>
    <s v="&lt;= 1.5 year"/>
    <n v="38.304109589041097"/>
    <x v="0"/>
    <n v="79"/>
    <s v="&lt;80"/>
    <n v="3.6498486767792002"/>
    <n v="345.51260549873399"/>
    <n v="167.38263482928301"/>
    <n v="59.748231074114102"/>
    <n v="55.188700242448711"/>
    <x v="0"/>
    <x v="2"/>
  </r>
  <r>
    <n v="86753093067"/>
    <n v="0.989041095890411"/>
    <s v="&lt;= 1.5 year"/>
    <n v="37.536986301369865"/>
    <x v="0"/>
    <n v="21"/>
    <s v="&lt;80"/>
    <n v="318.78787617327299"/>
    <n v="497.03203010167999"/>
    <n v="13.2223573554172"/>
    <n v="59.0988778126464"/>
    <n v="73.944140722163866"/>
    <x v="1"/>
    <x v="2"/>
  </r>
  <r>
    <n v="86753093068"/>
    <n v="1.5835616438356164"/>
    <s v="&gt; 1.5 year"/>
    <n v="26.997260273972604"/>
    <x v="0"/>
    <n v="34"/>
    <s v="&lt;80"/>
    <n v="227.39625016737401"/>
    <n v="277.79563649275701"/>
    <n v="322.73825389867"/>
    <n v="237.85786779171099"/>
    <n v="107.68688553565619"/>
    <x v="0"/>
    <x v="2"/>
  </r>
  <r>
    <n v="86753093069"/>
    <n v="1.1342465753424658"/>
    <s v="&lt;= 1.5 year"/>
    <n v="35.38356164383562"/>
    <x v="0"/>
    <n v="71"/>
    <s v="&lt;80"/>
    <n v="43.509250480842901"/>
    <n v="208.03558374907399"/>
    <n v="339.22619220729302"/>
    <n v="28.297552296052501"/>
    <n v="64.226436078794805"/>
    <x v="0"/>
    <x v="2"/>
  </r>
  <r>
    <n v="86753093070"/>
    <n v="1.189041095890411"/>
    <s v="&lt;= 1.5 year"/>
    <n v="34.038356164383565"/>
    <x v="1"/>
    <n v="104"/>
    <s v="&gt;=80"/>
    <n v="12.422296215278701"/>
    <n v="280.94787286114598"/>
    <n v="190.51029497052201"/>
    <n v="56.586365409478397"/>
    <n v="53.121212771714021"/>
    <x v="1"/>
    <x v="2"/>
  </r>
  <r>
    <n v="86753093071"/>
    <n v="1.0356164383561643"/>
    <s v="&lt;= 1.5 year"/>
    <n v="36.013698630136986"/>
    <x v="0"/>
    <n v="18"/>
    <s v="&lt;80"/>
    <n v="10.4783712100485"/>
    <n v="39.595276647272101"/>
    <n v="307.03650785109801"/>
    <n v="372.439756580547"/>
    <n v="85.54304356038304"/>
    <x v="0"/>
    <x v="2"/>
  </r>
  <r>
    <n v="86753093072"/>
    <n v="1.2410958904109588"/>
    <s v="&lt;= 1.5 year"/>
    <n v="46.252054794520546"/>
    <x v="1"/>
    <n v="115"/>
    <s v="&gt;=80"/>
    <n v="44.072560894217098"/>
    <n v="231.028758651511"/>
    <n v="253.35152274984301"/>
    <n v="50.732846821365101"/>
    <n v="58.498229912203222"/>
    <x v="0"/>
    <x v="1"/>
  </r>
  <r>
    <n v="86753093073"/>
    <n v="1.6465753424657534"/>
    <s v="&gt; 1.5 year"/>
    <n v="33.413698630136984"/>
    <x v="0"/>
    <n v="54"/>
    <s v="&lt;80"/>
    <n v="276.51191696226601"/>
    <n v="286.46095240748099"/>
    <n v="86.574568563877193"/>
    <n v="282.233052407066"/>
    <n v="89.294744066092932"/>
    <x v="1"/>
    <x v="2"/>
  </r>
  <r>
    <n v="86753093074"/>
    <n v="1.1452054794520548"/>
    <s v="&lt;= 1.5 year"/>
    <n v="36.487671232876714"/>
    <x v="1"/>
    <n v="62"/>
    <s v="&lt;80"/>
    <n v="26.201244402990302"/>
    <n v="378.83767901266202"/>
    <n v="138.72840548263099"/>
    <n v="11.635641255903"/>
    <n v="50.446799481876269"/>
    <x v="1"/>
    <x v="2"/>
  </r>
  <r>
    <n v="86753093075"/>
    <n v="1.3342465753424657"/>
    <s v="&lt;= 1.5 year"/>
    <n v="43.339726027397262"/>
    <x v="0"/>
    <n v="94"/>
    <s v="&gt;=80"/>
    <n v="4.2732074391104202"/>
    <n v="226.098182558459"/>
    <n v="254.63362290205799"/>
    <n v="70.820344659709903"/>
    <n v="57.484187307217695"/>
    <x v="0"/>
    <x v="1"/>
  </r>
  <r>
    <n v="86753093076"/>
    <n v="1.0849315068493151"/>
    <s v="&lt;= 1.5 year"/>
    <n v="43.969863013698628"/>
    <x v="0"/>
    <n v="95"/>
    <s v="&gt;=80"/>
    <n v="43.115733208232598"/>
    <n v="325.48688448161101"/>
    <n v="199.41095561226999"/>
    <n v="17.9358733986579"/>
    <n v="55.569828896498834"/>
    <x v="0"/>
    <x v="1"/>
  </r>
  <r>
    <n v="86753093077"/>
    <n v="1.6520547945205479"/>
    <s v="&gt; 1.5 year"/>
    <n v="28.890410958904109"/>
    <x v="0"/>
    <n v="52"/>
    <s v="&lt;80"/>
    <n v="293.72157102120201"/>
    <n v="229.29052887070699"/>
    <n v="163.147103832287"/>
    <n v="259.23096263893802"/>
    <n v="92.526335967899712"/>
    <x v="0"/>
    <x v="2"/>
  </r>
  <r>
    <n v="86753093078"/>
    <n v="1.295890410958904"/>
    <s v="&lt;= 1.5 year"/>
    <n v="37.032876712328765"/>
    <x v="0"/>
    <n v="58"/>
    <s v="&lt;80"/>
    <n v="41.044260577729403"/>
    <n v="235.516705307742"/>
    <n v="297.52368665689102"/>
    <n v="31.1335028303276"/>
    <n v="61.563740009303942"/>
    <x v="1"/>
    <x v="2"/>
  </r>
  <r>
    <n v="86753093079"/>
    <n v="1.6794520547945206"/>
    <s v="&gt; 1.5 year"/>
    <n v="21.539726027397261"/>
    <x v="1"/>
    <n v="64"/>
    <s v="&lt;80"/>
    <n v="526.33276186789305"/>
    <n v="242.251858318654"/>
    <n v="3.0774369178367502"/>
    <n v="16.451724222107899"/>
    <n v="63.830268951717123"/>
    <x v="0"/>
    <x v="0"/>
  </r>
  <r>
    <n v="86753093080"/>
    <n v="1.6356164383561644"/>
    <s v="&gt; 1.5 year"/>
    <n v="29.290410958904111"/>
    <x v="0"/>
    <n v="38"/>
    <s v="&lt;80"/>
    <n v="174.80807702921601"/>
    <n v="248.22642084771201"/>
    <n v="213.26491998789601"/>
    <n v="259.58158908848799"/>
    <n v="90.584340919320326"/>
    <x v="0"/>
    <x v="2"/>
  </r>
  <r>
    <n v="86753093081"/>
    <n v="2.0821917808219177"/>
    <s v="&gt; 1.5 year"/>
    <n v="24.63013698630137"/>
    <x v="1"/>
    <n v="56"/>
    <s v="&lt;80"/>
    <n v="409.84101001051602"/>
    <n v="244.41451727239999"/>
    <n v="1.2600578419100099"/>
    <n v="159.15401386808799"/>
    <n v="71.590130787833033"/>
    <x v="0"/>
    <x v="0"/>
  </r>
  <r>
    <n v="86753093082"/>
    <n v="1.273972602739726"/>
    <s v="&lt;= 1.5 year"/>
    <n v="42.742465753424661"/>
    <x v="1"/>
    <n v="91"/>
    <s v="&gt;=80"/>
    <n v="3.81411086102174"/>
    <n v="207.76037155091501"/>
    <n v="372.12767198170701"/>
    <n v="3.4751786936290698"/>
    <n v="61.998300673995267"/>
    <x v="0"/>
    <x v="1"/>
  </r>
  <r>
    <n v="86753093083"/>
    <n v="1.6821917808219178"/>
    <s v="&gt; 1.5 year"/>
    <n v="29.345205479452055"/>
    <x v="0"/>
    <n v="15"/>
    <s v="&lt;80"/>
    <n v="265.95566677962302"/>
    <n v="201.48132769002299"/>
    <n v="165.894799550378"/>
    <n v="263.922101066138"/>
    <n v="88.972987631553607"/>
    <x v="0"/>
    <x v="2"/>
  </r>
  <r>
    <n v="86753093084"/>
    <n v="1.7945205479452055"/>
    <s v="&gt; 1.5 year"/>
    <n v="29.265753424657536"/>
    <x v="0"/>
    <n v="41"/>
    <s v="&lt;80"/>
    <n v="186.900810965864"/>
    <n v="277.670074379798"/>
    <n v="231.42267336185199"/>
    <n v="307.22056432718801"/>
    <n v="101.80285935033776"/>
    <x v="0"/>
    <x v="2"/>
  </r>
  <r>
    <n v="86753093085"/>
    <n v="1.6684931506849314"/>
    <s v="&gt; 1.5 year"/>
    <n v="32.016438356164386"/>
    <x v="1"/>
    <n v="49"/>
    <s v="&lt;80"/>
    <n v="175.64151785627399"/>
    <n v="369.28992761647203"/>
    <n v="266.42749999988399"/>
    <n v="234.89702383424299"/>
    <n v="103.75345849791492"/>
    <x v="0"/>
    <x v="2"/>
  </r>
  <r>
    <n v="86753093086"/>
    <n v="1.2246575342465753"/>
    <s v="&lt;= 1.5 year"/>
    <n v="41.939726027397263"/>
    <x v="0"/>
    <n v="101"/>
    <s v="&gt;=80"/>
    <n v="22.559439917201299"/>
    <n v="303.99973172680899"/>
    <n v="288.44067969776597"/>
    <n v="49.827470122255498"/>
    <n v="66.716911709923394"/>
    <x v="0"/>
    <x v="1"/>
  </r>
  <r>
    <n v="86753093087"/>
    <n v="1.5616438356164384"/>
    <s v="&gt; 1.5 year"/>
    <n v="24.953424657534246"/>
    <x v="1"/>
    <n v="60"/>
    <s v="&lt;80"/>
    <n v="50.733528177695703"/>
    <n v="33.523982130265601"/>
    <n v="301.40829994699101"/>
    <n v="520.43485668902395"/>
    <n v="105.3617796209587"/>
    <x v="1"/>
    <x v="0"/>
  </r>
  <r>
    <n v="86753093088"/>
    <n v="1.2219178082191782"/>
    <s v="&lt;= 1.5 year"/>
    <n v="40.550684931506851"/>
    <x v="0"/>
    <n v="89"/>
    <s v="&gt;=80"/>
    <n v="13.2626629834706"/>
    <n v="236.950912484013"/>
    <n v="344.54890438594401"/>
    <n v="1.54605283123739"/>
    <n v="61.548480903460451"/>
    <x v="0"/>
    <x v="1"/>
  </r>
  <r>
    <n v="86753093089"/>
    <n v="1.3068493150684932"/>
    <s v="&lt;= 1.5 year"/>
    <n v="44.564383561643837"/>
    <x v="0"/>
    <n v="84"/>
    <s v="&gt;=80"/>
    <n v="21.719682266108698"/>
    <n v="310.286531968237"/>
    <n v="266.103096857011"/>
    <n v="5.5071779136996701"/>
    <n v="59.153730111232939"/>
    <x v="0"/>
    <x v="1"/>
  </r>
  <r>
    <n v="86753093090"/>
    <n v="1"/>
    <s v="&lt;= 1.5 year"/>
    <n v="36.747945205479454"/>
    <x v="0"/>
    <n v="21"/>
    <s v="&lt;80"/>
    <n v="84.353077191561496"/>
    <n v="6.0288381481787097"/>
    <n v="293.07308803705399"/>
    <n v="449.09669759125597"/>
    <n v="96.290927502576409"/>
    <x v="0"/>
    <x v="2"/>
  </r>
  <r>
    <n v="86753093091"/>
    <n v="1.7506849315068493"/>
    <s v="&gt; 1.5 year"/>
    <n v="26.586301369863012"/>
    <x v="0"/>
    <n v="37"/>
    <s v="&lt;80"/>
    <n v="323.22812510444402"/>
    <n v="102.09883602401899"/>
    <n v="242.40321611145799"/>
    <n v="332.90662503871903"/>
    <n v="103.06333782829827"/>
    <x v="0"/>
    <x v="2"/>
  </r>
  <r>
    <n v="86753093092"/>
    <n v="1.2876712328767124"/>
    <s v="&lt;= 1.5 year"/>
    <n v="46.293150684931504"/>
    <x v="1"/>
    <n v="70"/>
    <s v="&lt;80"/>
    <n v="21.164116448073599"/>
    <n v="359.15889218869302"/>
    <n v="204.98917186154901"/>
    <n v="16.2095478374119"/>
    <n v="56.969687054816639"/>
    <x v="0"/>
    <x v="1"/>
  </r>
  <r>
    <n v="86753093093"/>
    <n v="1.2246575342465753"/>
    <s v="&lt;= 1.5 year"/>
    <n v="40.221917808219175"/>
    <x v="1"/>
    <n v="52"/>
    <s v="&lt;80"/>
    <n v="11.882640358361"/>
    <n v="193.60505387810201"/>
    <n v="305.78324685498302"/>
    <n v="78.742112953569404"/>
    <n v="62.582058715943333"/>
    <x v="0"/>
    <x v="1"/>
  </r>
  <r>
    <n v="86753093094"/>
    <n v="1.0986301369863014"/>
    <s v="&lt;= 1.5 year"/>
    <n v="41.484931506849314"/>
    <x v="0"/>
    <n v="92"/>
    <s v="&gt;=80"/>
    <n v="9.9807579488429901E-2"/>
    <n v="257.06958015387198"/>
    <n v="202.25471976330601"/>
    <n v="81.212243036770701"/>
    <n v="54.589586554678036"/>
    <x v="0"/>
    <x v="1"/>
  </r>
  <r>
    <n v="86753093095"/>
    <n v="1.3095890410958904"/>
    <s v="&lt;= 1.5 year"/>
    <n v="44.093150684931508"/>
    <x v="0"/>
    <n v="69"/>
    <s v="&lt;80"/>
    <n v="40.009344508244901"/>
    <n v="291.48172273155001"/>
    <n v="223.73898876344899"/>
    <n v="13.889787934292601"/>
    <n v="55.034738582912581"/>
    <x v="0"/>
    <x v="1"/>
  </r>
  <r>
    <n v="86753093096"/>
    <n v="1.3561643835616439"/>
    <s v="&lt;= 1.5 year"/>
    <n v="37.443835616438356"/>
    <x v="1"/>
    <n v="96"/>
    <s v="&gt;=80"/>
    <n v="17.832636075995101"/>
    <n v="268.67334775757098"/>
    <n v="248.78968301347999"/>
    <n v="20.1548798079676"/>
    <n v="55.193826245258997"/>
    <x v="1"/>
    <x v="2"/>
  </r>
  <r>
    <n v="86753093097"/>
    <n v="1.7780821917808218"/>
    <s v="&gt; 1.5 year"/>
    <n v="34.583561643835615"/>
    <x v="0"/>
    <n v="50"/>
    <s v="&lt;80"/>
    <n v="330.56420008250302"/>
    <n v="167.69506989052201"/>
    <n v="277.29352064262798"/>
    <n v="238.085636245172"/>
    <n v="101.70624042437801"/>
    <x v="0"/>
    <x v="2"/>
  </r>
  <r>
    <n v="86753093098"/>
    <n v="1.6383561643835616"/>
    <s v="&gt; 1.5 year"/>
    <n v="37.408219178082192"/>
    <x v="1"/>
    <n v="31"/>
    <s v="&lt;80"/>
    <n v="252.92348203961001"/>
    <n v="234.488447004704"/>
    <n v="385.65333330288502"/>
    <n v="133.87978909789601"/>
    <n v="101.33692901163883"/>
    <x v="0"/>
    <x v="2"/>
  </r>
  <r>
    <n v="86753093099"/>
    <n v="0.81095890410958904"/>
    <s v="&lt;= 1.5 year"/>
    <n v="36.88219178082192"/>
    <x v="0"/>
    <n v="19"/>
    <s v="&lt;80"/>
    <n v="1.5956511915"/>
    <n v="19.1278716807034"/>
    <n v="316.11177585079901"/>
    <n v="470.08241931070199"/>
    <n v="96.001185249156379"/>
    <x v="0"/>
    <x v="2"/>
  </r>
  <r>
    <n v="86753093100"/>
    <n v="1.0986301369863014"/>
    <s v="&lt;= 1.5 year"/>
    <n v="44.208219178082189"/>
    <x v="0"/>
    <n v="51"/>
    <s v="&lt;80"/>
    <n v="15.3786851323375"/>
    <n v="366.24863325449502"/>
    <n v="206.448018271113"/>
    <n v="6.92576347070022"/>
    <n v="56.135039279964182"/>
    <x v="0"/>
    <x v="1"/>
  </r>
  <r>
    <n v="86753093101"/>
    <n v="1.6438356164383561"/>
    <s v="&gt; 1.5 year"/>
    <n v="33.295890410958904"/>
    <x v="0"/>
    <n v="36"/>
    <s v="&lt;80"/>
    <n v="272.74255707496502"/>
    <n v="307.78499709320602"/>
    <n v="289.33631165463999"/>
    <n v="165.42604808860801"/>
    <n v="101.01368750264345"/>
    <x v="0"/>
    <x v="2"/>
  </r>
  <r>
    <n v="86753093102"/>
    <n v="1.704109589041096"/>
    <s v="&gt; 1.5 year"/>
    <n v="33.243835616438353"/>
    <x v="0"/>
    <n v="23"/>
    <s v="&lt;80"/>
    <n v="203.36569165224299"/>
    <n v="256.38042853478902"/>
    <n v="235.466952545076"/>
    <n v="292.40838926113099"/>
    <n v="100.12473063170739"/>
    <x v="1"/>
    <x v="2"/>
  </r>
  <r>
    <n v="86753093103"/>
    <n v="1.7205479452054795"/>
    <s v="&gt; 1.5 year"/>
    <n v="24.495890410958904"/>
    <x v="0"/>
    <n v="53"/>
    <s v="&lt;80"/>
    <n v="322.132576159922"/>
    <n v="279.91410371626898"/>
    <n v="312.33420576480597"/>
    <n v="155.41101177969099"/>
    <n v="104.2931604954349"/>
    <x v="0"/>
    <x v="0"/>
  </r>
  <r>
    <n v="86753093104"/>
    <n v="1.5835616438356164"/>
    <s v="&gt; 1.5 year"/>
    <n v="26.753424657534246"/>
    <x v="0"/>
    <n v="47"/>
    <s v="&lt;80"/>
    <n v="227.31889717042699"/>
    <n v="228.46942638739401"/>
    <n v="359.24019618563"/>
    <n v="214.226870172426"/>
    <n v="105.2791138475924"/>
    <x v="0"/>
    <x v="2"/>
  </r>
  <r>
    <n v="86753093105"/>
    <n v="0.81917808219178079"/>
    <s v="&lt;= 1.5 year"/>
    <n v="38.465753424657535"/>
    <x v="1"/>
    <n v="19"/>
    <s v="&lt;80"/>
    <n v="33.943955074107002"/>
    <n v="53.825305043487198"/>
    <n v="278.11352832318499"/>
    <n v="475.86700832164701"/>
    <n v="97.49920520678738"/>
    <x v="0"/>
    <x v="2"/>
  </r>
  <r>
    <n v="86753093106"/>
    <n v="1.1506849315068493"/>
    <s v="&lt;= 1.5 year"/>
    <n v="41.668493150684931"/>
    <x v="0"/>
    <n v="84"/>
    <s v="&gt;=80"/>
    <n v="24.472955560101699"/>
    <n v="287.90658969092902"/>
    <n v="269.677036814301"/>
    <n v="15.9490268722562"/>
    <n v="59.265491262469325"/>
    <x v="0"/>
    <x v="1"/>
  </r>
  <r>
    <n v="86753093107"/>
    <n v="0.93150684931506844"/>
    <s v="&lt;= 1.5 year"/>
    <n v="34.69315068493151"/>
    <x v="1"/>
    <n v="18"/>
    <s v="&lt;80"/>
    <n v="305.38561703001301"/>
    <n v="436.37853337400298"/>
    <n v="8.5800535136524303"/>
    <n v="72.990415737925602"/>
    <n v="69.129588342510644"/>
    <x v="1"/>
    <x v="2"/>
  </r>
  <r>
    <n v="86753093108"/>
    <n v="1.5643835616438355"/>
    <s v="&gt; 1.5 year"/>
    <n v="31.123287671232877"/>
    <x v="0"/>
    <n v="36"/>
    <s v="&lt;80"/>
    <n v="330.71529338590801"/>
    <n v="240.78737678015199"/>
    <n v="363.12888904280999"/>
    <n v="157.55967168082799"/>
    <n v="108.20284090012134"/>
    <x v="0"/>
    <x v="2"/>
  </r>
  <r>
    <n v="86753093109"/>
    <n v="1.8712328767123287"/>
    <s v="&gt; 1.5 year"/>
    <n v="27.931506849315067"/>
    <x v="1"/>
    <n v="60"/>
    <s v="&lt;80"/>
    <n v="268.93479160599901"/>
    <n v="240.99109816452199"/>
    <n v="220.96031097891401"/>
    <n v="197.720606003342"/>
    <n v="91.035781219512401"/>
    <x v="0"/>
    <x v="2"/>
  </r>
  <r>
    <n v="86753093110"/>
    <n v="1.2876712328767124"/>
    <s v="&lt;= 1.5 year"/>
    <n v="39.956164383561642"/>
    <x v="1"/>
    <n v="80"/>
    <s v="&gt;=80"/>
    <n v="26.258051279724899"/>
    <n v="402.09686778777802"/>
    <n v="220.28778123331199"/>
    <n v="0.43195832602354001"/>
    <n v="60.754762272520502"/>
    <x v="0"/>
    <x v="2"/>
  </r>
  <r>
    <n v="86753093111"/>
    <n v="1.1369863013698631"/>
    <s v="&lt;= 1.5 year"/>
    <n v="23.610958904109587"/>
    <x v="1"/>
    <n v="63"/>
    <s v="&lt;80"/>
    <n v="469.46760369014402"/>
    <n v="285.74452917425799"/>
    <n v="6.8689846412053202"/>
    <n v="54.921319396894397"/>
    <n v="67.831807113724125"/>
    <x v="0"/>
    <x v="0"/>
  </r>
  <r>
    <n v="86753093112"/>
    <n v="1.6904109589041096"/>
    <s v="&gt; 1.5 year"/>
    <n v="31.147945205479452"/>
    <x v="1"/>
    <n v="65"/>
    <s v="&lt;80"/>
    <n v="333.58512087251"/>
    <n v="203.26677840418299"/>
    <n v="270.95191414770397"/>
    <n v="171.786043036026"/>
    <n v="96.076706804183033"/>
    <x v="0"/>
    <x v="2"/>
  </r>
  <r>
    <n v="86753093113"/>
    <n v="1.6438356164383561"/>
    <s v="&gt; 1.5 year"/>
    <n v="28.802739726027397"/>
    <x v="0"/>
    <n v="37"/>
    <s v="&lt;80"/>
    <n v="237.97950897926199"/>
    <n v="179.59757632302299"/>
    <n v="269.84652017672403"/>
    <n v="372.15088686471302"/>
    <n v="110.44585566915524"/>
    <x v="0"/>
    <x v="2"/>
  </r>
  <r>
    <n v="86753093114"/>
    <n v="1.7013698630136986"/>
    <s v="&gt; 1.5 year"/>
    <n v="30.854794520547944"/>
    <x v="0"/>
    <n v="34"/>
    <s v="&lt;80"/>
    <n v="191.95228941408399"/>
    <n v="336.10662541937597"/>
    <n v="218.10320959548599"/>
    <n v="223.81141452735201"/>
    <n v="95.274468081417353"/>
    <x v="0"/>
    <x v="2"/>
  </r>
  <r>
    <n v="86753093115"/>
    <n v="1.6767123287671233"/>
    <s v="&gt; 1.5 year"/>
    <n v="26.736986301369864"/>
    <x v="0"/>
    <n v="31"/>
    <s v="&lt;80"/>
    <n v="333.22818429536397"/>
    <n v="303.26854535965299"/>
    <n v="143.294056752144"/>
    <n v="271.59054039302998"/>
    <n v="100.70589002982223"/>
    <x v="0"/>
    <x v="2"/>
  </r>
  <r>
    <n v="86753093116"/>
    <n v="1.252054794520548"/>
    <s v="&lt;= 1.5 year"/>
    <n v="48.241095890410961"/>
    <x v="0"/>
    <n v="77"/>
    <s v="&lt;80"/>
    <n v="12.6724491554062"/>
    <n v="349.99468279206798"/>
    <n v="171.59511342342901"/>
    <n v="74.322463176531599"/>
    <n v="58.52347974779321"/>
    <x v="0"/>
    <x v="1"/>
  </r>
  <r>
    <n v="86753093117"/>
    <n v="1.2136986301369863"/>
    <s v="&lt;= 1.5 year"/>
    <n v="41.279452054794518"/>
    <x v="0"/>
    <n v="68"/>
    <s v="&lt;80"/>
    <n v="47.870876811565601"/>
    <n v="328.93871904213103"/>
    <n v="188.72930084261901"/>
    <n v="27.021574841508698"/>
    <n v="56.03487275039106"/>
    <x v="0"/>
    <x v="1"/>
  </r>
  <r>
    <n v="86753093118"/>
    <n v="1.2246575342465753"/>
    <s v="&lt;= 1.5 year"/>
    <n v="37.104109589041094"/>
    <x v="0"/>
    <n v="65"/>
    <s v="&lt;80"/>
    <n v="23.6760841607936"/>
    <n v="244.24666238152901"/>
    <n v="275.58001516893398"/>
    <n v="51.540807178640499"/>
    <n v="60.688318405094748"/>
    <x v="0"/>
    <x v="2"/>
  </r>
  <r>
    <n v="86753093119"/>
    <n v="1.6931506849315068"/>
    <s v="&gt; 1.5 year"/>
    <n v="28.958904109589042"/>
    <x v="0"/>
    <n v="50"/>
    <s v="&lt;80"/>
    <n v="210.21570049455701"/>
    <n v="252.29454066581599"/>
    <n v="213.70242112435699"/>
    <n v="270.56434654855502"/>
    <n v="95.112831413579286"/>
    <x v="0"/>
    <x v="2"/>
  </r>
  <r>
    <n v="86753093120"/>
    <n v="1.6301369863013699"/>
    <s v="&gt; 1.5 year"/>
    <n v="27.145205479452056"/>
    <x v="1"/>
    <n v="13"/>
    <s v="&lt;80"/>
    <n v="242.28935888639401"/>
    <n v="200.003312822097"/>
    <n v="282.92509602979902"/>
    <n v="286.787575917021"/>
    <n v="103.74893437029768"/>
    <x v="0"/>
    <x v="2"/>
  </r>
  <r>
    <n v="86753093121"/>
    <n v="1.0821917808219179"/>
    <s v="&lt;= 1.5 year"/>
    <n v="40.983561643835614"/>
    <x v="1"/>
    <n v="74"/>
    <s v="&lt;80"/>
    <n v="31.793971523282501"/>
    <n v="216.951840845878"/>
    <n v="407.36305070336698"/>
    <n v="18.714577808760001"/>
    <n v="71.028980410988069"/>
    <x v="0"/>
    <x v="1"/>
  </r>
  <r>
    <n v="86753093122"/>
    <n v="1.2301369863013698"/>
    <s v="&lt;= 1.5 year"/>
    <n v="40.024657534246572"/>
    <x v="1"/>
    <n v="82"/>
    <s v="&gt;=80"/>
    <n v="72.551704735602399"/>
    <n v="304.74320977678099"/>
    <n v="158.36391585822599"/>
    <n v="3.3365444859559101"/>
    <n v="49.587648402292501"/>
    <x v="0"/>
    <x v="1"/>
  </r>
  <r>
    <n v="86753093123"/>
    <n v="1.5835616438356164"/>
    <s v="&gt; 1.5 year"/>
    <n v="23.575342465753426"/>
    <x v="1"/>
    <n v="42"/>
    <s v="&lt;80"/>
    <n v="362.532990533359"/>
    <n v="192.198433106338"/>
    <n v="252.03707681603899"/>
    <n v="209.03281223382001"/>
    <n v="99.706900577158848"/>
    <x v="0"/>
    <x v="0"/>
  </r>
  <r>
    <n v="86753093124"/>
    <n v="1.6986301369863013"/>
    <s v="&gt; 1.5 year"/>
    <n v="21.19178082191781"/>
    <x v="0"/>
    <n v="58"/>
    <s v="&lt;80"/>
    <n v="338.02229152602001"/>
    <n v="393.096709746415"/>
    <n v="9.2992871770666898"/>
    <n v="54.538513319113797"/>
    <n v="66.150056161336465"/>
    <x v="0"/>
    <x v="0"/>
  </r>
  <r>
    <n v="86753093125"/>
    <n v="1.1534246575342466"/>
    <s v="&lt;= 1.5 year"/>
    <n v="41.476712328767121"/>
    <x v="0"/>
    <n v="66"/>
    <s v="&lt;80"/>
    <n v="28.939775859403401"/>
    <n v="200.888344504381"/>
    <n v="349.36793995033202"/>
    <n v="25.038128547579198"/>
    <n v="63.314977848852095"/>
    <x v="0"/>
    <x v="1"/>
  </r>
  <r>
    <n v="86753093126"/>
    <n v="1.1616438356164382"/>
    <s v="&lt;= 1.5 year"/>
    <n v="41.183561643835617"/>
    <x v="0"/>
    <n v="101"/>
    <s v="&gt;=80"/>
    <n v="18.0086956130862"/>
    <n v="342.02390669000403"/>
    <n v="257.74215427114899"/>
    <n v="23.392405968599199"/>
    <n v="62.538755413017"/>
    <x v="0"/>
    <x v="1"/>
  </r>
  <r>
    <n v="86753093127"/>
    <n v="1.1589041095890411"/>
    <s v="&lt;= 1.5 year"/>
    <n v="41.219178082191782"/>
    <x v="0"/>
    <n v="77"/>
    <s v="&lt;80"/>
    <n v="11.4273524025061"/>
    <n v="203.41988597425399"/>
    <n v="377.606507472641"/>
    <n v="8.7741331789936297"/>
    <n v="63.553455948336961"/>
    <x v="1"/>
    <x v="1"/>
  </r>
  <r>
    <n v="86753093128"/>
    <n v="1.6931506849315068"/>
    <s v="&gt; 1.5 year"/>
    <n v="31.926027397260274"/>
    <x v="0"/>
    <n v="39"/>
    <s v="&lt;80"/>
    <n v="290.93916612464"/>
    <n v="254.84017986942899"/>
    <n v="212.49424559376601"/>
    <n v="265.31114112920898"/>
    <n v="100.99899408628252"/>
    <x v="0"/>
    <x v="2"/>
  </r>
  <r>
    <n v="86753093129"/>
    <n v="1.5342465753424657"/>
    <s v="&gt; 1.5 year"/>
    <n v="23.254794520547946"/>
    <x v="1"/>
    <n v="58"/>
    <s v="&lt;80"/>
    <n v="34.2131459504552"/>
    <n v="2.0404560028533698"/>
    <n v="476.44869939102102"/>
    <n v="369.55392315133003"/>
    <n v="104.42060286134681"/>
    <x v="1"/>
    <x v="0"/>
  </r>
  <r>
    <n v="86753093130"/>
    <n v="1.2794520547945205"/>
    <s v="&lt;= 1.5 year"/>
    <n v="38.838356164383562"/>
    <x v="0"/>
    <n v="91"/>
    <s v="&gt;=80"/>
    <n v="54.260552775753197"/>
    <n v="186.68143540694601"/>
    <n v="356.32422836262401"/>
    <n v="31.728587340177899"/>
    <n v="65.841696938952168"/>
    <x v="0"/>
    <x v="2"/>
  </r>
  <r>
    <n v="86753093131"/>
    <n v="1.1945205479452055"/>
    <s v="&lt;= 1.5 year"/>
    <n v="39.104109589041094"/>
    <x v="1"/>
    <n v="75"/>
    <s v="&lt;80"/>
    <n v="7.1052724408561403"/>
    <n v="386.11315270873399"/>
    <n v="164.140347317297"/>
    <n v="32.947127614807101"/>
    <n v="55.107971003819699"/>
    <x v="0"/>
    <x v="2"/>
  </r>
  <r>
    <n v="86753093132"/>
    <n v="1.1452054794520548"/>
    <s v="&lt;= 1.5 year"/>
    <n v="38.079452054794523"/>
    <x v="0"/>
    <n v="65"/>
    <s v="&lt;80"/>
    <n v="17.408418560861801"/>
    <n v="210.07451868937699"/>
    <n v="340.69092979848"/>
    <n v="34.761117099943398"/>
    <n v="63.252880607829916"/>
    <x v="0"/>
    <x v="2"/>
  </r>
  <r>
    <n v="86753093133"/>
    <n v="1.2465753424657535"/>
    <s v="&lt;= 1.5 year"/>
    <n v="39.934246575342463"/>
    <x v="0"/>
    <n v="86"/>
    <s v="&gt;=80"/>
    <n v="21.955342484464701"/>
    <n v="249.892622600122"/>
    <n v="249.319124418309"/>
    <n v="75.231194666934499"/>
    <n v="60.693875496996149"/>
    <x v="0"/>
    <x v="2"/>
  </r>
  <r>
    <n v="86753093134"/>
    <n v="1.5287671232876712"/>
    <s v="&gt; 1.5 year"/>
    <n v="32.969863013698628"/>
    <x v="0"/>
    <n v="39"/>
    <s v="&lt;80"/>
    <n v="206.916322768344"/>
    <n v="139.96175646607401"/>
    <n v="280.52163784962897"/>
    <n v="297.93611774350398"/>
    <n v="97.165177009929394"/>
    <x v="1"/>
    <x v="2"/>
  </r>
  <r>
    <n v="86753093135"/>
    <n v="1.178082191780822"/>
    <s v="&lt;= 1.5 year"/>
    <n v="40.304109589041097"/>
    <x v="0"/>
    <n v="106"/>
    <s v="&gt;=80"/>
    <n v="39.206946414729202"/>
    <n v="276.04992811559799"/>
    <n v="196.75965284243401"/>
    <n v="105.590138298133"/>
    <n v="61.502524899294215"/>
    <x v="0"/>
    <x v="1"/>
  </r>
  <r>
    <n v="86753093136"/>
    <n v="0.95616438356164379"/>
    <s v="&lt;= 1.5 year"/>
    <n v="17.742465753424657"/>
    <x v="1"/>
    <n v="57"/>
    <s v="&lt;80"/>
    <n v="496.239426722389"/>
    <n v="324.28231009961797"/>
    <n v="21.303276186250699"/>
    <n v="39.8729417368383"/>
    <n v="72.982885096531234"/>
    <x v="0"/>
    <x v="0"/>
  </r>
  <r>
    <n v="86753093137"/>
    <n v="1.1534246575342466"/>
    <s v="&lt;= 1.5 year"/>
    <n v="42.652054794520545"/>
    <x v="0"/>
    <n v="89"/>
    <s v="&gt;=80"/>
    <n v="11.348643144433201"/>
    <n v="275.85553359092899"/>
    <n v="255.708790774009"/>
    <n v="6.1661016667948996"/>
    <n v="54.401321231725447"/>
    <x v="0"/>
    <x v="1"/>
  </r>
  <r>
    <n v="86753093138"/>
    <n v="1.0684931506849316"/>
    <s v="&lt;= 1.5 year"/>
    <n v="33.361643835616441"/>
    <x v="0"/>
    <n v="77"/>
    <s v="&lt;80"/>
    <n v="33.791639266152302"/>
    <n v="262.08634407668302"/>
    <n v="327.644233012359"/>
    <n v="13.476862260051499"/>
    <n v="64.604770100116085"/>
    <x v="0"/>
    <x v="2"/>
  </r>
  <r>
    <n v="86753093139"/>
    <n v="1.7095890410958905"/>
    <s v="&gt; 1.5 year"/>
    <n v="31.243835616438357"/>
    <x v="0"/>
    <n v="39"/>
    <s v="&lt;80"/>
    <n v="157.47618832967899"/>
    <n v="214.99045645603101"/>
    <n v="212.58507055961499"/>
    <n v="339.41943193930803"/>
    <n v="96.037871882727558"/>
    <x v="1"/>
    <x v="2"/>
  </r>
  <r>
    <n v="86753093140"/>
    <n v="1.515068493150685"/>
    <s v="&gt; 1.5 year"/>
    <n v="30.298630136986301"/>
    <x v="0"/>
    <n v="59"/>
    <s v="&lt;80"/>
    <n v="574.222037929262"/>
    <n v="249.0383767857"/>
    <n v="3.90689709385566"/>
    <n v="17.385329125511198"/>
    <n v="68.415900323521001"/>
    <x v="0"/>
    <x v="2"/>
  </r>
  <r>
    <n v="86753093141"/>
    <n v="1.704109589041096"/>
    <s v="&gt; 1.5 year"/>
    <n v="31.405479452054795"/>
    <x v="0"/>
    <n v="39"/>
    <s v="&lt;80"/>
    <n v="284.558233763896"/>
    <n v="124.453462947605"/>
    <n v="301.338472970883"/>
    <n v="275.63127296154698"/>
    <n v="101.95730524881168"/>
    <x v="0"/>
    <x v="2"/>
  </r>
  <r>
    <n v="86753093142"/>
    <n v="0.86849315068493149"/>
    <s v="&lt;= 1.5 year"/>
    <n v="36.950684931506849"/>
    <x v="0"/>
    <n v="20"/>
    <s v="&lt;80"/>
    <n v="56.3663711593708"/>
    <n v="26.787741249226901"/>
    <n v="415.92923630173698"/>
    <n v="344.94112576789502"/>
    <n v="97.956772441043654"/>
    <x v="0"/>
    <x v="2"/>
  </r>
  <r>
    <n v="86753093143"/>
    <n v="1.6438356164383561"/>
    <s v="&gt; 1.5 year"/>
    <n v="29.221917808219178"/>
    <x v="0"/>
    <n v="50"/>
    <s v="&lt;80"/>
    <n v="218.331509125791"/>
    <n v="171.85927761414399"/>
    <n v="303.60143361780598"/>
    <n v="261.38745446902999"/>
    <n v="99.01392950961511"/>
    <x v="0"/>
    <x v="2"/>
  </r>
  <r>
    <n v="86753093144"/>
    <n v="1.6931506849315068"/>
    <s v="&gt; 1.5 year"/>
    <n v="31.906849315068492"/>
    <x v="1"/>
    <n v="28"/>
    <s v="&lt;80"/>
    <n v="218.66898688569799"/>
    <n v="319.47403812821801"/>
    <n v="202.46356109532601"/>
    <n v="225.938546121641"/>
    <n v="94.459694867149324"/>
    <x v="0"/>
    <x v="2"/>
  </r>
  <r>
    <n v="86753093145"/>
    <n v="1.7342465753424658"/>
    <s v="&gt; 1.5 year"/>
    <n v="29.668493150684931"/>
    <x v="1"/>
    <n v="59"/>
    <s v="&lt;80"/>
    <n v="5.7409425251361901"/>
    <n v="89.628747930840504"/>
    <n v="524.89076690440697"/>
    <n v="289.25628915483799"/>
    <n v="105.32722196358753"/>
    <x v="1"/>
    <x v="2"/>
  </r>
  <r>
    <n v="86753093146"/>
    <n v="1.0739726027397261"/>
    <s v="&lt;= 1.5 year"/>
    <n v="35.084931506849315"/>
    <x v="0"/>
    <n v="19"/>
    <s v="&lt;80"/>
    <n v="449.92122458659099"/>
    <n v="325.86103874133101"/>
    <n v="116.516254376373"/>
    <n v="18.587577392636899"/>
    <n v="78.275040878514957"/>
    <x v="1"/>
    <x v="2"/>
  </r>
  <r>
    <n v="86753093147"/>
    <n v="1.3397260273972602"/>
    <s v="&lt;= 1.5 year"/>
    <n v="38.326027397260276"/>
    <x v="0"/>
    <n v="96"/>
    <s v="&gt;=80"/>
    <n v="24.9976752219955"/>
    <n v="345.00767609767098"/>
    <n v="207.969965385297"/>
    <n v="15.9593468215102"/>
    <n v="56.471945570390183"/>
    <x v="0"/>
    <x v="2"/>
  </r>
  <r>
    <n v="86753093148"/>
    <n v="1.4794520547945205"/>
    <s v="&lt;= 1.5 year"/>
    <n v="23.298630136986301"/>
    <x v="1"/>
    <n v="58"/>
    <s v="&lt;80"/>
    <n v="222.595425715461"/>
    <n v="408.751351404319"/>
    <n v="22.934332132801899"/>
    <n v="107.596288889387"/>
    <n v="66.171416692245074"/>
    <x v="0"/>
    <x v="0"/>
  </r>
  <r>
    <n v="86753093149"/>
    <n v="1.2383561643835617"/>
    <s v="&lt;= 1.5 year"/>
    <n v="35.953424657534249"/>
    <x v="1"/>
    <n v="52"/>
    <s v="&lt;80"/>
    <n v="39.857964807656202"/>
    <n v="284.70811422629799"/>
    <n v="238.867609851"/>
    <n v="35.058064094952101"/>
    <n v="58.836367196230583"/>
    <x v="0"/>
    <x v="2"/>
  </r>
  <r>
    <n v="86753093150"/>
    <n v="1.5424657534246575"/>
    <s v="&gt; 1.5 year"/>
    <n v="34.564383561643837"/>
    <x v="1"/>
    <n v="56"/>
    <s v="&lt;80"/>
    <n v="338.842997370474"/>
    <n v="224.40502065397899"/>
    <n v="335.89010293138602"/>
    <n v="130.580008549632"/>
    <n v="101.03625481967839"/>
    <x v="0"/>
    <x v="2"/>
  </r>
  <r>
    <n v="86753093151"/>
    <n v="1.189041095890411"/>
    <s v="&lt;= 1.5 year"/>
    <n v="42.287671232876711"/>
    <x v="1"/>
    <n v="74"/>
    <s v="&lt;80"/>
    <n v="5.9450821122103203"/>
    <n v="238.78319539470399"/>
    <n v="266.884853572434"/>
    <n v="44.383722083372199"/>
    <n v="56.930491279249885"/>
    <x v="1"/>
    <x v="1"/>
  </r>
  <r>
    <n v="86753093152"/>
    <n v="1.178082191780822"/>
    <s v="&lt;= 1.5 year"/>
    <n v="41.791780821917811"/>
    <x v="0"/>
    <n v="86"/>
    <s v="&gt;=80"/>
    <n v="26.5788590655931"/>
    <n v="259.903603230366"/>
    <n v="247.62403729392199"/>
    <n v="20.912673190892299"/>
    <n v="55.14300224185444"/>
    <x v="0"/>
    <x v="1"/>
  </r>
  <r>
    <n v="86753093153"/>
    <n v="1.1643835616438356"/>
    <s v="&lt;= 1.5 year"/>
    <n v="43.860273972602741"/>
    <x v="0"/>
    <n v="85"/>
    <s v="&gt;=80"/>
    <n v="10.867932445356701"/>
    <n v="303.003426114045"/>
    <n v="191.82878746657099"/>
    <n v="94.834928957129307"/>
    <n v="59.509354655596177"/>
    <x v="0"/>
    <x v="1"/>
  </r>
  <r>
    <n v="86753093154"/>
    <n v="1.1616438356164382"/>
    <s v="&lt;= 1.5 year"/>
    <n v="40.68767123287671"/>
    <x v="0"/>
    <n v="79"/>
    <s v="&lt;80"/>
    <n v="94.871880988579704"/>
    <n v="212.13675003901901"/>
    <n v="195.97202805549199"/>
    <n v="12.693379381220501"/>
    <n v="49.600539374613398"/>
    <x v="1"/>
    <x v="1"/>
  </r>
  <r>
    <n v="86753093155"/>
    <n v="1.6767123287671233"/>
    <s v="&gt; 1.5 year"/>
    <n v="30.80821917808219"/>
    <x v="0"/>
    <n v="25"/>
    <s v="&lt;80"/>
    <n v="334.08198480844197"/>
    <n v="260.604821501549"/>
    <n v="168.64573470469301"/>
    <n v="251.61084511032601"/>
    <n v="98.005734082601549"/>
    <x v="0"/>
    <x v="2"/>
  </r>
  <r>
    <n v="86753093156"/>
    <n v="1.2465753424657535"/>
    <s v="&lt;= 1.5 year"/>
    <n v="39.106849315068494"/>
    <x v="0"/>
    <n v="87"/>
    <s v="&gt;=80"/>
    <n v="27.3656848636526"/>
    <n v="203.15816742695"/>
    <n v="299.15577916635601"/>
    <n v="45.685965252637402"/>
    <n v="59.822917513527408"/>
    <x v="0"/>
    <x v="2"/>
  </r>
  <r>
    <n v="86753093157"/>
    <n v="1.021917808219178"/>
    <s v="&lt;= 1.5 year"/>
    <n v="33.750684931506846"/>
    <x v="1"/>
    <n v="20"/>
    <s v="&lt;80"/>
    <n v="383.06558800278202"/>
    <n v="523.90777258485105"/>
    <n v="12.241690045371399"/>
    <n v="5.15410343367114"/>
    <n v="74.645364064495752"/>
    <x v="1"/>
    <x v="2"/>
  </r>
  <r>
    <n v="86753093158"/>
    <n v="1.7698630136986302"/>
    <s v="&gt; 1.5 year"/>
    <n v="30.471232876712328"/>
    <x v="0"/>
    <n v="27"/>
    <s v="&lt;80"/>
    <n v="228.876475201369"/>
    <n v="240.09725746467601"/>
    <n v="230.92177930214899"/>
    <n v="234.88218882710299"/>
    <n v="93.41437478879385"/>
    <x v="0"/>
    <x v="2"/>
  </r>
  <r>
    <n v="86753093159"/>
    <n v="1.5945205479452054"/>
    <s v="&gt; 1.5 year"/>
    <n v="28.652054794520549"/>
    <x v="1"/>
    <n v="28"/>
    <s v="&lt;80"/>
    <n v="390.34452898201499"/>
    <n v="103.178707804475"/>
    <n v="276.87193516111302"/>
    <n v="189.95926112759"/>
    <n v="95.501602497563567"/>
    <x v="0"/>
    <x v="2"/>
  </r>
  <r>
    <n v="86753093160"/>
    <n v="1.5917808219178082"/>
    <s v="&gt; 1.5 year"/>
    <n v="24.421917808219177"/>
    <x v="1"/>
    <n v="15"/>
    <s v="&lt;80"/>
    <n v="188.88757375251399"/>
    <n v="173.39475971576101"/>
    <n v="227.168769742373"/>
    <n v="311.54212233378303"/>
    <n v="93.627893726600718"/>
    <x v="0"/>
    <x v="0"/>
  </r>
  <r>
    <n v="86753093161"/>
    <n v="1.0383561643835617"/>
    <s v="&lt;= 1.5 year"/>
    <n v="42.854794520547948"/>
    <x v="0"/>
    <n v="92"/>
    <s v="&gt;=80"/>
    <n v="37.841819420205503"/>
    <n v="187.06771279744899"/>
    <n v="381.66263317361103"/>
    <n v="10.460590390402899"/>
    <n v="65.047549405094031"/>
    <x v="0"/>
    <x v="1"/>
  </r>
  <r>
    <n v="86753093162"/>
    <n v="1.0849315068493151"/>
    <s v="&lt;= 1.5 year"/>
    <n v="45.61917808219178"/>
    <x v="0"/>
    <n v="55"/>
    <s v="&lt;80"/>
    <n v="36.934029089648"/>
    <n v="236.630298279615"/>
    <n v="247.013771765169"/>
    <n v="73.995289398789694"/>
    <n v="60.406233529216081"/>
    <x v="0"/>
    <x v="1"/>
  </r>
  <r>
    <n v="86753093163"/>
    <n v="1.2219178082191782"/>
    <s v="&lt;= 1.5 year"/>
    <n v="39.778082191780825"/>
    <x v="0"/>
    <n v="92"/>
    <s v="&gt;=80"/>
    <n v="12.395800589212101"/>
    <n v="162.69408500983201"/>
    <n v="388.32388202355401"/>
    <n v="76.598770902113799"/>
    <n v="69.797909199003669"/>
    <x v="0"/>
    <x v="2"/>
  </r>
  <r>
    <n v="86753093164"/>
    <n v="1.1753424657534246"/>
    <s v="&lt;= 1.5 year"/>
    <n v="36.194520547945203"/>
    <x v="1"/>
    <n v="21"/>
    <s v="&lt;80"/>
    <n v="30.331667160939901"/>
    <n v="195.59602219964"/>
    <n v="362.989399388045"/>
    <n v="264.280841509053"/>
    <n v="93.34664405649815"/>
    <x v="0"/>
    <x v="2"/>
  </r>
  <r>
    <n v="86753093165"/>
    <n v="1.1808219178082191"/>
    <s v="&lt;= 1.5 year"/>
    <n v="46.652054794520545"/>
    <x v="0"/>
    <n v="91"/>
    <s v="&gt;=80"/>
    <n v="19.3283889560036"/>
    <n v="215.80234372486299"/>
    <n v="306.28099152190299"/>
    <n v="0.84059549527581501"/>
    <n v="55.665049056530783"/>
    <x v="1"/>
    <x v="1"/>
  </r>
  <r>
    <n v="86753093166"/>
    <n v="0.81643835616438354"/>
    <s v="&lt;= 1.5 year"/>
    <n v="34.791780821917811"/>
    <x v="1"/>
    <n v="21"/>
    <s v="&lt;80"/>
    <n v="91.110212414608498"/>
    <n v="36.404834292300201"/>
    <n v="257.165248511144"/>
    <n v="369.28689977773098"/>
    <n v="85.375461531217695"/>
    <x v="0"/>
    <x v="2"/>
  </r>
  <r>
    <n v="86753093167"/>
    <n v="1.2794520547945205"/>
    <s v="&lt;= 1.5 year"/>
    <n v="44.049315068493151"/>
    <x v="0"/>
    <n v="92"/>
    <s v="&gt;=80"/>
    <n v="8.5182957244023303"/>
    <n v="285.81873537697498"/>
    <n v="242.97394463852399"/>
    <n v="41.551524931174903"/>
    <n v="57.690018836474053"/>
    <x v="1"/>
    <x v="1"/>
  </r>
  <r>
    <n v="86753093168"/>
    <n v="1.5068493150684932"/>
    <s v="&gt; 1.5 year"/>
    <n v="29.24931506849315"/>
    <x v="1"/>
    <n v="62"/>
    <s v="&lt;80"/>
    <n v="301.23219453297298"/>
    <n v="392.16469104233801"/>
    <n v="4.8921043845038197"/>
    <n v="39.4819425260673"/>
    <n v="60.796636475293418"/>
    <x v="0"/>
    <x v="2"/>
  </r>
  <r>
    <n v="86753093169"/>
    <n v="1.6164383561643836"/>
    <s v="&gt; 1.5 year"/>
    <n v="34.950684931506849"/>
    <x v="0"/>
    <n v="19"/>
    <s v="&lt;80"/>
    <n v="103.72008559831799"/>
    <n v="304.71311583381402"/>
    <n v="293.52226406287298"/>
    <n v="346.45573355116898"/>
    <n v="109.47201582825559"/>
    <x v="0"/>
    <x v="2"/>
  </r>
  <r>
    <n v="86753093170"/>
    <n v="1.2164383561643837"/>
    <s v="&lt;= 1.5 year"/>
    <n v="43.016438356164386"/>
    <x v="0"/>
    <n v="70"/>
    <s v="&lt;80"/>
    <n v="10.0886894097046"/>
    <n v="199.07078158050101"/>
    <n v="276.89587432113098"/>
    <n v="142.731660428271"/>
    <n v="67.08806184914468"/>
    <x v="0"/>
    <x v="1"/>
  </r>
  <r>
    <n v="86753093171"/>
    <n v="1.6547945205479453"/>
    <s v="&gt; 1.5 year"/>
    <n v="34.210958904109589"/>
    <x v="0"/>
    <n v="40"/>
    <s v="&lt;80"/>
    <n v="201.54655191660299"/>
    <n v="196.07447304576701"/>
    <n v="267.23380249834599"/>
    <n v="249.19624025653999"/>
    <n v="93.781287127575922"/>
    <x v="0"/>
    <x v="2"/>
  </r>
  <r>
    <n v="86753093172"/>
    <n v="1.0328767123287672"/>
    <s v="&lt;= 1.5 year"/>
    <n v="38.649315068493152"/>
    <x v="0"/>
    <n v="105"/>
    <s v="&gt;=80"/>
    <n v="21.215272730220899"/>
    <n v="199.499862082828"/>
    <n v="361.23944771454001"/>
    <n v="10.008661637579999"/>
    <n v="62.206983907298309"/>
    <x v="0"/>
    <x v="2"/>
  </r>
  <r>
    <n v="86753093173"/>
    <n v="1.0931506849315069"/>
    <s v="&lt;= 1.5 year"/>
    <n v="38"/>
    <x v="0"/>
    <n v="20"/>
    <s v="&lt;80"/>
    <n v="86.435074433636203"/>
    <n v="16.7667469756319"/>
    <n v="321.77498667846902"/>
    <n v="381.62876755742298"/>
    <n v="92.664596221048498"/>
    <x v="0"/>
    <x v="2"/>
  </r>
  <r>
    <n v="86753093174"/>
    <n v="1.5972602739726027"/>
    <s v="&gt; 1.5 year"/>
    <n v="34.989041095890414"/>
    <x v="0"/>
    <n v="21"/>
    <s v="&lt;80"/>
    <n v="323.93002059662501"/>
    <n v="98.046622091238604"/>
    <n v="230.471832957788"/>
    <n v="377.54622804408501"/>
    <n v="106.72029873525386"/>
    <x v="0"/>
    <x v="2"/>
  </r>
  <r>
    <n v="86753093175"/>
    <n v="1.178082191780822"/>
    <s v="&lt;= 1.5 year"/>
    <n v="39.241095890410961"/>
    <x v="0"/>
    <n v="58"/>
    <s v="&lt;80"/>
    <n v="7.84921873460969"/>
    <n v="357.27193792076002"/>
    <n v="234.27040158411401"/>
    <n v="11.5947213778704"/>
    <n v="58.713507287867706"/>
    <x v="0"/>
    <x v="2"/>
  </r>
  <r>
    <n v="86753093176"/>
    <n v="1.526027397260274"/>
    <s v="&gt; 1.5 year"/>
    <n v="23.328767123287673"/>
    <x v="1"/>
    <n v="60"/>
    <s v="&lt;80"/>
    <n v="15.4186623155571"/>
    <n v="106.66659537096101"/>
    <n v="379.263078671708"/>
    <n v="291.62391513574102"/>
    <n v="90.273259871815327"/>
    <x v="1"/>
    <x v="0"/>
  </r>
  <r>
    <n v="86753093177"/>
    <n v="1.6164383561643836"/>
    <s v="&gt; 1.5 year"/>
    <n v="39.446575342465756"/>
    <x v="0"/>
    <n v="41"/>
    <s v="&lt;80"/>
    <n v="277.828626548881"/>
    <n v="283.09251812142799"/>
    <n v="274.79786219250099"/>
    <n v="244.21406851326401"/>
    <n v="107.15512325831651"/>
    <x v="0"/>
    <x v="2"/>
  </r>
  <r>
    <n v="86753093178"/>
    <n v="1.1863013698630136"/>
    <s v="&lt;= 1.5 year"/>
    <n v="36.753424657534246"/>
    <x v="0"/>
    <n v="77"/>
    <s v="&lt;80"/>
    <n v="20.1283882978808"/>
    <n v="331.75957648487798"/>
    <n v="187.90060835953699"/>
    <n v="25.052858495555"/>
    <n v="53.705453205231734"/>
    <x v="1"/>
    <x v="2"/>
  </r>
  <r>
    <n v="86753093179"/>
    <n v="1.484931506849315"/>
    <s v="&lt;= 1.5 year"/>
    <n v="28.043835616438358"/>
    <x v="0"/>
    <n v="62"/>
    <s v="&lt;80"/>
    <n v="378.17532075663598"/>
    <n v="285.9139478518"/>
    <n v="79.292435059298597"/>
    <n v="18.056861594785101"/>
    <n v="64.809057087164916"/>
    <x v="0"/>
    <x v="2"/>
  </r>
  <r>
    <n v="86753093180"/>
    <n v="1.5671232876712329"/>
    <s v="&gt; 1.5 year"/>
    <n v="31.82191780821918"/>
    <x v="0"/>
    <n v="26"/>
    <s v="&lt;80"/>
    <n v="264.67622732726602"/>
    <n v="245.872382185714"/>
    <n v="152.02343062051"/>
    <n v="247.41592249226099"/>
    <n v="88.776611134570913"/>
    <x v="0"/>
    <x v="2"/>
  </r>
  <r>
    <n v="86753093181"/>
    <n v="1.3123287671232877"/>
    <s v="&lt;= 1.5 year"/>
    <n v="39.413698630136984"/>
    <x v="0"/>
    <n v="101"/>
    <s v="&gt;=80"/>
    <n v="80.490236119529101"/>
    <n v="230.701783867969"/>
    <n v="205.66111853871899"/>
    <n v="13.342280142111999"/>
    <n v="51.175769440699561"/>
    <x v="1"/>
    <x v="2"/>
  </r>
  <r>
    <n v="86753093182"/>
    <n v="1.2575342465753425"/>
    <s v="&lt;= 1.5 year"/>
    <n v="37.641095890410959"/>
    <x v="1"/>
    <n v="20"/>
    <s v="&lt;80"/>
    <n v="23.557818038561201"/>
    <n v="38.937887853788403"/>
    <n v="320.06296023899898"/>
    <n v="401.745127914264"/>
    <n v="91.616627049779524"/>
    <x v="0"/>
    <x v="2"/>
  </r>
  <r>
    <n v="86753093183"/>
    <n v="0.9780821917808219"/>
    <s v="&lt;= 1.5 year"/>
    <n v="36.090410958904108"/>
    <x v="0"/>
    <n v="20"/>
    <s v="&lt;80"/>
    <n v="38.482313045705503"/>
    <n v="30.2823690936048"/>
    <n v="247.79490364058501"/>
    <n v="521.08242285705705"/>
    <n v="97.766453750861871"/>
    <x v="0"/>
    <x v="2"/>
  </r>
  <r>
    <n v="86753093184"/>
    <n v="1.1753424657534246"/>
    <s v="&lt;= 1.5 year"/>
    <n v="43.969863013698628"/>
    <x v="1"/>
    <n v="94"/>
    <s v="&gt;=80"/>
    <n v="5.2454382056927997"/>
    <n v="237.55069403439299"/>
    <n v="363.357648079966"/>
    <n v="44.642830142840403"/>
    <n v="68.383747965943627"/>
    <x v="0"/>
    <x v="1"/>
  </r>
  <r>
    <n v="86753093185"/>
    <n v="1.5726027397260274"/>
    <s v="&gt; 1.5 year"/>
    <n v="31.298630136986301"/>
    <x v="1"/>
    <n v="42"/>
    <s v="&lt;80"/>
    <n v="157.83889713847901"/>
    <n v="299.024760866436"/>
    <n v="324.71167939538799"/>
    <n v="208.53741371811199"/>
    <n v="100.53898381401319"/>
    <x v="0"/>
    <x v="2"/>
  </r>
  <r>
    <n v="86753093186"/>
    <n v="1.0849315068493151"/>
    <s v="&lt;= 1.5 year"/>
    <n v="39.175342465753424"/>
    <x v="0"/>
    <n v="84"/>
    <s v="&gt;=80"/>
    <n v="9.5198168171858502"/>
    <n v="398.40559296401602"/>
    <n v="188.39298266408699"/>
    <n v="2.3615199565952798"/>
    <n v="55.524573096978017"/>
    <x v="0"/>
    <x v="2"/>
  </r>
  <r>
    <n v="86753093187"/>
    <n v="1.1561643835616437"/>
    <s v="&lt;= 1.5 year"/>
    <n v="40.30684931506849"/>
    <x v="0"/>
    <n v="102"/>
    <s v="&gt;=80"/>
    <n v="120.829421879794"/>
    <n v="233.878846966244"/>
    <n v="276.84507126087499"/>
    <n v="25.400003713865299"/>
    <n v="64.646070504651874"/>
    <x v="0"/>
    <x v="1"/>
  </r>
  <r>
    <n v="86753093188"/>
    <n v="1.2438356164383562"/>
    <s v="&lt;= 1.5 year"/>
    <n v="39.638356164383559"/>
    <x v="0"/>
    <n v="62"/>
    <s v="&lt;80"/>
    <n v="22.389367485405899"/>
    <n v="186.873900575177"/>
    <n v="288.509202716983"/>
    <n v="15.1642154654098"/>
    <n v="53.181871626733766"/>
    <x v="1"/>
    <x v="2"/>
  </r>
  <r>
    <n v="86753093189"/>
    <n v="1.2"/>
    <s v="&lt;= 1.5 year"/>
    <n v="38.663013698630138"/>
    <x v="0"/>
    <n v="71"/>
    <s v="&lt;80"/>
    <n v="30.292205371122702"/>
    <n v="411.80071151048202"/>
    <n v="159.093466351497"/>
    <n v="14.787411143122799"/>
    <n v="56.233138649882754"/>
    <x v="0"/>
    <x v="2"/>
  </r>
  <r>
    <n v="86753093190"/>
    <n v="1.6547945205479453"/>
    <s v="&gt; 1.5 year"/>
    <n v="32.298630136986304"/>
    <x v="0"/>
    <n v="30"/>
    <s v="&lt;80"/>
    <n v="171.3684328738"/>
    <n v="446.89849580858697"/>
    <n v="148.84308939575001"/>
    <n v="171.37277687410099"/>
    <n v="87.88725824697309"/>
    <x v="0"/>
    <x v="2"/>
  </r>
  <r>
    <n v="86753093191"/>
    <n v="1.832876712328767"/>
    <s v="&gt; 1.5 year"/>
    <n v="27.545205479452054"/>
    <x v="0"/>
    <n v="46"/>
    <s v="&lt;80"/>
    <n v="353.97669674389198"/>
    <n v="258.95676285048"/>
    <n v="147.33347905637501"/>
    <n v="217.89077938424299"/>
    <n v="92.861587780423903"/>
    <x v="0"/>
    <x v="2"/>
  </r>
  <r>
    <n v="86753093192"/>
    <n v="1.7808219178082192"/>
    <s v="&gt; 1.5 year"/>
    <n v="41.284931506849318"/>
    <x v="0"/>
    <n v="31"/>
    <s v="&lt;80"/>
    <n v="342.22504433563302"/>
    <n v="178.217873231075"/>
    <n v="189.160728246704"/>
    <n v="352.89976391295301"/>
    <n v="106.68269246449549"/>
    <x v="0"/>
    <x v="1"/>
  </r>
  <r>
    <n v="86753093193"/>
    <n v="1.0301369863013699"/>
    <s v="&lt;= 1.5 year"/>
    <n v="34.452054794520549"/>
    <x v="0"/>
    <n v="84"/>
    <s v="&gt;=80"/>
    <n v="6.4740924754912603"/>
    <n v="205.244060132953"/>
    <n v="320.56732891230598"/>
    <n v="54.1903071649661"/>
    <n v="61.908368537948192"/>
    <x v="0"/>
    <x v="2"/>
  </r>
  <r>
    <n v="86753093194"/>
    <n v="0.90410958904109584"/>
    <s v="&lt;= 1.5 year"/>
    <n v="39.282191780821918"/>
    <x v="1"/>
    <n v="22"/>
    <s v="&lt;80"/>
    <n v="13.6160337396137"/>
    <n v="64.856419355351605"/>
    <n v="371.79807082959599"/>
    <n v="384.33651616983099"/>
    <n v="97.01394668752846"/>
    <x v="0"/>
    <x v="2"/>
  </r>
  <r>
    <n v="86753093195"/>
    <n v="1.1095890410958904"/>
    <s v="&lt;= 1.5 year"/>
    <n v="43.304109589041097"/>
    <x v="1"/>
    <n v="82"/>
    <s v="&gt;=80"/>
    <n v="12.6783214898183"/>
    <n v="282.24107465511798"/>
    <n v="294.30421580227897"/>
    <n v="7.6676273189234498"/>
    <n v="59.830172866139193"/>
    <x v="0"/>
    <x v="1"/>
  </r>
  <r>
    <n v="86753093196"/>
    <n v="1.6246575342465754"/>
    <s v="&gt; 1.5 year"/>
    <n v="23.660273972602738"/>
    <x v="0"/>
    <n v="18"/>
    <s v="&lt;80"/>
    <n v="257.13448209449399"/>
    <n v="121.940203216432"/>
    <n v="392.67686266321402"/>
    <n v="113.992176564204"/>
    <n v="91.126259532164241"/>
    <x v="1"/>
    <x v="0"/>
  </r>
  <r>
    <n v="86753093197"/>
    <n v="1.8356164383561644"/>
    <s v="&gt; 1.5 year"/>
    <n v="27.364383561643837"/>
    <x v="1"/>
    <n v="27"/>
    <s v="&lt;80"/>
    <n v="267.01769636545703"/>
    <n v="178.22612585927999"/>
    <n v="217.25466391347399"/>
    <n v="231.084717765384"/>
    <n v="89.420231579441918"/>
    <x v="1"/>
    <x v="2"/>
  </r>
  <r>
    <n v="86753093198"/>
    <n v="1.5205479452054795"/>
    <s v="&gt; 1.5 year"/>
    <n v="22.753424657534246"/>
    <x v="1"/>
    <n v="58"/>
    <s v="&lt;80"/>
    <n v="396.32591869772898"/>
    <n v="293.50275209983897"/>
    <n v="1.56711105945552"/>
    <n v="78.248268750742895"/>
    <n v="64.764139241029241"/>
    <x v="0"/>
    <x v="0"/>
  </r>
  <r>
    <n v="86753093199"/>
    <n v="1.3424657534246576"/>
    <s v="&lt;= 1.5 year"/>
    <n v="18.13150684931507"/>
    <x v="1"/>
    <n v="64"/>
    <s v="&lt;80"/>
    <n v="301.850445261044"/>
    <n v="454.90417827247899"/>
    <n v="23.6701780504123"/>
    <n v="46.312371498860799"/>
    <n v="68.938275828594612"/>
    <x v="0"/>
    <x v="0"/>
  </r>
  <r>
    <n v="86753093200"/>
    <n v="1.0465753424657533"/>
    <s v="&lt;= 1.5 year"/>
    <n v="40.0027397260274"/>
    <x v="1"/>
    <n v="88"/>
    <s v="&gt;=80"/>
    <n v="13.855352673987699"/>
    <n v="390.54239813801303"/>
    <n v="226.49369887507001"/>
    <n v="0.239741374227465"/>
    <n v="59.559832894875747"/>
    <x v="0"/>
    <x v="1"/>
  </r>
  <r>
    <n v="86753093201"/>
    <n v="1.5917808219178082"/>
    <s v="&gt; 1.5 year"/>
    <n v="30.093150684931508"/>
    <x v="0"/>
    <n v="45"/>
    <s v="&lt;80"/>
    <n v="220.810230470009"/>
    <n v="210.86678737206699"/>
    <n v="215.651971906537"/>
    <n v="354.73706324109099"/>
    <n v="102.98084564508144"/>
    <x v="0"/>
    <x v="2"/>
  </r>
  <r>
    <n v="86753093202"/>
    <n v="1.6575342465753424"/>
    <s v="&gt; 1.5 year"/>
    <n v="32.62191780821918"/>
    <x v="0"/>
    <n v="34"/>
    <s v="&lt;80"/>
    <n v="405.15135829044402"/>
    <n v="182.11372948003401"/>
    <n v="226.69191188446899"/>
    <n v="196.44744634232001"/>
    <n v="97.757930008852924"/>
    <x v="0"/>
    <x v="2"/>
  </r>
  <r>
    <n v="86753093203"/>
    <n v="1.2027397260273973"/>
    <s v="&lt;= 1.5 year"/>
    <n v="37.975342465753428"/>
    <x v="1"/>
    <n v="65"/>
    <s v="&lt;80"/>
    <n v="24.4034282395607"/>
    <n v="268.79921101677502"/>
    <n v="235.27428145187301"/>
    <n v="8.9767026750661998"/>
    <n v="52.766329235739562"/>
    <x v="1"/>
    <x v="2"/>
  </r>
  <r>
    <n v="86753093204"/>
    <n v="1.6465753424657534"/>
    <s v="&gt; 1.5 year"/>
    <n v="27.323287671232876"/>
    <x v="0"/>
    <n v="45"/>
    <s v="&lt;80"/>
    <n v="236.206640933296"/>
    <n v="217.48579615970399"/>
    <n v="265.37037655115603"/>
    <n v="147.042578945012"/>
    <n v="85.784949626980165"/>
    <x v="1"/>
    <x v="2"/>
  </r>
  <r>
    <n v="86753093205"/>
    <n v="1.6246575342465754"/>
    <s v="&gt; 1.5 year"/>
    <n v="30.446575342465753"/>
    <x v="0"/>
    <n v="54"/>
    <s v="&lt;80"/>
    <n v="289.18642822363898"/>
    <n v="265.906975924839"/>
    <n v="225.912519248655"/>
    <n v="189.87479285395199"/>
    <n v="94.301949784191081"/>
    <x v="0"/>
    <x v="2"/>
  </r>
  <r>
    <n v="86753093206"/>
    <n v="1.6465753424657534"/>
    <s v="&gt; 1.5 year"/>
    <n v="30.19178082191781"/>
    <x v="0"/>
    <n v="72"/>
    <s v="&lt;80"/>
    <n v="357.24625241102802"/>
    <n v="109.31902750014601"/>
    <n v="311.53852303614502"/>
    <n v="180.38189326407601"/>
    <n v="96.355672348920436"/>
    <x v="0"/>
    <x v="2"/>
  </r>
  <r>
    <n v="86753093207"/>
    <n v="1.747945205479452"/>
    <s v="&gt; 1.5 year"/>
    <n v="26.55890410958904"/>
    <x v="0"/>
    <n v="33"/>
    <s v="&lt;80"/>
    <n v="123.462173799849"/>
    <n v="304.78499934579298"/>
    <n v="336.58708563595798"/>
    <n v="302.126008814513"/>
    <n v="110.90534518570787"/>
    <x v="0"/>
    <x v="2"/>
  </r>
  <r>
    <n v="86753093208"/>
    <n v="0.93150684931506844"/>
    <s v="&lt;= 1.5 year"/>
    <n v="41.391780821917806"/>
    <x v="0"/>
    <n v="88"/>
    <s v="&gt;=80"/>
    <n v="17.797961638912501"/>
    <n v="194.361192573186"/>
    <n v="383.68735877079899"/>
    <n v="35.908599510500999"/>
    <n v="67.324247330723878"/>
    <x v="0"/>
    <x v="1"/>
  </r>
  <r>
    <n v="86753093209"/>
    <n v="1.7287671232876711"/>
    <s v="&gt; 1.5 year"/>
    <n v="32.397260273972606"/>
    <x v="0"/>
    <n v="38"/>
    <s v="&lt;80"/>
    <n v="171.559285560278"/>
    <n v="81.047066798489396"/>
    <n v="492.32038694799598"/>
    <n v="259.75245782043999"/>
    <n v="110.45724956091371"/>
    <x v="0"/>
    <x v="2"/>
  </r>
  <r>
    <n v="86753093210"/>
    <n v="1.6712328767123288"/>
    <s v="&gt; 1.5 year"/>
    <n v="27.287671232876711"/>
    <x v="0"/>
    <n v="47"/>
    <s v="&lt;80"/>
    <n v="223.52941978702799"/>
    <n v="177.88391765466301"/>
    <n v="271.04147745495402"/>
    <n v="259.522764175833"/>
    <n v="95.780775991029714"/>
    <x v="0"/>
    <x v="2"/>
  </r>
  <r>
    <n v="86753093211"/>
    <n v="1.5780821917808219"/>
    <s v="&gt; 1.5 year"/>
    <n v="28.002739726027396"/>
    <x v="0"/>
    <n v="13"/>
    <s v="&lt;80"/>
    <n v="287.01977792272601"/>
    <n v="328.000854467887"/>
    <n v="179.019835333538"/>
    <n v="174.537921031352"/>
    <n v="91.628581355035834"/>
    <x v="0"/>
    <x v="2"/>
  </r>
  <r>
    <n v="86753093212"/>
    <n v="0.76986301369863008"/>
    <s v="&lt;= 1.5 year"/>
    <n v="37.627397260273973"/>
    <x v="0"/>
    <n v="20"/>
    <s v="&lt;80"/>
    <n v="81.255172473647804"/>
    <n v="45.485865787038897"/>
    <n v="479.81837604441802"/>
    <n v="223.35139249953201"/>
    <n v="94.519655286128938"/>
    <x v="0"/>
    <x v="2"/>
  </r>
  <r>
    <n v="86753093213"/>
    <n v="1.2602739726027397"/>
    <s v="&lt;= 1.5 year"/>
    <n v="38.956164383561642"/>
    <x v="0"/>
    <n v="88"/>
    <s v="&gt;=80"/>
    <n v="0.38142616364759802"/>
    <n v="218.24777261999799"/>
    <n v="307.21837691072301"/>
    <n v="44.301092685115002"/>
    <n v="59.672672254192207"/>
    <x v="0"/>
    <x v="2"/>
  </r>
  <r>
    <n v="86753093214"/>
    <n v="1.6054794520547946"/>
    <s v="&gt; 1.5 year"/>
    <n v="31.435616438356163"/>
    <x v="0"/>
    <n v="59"/>
    <s v="&lt;80"/>
    <n v="191.30865526851201"/>
    <n v="397.88208676088198"/>
    <n v="244.57885639716801"/>
    <n v="181.71766787803099"/>
    <n v="98.290842275375397"/>
    <x v="0"/>
    <x v="2"/>
  </r>
  <r>
    <n v="86753093215"/>
    <n v="1.5616438356164384"/>
    <s v="&gt; 1.5 year"/>
    <n v="29.646575342465752"/>
    <x v="0"/>
    <n v="49"/>
    <s v="&lt;80"/>
    <n v="190.59356457811501"/>
    <n v="279.60016341161003"/>
    <n v="326.64990154477601"/>
    <n v="203.26992214549401"/>
    <n v="101.2058770820104"/>
    <x v="0"/>
    <x v="2"/>
  </r>
  <r>
    <n v="86753093216"/>
    <n v="1.1452054794520548"/>
    <s v="&lt;= 1.5 year"/>
    <n v="41.087671232876716"/>
    <x v="0"/>
    <n v="59"/>
    <s v="&lt;80"/>
    <n v="7.03812806136352"/>
    <n v="353.53088136684102"/>
    <n v="205.823047042143"/>
    <n v="12.647311315629"/>
    <n v="55.061963757188998"/>
    <x v="0"/>
    <x v="1"/>
  </r>
  <r>
    <n v="86753093217"/>
    <n v="1.1287671232876713"/>
    <s v="&lt;= 1.5 year"/>
    <n v="38.37808219178082"/>
    <x v="0"/>
    <n v="64"/>
    <s v="&lt;80"/>
    <n v="33.147888371461697"/>
    <n v="281.05198535490598"/>
    <n v="190.633420874471"/>
    <n v="102.784396984639"/>
    <n v="60.346128041202611"/>
    <x v="0"/>
    <x v="2"/>
  </r>
  <r>
    <n v="86753093218"/>
    <n v="1.5835616438356164"/>
    <s v="&gt; 1.5 year"/>
    <n v="29.841095890410958"/>
    <x v="0"/>
    <n v="32"/>
    <s v="&lt;80"/>
    <n v="346.07315411674"/>
    <n v="247.113885692715"/>
    <n v="289.13780968353399"/>
    <n v="193.940612955804"/>
    <n v="105.42437390147695"/>
    <x v="0"/>
    <x v="2"/>
  </r>
  <r>
    <n v="86753093219"/>
    <n v="1.2054794520547945"/>
    <s v="&lt;= 1.5 year"/>
    <n v="36.208219178082189"/>
    <x v="0"/>
    <n v="87"/>
    <s v="&gt;=80"/>
    <n v="6.8142540192144097"/>
    <n v="238.567518599555"/>
    <n v="244.29429726078001"/>
    <n v="25.636467755291399"/>
    <n v="52.022233611430124"/>
    <x v="1"/>
    <x v="2"/>
  </r>
  <r>
    <n v="86753093220"/>
    <n v="1.2246575342465753"/>
    <s v="&lt;= 1.5 year"/>
    <n v="43.736986301369861"/>
    <x v="0"/>
    <n v="83"/>
    <s v="&gt;=80"/>
    <n v="82.301769952468803"/>
    <n v="350.08319938717301"/>
    <n v="150.21119395309901"/>
    <n v="17.656077756555501"/>
    <n v="54.734870152329883"/>
    <x v="0"/>
    <x v="1"/>
  </r>
  <r>
    <n v="86753093221"/>
    <n v="1.3561643835616439"/>
    <s v="&lt;= 1.5 year"/>
    <n v="22.780821917808218"/>
    <x v="1"/>
    <n v="63"/>
    <s v="&lt;80"/>
    <n v="184.37803344885899"/>
    <n v="501.44126717203699"/>
    <n v="51.410028963498398"/>
    <n v="67.6522170126633"/>
    <n v="69.153013566811083"/>
    <x v="0"/>
    <x v="0"/>
  </r>
  <r>
    <n v="86753093222"/>
    <n v="1.2575342465753425"/>
    <s v="&lt;= 1.5 year"/>
    <n v="44.769863013698632"/>
    <x v="1"/>
    <n v="79"/>
    <s v="&lt;80"/>
    <n v="10.9204785237973"/>
    <n v="175.98514742687399"/>
    <n v="293.931184840279"/>
    <n v="110.086547739764"/>
    <n v="63.434577985658862"/>
    <x v="0"/>
    <x v="1"/>
  </r>
  <r>
    <n v="86753093223"/>
    <n v="1.4383561643835616"/>
    <s v="&lt;= 1.5 year"/>
    <n v="31.553424657534247"/>
    <x v="1"/>
    <n v="62"/>
    <s v="&lt;80"/>
    <n v="276.52313988218401"/>
    <n v="367.65679098729203"/>
    <n v="18.965776920555701"/>
    <n v="178.547566019702"/>
    <n v="75.235995622388998"/>
    <x v="0"/>
    <x v="2"/>
  </r>
  <r>
    <n v="86753093224"/>
    <n v="1.4931506849315068"/>
    <s v="&lt;= 1.5 year"/>
    <n v="23.197260273972603"/>
    <x v="1"/>
    <n v="60"/>
    <s v="&lt;80"/>
    <n v="290.69057342996803"/>
    <n v="437.27165818112502"/>
    <n v="47.521970013146003"/>
    <n v="76.150781368899899"/>
    <n v="73.077708694732962"/>
    <x v="0"/>
    <x v="0"/>
  </r>
  <r>
    <n v="86753093225"/>
    <n v="1.8465753424657534"/>
    <s v="&gt; 1.5 year"/>
    <n v="28.805479452054794"/>
    <x v="0"/>
    <n v="30"/>
    <s v="&lt;80"/>
    <n v="381.07245237277198"/>
    <n v="128.19317860892701"/>
    <n v="157.34424375514399"/>
    <n v="323.23301314930302"/>
    <n v="98.410521307069558"/>
    <x v="0"/>
    <x v="2"/>
  </r>
  <r>
    <n v="86753093226"/>
    <n v="1.1534246575342466"/>
    <s v="&lt;= 1.5 year"/>
    <n v="41.802739726027397"/>
    <x v="0"/>
    <n v="90"/>
    <s v="&gt;=80"/>
    <n v="100.205893169589"/>
    <n v="229.61376317909799"/>
    <n v="233.67831002856701"/>
    <n v="26.520575608761401"/>
    <n v="57.609438784374362"/>
    <x v="0"/>
    <x v="1"/>
  </r>
  <r>
    <n v="86753093227"/>
    <n v="1.1041095890410959"/>
    <s v="&lt;= 1.5 year"/>
    <n v="35.142465753424659"/>
    <x v="1"/>
    <n v="85"/>
    <s v="&gt;=80"/>
    <n v="62.894642083871098"/>
    <n v="251.60258280638999"/>
    <n v="289.23456511975502"/>
    <n v="7.6026073916619197"/>
    <n v="60.780238692590913"/>
    <x v="0"/>
    <x v="2"/>
  </r>
  <r>
    <n v="86753093228"/>
    <n v="0.8575342465753425"/>
    <s v="&lt;= 1.5 year"/>
    <n v="37.789041095890411"/>
    <x v="0"/>
    <n v="20"/>
    <s v="&lt;80"/>
    <n v="5.56612082812088"/>
    <n v="12.1106591184792"/>
    <n v="264.19775364125798"/>
    <n v="505.98242772593198"/>
    <n v="93.835764159790799"/>
    <x v="0"/>
    <x v="2"/>
  </r>
  <r>
    <n v="86753093229"/>
    <n v="1.1232876712328768"/>
    <s v="&lt;= 1.5 year"/>
    <n v="39.161643835616438"/>
    <x v="0"/>
    <n v="47"/>
    <s v="&lt;80"/>
    <n v="101.535690834158"/>
    <n v="190.31937220889699"/>
    <n v="337.34350932889902"/>
    <n v="3.1306224268349201"/>
    <n v="64.205300854132474"/>
    <x v="0"/>
    <x v="2"/>
  </r>
  <r>
    <n v="86753093230"/>
    <n v="1.558904109589041"/>
    <s v="&gt; 1.5 year"/>
    <n v="31.586301369863012"/>
    <x v="1"/>
    <n v="32"/>
    <s v="&lt;80"/>
    <n v="216.842671950827"/>
    <n v="313.02728352044301"/>
    <n v="213.03186360113901"/>
    <n v="181.387643418762"/>
    <n v="89.719937280089709"/>
    <x v="0"/>
    <x v="2"/>
  </r>
  <r>
    <n v="86753093231"/>
    <n v="1.7397260273972603"/>
    <s v="&gt; 1.5 year"/>
    <n v="37.353424657534248"/>
    <x v="0"/>
    <n v="45"/>
    <s v="&lt;80"/>
    <n v="213.56661267074199"/>
    <n v="295.31669615210001"/>
    <n v="198.64411371959"/>
    <n v="162.419984585885"/>
    <n v="84.038356502484362"/>
    <x v="1"/>
    <x v="2"/>
  </r>
  <r>
    <n v="86753093232"/>
    <n v="1.7205479452054795"/>
    <s v="&gt; 1.5 year"/>
    <n v="27.983561643835618"/>
    <x v="0"/>
    <n v="69"/>
    <s v="&lt;80"/>
    <n v="154.841548387995"/>
    <n v="245.88073435524899"/>
    <n v="257.147242203818"/>
    <n v="315.18327226765598"/>
    <n v="100.73744435603639"/>
    <x v="0"/>
    <x v="2"/>
  </r>
  <r>
    <n v="86753093233"/>
    <n v="1.5616438356164384"/>
    <s v="&gt; 1.5 year"/>
    <n v="35.375342465753427"/>
    <x v="0"/>
    <n v="56"/>
    <s v="&lt;80"/>
    <n v="283.51587343895397"/>
    <n v="167.52590180482699"/>
    <n v="324.18051983713599"/>
    <n v="195.10026635910299"/>
    <n v="98.397036363051157"/>
    <x v="0"/>
    <x v="2"/>
  </r>
  <r>
    <n v="86753093234"/>
    <n v="1.1452054794520548"/>
    <s v="&lt;= 1.5 year"/>
    <n v="40.43287671232877"/>
    <x v="1"/>
    <n v="80"/>
    <s v="&gt;=80"/>
    <n v="21.954188177617201"/>
    <n v="229.31528997171"/>
    <n v="317.05687881380197"/>
    <n v="17.328946312550901"/>
    <n v="60.227857267108519"/>
    <x v="0"/>
    <x v="1"/>
  </r>
  <r>
    <n v="86753093235"/>
    <n v="1.715068493150685"/>
    <s v="&gt; 1.5 year"/>
    <n v="32.495890410958907"/>
    <x v="0"/>
    <n v="47"/>
    <s v="&lt;80"/>
    <n v="235.579442743177"/>
    <n v="215.73433664292199"/>
    <n v="208.218016527245"/>
    <n v="316.20622165115299"/>
    <n v="99.036010932295682"/>
    <x v="0"/>
    <x v="2"/>
  </r>
  <r>
    <n v="86753093236"/>
    <n v="1.6904109589041096"/>
    <s v="&gt; 1.5 year"/>
    <n v="36.906849315068492"/>
    <x v="0"/>
    <n v="41"/>
    <s v="&lt;80"/>
    <n v="268.25144812310799"/>
    <n v="277.96676115854501"/>
    <n v="124.08936438679901"/>
    <n v="315.90438180317301"/>
    <n v="96.496706285328884"/>
    <x v="1"/>
    <x v="2"/>
  </r>
  <r>
    <n v="86753093237"/>
    <n v="1.6602739726027398"/>
    <s v="&gt; 1.5 year"/>
    <n v="31.857534246575341"/>
    <x v="0"/>
    <n v="53"/>
    <s v="&lt;80"/>
    <n v="182.86516519683099"/>
    <n v="182.06858202936399"/>
    <n v="327.952433918721"/>
    <n v="316.31928230119098"/>
    <n v="106.50730572448504"/>
    <x v="0"/>
    <x v="2"/>
  </r>
  <r>
    <n v="86753093238"/>
    <n v="1.6246575342465754"/>
    <s v="&gt; 1.5 year"/>
    <n v="31.021917808219179"/>
    <x v="0"/>
    <n v="48"/>
    <s v="&lt;80"/>
    <n v="180.14598760998501"/>
    <n v="339.88782887666002"/>
    <n v="298.06284109046601"/>
    <n v="186.67700129535299"/>
    <n v="99.771486405229894"/>
    <x v="0"/>
    <x v="2"/>
  </r>
  <r>
    <n v="86753093239"/>
    <n v="1.0794520547945206"/>
    <s v="&lt;= 1.5 year"/>
    <n v="42.136986301369866"/>
    <x v="0"/>
    <n v="98"/>
    <s v="&gt;=80"/>
    <n v="48.914566726652502"/>
    <n v="370.48670473440501"/>
    <n v="205.20563422066601"/>
    <n v="12.1804196576397"/>
    <n v="59.638428182281281"/>
    <x v="0"/>
    <x v="1"/>
  </r>
  <r>
    <n v="86753093240"/>
    <n v="1.1726027397260275"/>
    <s v="&lt;= 1.5 year"/>
    <n v="43.742465753424661"/>
    <x v="0"/>
    <n v="70"/>
    <s v="&lt;80"/>
    <n v="16.757842472325201"/>
    <n v="192.50293081010599"/>
    <n v="291.74210176825"/>
    <n v="58.647313727473602"/>
    <n v="58.787591722081331"/>
    <x v="0"/>
    <x v="1"/>
  </r>
  <r>
    <n v="86753093241"/>
    <n v="1.6712328767123288"/>
    <s v="&gt; 1.5 year"/>
    <n v="31.953424657534246"/>
    <x v="1"/>
    <n v="60"/>
    <s v="&lt;80"/>
    <n v="295.97416930058"/>
    <n v="192.579291770206"/>
    <n v="219.742705369991"/>
    <n v="310.10645184014999"/>
    <n v="102.6661757508798"/>
    <x v="0"/>
    <x v="2"/>
  </r>
  <r>
    <n v="86753093242"/>
    <n v="1.736986301369863"/>
    <s v="&gt; 1.5 year"/>
    <n v="33.873972602739727"/>
    <x v="0"/>
    <n v="0"/>
    <s v="&lt;80"/>
    <n v="137.6177928708"/>
    <n v="300.47268823734203"/>
    <n v="309.88301653984701"/>
    <n v="231.986287943142"/>
    <n v="100.07155502661004"/>
    <x v="0"/>
    <x v="2"/>
  </r>
  <r>
    <n v="86753093243"/>
    <n v="1.1835616438356165"/>
    <s v="&lt;= 1.5 year"/>
    <n v="45.479452054794521"/>
    <x v="0"/>
    <n v="92"/>
    <s v="&gt;=80"/>
    <n v="37.851285601312902"/>
    <n v="343.55501693512099"/>
    <n v="156.87391831830101"/>
    <n v="15.2449033022368"/>
    <n v="51.166762797379249"/>
    <x v="1"/>
    <x v="1"/>
  </r>
  <r>
    <n v="86753093244"/>
    <n v="1.1863013698630136"/>
    <s v="&lt;= 1.5 year"/>
    <n v="43.915068493150685"/>
    <x v="0"/>
    <n v="96"/>
    <s v="&gt;=80"/>
    <n v="12.149422238446601"/>
    <n v="193.018123011065"/>
    <n v="287.81538517612"/>
    <n v="47.013932125081801"/>
    <n v="56.592921696105151"/>
    <x v="1"/>
    <x v="1"/>
  </r>
  <r>
    <n v="86753093245"/>
    <n v="1.747945205479452"/>
    <s v="&gt; 1.5 year"/>
    <n v="25.101369863013698"/>
    <x v="0"/>
    <n v="59"/>
    <s v="&lt;80"/>
    <n v="252.41408499751299"/>
    <n v="319.56662825917198"/>
    <n v="221.82183399761999"/>
    <n v="215.11724994835501"/>
    <n v="98.191147134051789"/>
    <x v="0"/>
    <x v="2"/>
  </r>
  <r>
    <n v="86753093246"/>
    <n v="1.6684931506849314"/>
    <s v="&gt; 1.5 year"/>
    <n v="29.726027397260275"/>
    <x v="0"/>
    <n v="28"/>
    <s v="&lt;80"/>
    <n v="186.84009298021701"/>
    <n v="267.84598215930401"/>
    <n v="244.691913011124"/>
    <n v="231.16662730186701"/>
    <n v="93.477910848720597"/>
    <x v="1"/>
    <x v="2"/>
  </r>
  <r>
    <n v="86753093247"/>
    <n v="0.88767123287671235"/>
    <s v="&lt;= 1.5 year"/>
    <n v="36.876712328767127"/>
    <x v="0"/>
    <n v="18"/>
    <s v="&lt;80"/>
    <n v="80.492441689777806"/>
    <n v="33.023648016457301"/>
    <n v="473.97599611890598"/>
    <n v="285.35996155311398"/>
    <n v="100.2016020971412"/>
    <x v="0"/>
    <x v="2"/>
  </r>
  <r>
    <n v="86753093248"/>
    <n v="1.6794520547945206"/>
    <s v="&gt; 1.5 year"/>
    <n v="29.857534246575341"/>
    <x v="0"/>
    <n v="36"/>
    <s v="&lt;80"/>
    <n v="105.378348230961"/>
    <n v="250.624957133425"/>
    <n v="187.23062525082199"/>
    <n v="461.82997156896101"/>
    <n v="106.36753604752482"/>
    <x v="0"/>
    <x v="2"/>
  </r>
  <r>
    <n v="86753093249"/>
    <n v="1.2931506849315069"/>
    <s v="&lt;= 1.5 year"/>
    <n v="42.945205479452056"/>
    <x v="0"/>
    <n v="76"/>
    <s v="&lt;80"/>
    <n v="35.344677222640499"/>
    <n v="256.606498141891"/>
    <n v="312.83902106993298"/>
    <n v="8.2910516437333595"/>
    <n v="61.891702754802481"/>
    <x v="0"/>
    <x v="1"/>
  </r>
  <r>
    <n v="86753093250"/>
    <n v="1.2328767123287672"/>
    <s v="&lt;= 1.5 year"/>
    <n v="42.024657534246572"/>
    <x v="0"/>
    <n v="56"/>
    <s v="&lt;80"/>
    <n v="94.084252064516505"/>
    <n v="296.84744930438598"/>
    <n v="195.82778227733999"/>
    <n v="6.4297309344792701"/>
    <n v="55.545437694930513"/>
    <x v="1"/>
    <x v="1"/>
  </r>
  <r>
    <n v="86753093251"/>
    <n v="1.2246575342465753"/>
    <s v="&lt;= 1.5 year"/>
    <n v="40.953424657534249"/>
    <x v="0"/>
    <n v="64"/>
    <s v="&lt;80"/>
    <n v="9.8528034310105301"/>
    <n v="249.30180014805001"/>
    <n v="232.32122014352501"/>
    <n v="105.977156276861"/>
    <n v="61.328173456771161"/>
    <x v="0"/>
    <x v="1"/>
  </r>
  <r>
    <n v="86753093252"/>
    <n v="1.6356164383561644"/>
    <s v="&gt; 1.5 year"/>
    <n v="30.123287671232877"/>
    <x v="1"/>
    <n v="28"/>
    <s v="&lt;80"/>
    <n v="241.73938212405599"/>
    <n v="250.56305002090201"/>
    <n v="289.94875546067601"/>
    <n v="227.23860573763801"/>
    <n v="101.44667791539432"/>
    <x v="0"/>
    <x v="2"/>
  </r>
  <r>
    <n v="86753093253"/>
    <n v="1.7315068493150685"/>
    <s v="&gt; 1.5 year"/>
    <n v="27.057534246575344"/>
    <x v="1"/>
    <n v="40"/>
    <s v="&lt;80"/>
    <n v="316.63377915284502"/>
    <n v="180.757219948022"/>
    <n v="260.16808389138498"/>
    <n v="204.29556911186501"/>
    <n v="95.52691828845937"/>
    <x v="0"/>
    <x v="2"/>
  </r>
  <r>
    <n v="86753093254"/>
    <n v="1.1863013698630136"/>
    <s v="&lt;= 1.5 year"/>
    <n v="42.641095890410959"/>
    <x v="0"/>
    <n v="67"/>
    <s v="&lt;80"/>
    <n v="2.6593156021700701"/>
    <n v="261.59608846722898"/>
    <n v="322.18098304281"/>
    <n v="23.8008198275881"/>
    <n v="62.658248669999701"/>
    <x v="0"/>
    <x v="1"/>
  </r>
  <r>
    <n v="86753093255"/>
    <n v="1.1945205479452055"/>
    <s v="&lt;= 1.5 year"/>
    <n v="45.052054794520551"/>
    <x v="0"/>
    <n v="95"/>
    <s v="&gt;=80"/>
    <n v="38.631596356691396"/>
    <n v="328.898730811772"/>
    <n v="192.635784324805"/>
    <n v="17.440590400217602"/>
    <n v="54.611591140479781"/>
    <x v="0"/>
    <x v="1"/>
  </r>
  <r>
    <n v="86753093256"/>
    <n v="1.547945205479452"/>
    <s v="&gt; 1.5 year"/>
    <n v="28.18082191780822"/>
    <x v="1"/>
    <n v="50"/>
    <s v="&lt;80"/>
    <n v="271.85940589775697"/>
    <n v="241.928870023607"/>
    <n v="324.747685321061"/>
    <n v="194.033883100335"/>
    <n v="103.35685028427663"/>
    <x v="0"/>
    <x v="2"/>
  </r>
  <r>
    <n v="86753093257"/>
    <n v="1.4054794520547946"/>
    <s v="&lt;= 1.5 year"/>
    <n v="40.745205479452054"/>
    <x v="0"/>
    <n v="87"/>
    <s v="&gt;=80"/>
    <n v="12.041224486682101"/>
    <n v="203.36101650877399"/>
    <n v="337.19387910936899"/>
    <n v="17.440743201144802"/>
    <n v="59.788333956898143"/>
    <x v="0"/>
    <x v="1"/>
  </r>
  <r>
    <n v="86753093258"/>
    <n v="1.7424657534246575"/>
    <s v="&gt; 1.5 year"/>
    <n v="28.816438356164383"/>
    <x v="0"/>
    <n v="37"/>
    <s v="&lt;80"/>
    <n v="298.85564713402499"/>
    <n v="261.286220986187"/>
    <n v="280.27345195479"/>
    <n v="175.52385157992899"/>
    <n v="99.507025873783221"/>
    <x v="0"/>
    <x v="2"/>
  </r>
  <r>
    <n v="86753093259"/>
    <n v="1.6027397260273972"/>
    <s v="&gt; 1.5 year"/>
    <n v="32.676712328767124"/>
    <x v="0"/>
    <n v="40"/>
    <s v="&lt;80"/>
    <n v="292.49833118457298"/>
    <n v="312.69672943549"/>
    <n v="174.991060530543"/>
    <n v="268.24915874679999"/>
    <n v="101.60443116288619"/>
    <x v="0"/>
    <x v="2"/>
  </r>
  <r>
    <n v="86753093260"/>
    <n v="1.1726027397260275"/>
    <s v="&lt;= 1.5 year"/>
    <n v="35.758904109589039"/>
    <x v="0"/>
    <n v="19"/>
    <s v="&lt;80"/>
    <n v="338.13883384189597"/>
    <n v="446.35728699958702"/>
    <n v="132.658170094208"/>
    <n v="28.857238451890801"/>
    <n v="82.141538692850489"/>
    <x v="1"/>
    <x v="2"/>
  </r>
  <r>
    <n v="86753093261"/>
    <n v="1.5972602739726027"/>
    <s v="&gt; 1.5 year"/>
    <n v="27.545205479452054"/>
    <x v="1"/>
    <n v="33"/>
    <s v="&lt;80"/>
    <n v="414.521021296333"/>
    <n v="277.17690208724503"/>
    <n v="258.96811568827201"/>
    <n v="142.83251309477501"/>
    <n v="103.55190932465189"/>
    <x v="0"/>
    <x v="2"/>
  </r>
  <r>
    <n v="86753093262"/>
    <n v="1.6191780821917807"/>
    <s v="&gt; 1.5 year"/>
    <n v="35.142465753424659"/>
    <x v="0"/>
    <n v="20"/>
    <s v="&lt;80"/>
    <n v="172.28379144402399"/>
    <n v="196.53580333409499"/>
    <n v="187.07564756811701"/>
    <n v="412.90440582216399"/>
    <n v="101.50317398908324"/>
    <x v="0"/>
    <x v="2"/>
  </r>
  <r>
    <n v="86753093263"/>
    <n v="0.90410958904109584"/>
    <s v="&lt;= 1.5 year"/>
    <n v="35.408219178082192"/>
    <x v="1"/>
    <n v="20"/>
    <s v="&lt;80"/>
    <n v="30.3303268757555"/>
    <n v="50.894802292133001"/>
    <n v="489.45296006385001"/>
    <n v="332.41233896420101"/>
    <n v="105.12184621679719"/>
    <x v="0"/>
    <x v="2"/>
  </r>
  <r>
    <n v="86753093264"/>
    <n v="1.7917808219178082"/>
    <s v="&gt; 1.5 year"/>
    <n v="34.361643835616441"/>
    <x v="0"/>
    <n v="60"/>
    <s v="&lt;80"/>
    <n v="157.70518440132199"/>
    <n v="295.30650556611897"/>
    <n v="231.93754737267801"/>
    <n v="348.92156543030399"/>
    <n v="105.94402873375313"/>
    <x v="0"/>
    <x v="2"/>
  </r>
  <r>
    <n v="86753093265"/>
    <n v="1.7013698630136986"/>
    <s v="&gt; 1.5 year"/>
    <n v="27.030136986301368"/>
    <x v="1"/>
    <n v="32"/>
    <s v="&lt;80"/>
    <n v="332.314565098375"/>
    <n v="273.76881115306298"/>
    <n v="192.34322977047199"/>
    <n v="188.43451916393201"/>
    <n v="94.179999972243522"/>
    <x v="0"/>
    <x v="2"/>
  </r>
  <r>
    <n v="86753093266"/>
    <n v="1.1178082191780823"/>
    <s v="&lt;= 1.5 year"/>
    <n v="41.747945205479454"/>
    <x v="0"/>
    <n v="82"/>
    <s v="&gt;=80"/>
    <n v="90.300925816253397"/>
    <n v="276.142312253336"/>
    <n v="159.51843105674499"/>
    <n v="38.530485761243803"/>
    <n v="53.081329063725804"/>
    <x v="0"/>
    <x v="1"/>
  </r>
  <r>
    <n v="86753093267"/>
    <n v="1.7068493150684931"/>
    <s v="&gt; 1.5 year"/>
    <n v="29.709589041095889"/>
    <x v="0"/>
    <n v="57"/>
    <s v="&lt;80"/>
    <n v="211.356655789689"/>
    <n v="211.55390875511301"/>
    <n v="206.66141723818299"/>
    <n v="315.33712969534599"/>
    <n v="96.472670795607627"/>
    <x v="0"/>
    <x v="2"/>
  </r>
  <r>
    <n v="86753093268"/>
    <n v="1.1589041095890411"/>
    <s v="&lt;= 1.5 year"/>
    <n v="40.545205479452058"/>
    <x v="1"/>
    <n v="82"/>
    <s v="&gt;=80"/>
    <n v="20.887555084600301"/>
    <n v="473.68285157899101"/>
    <n v="105.001813044795"/>
    <n v="62.403077814404"/>
    <n v="59.654219436191191"/>
    <x v="0"/>
    <x v="1"/>
  </r>
  <r>
    <n v="86753093269"/>
    <n v="1.1917808219178083"/>
    <s v="&lt;= 1.5 year"/>
    <n v="46.764383561643832"/>
    <x v="1"/>
    <n v="90"/>
    <s v="&gt;=80"/>
    <n v="49.449992504519003"/>
    <n v="204.03126505768799"/>
    <n v="287.870237443419"/>
    <n v="19.882409527361101"/>
    <n v="57.208818241470162"/>
    <x v="0"/>
    <x v="1"/>
  </r>
  <r>
    <n v="86753093270"/>
    <n v="1.7424657534246575"/>
    <s v="&gt; 1.5 year"/>
    <n v="29.991780821917807"/>
    <x v="1"/>
    <n v="44"/>
    <s v="&lt;80"/>
    <n v="191.40437409341999"/>
    <n v="152.613127322754"/>
    <n v="283.74550735349499"/>
    <n v="330.04941404575402"/>
    <n v="101.1767906812038"/>
    <x v="0"/>
    <x v="2"/>
  </r>
  <r>
    <n v="86753093271"/>
    <n v="1.715068493150685"/>
    <s v="&gt; 1.5 year"/>
    <n v="33.838356164383562"/>
    <x v="0"/>
    <n v="25"/>
    <s v="&lt;80"/>
    <n v="301.26208993653802"/>
    <n v="168.77681710275201"/>
    <n v="292.01815026048899"/>
    <n v="228.30283666033699"/>
    <n v="100.04163099364231"/>
    <x v="0"/>
    <x v="2"/>
  </r>
  <r>
    <n v="86753093272"/>
    <n v="1.7013698630136986"/>
    <s v="&gt; 1.5 year"/>
    <n v="27.813698630136987"/>
    <x v="0"/>
    <n v="60"/>
    <s v="&lt;80"/>
    <n v="218.44841302680899"/>
    <n v="260.60159925128102"/>
    <n v="195.06481370936999"/>
    <n v="332.09774013381599"/>
    <n v="101.58350744342951"/>
    <x v="0"/>
    <x v="2"/>
  </r>
  <r>
    <n v="86753093273"/>
    <n v="1.2684931506849315"/>
    <s v="&lt;= 1.5 year"/>
    <n v="27.057534246575344"/>
    <x v="1"/>
    <n v="59"/>
    <s v="&lt;80"/>
    <n v="256.87156291068698"/>
    <n v="415.96183443971898"/>
    <n v="34.530187602203299"/>
    <n v="15.725362870483901"/>
    <n v="59.857337844754937"/>
    <x v="0"/>
    <x v="2"/>
  </r>
  <r>
    <n v="86753093274"/>
    <n v="1.2301369863013698"/>
    <s v="&lt;= 1.5 year"/>
    <n v="21.013698630136986"/>
    <x v="1"/>
    <n v="55"/>
    <s v="&lt;80"/>
    <n v="361.24571343389499"/>
    <n v="384.79935463000101"/>
    <n v="43.268936748146899"/>
    <n v="6.9138470705445298"/>
    <n v="65.705539503354657"/>
    <x v="0"/>
    <x v="0"/>
  </r>
  <r>
    <n v="86753093275"/>
    <n v="1.273972602739726"/>
    <s v="&lt;= 1.5 year"/>
    <n v="27.378082191780823"/>
    <x v="1"/>
    <n v="61"/>
    <s v="&lt;80"/>
    <n v="19.0127922509601"/>
    <n v="26.538398235523999"/>
    <n v="478.053304144533"/>
    <n v="434.10460520072502"/>
    <n v="113.10304436034968"/>
    <x v="1"/>
    <x v="2"/>
  </r>
  <r>
    <n v="86753093276"/>
    <n v="1.284931506849315"/>
    <s v="&lt;= 1.5 year"/>
    <n v="44.917808219178085"/>
    <x v="1"/>
    <n v="93"/>
    <s v="&gt;=80"/>
    <n v="3.1868624929465899"/>
    <n v="272.78935404167498"/>
    <n v="232.727735321983"/>
    <n v="20.300073018072499"/>
    <n v="52.441434323576381"/>
    <x v="1"/>
    <x v="1"/>
  </r>
  <r>
    <n v="86753093277"/>
    <n v="1.4602739726027398"/>
    <s v="&lt;= 1.5 year"/>
    <n v="23.967123287671232"/>
    <x v="1"/>
    <n v="53"/>
    <s v="&lt;80"/>
    <n v="27.877982367450201"/>
    <n v="79.493385005183896"/>
    <n v="383.00471655474098"/>
    <n v="461.97575705467602"/>
    <n v="109.98736622294076"/>
    <x v="1"/>
    <x v="0"/>
  </r>
  <r>
    <n v="86753093278"/>
    <n v="1.1397260273972603"/>
    <s v="&lt;= 1.5 year"/>
    <n v="43.482191780821921"/>
    <x v="0"/>
    <n v="62"/>
    <s v="&lt;80"/>
    <n v="32.816719005622701"/>
    <n v="245.92418247462399"/>
    <n v="312.34323108240397"/>
    <n v="5.1198120138717496"/>
    <n v="60.39483728997282"/>
    <x v="0"/>
    <x v="1"/>
  </r>
  <r>
    <n v="86753093279"/>
    <n v="1.6547945205479453"/>
    <s v="&gt; 1.5 year"/>
    <n v="22.4"/>
    <x v="1"/>
    <n v="64"/>
    <s v="&lt;80"/>
    <n v="255.62726547006801"/>
    <n v="443.81665771095697"/>
    <n v="8.7169188985900004"/>
    <n v="45.593002041381098"/>
    <n v="62.472704367278531"/>
    <x v="0"/>
    <x v="0"/>
  </r>
  <r>
    <n v="86753093280"/>
    <n v="1.1287671232876713"/>
    <s v="&lt;= 1.5 year"/>
    <n v="46.849315068493148"/>
    <x v="0"/>
    <n v="53"/>
    <s v="&lt;80"/>
    <n v="57.311890711760199"/>
    <n v="232.46644321131501"/>
    <n v="251.66166923386601"/>
    <n v="81.574288620112299"/>
    <n v="63.170581656323407"/>
    <x v="0"/>
    <x v="1"/>
  </r>
  <r>
    <n v="86753093281"/>
    <n v="1.3452054794520547"/>
    <s v="&lt;= 1.5 year"/>
    <n v="42.964383561643835"/>
    <x v="1"/>
    <n v="93"/>
    <s v="&gt;=80"/>
    <n v="17.2986190283575"/>
    <n v="330.26708972254301"/>
    <n v="286.85480508466202"/>
    <n v="12.342931053469499"/>
    <n v="63.708985036647817"/>
    <x v="0"/>
    <x v="1"/>
  </r>
  <r>
    <n v="86753093282"/>
    <n v="1.3397260273972602"/>
    <s v="&lt;= 1.5 year"/>
    <n v="35.715068493150682"/>
    <x v="0"/>
    <n v="74"/>
    <s v="&lt;80"/>
    <n v="39.971025449282301"/>
    <n v="249.131565883326"/>
    <n v="225.90967233322701"/>
    <n v="63.052842888513901"/>
    <n v="57.803709133217573"/>
    <x v="0"/>
    <x v="2"/>
  </r>
  <r>
    <n v="86753093283"/>
    <n v="1.5287671232876712"/>
    <s v="&gt; 1.5 year"/>
    <n v="33.005479452054793"/>
    <x v="0"/>
    <n v="43"/>
    <s v="&lt;80"/>
    <n v="320.05139287076798"/>
    <n v="225.654617527727"/>
    <n v="144.77068921280701"/>
    <n v="247.64422019176601"/>
    <n v="90.746269960428364"/>
    <x v="0"/>
    <x v="2"/>
  </r>
  <r>
    <n v="86753093284"/>
    <n v="1.2246575342465753"/>
    <s v="&lt;= 1.5 year"/>
    <n v="39.493150684931507"/>
    <x v="1"/>
    <n v="67"/>
    <s v="&lt;80"/>
    <n v="12.235953944009101"/>
    <n v="351.411031378443"/>
    <n v="139.93520226430701"/>
    <n v="47.5147755107579"/>
    <n v="51.58575615880396"/>
    <x v="0"/>
    <x v="2"/>
  </r>
  <r>
    <n v="86753093285"/>
    <n v="1.178082191780822"/>
    <s v="&lt;= 1.5 year"/>
    <n v="38.980821917808221"/>
    <x v="0"/>
    <n v="88"/>
    <s v="&gt;=80"/>
    <n v="7.8166476099715103"/>
    <n v="124.09165067366899"/>
    <n v="429.482901721747"/>
    <n v="26.734240300090502"/>
    <n v="65.29872090531174"/>
    <x v="0"/>
    <x v="2"/>
  </r>
  <r>
    <n v="86753093286"/>
    <n v="1.6575342465753424"/>
    <s v="&gt; 1.5 year"/>
    <n v="29.213698630136985"/>
    <x v="0"/>
    <n v="48"/>
    <s v="&lt;80"/>
    <n v="227.45494741826701"/>
    <n v="196.67891879413199"/>
    <n v="251.32867868001699"/>
    <n v="294.09387645698098"/>
    <n v="99.381415913431681"/>
    <x v="0"/>
    <x v="2"/>
  </r>
  <r>
    <n v="86753093287"/>
    <n v="1.4794520547945205"/>
    <s v="&lt;= 1.5 year"/>
    <n v="27.515068493150686"/>
    <x v="1"/>
    <n v="60"/>
    <s v="&lt;80"/>
    <n v="352.97487233666601"/>
    <n v="338.37983915267699"/>
    <n v="52.276677634097297"/>
    <n v="19.0083158245736"/>
    <n v="63.862576134187954"/>
    <x v="0"/>
    <x v="2"/>
  </r>
  <r>
    <n v="86753093288"/>
    <n v="1.7287671232876711"/>
    <s v="&gt; 1.5 year"/>
    <n v="30.038356164383561"/>
    <x v="0"/>
    <n v="40"/>
    <s v="&lt;80"/>
    <n v="312.35165967978202"/>
    <n v="137.06946184797101"/>
    <n v="351.41608118766197"/>
    <n v="222.37679437396201"/>
    <n v="104.80883478961512"/>
    <x v="0"/>
    <x v="2"/>
  </r>
  <r>
    <n v="86753093289"/>
    <n v="1.747945205479452"/>
    <s v="&gt; 1.5 year"/>
    <n v="30.290410958904111"/>
    <x v="0"/>
    <n v="35"/>
    <s v="&lt;80"/>
    <n v="237.62217258022"/>
    <n v="275.29059360948702"/>
    <n v="241.62237705133401"/>
    <n v="206.809759929736"/>
    <n v="94.844877732904962"/>
    <x v="1"/>
    <x v="2"/>
  </r>
  <r>
    <n v="86753093290"/>
    <n v="1.7095890410958905"/>
    <s v="&gt; 1.5 year"/>
    <n v="37.789041095890411"/>
    <x v="0"/>
    <n v="29"/>
    <s v="&lt;80"/>
    <n v="264.59104998984202"/>
    <n v="160.609372381648"/>
    <n v="249.12145574152501"/>
    <n v="328.434949810055"/>
    <n v="103.3228024559088"/>
    <x v="0"/>
    <x v="2"/>
  </r>
  <r>
    <n v="86753093291"/>
    <n v="1.189041095890411"/>
    <s v="&lt;= 1.5 year"/>
    <n v="47.589041095890408"/>
    <x v="1"/>
    <n v="51"/>
    <s v="&lt;80"/>
    <n v="35.606831551364102"/>
    <n v="363.68366444756799"/>
    <n v="200.490031398338"/>
    <n v="5.8078202419311902"/>
    <n v="56.698981876746863"/>
    <x v="0"/>
    <x v="1"/>
  </r>
  <r>
    <n v="86753093292"/>
    <n v="1.0438356164383562"/>
    <s v="&lt;= 1.5 year"/>
    <n v="33.468493150684928"/>
    <x v="1"/>
    <n v="62"/>
    <s v="&lt;80"/>
    <n v="286.12469167616598"/>
    <n v="395.54436847281301"/>
    <n v="94.182524568156495"/>
    <n v="20.577801990701399"/>
    <n v="68.304763998981272"/>
    <x v="0"/>
    <x v="2"/>
  </r>
  <r>
    <n v="86753093293"/>
    <n v="1.6191780821917807"/>
    <s v="&gt; 1.5 year"/>
    <n v="32.350684931506848"/>
    <x v="0"/>
    <n v="34"/>
    <s v="&lt;80"/>
    <n v="300.45046196318498"/>
    <n v="132.13151977512399"/>
    <n v="249.20775539998999"/>
    <n v="339.49953819274702"/>
    <n v="105.25143377019316"/>
    <x v="0"/>
    <x v="2"/>
  </r>
  <r>
    <n v="86753093294"/>
    <n v="1.6876712328767123"/>
    <s v="&gt; 1.5 year"/>
    <n v="32.772602739726025"/>
    <x v="0"/>
    <n v="23"/>
    <s v="&lt;80"/>
    <n v="189.29373919980301"/>
    <n v="260.563275569891"/>
    <n v="242.865844895039"/>
    <n v="225.114907557359"/>
    <n v="92.146251475863281"/>
    <x v="1"/>
    <x v="2"/>
  </r>
  <r>
    <n v="86753093295"/>
    <n v="1.6739726027397259"/>
    <s v="&gt; 1.5 year"/>
    <n v="28.791780821917808"/>
    <x v="0"/>
    <n v="53"/>
    <s v="&lt;80"/>
    <n v="267.75283980995403"/>
    <n v="256.857622642997"/>
    <n v="182.718255242293"/>
    <n v="237.33418633216601"/>
    <n v="92.375129985171156"/>
    <x v="0"/>
    <x v="2"/>
  </r>
  <r>
    <n v="86753093296"/>
    <n v="1.178082191780822"/>
    <s v="&lt;= 1.5 year"/>
    <n v="45.142465753424659"/>
    <x v="1"/>
    <n v="107"/>
    <s v="&gt;=80"/>
    <n v="45.7678107380951"/>
    <n v="327.19945330536302"/>
    <n v="207.515941281116"/>
    <n v="0.55609203301709997"/>
    <n v="54.806025121172624"/>
    <x v="0"/>
    <x v="1"/>
  </r>
  <r>
    <n v="86753093297"/>
    <n v="1.5616438356164384"/>
    <s v="&gt; 1.5 year"/>
    <n v="34.967123287671235"/>
    <x v="1"/>
    <n v="54"/>
    <s v="&lt;80"/>
    <n v="180.94269081414399"/>
    <n v="427.77254328537299"/>
    <n v="199.201448887624"/>
    <n v="202.12810986713299"/>
    <n v="96.856765778532193"/>
    <x v="0"/>
    <x v="2"/>
  </r>
  <r>
    <n v="86753093298"/>
    <n v="1.1479452054794521"/>
    <s v="&lt;= 1.5 year"/>
    <n v="47.578082191780823"/>
    <x v="0"/>
    <n v="66"/>
    <s v="&lt;80"/>
    <n v="22.842378170776701"/>
    <n v="155.471765524651"/>
    <n v="372.62113681493997"/>
    <n v="32.032080989811703"/>
    <n v="62.823517632204414"/>
    <x v="0"/>
    <x v="1"/>
  </r>
  <r>
    <n v="86753093299"/>
    <n v="1.6794520547945206"/>
    <s v="&gt; 1.5 year"/>
    <n v="33.484931506849314"/>
    <x v="1"/>
    <n v="61"/>
    <s v="&lt;80"/>
    <n v="179.60633536733201"/>
    <n v="315.58050808858502"/>
    <n v="236.49771021062"/>
    <n v="289.87484360633999"/>
    <n v="102.77965393450856"/>
    <x v="0"/>
    <x v="2"/>
  </r>
  <r>
    <n v="86753093300"/>
    <n v="1.2767123287671234"/>
    <s v="&lt;= 1.5 year"/>
    <n v="43.290410958904111"/>
    <x v="0"/>
    <n v="87"/>
    <s v="&gt;=80"/>
    <n v="64.907846880380305"/>
    <n v="247.04601871996601"/>
    <n v="221.31649662155499"/>
    <n v="12.3497370149778"/>
    <n v="52.996257284411641"/>
    <x v="1"/>
    <x v="1"/>
  </r>
  <r>
    <n v="86753093301"/>
    <n v="1.1506849315068493"/>
    <s v="&lt;= 1.5 year"/>
    <n v="32.328767123287669"/>
    <x v="0"/>
    <n v="95"/>
    <s v="&gt;=80"/>
    <n v="70.084052713319807"/>
    <n v="179.37853007132301"/>
    <n v="312.42624173456898"/>
    <n v="8.4756772551180006"/>
    <n v="58.465236901533864"/>
    <x v="0"/>
    <x v="2"/>
  </r>
  <r>
    <n v="86753093302"/>
    <n v="1.7643835616438357"/>
    <s v="&gt; 1.5 year"/>
    <n v="29.517808219178082"/>
    <x v="1"/>
    <n v="63"/>
    <s v="&lt;80"/>
    <n v="29.417104976681699"/>
    <n v="44.347619773559799"/>
    <n v="491.450993706595"/>
    <n v="307.39832577713997"/>
    <n v="101.76309631806751"/>
    <x v="1"/>
    <x v="2"/>
  </r>
  <r>
    <n v="86753093303"/>
    <n v="1.2684931506849315"/>
    <s v="&lt;= 1.5 year"/>
    <n v="34.421917808219177"/>
    <x v="0"/>
    <n v="61"/>
    <s v="&lt;80"/>
    <n v="419.60952579967"/>
    <n v="347.86909474040402"/>
    <n v="2.9713319307287098"/>
    <n v="6.2291144793378104"/>
    <n v="62.502343212413912"/>
    <x v="0"/>
    <x v="2"/>
  </r>
  <r>
    <n v="86753093304"/>
    <n v="1.0767123287671232"/>
    <s v="&lt;= 1.5 year"/>
    <n v="35.871232876712327"/>
    <x v="0"/>
    <n v="63"/>
    <s v="&lt;80"/>
    <n v="50.0495070574406"/>
    <n v="328.41995102475698"/>
    <n v="224.453879914531"/>
    <n v="5.6382279433087996"/>
    <n v="57.888609589516584"/>
    <x v="0"/>
    <x v="2"/>
  </r>
  <r>
    <n v="86753093305"/>
    <n v="1.6712328767123288"/>
    <s v="&gt; 1.5 year"/>
    <n v="26.81917808219178"/>
    <x v="0"/>
    <n v="34"/>
    <s v="&lt;80"/>
    <n v="243.002096665452"/>
    <n v="170.435672678576"/>
    <n v="211.214204584952"/>
    <n v="310.99787321406598"/>
    <n v="95.740470883404399"/>
    <x v="0"/>
    <x v="2"/>
  </r>
  <r>
    <n v="86753093306"/>
    <n v="1.7945205479452055"/>
    <s v="&gt; 1.5 year"/>
    <n v="30.046575342465754"/>
    <x v="1"/>
    <n v="43"/>
    <s v="&lt;80"/>
    <n v="402.14908676950301"/>
    <n v="131.10866930523301"/>
    <n v="296.825292350567"/>
    <n v="182.260979460914"/>
    <n v="100.15097310335659"/>
    <x v="0"/>
    <x v="2"/>
  </r>
  <r>
    <n v="86753093307"/>
    <n v="1.7753424657534247"/>
    <s v="&gt; 1.5 year"/>
    <n v="28.076712328767123"/>
    <x v="0"/>
    <n v="35"/>
    <s v="&lt;80"/>
    <n v="286.53084610750898"/>
    <n v="217.16367150046199"/>
    <n v="201.117793876582"/>
    <n v="353.07498035313603"/>
    <n v="106.79869431620384"/>
    <x v="0"/>
    <x v="2"/>
  </r>
  <r>
    <n v="86753093308"/>
    <n v="1.2767123287671234"/>
    <s v="&lt;= 1.5 year"/>
    <n v="42.4986301369863"/>
    <x v="1"/>
    <n v="88"/>
    <s v="&gt;=80"/>
    <n v="7.0492049204008103"/>
    <n v="280.17510903943798"/>
    <n v="349.95644763738699"/>
    <n v="12.785142152693799"/>
    <n v="66.506935891596797"/>
    <x v="0"/>
    <x v="1"/>
  </r>
  <r>
    <n v="86753093309"/>
    <n v="1.5287671232876712"/>
    <s v="&gt; 1.5 year"/>
    <n v="31.221917808219178"/>
    <x v="1"/>
    <n v="45"/>
    <s v="&lt;80"/>
    <n v="342.82970700032899"/>
    <n v="255.63153914971201"/>
    <n v="160.847690055203"/>
    <n v="249.49274774876901"/>
    <n v="97.117752228479915"/>
    <x v="0"/>
    <x v="2"/>
  </r>
  <r>
    <n v="86753093310"/>
    <n v="1.1479452054794521"/>
    <s v="&lt;= 1.5 year"/>
    <n v="44.205479452054796"/>
    <x v="1"/>
    <n v="87"/>
    <s v="&gt;=80"/>
    <n v="41.445786405403197"/>
    <n v="174.55531519273899"/>
    <n v="172.050458105475"/>
    <n v="120.684832939816"/>
    <n v="52.408323053286288"/>
    <x v="1"/>
    <x v="1"/>
  </r>
  <r>
    <n v="86753093311"/>
    <n v="0.8904109589041096"/>
    <s v="&lt;= 1.5 year"/>
    <n v="33.805479452054797"/>
    <x v="0"/>
    <n v="21"/>
    <s v="&lt;80"/>
    <n v="63.9031916769394"/>
    <n v="33.657461337564797"/>
    <n v="198.21749584876201"/>
    <n v="494.24662042252601"/>
    <n v="90.900546193714888"/>
    <x v="0"/>
    <x v="2"/>
  </r>
  <r>
    <n v="86753093312"/>
    <n v="1.6657534246575343"/>
    <s v="&gt; 1.5 year"/>
    <n v="27.56986301369863"/>
    <x v="0"/>
    <n v="58"/>
    <s v="&lt;80"/>
    <n v="271.25851761886702"/>
    <n v="411.72007971506002"/>
    <n v="196.29283560536001"/>
    <n v="169.298395978114"/>
    <n v="98.509235576731044"/>
    <x v="0"/>
    <x v="2"/>
  </r>
  <r>
    <n v="86753093313"/>
    <n v="1.6328767123287671"/>
    <s v="&gt; 1.5 year"/>
    <n v="35.69315068493151"/>
    <x v="0"/>
    <n v="30"/>
    <s v="&lt;80"/>
    <n v="274.09082219597002"/>
    <n v="211.08008135608301"/>
    <n v="166.817448052944"/>
    <n v="439.97588731037598"/>
    <n v="111.62887252776264"/>
    <x v="0"/>
    <x v="2"/>
  </r>
  <r>
    <n v="86753093314"/>
    <n v="1.6821917808219178"/>
    <s v="&gt; 1.5 year"/>
    <n v="35.265753424657532"/>
    <x v="0"/>
    <n v="78"/>
    <s v="&lt;80"/>
    <n v="140.35254724207999"/>
    <n v="290.72680638210198"/>
    <n v="227.79345662649899"/>
    <n v="229.723957011642"/>
    <n v="89.388437926511472"/>
    <x v="1"/>
    <x v="2"/>
  </r>
  <r>
    <n v="86753093315"/>
    <n v="1.6739726027397259"/>
    <s v="&gt; 1.5 year"/>
    <n v="30.227397260273971"/>
    <x v="0"/>
    <n v="58"/>
    <s v="&lt;80"/>
    <n v="127.266771204118"/>
    <n v="159.18535547069101"/>
    <n v="163.407837004524"/>
    <n v="467.58084909925202"/>
    <n v="98.634812466437836"/>
    <x v="1"/>
    <x v="2"/>
  </r>
  <r>
    <n v="86753093316"/>
    <n v="1.1369863013698631"/>
    <s v="&lt;= 1.5 year"/>
    <n v="45.334246575342469"/>
    <x v="1"/>
    <n v="87"/>
    <s v="&gt;=80"/>
    <n v="2.1647199328722402"/>
    <n v="233.659506023473"/>
    <n v="186.42511185247"/>
    <n v="173.070247107272"/>
    <n v="62.005381151676659"/>
    <x v="0"/>
    <x v="1"/>
  </r>
  <r>
    <n v="86753093317"/>
    <n v="1.8027397260273972"/>
    <s v="&gt; 1.5 year"/>
    <n v="31.860273972602741"/>
    <x v="1"/>
    <n v="57"/>
    <s v="&lt;80"/>
    <n v="209.46882029948799"/>
    <n v="301.69824542535503"/>
    <n v="179.308327443547"/>
    <n v="265.95852612523998"/>
    <n v="94.325387686241868"/>
    <x v="0"/>
    <x v="2"/>
  </r>
  <r>
    <n v="86753093318"/>
    <n v="1.6"/>
    <s v="&gt; 1.5 year"/>
    <n v="26.049315068493151"/>
    <x v="0"/>
    <n v="40"/>
    <s v="&lt;80"/>
    <n v="288.46559616808401"/>
    <n v="243.68311809536701"/>
    <n v="201.097003257697"/>
    <n v="330.435056458796"/>
    <n v="106.35574430705523"/>
    <x v="0"/>
    <x v="2"/>
  </r>
  <r>
    <n v="86753093319"/>
    <n v="1.095890410958904"/>
    <s v="&lt;= 1.5 year"/>
    <n v="46.945205479452056"/>
    <x v="0"/>
    <n v="110"/>
    <s v="&gt;=80"/>
    <n v="20.8417201130001"/>
    <n v="319.88427320140198"/>
    <n v="182.010243806229"/>
    <n v="10.6853099831047"/>
    <n v="50.38154591987221"/>
    <x v="1"/>
    <x v="1"/>
  </r>
  <r>
    <n v="86753093320"/>
    <n v="1.6164383561643836"/>
    <s v="&gt; 1.5 year"/>
    <n v="35.057534246575344"/>
    <x v="0"/>
    <n v="28"/>
    <s v="&lt;80"/>
    <n v="223.137698215364"/>
    <n v="196.466300362889"/>
    <n v="205.957296059204"/>
    <n v="334.89420915125601"/>
    <n v="98.470500511515439"/>
    <x v="0"/>
    <x v="2"/>
  </r>
  <r>
    <n v="86753093321"/>
    <n v="0.9452054794520548"/>
    <s v="&lt;= 1.5 year"/>
    <n v="27.391780821917809"/>
    <x v="1"/>
    <n v="62"/>
    <s v="&lt;80"/>
    <n v="29.411490780125298"/>
    <n v="87.599573336757501"/>
    <n v="322.046315414204"/>
    <n v="386.61844367380297"/>
    <n v="94.400656219911468"/>
    <x v="1"/>
    <x v="2"/>
  </r>
  <r>
    <n v="86753093322"/>
    <n v="1.1698630136986301"/>
    <s v="&lt;= 1.5 year"/>
    <n v="38.835616438356162"/>
    <x v="0"/>
    <n v="64"/>
    <s v="&lt;80"/>
    <n v="0.82021749563411295"/>
    <n v="264.98880056071999"/>
    <n v="304.83629640848801"/>
    <n v="17.405233730778399"/>
    <n v="59.933705061220294"/>
    <x v="0"/>
    <x v="2"/>
  </r>
  <r>
    <n v="86753093323"/>
    <n v="1.5671232876712329"/>
    <s v="&gt; 1.5 year"/>
    <n v="28.972602739726028"/>
    <x v="1"/>
    <n v="46"/>
    <s v="&lt;80"/>
    <n v="219.54832833578001"/>
    <n v="323.55266082081903"/>
    <n v="220.71627487464201"/>
    <n v="206.26591424483399"/>
    <n v="94.685941826865047"/>
    <x v="0"/>
    <x v="2"/>
  </r>
  <r>
    <n v="86753093324"/>
    <n v="0.80547945205479454"/>
    <s v="&lt;= 1.5 year"/>
    <n v="36.534246575342465"/>
    <x v="1"/>
    <n v="20"/>
    <s v="&lt;80"/>
    <n v="36.958106952759302"/>
    <n v="33.401774169884497"/>
    <n v="523.67918551152297"/>
    <n v="192.56465878854399"/>
    <n v="91.578051805819541"/>
    <x v="0"/>
    <x v="2"/>
  </r>
  <r>
    <n v="86753093325"/>
    <n v="1.0027397260273974"/>
    <s v="&lt;= 1.5 year"/>
    <n v="34.454794520547942"/>
    <x v="1"/>
    <n v="20"/>
    <s v="&lt;80"/>
    <n v="480.31081934766701"/>
    <n v="415.808349923582"/>
    <n v="12.524368441339201"/>
    <n v="3.5762689685929301"/>
    <n v="73.621610030891773"/>
    <x v="1"/>
    <x v="2"/>
  </r>
  <r>
    <n v="86753093326"/>
    <n v="0.82739726027397265"/>
    <s v="&lt;= 1.5 year"/>
    <n v="35.471232876712328"/>
    <x v="0"/>
    <n v="21"/>
    <s v="&lt;80"/>
    <n v="230.33690755475899"/>
    <n v="679.60872076915496"/>
    <n v="14.349382892603201"/>
    <n v="1.78799287286625"/>
    <n v="74.732135357769437"/>
    <x v="1"/>
    <x v="2"/>
  </r>
  <r>
    <n v="86753093327"/>
    <n v="1.5972602739726027"/>
    <s v="&gt; 1.5 year"/>
    <n v="29.775342465753425"/>
    <x v="0"/>
    <n v="6"/>
    <s v="&lt;80"/>
    <n v="192.15280353294099"/>
    <n v="220.34911494508299"/>
    <n v="346.96441730939699"/>
    <n v="367.55703282620198"/>
    <n v="118.74272749451379"/>
    <x v="0"/>
    <x v="2"/>
  </r>
  <r>
    <n v="86753093328"/>
    <n v="1.2575342465753425"/>
    <s v="&lt;= 1.5 year"/>
    <n v="42.589041095890408"/>
    <x v="0"/>
    <n v="80"/>
    <s v="&gt;=80"/>
    <n v="22.4906519795421"/>
    <n v="348.45725920350799"/>
    <n v="229.362610304497"/>
    <n v="20.735604419087"/>
    <n v="59.687618661474083"/>
    <x v="0"/>
    <x v="1"/>
  </r>
  <r>
    <n v="86753093329"/>
    <n v="1.2767123287671234"/>
    <s v="&lt;= 1.5 year"/>
    <n v="29.904109589041095"/>
    <x v="1"/>
    <n v="58"/>
    <s v="&lt;80"/>
    <n v="74.874805457036203"/>
    <n v="6.0106634525868401"/>
    <n v="584.64226750220996"/>
    <n v="278.01418682934798"/>
    <n v="109.98961203255681"/>
    <x v="1"/>
    <x v="2"/>
  </r>
  <r>
    <n v="86753093330"/>
    <n v="1.473972602739726"/>
    <s v="&lt;= 1.5 year"/>
    <n v="30.975342465753425"/>
    <x v="1"/>
    <n v="67"/>
    <s v="&lt;80"/>
    <n v="216.26098454211899"/>
    <n v="296.09152582071499"/>
    <n v="210.34847052492401"/>
    <n v="176.88047127977001"/>
    <n v="87.455673845590013"/>
    <x v="1"/>
    <x v="2"/>
  </r>
  <r>
    <n v="86753093331"/>
    <n v="1.6986301369863013"/>
    <s v="&gt; 1.5 year"/>
    <n v="24.863013698630137"/>
    <x v="0"/>
    <n v="53"/>
    <s v="&lt;80"/>
    <n v="194.71617093308001"/>
    <n v="258.011963674843"/>
    <n v="175.60402879618101"/>
    <n v="250.11218706196601"/>
    <n v="87.304196671611493"/>
    <x v="1"/>
    <x v="0"/>
  </r>
  <r>
    <n v="86753093332"/>
    <n v="1.0027397260273974"/>
    <s v="&lt;= 1.5 year"/>
    <n v="22.282191780821918"/>
    <x v="0"/>
    <n v="60"/>
    <s v="&lt;80"/>
    <n v="8.4527741076835099"/>
    <n v="12.067052814657799"/>
    <n v="488.06093324403798"/>
    <n v="402.29643505386503"/>
    <n v="108.48447034953566"/>
    <x v="1"/>
    <x v="0"/>
  </r>
  <r>
    <n v="86753093333"/>
    <n v="1.5068493150684932"/>
    <s v="&gt; 1.5 year"/>
    <n v="32.082191780821915"/>
    <x v="0"/>
    <n v="73"/>
    <s v="&lt;80"/>
    <n v="197.66034444083101"/>
    <n v="240.33806661117299"/>
    <n v="237.29824593550799"/>
    <n v="243.290038658052"/>
    <n v="92.710467035387524"/>
    <x v="1"/>
    <x v="2"/>
  </r>
  <r>
    <n v="86753093334"/>
    <n v="1.6602739726027398"/>
    <s v="&gt; 1.5 year"/>
    <n v="25.854794520547944"/>
    <x v="0"/>
    <n v="9"/>
    <s v="&lt;80"/>
    <n v="296.39560523745399"/>
    <n v="305.47941830742201"/>
    <n v="160.14610072885799"/>
    <n v="277.26369105116999"/>
    <n v="100.63917689719344"/>
    <x v="0"/>
    <x v="2"/>
  </r>
  <r>
    <n v="86753093335"/>
    <n v="1.1643835616438356"/>
    <s v="&lt;= 1.5 year"/>
    <n v="40.227397260273975"/>
    <x v="1"/>
    <n v="97"/>
    <s v="&gt;=80"/>
    <n v="66.066378155219397"/>
    <n v="315.92273225109"/>
    <n v="168.12372747987399"/>
    <n v="53.888515203381097"/>
    <n v="57.200597954495365"/>
    <x v="0"/>
    <x v="1"/>
  </r>
  <r>
    <n v="86753093336"/>
    <n v="1.7013698630136986"/>
    <s v="&gt; 1.5 year"/>
    <n v="28.021917808219179"/>
    <x v="0"/>
    <n v="14"/>
    <s v="&lt;80"/>
    <n v="175.93414362883999"/>
    <n v="324.25814552197301"/>
    <n v="256.43711966861599"/>
    <n v="256.89055914756699"/>
    <n v="101.61470459000699"/>
    <x v="0"/>
    <x v="2"/>
  </r>
  <r>
    <n v="86753093337"/>
    <n v="1.284931506849315"/>
    <s v="&lt;= 1.5 year"/>
    <n v="35.008219178082193"/>
    <x v="0"/>
    <n v="97"/>
    <s v="&gt;=80"/>
    <n v="26.349354956790201"/>
    <n v="329.65676185204097"/>
    <n v="214.556206717039"/>
    <n v="18.315293201541898"/>
    <n v="56.425069334936197"/>
    <x v="0"/>
    <x v="2"/>
  </r>
  <r>
    <n v="86753093338"/>
    <n v="1.6301369863013699"/>
    <s v="&gt; 1.5 year"/>
    <n v="29.745205479452054"/>
    <x v="0"/>
    <n v="27"/>
    <s v="&lt;80"/>
    <n v="199.05683271910601"/>
    <n v="323.35121417858198"/>
    <n v="159.33908103077101"/>
    <n v="223.21532202424501"/>
    <n v="87.699172118416953"/>
    <x v="1"/>
    <x v="2"/>
  </r>
  <r>
    <n v="86753093339"/>
    <n v="1.2547945205479452"/>
    <s v="&lt;= 1.5 year"/>
    <n v="42.375342465753427"/>
    <x v="1"/>
    <n v="71"/>
    <s v="&lt;80"/>
    <n v="6.6060645598304504"/>
    <n v="158.87996362863001"/>
    <n v="412.15553964455302"/>
    <n v="22.060997686928701"/>
    <n v="65.344866734854648"/>
    <x v="0"/>
    <x v="1"/>
  </r>
  <r>
    <n v="86753093340"/>
    <n v="1.1506849315068493"/>
    <s v="&lt;= 1.5 year"/>
    <n v="43.194520547945203"/>
    <x v="0"/>
    <n v="86"/>
    <s v="&gt;=80"/>
    <n v="49.7990360782618"/>
    <n v="289.895719527898"/>
    <n v="253.47921229846401"/>
    <n v="19.5937786219971"/>
    <n v="59.94433935894812"/>
    <x v="0"/>
    <x v="1"/>
  </r>
  <r>
    <n v="86753093341"/>
    <n v="0.9945205479452055"/>
    <s v="&lt;= 1.5 year"/>
    <n v="34.106849315068494"/>
    <x v="0"/>
    <n v="22"/>
    <s v="&lt;80"/>
    <n v="20.783203532464999"/>
    <n v="25.621267512826499"/>
    <n v="407.64020396763198"/>
    <n v="282.26756139358997"/>
    <n v="86.501289526969941"/>
    <x v="0"/>
    <x v="2"/>
  </r>
  <r>
    <n v="86753093342"/>
    <n v="1.484931506849315"/>
    <s v="&lt;= 1.5 year"/>
    <n v="21.139726027397259"/>
    <x v="1"/>
    <n v="58"/>
    <s v="&lt;80"/>
    <n v="425.21045965786402"/>
    <n v="378.55298005260801"/>
    <n v="3.30234113768616"/>
    <n v="11.117360507344401"/>
    <n v="66.03143937424143"/>
    <x v="0"/>
    <x v="0"/>
  </r>
  <r>
    <n v="86753093343"/>
    <n v="1.6273972602739726"/>
    <s v="&gt; 1.5 year"/>
    <n v="34.438356164383563"/>
    <x v="0"/>
    <n v="22"/>
    <s v="&lt;80"/>
    <n v="190.011558679263"/>
    <n v="185.13522809171499"/>
    <n v="388.13209622636901"/>
    <n v="207.259106385823"/>
    <n v="101.45868725514127"/>
    <x v="0"/>
    <x v="2"/>
  </r>
  <r>
    <n v="86753093344"/>
    <n v="1.6109589041095891"/>
    <s v="&gt; 1.5 year"/>
    <n v="32.416438356164385"/>
    <x v="0"/>
    <n v="59"/>
    <s v="&lt;80"/>
    <n v="287.23085191242097"/>
    <n v="257.71801736461401"/>
    <n v="260.056061665031"/>
    <n v="252.43151020577099"/>
    <n v="105.09441816665903"/>
    <x v="0"/>
    <x v="2"/>
  </r>
  <r>
    <n v="86753093345"/>
    <n v="0.86849315068493149"/>
    <s v="&lt;= 1.5 year"/>
    <n v="35.257534246575339"/>
    <x v="0"/>
    <n v="19"/>
    <s v="&lt;80"/>
    <n v="2.8568113924918301"/>
    <n v="5.9850152839798296"/>
    <n v="473.13962700829302"/>
    <n v="291.67849042201499"/>
    <n v="92.485520225754698"/>
    <x v="0"/>
    <x v="2"/>
  </r>
  <r>
    <n v="86753093346"/>
    <n v="1.1506849315068493"/>
    <s v="&lt;= 1.5 year"/>
    <n v="35.605479452054794"/>
    <x v="0"/>
    <n v="60"/>
    <s v="&lt;80"/>
    <n v="4.3111716061700696"/>
    <n v="273.38385705383899"/>
    <n v="263.73544739597003"/>
    <n v="14.1680665316514"/>
    <n v="55.564023964115293"/>
    <x v="0"/>
    <x v="2"/>
  </r>
  <r>
    <n v="86753093347"/>
    <n v="1.7753424657534247"/>
    <s v="&gt; 1.5 year"/>
    <n v="31.2"/>
    <x v="0"/>
    <n v="67"/>
    <s v="&lt;80"/>
    <n v="192.58131983793001"/>
    <n v="369.280033401406"/>
    <n v="246.18060680969199"/>
    <n v="256.853496565471"/>
    <n v="105.31300066416644"/>
    <x v="0"/>
    <x v="2"/>
  </r>
  <r>
    <n v="86753093348"/>
    <n v="1.4136986301369863"/>
    <s v="&lt;= 1.5 year"/>
    <n v="18.736986301369864"/>
    <x v="1"/>
    <n v="59"/>
    <s v="&lt;80"/>
    <n v="452.802693638758"/>
    <n v="297.38182537308199"/>
    <n v="8.0207205208285206"/>
    <n v="61.201907193487799"/>
    <n v="68.321476846665163"/>
    <x v="0"/>
    <x v="0"/>
  </r>
  <r>
    <n v="86753093349"/>
    <n v="1.5013698630136987"/>
    <s v="&gt; 1.5 year"/>
    <n v="35.805479452054797"/>
    <x v="0"/>
    <n v="32"/>
    <s v="&lt;80"/>
    <n v="255.727267731186"/>
    <n v="120.176972730392"/>
    <n v="347.96148135872699"/>
    <n v="390.66054815822503"/>
    <n v="118.70698277896048"/>
    <x v="0"/>
    <x v="2"/>
  </r>
  <r>
    <n v="86753093350"/>
    <n v="1.1369863013698631"/>
    <s v="&lt;= 1.5 year"/>
    <n v="38.715068493150682"/>
    <x v="1"/>
    <n v="92"/>
    <s v="&gt;=80"/>
    <n v="55.853623824743103"/>
    <n v="238.630822437022"/>
    <n v="298.194224507451"/>
    <n v="13.8408744227175"/>
    <n v="61.002967572561431"/>
    <x v="0"/>
    <x v="2"/>
  </r>
  <r>
    <n v="86753093351"/>
    <n v="1.6849315068493151"/>
    <s v="&gt; 1.5 year"/>
    <n v="28.495890410958904"/>
    <x v="0"/>
    <n v="62"/>
    <s v="&lt;80"/>
    <n v="262.17609695314098"/>
    <n v="541.04232233917503"/>
    <n v="30.029727245801698"/>
    <n v="2.4622054391289101"/>
    <n v="68.15650546557697"/>
    <x v="0"/>
    <x v="2"/>
  </r>
  <r>
    <n v="86753093352"/>
    <n v="1.3123287671232877"/>
    <s v="&lt;= 1.5 year"/>
    <n v="33.709589041095889"/>
    <x v="0"/>
    <n v="81"/>
    <s v="&gt;=80"/>
    <n v="16.386217142874699"/>
    <n v="180.93597313536"/>
    <n v="386.43719137377201"/>
    <n v="20.709520868304399"/>
    <n v="64.643380691307939"/>
    <x v="0"/>
    <x v="2"/>
  </r>
  <r>
    <n v="86753093353"/>
    <n v="1.5808219178082192"/>
    <s v="&gt; 1.5 year"/>
    <n v="28.936986301369863"/>
    <x v="0"/>
    <n v="63"/>
    <s v="&lt;80"/>
    <n v="268.33177744879498"/>
    <n v="237.78162493157799"/>
    <n v="186.385241131361"/>
    <n v="285.30257686510998"/>
    <n v="97.091610350006349"/>
    <x v="0"/>
    <x v="2"/>
  </r>
  <r>
    <n v="86753093354"/>
    <n v="1.1589041095890411"/>
    <s v="&lt;= 1.5 year"/>
    <n v="46.416438356164385"/>
    <x v="0"/>
    <n v="95"/>
    <s v="&gt;=80"/>
    <n v="81.490095663040705"/>
    <n v="267.10828814995398"/>
    <n v="247.15164425379899"/>
    <n v="2.0499521823234099"/>
    <n v="57.792062277374256"/>
    <x v="0"/>
    <x v="1"/>
  </r>
  <r>
    <n v="86753093355"/>
    <n v="1.2657534246575342"/>
    <s v="&lt;= 1.5 year"/>
    <n v="43.438356164383563"/>
    <x v="1"/>
    <n v="63"/>
    <s v="&lt;80"/>
    <n v="2.1535591760700901"/>
    <n v="284.73737789939798"/>
    <n v="250.08972868860999"/>
    <n v="15.216519955263699"/>
    <n v="54.788024803302285"/>
    <x v="1"/>
    <x v="1"/>
  </r>
  <r>
    <n v="86753093356"/>
    <n v="1.1287671232876713"/>
    <s v="&lt;= 1.5 year"/>
    <n v="39.115068493150687"/>
    <x v="0"/>
    <n v="66"/>
    <s v="&lt;80"/>
    <n v="14.863305925797301"/>
    <n v="229.30376438917199"/>
    <n v="297.37971299936999"/>
    <n v="40.871502372121398"/>
    <n v="60.123511469776517"/>
    <x v="0"/>
    <x v="2"/>
  </r>
  <r>
    <n v="86753093357"/>
    <n v="1.1972602739726028"/>
    <s v="&lt;= 1.5 year"/>
    <n v="41.578082191780823"/>
    <x v="0"/>
    <n v="78"/>
    <s v="&lt;80"/>
    <n v="58.885968178640603"/>
    <n v="365.423220815288"/>
    <n v="154.148196392286"/>
    <n v="11.8028239839441"/>
    <n v="53.858857564661903"/>
    <x v="0"/>
    <x v="1"/>
  </r>
  <r>
    <n v="86753093358"/>
    <n v="1.5780821917808219"/>
    <s v="&gt; 1.5 year"/>
    <n v="35.473972602739728"/>
    <x v="0"/>
    <n v="46"/>
    <s v="&lt;80"/>
    <n v="318.24524104057298"/>
    <n v="351.97256967053403"/>
    <n v="101.885861597597"/>
    <n v="273.87588201776902"/>
    <n v="98.708834090732481"/>
    <x v="0"/>
    <x v="2"/>
  </r>
  <r>
    <n v="86753093359"/>
    <n v="1.1479452054794521"/>
    <s v="&lt;= 1.5 year"/>
    <n v="36.367123287671234"/>
    <x v="0"/>
    <n v="71"/>
    <s v="&lt;80"/>
    <n v="8.1668830448006293"/>
    <n v="291.32593254982402"/>
    <n v="163.44061991802599"/>
    <n v="79.592610271765295"/>
    <n v="53.123412870344929"/>
    <x v="0"/>
    <x v="2"/>
  </r>
  <r>
    <n v="86753093360"/>
    <n v="1.1589041095890411"/>
    <s v="&lt;= 1.5 year"/>
    <n v="37.504109589041093"/>
    <x v="0"/>
    <n v="99"/>
    <s v="&gt;=80"/>
    <n v="1.0361972854083401"/>
    <n v="318.54058509068801"/>
    <n v="242.60754150906399"/>
    <n v="8.9023434040709404"/>
    <n v="55.747328779663903"/>
    <x v="0"/>
    <x v="2"/>
  </r>
  <r>
    <n v="86753093361"/>
    <n v="1.7068493150684931"/>
    <s v="&gt; 1.5 year"/>
    <n v="29.986301369863014"/>
    <x v="0"/>
    <n v="38"/>
    <s v="&lt;80"/>
    <n v="195.42863522820301"/>
    <n v="306.26942260658001"/>
    <n v="194.08669405965699"/>
    <n v="343.20597232962598"/>
    <n v="104.61096459349659"/>
    <x v="0"/>
    <x v="2"/>
  </r>
  <r>
    <n v="86753093362"/>
    <n v="1.0630136986301371"/>
    <s v="&lt;= 1.5 year"/>
    <n v="35.786301369863011"/>
    <x v="1"/>
    <n v="21"/>
    <s v="&lt;80"/>
    <n v="412.15721805258403"/>
    <n v="466.41663639271701"/>
    <n v="15.0242157849646"/>
    <n v="1.0409044034767201"/>
    <n v="72.213722778237042"/>
    <x v="1"/>
    <x v="2"/>
  </r>
  <r>
    <n v="86753093363"/>
    <n v="1.6739726027397259"/>
    <s v="&gt; 1.5 year"/>
    <n v="32.358904109589041"/>
    <x v="0"/>
    <n v="65"/>
    <s v="&lt;80"/>
    <n v="253.97837734870399"/>
    <n v="256.12233115828599"/>
    <n v="205.35800396759399"/>
    <n v="262.50249136666798"/>
    <n v="96.951316120670626"/>
    <x v="0"/>
    <x v="2"/>
  </r>
  <r>
    <n v="86753093364"/>
    <n v="1.2575342465753425"/>
    <s v="&lt;= 1.5 year"/>
    <n v="39.408219178082192"/>
    <x v="0"/>
    <n v="68"/>
    <s v="&lt;80"/>
    <n v="90.715217924080804"/>
    <n v="300.56432786865798"/>
    <n v="154.544854119501"/>
    <n v="34.335227627042698"/>
    <n v="53.967973473004342"/>
    <x v="0"/>
    <x v="2"/>
  </r>
  <r>
    <n v="86753093365"/>
    <n v="1.789041095890411"/>
    <s v="&gt; 1.5 year"/>
    <n v="29.849315068493151"/>
    <x v="0"/>
    <n v="26"/>
    <s v="&lt;80"/>
    <n v="135.91761224366601"/>
    <n v="226.117254534935"/>
    <n v="328.955867895388"/>
    <n v="158.77104309385101"/>
    <n v="87.490018660996753"/>
    <x v="1"/>
    <x v="2"/>
  </r>
  <r>
    <n v="86753093366"/>
    <n v="1.3945205479452054"/>
    <s v="&lt;= 1.5 year"/>
    <n v="29.86849315068493"/>
    <x v="0"/>
    <n v="54"/>
    <s v="&lt;80"/>
    <n v="311.49183676345899"/>
    <n v="141.42718474233001"/>
    <n v="313.65675340519402"/>
    <n v="136.22557406395299"/>
    <n v="90.219401016760756"/>
    <x v="0"/>
    <x v="2"/>
  </r>
  <r>
    <n v="86753093367"/>
    <n v="1.6876712328767123"/>
    <s v="&gt; 1.5 year"/>
    <n v="32.210958904109589"/>
    <x v="0"/>
    <n v="39"/>
    <s v="&lt;80"/>
    <n v="207.49719714569"/>
    <n v="163.533580521517"/>
    <n v="302.65326587989398"/>
    <n v="282.76607016767099"/>
    <n v="99.932782539084371"/>
    <x v="1"/>
    <x v="2"/>
  </r>
  <r>
    <n v="86753093368"/>
    <n v="0.86027397260273974"/>
    <s v="&lt;= 1.5 year"/>
    <n v="40.219178082191782"/>
    <x v="0"/>
    <n v="22"/>
    <s v="&lt;80"/>
    <n v="38.495859054912998"/>
    <n v="69.640123605963495"/>
    <n v="354.03455772732502"/>
    <n v="381.956696769502"/>
    <n v="96.969829152489353"/>
    <x v="0"/>
    <x v="1"/>
  </r>
  <r>
    <n v="86753093369"/>
    <n v="1.3561643835616439"/>
    <s v="&lt;= 1.5 year"/>
    <n v="38.750684931506846"/>
    <x v="1"/>
    <n v="92"/>
    <s v="&gt;=80"/>
    <n v="24.101176892162801"/>
    <n v="290.62266375188602"/>
    <n v="269.94706556589"/>
    <n v="0.978531222315002"/>
    <n v="57.688978866108506"/>
    <x v="0"/>
    <x v="2"/>
  </r>
  <r>
    <n v="86753093370"/>
    <n v="1.8465753424657534"/>
    <s v="&gt; 1.5 year"/>
    <n v="36.290410958904111"/>
    <x v="0"/>
    <n v="34"/>
    <s v="&lt;80"/>
    <n v="125.69637844181"/>
    <n v="181.95621298868801"/>
    <n v="267.66050885752901"/>
    <n v="492.83275056933002"/>
    <n v="115.87139844566292"/>
    <x v="0"/>
    <x v="2"/>
  </r>
  <r>
    <n v="86753093371"/>
    <n v="1.6904109589041096"/>
    <s v="&gt; 1.5 year"/>
    <n v="33.408219178082192"/>
    <x v="0"/>
    <n v="26"/>
    <s v="&lt;80"/>
    <n v="328.67519708340501"/>
    <n v="244.539063609181"/>
    <n v="244.019842363679"/>
    <n v="156.966275601924"/>
    <n v="93.975475011279244"/>
    <x v="0"/>
    <x v="2"/>
  </r>
  <r>
    <n v="86753093372"/>
    <n v="1.2191780821917808"/>
    <s v="&lt;= 1.5 year"/>
    <n v="38.465753424657535"/>
    <x v="1"/>
    <n v="75"/>
    <s v="&lt;80"/>
    <n v="40.962433361181702"/>
    <n v="216.45294370282301"/>
    <n v="324.067590877643"/>
    <n v="28.669772999992901"/>
    <n v="62.92171383043668"/>
    <x v="0"/>
    <x v="2"/>
  </r>
  <r>
    <n v="86753093373"/>
    <n v="1.1342465753424658"/>
    <s v="&lt;= 1.5 year"/>
    <n v="43.778082191780825"/>
    <x v="0"/>
    <n v="121"/>
    <s v="&gt;=80"/>
    <n v="90.146140346173794"/>
    <n v="298.99127275726801"/>
    <n v="189.32140713322099"/>
    <n v="24.150597618177901"/>
    <n v="56.74763361844321"/>
    <x v="0"/>
    <x v="1"/>
  </r>
  <r>
    <n v="86753093374"/>
    <n v="1.7232876712328766"/>
    <s v="&gt; 1.5 year"/>
    <n v="36.594520547945208"/>
    <x v="0"/>
    <n v="43"/>
    <s v="&lt;80"/>
    <n v="194.38542711836001"/>
    <n v="355.70329976902502"/>
    <n v="192.956269599031"/>
    <n v="249.448579959792"/>
    <n v="97.09568009804957"/>
    <x v="0"/>
    <x v="2"/>
  </r>
  <r>
    <n v="86753093375"/>
    <n v="1.7561643835616438"/>
    <s v="&gt; 1.5 year"/>
    <n v="33.701369863013696"/>
    <x v="0"/>
    <n v="38"/>
    <s v="&lt;80"/>
    <n v="216.802853530726"/>
    <n v="339.95370622118702"/>
    <n v="175.87629561695601"/>
    <n v="338.48428361797301"/>
    <n v="106.26379428834453"/>
    <x v="0"/>
    <x v="2"/>
  </r>
  <r>
    <n v="86753093376"/>
    <n v="1.2301369863013698"/>
    <s v="&lt;= 1.5 year"/>
    <n v="37.778082191780825"/>
    <x v="0"/>
    <n v="87"/>
    <s v="&gt;=80"/>
    <n v="10.336359928612"/>
    <n v="290.13631380785603"/>
    <n v="254.07562508366101"/>
    <n v="50.2408336391725"/>
    <n v="60.555788945657461"/>
    <x v="0"/>
    <x v="2"/>
  </r>
  <r>
    <n v="86753093377"/>
    <n v="1.5835616438356164"/>
    <s v="&gt; 1.5 year"/>
    <n v="32.024657534246572"/>
    <x v="0"/>
    <n v="75"/>
    <s v="&lt;80"/>
    <n v="321.16647859872802"/>
    <n v="198.18892425916201"/>
    <n v="213.119625605061"/>
    <n v="174.02695100425399"/>
    <n v="88.006021421749011"/>
    <x v="0"/>
    <x v="2"/>
  </r>
  <r>
    <n v="86753093378"/>
    <n v="1.6767123287671233"/>
    <s v="&gt; 1.5 year"/>
    <n v="28.197260273972603"/>
    <x v="0"/>
    <n v="53"/>
    <s v="&lt;80"/>
    <n v="216.744844477008"/>
    <n v="233.38594062048301"/>
    <n v="176.656224412987"/>
    <n v="364.57464477426799"/>
    <n v="100.95816711026988"/>
    <x v="0"/>
    <x v="2"/>
  </r>
  <r>
    <n v="86753093379"/>
    <n v="1.0575342465753426"/>
    <s v="&lt;= 1.5 year"/>
    <n v="36.679452054794524"/>
    <x v="0"/>
    <n v="78"/>
    <s v="&lt;80"/>
    <n v="41.2890253438363"/>
    <n v="235.47030455912099"/>
    <n v="325.50091167980497"/>
    <n v="3.1807067286491102"/>
    <n v="61.582540601251075"/>
    <x v="0"/>
    <x v="2"/>
  </r>
  <r>
    <n v="86753093380"/>
    <n v="1.5780821917808219"/>
    <s v="&gt; 1.5 year"/>
    <n v="30.684931506849313"/>
    <x v="1"/>
    <n v="33"/>
    <s v="&lt;80"/>
    <n v="226.70431697492501"/>
    <n v="245.49766662550101"/>
    <n v="284.963717351414"/>
    <n v="183.333247615391"/>
    <n v="93.971794484050676"/>
    <x v="0"/>
    <x v="2"/>
  </r>
  <r>
    <n v="86753093381"/>
    <n v="1.1945205479452055"/>
    <s v="&lt;= 1.5 year"/>
    <n v="40.4"/>
    <x v="0"/>
    <n v="98"/>
    <s v="&gt;=80"/>
    <n v="1.2575257640364599E-2"/>
    <n v="297.782446977262"/>
    <n v="266.671875720169"/>
    <n v="74.536711227043696"/>
    <n v="64.768632212457703"/>
    <x v="0"/>
    <x v="1"/>
  </r>
  <r>
    <n v="86753093382"/>
    <n v="1.0876712328767124"/>
    <s v="&lt;= 1.5 year"/>
    <n v="45.07123287671233"/>
    <x v="0"/>
    <n v="86"/>
    <s v="&gt;=80"/>
    <n v="13.513128438998899"/>
    <n v="354.03114617347597"/>
    <n v="253.57683367210501"/>
    <n v="15.4993445368557"/>
    <n v="61.692683354073274"/>
    <x v="0"/>
    <x v="1"/>
  </r>
  <r>
    <n v="86753093383"/>
    <n v="1.0876712328767124"/>
    <s v="&lt;= 1.5 year"/>
    <n v="39.358904109589041"/>
    <x v="0"/>
    <n v="74"/>
    <s v="&lt;80"/>
    <n v="7.6001259425992398"/>
    <n v="219.74953262595599"/>
    <n v="283.86555989853599"/>
    <n v="64.995425756291596"/>
    <n v="60.051290964063725"/>
    <x v="1"/>
    <x v="2"/>
  </r>
  <r>
    <n v="86753093384"/>
    <n v="1.6465753424657534"/>
    <s v="&gt; 1.5 year"/>
    <n v="28.736986301369864"/>
    <x v="1"/>
    <n v="21"/>
    <s v="&lt;80"/>
    <n v="140.745442115419"/>
    <n v="298.348032092903"/>
    <n v="335.96935024951398"/>
    <n v="333.94027950381502"/>
    <n v="115.51663350706522"/>
    <x v="0"/>
    <x v="2"/>
  </r>
  <r>
    <n v="86753093385"/>
    <n v="1.5506849315068494"/>
    <s v="&gt; 1.5 year"/>
    <n v="32.56986301369863"/>
    <x v="1"/>
    <n v="47"/>
    <s v="&lt;80"/>
    <n v="248.040827500788"/>
    <n v="160.34380872305499"/>
    <n v="262.92303064463903"/>
    <n v="352.78909628429"/>
    <n v="106.55622612937893"/>
    <x v="0"/>
    <x v="2"/>
  </r>
  <r>
    <n v="86753093386"/>
    <n v="1.2164383561643837"/>
    <s v="&lt;= 1.5 year"/>
    <n v="41.526027397260272"/>
    <x v="0"/>
    <n v="72"/>
    <s v="&lt;80"/>
    <n v="5.2625315659182199"/>
    <n v="201.32271587824499"/>
    <n v="357.869613294776"/>
    <n v="65.098969951360701"/>
    <n v="67.283049785069451"/>
    <x v="0"/>
    <x v="1"/>
  </r>
  <r>
    <n v="86753093387"/>
    <n v="1.2465753424657535"/>
    <s v="&lt;= 1.5 year"/>
    <n v="34.821917808219176"/>
    <x v="1"/>
    <n v="75"/>
    <s v="&lt;80"/>
    <n v="37.4165279632983"/>
    <n v="262.41038915547603"/>
    <n v="216.16670215910901"/>
    <n v="1.53159972403742"/>
    <n v="50.109949595479513"/>
    <x v="1"/>
    <x v="2"/>
  </r>
  <r>
    <n v="86753093388"/>
    <n v="1.441095890410959"/>
    <s v="&lt;= 1.5 year"/>
    <n v="29.906849315068492"/>
    <x v="0"/>
    <n v="35"/>
    <s v="&lt;80"/>
    <n v="205.04661849855501"/>
    <n v="212.35378766378199"/>
    <n v="326.73422676816"/>
    <n v="253.03212093970501"/>
    <n v="102.96399421793076"/>
    <x v="0"/>
    <x v="2"/>
  </r>
  <r>
    <n v="86753093389"/>
    <n v="1.6739726027397259"/>
    <s v="&gt; 1.5 year"/>
    <n v="32.052054794520551"/>
    <x v="0"/>
    <n v="33"/>
    <s v="&lt;80"/>
    <n v="407.21431926104299"/>
    <n v="232.537160310334"/>
    <n v="164.114851508258"/>
    <n v="229.19740483226599"/>
    <n v="98.377589126573042"/>
    <x v="0"/>
    <x v="2"/>
  </r>
  <r>
    <n v="86753093390"/>
    <n v="1.1506849315068493"/>
    <s v="&lt;= 1.5 year"/>
    <n v="38.084931506849315"/>
    <x v="0"/>
    <n v="62"/>
    <s v="&lt;80"/>
    <n v="26.991965219957699"/>
    <n v="382.32525819255301"/>
    <n v="204.452898241849"/>
    <n v="13.0617669528826"/>
    <n v="58.847137696368648"/>
    <x v="0"/>
    <x v="2"/>
  </r>
  <r>
    <n v="86753093391"/>
    <n v="1.3972602739726028"/>
    <s v="&lt;= 1.5 year"/>
    <n v="19.010958904109589"/>
    <x v="0"/>
    <n v="59"/>
    <s v="&lt;80"/>
    <n v="405.26269483389598"/>
    <n v="275.22102708872001"/>
    <n v="66.851304091047894"/>
    <n v="4.89598620205952"/>
    <n v="63.048372588982168"/>
    <x v="0"/>
    <x v="0"/>
  </r>
  <r>
    <n v="86753093392"/>
    <n v="1.7780821917808218"/>
    <s v="&gt; 1.5 year"/>
    <n v="33.701369863013696"/>
    <x v="0"/>
    <n v="44"/>
    <s v="&lt;80"/>
    <n v="147.52882938090599"/>
    <n v="289.61540372558301"/>
    <n v="353.14637491153002"/>
    <n v="255.55971787805399"/>
    <n v="108.01626978326919"/>
    <x v="0"/>
    <x v="2"/>
  </r>
  <r>
    <n v="86753093393"/>
    <n v="1.736986301369863"/>
    <s v="&gt; 1.5 year"/>
    <n v="30.936986301369863"/>
    <x v="1"/>
    <n v="41"/>
    <s v="&lt;80"/>
    <n v="265.36255444155597"/>
    <n v="194.01614041488699"/>
    <n v="206.47633736240201"/>
    <n v="277.54668087530803"/>
    <n v="94.833057777040636"/>
    <x v="1"/>
    <x v="2"/>
  </r>
  <r>
    <n v="86753093394"/>
    <n v="1.7178082191780821"/>
    <s v="&gt; 1.5 year"/>
    <n v="29.19178082191781"/>
    <x v="0"/>
    <n v="28"/>
    <s v="&lt;80"/>
    <n v="192.67076817042999"/>
    <n v="347.174926824115"/>
    <n v="209.18145644576501"/>
    <n v="239.39483713737201"/>
    <n v="97.016810829540034"/>
    <x v="0"/>
    <x v="2"/>
  </r>
  <r>
    <n v="86753093395"/>
    <n v="1.6739726027397259"/>
    <s v="&gt; 1.5 year"/>
    <n v="32.084931506849315"/>
    <x v="0"/>
    <n v="45"/>
    <s v="&lt;80"/>
    <n v="379.06556990388498"/>
    <n v="230.08105433969499"/>
    <n v="234.29681020893"/>
    <n v="141.81630179650199"/>
    <n v="93.865303380138243"/>
    <x v="0"/>
    <x v="2"/>
  </r>
  <r>
    <n v="86753093396"/>
    <n v="1.167123287671233"/>
    <s v="&lt;= 1.5 year"/>
    <n v="40.591780821917808"/>
    <x v="0"/>
    <n v="95"/>
    <s v="&gt;=80"/>
    <n v="28.7768072403335"/>
    <n v="260.14236024840397"/>
    <n v="308.25914340151201"/>
    <n v="47.8080629341434"/>
    <n v="65.841598159377639"/>
    <x v="0"/>
    <x v="1"/>
  </r>
  <r>
    <n v="86753093397"/>
    <n v="1.252054794520548"/>
    <s v="&lt;= 1.5 year"/>
    <n v="41.61917808219178"/>
    <x v="0"/>
    <n v="87"/>
    <s v="&gt;=80"/>
    <n v="16.526722872433002"/>
    <n v="306.34986090231598"/>
    <n v="223.64526337595899"/>
    <n v="58.043255740247197"/>
    <n v="59.632748995924665"/>
    <x v="0"/>
    <x v="1"/>
  </r>
  <r>
    <n v="86753093398"/>
    <n v="1.5780821917808219"/>
    <s v="&gt; 1.5 year"/>
    <n v="31.605479452054794"/>
    <x v="0"/>
    <n v="70"/>
    <s v="&lt;80"/>
    <n v="296.25996473758499"/>
    <n v="269.136323799943"/>
    <n v="275.69955040563099"/>
    <n v="169.42775820017201"/>
    <n v="98.646980115698597"/>
    <x v="0"/>
    <x v="2"/>
  </r>
  <r>
    <n v="86753093399"/>
    <n v="1.2356164383561643"/>
    <s v="&lt;= 1.5 year"/>
    <n v="39.846575342465755"/>
    <x v="0"/>
    <n v="84"/>
    <s v="&gt;=80"/>
    <n v="35.669377088016603"/>
    <n v="141.42560499249799"/>
    <n v="394.37199940647901"/>
    <n v="46.084561253185001"/>
    <n v="67.022385845600837"/>
    <x v="0"/>
    <x v="2"/>
  </r>
  <r>
    <n v="86753093400"/>
    <n v="1.1315068493150684"/>
    <s v="&lt;= 1.5 year"/>
    <n v="40.994520547945207"/>
    <x v="0"/>
    <n v="99"/>
    <s v="&gt;=80"/>
    <n v="6.6054509057321296"/>
    <n v="276.302634787589"/>
    <n v="195.50173210702599"/>
    <n v="34.312214448170998"/>
    <n v="50.210320442089326"/>
    <x v="1"/>
    <x v="1"/>
  </r>
  <r>
    <n v="86753093401"/>
    <n v="1.1835616438356165"/>
    <s v="&lt;= 1.5 year"/>
    <n v="40.282191780821918"/>
    <x v="0"/>
    <n v="94"/>
    <s v="&gt;=80"/>
    <n v="20.963540895526101"/>
    <n v="260.161124751805"/>
    <n v="231.242152146694"/>
    <n v="70.4643579050027"/>
    <n v="58.694754457990086"/>
    <x v="0"/>
    <x v="1"/>
  </r>
  <r>
    <n v="86753093402"/>
    <n v="1.1424657534246576"/>
    <s v="&lt;= 1.5 year"/>
    <n v="37.728767123287675"/>
    <x v="0"/>
    <n v="101"/>
    <s v="&gt;=80"/>
    <n v="15.4443394619371"/>
    <n v="252.019912689493"/>
    <n v="259.472542900939"/>
    <n v="32.460755664537501"/>
    <n v="56.429135999971585"/>
    <x v="0"/>
    <x v="2"/>
  </r>
  <r>
    <n v="86753093403"/>
    <n v="1.5616438356164384"/>
    <s v="&gt; 1.5 year"/>
    <n v="35.471232876712328"/>
    <x v="0"/>
    <n v="40"/>
    <s v="&lt;80"/>
    <n v="209.336728661374"/>
    <n v="154.326540169455"/>
    <n v="240.81209099460301"/>
    <n v="345.247930290326"/>
    <n v="99.4202640606578"/>
    <x v="0"/>
    <x v="2"/>
  </r>
  <r>
    <n v="86753093404"/>
    <n v="1.2383561643835617"/>
    <s v="&lt;= 1.5 year"/>
    <n v="38.358904109589041"/>
    <x v="0"/>
    <n v="80"/>
    <s v="&gt;=80"/>
    <n v="24.000554122773099"/>
    <n v="291.73770106325401"/>
    <n v="210.83550575705101"/>
    <n v="47.277669709002097"/>
    <n v="56.232641470808538"/>
    <x v="0"/>
    <x v="2"/>
  </r>
  <r>
    <n v="86753093405"/>
    <n v="1.1205479452054794"/>
    <s v="&lt;= 1.5 year"/>
    <n v="44.715068493150682"/>
    <x v="0"/>
    <n v="51"/>
    <s v="&lt;80"/>
    <n v="34.840575935390198"/>
    <n v="185.064477927002"/>
    <n v="323.13212828692701"/>
    <n v="92.549757873740504"/>
    <n v="67.474230648271472"/>
    <x v="0"/>
    <x v="1"/>
  </r>
  <r>
    <n v="86753093406"/>
    <n v="1.2465753424657535"/>
    <s v="&lt;= 1.5 year"/>
    <n v="27.016438356164382"/>
    <x v="0"/>
    <n v="61"/>
    <s v="&lt;80"/>
    <n v="65.862437180147793"/>
    <n v="39.900323440385698"/>
    <n v="522.76971488786603"/>
    <n v="294.21067725689198"/>
    <n v="106.49866790701364"/>
    <x v="1"/>
    <x v="2"/>
  </r>
  <r>
    <n v="86753093407"/>
    <n v="1.1013698630136985"/>
    <s v="&lt;= 1.5 year"/>
    <n v="35.241095890410961"/>
    <x v="0"/>
    <n v="104"/>
    <s v="&gt;=80"/>
    <n v="69.063913363824"/>
    <n v="285.04383995932301"/>
    <n v="240.33001999872499"/>
    <n v="28.3415665806316"/>
    <n v="60.569210655374555"/>
    <x v="0"/>
    <x v="2"/>
  </r>
  <r>
    <n v="86753093408"/>
    <n v="1.4712328767123288"/>
    <s v="&lt;= 1.5 year"/>
    <n v="23.884931506849316"/>
    <x v="1"/>
    <n v="48"/>
    <s v="&lt;80"/>
    <n v="62.205522323253099"/>
    <n v="15.444774467575501"/>
    <n v="525.80064066420903"/>
    <n v="274.75756596602997"/>
    <n v="102.27900853889497"/>
    <x v="1"/>
    <x v="0"/>
  </r>
  <r>
    <n v="86753093409"/>
    <n v="1.3315068493150686"/>
    <s v="&lt;= 1.5 year"/>
    <n v="37.780821917808218"/>
    <x v="0"/>
    <n v="89"/>
    <s v="&gt;=80"/>
    <n v="45.4866417253752"/>
    <n v="188.20402177548601"/>
    <n v="307.706709109092"/>
    <n v="7.7383269822735699"/>
    <n v="56.548657411032764"/>
    <x v="1"/>
    <x v="2"/>
  </r>
  <r>
    <n v="86753093410"/>
    <n v="1.1917808219178083"/>
    <s v="&lt;= 1.5 year"/>
    <n v="42.594520547945208"/>
    <x v="0"/>
    <n v="63"/>
    <s v="&lt;80"/>
    <n v="17.768208211358701"/>
    <n v="306.10124841619"/>
    <n v="219.89456436640799"/>
    <n v="8.4215516868484492"/>
    <n v="53.307490456594671"/>
    <x v="1"/>
    <x v="1"/>
  </r>
  <r>
    <n v="86753093411"/>
    <n v="1.1397260273972603"/>
    <s v="&lt;= 1.5 year"/>
    <n v="42.734246575342468"/>
    <x v="0"/>
    <n v="91"/>
    <s v="&gt;=80"/>
    <n v="61.938320127946703"/>
    <n v="135.75344815316001"/>
    <n v="351.30940197778898"/>
    <n v="13.3112996765635"/>
    <n v="59.569825661010825"/>
    <x v="0"/>
    <x v="1"/>
  </r>
  <r>
    <n v="86753093412"/>
    <n v="1.0164383561643835"/>
    <s v="&lt;= 1.5 year"/>
    <n v="31.665753424657535"/>
    <x v="1"/>
    <n v="20"/>
    <s v="&lt;80"/>
    <n v="462.82149098975901"/>
    <n v="314.79825504132901"/>
    <n v="39.568216139053803"/>
    <n v="2.63921606666882"/>
    <n v="67.274471547173761"/>
    <x v="1"/>
    <x v="2"/>
  </r>
  <r>
    <n v="86753093413"/>
    <n v="1.1917808219178083"/>
    <s v="&lt;= 1.5 year"/>
    <n v="41.56712328767123"/>
    <x v="0"/>
    <n v="100"/>
    <s v="&gt;=80"/>
    <n v="36.583126433933799"/>
    <n v="238.39912438213301"/>
    <n v="336.00021475683002"/>
    <n v="52.152507648050801"/>
    <n v="68.576906753871043"/>
    <x v="0"/>
    <x v="1"/>
  </r>
  <r>
    <n v="86753093414"/>
    <n v="1.3205479452054794"/>
    <s v="&lt;= 1.5 year"/>
    <n v="39.010958904109586"/>
    <x v="0"/>
    <n v="92"/>
    <s v="&gt;=80"/>
    <n v="13.180443632119699"/>
    <n v="380.55971678806202"/>
    <n v="204.371530145398"/>
    <n v="1.1892136666567199"/>
    <n v="56.166502091061105"/>
    <x v="0"/>
    <x v="2"/>
  </r>
  <r>
    <n v="86753093415"/>
    <n v="1.2191780821917808"/>
    <s v="&lt;= 1.5 year"/>
    <n v="39.323287671232876"/>
    <x v="0"/>
    <n v="88"/>
    <s v="&gt;=80"/>
    <n v="79.686993859199305"/>
    <n v="255.98454790717801"/>
    <n v="250.41440551830601"/>
    <n v="33.366025448478503"/>
    <n v="60.90737505732433"/>
    <x v="0"/>
    <x v="2"/>
  </r>
  <r>
    <n v="86753093416"/>
    <n v="1.6219178082191781"/>
    <s v="&gt; 1.5 year"/>
    <n v="32.202739726027396"/>
    <x v="0"/>
    <n v="38"/>
    <s v="&lt;80"/>
    <n v="241.06684833634799"/>
    <n v="250.04212332367399"/>
    <n v="252.58601390069299"/>
    <n v="260.99935241595102"/>
    <n v="100.91896169079904"/>
    <x v="0"/>
    <x v="2"/>
  </r>
  <r>
    <n v="86753093417"/>
    <n v="1.2904109589041095"/>
    <s v="&lt;= 1.5 year"/>
    <n v="33.734246575342468"/>
    <x v="1"/>
    <n v="87"/>
    <s v="&gt;=80"/>
    <n v="45.168402883405797"/>
    <n v="201.12503453832099"/>
    <n v="244.16511970881899"/>
    <n v="43.256966944879203"/>
    <n v="54.194125392181924"/>
    <x v="1"/>
    <x v="2"/>
  </r>
  <r>
    <n v="86753093418"/>
    <n v="1.1835616438356165"/>
    <s v="&lt;= 1.5 year"/>
    <n v="42.832876712328769"/>
    <x v="0"/>
    <n v="54"/>
    <s v="&lt;80"/>
    <n v="6.3726788145483004"/>
    <n v="310.69657505869799"/>
    <n v="296.98688988856401"/>
    <n v="10.471392096377"/>
    <n v="62.260534148052628"/>
    <x v="0"/>
    <x v="1"/>
  </r>
  <r>
    <n v="86753093419"/>
    <n v="1.7534246575342465"/>
    <s v="&gt; 1.5 year"/>
    <n v="31.284931506849315"/>
    <x v="0"/>
    <n v="32"/>
    <s v="&lt;80"/>
    <n v="296.26251949846301"/>
    <n v="256.03151015781901"/>
    <n v="172.47308164910999"/>
    <n v="172.403715275168"/>
    <n v="85.568738003415916"/>
    <x v="1"/>
    <x v="2"/>
  </r>
  <r>
    <n v="86753093420"/>
    <n v="1.6082191780821917"/>
    <s v="&gt; 1.5 year"/>
    <n v="22.608219178082191"/>
    <x v="0"/>
    <n v="68"/>
    <s v="&lt;80"/>
    <n v="36.825303211608599"/>
    <n v="48.403654828871602"/>
    <n v="258.02852715505901"/>
    <n v="597.28257262324905"/>
    <n v="109.45564861663539"/>
    <x v="1"/>
    <x v="0"/>
  </r>
  <r>
    <n v="86753093421"/>
    <n v="1.6082191780821917"/>
    <s v="&gt; 1.5 year"/>
    <n v="30.531506849315068"/>
    <x v="0"/>
    <n v="47"/>
    <s v="&lt;80"/>
    <n v="340.26368908014302"/>
    <n v="219.94516776845799"/>
    <n v="272.79545242105098"/>
    <n v="150.88358652369701"/>
    <n v="95.658193221257847"/>
    <x v="0"/>
    <x v="2"/>
  </r>
  <r>
    <n v="86753093422"/>
    <n v="1.1753424657534246"/>
    <s v="&lt;= 1.5 year"/>
    <n v="42.945205479452056"/>
    <x v="0"/>
    <n v="118"/>
    <s v="&gt;=80"/>
    <n v="23.5509843987886"/>
    <n v="372.306271916149"/>
    <n v="217.31807386465101"/>
    <n v="6.1646697271833499"/>
    <n v="58.486509736215133"/>
    <x v="0"/>
    <x v="1"/>
  </r>
  <r>
    <n v="86753093423"/>
    <n v="1.7315068493150685"/>
    <s v="&gt; 1.5 year"/>
    <n v="28.578082191780823"/>
    <x v="0"/>
    <n v="32"/>
    <s v="&lt;80"/>
    <n v="124.479981977256"/>
    <n v="267.82107740286398"/>
    <n v="320.38278275169603"/>
    <n v="288.08032633735098"/>
    <n v="104.39965784109523"/>
    <x v="0"/>
    <x v="2"/>
  </r>
  <r>
    <n v="86753093424"/>
    <n v="1.1753424657534246"/>
    <s v="&lt;= 1.5 year"/>
    <n v="41.978082191780821"/>
    <x v="1"/>
    <n v="84"/>
    <s v="&gt;=80"/>
    <n v="6.1946646555630496"/>
    <n v="331.17575792897702"/>
    <n v="277.30618102660401"/>
    <n v="10.8242729561966"/>
    <n v="61.565288284699278"/>
    <x v="0"/>
    <x v="1"/>
  </r>
  <r>
    <n v="86753093425"/>
    <n v="1.6739726027397259"/>
    <s v="&gt; 1.5 year"/>
    <n v="30.712328767123289"/>
    <x v="1"/>
    <n v="52"/>
    <s v="&lt;80"/>
    <n v="288.97584137231502"/>
    <n v="217.40294756532899"/>
    <n v="253.996397859913"/>
    <n v="252.27844898557501"/>
    <n v="101.26328473647008"/>
    <x v="0"/>
    <x v="2"/>
  </r>
  <r>
    <n v="86753093426"/>
    <n v="1.704109589041096"/>
    <s v="&gt; 1.5 year"/>
    <n v="29.334246575342465"/>
    <x v="1"/>
    <n v="52"/>
    <s v="&lt;80"/>
    <n v="157.55505618968701"/>
    <n v="257.722350401087"/>
    <n v="342.880751691086"/>
    <n v="230.259769861412"/>
    <n v="101.99905511356167"/>
    <x v="0"/>
    <x v="2"/>
  </r>
  <r>
    <n v="86753093427"/>
    <n v="1.1835616438356165"/>
    <s v="&lt;= 1.5 year"/>
    <n v="42.328767123287669"/>
    <x v="0"/>
    <n v="81"/>
    <s v="&gt;=80"/>
    <n v="54.1386652479123"/>
    <n v="247.93438614522299"/>
    <n v="250.827892491504"/>
    <n v="33.467898888763003"/>
    <n v="58.281339077082862"/>
    <x v="0"/>
    <x v="1"/>
  </r>
  <r>
    <n v="86753093428"/>
    <n v="1.6794520547945206"/>
    <s v="&gt; 1.5 year"/>
    <n v="33.320547945205476"/>
    <x v="0"/>
    <n v="45"/>
    <s v="&lt;80"/>
    <n v="316.41470973718799"/>
    <n v="226.95940064376001"/>
    <n v="371.35290777180097"/>
    <n v="151.142298348277"/>
    <n v="106.1693535648852"/>
    <x v="0"/>
    <x v="2"/>
  </r>
  <r>
    <n v="86753093429"/>
    <n v="1.5835616438356164"/>
    <s v="&gt; 1.5 year"/>
    <n v="27.2"/>
    <x v="1"/>
    <n v="45"/>
    <s v="&lt;80"/>
    <n v="258.44774119008798"/>
    <n v="207.80096467107299"/>
    <n v="247.025179695638"/>
    <n v="208.647183261267"/>
    <n v="91.980580023721487"/>
    <x v="0"/>
    <x v="2"/>
  </r>
  <r>
    <n v="86753093430"/>
    <n v="1.0602739726027397"/>
    <s v="&lt;= 1.5 year"/>
    <n v="39.876712328767127"/>
    <x v="0"/>
    <n v="81"/>
    <s v="&gt;=80"/>
    <n v="14.292381215381001"/>
    <n v="274.73137794379397"/>
    <n v="271.24769396170899"/>
    <n v="1.54876794502194"/>
    <n v="55.857476161541712"/>
    <x v="0"/>
    <x v="2"/>
  </r>
  <r>
    <n v="86753093431"/>
    <n v="1.6904109589041096"/>
    <s v="&gt; 1.5 year"/>
    <n v="36.213698630136989"/>
    <x v="1"/>
    <n v="21"/>
    <s v="&lt;80"/>
    <n v="319.21227039768598"/>
    <n v="291.77573412398999"/>
    <n v="241.08647876380201"/>
    <n v="122.593327555164"/>
    <n v="92.520617120010002"/>
    <x v="0"/>
    <x v="2"/>
  </r>
  <r>
    <n v="86753093432"/>
    <n v="1.1726027397260275"/>
    <s v="&lt;= 1.5 year"/>
    <n v="40.249315068493154"/>
    <x v="0"/>
    <n v="82"/>
    <s v="&gt;=80"/>
    <n v="20.945735880760399"/>
    <n v="338.878315905097"/>
    <n v="290.22869249438702"/>
    <n v="1.6185441378626999"/>
    <n v="63.807592538738547"/>
    <x v="0"/>
    <x v="1"/>
  </r>
  <r>
    <n v="86753093433"/>
    <n v="1.6027397260273972"/>
    <s v="&gt; 1.5 year"/>
    <n v="30.789041095890411"/>
    <x v="1"/>
    <n v="62"/>
    <s v="&lt;80"/>
    <n v="239.38769702840401"/>
    <n v="261.85858585363701"/>
    <n v="192.508129541035"/>
    <n v="257.73240262383598"/>
    <n v="94.128566490347794"/>
    <x v="1"/>
    <x v="2"/>
  </r>
  <r>
    <n v="86753093434"/>
    <n v="1.810958904109589"/>
    <s v="&gt; 1.5 year"/>
    <n v="25.643835616438356"/>
    <x v="1"/>
    <n v="26"/>
    <s v="&lt;80"/>
    <n v="133.076513538944"/>
    <n v="209.272784568606"/>
    <n v="236.69790771163099"/>
    <n v="323.40496455234501"/>
    <n v="94.600288520281111"/>
    <x v="0"/>
    <x v="2"/>
  </r>
  <r>
    <n v="86753093435"/>
    <n v="1.0931506849315069"/>
    <s v="&lt;= 1.5 year"/>
    <n v="44.536986301369865"/>
    <x v="0"/>
    <n v="93"/>
    <s v="&gt;=80"/>
    <n v="29.0706600190783"/>
    <n v="359.90004010523302"/>
    <n v="203.36364738881099"/>
    <n v="11.8763131103671"/>
    <n v="56.946451269846278"/>
    <x v="0"/>
    <x v="1"/>
  </r>
  <r>
    <n v="86753093436"/>
    <n v="1.7123287671232876"/>
    <s v="&gt; 1.5 year"/>
    <n v="32.575342465753423"/>
    <x v="0"/>
    <n v="23"/>
    <s v="&lt;80"/>
    <n v="218.429048912909"/>
    <n v="238.88419863813499"/>
    <n v="215.31559171651301"/>
    <n v="274.69089105608998"/>
    <n v="95.385837736795878"/>
    <x v="0"/>
    <x v="2"/>
  </r>
  <r>
    <n v="86753093437"/>
    <n v="1.6136986301369862"/>
    <s v="&gt; 1.5 year"/>
    <n v="31.945205479452056"/>
    <x v="0"/>
    <n v="29"/>
    <s v="&lt;80"/>
    <n v="283.76380899244998"/>
    <n v="213.05799368811"/>
    <n v="318.68385489647198"/>
    <n v="196.97080200076999"/>
    <n v="101.62430304211382"/>
    <x v="0"/>
    <x v="2"/>
  </r>
  <r>
    <n v="86753093438"/>
    <n v="1.178082191780822"/>
    <s v="&lt;= 1.5 year"/>
    <n v="39.328767123287669"/>
    <x v="0"/>
    <n v="47"/>
    <s v="&lt;80"/>
    <n v="28.240075237909402"/>
    <n v="328.06909344228399"/>
    <n v="153.45241426836699"/>
    <n v="13.8599037836193"/>
    <n v="48.582211660653833"/>
    <x v="1"/>
    <x v="2"/>
  </r>
  <r>
    <n v="86753093439"/>
    <n v="1.5835616438356164"/>
    <s v="&gt; 1.5 year"/>
    <n v="31.969863013698632"/>
    <x v="0"/>
    <n v="42"/>
    <s v="&lt;80"/>
    <n v="197.40347621242799"/>
    <n v="290.21007712232398"/>
    <n v="276.96273631751302"/>
    <n v="237.39261520674"/>
    <n v="100.73172644969051"/>
    <x v="0"/>
    <x v="2"/>
  </r>
  <r>
    <n v="86753093440"/>
    <n v="1.7561643835616438"/>
    <s v="&gt; 1.5 year"/>
    <n v="30.668493150684931"/>
    <x v="0"/>
    <n v="36"/>
    <s v="&lt;80"/>
    <n v="286.85627413133199"/>
    <n v="321.97857266463899"/>
    <n v="292.585218490947"/>
    <n v="116.464886908933"/>
    <n v="97.792800391663278"/>
    <x v="0"/>
    <x v="2"/>
  </r>
  <r>
    <n v="86753093441"/>
    <n v="1.1287671232876713"/>
    <s v="&lt;= 1.5 year"/>
    <n v="46.032876712328765"/>
    <x v="0"/>
    <n v="62"/>
    <s v="&lt;80"/>
    <n v="12.025188908615499"/>
    <n v="298.24134152369402"/>
    <n v="272.40931866250997"/>
    <n v="8.8869606910455907"/>
    <n v="58.576875957011424"/>
    <x v="0"/>
    <x v="1"/>
  </r>
  <r>
    <n v="86753093442"/>
    <n v="1.0849315068493151"/>
    <s v="&lt;= 1.5 year"/>
    <n v="42.961643835616435"/>
    <x v="0"/>
    <n v="79"/>
    <s v="&lt;80"/>
    <n v="38.839650117979502"/>
    <n v="407.02105877873697"/>
    <n v="114.581384964837"/>
    <n v="2.8870157419354499"/>
    <n v="49.765064796550014"/>
    <x v="0"/>
    <x v="1"/>
  </r>
  <r>
    <n v="86753093443"/>
    <n v="1.0410958904109588"/>
    <s v="&lt;= 1.5 year"/>
    <n v="41.791780821917811"/>
    <x v="0"/>
    <n v="70"/>
    <s v="&lt;80"/>
    <n v="17.245866494768698"/>
    <n v="336.441854815927"/>
    <n v="165.515522072995"/>
    <n v="61.215372212287299"/>
    <n v="55.502725019089524"/>
    <x v="0"/>
    <x v="1"/>
  </r>
  <r>
    <n v="86753093444"/>
    <n v="1.6575342465753424"/>
    <s v="&gt; 1.5 year"/>
    <n v="30.268493150684932"/>
    <x v="0"/>
    <n v="51"/>
    <s v="&lt;80"/>
    <n v="264.61351800803402"/>
    <n v="213.40456796807501"/>
    <n v="227.39424515381299"/>
    <n v="228.17953529418301"/>
    <n v="92.910300531848236"/>
    <x v="0"/>
    <x v="2"/>
  </r>
  <r>
    <n v="86753093445"/>
    <n v="1.1506849315068493"/>
    <s v="&lt;= 1.5 year"/>
    <n v="44.37808219178082"/>
    <x v="0"/>
    <n v="62"/>
    <s v="&lt;80"/>
    <n v="0.36299940347016402"/>
    <n v="251.578659774849"/>
    <n v="361.87747703327"/>
    <n v="6.14892365979735"/>
    <n v="64.318500817433616"/>
    <x v="0"/>
    <x v="1"/>
  </r>
  <r>
    <n v="86753093446"/>
    <n v="1.5780821917808219"/>
    <s v="&gt; 1.5 year"/>
    <n v="29.980821917808218"/>
    <x v="0"/>
    <n v="25"/>
    <s v="&lt;80"/>
    <n v="183.381641948489"/>
    <n v="365.77316880192097"/>
    <n v="164.97498327559799"/>
    <n v="229.91855828550601"/>
    <n v="91.319609847365271"/>
    <x v="0"/>
    <x v="2"/>
  </r>
  <r>
    <n v="86753093447"/>
    <n v="0.87123287671232874"/>
    <s v="&lt;= 1.5 year"/>
    <n v="38.032876712328765"/>
    <x v="0"/>
    <n v="20"/>
    <s v="&lt;80"/>
    <n v="91.390618123396905"/>
    <n v="31.665764878556601"/>
    <n v="320.44242270738602"/>
    <n v="354.21043208584399"/>
    <n v="90.802853215343873"/>
    <x v="0"/>
    <x v="2"/>
  </r>
  <r>
    <n v="86753093448"/>
    <n v="1.5232876712328767"/>
    <s v="&gt; 1.5 year"/>
    <n v="32.030136986301372"/>
    <x v="0"/>
    <n v="48"/>
    <s v="&lt;80"/>
    <n v="123.0350665845"/>
    <n v="460.22590766804899"/>
    <n v="252.27515253787601"/>
    <n v="227.419000221902"/>
    <n v="104.22417627137727"/>
    <x v="0"/>
    <x v="2"/>
  </r>
  <r>
    <n v="86753093449"/>
    <n v="1.715068493150685"/>
    <s v="&gt; 1.5 year"/>
    <n v="26.479452054794521"/>
    <x v="1"/>
    <n v="33"/>
    <s v="&lt;80"/>
    <n v="263.66948296124099"/>
    <n v="338.76703434609101"/>
    <n v="190.800199914263"/>
    <n v="158.67844165915301"/>
    <n v="90.132358373396471"/>
    <x v="0"/>
    <x v="2"/>
  </r>
  <r>
    <n v="86753093450"/>
    <n v="1.2191780821917808"/>
    <s v="&lt;= 1.5 year"/>
    <n v="38.926027397260277"/>
    <x v="0"/>
    <n v="77"/>
    <s v="&lt;80"/>
    <n v="11.095184423858299"/>
    <n v="251.77859744284501"/>
    <n v="283.07488037826101"/>
    <n v="33.802110820756504"/>
    <n v="59.055141493218365"/>
    <x v="0"/>
    <x v="2"/>
  </r>
  <r>
    <n v="86753093451"/>
    <n v="1.6246575342465754"/>
    <s v="&gt; 1.5 year"/>
    <n v="37.835616438356162"/>
    <x v="1"/>
    <n v="48"/>
    <s v="&lt;80"/>
    <n v="325.28270551036701"/>
    <n v="223.79622825537101"/>
    <n v="191.74419282472101"/>
    <n v="238.30743129539201"/>
    <n v="95.532509595672593"/>
    <x v="0"/>
    <x v="2"/>
  </r>
  <r>
    <n v="86753093452"/>
    <n v="1.095890410958904"/>
    <s v="&lt;= 1.5 year"/>
    <n v="40.136986301369866"/>
    <x v="0"/>
    <n v="101"/>
    <s v="&gt;=80"/>
    <n v="231.54723536878899"/>
    <n v="221.27610446035001"/>
    <n v="189.21769290097799"/>
    <n v="19.253381520674299"/>
    <n v="61.242396116929385"/>
    <x v="0"/>
    <x v="1"/>
  </r>
  <r>
    <n v="86753093453"/>
    <n v="1.7013698630136986"/>
    <s v="&gt; 1.5 year"/>
    <n v="27.761643835616439"/>
    <x v="0"/>
    <n v="54"/>
    <s v="&lt;80"/>
    <n v="200.802760306794"/>
    <n v="181.97046337822599"/>
    <n v="228.98749228995899"/>
    <n v="173.270828212532"/>
    <n v="78.89285635510052"/>
    <x v="1"/>
    <x v="2"/>
  </r>
  <r>
    <n v="86753093454"/>
    <n v="1.2027397260273973"/>
    <s v="&lt;= 1.5 year"/>
    <n v="41.084931506849315"/>
    <x v="1"/>
    <n v="67"/>
    <s v="&lt;80"/>
    <n v="98.182117125258401"/>
    <n v="279.57935055973797"/>
    <n v="147.518723602991"/>
    <n v="13.8764132883847"/>
    <n v="49.588333841764793"/>
    <x v="1"/>
    <x v="1"/>
  </r>
  <r>
    <n v="86753093455"/>
    <n v="1.8054794520547945"/>
    <s v="&gt; 1.5 year"/>
    <n v="32.832876712328769"/>
    <x v="0"/>
    <n v="21"/>
    <s v="&lt;80"/>
    <n v="264.96587432714603"/>
    <n v="281.24966917091399"/>
    <n v="188.47581554072499"/>
    <n v="221.025476856399"/>
    <n v="92.837398567499676"/>
    <x v="0"/>
    <x v="2"/>
  </r>
  <r>
    <n v="86753093456"/>
    <n v="1.7506849315068493"/>
    <s v="&gt; 1.5 year"/>
    <n v="27.375342465753423"/>
    <x v="0"/>
    <n v="38"/>
    <s v="&lt;80"/>
    <n v="305.88178516206102"/>
    <n v="224.633489018093"/>
    <n v="146.82730226256399"/>
    <n v="181.77817804614199"/>
    <n v="81.873879571457039"/>
    <x v="1"/>
    <x v="2"/>
  </r>
  <r>
    <n v="86753093457"/>
    <n v="1.6054794520547946"/>
    <s v="&gt; 1.5 year"/>
    <n v="32.745205479452054"/>
    <x v="1"/>
    <n v="31"/>
    <s v="&lt;80"/>
    <n v="133.09937881246501"/>
    <n v="470.13790934976299"/>
    <n v="171.605727852049"/>
    <n v="229.806885066273"/>
    <n v="96.428496603176882"/>
    <x v="0"/>
    <x v="2"/>
  </r>
  <r>
    <n v="86753093458"/>
    <n v="0.76712328767123283"/>
    <s v="&lt;= 1.5 year"/>
    <n v="38.747945205479454"/>
    <x v="1"/>
    <n v="21"/>
    <s v="&lt;80"/>
    <n v="462.82739107404501"/>
    <n v="269.69449973436002"/>
    <n v="23.363155300573101"/>
    <n v="105.225894305835"/>
    <n v="74.03243721744137"/>
    <x v="1"/>
    <x v="2"/>
  </r>
  <r>
    <n v="86753093459"/>
    <n v="1.6630136986301369"/>
    <s v="&gt; 1.5 year"/>
    <n v="32.230136986301368"/>
    <x v="0"/>
    <n v="51"/>
    <s v="&lt;80"/>
    <n v="334.43201993245799"/>
    <n v="150.824416739122"/>
    <n v="180.511400437026"/>
    <n v="218.473171382619"/>
    <n v="86.698663552083801"/>
    <x v="0"/>
    <x v="2"/>
  </r>
  <r>
    <n v="86753093460"/>
    <n v="1.2328767123287672"/>
    <s v="&lt;= 1.5 year"/>
    <n v="45.704109589041096"/>
    <x v="1"/>
    <n v="64"/>
    <s v="&lt;80"/>
    <n v="20.090640993641099"/>
    <n v="345.16541105613697"/>
    <n v="222.253792758158"/>
    <n v="4.9777300990994604"/>
    <n v="56.488266906853134"/>
    <x v="0"/>
    <x v="1"/>
  </r>
  <r>
    <n v="86753093461"/>
    <n v="1.0821917808219179"/>
    <s v="&lt;= 1.5 year"/>
    <n v="36.435616438356163"/>
    <x v="0"/>
    <n v="83"/>
    <s v="&gt;=80"/>
    <n v="4.0840048222194998"/>
    <n v="278.52481239393398"/>
    <n v="258.62025966847801"/>
    <n v="69.920006350143495"/>
    <n v="62.033537299526856"/>
    <x v="0"/>
    <x v="2"/>
  </r>
  <r>
    <n v="86753093462"/>
    <n v="1.736986301369863"/>
    <s v="&gt; 1.5 year"/>
    <n v="36.279452054794518"/>
    <x v="1"/>
    <n v="27"/>
    <s v="&lt;80"/>
    <n v="195.22620551199699"/>
    <n v="246.42695184458401"/>
    <n v="214.19970802102901"/>
    <n v="219.27920173759699"/>
    <n v="87.349721759561604"/>
    <x v="1"/>
    <x v="2"/>
  </r>
  <r>
    <n v="86753093463"/>
    <n v="1.0767123287671232"/>
    <s v="&lt;= 1.5 year"/>
    <n v="33.128767123287673"/>
    <x v="1"/>
    <n v="19"/>
    <s v="&lt;80"/>
    <n v="96.899233892321405"/>
    <n v="3.4567062020613899"/>
    <n v="155.302994616467"/>
    <n v="545.28454589078694"/>
    <n v="92.098980068421085"/>
    <x v="0"/>
    <x v="2"/>
  </r>
  <r>
    <n v="86753093464"/>
    <n v="1.6876712328767123"/>
    <s v="&gt; 1.5 year"/>
    <n v="35.224657534246575"/>
    <x v="0"/>
    <n v="19"/>
    <s v="&lt;80"/>
    <n v="314.46448056545"/>
    <n v="271.79851043354802"/>
    <n v="236.18552932082201"/>
    <n v="257.40772535706998"/>
    <n v="106.13222984126688"/>
    <x v="0"/>
    <x v="2"/>
  </r>
  <r>
    <n v="86753093465"/>
    <n v="1.1095890410958904"/>
    <s v="&lt;= 1.5 year"/>
    <n v="35.967123287671235"/>
    <x v="0"/>
    <n v="80"/>
    <s v="&gt;=80"/>
    <n v="0.26170633948342797"/>
    <n v="384.06137362630699"/>
    <n v="165.626461469688"/>
    <n v="35.100763268867098"/>
    <n v="54.833113365889844"/>
    <x v="0"/>
    <x v="2"/>
  </r>
  <r>
    <n v="86753093466"/>
    <n v="1.2356164383561643"/>
    <s v="&lt;= 1.5 year"/>
    <n v="40.57260273972603"/>
    <x v="0"/>
    <n v="64"/>
    <s v="&lt;80"/>
    <n v="9.9286354705411206"/>
    <n v="176.861795099548"/>
    <n v="348.04102449385499"/>
    <n v="18.218935608477899"/>
    <n v="58.894429657887073"/>
    <x v="1"/>
    <x v="1"/>
  </r>
  <r>
    <n v="86753093467"/>
    <n v="1.4904109589041097"/>
    <s v="&lt;= 1.5 year"/>
    <n v="20.797260273972604"/>
    <x v="0"/>
    <n v="63"/>
    <s v="&lt;80"/>
    <n v="432.29682445080903"/>
    <n v="288.81194432627399"/>
    <n v="35.254710792757699"/>
    <n v="29.163718470941902"/>
    <n v="65.418913013810595"/>
    <x v="0"/>
    <x v="0"/>
  </r>
  <r>
    <n v="86753093468"/>
    <n v="1.6054794520547946"/>
    <s v="&gt; 1.5 year"/>
    <n v="32.632876712328766"/>
    <x v="0"/>
    <n v="68"/>
    <s v="&lt;80"/>
    <n v="326.59363089702703"/>
    <n v="227.144930467379"/>
    <n v="215.68725856166401"/>
    <n v="235.31657325526399"/>
    <n v="98.419544727183847"/>
    <x v="0"/>
    <x v="2"/>
  </r>
  <r>
    <n v="86753093469"/>
    <n v="1.1808219178082191"/>
    <s v="&lt;= 1.5 year"/>
    <n v="42.257534246575339"/>
    <x v="0"/>
    <n v="80"/>
    <s v="&gt;=80"/>
    <n v="12.8169631114844"/>
    <n v="276.526754627537"/>
    <n v="253.95045953521199"/>
    <n v="2.5228229404695099"/>
    <n v="53.924291316203494"/>
    <x v="0"/>
    <x v="1"/>
  </r>
  <r>
    <n v="86753093470"/>
    <n v="1.6191780821917807"/>
    <s v="&gt; 1.5 year"/>
    <n v="29.227397260273971"/>
    <x v="0"/>
    <n v="79"/>
    <s v="&lt;80"/>
    <n v="202.031572686505"/>
    <n v="232.007523476242"/>
    <n v="269.59444877931099"/>
    <n v="260.30186244553801"/>
    <n v="98.310685040001644"/>
    <x v="0"/>
    <x v="2"/>
  </r>
  <r>
    <n v="86753093471"/>
    <n v="1.5013698630136987"/>
    <s v="&gt; 1.5 year"/>
    <n v="30.106849315068494"/>
    <x v="0"/>
    <n v="42"/>
    <s v="&lt;80"/>
    <n v="355.17985819697901"/>
    <n v="252.65019835170199"/>
    <n v="199.06565255315601"/>
    <n v="143.483722412715"/>
    <n v="89.732329519799009"/>
    <x v="0"/>
    <x v="2"/>
  </r>
  <r>
    <n v="86753093472"/>
    <n v="1.252054794520548"/>
    <s v="&lt;= 1.5 year"/>
    <n v="38.709589041095889"/>
    <x v="0"/>
    <n v="93"/>
    <s v="&gt;=80"/>
    <n v="1.6831689600272199"/>
    <n v="311.37670765981801"/>
    <n v="302.02753936730898"/>
    <n v="14.4689568810838"/>
    <n v="63.024369679394752"/>
    <x v="0"/>
    <x v="2"/>
  </r>
  <r>
    <n v="86753093473"/>
    <n v="1.252054794520548"/>
    <s v="&lt;= 1.5 year"/>
    <n v="39.019178082191779"/>
    <x v="1"/>
    <n v="61"/>
    <s v="&lt;80"/>
    <n v="7.9391615859556799"/>
    <n v="174.03383790525601"/>
    <n v="410.02229078903201"/>
    <n v="1.1054543531766901"/>
    <n v="63.893169376361975"/>
    <x v="0"/>
    <x v="2"/>
  </r>
  <r>
    <n v="86753093474"/>
    <n v="1.6547945205479453"/>
    <s v="&gt; 1.5 year"/>
    <n v="31.789041095890411"/>
    <x v="0"/>
    <n v="56"/>
    <s v="&lt;80"/>
    <n v="289.27420513902501"/>
    <n v="289.21272713595698"/>
    <n v="142.37473140676599"/>
    <n v="319.17199105642402"/>
    <n v="101.66456127758136"/>
    <x v="0"/>
    <x v="2"/>
  </r>
  <r>
    <n v="86753093475"/>
    <n v="1.6438356164383561"/>
    <s v="&gt; 1.5 year"/>
    <n v="31.671232876712327"/>
    <x v="0"/>
    <n v="38"/>
    <s v="&lt;80"/>
    <n v="338.27727743392597"/>
    <n v="240.17000397473299"/>
    <n v="145.63442867297701"/>
    <n v="237.573447255025"/>
    <n v="92.260727624052961"/>
    <x v="0"/>
    <x v="2"/>
  </r>
  <r>
    <n v="86753093476"/>
    <n v="1.2904109589041095"/>
    <s v="&lt;= 1.5 year"/>
    <n v="46.271232876712325"/>
    <x v="0"/>
    <n v="89"/>
    <s v="&gt;=80"/>
    <n v="9.4561431118634705"/>
    <n v="379.71572969902002"/>
    <n v="204.90629339835499"/>
    <n v="4.53374308206521"/>
    <n v="56.266554202521107"/>
    <x v="0"/>
    <x v="1"/>
  </r>
  <r>
    <n v="86753093477"/>
    <n v="1.284931506849315"/>
    <s v="&lt;= 1.5 year"/>
    <n v="37.980821917808221"/>
    <x v="1"/>
    <n v="61"/>
    <s v="&lt;80"/>
    <n v="63.666734371845799"/>
    <n v="184.95729329043701"/>
    <n v="249.170285373116"/>
    <n v="40.206778027270403"/>
    <n v="54.615169821028992"/>
    <x v="0"/>
    <x v="2"/>
  </r>
  <r>
    <n v="86753093478"/>
    <n v="1.2246575342465753"/>
    <s v="&lt;= 1.5 year"/>
    <n v="39.087671232876716"/>
    <x v="0"/>
    <n v="86"/>
    <s v="&gt;=80"/>
    <n v="3.0327084328714502"/>
    <n v="428.39141591367701"/>
    <n v="129.310891492618"/>
    <n v="45.592623445201902"/>
    <n v="55.502351740262263"/>
    <x v="0"/>
    <x v="2"/>
  </r>
  <r>
    <n v="86753093479"/>
    <n v="1.7178082191780821"/>
    <s v="&gt; 1.5 year"/>
    <n v="27.728767123287671"/>
    <x v="0"/>
    <n v="54"/>
    <s v="&lt;80"/>
    <n v="259.20434851232397"/>
    <n v="316.46775766522302"/>
    <n v="223.0780124927"/>
    <n v="90.6799647620645"/>
    <n v="83.704725764775489"/>
    <x v="1"/>
    <x v="2"/>
  </r>
  <r>
    <n v="86753093480"/>
    <n v="1.2301369863013698"/>
    <s v="&lt;= 1.5 year"/>
    <n v="42.575342465753423"/>
    <x v="1"/>
    <n v="97"/>
    <s v="&gt;=80"/>
    <n v="37.417533829549797"/>
    <n v="355.60559870004403"/>
    <n v="171.92554914459399"/>
    <n v="3.3602867759183899"/>
    <n v="52.476150912828992"/>
    <x v="0"/>
    <x v="1"/>
  </r>
  <r>
    <n v="86753093481"/>
    <n v="1.7643835616438357"/>
    <s v="&gt; 1.5 year"/>
    <n v="31.449315068493149"/>
    <x v="0"/>
    <n v="49"/>
    <s v="&lt;80"/>
    <n v="318.23019617188697"/>
    <n v="105.52392596892901"/>
    <n v="225.21555199046099"/>
    <n v="307.847952911486"/>
    <n v="97.867950359498906"/>
    <x v="0"/>
    <x v="2"/>
  </r>
  <r>
    <n v="86753093482"/>
    <n v="1.0821917808219179"/>
    <s v="&lt;= 1.5 year"/>
    <n v="36.660273972602738"/>
    <x v="1"/>
    <n v="20"/>
    <s v="&lt;80"/>
    <n v="15.0652394332137"/>
    <n v="49.481178886851403"/>
    <n v="295.83261539585902"/>
    <n v="438.63675915547702"/>
    <n v="93.300038411765527"/>
    <x v="0"/>
    <x v="2"/>
  </r>
  <r>
    <n v="86753093483"/>
    <n v="1.6849315068493151"/>
    <s v="&gt; 1.5 year"/>
    <n v="29.350684931506848"/>
    <x v="1"/>
    <n v="46"/>
    <s v="&lt;80"/>
    <n v="209.63319722265501"/>
    <n v="166.75176497759199"/>
    <n v="358.855915029735"/>
    <n v="292.40115584388701"/>
    <n v="108.26164548085438"/>
    <x v="0"/>
    <x v="2"/>
  </r>
  <r>
    <n v="86753093484"/>
    <n v="1.2876712328767124"/>
    <s v="&lt;= 1.5 year"/>
    <n v="39.846575342465755"/>
    <x v="1"/>
    <n v="84"/>
    <s v="&gt;=80"/>
    <n v="63.462444395548196"/>
    <n v="296.93674256208698"/>
    <n v="238.55614699126099"/>
    <n v="0.33616409404520098"/>
    <n v="57.499012286847559"/>
    <x v="0"/>
    <x v="2"/>
  </r>
  <r>
    <n v="86753093485"/>
    <n v="1.2328767123287672"/>
    <s v="&lt;= 1.5 year"/>
    <n v="37.07123287671233"/>
    <x v="0"/>
    <n v="70"/>
    <s v="&lt;80"/>
    <n v="32.943508603039596"/>
    <n v="263.65190622835001"/>
    <n v="324.37366834516001"/>
    <n v="14.2504685310775"/>
    <n v="64.362529611659667"/>
    <x v="0"/>
    <x v="2"/>
  </r>
  <r>
    <n v="86753093486"/>
    <n v="1.6383561643835616"/>
    <s v="&gt; 1.5 year"/>
    <n v="29.265753424657536"/>
    <x v="0"/>
    <n v="18"/>
    <s v="&lt;80"/>
    <n v="215.32343115814101"/>
    <n v="142.20711247977101"/>
    <n v="297.11134249991301"/>
    <n v="214.09916831940799"/>
    <n v="89.947704789351491"/>
    <x v="1"/>
    <x v="2"/>
  </r>
  <r>
    <n v="86753093487"/>
    <n v="1.6301369863013699"/>
    <s v="&gt; 1.5 year"/>
    <n v="35.830136986301369"/>
    <x v="0"/>
    <n v="5"/>
    <s v="&lt;80"/>
    <n v="286.738865951766"/>
    <n v="160.14774168990601"/>
    <n v="265.15820247727402"/>
    <n v="188.18719375413801"/>
    <n v="90.152376159103198"/>
    <x v="1"/>
    <x v="2"/>
  </r>
  <r>
    <n v="86753093488"/>
    <n v="1.5616438356164384"/>
    <s v="&gt; 1.5 year"/>
    <n v="30.271232876712329"/>
    <x v="0"/>
    <n v="34"/>
    <s v="&lt;80"/>
    <n v="159.220445015954"/>
    <n v="379.72589286514199"/>
    <n v="199.12868677851199"/>
    <n v="229.91968888282099"/>
    <n v="94.601512109847633"/>
    <x v="1"/>
    <x v="2"/>
  </r>
  <r>
    <n v="86753093489"/>
    <n v="1.3424657534246576"/>
    <s v="&lt;= 1.5 year"/>
    <n v="28.273972602739725"/>
    <x v="1"/>
    <n v="59"/>
    <s v="&lt;80"/>
    <n v="552.54460124819195"/>
    <n v="200.406996612916"/>
    <n v="40.556247114113198"/>
    <n v="17.667022520598099"/>
    <n v="67.222920185054008"/>
    <x v="0"/>
    <x v="2"/>
  </r>
  <r>
    <n v="86753093490"/>
    <n v="1.0328767123287672"/>
    <s v="&lt;= 1.5 year"/>
    <n v="36.060273972602737"/>
    <x v="0"/>
    <n v="18"/>
    <s v="&lt;80"/>
    <n v="25.789085597151601"/>
    <n v="62.165745193671"/>
    <n v="305.97779454759399"/>
    <n v="411.80926240267797"/>
    <n v="93.170833297298429"/>
    <x v="0"/>
    <x v="2"/>
  </r>
  <r>
    <n v="86753093491"/>
    <n v="1.1397260273972603"/>
    <s v="&lt;= 1.5 year"/>
    <n v="44.673972602739724"/>
    <x v="0"/>
    <n v="51"/>
    <s v="&lt;80"/>
    <n v="3.1458214034345202"/>
    <n v="193.65288201910701"/>
    <n v="379.39430739162901"/>
    <n v="22.037216129635301"/>
    <n v="63.915679096355035"/>
    <x v="0"/>
    <x v="1"/>
  </r>
  <r>
    <n v="86753093492"/>
    <n v="1.2054794520547945"/>
    <s v="&lt;= 1.5 year"/>
    <n v="39.967123287671235"/>
    <x v="1"/>
    <n v="78"/>
    <s v="&lt;80"/>
    <n v="128.086923124538"/>
    <n v="176.992409531785"/>
    <n v="305.67739239436901"/>
    <n v="11.5940358659269"/>
    <n v="62.478918003741349"/>
    <x v="0"/>
    <x v="2"/>
  </r>
  <r>
    <n v="86753093493"/>
    <n v="1.3452054794520547"/>
    <s v="&lt;= 1.5 year"/>
    <n v="44.353424657534248"/>
    <x v="0"/>
    <n v="74"/>
    <s v="&lt;80"/>
    <n v="17.734275479471201"/>
    <n v="167.20563372521201"/>
    <n v="394.02885035096398"/>
    <n v="17.651866407667601"/>
    <n v="64.196878747410437"/>
    <x v="0"/>
    <x v="1"/>
  </r>
  <r>
    <n v="86753093494"/>
    <n v="1.6164383561643836"/>
    <s v="&gt; 1.5 year"/>
    <n v="27.224657534246575"/>
    <x v="0"/>
    <n v="85"/>
    <s v="&gt;=80"/>
    <n v="390.19707843567897"/>
    <n v="240.53457782242299"/>
    <n v="112.605968683974"/>
    <n v="331.11310122094301"/>
    <n v="103.70482088923819"/>
    <x v="0"/>
    <x v="2"/>
  </r>
  <r>
    <n v="86753093495"/>
    <n v="0.8904109589041096"/>
    <s v="&lt;= 1.5 year"/>
    <n v="38.449315068493149"/>
    <x v="0"/>
    <n v="22"/>
    <s v="&lt;80"/>
    <n v="67.6051728298212"/>
    <n v="2.6690518091751199"/>
    <n v="408.19455894331998"/>
    <n v="263.880467210836"/>
    <n v="86.27094110961842"/>
    <x v="0"/>
    <x v="2"/>
  </r>
  <r>
    <n v="86753093496"/>
    <n v="1.7561643835616438"/>
    <s v="&gt; 1.5 year"/>
    <n v="25.12054794520548"/>
    <x v="0"/>
    <n v="28"/>
    <s v="&lt;80"/>
    <n v="234.48617433698999"/>
    <n v="322.21356099810902"/>
    <n v="274.93026274828799"/>
    <n v="200.90078202298099"/>
    <n v="101.63570419936019"/>
    <x v="0"/>
    <x v="2"/>
  </r>
  <r>
    <n v="86753093497"/>
    <n v="1.6191780821917807"/>
    <s v="&gt; 1.5 year"/>
    <n v="27.347945205479451"/>
    <x v="0"/>
    <n v="27"/>
    <s v="&lt;80"/>
    <n v="245.66426497527601"/>
    <n v="235.94393206966501"/>
    <n v="317.75895700215699"/>
    <n v="108.54581015265801"/>
    <n v="89.685227822173076"/>
    <x v="1"/>
    <x v="2"/>
  </r>
  <r>
    <n v="86753093498"/>
    <n v="1.6931506849315068"/>
    <s v="&gt; 1.5 year"/>
    <n v="28.572602739726026"/>
    <x v="0"/>
    <n v="48"/>
    <s v="&lt;80"/>
    <n v="309.70472559073397"/>
    <n v="232.063028197666"/>
    <n v="161.73407184326399"/>
    <n v="245.005914912332"/>
    <n v="92.150218713743527"/>
    <x v="0"/>
    <x v="2"/>
  </r>
  <r>
    <n v="86753093499"/>
    <n v="1.2164383561643837"/>
    <s v="&lt;= 1.5 year"/>
    <n v="37.060273972602737"/>
    <x v="0"/>
    <n v="64"/>
    <s v="&lt;80"/>
    <n v="23.652409568726199"/>
    <n v="221.27891948093199"/>
    <n v="255.848286618917"/>
    <n v="21.155282951196"/>
    <n v="52.834934672386211"/>
    <x v="0"/>
    <x v="2"/>
  </r>
  <r>
    <n v="86753093500"/>
    <n v="1.2136986301369863"/>
    <s v="&lt;= 1.5 year"/>
    <n v="38.865753424657534"/>
    <x v="1"/>
    <n v="113"/>
    <s v="&gt;=80"/>
    <n v="150.78893428555901"/>
    <n v="243.27668006328699"/>
    <n v="193.09115145963901"/>
    <n v="13.6287564915452"/>
    <n v="56.331638102049787"/>
    <x v="1"/>
    <x v="2"/>
  </r>
  <r>
    <n v="86753093501"/>
    <n v="1.1561643835616437"/>
    <s v="&lt;= 1.5 year"/>
    <n v="46.221917808219175"/>
    <x v="1"/>
    <n v="63"/>
    <s v="&lt;80"/>
    <n v="49.622149525783598"/>
    <n v="261.82562893970902"/>
    <n v="256.37744513123602"/>
    <n v="19.538175590086698"/>
    <n v="58.025696763798138"/>
    <x v="0"/>
    <x v="1"/>
  </r>
  <r>
    <n v="86753093502"/>
    <n v="1.9178082191780821"/>
    <s v="&gt; 1.5 year"/>
    <n v="19.465753424657535"/>
    <x v="0"/>
    <n v="56"/>
    <s v="&lt;80"/>
    <n v="418.15474905494398"/>
    <n v="307.17738787993898"/>
    <n v="36.181493868320899"/>
    <n v="11.115197060542799"/>
    <n v="63.702173866254277"/>
    <x v="0"/>
    <x v="0"/>
  </r>
  <r>
    <n v="86753093503"/>
    <n v="1.1506849315068493"/>
    <s v="&lt;= 1.5 year"/>
    <n v="40.827397260273976"/>
    <x v="1"/>
    <n v="85"/>
    <s v="&gt;=80"/>
    <n v="18.8336569681478"/>
    <n v="244.94490337137401"/>
    <n v="315.34334615015598"/>
    <n v="29.055070507168001"/>
    <n v="62.430094826040623"/>
    <x v="0"/>
    <x v="1"/>
  </r>
  <r>
    <n v="86753093504"/>
    <n v="1.1972602739726028"/>
    <s v="&lt;= 1.5 year"/>
    <n v="42.454794520547942"/>
    <x v="1"/>
    <n v="58"/>
    <s v="&lt;80"/>
    <n v="32.143740262870601"/>
    <n v="395.48875753716499"/>
    <n v="168.19710326801899"/>
    <n v="8.2513363251064096"/>
    <n v="55.384412575177898"/>
    <x v="0"/>
    <x v="1"/>
  </r>
  <r>
    <n v="86753093505"/>
    <n v="1.7095890410958905"/>
    <s v="&gt; 1.5 year"/>
    <n v="31.090410958904108"/>
    <x v="0"/>
    <n v="57"/>
    <s v="&lt;80"/>
    <n v="113.440981941392"/>
    <n v="2.0791243407706701"/>
    <n v="388.664634143662"/>
    <n v="303.57058973138999"/>
    <n v="92.309835367579254"/>
    <x v="1"/>
    <x v="2"/>
  </r>
  <r>
    <n v="86753093506"/>
    <n v="1.6301369863013699"/>
    <s v="&gt; 1.5 year"/>
    <n v="23.526027397260275"/>
    <x v="0"/>
    <n v="62"/>
    <s v="&lt;80"/>
    <n v="222.48308425036501"/>
    <n v="188.29319435203999"/>
    <n v="368.24727883835698"/>
    <n v="361.39729558672502"/>
    <n v="120.41945121920224"/>
    <x v="0"/>
    <x v="0"/>
  </r>
  <r>
    <n v="86753093507"/>
    <n v="1.6383561643835616"/>
    <s v="&gt; 1.5 year"/>
    <n v="30.284931506849315"/>
    <x v="0"/>
    <n v="35"/>
    <s v="&lt;80"/>
    <n v="326.64693372695001"/>
    <n v="190.35888841664999"/>
    <n v="196.634184064642"/>
    <n v="221.51936575383999"/>
    <n v="91.53889174970584"/>
    <x v="0"/>
    <x v="2"/>
  </r>
  <r>
    <n v="86753093508"/>
    <n v="1.0767123287671232"/>
    <s v="&lt;= 1.5 year"/>
    <n v="37.032876712328765"/>
    <x v="0"/>
    <n v="20"/>
    <s v="&lt;80"/>
    <n v="18.315528685937402"/>
    <n v="11.317562379104"/>
    <n v="528.71515929383997"/>
    <n v="294.87803289997697"/>
    <n v="101.20183034846134"/>
    <x v="0"/>
    <x v="2"/>
  </r>
  <r>
    <n v="86753093509"/>
    <n v="1.1260273972602739"/>
    <s v="&lt;= 1.5 year"/>
    <n v="44.372602739726027"/>
    <x v="0"/>
    <n v="83"/>
    <s v="&gt;=80"/>
    <n v="1.3209229258289901"/>
    <n v="271.30531630843001"/>
    <n v="244.67626493211699"/>
    <n v="29.7565511087933"/>
    <n v="54.742037063649953"/>
    <x v="1"/>
    <x v="1"/>
  </r>
  <r>
    <n v="86753093510"/>
    <n v="1.1945205479452055"/>
    <s v="&lt;= 1.5 year"/>
    <n v="40.438356164383563"/>
    <x v="0"/>
    <n v="85"/>
    <s v="&gt;=80"/>
    <n v="36.3600674705541"/>
    <n v="287.38012224619803"/>
    <n v="302.81010827679199"/>
    <n v="58.965082221141103"/>
    <n v="69.312238037092143"/>
    <x v="0"/>
    <x v="1"/>
  </r>
  <r>
    <n v="86753093511"/>
    <n v="1.1698630136986301"/>
    <s v="&lt;= 1.5 year"/>
    <n v="35.205479452054796"/>
    <x v="0"/>
    <n v="57"/>
    <s v="&lt;80"/>
    <n v="91.861440753281101"/>
    <n v="234.01146515804399"/>
    <n v="264.48128067895902"/>
    <n v="0.87356859879901405"/>
    <n v="57.912414386236968"/>
    <x v="0"/>
    <x v="2"/>
  </r>
  <r>
    <n v="86753093512"/>
    <n v="1.0328767123287672"/>
    <s v="&lt;= 1.5 year"/>
    <n v="33.849315068493148"/>
    <x v="0"/>
    <n v="20"/>
    <s v="&lt;80"/>
    <n v="25.083020943339399"/>
    <n v="21.7075179970528"/>
    <n v="414.64865511616603"/>
    <n v="327.79774639131398"/>
    <n v="92.836811296128985"/>
    <x v="0"/>
    <x v="2"/>
  </r>
  <r>
    <n v="86753093513"/>
    <n v="1.2904109589041095"/>
    <s v="&lt;= 1.5 year"/>
    <n v="41.783561643835618"/>
    <x v="0"/>
    <n v="81"/>
    <s v="&gt;=80"/>
    <n v="7.1670690006907698"/>
    <n v="196.912811523573"/>
    <n v="307.74966819134198"/>
    <n v="21.4870086088421"/>
    <n v="55.834791657963194"/>
    <x v="1"/>
    <x v="1"/>
  </r>
  <r>
    <n v="86753093514"/>
    <n v="1.8246575342465754"/>
    <s v="&gt; 1.5 year"/>
    <n v="25.660273972602738"/>
    <x v="0"/>
    <n v="35"/>
    <s v="&lt;80"/>
    <n v="157.26115011224999"/>
    <n v="339.92892816232097"/>
    <n v="288.78318009926301"/>
    <n v="239.668368409072"/>
    <n v="103.18939208296588"/>
    <x v="0"/>
    <x v="2"/>
  </r>
  <r>
    <n v="86753093515"/>
    <n v="1.6904109589041096"/>
    <s v="&gt; 1.5 year"/>
    <n v="33.627397260273973"/>
    <x v="0"/>
    <n v="19"/>
    <s v="&lt;80"/>
    <n v="302.41721436658702"/>
    <n v="384.66188516953599"/>
    <n v="152.61407794602101"/>
    <n v="188.39844902436101"/>
    <n v="95.887831199335693"/>
    <x v="0"/>
    <x v="2"/>
  </r>
  <r>
    <n v="86753093516"/>
    <n v="1.252054794520548"/>
    <s v="&lt;= 1.5 year"/>
    <n v="38.926027397260277"/>
    <x v="0"/>
    <n v="73"/>
    <s v="&lt;80"/>
    <n v="53.537215329823297"/>
    <n v="251.66003488880099"/>
    <n v="234.550548423382"/>
    <n v="0.299231246883156"/>
    <n v="52.597753577921765"/>
    <x v="1"/>
    <x v="2"/>
  </r>
  <r>
    <n v="86753093517"/>
    <n v="1.2657534246575342"/>
    <s v="&lt;= 1.5 year"/>
    <n v="40.646575342465752"/>
    <x v="0"/>
    <n v="95"/>
    <s v="&gt;=80"/>
    <n v="2.2707345190944501"/>
    <n v="307.176302758144"/>
    <n v="205.995716619115"/>
    <n v="2.32378215817694"/>
    <n v="49.754102835454106"/>
    <x v="0"/>
    <x v="1"/>
  </r>
  <r>
    <n v="86753093518"/>
    <n v="1.1315068493150684"/>
    <s v="&lt;= 1.5 year"/>
    <n v="42.101369863013701"/>
    <x v="0"/>
    <n v="100"/>
    <s v="&gt;=80"/>
    <n v="26.825853358962199"/>
    <n v="315.51658361308102"/>
    <n v="217.53301377021199"/>
    <n v="26.422752639107301"/>
    <n v="56.662086926881777"/>
    <x v="0"/>
    <x v="1"/>
  </r>
  <r>
    <n v="86753093519"/>
    <n v="1.106849315068493"/>
    <s v="&lt;= 1.5 year"/>
    <n v="39.443835616438356"/>
    <x v="1"/>
    <n v="77"/>
    <s v="&lt;80"/>
    <n v="7.5834655487846598"/>
    <n v="196.186443448419"/>
    <n v="334.90223303254999"/>
    <n v="44.786036795849"/>
    <n v="61.864185099184176"/>
    <x v="0"/>
    <x v="2"/>
  </r>
  <r>
    <n v="86753093520"/>
    <n v="1.6958904109589041"/>
    <s v="&gt; 1.5 year"/>
    <n v="33.082191780821915"/>
    <x v="0"/>
    <n v="24"/>
    <s v="&lt;80"/>
    <n v="246.51791121764799"/>
    <n v="285.26365597580201"/>
    <n v="174.76574347195501"/>
    <n v="349.22256611324701"/>
    <n v="105.42112252570024"/>
    <x v="0"/>
    <x v="2"/>
  </r>
  <r>
    <n v="86753093521"/>
    <n v="1.2767123287671234"/>
    <s v="&lt;= 1.5 year"/>
    <n v="41.750684931506846"/>
    <x v="0"/>
    <n v="92"/>
    <s v="&gt;=80"/>
    <n v="68.151117027665094"/>
    <n v="243.885363149326"/>
    <n v="218.63026078557101"/>
    <n v="28.668602017401099"/>
    <n v="54.638781950515934"/>
    <x v="1"/>
    <x v="1"/>
  </r>
  <r>
    <n v="86753093522"/>
    <n v="1.6712328767123288"/>
    <s v="&gt; 1.5 year"/>
    <n v="32.326027397260276"/>
    <x v="0"/>
    <n v="49"/>
    <s v="&lt;80"/>
    <n v="237.69689038802699"/>
    <n v="345.442422995752"/>
    <n v="127.41203351061399"/>
    <n v="250.491495374659"/>
    <n v="91.999568536935072"/>
    <x v="0"/>
    <x v="2"/>
  </r>
  <r>
    <n v="86753093523"/>
    <n v="1.6328767123287671"/>
    <s v="&gt; 1.5 year"/>
    <n v="28.624657534246577"/>
    <x v="0"/>
    <n v="30"/>
    <s v="&lt;80"/>
    <n v="272.27517954698499"/>
    <n v="259.27222282581198"/>
    <n v="135.65731685747599"/>
    <n v="292.07046467781498"/>
    <n v="93.851125974058675"/>
    <x v="0"/>
    <x v="2"/>
  </r>
  <r>
    <n v="86753093524"/>
    <n v="1.3095890410958904"/>
    <s v="&lt;= 1.5 year"/>
    <n v="39.347945205479455"/>
    <x v="0"/>
    <n v="103"/>
    <s v="&gt;=80"/>
    <n v="8.1299435934045992"/>
    <n v="302.003447459791"/>
    <n v="225.01346628128101"/>
    <n v="27.345534807612498"/>
    <n v="55.093751414922878"/>
    <x v="0"/>
    <x v="2"/>
  </r>
  <r>
    <n v="86753093525"/>
    <n v="1.1863013698630136"/>
    <s v="&lt;= 1.5 year"/>
    <n v="38.435616438356163"/>
    <x v="1"/>
    <n v="53"/>
    <s v="&lt;80"/>
    <n v="66.039690237401601"/>
    <n v="211.923296208605"/>
    <n v="211.64661434301399"/>
    <n v="20.5272721754102"/>
    <n v="50.09790529789143"/>
    <x v="1"/>
    <x v="2"/>
  </r>
  <r>
    <n v="86753093526"/>
    <n v="1.5726027397260274"/>
    <s v="&gt; 1.5 year"/>
    <n v="31.38082191780822"/>
    <x v="0"/>
    <n v="78"/>
    <s v="&lt;80"/>
    <n v="312.29290764161101"/>
    <n v="254.66980225418101"/>
    <n v="179.66756399930799"/>
    <n v="207.19417388098799"/>
    <n v="91.78042533729888"/>
    <x v="0"/>
    <x v="2"/>
  </r>
  <r>
    <n v="86753093527"/>
    <n v="1.6246575342465754"/>
    <s v="&gt; 1.5 year"/>
    <n v="25.586301369863012"/>
    <x v="0"/>
    <n v="31"/>
    <s v="&lt;80"/>
    <n v="271.48155659358702"/>
    <n v="254.05320579010899"/>
    <n v="199.17080794525901"/>
    <n v="181.035035806921"/>
    <n v="87.667482240957284"/>
    <x v="1"/>
    <x v="2"/>
  </r>
  <r>
    <n v="86753093528"/>
    <n v="1.6027397260273972"/>
    <s v="&gt; 1.5 year"/>
    <n v="28.797260273972604"/>
    <x v="1"/>
    <n v="52"/>
    <s v="&lt;80"/>
    <n v="350.69321282935903"/>
    <n v="316.87909546671898"/>
    <n v="90.4407915012563"/>
    <n v="176.56591207188299"/>
    <n v="85.446589092462958"/>
    <x v="1"/>
    <x v="2"/>
  </r>
  <r>
    <n v="86753093529"/>
    <n v="1.106849315068493"/>
    <s v="&lt;= 1.5 year"/>
    <n v="46.80821917808219"/>
    <x v="1"/>
    <n v="47"/>
    <s v="&lt;80"/>
    <n v="27.713491716068599"/>
    <n v="220.344512257112"/>
    <n v="262.80339814082299"/>
    <n v="80.304253186527703"/>
    <n v="61.017558477136532"/>
    <x v="1"/>
    <x v="1"/>
  </r>
  <r>
    <n v="86753093530"/>
    <n v="0.87671232876712324"/>
    <s v="&lt;= 1.5 year"/>
    <n v="35.701369863013696"/>
    <x v="0"/>
    <n v="20"/>
    <s v="&lt;80"/>
    <n v="400.91869151163399"/>
    <n v="379.55616230147302"/>
    <n v="43.903171832503901"/>
    <n v="40.939956287700802"/>
    <n v="72.619163679473132"/>
    <x v="1"/>
    <x v="2"/>
  </r>
  <r>
    <n v="86753093531"/>
    <n v="1.2438356164383562"/>
    <s v="&lt;= 1.5 year"/>
    <n v="42.88219178082192"/>
    <x v="1"/>
    <n v="75"/>
    <s v="&lt;80"/>
    <n v="7.7911790341496303"/>
    <n v="272.91859981488"/>
    <n v="362.71144094232801"/>
    <n v="15.3558824289542"/>
    <n v="67.824861112476242"/>
    <x v="0"/>
    <x v="1"/>
  </r>
  <r>
    <n v="86753093532"/>
    <n v="1.6602739726027398"/>
    <s v="&gt; 1.5 year"/>
    <n v="28.589041095890412"/>
    <x v="0"/>
    <n v="38"/>
    <s v="&lt;80"/>
    <n v="223.26936502790201"/>
    <n v="307.47642587762101"/>
    <n v="270.88711736508299"/>
    <n v="243.60115134690599"/>
    <n v="104.19825551788051"/>
    <x v="0"/>
    <x v="2"/>
  </r>
  <r>
    <n v="86753093533"/>
    <n v="1.5863013698630137"/>
    <s v="&gt; 1.5 year"/>
    <n v="25.986301369863014"/>
    <x v="0"/>
    <n v="26"/>
    <s v="&lt;80"/>
    <n v="296.84984681816502"/>
    <n v="254.24642968952699"/>
    <n v="143.93314301698501"/>
    <n v="193.25266527323799"/>
    <n v="84.54999911544212"/>
    <x v="1"/>
    <x v="2"/>
  </r>
  <r>
    <n v="86753093534"/>
    <n v="1.1698630136986301"/>
    <s v="&lt;= 1.5 year"/>
    <n v="35.827397260273976"/>
    <x v="0"/>
    <n v="69"/>
    <s v="&lt;80"/>
    <n v="23.6051691877867"/>
    <n v="309.42696938588801"/>
    <n v="255.43957092568101"/>
    <n v="14.300770103787"/>
    <n v="59.011412009430138"/>
    <x v="0"/>
    <x v="2"/>
  </r>
  <r>
    <n v="86753093535"/>
    <n v="1.1753424657534246"/>
    <s v="&lt;= 1.5 year"/>
    <n v="37.290410958904111"/>
    <x v="1"/>
    <n v="70"/>
    <s v="&lt;80"/>
    <n v="9.0144355431440495"/>
    <n v="222.57381623913301"/>
    <n v="300.35020674592403"/>
    <n v="42.474157069208999"/>
    <n v="59.665983800398131"/>
    <x v="1"/>
    <x v="2"/>
  </r>
  <r>
    <n v="86753093536"/>
    <n v="1.5753424657534247"/>
    <s v="&gt; 1.5 year"/>
    <n v="31.306849315068494"/>
    <x v="0"/>
    <n v="45"/>
    <s v="&lt;80"/>
    <n v="189.749081253805"/>
    <n v="158.11298437662001"/>
    <n v="248.48065038247"/>
    <n v="360.53092957344398"/>
    <n v="100.91035484514367"/>
    <x v="0"/>
    <x v="2"/>
  </r>
  <r>
    <n v="86753093537"/>
    <n v="1.0794520547945206"/>
    <s v="&lt;= 1.5 year"/>
    <n v="33.93150684931507"/>
    <x v="1"/>
    <n v="21"/>
    <s v="&lt;80"/>
    <n v="54.868868340217702"/>
    <n v="48.395855465366203"/>
    <n v="412.17269944365501"/>
    <n v="295.09713810721797"/>
    <n v="93.133558410551473"/>
    <x v="0"/>
    <x v="2"/>
  </r>
  <r>
    <n v="86753093538"/>
    <n v="1.6082191780821917"/>
    <s v="&gt; 1.5 year"/>
    <n v="35.684931506849317"/>
    <x v="0"/>
    <n v="49"/>
    <s v="&lt;80"/>
    <n v="221.55659473324101"/>
    <n v="303.37235974967302"/>
    <n v="207.91443664763"/>
    <n v="200.21643243334"/>
    <n v="90.970020648349532"/>
    <x v="0"/>
    <x v="2"/>
  </r>
  <r>
    <n v="86753093539"/>
    <n v="1.1260273972602739"/>
    <s v="&lt;= 1.5 year"/>
    <n v="32.035616438356165"/>
    <x v="1"/>
    <n v="58"/>
    <s v="&lt;80"/>
    <n v="413.05038985059002"/>
    <n v="361.91388509204597"/>
    <n v="10.9712529800311"/>
    <n v="16.376119457280499"/>
    <n v="65.278826687888269"/>
    <x v="0"/>
    <x v="2"/>
  </r>
  <r>
    <n v="86753093540"/>
    <n v="1.178082191780822"/>
    <s v="&lt;= 1.5 year"/>
    <n v="41.641095890410959"/>
    <x v="0"/>
    <n v="82"/>
    <s v="&gt;=80"/>
    <n v="29.0730009954613"/>
    <n v="385.06926371627202"/>
    <n v="183.97863983671701"/>
    <n v="2.02636444656273"/>
    <n v="55.451981690932236"/>
    <x v="0"/>
    <x v="1"/>
  </r>
  <r>
    <n v="86753093541"/>
    <n v="1.2246575342465753"/>
    <s v="&lt;= 1.5 year"/>
    <n v="42.539726027397258"/>
    <x v="0"/>
    <n v="77"/>
    <s v="&lt;80"/>
    <n v="16.611476078309199"/>
    <n v="301.17877225161902"/>
    <n v="309.59127261608501"/>
    <n v="1.2591046259807801"/>
    <n v="62.72526513544215"/>
    <x v="0"/>
    <x v="1"/>
  </r>
  <r>
    <n v="86753093542"/>
    <n v="1.7232876712328766"/>
    <s v="&gt; 1.5 year"/>
    <n v="33.835616438356162"/>
    <x v="0"/>
    <n v="47"/>
    <s v="&lt;80"/>
    <n v="240.64893823566899"/>
    <n v="279.01569274695999"/>
    <n v="196.381066559093"/>
    <n v="260.949205203904"/>
    <n v="96.452803090169965"/>
    <x v="0"/>
    <x v="2"/>
  </r>
  <r>
    <n v="86753093543"/>
    <n v="1.6602739726027398"/>
    <s v="&gt; 1.5 year"/>
    <n v="32.101369863013701"/>
    <x v="0"/>
    <n v="41"/>
    <s v="&lt;80"/>
    <n v="346.46432327062701"/>
    <n v="219.994806245208"/>
    <n v="192.50439591100201"/>
    <n v="209.707565791436"/>
    <n v="93.582165765559353"/>
    <x v="0"/>
    <x v="2"/>
  </r>
  <r>
    <n v="86753093544"/>
    <n v="1.1726027397260275"/>
    <s v="&lt;= 1.5 year"/>
    <n v="39.652054794520545"/>
    <x v="1"/>
    <n v="83"/>
    <s v="&gt;=80"/>
    <n v="17.009384866449199"/>
    <n v="258.09812377606897"/>
    <n v="295.98505178604199"/>
    <n v="53.208716156375402"/>
    <n v="63.911852844491541"/>
    <x v="0"/>
    <x v="2"/>
  </r>
  <r>
    <n v="86753093545"/>
    <n v="1.0602739726027397"/>
    <s v="&lt;= 1.5 year"/>
    <n v="41.106849315068494"/>
    <x v="0"/>
    <n v="83"/>
    <s v="&gt;=80"/>
    <n v="25.2887522776144"/>
    <n v="245.95012669661199"/>
    <n v="235.66592406008601"/>
    <n v="24.793841715275502"/>
    <n v="52.954282210981489"/>
    <x v="1"/>
    <x v="1"/>
  </r>
  <r>
    <n v="86753093546"/>
    <n v="1.189041095890411"/>
    <s v="&lt;= 1.5 year"/>
    <n v="43.490410958904107"/>
    <x v="1"/>
    <n v="121"/>
    <s v="&gt;=80"/>
    <n v="6.8013651204908099"/>
    <n v="328.23524979944"/>
    <n v="208.084363811597"/>
    <n v="1.6046256703809401"/>
    <n v="51.965607931431819"/>
    <x v="0"/>
    <x v="1"/>
  </r>
  <r>
    <n v="86753093547"/>
    <n v="1.6356164383561644"/>
    <s v="&gt; 1.5 year"/>
    <n v="34.06849315068493"/>
    <x v="0"/>
    <n v="50"/>
    <s v="&lt;80"/>
    <n v="81.298175317526201"/>
    <n v="297.84278893205999"/>
    <n v="238.569139900257"/>
    <n v="324.73194864757897"/>
    <n v="97.927407765707216"/>
    <x v="0"/>
    <x v="2"/>
  </r>
  <r>
    <n v="86753093548"/>
    <n v="1.2082191780821918"/>
    <s v="&lt;= 1.5 year"/>
    <n v="34.731506849315068"/>
    <x v="1"/>
    <n v="21"/>
    <s v="&lt;80"/>
    <n v="6.1743615071801603"/>
    <n v="0.815520391527366"/>
    <n v="370.56033062716898"/>
    <n v="392.20506219144801"/>
    <n v="92.091037690130634"/>
    <x v="0"/>
    <x v="2"/>
  </r>
  <r>
    <n v="86753093549"/>
    <n v="0.852054794520548"/>
    <s v="&lt;= 1.5 year"/>
    <n v="32.865753424657534"/>
    <x v="1"/>
    <n v="21"/>
    <s v="&lt;80"/>
    <n v="3.8929131854335002"/>
    <n v="28.5284304449488"/>
    <n v="478.91749800442301"/>
    <n v="295.281386682554"/>
    <n v="95.497573652867828"/>
    <x v="0"/>
    <x v="2"/>
  </r>
  <r>
    <n v="86753093550"/>
    <n v="1.2876712328767124"/>
    <s v="&lt;= 1.5 year"/>
    <n v="38.750684931506846"/>
    <x v="1"/>
    <n v="94"/>
    <s v="&gt;=80"/>
    <n v="157.088500943828"/>
    <n v="146.02802534373399"/>
    <n v="280.762509980495"/>
    <n v="1.62181460545361"/>
    <n v="58.135441053318786"/>
    <x v="0"/>
    <x v="2"/>
  </r>
  <r>
    <n v="86753093551"/>
    <n v="1.6821917808219178"/>
    <s v="&gt; 1.5 year"/>
    <n v="29.295890410958904"/>
    <x v="1"/>
    <n v="53"/>
    <s v="&lt;80"/>
    <n v="158.21639835601499"/>
    <n v="374.21975545650702"/>
    <n v="214.25423449072201"/>
    <n v="165.54176264662701"/>
    <n v="88.170411961483637"/>
    <x v="0"/>
    <x v="2"/>
  </r>
  <r>
    <n v="86753093552"/>
    <n v="1.6191780821917807"/>
    <s v="&gt; 1.5 year"/>
    <n v="37.394520547945206"/>
    <x v="0"/>
    <n v="37"/>
    <s v="&lt;80"/>
    <n v="243.295448234096"/>
    <n v="284.02843906032098"/>
    <n v="238.235835774474"/>
    <n v="228.61812934997599"/>
    <n v="98.208386798487354"/>
    <x v="0"/>
    <x v="2"/>
  </r>
  <r>
    <n v="86753093553"/>
    <n v="1.0849315068493151"/>
    <s v="&lt;= 1.5 year"/>
    <n v="42.035616438356165"/>
    <x v="0"/>
    <n v="105"/>
    <s v="&gt;=80"/>
    <n v="11.877903066759901"/>
    <n v="286.85334627869003"/>
    <n v="232.545537805994"/>
    <n v="6.4237670599363002"/>
    <n v="52.574816531547633"/>
    <x v="0"/>
    <x v="1"/>
  </r>
  <r>
    <n v="86753093554"/>
    <n v="1.6794520547945206"/>
    <s v="&gt; 1.5 year"/>
    <n v="32.238356164383561"/>
    <x v="0"/>
    <n v="33"/>
    <s v="&lt;80"/>
    <n v="275.38573045754799"/>
    <n v="263.39970630579597"/>
    <n v="208.10005499175799"/>
    <n v="300.55075492352302"/>
    <n v="104.14093213090123"/>
    <x v="0"/>
    <x v="2"/>
  </r>
  <r>
    <n v="86753093555"/>
    <n v="1.7424657534246575"/>
    <s v="&gt; 1.5 year"/>
    <n v="31.635616438356163"/>
    <x v="0"/>
    <n v="10"/>
    <s v="&lt;80"/>
    <n v="326.71107288562399"/>
    <n v="147.026066303855"/>
    <n v="166.24469116586201"/>
    <n v="288.18491334479597"/>
    <n v="92.430523676437275"/>
    <x v="0"/>
    <x v="2"/>
  </r>
  <r>
    <n v="86753093556"/>
    <n v="1.7863013698630137"/>
    <s v="&gt; 1.5 year"/>
    <n v="28.994520547945207"/>
    <x v="0"/>
    <n v="30"/>
    <s v="&lt;80"/>
    <n v="293.12639095392802"/>
    <n v="249.90078629444301"/>
    <n v="235.79815688124299"/>
    <n v="172.01611126941901"/>
    <n v="92.379886357949118"/>
    <x v="0"/>
    <x v="2"/>
  </r>
  <r>
    <n v="86753093557"/>
    <n v="1.2"/>
    <s v="&lt;= 1.5 year"/>
    <n v="44.92876712328767"/>
    <x v="0"/>
    <n v="89"/>
    <s v="&gt;=80"/>
    <n v="32.741647032241303"/>
    <n v="295.75412280864703"/>
    <n v="244.03165207491301"/>
    <n v="6.4012765976949098"/>
    <n v="56.331613027984012"/>
    <x v="0"/>
    <x v="1"/>
  </r>
  <r>
    <n v="86753093558"/>
    <n v="0.82191780821917804"/>
    <s v="&lt;= 1.5 year"/>
    <n v="36.030136986301372"/>
    <x v="1"/>
    <n v="20"/>
    <s v="&lt;80"/>
    <n v="42.914944137734203"/>
    <n v="12.4166008322824"/>
    <n v="424.95046700100198"/>
    <n v="339.58364895050499"/>
    <n v="96.170617511782154"/>
    <x v="0"/>
    <x v="2"/>
  </r>
  <r>
    <n v="86753093559"/>
    <n v="1.0438356164383562"/>
    <s v="&lt;= 1.5 year"/>
    <n v="46.531506849315072"/>
    <x v="0"/>
    <n v="55"/>
    <s v="&lt;80"/>
    <n v="15.3974530644326"/>
    <n v="176.231566108674"/>
    <n v="364.43286226163298"/>
    <n v="51.0297729968906"/>
    <n v="65.185837764871351"/>
    <x v="0"/>
    <x v="1"/>
  </r>
  <r>
    <n v="86753093560"/>
    <n v="1.7424657534246575"/>
    <s v="&gt; 1.5 year"/>
    <n v="31.731506849315068"/>
    <x v="0"/>
    <n v="24"/>
    <s v="&lt;80"/>
    <n v="289.012859241108"/>
    <n v="153.063689886681"/>
    <n v="149.241029553125"/>
    <n v="264.10020186177002"/>
    <n v="84.967071700010521"/>
    <x v="1"/>
    <x v="2"/>
  </r>
  <r>
    <n v="86753093561"/>
    <n v="1.1561643835616437"/>
    <s v="&lt;= 1.5 year"/>
    <n v="38.983561643835614"/>
    <x v="1"/>
    <n v="95"/>
    <s v="&gt;=80"/>
    <n v="72.448296926893704"/>
    <n v="121.411489109615"/>
    <n v="360.74081721459402"/>
    <n v="10.129813358256101"/>
    <n v="60.013258551662716"/>
    <x v="0"/>
    <x v="2"/>
  </r>
  <r>
    <n v="86753093562"/>
    <n v="1.2821917808219179"/>
    <s v="&lt;= 1.5 year"/>
    <n v="41.413698630136984"/>
    <x v="1"/>
    <n v="82"/>
    <s v="&gt;=80"/>
    <n v="9.3256462811945298"/>
    <n v="295.45487494562502"/>
    <n v="203.40751675776499"/>
    <n v="34.085470591883201"/>
    <n v="52.881600180103348"/>
    <x v="0"/>
    <x v="1"/>
  </r>
  <r>
    <n v="86753093563"/>
    <n v="1.1260273972602739"/>
    <s v="&lt;= 1.5 year"/>
    <n v="40.334246575342469"/>
    <x v="1"/>
    <n v="66"/>
    <s v="&lt;80"/>
    <n v="24.963362761473199"/>
    <n v="378.09107449822"/>
    <n v="169.10654092936099"/>
    <n v="3.6676654933887902"/>
    <n v="52.977259751505422"/>
    <x v="1"/>
    <x v="1"/>
  </r>
  <r>
    <n v="86753093564"/>
    <n v="0.95616438356164379"/>
    <s v="&lt;= 1.5 year"/>
    <n v="38.457534246575342"/>
    <x v="1"/>
    <n v="17"/>
    <s v="&lt;80"/>
    <n v="48.020709552647297"/>
    <n v="2.64706292178984"/>
    <n v="529.31204407863697"/>
    <n v="215.872170450922"/>
    <n v="93.475527541502046"/>
    <x v="0"/>
    <x v="2"/>
  </r>
  <r>
    <n v="86753093565"/>
    <n v="1.6273972602739726"/>
    <s v="&gt; 1.5 year"/>
    <n v="31.194520547945206"/>
    <x v="0"/>
    <n v="49"/>
    <s v="&lt;80"/>
    <n v="312.04629867528001"/>
    <n v="140.31344740470701"/>
    <n v="316.81328638130202"/>
    <n v="196.284486637187"/>
    <n v="97.760512448617632"/>
    <x v="0"/>
    <x v="2"/>
  </r>
  <r>
    <n v="86753093566"/>
    <n v="0.8575342465753425"/>
    <s v="&lt;= 1.5 year"/>
    <n v="38.18904109589041"/>
    <x v="1"/>
    <n v="22"/>
    <s v="&lt;80"/>
    <n v="121.76930125659101"/>
    <n v="35.269093185602998"/>
    <n v="459.61716283520002"/>
    <n v="244.317436076246"/>
    <n v="97.035223424749034"/>
    <x v="0"/>
    <x v="2"/>
  </r>
  <r>
    <n v="86753093567"/>
    <n v="0.9342465753424658"/>
    <s v="&lt;= 1.5 year"/>
    <n v="37.027397260273972"/>
    <x v="1"/>
    <n v="20"/>
    <s v="&lt;80"/>
    <n v="1.31927080284974"/>
    <n v="112.35241421746299"/>
    <n v="403.97565638125099"/>
    <n v="264.45260946712801"/>
    <n v="89.305126703430489"/>
    <x v="0"/>
    <x v="2"/>
  </r>
  <r>
    <n v="86753093568"/>
    <n v="1.1698630136986301"/>
    <s v="&lt;= 1.5 year"/>
    <n v="35.372602739726027"/>
    <x v="0"/>
    <n v="19"/>
    <s v="&lt;80"/>
    <n v="21.504961038351201"/>
    <n v="84.015030532658301"/>
    <n v="305.22929790846098"/>
    <n v="411.139473313819"/>
    <n v="94.405851872354361"/>
    <x v="0"/>
    <x v="2"/>
  </r>
  <r>
    <n v="86753093569"/>
    <n v="1.6356164383561644"/>
    <s v="&gt; 1.5 year"/>
    <n v="31.517808219178082"/>
    <x v="0"/>
    <n v="30"/>
    <s v="&lt;80"/>
    <n v="240.98280826512001"/>
    <n v="314.61243344919302"/>
    <n v="334.35115878926598"/>
    <n v="144.982907212258"/>
    <n v="101.96770725732793"/>
    <x v="0"/>
    <x v="2"/>
  </r>
  <r>
    <n v="86753093570"/>
    <n v="0.9726027397260274"/>
    <s v="&lt;= 1.5 year"/>
    <n v="36.019178082191779"/>
    <x v="0"/>
    <n v="18"/>
    <s v="&lt;80"/>
    <n v="17.589451308586401"/>
    <n v="14.0105085664679"/>
    <n v="350.56575186339802"/>
    <n v="424.26485325764901"/>
    <n v="95.507669404529992"/>
    <x v="0"/>
    <x v="2"/>
  </r>
  <r>
    <n v="86753093571"/>
    <n v="1.1150684931506849"/>
    <s v="&lt;= 1.5 year"/>
    <n v="34.57260273972603"/>
    <x v="1"/>
    <n v="19"/>
    <s v="&lt;80"/>
    <n v="10.5590496095404"/>
    <n v="7.8302974266489702"/>
    <n v="425.287333302452"/>
    <n v="371.91562185183199"/>
    <n v="97.135502381409225"/>
    <x v="0"/>
    <x v="2"/>
  </r>
  <r>
    <n v="86753093572"/>
    <n v="1.6027397260273972"/>
    <s v="&gt; 1.5 year"/>
    <n v="33.197260273972603"/>
    <x v="0"/>
    <n v="25"/>
    <s v="&lt;80"/>
    <n v="238.439001871062"/>
    <n v="264.12554290574599"/>
    <n v="259.65311637434502"/>
    <n v="285.18775196454999"/>
    <n v="105.58606778281205"/>
    <x v="0"/>
    <x v="2"/>
  </r>
  <r>
    <n v="86753093573"/>
    <n v="1.2136986301369863"/>
    <s v="&lt;= 1.5 year"/>
    <n v="42.841095890410962"/>
    <x v="0"/>
    <n v="69"/>
    <s v="&lt;80"/>
    <n v="7.5965025723638497"/>
    <n v="272.43878896747498"/>
    <n v="296.98747675033599"/>
    <n v="0.78742036743037203"/>
    <n v="58.135810977319075"/>
    <x v="0"/>
    <x v="1"/>
  </r>
  <r>
    <n v="86753093574"/>
    <n v="1.726027397260274"/>
    <s v="&gt; 1.5 year"/>
    <n v="30.887671232876713"/>
    <x v="0"/>
    <n v="46"/>
    <s v="&lt;80"/>
    <n v="345.64933586921001"/>
    <n v="203.38651015731099"/>
    <n v="153.921645163965"/>
    <n v="256.82473308540102"/>
    <n v="93.212433072045599"/>
    <x v="0"/>
    <x v="2"/>
  </r>
  <r>
    <n v="86753093575"/>
    <n v="1.5561643835616439"/>
    <s v="&gt; 1.5 year"/>
    <n v="26.706849315068492"/>
    <x v="1"/>
    <n v="63"/>
    <s v="&lt;80"/>
    <n v="30.2902224149875"/>
    <n v="71.120425750569893"/>
    <n v="312.22809040097201"/>
    <n v="425.57873662607699"/>
    <n v="96.649671096490465"/>
    <x v="1"/>
    <x v="2"/>
  </r>
  <r>
    <n v="86753093576"/>
    <n v="1.7616438356164383"/>
    <s v="&gt; 1.5 year"/>
    <n v="27.936986301369863"/>
    <x v="0"/>
    <n v="45"/>
    <s v="&lt;80"/>
    <n v="253.33887841298201"/>
    <n v="234.19668731623401"/>
    <n v="303.80801174595501"/>
    <n v="208.41014164832399"/>
    <n v="100.46902366565075"/>
    <x v="0"/>
    <x v="2"/>
  </r>
  <r>
    <n v="86753093577"/>
    <n v="1.6821917808219178"/>
    <s v="&gt; 1.5 year"/>
    <n v="28.528767123287672"/>
    <x v="0"/>
    <n v="46"/>
    <s v="&lt;80"/>
    <n v="120.610571603008"/>
    <n v="162.72884564059399"/>
    <n v="179.900993656971"/>
    <n v="482.607566752499"/>
    <n v="102.16818062862455"/>
    <x v="0"/>
    <x v="2"/>
  </r>
  <r>
    <n v="86753093578"/>
    <n v="1.2684931506849315"/>
    <s v="&lt;= 1.5 year"/>
    <n v="37.802739726027397"/>
    <x v="0"/>
    <n v="73"/>
    <s v="&lt;80"/>
    <n v="12.5483500652913"/>
    <n v="260.05373038654801"/>
    <n v="353.704182872101"/>
    <n v="22.4331617282614"/>
    <n v="66.944647788190636"/>
    <x v="0"/>
    <x v="2"/>
  </r>
  <r>
    <n v="86753093579"/>
    <n v="1.5616438356164384"/>
    <s v="&gt; 1.5 year"/>
    <n v="31.063013698630137"/>
    <x v="0"/>
    <n v="25"/>
    <s v="&lt;80"/>
    <n v="364.37651578067698"/>
    <n v="276.12755293569899"/>
    <n v="218.676364943312"/>
    <n v="167.340528488849"/>
    <n v="97.562352709169389"/>
    <x v="0"/>
    <x v="2"/>
  </r>
  <r>
    <n v="86753093580"/>
    <n v="1.7013698630136986"/>
    <s v="&gt; 1.5 year"/>
    <n v="32.827397260273976"/>
    <x v="0"/>
    <n v="21"/>
    <s v="&lt;80"/>
    <n v="304.47941959493897"/>
    <n v="228.41772871792301"/>
    <n v="206.17801536753899"/>
    <n v="276.54475324943598"/>
    <n v="100.55850409906596"/>
    <x v="0"/>
    <x v="2"/>
  </r>
  <r>
    <n v="86753093581"/>
    <n v="1.2301369863013698"/>
    <s v="&lt;= 1.5 year"/>
    <n v="39.350684931506848"/>
    <x v="0"/>
    <n v="67"/>
    <s v="&lt;80"/>
    <n v="0.54507429468193103"/>
    <n v="260.61878482017499"/>
    <n v="226.40503181729099"/>
    <n v="40.639372801358299"/>
    <n v="52.938437283426467"/>
    <x v="1"/>
    <x v="2"/>
  </r>
  <r>
    <n v="86753093582"/>
    <n v="1.6849315068493151"/>
    <s v="&gt; 1.5 year"/>
    <n v="36.553424657534244"/>
    <x v="0"/>
    <n v="37"/>
    <s v="&lt;80"/>
    <n v="246.499744047695"/>
    <n v="151.73165504987901"/>
    <n v="219.53865193156901"/>
    <n v="341.09803598295701"/>
    <n v="99.134914477549046"/>
    <x v="0"/>
    <x v="2"/>
  </r>
  <r>
    <n v="86753093583"/>
    <n v="1.6328767123287671"/>
    <s v="&gt; 1.5 year"/>
    <n v="31.594520547945205"/>
    <x v="0"/>
    <n v="44"/>
    <s v="&lt;80"/>
    <n v="262.06797985028101"/>
    <n v="149.543997494465"/>
    <n v="126.358140593274"/>
    <n v="262.65993890797699"/>
    <n v="79.611127727729809"/>
    <x v="1"/>
    <x v="2"/>
  </r>
  <r>
    <n v="86753093584"/>
    <n v="1.6493150684931508"/>
    <s v="&gt; 1.5 year"/>
    <n v="29.013698630136986"/>
    <x v="0"/>
    <n v="34"/>
    <s v="&lt;80"/>
    <n v="257.74368214427398"/>
    <n v="218.32579855925701"/>
    <n v="278.56285074726202"/>
    <n v="221.07974415880301"/>
    <n v="98.04266984501028"/>
    <x v="1"/>
    <x v="2"/>
  </r>
  <r>
    <n v="86753093585"/>
    <n v="1.6191780821917807"/>
    <s v="&gt; 1.5 year"/>
    <n v="32.608219178082194"/>
    <x v="0"/>
    <n v="39"/>
    <s v="&lt;80"/>
    <n v="237.192027986748"/>
    <n v="302.74892490806099"/>
    <n v="214.93776583987801"/>
    <n v="242.659952049136"/>
    <n v="98.107002378266401"/>
    <x v="0"/>
    <x v="2"/>
  </r>
  <r>
    <n v="86753093586"/>
    <n v="1.3589041095890411"/>
    <s v="&lt;= 1.5 year"/>
    <n v="23.145205479452056"/>
    <x v="0"/>
    <n v="59"/>
    <s v="&lt;80"/>
    <n v="410.22914879363202"/>
    <n v="355.32045831241999"/>
    <n v="0.370694573238247"/>
    <n v="21.313388408282702"/>
    <n v="63.846058526266674"/>
    <x v="0"/>
    <x v="0"/>
  </r>
  <r>
    <n v="86753093587"/>
    <n v="1.6027397260273972"/>
    <s v="&gt; 1.5 year"/>
    <n v="31.44109589041096"/>
    <x v="0"/>
    <n v="17"/>
    <s v="&lt;80"/>
    <n v="196.54742489409"/>
    <n v="254.47416776570799"/>
    <n v="246.445990541642"/>
    <n v="344.96212461426597"/>
    <n v="107.05070123149281"/>
    <x v="0"/>
    <x v="2"/>
  </r>
  <r>
    <n v="86753093588"/>
    <n v="1.3452054794520547"/>
    <s v="&lt;= 1.5 year"/>
    <n v="30.972602739726028"/>
    <x v="1"/>
    <n v="59"/>
    <s v="&lt;80"/>
    <n v="276.22111362214503"/>
    <n v="493.16164869247302"/>
    <n v="18.804151190309899"/>
    <n v="22.0325341560944"/>
    <n v="66.451023226737959"/>
    <x v="0"/>
    <x v="2"/>
  </r>
  <r>
    <n v="86753093589"/>
    <n v="1.6383561643835616"/>
    <s v="&gt; 1.5 year"/>
    <n v="32.041095890410958"/>
    <x v="1"/>
    <n v="29"/>
    <s v="&lt;80"/>
    <n v="205.01226496388901"/>
    <n v="274.12398819843003"/>
    <n v="269.27059635536699"/>
    <n v="229.98654507727599"/>
    <n v="98.241757224902685"/>
    <x v="0"/>
    <x v="2"/>
  </r>
  <r>
    <n v="86753093590"/>
    <n v="1.3260273972602741"/>
    <s v="&lt;= 1.5 year"/>
    <n v="42.964383561643835"/>
    <x v="0"/>
    <n v="74"/>
    <s v="&lt;80"/>
    <n v="26.254607890639999"/>
    <n v="336.78403780073103"/>
    <n v="178.02127523002201"/>
    <n v="69.235828691765704"/>
    <n v="58.713944125924208"/>
    <x v="0"/>
    <x v="1"/>
  </r>
  <r>
    <n v="86753093591"/>
    <n v="1.1479452054794521"/>
    <s v="&lt;= 1.5 year"/>
    <n v="37.090410958904108"/>
    <x v="0"/>
    <n v="63"/>
    <s v="&lt;80"/>
    <n v="1.2416582920568899"/>
    <n v="375.093925156078"/>
    <n v="226.94545232585099"/>
    <n v="10.9457065289134"/>
    <n v="58.653785738422513"/>
    <x v="0"/>
    <x v="2"/>
  </r>
  <r>
    <n v="86753093592"/>
    <n v="1.0273972602739727"/>
    <s v="&lt;= 1.5 year"/>
    <n v="42.638356164383559"/>
    <x v="0"/>
    <n v="97"/>
    <s v="&gt;=80"/>
    <n v="46.1404272723952"/>
    <n v="160.72208978041701"/>
    <n v="301.36216179325203"/>
    <n v="34.263820463698799"/>
    <n v="56.824119235059072"/>
    <x v="1"/>
    <x v="1"/>
  </r>
  <r>
    <n v="86753093593"/>
    <n v="1.8630136986301369"/>
    <s v="&gt; 1.5 year"/>
    <n v="30.539726027397261"/>
    <x v="0"/>
    <n v="48"/>
    <s v="&lt;80"/>
    <n v="265.58329903630499"/>
    <n v="304.044267447837"/>
    <n v="163.791841948734"/>
    <n v="405.82624247362702"/>
    <n v="113.92437544941468"/>
    <x v="0"/>
    <x v="2"/>
  </r>
  <r>
    <n v="86753093594"/>
    <n v="1.1726027397260275"/>
    <s v="&lt;= 1.5 year"/>
    <n v="37.265753424657532"/>
    <x v="0"/>
    <n v="87"/>
    <s v="&gt;=80"/>
    <n v="116.658266254349"/>
    <n v="214.440525336657"/>
    <n v="169.768645473368"/>
    <n v="14.015507860763901"/>
    <n v="48.542001727376309"/>
    <x v="0"/>
    <x v="2"/>
  </r>
  <r>
    <n v="86753093595"/>
    <n v="1.1397260273972603"/>
    <s v="&lt;= 1.5 year"/>
    <n v="37.920547945205477"/>
    <x v="1"/>
    <n v="77"/>
    <s v="&lt;80"/>
    <n v="7.3983039279213996"/>
    <n v="262.11601205277202"/>
    <n v="368.14890881747903"/>
    <n v="7.3098882774723704"/>
    <n v="66.61620092984964"/>
    <x v="0"/>
    <x v="2"/>
  </r>
  <r>
    <n v="86753093596"/>
    <n v="1.3616438356164384"/>
    <s v="&lt;= 1.5 year"/>
    <n v="38.134246575342466"/>
    <x v="0"/>
    <n v="94"/>
    <s v="&gt;=80"/>
    <n v="71.617513331107702"/>
    <n v="252.209550912309"/>
    <n v="245.657876664106"/>
    <n v="14.1450433654775"/>
    <n v="57.082515543023355"/>
    <x v="0"/>
    <x v="2"/>
  </r>
  <r>
    <n v="86753093597"/>
    <n v="1.1123287671232878"/>
    <s v="&lt;= 1.5 year"/>
    <n v="36.832876712328769"/>
    <x v="0"/>
    <n v="65"/>
    <s v="&lt;80"/>
    <n v="39.684149234980801"/>
    <n v="207.11707824807999"/>
    <n v="321.07751189072002"/>
    <n v="3.6327521916436498"/>
    <n v="58.709329888528501"/>
    <x v="1"/>
    <x v="2"/>
  </r>
  <r>
    <n v="86753093598"/>
    <n v="1.1424657534246576"/>
    <s v="&lt;= 1.5 year"/>
    <n v="42.506849315068493"/>
    <x v="0"/>
    <n v="73"/>
    <s v="&lt;80"/>
    <n v="26.112065960630101"/>
    <n v="318.84105354816899"/>
    <n v="240.11293853145901"/>
    <n v="29.329103986738801"/>
    <n v="59.929294662887663"/>
    <x v="0"/>
    <x v="1"/>
  </r>
  <r>
    <n v="86753093599"/>
    <n v="1.441095890410959"/>
    <s v="&lt;= 1.5 year"/>
    <n v="28.268493150684932"/>
    <x v="1"/>
    <n v="60"/>
    <s v="&lt;80"/>
    <n v="363.200417230234"/>
    <n v="246.92053045279201"/>
    <n v="5.6082645376267104"/>
    <n v="112.95255522870001"/>
    <n v="63.036974186601292"/>
    <x v="0"/>
    <x v="2"/>
  </r>
  <r>
    <n v="86753093600"/>
    <n v="1.0082191780821919"/>
    <s v="&lt;= 1.5 year"/>
    <n v="25.728767123287671"/>
    <x v="0"/>
    <n v="62"/>
    <s v="&lt;80"/>
    <n v="358.37890350024401"/>
    <n v="431.20732027241201"/>
    <n v="7.6742897774347396"/>
    <n v="12.165293642759799"/>
    <n v="65.547647912235817"/>
    <x v="0"/>
    <x v="2"/>
  </r>
  <r>
    <n v="86753093601"/>
    <n v="1.6054794520547946"/>
    <s v="&gt; 1.5 year"/>
    <n v="32.336986301369862"/>
    <x v="0"/>
    <n v="35"/>
    <s v="&lt;80"/>
    <n v="116.807264755259"/>
    <n v="327.44229329146901"/>
    <n v="271.29557284504801"/>
    <n v="297.51876352329998"/>
    <n v="103.79768500794"/>
    <x v="0"/>
    <x v="2"/>
  </r>
  <r>
    <n v="86753093602"/>
    <n v="0.83561643835616439"/>
    <s v="&lt;= 1.5 year"/>
    <n v="35.090410958904108"/>
    <x v="1"/>
    <n v="20"/>
    <s v="&lt;80"/>
    <n v="8.4499425814336604"/>
    <n v="8.3204307385075094"/>
    <n v="355.18923815885"/>
    <n v="481.28024444466598"/>
    <n v="101.71796777801721"/>
    <x v="0"/>
    <x v="2"/>
  </r>
  <r>
    <n v="86753093603"/>
    <n v="1.3369863013698631"/>
    <s v="&lt;= 1.5 year"/>
    <n v="26.068493150684933"/>
    <x v="0"/>
    <n v="57"/>
    <s v="&lt;80"/>
    <n v="434.82243042586703"/>
    <n v="247.619126020235"/>
    <n v="71.771302176763399"/>
    <n v="9.0458645804242508"/>
    <n v="64.293384526550682"/>
    <x v="0"/>
    <x v="2"/>
  </r>
  <r>
    <n v="86753093604"/>
    <n v="1.6904109589041096"/>
    <s v="&gt; 1.5 year"/>
    <n v="33.717808219178082"/>
    <x v="0"/>
    <n v="34"/>
    <s v="&lt;80"/>
    <n v="173.33907030527601"/>
    <n v="350.50770385024299"/>
    <n v="164.27325749225"/>
    <n v="226.530221307761"/>
    <n v="88.804159388442841"/>
    <x v="1"/>
    <x v="2"/>
  </r>
  <r>
    <n v="86753093605"/>
    <n v="1.106849315068493"/>
    <s v="&lt;= 1.5 year"/>
    <n v="34.12054794520548"/>
    <x v="0"/>
    <n v="98"/>
    <s v="&gt;=80"/>
    <n v="11.999544342124601"/>
    <n v="215.912186843478"/>
    <n v="302.333874858679"/>
    <n v="46.259567906611103"/>
    <n v="60.064151626683014"/>
    <x v="0"/>
    <x v="2"/>
  </r>
  <r>
    <n v="86753093606"/>
    <n v="1.6876712328767123"/>
    <s v="&gt; 1.5 year"/>
    <n v="29.704109589041096"/>
    <x v="0"/>
    <n v="17"/>
    <s v="&lt;80"/>
    <n v="290.584128205507"/>
    <n v="242.57168621945101"/>
    <n v="206.69682194429001"/>
    <n v="233.074506086583"/>
    <n v="95.425024517701402"/>
    <x v="0"/>
    <x v="2"/>
  </r>
  <r>
    <n v="86753093607"/>
    <n v="1.7232876712328766"/>
    <s v="&gt; 1.5 year"/>
    <n v="29.841095890410958"/>
    <x v="0"/>
    <n v="38"/>
    <s v="&lt;80"/>
    <n v="237.02685211238401"/>
    <n v="225.381512118492"/>
    <n v="300.71208070303101"/>
    <n v="150.92375485478999"/>
    <n v="91.188969405408599"/>
    <x v="0"/>
    <x v="2"/>
  </r>
  <r>
    <n v="86753093608"/>
    <n v="1.106849315068493"/>
    <s v="&lt;= 1.5 year"/>
    <n v="39.038356164383565"/>
    <x v="0"/>
    <n v="104"/>
    <s v="&gt;=80"/>
    <n v="44.863105899944699"/>
    <n v="180.46763977584399"/>
    <n v="418.69355976301301"/>
    <n v="12.0736702615689"/>
    <n v="69.718527257012923"/>
    <x v="0"/>
    <x v="2"/>
  </r>
  <r>
    <n v="86753093609"/>
    <n v="1.0684931506849316"/>
    <s v="&lt;= 1.5 year"/>
    <n v="38.402739726027399"/>
    <x v="0"/>
    <n v="84"/>
    <s v="&gt;=80"/>
    <n v="8.1471110801212507"/>
    <n v="297.25177831928403"/>
    <n v="182.36613215088701"/>
    <n v="105.64030184020601"/>
    <n v="58.992683230883578"/>
    <x v="0"/>
    <x v="2"/>
  </r>
  <r>
    <n v="86753093610"/>
    <n v="1.6219178082191781"/>
    <s v="&gt; 1.5 year"/>
    <n v="32.402739726027399"/>
    <x v="0"/>
    <n v="24"/>
    <s v="&lt;80"/>
    <n v="239.62770929910101"/>
    <n v="249.39864421684101"/>
    <n v="300.61945062520999"/>
    <n v="247.992220464491"/>
    <n v="104.95550881203948"/>
    <x v="0"/>
    <x v="2"/>
  </r>
  <r>
    <n v="86753093611"/>
    <n v="1.210958904109589"/>
    <s v="&lt;= 1.5 year"/>
    <n v="45.060273972602737"/>
    <x v="0"/>
    <n v="59"/>
    <s v="&lt;80"/>
    <n v="4.9028390394793497"/>
    <n v="394.78378882163099"/>
    <n v="227.59325306423901"/>
    <n v="2.53075785227316"/>
    <n v="59.589811538870293"/>
    <x v="0"/>
    <x v="1"/>
  </r>
  <r>
    <n v="86753093612"/>
    <n v="1.295890410958904"/>
    <s v="&lt;= 1.5 year"/>
    <n v="41.441095890410956"/>
    <x v="0"/>
    <n v="88"/>
    <s v="&gt;=80"/>
    <n v="8.3102129714217199"/>
    <n v="258.63525381897398"/>
    <n v="254.09046971380101"/>
    <n v="81.371522871178001"/>
    <n v="61.611076453429135"/>
    <x v="0"/>
    <x v="1"/>
  </r>
  <r>
    <n v="86753093613"/>
    <n v="1.7013698630136986"/>
    <s v="&gt; 1.5 year"/>
    <n v="26.638356164383563"/>
    <x v="0"/>
    <n v="38"/>
    <s v="&lt;80"/>
    <n v="210.027213722608"/>
    <n v="366.86517680254099"/>
    <n v="227.14069185893101"/>
    <n v="173.85381283766"/>
    <n v="94.27073180560285"/>
    <x v="0"/>
    <x v="2"/>
  </r>
  <r>
    <n v="86753093614"/>
    <n v="1.2164383561643837"/>
    <s v="&lt;= 1.5 year"/>
    <n v="44.471232876712328"/>
    <x v="0"/>
    <n v="72"/>
    <s v="&lt;80"/>
    <n v="28.6081154909227"/>
    <n v="240.27704713999901"/>
    <n v="197.909523200873"/>
    <n v="57.514493831508901"/>
    <n v="52.161695054359562"/>
    <x v="1"/>
    <x v="1"/>
  </r>
  <r>
    <n v="86753093615"/>
    <n v="1.6821917808219178"/>
    <s v="&gt; 1.5 year"/>
    <n v="30.912328767123288"/>
    <x v="0"/>
    <n v="43"/>
    <s v="&lt;80"/>
    <n v="324.01703080773598"/>
    <n v="169.06108096649999"/>
    <n v="297.83038879007"/>
    <n v="210.156742620724"/>
    <n v="100.40470471123416"/>
    <x v="1"/>
    <x v="2"/>
  </r>
  <r>
    <n v="86753093616"/>
    <n v="1.6054794520547946"/>
    <s v="&gt; 1.5 year"/>
    <n v="31.424657534246574"/>
    <x v="0"/>
    <n v="28"/>
    <s v="&lt;80"/>
    <n v="238.45723390343599"/>
    <n v="199.46721228359601"/>
    <n v="312.26942046809"/>
    <n v="196.78908427033201"/>
    <n v="96.120976263573212"/>
    <x v="0"/>
    <x v="2"/>
  </r>
  <r>
    <n v="86753093617"/>
    <n v="1.3095890410958904"/>
    <s v="&lt;= 1.5 year"/>
    <n v="45.095890410958901"/>
    <x v="1"/>
    <n v="67"/>
    <s v="&lt;80"/>
    <n v="48.934753677425697"/>
    <n v="262.46727360656399"/>
    <n v="252.86103621958901"/>
    <n v="7.5438409166309999"/>
    <n v="56.160747439065574"/>
    <x v="0"/>
    <x v="1"/>
  </r>
  <r>
    <n v="86753093618"/>
    <n v="1.0301369863013699"/>
    <s v="&lt;= 1.5 year"/>
    <n v="37.38082191780822"/>
    <x v="0"/>
    <n v="19"/>
    <s v="&lt;80"/>
    <n v="9.9398022095732408"/>
    <n v="30.1464120020587"/>
    <n v="343.36543118897202"/>
    <n v="430.12863524652403"/>
    <n v="96.026185109190081"/>
    <x v="0"/>
    <x v="2"/>
  </r>
  <r>
    <n v="86753093619"/>
    <n v="0.95616438356164379"/>
    <s v="&lt;= 1.5 year"/>
    <n v="33.361643835616441"/>
    <x v="1"/>
    <n v="23"/>
    <s v="&lt;80"/>
    <n v="117.839764548931"/>
    <n v="19.4283232788137"/>
    <n v="385.64241832746302"/>
    <n v="325.56935947884801"/>
    <n v="96.326860362976902"/>
    <x v="0"/>
    <x v="2"/>
  </r>
  <r>
    <n v="86753093620"/>
    <n v="1.3178082191780822"/>
    <s v="&lt;= 1.5 year"/>
    <n v="36.846575342465755"/>
    <x v="0"/>
    <n v="75"/>
    <s v="&lt;80"/>
    <n v="30.653556957508201"/>
    <n v="294.42845749778201"/>
    <n v="227.47818911973999"/>
    <n v="7.7426665849690499"/>
    <n v="54.233063840988301"/>
    <x v="0"/>
    <x v="2"/>
  </r>
  <r>
    <n v="86753093621"/>
    <n v="1.5917808219178082"/>
    <s v="&gt; 1.5 year"/>
    <n v="28.328767123287673"/>
    <x v="0"/>
    <n v="35"/>
    <s v="&lt;80"/>
    <n v="250.212765916628"/>
    <n v="227.29801151106599"/>
    <n v="336.25644123077001"/>
    <n v="176.44275022115201"/>
    <n v="99.724765168446169"/>
    <x v="0"/>
    <x v="2"/>
  </r>
  <r>
    <n v="86753093622"/>
    <n v="1.1945205479452055"/>
    <s v="&lt;= 1.5 year"/>
    <n v="36.421917808219177"/>
    <x v="0"/>
    <n v="108"/>
    <s v="&gt;=80"/>
    <n v="40.4228851791541"/>
    <n v="310.78718753298102"/>
    <n v="177.644046020952"/>
    <n v="13.047898443421801"/>
    <n v="50.979839152695668"/>
    <x v="1"/>
    <x v="2"/>
  </r>
  <r>
    <n v="86753093623"/>
    <n v="1.2465753424657535"/>
    <s v="&lt;= 1.5 year"/>
    <n v="37.298630136986304"/>
    <x v="0"/>
    <n v="68"/>
    <s v="&lt;80"/>
    <n v="18.634039426831698"/>
    <n v="346.68949963774401"/>
    <n v="177.84017360489801"/>
    <n v="1.3758346929035701"/>
    <n v="50.731804120902247"/>
    <x v="1"/>
    <x v="2"/>
  </r>
  <r>
    <n v="86753093624"/>
    <n v="1.1095890410958904"/>
    <s v="&lt;= 1.5 year"/>
    <n v="37.43287671232877"/>
    <x v="0"/>
    <n v="82"/>
    <s v="&gt;=80"/>
    <n v="46.630230031170697"/>
    <n v="335.93946228358601"/>
    <n v="163.737189533205"/>
    <n v="84.998855558873203"/>
    <n v="60.453900796229924"/>
    <x v="0"/>
    <x v="2"/>
  </r>
  <r>
    <n v="86753093625"/>
    <n v="1.7068493150684931"/>
    <s v="&gt; 1.5 year"/>
    <n v="30.605479452054794"/>
    <x v="0"/>
    <n v="36"/>
    <s v="&lt;80"/>
    <n v="295.49802379860898"/>
    <n v="273.99186155169298"/>
    <n v="175.41579847524901"/>
    <n v="236.72032947017399"/>
    <n v="95.015526181474911"/>
    <x v="0"/>
    <x v="2"/>
  </r>
  <r>
    <n v="86753093626"/>
    <n v="1.6246575342465754"/>
    <s v="&gt; 1.5 year"/>
    <n v="30.290410958904111"/>
    <x v="1"/>
    <n v="63"/>
    <s v="&lt;80"/>
    <n v="243.65901368463"/>
    <n v="529.44178807790399"/>
    <n v="14.260336578083299"/>
    <n v="1.8875524667816901"/>
    <n v="63.785810826386523"/>
    <x v="0"/>
    <x v="2"/>
  </r>
  <r>
    <n v="86753093627"/>
    <n v="1.252054794520548"/>
    <s v="&lt;= 1.5 year"/>
    <n v="38.413698630136984"/>
    <x v="1"/>
    <n v="69"/>
    <s v="&lt;80"/>
    <n v="24.005234456028901"/>
    <n v="319.81197474408702"/>
    <n v="259.07576947922797"/>
    <n v="21.052971659226301"/>
    <n v="61.120825672623788"/>
    <x v="0"/>
    <x v="2"/>
  </r>
  <r>
    <n v="86753093628"/>
    <n v="1.273972602739726"/>
    <s v="&lt;= 1.5 year"/>
    <n v="42"/>
    <x v="1"/>
    <n v="100"/>
    <s v="&gt;=80"/>
    <n v="66.0128413886315"/>
    <n v="264.46570394657903"/>
    <n v="171.94223957783501"/>
    <n v="77.558577614160995"/>
    <n v="56.378381689856354"/>
    <x v="0"/>
    <x v="1"/>
  </r>
  <r>
    <n v="86753093629"/>
    <n v="1.5561643835616439"/>
    <s v="&gt; 1.5 year"/>
    <n v="28.287671232876711"/>
    <x v="0"/>
    <n v="43"/>
    <s v="&lt;80"/>
    <n v="246.718626727653"/>
    <n v="178.362140745657"/>
    <n v="157.81299431223499"/>
    <n v="338.51309706047903"/>
    <n v="93.565592362590479"/>
    <x v="1"/>
    <x v="2"/>
  </r>
  <r>
    <n v="86753093630"/>
    <n v="1.0684931506849316"/>
    <s v="&lt;= 1.5 year"/>
    <n v="39.183561643835617"/>
    <x v="0"/>
    <n v="68"/>
    <s v="&lt;80"/>
    <n v="14.139214971235701"/>
    <n v="319.34242952141199"/>
    <n v="227.57675143245001"/>
    <n v="24.605931793940801"/>
    <n v="56.940453546578716"/>
    <x v="0"/>
    <x v="2"/>
  </r>
  <r>
    <n v="86753093631"/>
    <n v="1.6849315068493151"/>
    <s v="&gt; 1.5 year"/>
    <n v="29.24931506849315"/>
    <x v="0"/>
    <n v="43"/>
    <s v="&lt;80"/>
    <n v="245.672213417872"/>
    <n v="219.29403885903699"/>
    <n v="306.22724420957701"/>
    <n v="204.26118003183799"/>
    <n v="98.455911091122502"/>
    <x v="0"/>
    <x v="2"/>
  </r>
  <r>
    <n v="86753093632"/>
    <n v="1.6"/>
    <s v="&gt; 1.5 year"/>
    <n v="29.312328767123287"/>
    <x v="0"/>
    <n v="48"/>
    <s v="&lt;80"/>
    <n v="248.6280073069"/>
    <n v="93.898794985045797"/>
    <n v="164.312813603249"/>
    <n v="481.64652247132"/>
    <n v="104.91726451230394"/>
    <x v="0"/>
    <x v="2"/>
  </r>
  <r>
    <n v="86753093633"/>
    <n v="1.8082191780821917"/>
    <s v="&gt; 1.5 year"/>
    <n v="26.780821917808218"/>
    <x v="1"/>
    <n v="53"/>
    <s v="&lt;80"/>
    <n v="332.59762489508699"/>
    <n v="127.400265158336"/>
    <n v="298.750209859839"/>
    <n v="232.25454463562599"/>
    <n v="100.52040174372964"/>
    <x v="0"/>
    <x v="2"/>
  </r>
  <r>
    <n v="86753093634"/>
    <n v="1.5561643835616439"/>
    <s v="&gt; 1.5 year"/>
    <n v="28.117808219178084"/>
    <x v="0"/>
    <n v="49"/>
    <s v="&lt;80"/>
    <n v="270.23177811570503"/>
    <n v="284.22880779203598"/>
    <n v="172.76585074864099"/>
    <n v="256.205440080534"/>
    <n v="95.833401772120283"/>
    <x v="0"/>
    <x v="2"/>
  </r>
  <r>
    <n v="86753093635"/>
    <n v="1.3506849315068492"/>
    <s v="&lt;= 1.5 year"/>
    <n v="22.956164383561642"/>
    <x v="1"/>
    <n v="61"/>
    <s v="&lt;80"/>
    <n v="310.296797641419"/>
    <n v="332.23676447916699"/>
    <n v="33.361746342933799"/>
    <n v="26.692045096409501"/>
    <n v="58.609139942368081"/>
    <x v="0"/>
    <x v="0"/>
  </r>
  <r>
    <n v="86753093636"/>
    <n v="1.0547945205479452"/>
    <s v="&lt;= 1.5 year"/>
    <n v="32.515068493150686"/>
    <x v="1"/>
    <n v="21"/>
    <s v="&lt;80"/>
    <n v="581.13947602940596"/>
    <n v="360.34280317047597"/>
    <n v="17.161363348648798"/>
    <n v="8.4412725509532809"/>
    <n v="78.390898643942805"/>
    <x v="1"/>
    <x v="2"/>
  </r>
  <r>
    <n v="86753093637"/>
    <n v="1.7835616438356163"/>
    <s v="&gt; 1.5 year"/>
    <n v="27.32054794520548"/>
    <x v="0"/>
    <n v="57"/>
    <s v="&lt;80"/>
    <n v="204.23418505878999"/>
    <n v="244.348127385141"/>
    <n v="224.631773451691"/>
    <n v="230.300806268917"/>
    <n v="90.478494561987432"/>
    <x v="1"/>
    <x v="2"/>
  </r>
  <r>
    <n v="86753093638"/>
    <n v="1.167123287671233"/>
    <s v="&lt;= 1.5 year"/>
    <n v="46.531506849315072"/>
    <x v="0"/>
    <n v="85"/>
    <s v="&gt;=80"/>
    <n v="28.874542163238601"/>
    <n v="186.694990564509"/>
    <n v="312.25781424231798"/>
    <n v="0.16931421224041901"/>
    <n v="54.736818032766813"/>
    <x v="1"/>
    <x v="1"/>
  </r>
  <r>
    <n v="86753093639"/>
    <n v="1.8767123287671232"/>
    <s v="&gt; 1.5 year"/>
    <n v="33.956164383561642"/>
    <x v="0"/>
    <n v="51"/>
    <s v="&lt;80"/>
    <n v="274.36639508579702"/>
    <n v="178.07403901100099"/>
    <n v="220.31443091454699"/>
    <n v="285.45902907239503"/>
    <n v="96.888049926176876"/>
    <x v="0"/>
    <x v="2"/>
  </r>
  <r>
    <n v="86753093640"/>
    <n v="1.6547945205479453"/>
    <s v="&gt; 1.5 year"/>
    <n v="28.232876712328768"/>
    <x v="0"/>
    <n v="36"/>
    <s v="&lt;80"/>
    <n v="271.54641922807701"/>
    <n v="224.84116249614499"/>
    <n v="291.13057186165702"/>
    <n v="237.624249199118"/>
    <n v="103.16158506523075"/>
    <x v="0"/>
    <x v="2"/>
  </r>
  <r>
    <n v="86753093641"/>
    <n v="1.252054794520548"/>
    <s v="&lt;= 1.5 year"/>
    <n v="42.38082191780822"/>
    <x v="0"/>
    <n v="108"/>
    <s v="&gt;=80"/>
    <n v="27.171981265927599"/>
    <n v="239.39547691737801"/>
    <n v="257.493616136909"/>
    <n v="44.307198423177198"/>
    <n v="57.541494401874793"/>
    <x v="0"/>
    <x v="1"/>
  </r>
  <r>
    <n v="86753093642"/>
    <n v="1.2410958904109588"/>
    <s v="&lt;= 1.5 year"/>
    <n v="37.38356164383562"/>
    <x v="0"/>
    <n v="79"/>
    <s v="&lt;80"/>
    <n v="32.361838632648698"/>
    <n v="241.29620859608599"/>
    <n v="347.99333117245197"/>
    <n v="6.7263451525741402"/>
    <n v="64.459004937301913"/>
    <x v="0"/>
    <x v="2"/>
  </r>
  <r>
    <n v="86753093643"/>
    <n v="1.5945205479452054"/>
    <s v="&gt; 1.5 year"/>
    <n v="34.301369863013697"/>
    <x v="0"/>
    <n v="38"/>
    <s v="&lt;80"/>
    <n v="243.13241682531799"/>
    <n v="256.29491294017203"/>
    <n v="318.72738715256901"/>
    <n v="168.18859795802601"/>
    <n v="98.384104594510603"/>
    <x v="0"/>
    <x v="2"/>
  </r>
  <r>
    <n v="86753093644"/>
    <n v="1.6904109589041096"/>
    <s v="&gt; 1.5 year"/>
    <n v="32.043835616438358"/>
    <x v="0"/>
    <n v="53"/>
    <s v="&lt;80"/>
    <n v="160.70028569965601"/>
    <n v="211.46359582098501"/>
    <n v="284.63005077503402"/>
    <n v="308.89678890870999"/>
    <n v="100.99633128370056"/>
    <x v="0"/>
    <x v="2"/>
  </r>
  <r>
    <n v="86753093645"/>
    <n v="1.5835616438356164"/>
    <s v="&gt; 1.5 year"/>
    <n v="31.126027397260273"/>
    <x v="0"/>
    <n v="38"/>
    <s v="&lt;80"/>
    <n v="185.967945105795"/>
    <n v="263.79545599808199"/>
    <n v="209.88545164707699"/>
    <n v="334.96465694109003"/>
    <n v="101.36308511889018"/>
    <x v="0"/>
    <x v="2"/>
  </r>
  <r>
    <n v="86753093646"/>
    <n v="1.1452054794520548"/>
    <s v="&lt;= 1.5 year"/>
    <n v="17.728767123287671"/>
    <x v="1"/>
    <n v="62"/>
    <s v="&lt;80"/>
    <n v="327.46754069067703"/>
    <n v="371.20896257431099"/>
    <n v="16.214370346988201"/>
    <n v="60.838642037194198"/>
    <n v="65.140481747300925"/>
    <x v="0"/>
    <x v="0"/>
  </r>
  <r>
    <n v="86753093647"/>
    <n v="1.2904109589041095"/>
    <s v="&lt;= 1.5 year"/>
    <n v="41.764383561643832"/>
    <x v="0"/>
    <n v="76"/>
    <s v="&lt;80"/>
    <n v="11.9199229235169"/>
    <n v="461.35479450572501"/>
    <n v="120.551227713698"/>
    <n v="21.165484796708601"/>
    <n v="54.867982895588142"/>
    <x v="0"/>
    <x v="1"/>
  </r>
  <r>
    <n v="86753093648"/>
    <n v="1.2684931506849315"/>
    <s v="&lt;= 1.5 year"/>
    <n v="31.641095890410959"/>
    <x v="0"/>
    <n v="61"/>
    <s v="&lt;80"/>
    <n v="40.538309253894802"/>
    <n v="73.669803674573501"/>
    <n v="246.246709545307"/>
    <n v="532.41415712307696"/>
    <n v="102.57595303448355"/>
    <x v="1"/>
    <x v="2"/>
  </r>
  <r>
    <n v="86753093649"/>
    <n v="1.2301369863013698"/>
    <s v="&lt;= 1.5 year"/>
    <n v="40.594520547945208"/>
    <x v="0"/>
    <n v="74"/>
    <s v="&lt;80"/>
    <n v="13.374132852916899"/>
    <n v="290.10356175753702"/>
    <n v="270.74464455750399"/>
    <n v="1.44506845637921"/>
    <n v="56.940981130502301"/>
    <x v="0"/>
    <x v="1"/>
  </r>
  <r>
    <n v="86753093650"/>
    <n v="1.1013698630136985"/>
    <s v="&lt;= 1.5 year"/>
    <n v="45.021917808219179"/>
    <x v="1"/>
    <n v="74"/>
    <s v="&lt;80"/>
    <n v="48.650141413559702"/>
    <n v="230.484116246621"/>
    <n v="273.486156436523"/>
    <n v="10.344792527419701"/>
    <n v="56.390454488487578"/>
    <x v="1"/>
    <x v="1"/>
  </r>
  <r>
    <n v="86753093651"/>
    <n v="1.7315068493150685"/>
    <s v="&gt; 1.5 year"/>
    <n v="28.8"/>
    <x v="0"/>
    <n v="53"/>
    <s v="&lt;80"/>
    <n v="255.02770621180301"/>
    <n v="344.88352783081501"/>
    <n v="222.10939316204701"/>
    <n v="226.30046924941399"/>
    <n v="101.80208221278477"/>
    <x v="0"/>
    <x v="2"/>
  </r>
  <r>
    <n v="86753093652"/>
    <n v="1.0904109589041096"/>
    <s v="&lt;= 1.5 year"/>
    <n v="35.030136986301372"/>
    <x v="1"/>
    <n v="19"/>
    <s v="&lt;80"/>
    <n v="26.1544845534216"/>
    <n v="44.016801372534999"/>
    <n v="299.39738426312698"/>
    <n v="370.58365413910099"/>
    <n v="86.01142748234389"/>
    <x v="0"/>
    <x v="2"/>
  </r>
  <r>
    <n v="86753093653"/>
    <n v="1.2410958904109588"/>
    <s v="&lt;= 1.5 year"/>
    <n v="43.695890410958903"/>
    <x v="1"/>
    <n v="57"/>
    <s v="&lt;80"/>
    <n v="1.9563693982885699"/>
    <n v="238.49669256253901"/>
    <n v="303.133611072581"/>
    <n v="0.74828994200993404"/>
    <n v="55.702073078617119"/>
    <x v="1"/>
    <x v="1"/>
  </r>
  <r>
    <n v="86753093654"/>
    <n v="1.6054794520547946"/>
    <s v="&gt; 1.5 year"/>
    <n v="31.802739726027397"/>
    <x v="0"/>
    <n v="22"/>
    <s v="&lt;80"/>
    <n v="303.990734220273"/>
    <n v="272.51032412686402"/>
    <n v="269.30362803467699"/>
    <n v="184.87672882372999"/>
    <n v="100.6217274907798"/>
    <x v="0"/>
    <x v="2"/>
  </r>
  <r>
    <n v="86753093655"/>
    <n v="1.7726027397260273"/>
    <s v="&gt; 1.5 year"/>
    <n v="29.761643835616439"/>
    <x v="1"/>
    <n v="37"/>
    <s v="&lt;80"/>
    <n v="309.23634037564602"/>
    <n v="298.73560568751202"/>
    <n v="269.39698452131802"/>
    <n v="215.12496733883199"/>
    <n v="106.78038990827064"/>
    <x v="0"/>
    <x v="2"/>
  </r>
  <r>
    <n v="86753093656"/>
    <n v="1.0438356164383562"/>
    <s v="&lt;= 1.5 year"/>
    <n v="34.219178082191782"/>
    <x v="1"/>
    <n v="19"/>
    <s v="&lt;80"/>
    <n v="376.75955522131602"/>
    <n v="368.08961757137098"/>
    <n v="111.151001251906"/>
    <n v="2.1121948516446598"/>
    <n v="73.179517355841028"/>
    <x v="1"/>
    <x v="2"/>
  </r>
  <r>
    <n v="86753093657"/>
    <n v="1.6520547945205479"/>
    <s v="&gt; 1.5 year"/>
    <n v="27.065753424657533"/>
    <x v="0"/>
    <n v="27"/>
    <s v="&lt;80"/>
    <n v="206.75480162692099"/>
    <n v="177.87848356034101"/>
    <n v="301.67959852374599"/>
    <n v="286.00437614742702"/>
    <n v="101.29273977552171"/>
    <x v="0"/>
    <x v="2"/>
  </r>
  <r>
    <n v="86753093658"/>
    <n v="0.83835616438356164"/>
    <s v="&lt;= 1.5 year"/>
    <n v="35.4"/>
    <x v="0"/>
    <n v="20"/>
    <s v="&lt;80"/>
    <n v="0.36344618497779202"/>
    <n v="8.7776787186433793"/>
    <n v="300.81936291213299"/>
    <n v="478.25467964344102"/>
    <n v="94.220175098958578"/>
    <x v="0"/>
    <x v="2"/>
  </r>
  <r>
    <n v="86753093659"/>
    <n v="1.1095890410958904"/>
    <s v="&lt;= 1.5 year"/>
    <n v="36.265753424657532"/>
    <x v="1"/>
    <n v="79"/>
    <s v="&lt;80"/>
    <n v="1.16088832637171"/>
    <n v="313.49587159308101"/>
    <n v="272.44228356417"/>
    <n v="9.8531825272717803"/>
    <n v="59.047996724529227"/>
    <x v="0"/>
    <x v="2"/>
  </r>
  <r>
    <n v="86753093660"/>
    <n v="1.7287671232876711"/>
    <s v="&gt; 1.5 year"/>
    <n v="27.695890410958903"/>
    <x v="0"/>
    <n v="31"/>
    <s v="&lt;80"/>
    <n v="244.54744937463599"/>
    <n v="273.77825284450603"/>
    <n v="304.335608097403"/>
    <n v="117.191015273389"/>
    <n v="92.049250982026393"/>
    <x v="1"/>
    <x v="2"/>
  </r>
  <r>
    <n v="86753093661"/>
    <n v="1.704109589041096"/>
    <s v="&gt; 1.5 year"/>
    <n v="35.11780821917808"/>
    <x v="0"/>
    <n v="31"/>
    <s v="&lt;80"/>
    <n v="215.03016803600099"/>
    <n v="260.19518738919101"/>
    <n v="274.87121997934702"/>
    <n v="254.92596556296499"/>
    <n v="101.5936906990928"/>
    <x v="0"/>
    <x v="2"/>
  </r>
  <r>
    <n v="86753093662"/>
    <n v="0.90958904109589045"/>
    <s v="&lt;= 1.5 year"/>
    <n v="36.947945205479449"/>
    <x v="0"/>
    <n v="20"/>
    <s v="&lt;80"/>
    <n v="534.85110930250698"/>
    <n v="276.15101456450202"/>
    <n v="15.9619830536748"/>
    <n v="39.6527860741922"/>
    <n v="71.553942204704754"/>
    <x v="1"/>
    <x v="2"/>
  </r>
  <r>
    <n v="86753093663"/>
    <n v="0.81643835616438354"/>
    <s v="&lt;= 1.5 year"/>
    <n v="37.342465753424655"/>
    <x v="1"/>
    <n v="19"/>
    <s v="&lt;80"/>
    <n v="12.5390508095557"/>
    <n v="22.9663425912367"/>
    <n v="300.03123116708798"/>
    <n v="467.73480565852998"/>
    <n v="94.972355891137539"/>
    <x v="0"/>
    <x v="2"/>
  </r>
  <r>
    <n v="86753093664"/>
    <n v="1.0849315068493151"/>
    <s v="&lt;= 1.5 year"/>
    <n v="36.419178082191777"/>
    <x v="0"/>
    <n v="20"/>
    <s v="&lt;80"/>
    <n v="401.839847719592"/>
    <n v="351.46723971461898"/>
    <n v="65.3565672565894"/>
    <n v="67.739924807753695"/>
    <n v="76.23614604245806"/>
    <x v="1"/>
    <x v="2"/>
  </r>
  <r>
    <n v="86753093665"/>
    <n v="1.7232876712328766"/>
    <s v="&gt; 1.5 year"/>
    <n v="28.715068493150685"/>
    <x v="0"/>
    <n v="62"/>
    <s v="&lt;80"/>
    <n v="423.467910761528"/>
    <n v="185.92541035020199"/>
    <n v="149.45879223537199"/>
    <n v="181.41635490063999"/>
    <n v="88.456483345259826"/>
    <x v="0"/>
    <x v="2"/>
  </r>
  <r>
    <n v="86753093666"/>
    <n v="1.1643835616438356"/>
    <s v="&lt;= 1.5 year"/>
    <n v="41.287671232876711"/>
    <x v="0"/>
    <n v="77"/>
    <s v="&lt;80"/>
    <n v="99.217556243994807"/>
    <n v="199.906747787488"/>
    <n v="249.48113257179301"/>
    <n v="9.1839295670420995"/>
    <n v="54.969751779178843"/>
    <x v="0"/>
    <x v="1"/>
  </r>
  <r>
    <n v="86753093667"/>
    <n v="1.6630136986301369"/>
    <s v="&gt; 1.5 year"/>
    <n v="31.095890410958905"/>
    <x v="0"/>
    <n v="54"/>
    <s v="&lt;80"/>
    <n v="193.41975465262399"/>
    <n v="343.54402372699701"/>
    <n v="213.41826439418799"/>
    <n v="334.32592858917201"/>
    <n v="108.68640542837288"/>
    <x v="0"/>
    <x v="2"/>
  </r>
  <r>
    <n v="86753093668"/>
    <n v="1.5616438356164384"/>
    <s v="&gt; 1.5 year"/>
    <n v="35.356164383561641"/>
    <x v="0"/>
    <n v="55"/>
    <s v="&lt;80"/>
    <n v="114.74452743998199"/>
    <n v="364.76314310413898"/>
    <n v="228.66732899674"/>
    <n v="192.67426442136301"/>
    <n v="88.921604853702036"/>
    <x v="0"/>
    <x v="2"/>
  </r>
  <r>
    <n v="86753093669"/>
    <n v="1.2602739726027397"/>
    <s v="&lt;= 1.5 year"/>
    <n v="37.93150684931507"/>
    <x v="0"/>
    <n v="97"/>
    <s v="&gt;=80"/>
    <n v="5.1478184117854902"/>
    <n v="332.86241922750997"/>
    <n v="221.695377369357"/>
    <n v="39.0452955211911"/>
    <n v="58.329699758009411"/>
    <x v="0"/>
    <x v="2"/>
  </r>
  <r>
    <n v="86753093670"/>
    <n v="1.3616438356164384"/>
    <s v="&lt;= 1.5 year"/>
    <n v="21.183561643835617"/>
    <x v="1"/>
    <n v="63"/>
    <s v="&lt;80"/>
    <n v="392.92849434050697"/>
    <n v="301.31666357023101"/>
    <n v="21.9806726768809"/>
    <n v="10.6586109715936"/>
    <n v="59.456326670675978"/>
    <x v="0"/>
    <x v="0"/>
  </r>
  <r>
    <n v="86753093671"/>
    <n v="1.210958904109589"/>
    <s v="&lt;= 1.5 year"/>
    <n v="41.249315068493154"/>
    <x v="0"/>
    <n v="89"/>
    <s v="&gt;=80"/>
    <n v="3.8984622822496902"/>
    <n v="273.310809161382"/>
    <n v="356.47593524711198"/>
    <n v="11.165151688665899"/>
    <n v="66.29367214778388"/>
    <x v="0"/>
    <x v="1"/>
  </r>
  <r>
    <n v="86753093672"/>
    <n v="1.6712328767123288"/>
    <s v="&gt; 1.5 year"/>
    <n v="34.495890410958907"/>
    <x v="1"/>
    <n v="50"/>
    <s v="&lt;80"/>
    <n v="237.030020478766"/>
    <n v="288.18505988880901"/>
    <n v="196.15718283154999"/>
    <n v="192.59975881777399"/>
    <n v="88.668039427324885"/>
    <x v="0"/>
    <x v="2"/>
  </r>
  <r>
    <n v="86753093673"/>
    <n v="1.0986301369863014"/>
    <s v="&lt;= 1.5 year"/>
    <n v="19.487671232876714"/>
    <x v="1"/>
    <n v="65"/>
    <s v="&lt;80"/>
    <n v="215.51735904134901"/>
    <n v="536.05376544851003"/>
    <n v="27.4056612682683"/>
    <n v="16.714415601595"/>
    <n v="65.420099183572319"/>
    <x v="0"/>
    <x v="0"/>
  </r>
  <r>
    <n v="86753093674"/>
    <n v="1.1123287671232878"/>
    <s v="&lt;= 1.5 year"/>
    <n v="36.479452054794521"/>
    <x v="1"/>
    <n v="85"/>
    <s v="&gt;=80"/>
    <n v="23.3072904445789"/>
    <n v="252.206593320829"/>
    <n v="246.32012757420199"/>
    <n v="8.03906679142675"/>
    <n v="52.564214025108079"/>
    <x v="1"/>
    <x v="2"/>
  </r>
  <r>
    <n v="86753093675"/>
    <n v="1.747945205479452"/>
    <s v="&gt; 1.5 year"/>
    <n v="28.761643835616439"/>
    <x v="0"/>
    <n v="62"/>
    <s v="&lt;80"/>
    <n v="186.54298194888301"/>
    <n v="219.946603502578"/>
    <n v="225.560393125188"/>
    <n v="328.19904883358998"/>
    <n v="98.970299871170226"/>
    <x v="0"/>
    <x v="2"/>
  </r>
  <r>
    <n v="86753093676"/>
    <n v="1.1342465753424658"/>
    <s v="&lt;= 1.5 year"/>
    <n v="21.649315068493152"/>
    <x v="1"/>
    <n v="57"/>
    <s v="&lt;80"/>
    <n v="230.90371757944601"/>
    <n v="508.79769080101801"/>
    <n v="0.30700335111135602"/>
    <n v="11.9535929260242"/>
    <n v="60.647384223693386"/>
    <x v="0"/>
    <x v="0"/>
  </r>
  <r>
    <n v="86753093677"/>
    <n v="1.6520547945205479"/>
    <s v="&gt; 1.5 year"/>
    <n v="29.715068493150685"/>
    <x v="0"/>
    <n v="19"/>
    <s v="&lt;80"/>
    <n v="184.03464482198601"/>
    <n v="177.142052522737"/>
    <n v="347.68008391808399"/>
    <n v="307.90076725679302"/>
    <n v="107.56383792856309"/>
    <x v="0"/>
    <x v="2"/>
  </r>
  <r>
    <n v="86753093678"/>
    <n v="1.7643835616438357"/>
    <s v="&gt; 1.5 year"/>
    <n v="33.465753424657535"/>
    <x v="1"/>
    <n v="50"/>
    <s v="&lt;80"/>
    <n v="176.24592841665199"/>
    <n v="205.542704881742"/>
    <n v="270.60486211595702"/>
    <n v="309.00838130959698"/>
    <n v="100.09667987493799"/>
    <x v="0"/>
    <x v="2"/>
  </r>
  <r>
    <n v="86753093679"/>
    <n v="1.6602739726027398"/>
    <s v="&gt; 1.5 year"/>
    <n v="30.5013698630137"/>
    <x v="0"/>
    <n v="55"/>
    <s v="&lt;80"/>
    <n v="120.338990400428"/>
    <n v="379.838422679725"/>
    <n v="260.31784843043403"/>
    <n v="184.46400144540601"/>
    <n v="93.388015031513035"/>
    <x v="1"/>
    <x v="2"/>
  </r>
  <r>
    <n v="86753093680"/>
    <n v="1.8164383561643835"/>
    <s v="&gt; 1.5 year"/>
    <n v="36.19178082191781"/>
    <x v="0"/>
    <n v="30"/>
    <s v="&lt;80"/>
    <n v="151.255862463938"/>
    <n v="329.28647788410501"/>
    <n v="214.95157053507899"/>
    <n v="249.17253702293999"/>
    <n v="94.138280134805726"/>
    <x v="0"/>
    <x v="2"/>
  </r>
  <r>
    <n v="86753093681"/>
    <n v="1.6876712328767123"/>
    <s v="&gt; 1.5 year"/>
    <n v="30.523287671232875"/>
    <x v="1"/>
    <n v="56"/>
    <s v="&lt;80"/>
    <n v="295.83340278217702"/>
    <n v="278.24462047482302"/>
    <n v="215.327396310735"/>
    <n v="273.027642521443"/>
    <n v="104.52884652042135"/>
    <x v="0"/>
    <x v="2"/>
  </r>
  <r>
    <n v="86753093682"/>
    <n v="1.2986301369863014"/>
    <s v="&lt;= 1.5 year"/>
    <n v="43.139726027397259"/>
    <x v="0"/>
    <n v="75"/>
    <s v="&lt;80"/>
    <n v="2.9709315464819901"/>
    <n v="240.092228783731"/>
    <n v="286.19448737952399"/>
    <n v="3.2394037702230301"/>
    <n v="54.177119764386681"/>
    <x v="1"/>
    <x v="1"/>
  </r>
  <r>
    <n v="86753093683"/>
    <n v="0.90410958904109584"/>
    <s v="&lt;= 1.5 year"/>
    <n v="36.282191780821918"/>
    <x v="1"/>
    <n v="21"/>
    <s v="&lt;80"/>
    <n v="15.319635886767299"/>
    <n v="8.9083144794272595"/>
    <n v="435.07157827907503"/>
    <n v="365.16779180537998"/>
    <n v="97.966960439430153"/>
    <x v="0"/>
    <x v="2"/>
  </r>
  <r>
    <n v="86753093684"/>
    <n v="1.3972602739726028"/>
    <s v="&lt;= 1.5 year"/>
    <n v="19.495890410958904"/>
    <x v="0"/>
    <n v="62"/>
    <s v="&lt;80"/>
    <n v="318.75519825968701"/>
    <n v="382.67855060009498"/>
    <n v="49.770591395128797"/>
    <n v="67.666834051689506"/>
    <n v="70.207190962400745"/>
    <x v="0"/>
    <x v="0"/>
  </r>
  <r>
    <n v="86753093685"/>
    <n v="1.6356164383561644"/>
    <s v="&gt; 1.5 year"/>
    <n v="28.336986301369862"/>
    <x v="0"/>
    <n v="37"/>
    <s v="&lt;80"/>
    <n v="221.16859249725599"/>
    <n v="142.71040564843901"/>
    <n v="279.48370303130702"/>
    <n v="152.4893838198"/>
    <n v="80.947090273788433"/>
    <x v="1"/>
    <x v="2"/>
  </r>
  <r>
    <n v="86753093686"/>
    <n v="1.2547945205479452"/>
    <s v="&lt;= 1.5 year"/>
    <n v="44.594520547945208"/>
    <x v="0"/>
    <n v="80"/>
    <s v="&gt;=80"/>
    <n v="50.3561849581518"/>
    <n v="321.385693373935"/>
    <n v="218.120612035237"/>
    <n v="30.644500328405901"/>
    <n v="59.591163750204089"/>
    <x v="0"/>
    <x v="1"/>
  </r>
  <r>
    <n v="86753093687"/>
    <n v="1.6301369863013699"/>
    <s v="&gt; 1.5 year"/>
    <n v="25.56986301369863"/>
    <x v="0"/>
    <n v="50"/>
    <s v="&lt;80"/>
    <n v="219.62318234062599"/>
    <n v="351.54353125964701"/>
    <n v="168.72123328715199"/>
    <n v="238.95445884934401"/>
    <n v="94.61442014440135"/>
    <x v="1"/>
    <x v="2"/>
  </r>
  <r>
    <n v="86753093688"/>
    <n v="1.5232876712328767"/>
    <s v="&gt; 1.5 year"/>
    <n v="35.389041095890413"/>
    <x v="1"/>
    <n v="34"/>
    <s v="&lt;80"/>
    <n v="201.76233136948099"/>
    <n v="281.62215339607798"/>
    <n v="252.48961379857201"/>
    <n v="233.371613358709"/>
    <n v="96.974106040118428"/>
    <x v="0"/>
    <x v="2"/>
  </r>
  <r>
    <n v="86753093689"/>
    <n v="1.2876712328767124"/>
    <s v="&lt;= 1.5 year"/>
    <n v="38.906849315068492"/>
    <x v="0"/>
    <n v="79"/>
    <s v="&lt;80"/>
    <n v="18.575279734050699"/>
    <n v="281.05772554933799"/>
    <n v="252.01086368504099"/>
    <n v="2.4557200949466198"/>
    <n v="54.506630476269606"/>
    <x v="1"/>
    <x v="2"/>
  </r>
  <r>
    <n v="86753093690"/>
    <n v="1.6602739726027398"/>
    <s v="&gt; 1.5 year"/>
    <n v="26.068493150684933"/>
    <x v="1"/>
    <n v="57"/>
    <s v="&lt;80"/>
    <n v="323.83957016905703"/>
    <n v="284.72838431612399"/>
    <n v="106.32933991685"/>
    <n v="252.95139759396201"/>
    <n v="91.799124860111931"/>
    <x v="0"/>
    <x v="2"/>
  </r>
  <r>
    <n v="86753093691"/>
    <n v="1.6438356164383561"/>
    <s v="&gt; 1.5 year"/>
    <n v="28.104109589041094"/>
    <x v="1"/>
    <n v="70"/>
    <s v="&lt;80"/>
    <n v="377.52145668572501"/>
    <n v="174.27518044955599"/>
    <n v="257.707441544544"/>
    <n v="124.95988059881699"/>
    <n v="90.063809628025794"/>
    <x v="1"/>
    <x v="2"/>
  </r>
  <r>
    <n v="86753093692"/>
    <n v="1.7068493150684931"/>
    <s v="&gt; 1.5 year"/>
    <n v="29.832876712328765"/>
    <x v="1"/>
    <n v="31"/>
    <s v="&lt;80"/>
    <n v="221.14027493045799"/>
    <n v="314.57372160456202"/>
    <n v="257.30835755632"/>
    <n v="238.57765066932399"/>
    <n v="102.36344070987889"/>
    <x v="0"/>
    <x v="2"/>
  </r>
  <r>
    <n v="86753093693"/>
    <n v="1.1287671232876713"/>
    <s v="&lt;= 1.5 year"/>
    <n v="41.402739726027399"/>
    <x v="1"/>
    <n v="40"/>
    <s v="&lt;80"/>
    <n v="10.5041657307893"/>
    <n v="242.73843544474099"/>
    <n v="274.49060332096002"/>
    <n v="100.24711606007"/>
    <n v="65.227934419766029"/>
    <x v="0"/>
    <x v="1"/>
  </r>
  <r>
    <n v="86753093694"/>
    <n v="1.210958904109589"/>
    <s v="&lt;= 1.5 year"/>
    <n v="44.536986301369865"/>
    <x v="1"/>
    <n v="95"/>
    <s v="&gt;=80"/>
    <n v="65.206505438756906"/>
    <n v="272.90765673812001"/>
    <n v="252.39777663167399"/>
    <n v="4.9294624999416099"/>
    <n v="57.92840166994403"/>
    <x v="0"/>
    <x v="1"/>
  </r>
  <r>
    <n v="86753093695"/>
    <n v="1.6109589041095891"/>
    <s v="&gt; 1.5 year"/>
    <n v="33.539726027397258"/>
    <x v="0"/>
    <n v="55"/>
    <s v="&lt;80"/>
    <n v="338.256009086284"/>
    <n v="216.63923923051701"/>
    <n v="318.00492060353997"/>
    <n v="118.06580480939201"/>
    <n v="96.720106914895922"/>
    <x v="0"/>
    <x v="2"/>
  </r>
  <r>
    <n v="86753093696"/>
    <n v="1.6273972602739726"/>
    <s v="&gt; 1.5 year"/>
    <n v="29.065753424657533"/>
    <x v="0"/>
    <n v="43"/>
    <s v="&lt;80"/>
    <n v="123.068028748847"/>
    <n v="290.18471750720602"/>
    <n v="201.928385722455"/>
    <n v="459.11984502115598"/>
    <n v="112.38600738971755"/>
    <x v="0"/>
    <x v="2"/>
  </r>
  <r>
    <n v="86753093697"/>
    <n v="1.1698630136986301"/>
    <s v="&lt;= 1.5 year"/>
    <n v="39.597260273972601"/>
    <x v="0"/>
    <n v="84"/>
    <s v="&gt;=80"/>
    <n v="67.896101855962598"/>
    <n v="274.655600750438"/>
    <n v="240.07789018002501"/>
    <n v="14.8537945052657"/>
    <n v="57.995938370746934"/>
    <x v="0"/>
    <x v="2"/>
  </r>
  <r>
    <n v="86753093698"/>
    <n v="1.3041095890410959"/>
    <s v="&lt;= 1.5 year"/>
    <n v="43.372602739726027"/>
    <x v="0"/>
    <n v="89"/>
    <s v="&gt;=80"/>
    <n v="23.187856947732602"/>
    <n v="272.32008377010402"/>
    <n v="265.96038839680898"/>
    <n v="4.1182418780244596"/>
    <n v="56.05007089040695"/>
    <x v="0"/>
    <x v="1"/>
  </r>
  <r>
    <n v="86753093699"/>
    <n v="1.6684931506849314"/>
    <s v="&gt; 1.5 year"/>
    <n v="33.221917808219175"/>
    <x v="0"/>
    <n v="47"/>
    <s v="&lt;80"/>
    <n v="302.93792062838997"/>
    <n v="115.89486744532699"/>
    <n v="313.01368500075802"/>
    <n v="265.15543785762299"/>
    <n v="102.88691778890308"/>
    <x v="0"/>
    <x v="2"/>
  </r>
  <r>
    <n v="86753093700"/>
    <n v="1.5972602739726027"/>
    <s v="&gt; 1.5 year"/>
    <n v="31.567123287671233"/>
    <x v="0"/>
    <n v="49"/>
    <s v="&lt;80"/>
    <n v="286.427480619557"/>
    <n v="300.69980243176298"/>
    <n v="293.37459172408001"/>
    <n v="197.827472490557"/>
    <n v="105.91443034986204"/>
    <x v="0"/>
    <x v="2"/>
  </r>
  <r>
    <n v="86753093701"/>
    <n v="1.6438356164383561"/>
    <s v="&gt; 1.5 year"/>
    <n v="31.271232876712329"/>
    <x v="0"/>
    <n v="27"/>
    <s v="&lt;80"/>
    <n v="218.32114131765701"/>
    <n v="233.444143173594"/>
    <n v="147.314045279238"/>
    <n v="390.447540234028"/>
    <n v="100.67261302089199"/>
    <x v="0"/>
    <x v="2"/>
  </r>
  <r>
    <n v="86753093702"/>
    <n v="1.6547945205479453"/>
    <s v="&gt; 1.5 year"/>
    <n v="32.463013698630135"/>
    <x v="0"/>
    <n v="51"/>
    <s v="&lt;80"/>
    <n v="249.07323313046001"/>
    <n v="234.61704553724701"/>
    <n v="222.534928924757"/>
    <n v="276.88462224473199"/>
    <n v="98.625568433755234"/>
    <x v="0"/>
    <x v="2"/>
  </r>
  <r>
    <n v="86753093703"/>
    <n v="1.6027397260273972"/>
    <s v="&gt; 1.5 year"/>
    <n v="29.82191780821918"/>
    <x v="0"/>
    <n v="28"/>
    <s v="&lt;80"/>
    <n v="351.09447737014199"/>
    <n v="163.279240649662"/>
    <n v="255.72130896744699"/>
    <n v="341.604523386035"/>
    <n v="112.82899732400216"/>
    <x v="0"/>
    <x v="2"/>
  </r>
  <r>
    <n v="86753093704"/>
    <n v="1.6739726027397259"/>
    <s v="&gt; 1.5 year"/>
    <n v="26.224657534246575"/>
    <x v="0"/>
    <n v="60"/>
    <s v="&lt;80"/>
    <n v="204.86185759324201"/>
    <n v="184.92482255571099"/>
    <n v="307.72725072596899"/>
    <n v="282.54498108146799"/>
    <n v="102.01560222880867"/>
    <x v="0"/>
    <x v="2"/>
  </r>
  <r>
    <n v="86753093705"/>
    <n v="1.6054794520547946"/>
    <s v="&gt; 1.5 year"/>
    <n v="31.147945205479452"/>
    <x v="0"/>
    <n v="31"/>
    <s v="&lt;80"/>
    <n v="264.58179237064002"/>
    <n v="295.14935403021002"/>
    <n v="243.72296601668901"/>
    <n v="233.02785785104899"/>
    <n v="101.98859057619656"/>
    <x v="0"/>
    <x v="2"/>
  </r>
  <r>
    <n v="86753093706"/>
    <n v="0.87397260273972599"/>
    <s v="&lt;= 1.5 year"/>
    <n v="35.769863013698632"/>
    <x v="1"/>
    <n v="21"/>
    <s v="&lt;80"/>
    <n v="41.799665786871103"/>
    <n v="60.6630336039632"/>
    <n v="220.75590614766799"/>
    <n v="478.10820306094502"/>
    <n v="92.060709056300311"/>
    <x v="0"/>
    <x v="2"/>
  </r>
  <r>
    <n v="86753093707"/>
    <n v="1.3506849315068492"/>
    <s v="&lt;= 1.5 year"/>
    <n v="32.56986301369863"/>
    <x v="0"/>
    <n v="19"/>
    <s v="&lt;80"/>
    <n v="25.9307398888796"/>
    <n v="10.5477369782311"/>
    <n v="443.28271553007198"/>
    <n v="337.65659296961599"/>
    <n v="96.630995169331413"/>
    <x v="0"/>
    <x v="2"/>
  </r>
  <r>
    <n v="86753093708"/>
    <n v="1.3150684931506849"/>
    <s v="&lt;= 1.5 year"/>
    <n v="45.783561643835618"/>
    <x v="0"/>
    <n v="83"/>
    <s v="&gt;=80"/>
    <n v="48.152094792486103"/>
    <n v="187.13262929525399"/>
    <n v="269.24984255847602"/>
    <n v="43.410124602656801"/>
    <n v="56.34197398635515"/>
    <x v="1"/>
    <x v="1"/>
  </r>
  <r>
    <n v="86753093709"/>
    <n v="1.6547945205479453"/>
    <s v="&gt; 1.5 year"/>
    <n v="25.594520547945205"/>
    <x v="0"/>
    <n v="26"/>
    <s v="&lt;80"/>
    <n v="234.91161336471899"/>
    <n v="296.88053309145499"/>
    <n v="277.35265189185702"/>
    <n v="210.167715351217"/>
    <n v="101.0458157856628"/>
    <x v="0"/>
    <x v="2"/>
  </r>
  <r>
    <n v="86753093710"/>
    <n v="1.1178082191780823"/>
    <s v="&lt;= 1.5 year"/>
    <n v="31.794520547945204"/>
    <x v="1"/>
    <n v="71"/>
    <s v="&lt;80"/>
    <n v="33.103095909848697"/>
    <n v="345.65454718549"/>
    <n v="248.12954597728799"/>
    <n v="1.0061628423863"/>
    <n v="60.196896505988015"/>
    <x v="0"/>
    <x v="2"/>
  </r>
  <r>
    <n v="86753093711"/>
    <n v="1.3780821917808219"/>
    <s v="&lt;= 1.5 year"/>
    <n v="35.734246575342468"/>
    <x v="1"/>
    <n v="101"/>
    <s v="&gt;=80"/>
    <n v="60.244877907705103"/>
    <n v="346.68536217454601"/>
    <n v="149.92493363211599"/>
    <n v="12.4820670188973"/>
    <n v="52.043259284701691"/>
    <x v="0"/>
    <x v="2"/>
  </r>
  <r>
    <n v="86753093712"/>
    <n v="1.6383561643835616"/>
    <s v="&gt; 1.5 year"/>
    <n v="31.969863013698632"/>
    <x v="0"/>
    <n v="54"/>
    <s v="&lt;80"/>
    <n v="259.63250360997802"/>
    <n v="207.623986673112"/>
    <n v="275.02725992775402"/>
    <n v="277.85776347627899"/>
    <n v="103.72672203113117"/>
    <x v="0"/>
    <x v="2"/>
  </r>
  <r>
    <n v="86753093713"/>
    <n v="1.3835616438356164"/>
    <s v="&lt;= 1.5 year"/>
    <n v="23.463013698630139"/>
    <x v="0"/>
    <n v="53"/>
    <s v="&lt;80"/>
    <n v="421.83067987432997"/>
    <n v="346.60433543682501"/>
    <n v="3.1721900613996801"/>
    <n v="13.4740450173284"/>
    <n v="63.472349434339776"/>
    <x v="0"/>
    <x v="0"/>
  </r>
  <r>
    <n v="86753093714"/>
    <n v="1.7315068493150685"/>
    <s v="&gt; 1.5 year"/>
    <n v="33.30958904109589"/>
    <x v="0"/>
    <n v="41"/>
    <s v="&lt;80"/>
    <n v="327.028742050245"/>
    <n v="156.18239431053399"/>
    <n v="288.641641263753"/>
    <n v="228.679450035315"/>
    <n v="100.73542186475048"/>
    <x v="0"/>
    <x v="2"/>
  </r>
  <r>
    <n v="86753093715"/>
    <n v="1.1397260273972603"/>
    <s v="&lt;= 1.5 year"/>
    <n v="35.857534246575341"/>
    <x v="1"/>
    <n v="63"/>
    <s v="&lt;80"/>
    <n v="36.769201230769902"/>
    <n v="244.87706149184501"/>
    <n v="211.957394462727"/>
    <n v="59.510662677526497"/>
    <n v="55.107867874639609"/>
    <x v="0"/>
    <x v="2"/>
  </r>
  <r>
    <n v="86753093716"/>
    <n v="1.463013698630137"/>
    <s v="&lt;= 1.5 year"/>
    <n v="23.87945205479452"/>
    <x v="1"/>
    <n v="56"/>
    <s v="&lt;80"/>
    <n v="390.51944616506398"/>
    <n v="318.359915308854"/>
    <n v="55.457772100956099"/>
    <n v="40.683984457707197"/>
    <n v="68.247359704953027"/>
    <x v="0"/>
    <x v="0"/>
  </r>
  <r>
    <n v="86753093717"/>
    <n v="1.1178082191780823"/>
    <s v="&lt;= 1.5 year"/>
    <n v="39.813698630136983"/>
    <x v="0"/>
    <n v="98"/>
    <s v="&gt;=80"/>
    <n v="31.080958565584002"/>
    <n v="283.07531188216097"/>
    <n v="263.53258024422098"/>
    <n v="16.227687747313801"/>
    <n v="58.703733794803775"/>
    <x v="0"/>
    <x v="2"/>
  </r>
  <r>
    <n v="86753093718"/>
    <n v="1.0739726027397261"/>
    <s v="&lt;= 1.5 year"/>
    <n v="38.232876712328768"/>
    <x v="0"/>
    <n v="58"/>
    <s v="&lt;80"/>
    <n v="5.6426826773522603"/>
    <n v="302.134885336688"/>
    <n v="228.35771971762199"/>
    <n v="13.214527941822199"/>
    <n v="53.610875160256519"/>
    <x v="0"/>
    <x v="2"/>
  </r>
  <r>
    <n v="86753093719"/>
    <n v="1.704109589041096"/>
    <s v="&gt; 1.5 year"/>
    <n v="28.950684931506849"/>
    <x v="0"/>
    <n v="37"/>
    <s v="&lt;80"/>
    <n v="200.96225177265401"/>
    <n v="306.98173248114102"/>
    <n v="228.79323359433499"/>
    <n v="267.54406262710899"/>
    <n v="100.19599428687687"/>
    <x v="0"/>
    <x v="2"/>
  </r>
  <r>
    <n v="86753093720"/>
    <n v="1.5835616438356164"/>
    <s v="&gt; 1.5 year"/>
    <n v="29.328767123287673"/>
    <x v="0"/>
    <n v="43"/>
    <s v="&lt;80"/>
    <n v="326.97280528623298"/>
    <n v="226.06619378870101"/>
    <n v="119.50032785969999"/>
    <n v="334.69092363516501"/>
    <n v="98.746070105378521"/>
    <x v="0"/>
    <x v="2"/>
  </r>
  <r>
    <n v="86753093721"/>
    <n v="1.1205479452054794"/>
    <s v="&lt;= 1.5 year"/>
    <n v="48.134246575342466"/>
    <x v="0"/>
    <n v="61"/>
    <s v="&lt;80"/>
    <n v="4.8952517210104398"/>
    <n v="365.49772681556902"/>
    <n v="204.147481180716"/>
    <n v="7.2704157863050902"/>
    <n v="55.001585918968892"/>
    <x v="0"/>
    <x v="1"/>
  </r>
  <r>
    <n v="86753093722"/>
    <n v="1.2383561643835617"/>
    <s v="&lt;= 1.5 year"/>
    <n v="43.564383561643837"/>
    <x v="0"/>
    <n v="100"/>
    <s v="&gt;=80"/>
    <n v="11.0570371982918"/>
    <n v="230.854488542741"/>
    <n v="267.10733109143803"/>
    <n v="19.037510936641102"/>
    <n v="53.690303102652116"/>
    <x v="1"/>
    <x v="1"/>
  </r>
  <r>
    <n v="86753093723"/>
    <n v="1.7534246575342465"/>
    <s v="&gt; 1.5 year"/>
    <n v="16.520547945205479"/>
    <x v="1"/>
    <n v="57"/>
    <s v="&lt;80"/>
    <n v="448.361707848587"/>
    <n v="254.933594230247"/>
    <n v="81.007464894992196"/>
    <n v="10.0312683131667"/>
    <n v="67.188272151285787"/>
    <x v="0"/>
    <x v="1"/>
  </r>
  <r>
    <n v="86753093724"/>
    <n v="1.7095890410958905"/>
    <s v="&gt; 1.5 year"/>
    <n v="31.221917808219178"/>
    <x v="0"/>
    <n v="52"/>
    <s v="&lt;80"/>
    <n v="103.577189207495"/>
    <n v="445.82989973779399"/>
    <n v="114.435020219132"/>
    <n v="212.32850590202199"/>
    <n v="83.16419025016161"/>
    <x v="1"/>
    <x v="2"/>
  </r>
  <r>
    <n v="86753093725"/>
    <n v="1.2082191780821918"/>
    <s v="&lt;= 1.5 year"/>
    <n v="37"/>
    <x v="0"/>
    <n v="72"/>
    <s v="&lt;80"/>
    <n v="13.0571569730728"/>
    <n v="350.99944539378703"/>
    <n v="197.82209638715901"/>
    <n v="33.636894642195998"/>
    <n v="56.899607112871379"/>
    <x v="0"/>
    <x v="2"/>
  </r>
  <r>
    <n v="86753093726"/>
    <n v="1.1534246575342466"/>
    <s v="&lt;= 1.5 year"/>
    <n v="37.56712328767123"/>
    <x v="0"/>
    <n v="81"/>
    <s v="&gt;=80"/>
    <n v="23.279738158840399"/>
    <n v="298.16484430994598"/>
    <n v="213.52686649921199"/>
    <n v="25.415752109507899"/>
    <n v="54.388680830549291"/>
    <x v="0"/>
    <x v="2"/>
  </r>
  <r>
    <n v="86753093727"/>
    <n v="1.5753424657534247"/>
    <s v="&gt; 1.5 year"/>
    <n v="29.438356164383563"/>
    <x v="0"/>
    <n v="41"/>
    <s v="&lt;80"/>
    <n v="182.21430740948699"/>
    <n v="130.84954534022"/>
    <n v="385.97254479725098"/>
    <n v="267.84327438733698"/>
    <n v="103.50300652212712"/>
    <x v="0"/>
    <x v="2"/>
  </r>
  <r>
    <n v="86753093728"/>
    <n v="1.2246575342465753"/>
    <s v="&lt;= 1.5 year"/>
    <n v="41.005479452054793"/>
    <x v="0"/>
    <n v="75"/>
    <s v="&lt;80"/>
    <n v="4.1856011908223296"/>
    <n v="293.855915680875"/>
    <n v="173.675786148068"/>
    <n v="0.71149338581507304"/>
    <n v="44.769794893801752"/>
    <x v="1"/>
    <x v="1"/>
  </r>
  <r>
    <n v="86753093729"/>
    <n v="1.9643835616438357"/>
    <s v="&gt; 1.5 year"/>
    <n v="28.756164383561643"/>
    <x v="1"/>
    <n v="53"/>
    <s v="&lt;80"/>
    <n v="68.932362600463406"/>
    <n v="9.4181867707781901"/>
    <n v="289.65646759951699"/>
    <n v="548.57593765313004"/>
    <n v="106.85593258001697"/>
    <x v="1"/>
    <x v="2"/>
  </r>
  <r>
    <n v="86753093730"/>
    <n v="1.0410958904109588"/>
    <s v="&lt;= 1.5 year"/>
    <n v="38.747945205479454"/>
    <x v="0"/>
    <n v="64"/>
    <s v="&lt;80"/>
    <n v="7.9955165945633002"/>
    <n v="321.33452936599798"/>
    <n v="244.73313751750999"/>
    <n v="11.0908540327616"/>
    <n v="57.04528266287749"/>
    <x v="0"/>
    <x v="2"/>
  </r>
  <r>
    <n v="86753093731"/>
    <n v="1.8602739726027397"/>
    <s v="&gt; 1.5 year"/>
    <n v="27.561643835616437"/>
    <x v="1"/>
    <n v="60"/>
    <s v="&lt;80"/>
    <n v="425.40898000284801"/>
    <n v="259.595553607662"/>
    <n v="60.278923663106497"/>
    <n v="13.6123029981007"/>
    <n v="63.66730988818567"/>
    <x v="0"/>
    <x v="2"/>
  </r>
  <r>
    <n v="86753093732"/>
    <n v="1.6520547945205479"/>
    <s v="&gt; 1.5 year"/>
    <n v="34.030136986301372"/>
    <x v="0"/>
    <n v="43"/>
    <s v="&lt;80"/>
    <n v="276.17034413199002"/>
    <n v="181.351327862841"/>
    <n v="220.87362809339299"/>
    <n v="269.78802546332201"/>
    <n v="95.481132186392273"/>
    <x v="0"/>
    <x v="2"/>
  </r>
  <r>
    <n v="86753093733"/>
    <n v="1.2027397260273973"/>
    <s v="&lt;= 1.5 year"/>
    <n v="44.610958904109587"/>
    <x v="1"/>
    <n v="97"/>
    <s v="&gt;=80"/>
    <n v="60.0163463971993"/>
    <n v="290.44586802801302"/>
    <n v="234.839401965832"/>
    <n v="6.8669586987712199"/>
    <n v="57.041740433769377"/>
    <x v="0"/>
    <x v="1"/>
  </r>
  <r>
    <n v="86753093734"/>
    <n v="1.5780821917808219"/>
    <s v="&gt; 1.5 year"/>
    <n v="32.016438356164386"/>
    <x v="0"/>
    <n v="25"/>
    <s v="&lt;80"/>
    <n v="148.328950696226"/>
    <n v="323.36735238453099"/>
    <n v="128.56672235952701"/>
    <n v="408.58930535007897"/>
    <n v="102.19442757161326"/>
    <x v="0"/>
    <x v="2"/>
  </r>
  <r>
    <n v="86753093735"/>
    <n v="1.6410958904109589"/>
    <s v="&gt; 1.5 year"/>
    <n v="35.367123287671234"/>
    <x v="0"/>
    <n v="32"/>
    <s v="&lt;80"/>
    <n v="192.63295787381401"/>
    <n v="261.81052798723903"/>
    <n v="347.77823543772701"/>
    <n v="141.590934577566"/>
    <n v="95.079779270719399"/>
    <x v="1"/>
    <x v="2"/>
  </r>
  <r>
    <n v="86753093736"/>
    <n v="1.7589041095890412"/>
    <s v="&gt; 1.5 year"/>
    <n v="31.917808219178081"/>
    <x v="0"/>
    <n v="42"/>
    <s v="&lt;80"/>
    <n v="300.26477791681401"/>
    <n v="274.26764651274101"/>
    <n v="165.247939207222"/>
    <n v="289.99760829198902"/>
    <n v="100.59205965426972"/>
    <x v="0"/>
    <x v="2"/>
  </r>
  <r>
    <n v="86753093737"/>
    <n v="1.295890410958904"/>
    <s v="&lt;= 1.5 year"/>
    <n v="36.284931506849318"/>
    <x v="0"/>
    <n v="46"/>
    <s v="&lt;80"/>
    <n v="4.9257983661670304"/>
    <n v="158.04750179672999"/>
    <n v="451.47764440832299"/>
    <n v="21.800400682486099"/>
    <n v="69.831229423928846"/>
    <x v="0"/>
    <x v="2"/>
  </r>
  <r>
    <n v="86753093738"/>
    <n v="1.8027397260273972"/>
    <s v="&gt; 1.5 year"/>
    <n v="33.142465753424659"/>
    <x v="0"/>
    <n v="62"/>
    <s v="&lt;80"/>
    <n v="194.58072907784901"/>
    <n v="228.85853137345299"/>
    <n v="157.06595953957199"/>
    <n v="342.97651192692399"/>
    <n v="93.880237412083659"/>
    <x v="0"/>
    <x v="2"/>
  </r>
  <r>
    <n v="86753093739"/>
    <n v="1.6191780821917807"/>
    <s v="&gt; 1.5 year"/>
    <n v="35.679452054794524"/>
    <x v="0"/>
    <n v="39"/>
    <s v="&lt;80"/>
    <n v="268.256885007596"/>
    <n v="238.30063483387599"/>
    <n v="223.65034311523601"/>
    <n v="272.22836929499601"/>
    <n v="100.0300470765456"/>
    <x v="0"/>
    <x v="2"/>
  </r>
  <r>
    <n v="86753093740"/>
    <n v="1.7589041095890412"/>
    <s v="&gt; 1.5 year"/>
    <n v="30.641095890410959"/>
    <x v="0"/>
    <n v="34"/>
    <s v="&lt;80"/>
    <n v="312.44302401676799"/>
    <n v="185.782104322229"/>
    <n v="196.64013573224599"/>
    <n v="218.73082620569099"/>
    <n v="89.702525699672208"/>
    <x v="0"/>
    <x v="2"/>
  </r>
  <r>
    <n v="86753093741"/>
    <n v="1.6712328767123288"/>
    <s v="&gt; 1.5 year"/>
    <n v="25.147945205479452"/>
    <x v="0"/>
    <n v="23"/>
    <s v="&lt;80"/>
    <n v="284.33442647816702"/>
    <n v="182.372548118395"/>
    <n v="304.57164395010898"/>
    <n v="244.02299171820201"/>
    <n v="103.16791424792227"/>
    <x v="0"/>
    <x v="2"/>
  </r>
  <r>
    <n v="86753093742"/>
    <n v="1.1643835616438356"/>
    <s v="&lt;= 1.5 year"/>
    <n v="38.397260273972606"/>
    <x v="0"/>
    <n v="59"/>
    <s v="&lt;80"/>
    <n v="3.3182175473084801"/>
    <n v="299.93562840833101"/>
    <n v="246.77086463811099"/>
    <n v="29.294829599619099"/>
    <n v="57.38819098497877"/>
    <x v="0"/>
    <x v="2"/>
  </r>
  <r>
    <n v="86753093743"/>
    <n v="1.010958904109589"/>
    <s v="&lt;= 1.5 year"/>
    <n v="33.660273972602738"/>
    <x v="1"/>
    <n v="62"/>
    <s v="&lt;80"/>
    <n v="33.679203280860399"/>
    <n v="55.5263400355567"/>
    <n v="404.176873666625"/>
    <n v="397.65436736710802"/>
    <n v="103.35619238936133"/>
    <x v="1"/>
    <x v="2"/>
  </r>
  <r>
    <n v="86753093744"/>
    <n v="1.5972602739726027"/>
    <s v="&gt; 1.5 year"/>
    <n v="31.038356164383561"/>
    <x v="0"/>
    <n v="28"/>
    <s v="&lt;80"/>
    <n v="378.40568046013402"/>
    <n v="152.01498667089001"/>
    <n v="252.507671818543"/>
    <n v="186.54679358341099"/>
    <n v="95.120189218716405"/>
    <x v="0"/>
    <x v="2"/>
  </r>
  <r>
    <n v="86753093745"/>
    <n v="1.2"/>
    <s v="&lt;= 1.5 year"/>
    <n v="42.816438356164383"/>
    <x v="1"/>
    <n v="113"/>
    <s v="&gt;=80"/>
    <n v="52.604026444713298"/>
    <n v="176.56727296695499"/>
    <n v="329.13533969286402"/>
    <n v="19.850060932788001"/>
    <n v="60.211952028011709"/>
    <x v="0"/>
    <x v="1"/>
  </r>
  <r>
    <n v="86753093746"/>
    <n v="1.0136986301369864"/>
    <s v="&lt;= 1.5 year"/>
    <n v="37.356164383561641"/>
    <x v="1"/>
    <n v="19"/>
    <s v="&lt;80"/>
    <n v="11.31080136049"/>
    <n v="15.695642053428999"/>
    <n v="491.12203519786902"/>
    <n v="306.13574850575998"/>
    <n v="97.831449517549004"/>
    <x v="0"/>
    <x v="2"/>
  </r>
  <r>
    <n v="86753093747"/>
    <n v="1.726027397260274"/>
    <s v="&gt; 1.5 year"/>
    <n v="32.273972602739725"/>
    <x v="0"/>
    <n v="46"/>
    <s v="&lt;80"/>
    <n v="119.427500652898"/>
    <n v="363.62827957117298"/>
    <n v="193.182592186161"/>
    <n v="247.16025281079101"/>
    <n v="91.48560381755992"/>
    <x v="0"/>
    <x v="2"/>
  </r>
  <r>
    <n v="86753093748"/>
    <n v="1.0849315068493151"/>
    <s v="&lt;= 1.5 year"/>
    <n v="39.62191780821918"/>
    <x v="0"/>
    <n v="65"/>
    <s v="&lt;80"/>
    <n v="47.194379885955499"/>
    <n v="295.38071792764202"/>
    <n v="294.56513797152701"/>
    <n v="24.832917278931799"/>
    <n v="65.73377445514285"/>
    <x v="0"/>
    <x v="2"/>
  </r>
  <r>
    <n v="86753093749"/>
    <n v="1.5452054794520549"/>
    <s v="&gt; 1.5 year"/>
    <n v="35.331506849315069"/>
    <x v="1"/>
    <n v="30"/>
    <s v="&lt;80"/>
    <n v="83.110694524213201"/>
    <n v="200.690907550665"/>
    <n v="366.92466754959997"/>
    <n v="423.91792161293199"/>
    <n v="117.6052388654941"/>
    <x v="0"/>
    <x v="2"/>
  </r>
  <r>
    <n v="86753093750"/>
    <n v="1.2493150684931507"/>
    <s v="&lt;= 1.5 year"/>
    <n v="45.580821917808223"/>
    <x v="1"/>
    <n v="58"/>
    <s v="&lt;80"/>
    <n v="1.6396790270497701"/>
    <n v="332.958121479098"/>
    <n v="251.89178205401899"/>
    <n v="33.3790162163505"/>
    <n v="61.000319832936164"/>
    <x v="0"/>
    <x v="1"/>
  </r>
  <r>
    <n v="86753093751"/>
    <n v="1.5287671232876712"/>
    <s v="&gt; 1.5 year"/>
    <n v="28.161643835616438"/>
    <x v="0"/>
    <n v="34"/>
    <s v="&lt;80"/>
    <n v="174.08035978729299"/>
    <n v="209.44058513681799"/>
    <n v="285.98557214703698"/>
    <n v="250.62219090521899"/>
    <n v="95.074607160199591"/>
    <x v="0"/>
    <x v="2"/>
  </r>
  <r>
    <n v="86753093752"/>
    <n v="1.6410958904109589"/>
    <s v="&gt; 1.5 year"/>
    <n v="31.641095890410959"/>
    <x v="0"/>
    <n v="57"/>
    <s v="&lt;80"/>
    <n v="331.36335708686698"/>
    <n v="174.832764144973"/>
    <n v="289.26111614235703"/>
    <n v="131.77407489511401"/>
    <n v="91.019912623043723"/>
    <x v="1"/>
    <x v="2"/>
  </r>
  <r>
    <n v="86753093753"/>
    <n v="1.8383561643835618"/>
    <s v="&gt; 1.5 year"/>
    <n v="30.408219178082192"/>
    <x v="0"/>
    <n v="30"/>
    <s v="&lt;80"/>
    <n v="118.41408629733399"/>
    <n v="173.91675186114"/>
    <n v="467.48050304989999"/>
    <n v="239.79873212627299"/>
    <n v="108.25997527381868"/>
    <x v="0"/>
    <x v="2"/>
  </r>
  <r>
    <n v="86753093754"/>
    <n v="1.7945205479452055"/>
    <s v="&gt; 1.5 year"/>
    <n v="32.69041095890411"/>
    <x v="0"/>
    <n v="51"/>
    <s v="&lt;80"/>
    <n v="206.295317751395"/>
    <n v="231.493314976683"/>
    <n v="140.15300932606601"/>
    <n v="391.03530513936101"/>
    <n v="98.765688354097477"/>
    <x v="0"/>
    <x v="2"/>
  </r>
  <r>
    <n v="86753093755"/>
    <n v="1.3506849315068492"/>
    <s v="&lt;= 1.5 year"/>
    <n v="36.989041095890414"/>
    <x v="0"/>
    <n v="72"/>
    <s v="&lt;80"/>
    <n v="9.3384903003437696"/>
    <n v="310.168430210579"/>
    <n v="213.47104242631301"/>
    <n v="12.0243236885584"/>
    <n v="52.619997574658392"/>
    <x v="1"/>
    <x v="2"/>
  </r>
  <r>
    <n v="86753093756"/>
    <n v="0.87397260273972599"/>
    <s v="&lt;= 1.5 year"/>
    <n v="36.789041095890411"/>
    <x v="1"/>
    <n v="18"/>
    <s v="&lt;80"/>
    <n v="60.250487003120703"/>
    <n v="12.516410005524801"/>
    <n v="325.29793448449402"/>
    <n v="362.27844465402399"/>
    <n v="88.330517257313801"/>
    <x v="0"/>
    <x v="2"/>
  </r>
  <r>
    <n v="86753093757"/>
    <n v="1.6767123287671233"/>
    <s v="&gt; 1.5 year"/>
    <n v="33.243835616438353"/>
    <x v="1"/>
    <n v="45"/>
    <s v="&lt;80"/>
    <n v="307.85911354860298"/>
    <n v="182.68738505943199"/>
    <n v="114.46513961343599"/>
    <n v="325.62401354772999"/>
    <n v="92.054418267982726"/>
    <x v="1"/>
    <x v="2"/>
  </r>
  <r>
    <n v="86753093758"/>
    <n v="1.7780821917808218"/>
    <s v="&gt; 1.5 year"/>
    <n v="27.509589041095889"/>
    <x v="0"/>
    <n v="60"/>
    <s v="&lt;80"/>
    <n v="362.35066117936401"/>
    <n v="366.17760258901598"/>
    <n v="28.379333550719"/>
    <n v="13.5533804399617"/>
    <n v="63.314186780352081"/>
    <x v="0"/>
    <x v="2"/>
  </r>
  <r>
    <n v="86753093759"/>
    <n v="1.7561643835616438"/>
    <s v="&gt; 1.5 year"/>
    <n v="31.378082191780823"/>
    <x v="0"/>
    <n v="37"/>
    <s v="&lt;80"/>
    <n v="303.119716352816"/>
    <n v="224.35090226229701"/>
    <n v="316.75540043837901"/>
    <n v="246.446086995874"/>
    <n v="109.7818279813194"/>
    <x v="0"/>
    <x v="2"/>
  </r>
  <r>
    <n v="86753093760"/>
    <n v="1.5945205479452054"/>
    <s v="&gt; 1.5 year"/>
    <n v="37.493150684931507"/>
    <x v="0"/>
    <n v="35"/>
    <s v="&lt;80"/>
    <n v="221.345295639163"/>
    <n v="209.15125154577001"/>
    <n v="300.08815882987602"/>
    <n v="216.494275969537"/>
    <n v="96.429615950724198"/>
    <x v="1"/>
    <x v="2"/>
  </r>
  <r>
    <n v="86753093761"/>
    <n v="1.0575342465753426"/>
    <s v="&lt;= 1.5 year"/>
    <n v="47.783561643835618"/>
    <x v="0"/>
    <n v="65"/>
    <s v="&lt;80"/>
    <n v="42.4263741025228"/>
    <n v="161.62190985861301"/>
    <n v="401.06491396663398"/>
    <n v="6.7911061285418697"/>
    <n v="65.266585128311959"/>
    <x v="0"/>
    <x v="1"/>
  </r>
  <r>
    <n v="86753093762"/>
    <n v="1.273972602739726"/>
    <s v="&lt;= 1.5 year"/>
    <n v="44.860273972602741"/>
    <x v="1"/>
    <n v="90"/>
    <s v="&gt;=80"/>
    <n v="12.9714479828516"/>
    <n v="284.20074334851699"/>
    <n v="285.11292805453297"/>
    <n v="1.5003939421063699"/>
    <n v="58.16737394610621"/>
    <x v="0"/>
    <x v="1"/>
  </r>
  <r>
    <n v="86753093763"/>
    <n v="1.189041095890411"/>
    <s v="&lt;= 1.5 year"/>
    <n v="39.942465753424656"/>
    <x v="0"/>
    <n v="83"/>
    <s v="&gt;=80"/>
    <n v="4.2691716736895504"/>
    <n v="229.85627249408699"/>
    <n v="367.89860774779999"/>
    <n v="8.2585442112604603"/>
    <n v="63.86889376850938"/>
    <x v="0"/>
    <x v="2"/>
  </r>
  <r>
    <n v="86753093764"/>
    <n v="1.0821917808219179"/>
    <s v="&lt;= 1.5 year"/>
    <n v="40.591780821917808"/>
    <x v="0"/>
    <n v="72"/>
    <s v="&lt;80"/>
    <n v="26.7416340739471"/>
    <n v="215.87005482200399"/>
    <n v="318.32388345199701"/>
    <n v="35.658339162267602"/>
    <n v="61.886801825387842"/>
    <x v="0"/>
    <x v="1"/>
  </r>
  <r>
    <n v="86753093765"/>
    <n v="1.2191780821917808"/>
    <s v="&lt;= 1.5 year"/>
    <n v="41.641095890410959"/>
    <x v="0"/>
    <n v="91"/>
    <s v="&gt;=80"/>
    <n v="55.539354872099103"/>
    <n v="355.72327320117103"/>
    <n v="97.5742774798412"/>
    <n v="19.542273967984599"/>
    <n v="46.954996419600704"/>
    <x v="1"/>
    <x v="1"/>
  </r>
  <r>
    <n v="86753093766"/>
    <n v="1.6602739726027398"/>
    <s v="&gt; 1.5 year"/>
    <n v="29.010958904109589"/>
    <x v="0"/>
    <n v="24"/>
    <s v="&lt;80"/>
    <n v="310.63810433650201"/>
    <n v="272.20641239793798"/>
    <n v="116.737922463819"/>
    <n v="354.192590665301"/>
    <n v="103.13922291424959"/>
    <x v="0"/>
    <x v="2"/>
  </r>
  <r>
    <n v="86753093767"/>
    <n v="1.2383561643835617"/>
    <s v="&lt;= 1.5 year"/>
    <n v="45.632876712328766"/>
    <x v="0"/>
    <n v="79"/>
    <s v="&lt;80"/>
    <n v="0.21334078252097199"/>
    <n v="331.60314162654697"/>
    <n v="226.78835765716201"/>
    <n v="46.679188601351299"/>
    <n v="59.36142414374703"/>
    <x v="0"/>
    <x v="1"/>
  </r>
  <r>
    <n v="86753093768"/>
    <n v="1.5068493150684932"/>
    <s v="&gt; 1.5 year"/>
    <n v="34.31232876712329"/>
    <x v="1"/>
    <n v="47"/>
    <s v="&lt;80"/>
    <n v="276.63611264265597"/>
    <n v="303.581409515568"/>
    <n v="248.241288311841"/>
    <n v="202.67201323643599"/>
    <n v="100.52699795845115"/>
    <x v="0"/>
    <x v="2"/>
  </r>
  <r>
    <n v="86753093769"/>
    <n v="1.1315068493150684"/>
    <s v="&lt;= 1.5 year"/>
    <n v="47.816438356164383"/>
    <x v="1"/>
    <n v="55"/>
    <s v="&lt;80"/>
    <n v="0.25248202042323498"/>
    <n v="267.377026899496"/>
    <n v="289.18370275792"/>
    <n v="3.8632598640507698"/>
    <n v="56.575996228230032"/>
    <x v="0"/>
    <x v="1"/>
  </r>
  <r>
    <n v="86753093770"/>
    <n v="1.2082191780821918"/>
    <s v="&lt;= 1.5 year"/>
    <n v="37.712328767123289"/>
    <x v="0"/>
    <n v="99"/>
    <s v="&gt;=80"/>
    <n v="37.876386656825296"/>
    <n v="211.81509683634101"/>
    <n v="261.71212078497803"/>
    <n v="4.7960254504303004"/>
    <n v="51.956296227702303"/>
    <x v="1"/>
    <x v="2"/>
  </r>
  <r>
    <n v="86753093771"/>
    <n v="1.7232876712328766"/>
    <s v="&gt; 1.5 year"/>
    <n v="27.561643835616437"/>
    <x v="0"/>
    <n v="47"/>
    <s v="&lt;80"/>
    <n v="250.64994126854401"/>
    <n v="303.082405069093"/>
    <n v="169.873517706684"/>
    <n v="300.08224214297798"/>
    <n v="100.69327888897038"/>
    <x v="0"/>
    <x v="2"/>
  </r>
  <r>
    <n v="86753093772"/>
    <n v="1.1753424657534246"/>
    <s v="&lt;= 1.5 year"/>
    <n v="33.605479452054794"/>
    <x v="0"/>
    <n v="20"/>
    <s v="&lt;80"/>
    <n v="103.40198020573"/>
    <n v="24.3756963682773"/>
    <n v="337.50859357434302"/>
    <n v="355.96320068352901"/>
    <n v="93.438829436865234"/>
    <x v="0"/>
    <x v="2"/>
  </r>
  <r>
    <n v="86753093773"/>
    <n v="1.1835616438356165"/>
    <s v="&lt;= 1.5 year"/>
    <n v="39.991780821917807"/>
    <x v="0"/>
    <n v="93"/>
    <s v="&gt;=80"/>
    <n v="17.2102742108457"/>
    <n v="221.94305511885801"/>
    <n v="306.89121603601899"/>
    <n v="40.296353624878797"/>
    <n v="60.794774705684027"/>
    <x v="0"/>
    <x v="2"/>
  </r>
  <r>
    <n v="86753093774"/>
    <n v="0.81643835616438354"/>
    <s v="&lt;= 1.5 year"/>
    <n v="33.339726027397262"/>
    <x v="1"/>
    <n v="20"/>
    <s v="&lt;80"/>
    <n v="5.2024025425720604"/>
    <n v="1.3417467338702"/>
    <n v="385.60795594496398"/>
    <n v="418.91872658230801"/>
    <n v="97.066733845388029"/>
    <x v="0"/>
    <x v="2"/>
  </r>
  <r>
    <n v="86753093775"/>
    <n v="1.1342465753424658"/>
    <s v="&lt;= 1.5 year"/>
    <n v="38.994520547945207"/>
    <x v="1"/>
    <n v="93"/>
    <s v="&gt;=80"/>
    <n v="21.874442122401501"/>
    <n v="199.866656133232"/>
    <n v="249.92678523284701"/>
    <n v="106.425671730198"/>
    <n v="60.501582696016079"/>
    <x v="0"/>
    <x v="2"/>
  </r>
  <r>
    <n v="86753093776"/>
    <n v="1.1013698630136985"/>
    <s v="&lt;= 1.5 year"/>
    <n v="42.728767123287675"/>
    <x v="0"/>
    <n v="60"/>
    <s v="&lt;80"/>
    <n v="4.9725942055105197"/>
    <n v="286.60488700907501"/>
    <n v="295.62564566708801"/>
    <n v="17.973520680534602"/>
    <n v="60.958098458881551"/>
    <x v="0"/>
    <x v="1"/>
  </r>
  <r>
    <n v="86753093777"/>
    <n v="1.2356164383561643"/>
    <s v="&lt;= 1.5 year"/>
    <n v="41.654794520547945"/>
    <x v="1"/>
    <n v="119"/>
    <s v="&gt;=80"/>
    <n v="19.450518785983899"/>
    <n v="262.72391032241302"/>
    <n v="340.01599387464302"/>
    <n v="25.754290261155401"/>
    <n v="66.466388424967576"/>
    <x v="0"/>
    <x v="1"/>
  </r>
  <r>
    <n v="86753093778"/>
    <n v="1.7342465753424658"/>
    <s v="&gt; 1.5 year"/>
    <n v="30.528767123287672"/>
    <x v="0"/>
    <n v="63"/>
    <s v="&lt;80"/>
    <n v="252.63989134460499"/>
    <n v="343.97873424439399"/>
    <n v="214.19619587867101"/>
    <n v="154.48386620412899"/>
    <n v="91.971097497055908"/>
    <x v="0"/>
    <x v="2"/>
  </r>
  <r>
    <n v="86753093779"/>
    <n v="0.88767123287671235"/>
    <s v="&lt;= 1.5 year"/>
    <n v="35.5013698630137"/>
    <x v="0"/>
    <n v="22"/>
    <s v="&lt;80"/>
    <n v="430.07047965836301"/>
    <n v="477.688256072098"/>
    <n v="3.6183463465535199"/>
    <n v="37.930031343058303"/>
    <n v="77.606504181190303"/>
    <x v="1"/>
    <x v="2"/>
  </r>
  <r>
    <n v="86753093780"/>
    <n v="1.7506849315068493"/>
    <s v="&gt; 1.5 year"/>
    <n v="26.517808219178082"/>
    <x v="0"/>
    <n v="57"/>
    <s v="&lt;80"/>
    <n v="309.87383996461699"/>
    <n v="144.153397791343"/>
    <n v="195.48396517873201"/>
    <n v="176.61532250981301"/>
    <n v="80.974093543102185"/>
    <x v="1"/>
    <x v="2"/>
  </r>
  <r>
    <n v="86753093781"/>
    <n v="1.6328767123287671"/>
    <s v="&gt; 1.5 year"/>
    <n v="33.038356164383565"/>
    <x v="0"/>
    <n v="44"/>
    <s v="&lt;80"/>
    <n v="364.264883021088"/>
    <n v="265.07756471831198"/>
    <n v="285.20943180543298"/>
    <n v="238.50314333664201"/>
    <n v="113.19290483620101"/>
    <x v="0"/>
    <x v="2"/>
  </r>
  <r>
    <n v="86753093782"/>
    <n v="1.2410958904109588"/>
    <s v="&lt;= 1.5 year"/>
    <n v="41.539726027397258"/>
    <x v="0"/>
    <n v="79"/>
    <s v="&lt;80"/>
    <n v="3.32335201652237"/>
    <n v="287.60115987804301"/>
    <n v="246.704021961542"/>
    <n v="15.476122775680899"/>
    <n v="54.735578320031976"/>
    <x v="1"/>
    <x v="1"/>
  </r>
  <r>
    <n v="86753093783"/>
    <n v="1.2164383561643837"/>
    <s v="&lt;= 1.5 year"/>
    <n v="44.147945205479452"/>
    <x v="0"/>
    <n v="75"/>
    <s v="&lt;80"/>
    <n v="45.832128101577901"/>
    <n v="249.44400329541099"/>
    <n v="307.26048436587701"/>
    <n v="36.556408071188898"/>
    <n v="64.880117604207015"/>
    <x v="0"/>
    <x v="1"/>
  </r>
  <r>
    <n v="86753093784"/>
    <n v="1.6356164383561644"/>
    <s v="&gt; 1.5 year"/>
    <n v="30.953424657534246"/>
    <x v="0"/>
    <n v="44"/>
    <s v="&lt;80"/>
    <n v="172.58391500470901"/>
    <n v="286.82175121953298"/>
    <n v="270.337828420655"/>
    <n v="272.87167768330602"/>
    <n v="101.93759403041469"/>
    <x v="0"/>
    <x v="2"/>
  </r>
  <r>
    <n v="86753093785"/>
    <n v="1.5643835616438355"/>
    <s v="&gt; 1.5 year"/>
    <n v="31.608219178082191"/>
    <x v="0"/>
    <n v="57"/>
    <s v="&lt;80"/>
    <n v="154.26922377169799"/>
    <n v="178.434505234581"/>
    <n v="405.84812977336799"/>
    <n v="267.46337697529799"/>
    <n v="107.41367913034223"/>
    <x v="0"/>
    <x v="2"/>
  </r>
  <r>
    <n v="86753093786"/>
    <n v="1.7561643835616438"/>
    <s v="&gt; 1.5 year"/>
    <n v="30.438356164383563"/>
    <x v="1"/>
    <n v="43"/>
    <s v="&lt;80"/>
    <n v="294.33569704571897"/>
    <n v="239.032855923987"/>
    <n v="343.27055929120797"/>
    <n v="234.190962255747"/>
    <n v="111.96486682321107"/>
    <x v="0"/>
    <x v="2"/>
  </r>
  <r>
    <n v="86753093787"/>
    <n v="1.6410958904109589"/>
    <s v="&gt; 1.5 year"/>
    <n v="31.046575342465754"/>
    <x v="0"/>
    <n v="68"/>
    <s v="&lt;80"/>
    <n v="358.479232665187"/>
    <n v="168.41209031378401"/>
    <n v="395.19055589066801"/>
    <n v="111.21839803109501"/>
    <n v="102.92038030892924"/>
    <x v="0"/>
    <x v="2"/>
  </r>
  <r>
    <n v="86753093788"/>
    <n v="1.2356164383561643"/>
    <s v="&lt;= 1.5 year"/>
    <n v="46.610958904109587"/>
    <x v="0"/>
    <n v="82"/>
    <s v="&gt;=80"/>
    <n v="8.1884517198462596"/>
    <n v="398.23314762522699"/>
    <n v="193.51353626444501"/>
    <n v="0.119093153707751"/>
    <n v="55.749643477784183"/>
    <x v="0"/>
    <x v="1"/>
  </r>
  <r>
    <n v="86753093789"/>
    <n v="1.0684931506849316"/>
    <s v="&lt;= 1.5 year"/>
    <n v="33.164383561643838"/>
    <x v="0"/>
    <n v="17"/>
    <s v="&lt;80"/>
    <n v="35.893148032947501"/>
    <n v="4.9734935692201399"/>
    <n v="455.06097001306603"/>
    <n v="274.28758934437201"/>
    <n v="90.791158451065968"/>
    <x v="0"/>
    <x v="2"/>
  </r>
  <r>
    <n v="86753093790"/>
    <n v="1.0904109589041096"/>
    <s v="&lt;= 1.5 year"/>
    <n v="46.156164383561645"/>
    <x v="0"/>
    <n v="87"/>
    <s v="&gt;=80"/>
    <n v="118.58831594274901"/>
    <n v="317.24286136385899"/>
    <n v="194.92635465829801"/>
    <n v="0.72972078595905898"/>
    <n v="58.345223237839484"/>
    <x v="0"/>
    <x v="1"/>
  </r>
  <r>
    <n v="86753093791"/>
    <n v="1.2082191780821918"/>
    <s v="&lt;= 1.5 year"/>
    <n v="42.465753424657535"/>
    <x v="1"/>
    <n v="104"/>
    <s v="&gt;=80"/>
    <n v="59.891703383484803"/>
    <n v="271.07873948835299"/>
    <n v="277.50170991804202"/>
    <n v="19.8849687554887"/>
    <n v="62.164036870570712"/>
    <x v="0"/>
    <x v="1"/>
  </r>
  <r>
    <n v="86753093792"/>
    <n v="1.8164383561643835"/>
    <s v="&gt; 1.5 year"/>
    <n v="32.180821917808217"/>
    <x v="0"/>
    <n v="36"/>
    <s v="&lt;80"/>
    <n v="160.609785805131"/>
    <n v="257.56566166564301"/>
    <n v="347.51961561011899"/>
    <n v="221.48934970669299"/>
    <n v="101.73511163567935"/>
    <x v="0"/>
    <x v="2"/>
  </r>
  <r>
    <n v="86753093793"/>
    <n v="1.1095890410958904"/>
    <s v="&lt;= 1.5 year"/>
    <n v="40.336986301369862"/>
    <x v="0"/>
    <n v="59"/>
    <s v="&lt;80"/>
    <n v="61.350147084032699"/>
    <n v="230.87949486026801"/>
    <n v="305.84775499792698"/>
    <n v="49.1327335184845"/>
    <n v="65.976029977513434"/>
    <x v="0"/>
    <x v="1"/>
  </r>
  <r>
    <n v="86753093794"/>
    <n v="1.7863013698630137"/>
    <s v="&gt; 1.5 year"/>
    <n v="22.136986301369863"/>
    <x v="1"/>
    <n v="60"/>
    <s v="&lt;80"/>
    <n v="10.295519226542799"/>
    <n v="1.6225920928436"/>
    <n v="337.19756758315998"/>
    <n v="606.43858950207698"/>
    <n v="114.18978775577935"/>
    <x v="1"/>
    <x v="0"/>
  </r>
  <r>
    <n v="86753093795"/>
    <n v="1.6821917808219178"/>
    <s v="&gt; 1.5 year"/>
    <n v="32.961643835616435"/>
    <x v="0"/>
    <n v="48"/>
    <s v="&lt;80"/>
    <n v="252.95790430313301"/>
    <n v="269.36031510372698"/>
    <n v="141.11441992765899"/>
    <n v="290.56766691489503"/>
    <n v="93.587307973655271"/>
    <x v="0"/>
    <x v="2"/>
  </r>
  <r>
    <n v="86753093796"/>
    <n v="1.3616438356164384"/>
    <s v="&lt;= 1.5 year"/>
    <n v="37.180821917808217"/>
    <x v="0"/>
    <n v="49"/>
    <s v="&lt;80"/>
    <n v="6.4046364435106096"/>
    <n v="315.058849180631"/>
    <n v="244.127330654524"/>
    <n v="47.124614246584301"/>
    <n v="60.667312238064326"/>
    <x v="0"/>
    <x v="2"/>
  </r>
  <r>
    <n v="86753093797"/>
    <n v="1.6465753424657534"/>
    <s v="&gt; 1.5 year"/>
    <n v="35.479452054794521"/>
    <x v="1"/>
    <n v="39"/>
    <s v="&lt;80"/>
    <n v="273.133044659463"/>
    <n v="177.59901084500601"/>
    <n v="340.08040010693202"/>
    <n v="239.69258755519201"/>
    <n v="105.63132295981239"/>
    <x v="0"/>
    <x v="2"/>
  </r>
  <r>
    <n v="86753093798"/>
    <n v="1.095890410958904"/>
    <s v="&lt;= 1.5 year"/>
    <n v="40.794520547945204"/>
    <x v="0"/>
    <n v="62"/>
    <s v="&lt;80"/>
    <n v="64.191464516177504"/>
    <n v="311.91343465819199"/>
    <n v="247.39452330581199"/>
    <n v="5.4727621408136899"/>
    <n v="60.432466187544641"/>
    <x v="0"/>
    <x v="1"/>
  </r>
  <r>
    <n v="86753093799"/>
    <n v="1.704109589041096"/>
    <s v="&gt; 1.5 year"/>
    <n v="25.964383561643835"/>
    <x v="0"/>
    <n v="66"/>
    <s v="&lt;80"/>
    <n v="191.62668615168201"/>
    <n v="277.57588053706797"/>
    <n v="328.561028475851"/>
    <n v="254.99998384434201"/>
    <n v="107.56352681352315"/>
    <x v="0"/>
    <x v="2"/>
  </r>
  <r>
    <n v="86753093800"/>
    <n v="1.1479452054794521"/>
    <s v="&lt;= 1.5 year"/>
    <n v="42.38356164383562"/>
    <x v="0"/>
    <n v="82"/>
    <s v="&gt;=80"/>
    <n v="1.3637445293547501"/>
    <n v="344.15112529933299"/>
    <n v="208.999545547173"/>
    <n v="30.390281736218899"/>
    <n v="56.367968860302049"/>
    <x v="0"/>
    <x v="1"/>
  </r>
  <r>
    <n v="86753093801"/>
    <n v="1.1698630136986301"/>
    <s v="&lt;= 1.5 year"/>
    <n v="43.909589041095892"/>
    <x v="0"/>
    <n v="131"/>
    <s v="&gt;=80"/>
    <n v="2.1948827791879699"/>
    <n v="240.55976096478099"/>
    <n v="333.85099720209399"/>
    <n v="0.57963517875108495"/>
    <n v="59.55204738521892"/>
    <x v="0"/>
    <x v="1"/>
  </r>
  <r>
    <n v="86753093802"/>
    <n v="1.5972602739726027"/>
    <s v="&gt; 1.5 year"/>
    <n v="31.964383561643835"/>
    <x v="0"/>
    <n v="63"/>
    <s v="&lt;80"/>
    <n v="244.30111541228399"/>
    <n v="200.63641592725401"/>
    <n v="230.450680850086"/>
    <n v="276.73794370743298"/>
    <n v="96.457637454065321"/>
    <x v="0"/>
    <x v="2"/>
  </r>
  <r>
    <n v="86753093803"/>
    <n v="1.0301369863013699"/>
    <s v="&lt;= 1.5 year"/>
    <n v="44.358904109589041"/>
    <x v="0"/>
    <n v="63"/>
    <s v="&lt;80"/>
    <n v="31.023701918144901"/>
    <n v="335.888303360951"/>
    <n v="209.05614206624"/>
    <n v="73.180663540489803"/>
    <n v="63.221377095135246"/>
    <x v="0"/>
    <x v="1"/>
  </r>
  <r>
    <n v="86753093804"/>
    <n v="1.5397260273972602"/>
    <s v="&gt; 1.5 year"/>
    <n v="37.712328767123289"/>
    <x v="0"/>
    <n v="43"/>
    <s v="&lt;80"/>
    <n v="208.774017514083"/>
    <n v="239.90046177511201"/>
    <n v="240.70703365532901"/>
    <n v="336.78336429835502"/>
    <n v="105.19280609757769"/>
    <x v="0"/>
    <x v="2"/>
  </r>
  <r>
    <n v="86753093805"/>
    <n v="1.5780821917808219"/>
    <s v="&gt; 1.5 year"/>
    <n v="34.964383561643835"/>
    <x v="0"/>
    <n v="32"/>
    <s v="&lt;80"/>
    <n v="296.20718720598802"/>
    <n v="249.413820576364"/>
    <n v="204.096112310948"/>
    <n v="185.75051988100401"/>
    <n v="90.431276485622419"/>
    <x v="0"/>
    <x v="2"/>
  </r>
  <r>
    <n v="86753093806"/>
    <n v="1.7972602739726027"/>
    <s v="&gt; 1.5 year"/>
    <n v="27.539726027397261"/>
    <x v="0"/>
    <n v="28"/>
    <s v="&lt;80"/>
    <n v="196.46153427373699"/>
    <n v="266.34541187836697"/>
    <n v="156.86160768743301"/>
    <n v="385.68949062602098"/>
    <n v="102.1306874897828"/>
    <x v="0"/>
    <x v="2"/>
  </r>
  <r>
    <n v="86753093807"/>
    <n v="1.6931506849315068"/>
    <s v="&gt; 1.5 year"/>
    <n v="30.860273972602741"/>
    <x v="0"/>
    <n v="62"/>
    <s v="&lt;80"/>
    <n v="218.553439045468"/>
    <n v="264.318436678929"/>
    <n v="148.47653270694499"/>
    <n v="325.236370720953"/>
    <n v="95.475298469299531"/>
    <x v="0"/>
    <x v="2"/>
  </r>
  <r>
    <n v="86753093808"/>
    <n v="1.6164383561643836"/>
    <s v="&gt; 1.5 year"/>
    <n v="28.789041095890411"/>
    <x v="1"/>
    <n v="44"/>
    <s v="&lt;80"/>
    <n v="292.02609404075298"/>
    <n v="280.94062118286399"/>
    <n v="233.47326580448399"/>
    <n v="213.21889716812299"/>
    <n v="99.440396774602192"/>
    <x v="0"/>
    <x v="2"/>
  </r>
  <r>
    <n v="86753093809"/>
    <n v="1.1534246575342466"/>
    <s v="&lt;= 1.5 year"/>
    <n v="47.81095890410959"/>
    <x v="1"/>
    <n v="74"/>
    <s v="&lt;80"/>
    <n v="14.5569482988201"/>
    <n v="199.929353552577"/>
    <n v="311.18584910061998"/>
    <n v="24.2251605744842"/>
    <n v="57.408225309124262"/>
    <x v="0"/>
    <x v="1"/>
  </r>
  <r>
    <n v="86753093810"/>
    <n v="1.0547945205479452"/>
    <s v="&lt;= 1.5 year"/>
    <n v="37.805479452054797"/>
    <x v="0"/>
    <n v="73"/>
    <s v="&lt;80"/>
    <n v="28.216835141911801"/>
    <n v="300.94239231225998"/>
    <n v="292.30045278827902"/>
    <n v="19.429006546628599"/>
    <n v="63.740273316522654"/>
    <x v="0"/>
    <x v="2"/>
  </r>
  <r>
    <n v="86753093811"/>
    <n v="1.6164383561643836"/>
    <s v="&gt; 1.5 year"/>
    <n v="35.956164383561642"/>
    <x v="0"/>
    <n v="24"/>
    <s v="&lt;80"/>
    <n v="291.90892918859203"/>
    <n v="415.090527268014"/>
    <n v="214.99424183595499"/>
    <n v="131.23628549389201"/>
    <n v="98.107619796110129"/>
    <x v="0"/>
    <x v="2"/>
  </r>
  <r>
    <n v="86753093812"/>
    <n v="1.7315068493150685"/>
    <s v="&gt; 1.5 year"/>
    <n v="33.416438356164385"/>
    <x v="0"/>
    <n v="58"/>
    <s v="&lt;80"/>
    <n v="276.75557828664"/>
    <n v="238.08542854371399"/>
    <n v="221.54974086569399"/>
    <n v="220.88506041136799"/>
    <n v="94.279456699675748"/>
    <x v="0"/>
    <x v="2"/>
  </r>
  <r>
    <n v="86753093813"/>
    <n v="0.8794520547945206"/>
    <s v="&lt;= 1.5 year"/>
    <n v="38.747945205479454"/>
    <x v="0"/>
    <n v="20"/>
    <s v="&lt;80"/>
    <n v="410.68517655120598"/>
    <n v="452.41293937389702"/>
    <n v="6.2316824972910396"/>
    <n v="14.225397584538401"/>
    <n v="71.502698883827776"/>
    <x v="1"/>
    <x v="2"/>
  </r>
  <r>
    <n v="86753093814"/>
    <n v="1.0493150684931507"/>
    <s v="&lt;= 1.5 year"/>
    <n v="34.063013698630137"/>
    <x v="0"/>
    <n v="67"/>
    <s v="&lt;80"/>
    <n v="27.219006940020002"/>
    <n v="175.92624238008199"/>
    <n v="395.08764527487801"/>
    <n v="20.840607408348198"/>
    <n v="66.163010267595297"/>
    <x v="0"/>
    <x v="2"/>
  </r>
  <r>
    <n v="86753093815"/>
    <n v="1.0027397260273974"/>
    <s v="&lt;= 1.5 year"/>
    <n v="22.852054794520548"/>
    <x v="1"/>
    <n v="57"/>
    <s v="&lt;80"/>
    <n v="522.21507646500402"/>
    <n v="313.646282086567"/>
    <n v="1.5841762487108599"/>
    <n v="41.045693448291999"/>
    <n v="71.984493047766023"/>
    <x v="0"/>
    <x v="0"/>
  </r>
  <r>
    <n v="86753093816"/>
    <n v="1.1835616438356165"/>
    <s v="&lt;= 1.5 year"/>
    <n v="40.863013698630134"/>
    <x v="1"/>
    <n v="112"/>
    <s v="&gt;=80"/>
    <n v="4.3828011667324303"/>
    <n v="320.25809601001498"/>
    <n v="255.92804933711599"/>
    <n v="22.035335764232201"/>
    <n v="59.326877986301575"/>
    <x v="0"/>
    <x v="1"/>
  </r>
  <r>
    <n v="86753093817"/>
    <n v="1.1945205479452055"/>
    <s v="&lt;= 1.5 year"/>
    <n v="33.282191780821918"/>
    <x v="1"/>
    <n v="75"/>
    <s v="&lt;80"/>
    <n v="9.0158997470850508"/>
    <n v="278.91977359085098"/>
    <n v="235.87080201635499"/>
    <n v="6.5077625829061496"/>
    <n v="52.120281618946215"/>
    <x v="0"/>
    <x v="2"/>
  </r>
  <r>
    <n v="86753093818"/>
    <n v="1.1945205479452055"/>
    <s v="&lt;= 1.5 year"/>
    <n v="36.93150684931507"/>
    <x v="1"/>
    <n v="55"/>
    <s v="&lt;80"/>
    <n v="14.1153090479506"/>
    <n v="309.95440470503399"/>
    <n v="268.18461328247503"/>
    <n v="4.2773606217570999"/>
    <n v="58.621013968746617"/>
    <x v="0"/>
    <x v="2"/>
  </r>
  <r>
    <n v="86753093819"/>
    <n v="0.94246575342465755"/>
    <s v="&lt;= 1.5 year"/>
    <n v="33.709589041095889"/>
    <x v="1"/>
    <n v="20"/>
    <s v="&lt;80"/>
    <n v="48.2200817606725"/>
    <n v="65.2220016178631"/>
    <n v="427.842507162853"/>
    <n v="267.97377347114298"/>
    <n v="92.573320346362351"/>
    <x v="0"/>
    <x v="2"/>
  </r>
  <r>
    <n v="86753093820"/>
    <n v="1.547945205479452"/>
    <s v="&gt; 1.5 year"/>
    <n v="26.394520547945206"/>
    <x v="1"/>
    <n v="64"/>
    <s v="&lt;80"/>
    <n v="317.69220679575301"/>
    <n v="367.34503303404603"/>
    <n v="78.638638654180696"/>
    <n v="61.860433189730998"/>
    <n v="71.662867807653328"/>
    <x v="0"/>
    <x v="2"/>
  </r>
  <r>
    <n v="86753093821"/>
    <n v="1.6219178082191781"/>
    <s v="&gt; 1.5 year"/>
    <n v="34.4"/>
    <x v="0"/>
    <n v="23"/>
    <s v="&lt;80"/>
    <n v="238.98299059426401"/>
    <n v="243.744888699266"/>
    <n v="291.96325845400798"/>
    <n v="250.64483465480799"/>
    <n v="103.73120151654031"/>
    <x v="0"/>
    <x v="2"/>
  </r>
  <r>
    <n v="86753093822"/>
    <n v="1.1534246575342466"/>
    <s v="&lt;= 1.5 year"/>
    <n v="39"/>
    <x v="0"/>
    <n v="95"/>
    <s v="&gt;=80"/>
    <n v="17.473345837338101"/>
    <n v="233.00233199992701"/>
    <n v="308.19660582728"/>
    <n v="1.19803946925257"/>
    <n v="57.165411662565113"/>
    <x v="1"/>
    <x v="2"/>
  </r>
  <r>
    <n v="86753093823"/>
    <n v="1.7863013698630137"/>
    <s v="&gt; 1.5 year"/>
    <n v="36.290410958904111"/>
    <x v="0"/>
    <n v="14"/>
    <s v="&lt;80"/>
    <n v="157.927819739113"/>
    <n v="296.16733302063699"/>
    <n v="187.78436111954801"/>
    <n v="301.70109158324902"/>
    <n v="95.065866545115654"/>
    <x v="0"/>
    <x v="2"/>
  </r>
  <r>
    <n v="86753093824"/>
    <n v="1.6054794520547946"/>
    <s v="&gt; 1.5 year"/>
    <n v="29.032876712328768"/>
    <x v="0"/>
    <n v="30"/>
    <s v="&lt;80"/>
    <n v="182.027373186087"/>
    <n v="219.58978048295401"/>
    <n v="274.80438416337802"/>
    <n v="266.60095889098102"/>
    <n v="97.09801346004636"/>
    <x v="0"/>
    <x v="2"/>
  </r>
  <r>
    <n v="86753093825"/>
    <n v="1.2657534246575342"/>
    <s v="&lt;= 1.5 year"/>
    <n v="41.11780821917808"/>
    <x v="0"/>
    <n v="56"/>
    <s v="&lt;80"/>
    <n v="25.7947706838949"/>
    <n v="205.64510025561"/>
    <n v="347.003275506764"/>
    <n v="27.3494264785854"/>
    <n v="63.437513913402313"/>
    <x v="0"/>
    <x v="1"/>
  </r>
  <r>
    <n v="86753093826"/>
    <n v="1.5753424657534247"/>
    <s v="&gt; 1.5 year"/>
    <n v="31.156164383561645"/>
    <x v="0"/>
    <n v="66"/>
    <s v="&lt;80"/>
    <n v="116.748700852261"/>
    <n v="282.230292818218"/>
    <n v="326.44170566137001"/>
    <n v="302.639471725455"/>
    <n v="107.40806078005733"/>
    <x v="0"/>
    <x v="2"/>
  </r>
  <r>
    <n v="86753093827"/>
    <n v="1.273972602739726"/>
    <s v="&lt;= 1.5 year"/>
    <n v="40.19178082191781"/>
    <x v="0"/>
    <n v="86"/>
    <s v="&gt;=80"/>
    <n v="26.5363950181642"/>
    <n v="218.239358685415"/>
    <n v="307.60514579084497"/>
    <n v="41.401121032384502"/>
    <n v="61.462812315073876"/>
    <x v="0"/>
    <x v="1"/>
  </r>
  <r>
    <n v="86753093828"/>
    <n v="1.2219178082191782"/>
    <s v="&lt;= 1.5 year"/>
    <n v="44.035616438356165"/>
    <x v="1"/>
    <n v="91"/>
    <s v="&gt;=80"/>
    <n v="58.738719581462497"/>
    <n v="346.02476280878602"/>
    <n v="202.35222175601101"/>
    <n v="1.3065211163830499"/>
    <n v="56.820127735907164"/>
    <x v="0"/>
    <x v="1"/>
  </r>
  <r>
    <n v="86753093829"/>
    <n v="1.6547945205479453"/>
    <s v="&gt; 1.5 year"/>
    <n v="31.616438356164384"/>
    <x v="1"/>
    <n v="27"/>
    <s v="&lt;80"/>
    <n v="260.11191795709999"/>
    <n v="219.073015066859"/>
    <n v="323.72388169994599"/>
    <n v="206.20811903092999"/>
    <n v="101.92663472962184"/>
    <x v="0"/>
    <x v="2"/>
  </r>
  <r>
    <n v="86753093830"/>
    <n v="0.81643835616438354"/>
    <s v="&lt;= 1.5 year"/>
    <n v="37.131506849315066"/>
    <x v="1"/>
    <n v="19"/>
    <s v="&lt;80"/>
    <n v="103.420679489092"/>
    <n v="12.2125497247995"/>
    <n v="276.44002521053801"/>
    <n v="342.99375337094199"/>
    <n v="83.582711766888906"/>
    <x v="0"/>
    <x v="2"/>
  </r>
  <r>
    <n v="86753093831"/>
    <n v="1.7287671232876711"/>
    <s v="&gt; 1.5 year"/>
    <n v="30.413698630136988"/>
    <x v="0"/>
    <n v="37"/>
    <s v="&lt;80"/>
    <n v="219.220581348162"/>
    <n v="233.157348345879"/>
    <n v="282.60206145979299"/>
    <n v="293.658680906634"/>
    <n v="105.34152345949452"/>
    <x v="0"/>
    <x v="2"/>
  </r>
  <r>
    <n v="86753093832"/>
    <n v="1.1041095890410959"/>
    <s v="&lt;= 1.5 year"/>
    <n v="34.991780821917807"/>
    <x v="0"/>
    <n v="22"/>
    <s v="&lt;80"/>
    <n v="31.571470023017699"/>
    <n v="3.6154936607947801"/>
    <n v="343.21734707917602"/>
    <n v="441.34813875218498"/>
    <n v="96.962815394468322"/>
    <x v="0"/>
    <x v="2"/>
  </r>
  <r>
    <n v="86753093833"/>
    <n v="1.6547945205479453"/>
    <s v="&gt; 1.5 year"/>
    <n v="36.583561643835615"/>
    <x v="1"/>
    <n v="55"/>
    <s v="&lt;80"/>
    <n v="356.01693039942398"/>
    <n v="326.06111603900598"/>
    <n v="81.274030039611603"/>
    <n v="178.610602240714"/>
    <n v="85.752399588713473"/>
    <x v="1"/>
    <x v="2"/>
  </r>
  <r>
    <n v="86753093834"/>
    <n v="1.3123287671232877"/>
    <s v="&lt;= 1.5 year"/>
    <n v="26.895890410958906"/>
    <x v="0"/>
    <n v="58"/>
    <s v="&lt;80"/>
    <n v="263.45096867250402"/>
    <n v="397.52068034740802"/>
    <n v="93.556638367635301"/>
    <n v="11.9330050419202"/>
    <n v="65.536489130739625"/>
    <x v="0"/>
    <x v="2"/>
  </r>
  <r>
    <n v="86753093835"/>
    <n v="1.178082191780822"/>
    <s v="&lt;= 1.5 year"/>
    <n v="40.443835616438356"/>
    <x v="0"/>
    <n v="67"/>
    <s v="&lt;80"/>
    <n v="7.2434608743807098"/>
    <n v="123.274973092531"/>
    <n v="373.96871069948702"/>
    <n v="21.659337297314899"/>
    <n v="57.916840476969163"/>
    <x v="1"/>
    <x v="1"/>
  </r>
  <r>
    <n v="86753093836"/>
    <n v="1.7068493150684931"/>
    <s v="&gt; 1.5 year"/>
    <n v="26.057534246575344"/>
    <x v="0"/>
    <n v="30"/>
    <s v="&lt;80"/>
    <n v="291.17009910342898"/>
    <n v="248.48682255044301"/>
    <n v="169.70535399080001"/>
    <n v="328.87706006333099"/>
    <n v="103.00244341880548"/>
    <x v="0"/>
    <x v="2"/>
  </r>
  <r>
    <n v="86753093837"/>
    <n v="1.2794520547945205"/>
    <s v="&lt;= 1.5 year"/>
    <n v="41.608219178082194"/>
    <x v="0"/>
    <n v="87"/>
    <s v="&gt;=80"/>
    <n v="117.40013495527501"/>
    <n v="261.30210671493103"/>
    <n v="243.82682306489701"/>
    <n v="0.46868868603608399"/>
    <n v="59.611640743728451"/>
    <x v="0"/>
    <x v="1"/>
  </r>
  <r>
    <n v="86753093838"/>
    <n v="1.4383561643835616"/>
    <s v="&lt;= 1.5 year"/>
    <n v="36.506849315068493"/>
    <x v="1"/>
    <n v="74"/>
    <s v="&lt;80"/>
    <n v="19.628825583647"/>
    <n v="271.83200944863898"/>
    <n v="229.602954958276"/>
    <n v="74.643815755892803"/>
    <n v="59.826479288283139"/>
    <x v="0"/>
    <x v="2"/>
  </r>
  <r>
    <n v="86753093839"/>
    <n v="1.2328767123287672"/>
    <s v="&lt;= 1.5 year"/>
    <n v="43.61917808219178"/>
    <x v="1"/>
    <n v="69"/>
    <s v="&lt;80"/>
    <n v="3.90533599689488"/>
    <n v="211.12949670576401"/>
    <n v="367.04812119029998"/>
    <n v="15.058831801626001"/>
    <n v="63.055620975243826"/>
    <x v="0"/>
    <x v="1"/>
  </r>
  <r>
    <n v="86753093840"/>
    <n v="1.3424657534246576"/>
    <s v="&lt;= 1.5 year"/>
    <n v="42.30684931506849"/>
    <x v="0"/>
    <n v="66"/>
    <s v="&lt;80"/>
    <n v="4.63150728948479"/>
    <n v="331.72091148487101"/>
    <n v="212.99586672757499"/>
    <n v="12.7269506693052"/>
    <n v="53.994931589574087"/>
    <x v="0"/>
    <x v="1"/>
  </r>
  <r>
    <n v="86753093841"/>
    <n v="1.7232876712328766"/>
    <s v="&gt; 1.5 year"/>
    <n v="31.117808219178084"/>
    <x v="0"/>
    <n v="23"/>
    <s v="&lt;80"/>
    <n v="286.30024965244201"/>
    <n v="195.17544090753299"/>
    <n v="270.74369551007999"/>
    <n v="249.42526886157"/>
    <n v="100.93833096939599"/>
    <x v="0"/>
    <x v="2"/>
  </r>
  <r>
    <n v="86753093842"/>
    <n v="1.7589041095890412"/>
    <s v="&gt; 1.5 year"/>
    <n v="30.041095890410958"/>
    <x v="0"/>
    <n v="61"/>
    <s v="&lt;80"/>
    <n v="274.00160993615702"/>
    <n v="243.65073683967299"/>
    <n v="136.77512052596401"/>
    <n v="357.107313339597"/>
    <n v="100.67807980593372"/>
    <x v="0"/>
    <x v="2"/>
  </r>
  <r>
    <n v="86753093843"/>
    <n v="1.5753424657534247"/>
    <s v="&gt; 1.5 year"/>
    <n v="33.531506849315072"/>
    <x v="0"/>
    <n v="23"/>
    <s v="&lt;80"/>
    <n v="268.36071299634398"/>
    <n v="215.810052756359"/>
    <n v="246.139306209495"/>
    <n v="273.14008143341101"/>
    <n v="101.04718777736497"/>
    <x v="0"/>
    <x v="2"/>
  </r>
  <r>
    <n v="86753093844"/>
    <n v="1.7452054794520548"/>
    <s v="&gt; 1.5 year"/>
    <n v="30.273972602739725"/>
    <x v="0"/>
    <n v="24"/>
    <s v="&lt;80"/>
    <n v="275.80189052812898"/>
    <n v="173.85701187279301"/>
    <n v="305.05451950099399"/>
    <n v="215.68545495222301"/>
    <n v="98.461509126459788"/>
    <x v="0"/>
    <x v="2"/>
  </r>
  <r>
    <n v="86753093845"/>
    <n v="0.86575342465753424"/>
    <s v="&lt;= 1.5 year"/>
    <n v="36.520547945205479"/>
    <x v="0"/>
    <n v="21"/>
    <s v="&lt;80"/>
    <n v="244.16615691243899"/>
    <n v="491.383675610826"/>
    <n v="45.127010387504797"/>
    <n v="147.25728529053799"/>
    <n v="81.93010208322633"/>
    <x v="1"/>
    <x v="2"/>
  </r>
  <r>
    <n v="86753093846"/>
    <n v="1.3287671232876712"/>
    <s v="&lt;= 1.5 year"/>
    <n v="38.008219178082193"/>
    <x v="1"/>
    <n v="66"/>
    <s v="&lt;80"/>
    <n v="16.789369537872702"/>
    <n v="195.77575979970601"/>
    <n v="305.38986568766899"/>
    <n v="51.437413092617597"/>
    <n v="59.824483800640685"/>
    <x v="0"/>
    <x v="2"/>
  </r>
  <r>
    <n v="86753093847"/>
    <n v="1.2"/>
    <s v="&lt;= 1.5 year"/>
    <n v="20.547945205479451"/>
    <x v="0"/>
    <n v="65"/>
    <s v="&lt;80"/>
    <n v="512.54840479346797"/>
    <n v="305.66670546520999"/>
    <n v="11.762472873383199"/>
    <n v="48.845460301597498"/>
    <n v="72.730160801691923"/>
    <x v="0"/>
    <x v="0"/>
  </r>
  <r>
    <n v="86753093848"/>
    <n v="1.2"/>
    <s v="&lt;= 1.5 year"/>
    <n v="37.786301369863011"/>
    <x v="0"/>
    <n v="75"/>
    <s v="&lt;80"/>
    <n v="91.725652626710797"/>
    <n v="188.35959698975901"/>
    <n v="209.52227380881399"/>
    <n v="131.35546144778201"/>
    <n v="63.312148200109107"/>
    <x v="0"/>
    <x v="2"/>
  </r>
  <r>
    <n v="86753093849"/>
    <n v="1.0767123287671232"/>
    <s v="&lt;= 1.5 year"/>
    <n v="42.482191780821921"/>
    <x v="0"/>
    <n v="57"/>
    <s v="&lt;80"/>
    <n v="6.4446046490381104"/>
    <n v="402.24464116041497"/>
    <n v="171.52550197577699"/>
    <n v="24.306612268464601"/>
    <n v="56.194993374065227"/>
    <x v="0"/>
    <x v="1"/>
  </r>
  <r>
    <n v="86753093850"/>
    <n v="1.7616438356164383"/>
    <s v="&gt; 1.5 year"/>
    <n v="34.846575342465755"/>
    <x v="1"/>
    <n v="47"/>
    <s v="&lt;80"/>
    <n v="411.48556113671299"/>
    <n v="213.62371464764601"/>
    <n v="277.66506247745002"/>
    <n v="144.69304628835599"/>
    <n v="100.69171511464543"/>
    <x v="0"/>
    <x v="2"/>
  </r>
  <r>
    <n v="86753093851"/>
    <n v="1.1123287671232878"/>
    <s v="&lt;= 1.5 year"/>
    <n v="36.761643835616439"/>
    <x v="0"/>
    <n v="19"/>
    <s v="&lt;80"/>
    <n v="5.5510423477858701"/>
    <n v="78.197308308948607"/>
    <n v="321.79033282275799"/>
    <n v="393.50879857204899"/>
    <n v="92.535763819915587"/>
    <x v="0"/>
    <x v="2"/>
  </r>
  <r>
    <n v="86753093852"/>
    <n v="1.2246575342465753"/>
    <s v="&lt;= 1.5 year"/>
    <n v="38.021917808219179"/>
    <x v="0"/>
    <n v="89"/>
    <s v="&gt;=80"/>
    <n v="12.4542647887463"/>
    <n v="242.283577465398"/>
    <n v="290.87015727024198"/>
    <n v="57.154318877042002"/>
    <n v="62.141964518005622"/>
    <x v="0"/>
    <x v="2"/>
  </r>
  <r>
    <n v="86753093853"/>
    <n v="1.6876712328767123"/>
    <s v="&gt; 1.5 year"/>
    <n v="31.783561643835615"/>
    <x v="1"/>
    <n v="50"/>
    <s v="&lt;80"/>
    <n v="205.888567304254"/>
    <n v="293.15640627258301"/>
    <n v="316.29394744583902"/>
    <n v="213.55575031511401"/>
    <n v="103.50556161746132"/>
    <x v="0"/>
    <x v="2"/>
  </r>
  <r>
    <n v="86753093854"/>
    <n v="1.5123287671232877"/>
    <s v="&gt; 1.5 year"/>
    <n v="25.263013698630136"/>
    <x v="1"/>
    <n v="58"/>
    <s v="&lt;80"/>
    <n v="315.93177307034802"/>
    <n v="503.69625239523498"/>
    <n v="1.0218292963037101"/>
    <n v="7.6244414048150002"/>
    <n v="66.607794521380896"/>
    <x v="0"/>
    <x v="2"/>
  </r>
  <r>
    <n v="86753093855"/>
    <n v="1.6657534246575343"/>
    <s v="&gt; 1.5 year"/>
    <n v="35.147945205479452"/>
    <x v="0"/>
    <n v="24"/>
    <s v="&lt;80"/>
    <n v="396.60935192413001"/>
    <n v="299.6132086696"/>
    <n v="226.88417848180299"/>
    <n v="206.067115505104"/>
    <n v="107.65196012592725"/>
    <x v="0"/>
    <x v="2"/>
  </r>
  <r>
    <n v="86753093856"/>
    <n v="1.7178082191780821"/>
    <s v="&gt; 1.5 year"/>
    <n v="35.178082191780824"/>
    <x v="0"/>
    <n v="66"/>
    <s v="&lt;80"/>
    <n v="343.86857924844003"/>
    <n v="199.40763268174101"/>
    <n v="114.12509413666901"/>
    <n v="259.41921947508899"/>
    <n v="88.287414587825452"/>
    <x v="0"/>
    <x v="2"/>
  </r>
  <r>
    <n v="86753093857"/>
    <n v="1.1753424657534246"/>
    <s v="&lt;= 1.5 year"/>
    <n v="36.873972602739727"/>
    <x v="0"/>
    <n v="20"/>
    <s v="&lt;80"/>
    <n v="16.164902376305101"/>
    <n v="10.1988783874446"/>
    <n v="354.74847689818"/>
    <n v="433.05439481928698"/>
    <n v="96.645447067196017"/>
    <x v="0"/>
    <x v="2"/>
  </r>
  <r>
    <n v="86753093858"/>
    <n v="1.536986301369863"/>
    <s v="&gt; 1.5 year"/>
    <n v="32.4986301369863"/>
    <x v="1"/>
    <n v="22"/>
    <s v="&lt;80"/>
    <n v="273.35751635867501"/>
    <n v="245.69813638026801"/>
    <n v="220.92376016885399"/>
    <n v="274.67665571796499"/>
    <n v="100.99650212553372"/>
    <x v="0"/>
    <x v="2"/>
  </r>
  <r>
    <n v="86753093859"/>
    <n v="1.5561643835616439"/>
    <s v="&gt; 1.5 year"/>
    <n v="31.082191780821919"/>
    <x v="1"/>
    <n v="34"/>
    <s v="&lt;80"/>
    <n v="225.22392752655699"/>
    <n v="144.23788060293899"/>
    <n v="299.95976867315301"/>
    <n v="324.29706056339597"/>
    <n v="104.46776415874555"/>
    <x v="0"/>
    <x v="2"/>
  </r>
  <r>
    <n v="86753093860"/>
    <n v="1.6712328767123288"/>
    <s v="&gt; 1.5 year"/>
    <n v="32.397260273972606"/>
    <x v="0"/>
    <n v="22"/>
    <s v="&lt;80"/>
    <n v="225.509776951167"/>
    <n v="124.910614928583"/>
    <n v="259.27468679061099"/>
    <n v="304.713946128825"/>
    <n v="95.712267300712313"/>
    <x v="0"/>
    <x v="2"/>
  </r>
  <r>
    <n v="86753093861"/>
    <n v="1.3917808219178083"/>
    <s v="&lt;= 1.5 year"/>
    <n v="38.772602739726025"/>
    <x v="1"/>
    <n v="67"/>
    <s v="&lt;80"/>
    <n v="40.539754473883796"/>
    <n v="264.93965852354"/>
    <n v="173.12032642609799"/>
    <n v="15.432530806707501"/>
    <n v="47.064695907730552"/>
    <x v="1"/>
    <x v="2"/>
  </r>
  <r>
    <n v="86753093862"/>
    <n v="1.2438356164383562"/>
    <s v="&lt;= 1.5 year"/>
    <n v="37.090410958904108"/>
    <x v="0"/>
    <n v="86"/>
    <s v="&gt;=80"/>
    <n v="53.506807409470902"/>
    <n v="255.78033228704101"/>
    <n v="211.71561993751101"/>
    <n v="19.922453284922302"/>
    <n v="52.539539962412945"/>
    <x v="0"/>
    <x v="2"/>
  </r>
  <r>
    <n v="86753093863"/>
    <n v="1.4794520547945205"/>
    <s v="&lt;= 1.5 year"/>
    <n v="32.627397260273973"/>
    <x v="0"/>
    <n v="50"/>
    <s v="&lt;80"/>
    <n v="304.00489138165398"/>
    <n v="122.152507018186"/>
    <n v="237.52881684841401"/>
    <n v="315.62270098724201"/>
    <n v="100.47077401226591"/>
    <x v="0"/>
    <x v="2"/>
  </r>
  <r>
    <n v="86753093864"/>
    <n v="1.6356164383561644"/>
    <s v="&gt; 1.5 year"/>
    <n v="31.479452054794521"/>
    <x v="0"/>
    <n v="38"/>
    <s v="&lt;80"/>
    <n v="220.26490564699"/>
    <n v="296.688524156992"/>
    <n v="199.797656730185"/>
    <n v="278.36464417135602"/>
    <n v="98.735750492503485"/>
    <x v="0"/>
    <x v="2"/>
  </r>
  <r>
    <n v="86753093865"/>
    <n v="1.526027397260274"/>
    <s v="&gt; 1.5 year"/>
    <n v="28.424657534246574"/>
    <x v="1"/>
    <n v="62"/>
    <s v="&lt;80"/>
    <n v="250.790253775266"/>
    <n v="411.44455359800497"/>
    <n v="79.717672045109495"/>
    <n v="21.574893557278401"/>
    <n v="65.133892462148225"/>
    <x v="0"/>
    <x v="2"/>
  </r>
  <r>
    <n v="86753093866"/>
    <n v="1.6575342465753424"/>
    <s v="&gt; 1.5 year"/>
    <n v="31.158904109589042"/>
    <x v="0"/>
    <n v="46"/>
    <s v="&lt;80"/>
    <n v="362.01662715842298"/>
    <n v="222.85437293561799"/>
    <n v="138.48073797394301"/>
    <n v="352.47787270644699"/>
    <n v="105.70471328917009"/>
    <x v="0"/>
    <x v="2"/>
  </r>
  <r>
    <n v="86753093867"/>
    <n v="1.1095890410958904"/>
    <s v="&lt;= 1.5 year"/>
    <n v="43.084931506849315"/>
    <x v="1"/>
    <n v="68"/>
    <s v="&lt;80"/>
    <n v="2.1366700467346802"/>
    <n v="377.03342953448299"/>
    <n v="215.94359488169701"/>
    <n v="14.0786623751353"/>
    <n v="57.936278837317289"/>
    <x v="0"/>
    <x v="1"/>
  </r>
  <r>
    <n v="86753093868"/>
    <n v="0.9068493150684932"/>
    <s v="&lt;= 1.5 year"/>
    <n v="39.063013698630137"/>
    <x v="1"/>
    <n v="20"/>
    <s v="&lt;80"/>
    <n v="5.3038057625458697"/>
    <n v="52.558809067157704"/>
    <n v="304.601604134843"/>
    <n v="489.11750004222199"/>
    <n v="99.875301687624074"/>
    <x v="0"/>
    <x v="2"/>
  </r>
  <r>
    <n v="86753093869"/>
    <n v="1.2191780821917808"/>
    <s v="&lt;= 1.5 year"/>
    <n v="51.452054794520549"/>
    <x v="0"/>
    <n v="78"/>
    <s v="&lt;80"/>
    <n v="14.5049040607118"/>
    <n v="211.49423536131999"/>
    <n v="306.07331058758302"/>
    <n v="31.791415923697599"/>
    <n v="58.623698335116224"/>
    <x v="0"/>
    <x v="1"/>
  </r>
  <r>
    <n v="86753093870"/>
    <n v="1.736986301369863"/>
    <s v="&gt; 1.5 year"/>
    <n v="32.547945205479451"/>
    <x v="0"/>
    <n v="56"/>
    <s v="&lt;80"/>
    <n v="271.87402625876598"/>
    <n v="346.63552142118698"/>
    <n v="303.07666493947301"/>
    <n v="116.24946947511501"/>
    <n v="99.799899944146787"/>
    <x v="0"/>
    <x v="2"/>
  </r>
  <r>
    <n v="86753093871"/>
    <n v="1.6904109589041096"/>
    <s v="&gt; 1.5 year"/>
    <n v="33.712328767123289"/>
    <x v="0"/>
    <n v="33"/>
    <s v="&lt;80"/>
    <n v="232.79488636215299"/>
    <n v="222.028399623631"/>
    <n v="294.39461303897099"/>
    <n v="295.752252964999"/>
    <n v="107.20348679933912"/>
    <x v="0"/>
    <x v="2"/>
  </r>
  <r>
    <n v="86753093872"/>
    <n v="1.6301369863013699"/>
    <s v="&gt; 1.5 year"/>
    <n v="25.323287671232876"/>
    <x v="1"/>
    <n v="65"/>
    <s v="&lt;80"/>
    <n v="175.80710701503199"/>
    <n v="200.082562886023"/>
    <n v="270.03886309269802"/>
    <n v="337.67059073405699"/>
    <n v="102.99630805129499"/>
    <x v="1"/>
    <x v="2"/>
  </r>
  <r>
    <n v="86753093873"/>
    <n v="1.178082191780822"/>
    <s v="&lt;= 1.5 year"/>
    <n v="36.805479452054797"/>
    <x v="0"/>
    <n v="115"/>
    <s v="&gt;=80"/>
    <n v="4.8816608587288499"/>
    <n v="212.501115906839"/>
    <n v="282.109472403626"/>
    <n v="1.6893879198798301"/>
    <n v="51.446485380066129"/>
    <x v="1"/>
    <x v="2"/>
  </r>
  <r>
    <n v="86753093874"/>
    <n v="1.6547945205479453"/>
    <s v="&gt; 1.5 year"/>
    <n v="26.410958904109588"/>
    <x v="0"/>
    <n v="35"/>
    <s v="&lt;80"/>
    <n v="233.19083166604"/>
    <n v="199.333162051578"/>
    <n v="338.384592090051"/>
    <n v="282.95685785513001"/>
    <n v="109.16289349083115"/>
    <x v="0"/>
    <x v="2"/>
  </r>
  <r>
    <n v="86753093875"/>
    <n v="1.2054794520547945"/>
    <s v="&lt;= 1.5 year"/>
    <n v="36.460273972602742"/>
    <x v="1"/>
    <n v="84"/>
    <s v="&gt;=80"/>
    <n v="13.951558426785899"/>
    <n v="334.03280878986999"/>
    <n v="213.297322218331"/>
    <n v="1.6994610969680599"/>
    <n v="53.63836337516836"/>
    <x v="0"/>
    <x v="2"/>
  </r>
  <r>
    <n v="86753093876"/>
    <n v="1.6136986301369862"/>
    <s v="&gt; 1.5 year"/>
    <n v="27.386301369863013"/>
    <x v="0"/>
    <n v="44"/>
    <s v="&lt;80"/>
    <n v="226.617585883548"/>
    <n v="327.26535367726098"/>
    <n v="150.81564178957001"/>
    <n v="236.782869330887"/>
    <n v="90.822456499319571"/>
    <x v="1"/>
    <x v="2"/>
  </r>
  <r>
    <n v="86753093877"/>
    <n v="1.2164383561643837"/>
    <s v="&lt;= 1.5 year"/>
    <n v="34.405479452054792"/>
    <x v="0"/>
    <n v="77"/>
    <s v="&lt;80"/>
    <n v="15.1927755341028"/>
    <n v="295.26686112566102"/>
    <n v="162.151602440267"/>
    <n v="9.0315563549579192"/>
    <n v="45.378749988208092"/>
    <x v="1"/>
    <x v="2"/>
  </r>
  <r>
    <n v="86753093878"/>
    <n v="0.8575342465753425"/>
    <s v="&lt;= 1.5 year"/>
    <n v="34.602739726027394"/>
    <x v="1"/>
    <n v="21"/>
    <s v="&lt;80"/>
    <n v="107.922518285213"/>
    <n v="58.172108831204703"/>
    <n v="333.50255401740498"/>
    <n v="301.61435655685301"/>
    <n v="89.501599438224375"/>
    <x v="0"/>
    <x v="2"/>
  </r>
  <r>
    <n v="86753093879"/>
    <n v="1.7095890410958905"/>
    <s v="&gt; 1.5 year"/>
    <n v="28.824657534246576"/>
    <x v="0"/>
    <n v="56"/>
    <s v="&lt;80"/>
    <n v="161.53968861059599"/>
    <n v="230.73053006904601"/>
    <n v="206.087238932622"/>
    <n v="323.98689877272102"/>
    <n v="94.990514019012522"/>
    <x v="1"/>
    <x v="2"/>
  </r>
  <r>
    <n v="86753093880"/>
    <n v="1.6684931506849314"/>
    <s v="&gt; 1.5 year"/>
    <n v="35.386301369863013"/>
    <x v="0"/>
    <n v="52"/>
    <s v="&lt;80"/>
    <n v="262.23482274661501"/>
    <n v="328.86255096352801"/>
    <n v="261.11656541611302"/>
    <n v="162.35242172324001"/>
    <n v="98.104068353533819"/>
    <x v="0"/>
    <x v="2"/>
  </r>
  <r>
    <n v="86753093881"/>
    <n v="1.2712328767123289"/>
    <s v="&lt;= 1.5 year"/>
    <n v="45.802739726027397"/>
    <x v="0"/>
    <n v="73"/>
    <s v="&lt;80"/>
    <n v="47.521056676913098"/>
    <n v="202.221700840327"/>
    <n v="339.46267925444801"/>
    <n v="19.174024010622901"/>
    <n v="63.015824993187707"/>
    <x v="0"/>
    <x v="1"/>
  </r>
  <r>
    <n v="86753093882"/>
    <n v="1.1863013698630136"/>
    <s v="&lt;= 1.5 year"/>
    <n v="41.290410958904111"/>
    <x v="1"/>
    <n v="54"/>
    <s v="&lt;80"/>
    <n v="4.3068062054428102"/>
    <n v="327.75014328071899"/>
    <n v="271.800371366506"/>
    <n v="19.322514946584601"/>
    <n v="61.499302316463819"/>
    <x v="0"/>
    <x v="1"/>
  </r>
  <r>
    <n v="86753093883"/>
    <n v="1.2301369863013698"/>
    <s v="&lt;= 1.5 year"/>
    <n v="39.68767123287671"/>
    <x v="1"/>
    <n v="62"/>
    <s v="&lt;80"/>
    <n v="30.134787784087202"/>
    <n v="221.831272262922"/>
    <n v="298.872290640561"/>
    <n v="13.9668772297735"/>
    <n v="57.697984948200876"/>
    <x v="0"/>
    <x v="2"/>
  </r>
  <r>
    <n v="86753093884"/>
    <n v="1.558904109589041"/>
    <s v="&gt; 1.5 year"/>
    <n v="29.923287671232877"/>
    <x v="1"/>
    <n v="35"/>
    <s v="&lt;80"/>
    <n v="197.67441821598899"/>
    <n v="221.17461616513"/>
    <n v="317.25670903993102"/>
    <n v="164.661129712426"/>
    <n v="91.33806340077237"/>
    <x v="0"/>
    <x v="2"/>
  </r>
  <r>
    <n v="86753093885"/>
    <n v="1.2136986301369863"/>
    <s v="&lt;= 1.5 year"/>
    <n v="38.772602739726025"/>
    <x v="0"/>
    <n v="78"/>
    <s v="&lt;80"/>
    <n v="0.40215023642861802"/>
    <n v="285.33024101517202"/>
    <n v="251.075249113192"/>
    <n v="66.318809287621605"/>
    <n v="60.945878308225687"/>
    <x v="0"/>
    <x v="2"/>
  </r>
  <r>
    <n v="86753093886"/>
    <n v="1.6465753424657534"/>
    <s v="&gt; 1.5 year"/>
    <n v="29.2"/>
    <x v="0"/>
    <n v="27"/>
    <s v="&lt;80"/>
    <n v="213.341056503391"/>
    <n v="288.27815435799903"/>
    <n v="157.36620623818899"/>
    <n v="251.275216079263"/>
    <n v="89.166507547005438"/>
    <x v="1"/>
    <x v="2"/>
  </r>
  <r>
    <n v="86753093887"/>
    <n v="1.7013698630136986"/>
    <s v="&gt; 1.5 year"/>
    <n v="34.695890410958903"/>
    <x v="0"/>
    <n v="45"/>
    <s v="&lt;80"/>
    <n v="214.704336815011"/>
    <n v="191.93538788852501"/>
    <n v="209.11797384328099"/>
    <n v="227.49583194078801"/>
    <n v="84.924834670371155"/>
    <x v="1"/>
    <x v="2"/>
  </r>
  <r>
    <n v="86753093888"/>
    <n v="1.2"/>
    <s v="&lt;= 1.5 year"/>
    <n v="33.052054794520551"/>
    <x v="1"/>
    <n v="22"/>
    <s v="&lt;80"/>
    <n v="296.12778411543798"/>
    <n v="500.52132980380702"/>
    <n v="49.187330098832"/>
    <n v="62.2800480013059"/>
    <n v="77.10801448555614"/>
    <x v="1"/>
    <x v="2"/>
  </r>
  <r>
    <n v="86753093889"/>
    <n v="1.1452054794520548"/>
    <s v="&lt;= 1.5 year"/>
    <n v="35.769863013698632"/>
    <x v="0"/>
    <n v="95"/>
    <s v="&gt;=80"/>
    <n v="41.615692813891101"/>
    <n v="175.80764030120901"/>
    <n v="303.78403244581"/>
    <n v="15.2308090620757"/>
    <n v="55.675647630154288"/>
    <x v="0"/>
    <x v="2"/>
  </r>
  <r>
    <n v="86753093890"/>
    <n v="1.3890410958904109"/>
    <s v="&lt;= 1.5 year"/>
    <n v="41.923287671232877"/>
    <x v="0"/>
    <n v="114"/>
    <s v="&gt;=80"/>
    <n v="11.8073072033926"/>
    <n v="205.503345824516"/>
    <n v="368.27568090905299"/>
    <n v="21.800346916596901"/>
    <n v="64.193975581310667"/>
    <x v="1"/>
    <x v="1"/>
  </r>
  <r>
    <n v="86753093891"/>
    <n v="1.726027397260274"/>
    <s v="&gt; 1.5 year"/>
    <n v="32.673972602739724"/>
    <x v="0"/>
    <n v="34"/>
    <s v="&lt;80"/>
    <n v="353.05638198154202"/>
    <n v="272.57227988624197"/>
    <n v="197.995097224322"/>
    <n v="131.98261870661699"/>
    <n v="89.647618861135399"/>
    <x v="0"/>
    <x v="2"/>
  </r>
  <r>
    <n v="86753093892"/>
    <n v="1.1342465753424658"/>
    <s v="&lt;= 1.5 year"/>
    <n v="42.934246575342463"/>
    <x v="0"/>
    <n v="96"/>
    <s v="&gt;=80"/>
    <n v="6.4540954337363798"/>
    <n v="325.988937414156"/>
    <n v="249.43488955034999"/>
    <n v="44.767854749049299"/>
    <n v="61.899771943759312"/>
    <x v="0"/>
    <x v="1"/>
  </r>
  <r>
    <n v="86753093893"/>
    <n v="1.1726027397260275"/>
    <s v="&lt;= 1.5 year"/>
    <n v="42.852054794520548"/>
    <x v="1"/>
    <n v="83"/>
    <s v="&gt;=80"/>
    <n v="15.168823874701101"/>
    <n v="294.00371091363201"/>
    <n v="261.22605063952602"/>
    <n v="14.4589042066668"/>
    <n v="57.815997364609792"/>
    <x v="0"/>
    <x v="1"/>
  </r>
  <r>
    <n v="86753093894"/>
    <n v="1.1643835616438356"/>
    <s v="&lt;= 1.5 year"/>
    <n v="45.627397260273973"/>
    <x v="1"/>
    <n v="65"/>
    <s v="&lt;80"/>
    <n v="52.602404608376602"/>
    <n v="299.379091416481"/>
    <n v="235.276152608096"/>
    <n v="2.2563566928169898"/>
    <n v="56.662420798098168"/>
    <x v="0"/>
    <x v="1"/>
  </r>
  <r>
    <n v="86753093895"/>
    <n v="1.6739726027397259"/>
    <s v="&gt; 1.5 year"/>
    <n v="29.095890410958905"/>
    <x v="0"/>
    <n v="36"/>
    <s v="&lt;80"/>
    <n v="140.60037224144099"/>
    <n v="273.66622582340301"/>
    <n v="304.37724651372599"/>
    <n v="214.21628537379399"/>
    <n v="95.372551671689919"/>
    <x v="1"/>
    <x v="2"/>
  </r>
  <r>
    <n v="86753093896"/>
    <n v="1.6684931506849314"/>
    <s v="&gt; 1.5 year"/>
    <n v="30.693150684931506"/>
    <x v="0"/>
    <n v="40"/>
    <s v="&lt;80"/>
    <n v="197.92879960110901"/>
    <n v="319.54662699417298"/>
    <n v="222.000707234651"/>
    <n v="269.61392240884402"/>
    <n v="100.39178968484197"/>
    <x v="0"/>
    <x v="2"/>
  </r>
  <r>
    <n v="86753093897"/>
    <n v="1.3452054794520547"/>
    <s v="&lt;= 1.5 year"/>
    <n v="34.30684931506849"/>
    <x v="0"/>
    <n v="81"/>
    <s v="&gt;=80"/>
    <n v="1.2387367061066099"/>
    <n v="286.879911053814"/>
    <n v="266.22651746823499"/>
    <n v="16.961968072746"/>
    <n v="57.032110085711366"/>
    <x v="1"/>
    <x v="2"/>
  </r>
  <r>
    <n v="86753093898"/>
    <n v="1.5835616438356164"/>
    <s v="&gt; 1.5 year"/>
    <n v="30.402739726027399"/>
    <x v="0"/>
    <n v="19"/>
    <s v="&lt;80"/>
    <n v="327.41339201216101"/>
    <n v="226.61091876990801"/>
    <n v="144.39291818858399"/>
    <n v="221.60406278201501"/>
    <n v="88.241582579037399"/>
    <x v="0"/>
    <x v="2"/>
  </r>
  <r>
    <n v="86753093899"/>
    <n v="1.2356164383561643"/>
    <s v="&lt;= 1.5 year"/>
    <n v="27.547945205479451"/>
    <x v="0"/>
    <n v="59"/>
    <s v="&lt;80"/>
    <n v="385.494814006333"/>
    <n v="389.18363451349097"/>
    <n v="0.26279639009333799"/>
    <n v="57.425759810717899"/>
    <n v="68.896902625683268"/>
    <x v="0"/>
    <x v="2"/>
  </r>
  <r>
    <n v="86753093900"/>
    <n v="1.1643835616438356"/>
    <s v="&lt;= 1.5 year"/>
    <n v="41.509589041095893"/>
    <x v="1"/>
    <n v="90"/>
    <s v="&gt;=80"/>
    <n v="5.4722382736520396"/>
    <n v="232.370341051423"/>
    <n v="286.43926407373903"/>
    <n v="62.065489555289602"/>
    <n v="60.847976781489436"/>
    <x v="0"/>
    <x v="1"/>
  </r>
  <r>
    <n v="86753093901"/>
    <n v="1.1945205479452055"/>
    <s v="&lt;= 1.5 year"/>
    <n v="45.936986301369863"/>
    <x v="0"/>
    <n v="59"/>
    <s v="&lt;80"/>
    <n v="40.636520177883497"/>
    <n v="267.53910989399799"/>
    <n v="257.262505024858"/>
    <n v="61.8708438085417"/>
    <n v="62.950052265758487"/>
    <x v="0"/>
    <x v="1"/>
  </r>
  <r>
    <n v="86753093902"/>
    <n v="1.6520547945205479"/>
    <s v="&gt; 1.5 year"/>
    <n v="29.961643835616439"/>
    <x v="0"/>
    <n v="48"/>
    <s v="&lt;80"/>
    <n v="274.26184619606602"/>
    <n v="293.895697994562"/>
    <n v="212.79116056426099"/>
    <n v="200.787810124336"/>
    <n v="95.082080017881879"/>
    <x v="0"/>
    <x v="2"/>
  </r>
  <r>
    <n v="86753093903"/>
    <n v="1.6027397260273972"/>
    <s v="&gt; 1.5 year"/>
    <n v="31.030136986301368"/>
    <x v="0"/>
    <n v="25"/>
    <s v="&lt;80"/>
    <n v="159.87858131498899"/>
    <n v="270.22256266814401"/>
    <n v="207.10226345523199"/>
    <n v="290.58534738268099"/>
    <n v="94.130604819200187"/>
    <x v="0"/>
    <x v="2"/>
  </r>
  <r>
    <n v="86753093904"/>
    <n v="1.536986301369863"/>
    <s v="&gt; 1.5 year"/>
    <n v="32.172602739726024"/>
    <x v="0"/>
    <n v="77"/>
    <s v="&lt;80"/>
    <n v="263.40343055854999"/>
    <n v="258.00570229755402"/>
    <n v="213.70023540618899"/>
    <n v="304.57531106128698"/>
    <n v="103.90579620458541"/>
    <x v="0"/>
    <x v="2"/>
  </r>
  <r>
    <n v="86753093905"/>
    <n v="1.6520547945205479"/>
    <s v="&gt; 1.5 year"/>
    <n v="27.687671232876713"/>
    <x v="0"/>
    <n v="54"/>
    <s v="&lt;80"/>
    <n v="150.54301559087699"/>
    <n v="410.52267534075702"/>
    <n v="224.961699616609"/>
    <n v="211.18814057669201"/>
    <n v="97.22323609772684"/>
    <x v="0"/>
    <x v="2"/>
  </r>
  <r>
    <n v="86753093906"/>
    <n v="1.1260273972602739"/>
    <s v="&lt;= 1.5 year"/>
    <n v="34.553424657534244"/>
    <x v="0"/>
    <n v="75"/>
    <s v="&lt;80"/>
    <n v="25.819515731707899"/>
    <n v="283.49922128158698"/>
    <n v="259.86831050208002"/>
    <n v="17.685764370589801"/>
    <n v="58.051987945783971"/>
    <x v="0"/>
    <x v="2"/>
  </r>
  <r>
    <n v="86753093907"/>
    <n v="1.178082191780822"/>
    <s v="&lt;= 1.5 year"/>
    <n v="40.731506849315068"/>
    <x v="0"/>
    <n v="106"/>
    <s v="&gt;=80"/>
    <n v="9.8136953656792905"/>
    <n v="253.66797385881799"/>
    <n v="332.55967216129"/>
    <n v="1.68978020958588"/>
    <n v="61.188467822464894"/>
    <x v="0"/>
    <x v="1"/>
  </r>
  <r>
    <n v="86753093908"/>
    <n v="1.2602739726027397"/>
    <s v="&lt;= 1.5 year"/>
    <n v="34.709589041095889"/>
    <x v="0"/>
    <n v="61"/>
    <s v="&lt;80"/>
    <n v="363.08522187110702"/>
    <n v="452.18950949686598"/>
    <n v="10.467919988707401"/>
    <n v="15.40390999091"/>
    <n v="68.326598106991938"/>
    <x v="0"/>
    <x v="2"/>
  </r>
  <r>
    <n v="86753093909"/>
    <n v="1.1835616438356165"/>
    <s v="&lt;= 1.5 year"/>
    <n v="49.852054794520548"/>
    <x v="0"/>
    <n v="62"/>
    <s v="&lt;80"/>
    <n v="0.61824601893228603"/>
    <n v="191.345164954616"/>
    <n v="294.14693795305698"/>
    <n v="12.905222927676601"/>
    <n v="52.203332183571888"/>
    <x v="1"/>
    <x v="1"/>
  </r>
  <r>
    <n v="86753093910"/>
    <n v="1.441095890410959"/>
    <s v="&lt;= 1.5 year"/>
    <n v="36.273972602739725"/>
    <x v="0"/>
    <n v="78"/>
    <s v="&lt;80"/>
    <n v="66.663424446756096"/>
    <n v="257.15782695636699"/>
    <n v="265.62516104660398"/>
    <n v="27.811431702886601"/>
    <n v="61.118091242188711"/>
    <x v="0"/>
    <x v="2"/>
  </r>
  <r>
    <n v="86753093911"/>
    <n v="1.6739726027397259"/>
    <s v="&gt; 1.5 year"/>
    <n v="23.405479452054795"/>
    <x v="0"/>
    <n v="23"/>
    <s v="&lt;80"/>
    <n v="241.446981401275"/>
    <n v="408.11518636125999"/>
    <n v="224.008401790806"/>
    <n v="182.64119488659401"/>
    <n v="100.7629250222908"/>
    <x v="0"/>
    <x v="0"/>
  </r>
  <r>
    <n v="86753093912"/>
    <n v="1.5890410958904109"/>
    <s v="&gt; 1.5 year"/>
    <n v="27.2"/>
    <x v="0"/>
    <n v="18"/>
    <s v="&lt;80"/>
    <n v="311.24433098634597"/>
    <n v="262.56763527302797"/>
    <n v="214.627325886872"/>
    <n v="274.83958333377001"/>
    <n v="104.64098640722696"/>
    <x v="0"/>
    <x v="2"/>
  </r>
  <r>
    <n v="86753093913"/>
    <n v="1.7123287671232876"/>
    <s v="&gt; 1.5 year"/>
    <n v="34.265753424657532"/>
    <x v="0"/>
    <n v="46"/>
    <s v="&lt;80"/>
    <n v="253.91309890566299"/>
    <n v="215.387588407842"/>
    <n v="275.18798234002099"/>
    <n v="292.18881465917201"/>
    <n v="105.62927062498355"/>
    <x v="0"/>
    <x v="2"/>
  </r>
  <r>
    <n v="86753093914"/>
    <n v="1.0027397260273974"/>
    <s v="&lt;= 1.5 year"/>
    <n v="38.030136986301372"/>
    <x v="1"/>
    <n v="19"/>
    <s v="&lt;80"/>
    <n v="316.21991791602102"/>
    <n v="414.04319439439797"/>
    <n v="95.845624221554004"/>
    <n v="68.702490648880897"/>
    <n v="78.166822769285702"/>
    <x v="1"/>
    <x v="2"/>
  </r>
  <r>
    <n v="86753093915"/>
    <n v="1.6109589041095891"/>
    <s v="&gt; 1.5 year"/>
    <n v="27.5013698630137"/>
    <x v="0"/>
    <n v="32"/>
    <s v="&lt;80"/>
    <n v="206.190963056405"/>
    <n v="227.79802390119201"/>
    <n v="265.28202723022702"/>
    <n v="278.266012732658"/>
    <n v="99.94488375215397"/>
    <x v="0"/>
    <x v="2"/>
  </r>
  <r>
    <n v="86753093916"/>
    <n v="1.1753424657534246"/>
    <s v="&lt;= 1.5 year"/>
    <n v="40.016438356164386"/>
    <x v="1"/>
    <n v="74"/>
    <s v="&lt;80"/>
    <n v="10.688996630200499"/>
    <n v="332.241642075659"/>
    <n v="175.32380267695001"/>
    <n v="26.4918847944253"/>
    <n v="51.652333593033795"/>
    <x v="1"/>
    <x v="1"/>
  </r>
  <r>
    <n v="86753093917"/>
    <n v="1.1369863013698631"/>
    <s v="&lt;= 1.5 year"/>
    <n v="41.224657534246575"/>
    <x v="1"/>
    <n v="84"/>
    <s v="&gt;=80"/>
    <n v="4.6766559738841904"/>
    <n v="243.26579973621901"/>
    <n v="378.48961932811699"/>
    <n v="0.31916974695254402"/>
    <n v="65.292451145816585"/>
    <x v="0"/>
    <x v="1"/>
  </r>
  <r>
    <n v="86753093918"/>
    <n v="1.6739726027397259"/>
    <s v="&gt; 1.5 year"/>
    <n v="27.945205479452056"/>
    <x v="0"/>
    <n v="47"/>
    <s v="&lt;80"/>
    <n v="309.88248667557298"/>
    <n v="278.37384792990701"/>
    <n v="180.80890176762699"/>
    <n v="242.77896724316699"/>
    <n v="97.891051049733676"/>
    <x v="0"/>
    <x v="2"/>
  </r>
  <r>
    <n v="86753093919"/>
    <n v="1.6246575342465754"/>
    <s v="&gt; 1.5 year"/>
    <n v="28.832876712328765"/>
    <x v="0"/>
    <n v="60"/>
    <s v="&lt;80"/>
    <n v="281.57348989363402"/>
    <n v="193.30343719422899"/>
    <n v="67.813539455884595"/>
    <n v="320.97102285781602"/>
    <n v="84.644301644673121"/>
    <x v="1"/>
    <x v="2"/>
  </r>
  <r>
    <n v="86753093920"/>
    <n v="1.1506849315068493"/>
    <s v="&lt;= 1.5 year"/>
    <n v="46.824657534246576"/>
    <x v="0"/>
    <n v="96"/>
    <s v="&gt;=80"/>
    <n v="46.403303718446899"/>
    <n v="194.325498929052"/>
    <n v="303.05794992114897"/>
    <n v="12.1708144622256"/>
    <n v="57.085755937804855"/>
    <x v="0"/>
    <x v="1"/>
  </r>
  <r>
    <n v="86753093921"/>
    <n v="1.4767123287671233"/>
    <s v="&lt;= 1.5 year"/>
    <n v="20.013698630136986"/>
    <x v="1"/>
    <n v="52"/>
    <s v="&lt;80"/>
    <n v="353.671236374523"/>
    <n v="361.339588738575"/>
    <n v="31.684354301362699"/>
    <n v="51.028212774010299"/>
    <n v="67.126374058092594"/>
    <x v="0"/>
    <x v="0"/>
  </r>
  <r>
    <n v="86753093922"/>
    <n v="1.2328767123287672"/>
    <s v="&lt;= 1.5 year"/>
    <n v="46.493150684931507"/>
    <x v="0"/>
    <n v="88"/>
    <s v="&gt;=80"/>
    <n v="15.6617538510516"/>
    <n v="163.439668472981"/>
    <n v="371.97228706045797"/>
    <n v="19.2279651336234"/>
    <n v="61.272144049212365"/>
    <x v="0"/>
    <x v="1"/>
  </r>
  <r>
    <n v="86753093923"/>
    <n v="1.747945205479452"/>
    <s v="&gt; 1.5 year"/>
    <n v="32.794520547945204"/>
    <x v="0"/>
    <n v="25"/>
    <s v="&lt;80"/>
    <n v="460.09621413827398"/>
    <n v="106.236535675734"/>
    <n v="229.28213963407799"/>
    <n v="259.09889359798001"/>
    <n v="103.91234397296761"/>
    <x v="0"/>
    <x v="2"/>
  </r>
  <r>
    <n v="86753093924"/>
    <n v="1.2191780821917808"/>
    <s v="&lt;= 1.5 year"/>
    <n v="41.449315068493149"/>
    <x v="0"/>
    <n v="110"/>
    <s v="&gt;=80"/>
    <n v="7.4642072125491898"/>
    <n v="250.83843032318299"/>
    <n v="315.58638858939003"/>
    <n v="26.9023190194657"/>
    <n v="61.762855915921257"/>
    <x v="0"/>
    <x v="1"/>
  </r>
  <r>
    <n v="86753093925"/>
    <n v="1.1232876712328768"/>
    <s v="&lt;= 1.5 year"/>
    <n v="26.572602739726026"/>
    <x v="1"/>
    <n v="61"/>
    <s v="&lt;80"/>
    <n v="430.01722938636601"/>
    <n v="343.28037103453499"/>
    <n v="24.2660580096667"/>
    <n v="22.236473507349299"/>
    <n v="67.44411181571401"/>
    <x v="0"/>
    <x v="2"/>
  </r>
  <r>
    <n v="86753093926"/>
    <n v="1.4794520547945205"/>
    <s v="&lt;= 1.5 year"/>
    <n v="35.849315068493148"/>
    <x v="0"/>
    <n v="22"/>
    <s v="&lt;80"/>
    <n v="314.274362849201"/>
    <n v="184.41983915026901"/>
    <n v="256.83951237106601"/>
    <n v="286.96195805280701"/>
    <n v="105.15171261082236"/>
    <x v="0"/>
    <x v="2"/>
  </r>
  <r>
    <n v="86753093927"/>
    <n v="1.3287671232876712"/>
    <s v="&lt;= 1.5 year"/>
    <n v="19.043835616438358"/>
    <x v="1"/>
    <n v="53"/>
    <s v="&lt;80"/>
    <n v="295.30953653292102"/>
    <n v="364.49803463696901"/>
    <n v="10.0905089349548"/>
    <n v="75.547911466333701"/>
    <n v="63.061216141745824"/>
    <x v="0"/>
    <x v="0"/>
  </r>
  <r>
    <n v="86753093928"/>
    <n v="1.3013698630136987"/>
    <s v="&lt;= 1.5 year"/>
    <n v="45.271232876712325"/>
    <x v="0"/>
    <n v="65"/>
    <s v="&lt;80"/>
    <n v="18.084334638782799"/>
    <n v="275.49903397192998"/>
    <n v="226.75498678484001"/>
    <n v="45.318700076015297"/>
    <n v="56.135511912159664"/>
    <x v="1"/>
    <x v="1"/>
  </r>
  <r>
    <n v="86753093929"/>
    <n v="1.1726027397260275"/>
    <s v="&lt;= 1.5 year"/>
    <n v="39.531506849315072"/>
    <x v="1"/>
    <n v="90"/>
    <s v="&gt;=80"/>
    <n v="9.6924192105208906"/>
    <n v="140.07284206054501"/>
    <n v="369.004801597555"/>
    <n v="82.200704675097796"/>
    <n v="66.125881654403614"/>
    <x v="0"/>
    <x v="2"/>
  </r>
  <r>
    <n v="86753093930"/>
    <n v="1.1972602739726028"/>
    <s v="&lt;= 1.5 year"/>
    <n v="45.147945205479452"/>
    <x v="0"/>
    <n v="86"/>
    <s v="&gt;=80"/>
    <n v="11.590682371039399"/>
    <n v="294.37441485616"/>
    <n v="276.524038069695"/>
    <n v="20.6695569575006"/>
    <n v="60.140439181439419"/>
    <x v="0"/>
    <x v="1"/>
  </r>
  <r>
    <n v="86753093931"/>
    <n v="1.3150684931506849"/>
    <s v="&lt;= 1.5 year"/>
    <n v="48.093150684931508"/>
    <x v="0"/>
    <n v="97"/>
    <s v="&gt;=80"/>
    <n v="18.419554560555401"/>
    <n v="212.91483570188601"/>
    <n v="252.74095248285801"/>
    <n v="57.087412172631701"/>
    <n v="55.686154979654077"/>
    <x v="1"/>
    <x v="1"/>
  </r>
  <r>
    <n v="86753093932"/>
    <n v="1.5561643835616439"/>
    <s v="&gt; 1.5 year"/>
    <n v="28.841095890410958"/>
    <x v="1"/>
    <n v="34"/>
    <s v="&lt;80"/>
    <n v="252.20782021769901"/>
    <n v="204.59806827364901"/>
    <n v="174.02000539456199"/>
    <n v="232.671890861533"/>
    <n v="85.34749863003924"/>
    <x v="1"/>
    <x v="2"/>
  </r>
  <r>
    <n v="86753093933"/>
    <n v="1.2054794520547945"/>
    <s v="&lt;= 1.5 year"/>
    <n v="43.980821917808221"/>
    <x v="1"/>
    <n v="103"/>
    <s v="&gt;=80"/>
    <n v="2.1969705067565801"/>
    <n v="418.49459134636197"/>
    <n v="184.266039261076"/>
    <n v="16.333647956663199"/>
    <n v="57.727287414378196"/>
    <x v="0"/>
    <x v="1"/>
  </r>
  <r>
    <n v="86753093934"/>
    <n v="1.1397260273972603"/>
    <s v="&lt;= 1.5 year"/>
    <n v="21.347945205479451"/>
    <x v="1"/>
    <n v="58"/>
    <s v="&lt;80"/>
    <n v="444.389630871544"/>
    <n v="298.39815880912499"/>
    <n v="19.697571425873701"/>
    <n v="15.013917435132299"/>
    <n v="63.588401837774242"/>
    <x v="0"/>
    <x v="0"/>
  </r>
  <r>
    <n v="86753093935"/>
    <n v="1.2547945205479452"/>
    <s v="&lt;= 1.5 year"/>
    <n v="44.413698630136984"/>
    <x v="0"/>
    <n v="58"/>
    <s v="&lt;80"/>
    <n v="10.8282605441812"/>
    <n v="358.67688376597903"/>
    <n v="236.66870953141699"/>
    <n v="4.1342296673892198"/>
    <n v="58.456764248669565"/>
    <x v="0"/>
    <x v="1"/>
  </r>
  <r>
    <n v="86753093936"/>
    <n v="1.6438356164383561"/>
    <s v="&gt; 1.5 year"/>
    <n v="26.663013698630138"/>
    <x v="0"/>
    <n v="42"/>
    <s v="&lt;80"/>
    <n v="254.31439368182299"/>
    <n v="292.78971868272998"/>
    <n v="310.33887161478498"/>
    <n v="140.82543421709099"/>
    <n v="97.908045688989361"/>
    <x v="0"/>
    <x v="2"/>
  </r>
  <r>
    <n v="86753093937"/>
    <n v="1.0246575342465754"/>
    <s v="&lt;= 1.5 year"/>
    <n v="34.805479452054797"/>
    <x v="0"/>
    <n v="20"/>
    <s v="&lt;80"/>
    <n v="32.4528578486035"/>
    <n v="19.949101260391501"/>
    <n v="580.63495109923304"/>
    <n v="154.458426712581"/>
    <n v="92.403362066137277"/>
    <x v="0"/>
    <x v="2"/>
  </r>
  <r>
    <n v="86753093938"/>
    <n v="1.2684931506849315"/>
    <s v="&lt;= 1.5 year"/>
    <n v="40.052054794520551"/>
    <x v="1"/>
    <n v="78"/>
    <s v="&lt;80"/>
    <n v="16.710138421596199"/>
    <n v="270.234701188315"/>
    <n v="281.02826347199101"/>
    <n v="8.9036971208179096"/>
    <n v="57.747422439929963"/>
    <x v="0"/>
    <x v="1"/>
  </r>
  <r>
    <n v="86753093939"/>
    <n v="1.7123287671232876"/>
    <s v="&gt; 1.5 year"/>
    <n v="31.101369863013698"/>
    <x v="0"/>
    <n v="38"/>
    <s v="&lt;80"/>
    <n v="177.76332192051899"/>
    <n v="323.52189439569997"/>
    <n v="160.40810362629799"/>
    <n v="337.12341201748302"/>
    <n v="99.806599182551238"/>
    <x v="0"/>
    <x v="2"/>
  </r>
  <r>
    <n v="86753093940"/>
    <n v="1.6410958904109589"/>
    <s v="&gt; 1.5 year"/>
    <n v="32.56712328767123"/>
    <x v="0"/>
    <n v="47"/>
    <s v="&lt;80"/>
    <n v="68.854535145124501"/>
    <n v="340.023948847952"/>
    <n v="225.391177533666"/>
    <n v="314.08429570757698"/>
    <n v="97.44733550839527"/>
    <x v="0"/>
    <x v="2"/>
  </r>
  <r>
    <n v="86753093941"/>
    <n v="1.6821917808219178"/>
    <s v="&gt; 1.5 year"/>
    <n v="31.153424657534245"/>
    <x v="1"/>
    <n v="54"/>
    <s v="&lt;80"/>
    <n v="154.17308464840499"/>
    <n v="190.23876657915099"/>
    <n v="243.35287752723301"/>
    <n v="350.46600386014501"/>
    <n v="98.811213864689847"/>
    <x v="0"/>
    <x v="2"/>
  </r>
  <r>
    <n v="86753093942"/>
    <n v="1.6958904109589041"/>
    <s v="&gt; 1.5 year"/>
    <n v="27.304109589041097"/>
    <x v="0"/>
    <n v="79"/>
    <s v="&lt;80"/>
    <n v="347.35178922749901"/>
    <n v="170.96932400305701"/>
    <n v="160.78577151413799"/>
    <n v="296.80902295296897"/>
    <n v="96.377064394497324"/>
    <x v="1"/>
    <x v="2"/>
  </r>
  <r>
    <n v="86753093943"/>
    <n v="1.1479452054794521"/>
    <s v="&lt;= 1.5 year"/>
    <n v="33.956164383561642"/>
    <x v="1"/>
    <n v="57"/>
    <s v="&lt;80"/>
    <n v="41.755007190202001"/>
    <n v="214.241749315992"/>
    <n v="316.656622553658"/>
    <n v="43.599645450040597"/>
    <n v="63.710492680939353"/>
    <x v="0"/>
    <x v="2"/>
  </r>
  <r>
    <n v="86753093944"/>
    <n v="1.5972602739726027"/>
    <s v="&gt; 1.5 year"/>
    <n v="37.024657534246572"/>
    <x v="1"/>
    <n v="50"/>
    <s v="&lt;80"/>
    <n v="211.239748495322"/>
    <n v="215.27050693061199"/>
    <n v="356.37027477662099"/>
    <n v="228.891639137813"/>
    <n v="104.3522501038068"/>
    <x v="0"/>
    <x v="2"/>
  </r>
  <r>
    <n v="86753093945"/>
    <n v="1.5972602739726027"/>
    <s v="&gt; 1.5 year"/>
    <n v="30.991780821917807"/>
    <x v="0"/>
    <n v="27"/>
    <s v="&lt;80"/>
    <n v="243.431588675634"/>
    <n v="258.66268823802898"/>
    <n v="232.713720207092"/>
    <n v="232.18540489678"/>
    <n v="95.955437165557669"/>
    <x v="1"/>
    <x v="2"/>
  </r>
  <r>
    <n v="86753093946"/>
    <n v="0.9123287671232877"/>
    <s v="&lt;= 1.5 year"/>
    <n v="36.816438356164383"/>
    <x v="0"/>
    <n v="19"/>
    <s v="&lt;80"/>
    <n v="1.06233148700452"/>
    <n v="8.9632574143106201"/>
    <n v="359.70637428157403"/>
    <n v="488.27053184388399"/>
    <n v="102.55927584716017"/>
    <x v="0"/>
    <x v="2"/>
  </r>
  <r>
    <n v="86753093947"/>
    <n v="1.6904109589041096"/>
    <s v="&gt; 1.5 year"/>
    <n v="34.789041095890411"/>
    <x v="0"/>
    <n v="35"/>
    <s v="&lt;80"/>
    <n v="229.37973455673099"/>
    <n v="255.30586030448401"/>
    <n v="261.52000438121098"/>
    <n v="211.42079684478699"/>
    <n v="95.527743736016959"/>
    <x v="0"/>
    <x v="2"/>
  </r>
  <r>
    <n v="86753093948"/>
    <n v="1.6684931506849314"/>
    <s v="&gt; 1.5 year"/>
    <n v="28.553424657534247"/>
    <x v="1"/>
    <n v="40"/>
    <s v="&lt;80"/>
    <n v="242.694213355974"/>
    <n v="224.92425039513799"/>
    <n v="246.60590810656501"/>
    <n v="167.00970510351399"/>
    <n v="87.043350685298449"/>
    <x v="1"/>
    <x v="2"/>
  </r>
  <r>
    <n v="86753093949"/>
    <n v="1.5287671232876712"/>
    <s v="&gt; 1.5 year"/>
    <n v="18.534246575342465"/>
    <x v="1"/>
    <n v="60"/>
    <s v="&lt;80"/>
    <n v="274.61007262894998"/>
    <n v="450.77202728562401"/>
    <n v="41.981488622051799"/>
    <n v="0.44779477816039198"/>
    <n v="63.12208200119138"/>
    <x v="0"/>
    <x v="0"/>
  </r>
  <r>
    <n v="86753093950"/>
    <n v="1.263013698630137"/>
    <s v="&lt;= 1.5 year"/>
    <n v="38.663013698630138"/>
    <x v="0"/>
    <n v="38"/>
    <s v="&lt;80"/>
    <n v="24.499941016230501"/>
    <n v="273.40505392677898"/>
    <n v="244.097904410702"/>
    <n v="25.928593329220799"/>
    <n v="56.235579324231495"/>
    <x v="0"/>
    <x v="2"/>
  </r>
  <r>
    <n v="86753093951"/>
    <n v="1.5205479452054795"/>
    <s v="&gt; 1.5 year"/>
    <n v="19.621917808219177"/>
    <x v="1"/>
    <n v="63"/>
    <s v="&lt;80"/>
    <n v="307.44520114869198"/>
    <n v="469.12880503048598"/>
    <n v="17.53805590096"/>
    <n v="38.626574695092998"/>
    <n v="68.865676165860592"/>
    <x v="0"/>
    <x v="0"/>
  </r>
  <r>
    <n v="86753093952"/>
    <n v="1.1835616438356165"/>
    <s v="&lt;= 1.5 year"/>
    <n v="42.328767123287669"/>
    <x v="1"/>
    <n v="76"/>
    <s v="&lt;80"/>
    <n v="13.408019925146"/>
    <n v="330.09927046670998"/>
    <n v="161.21018539756199"/>
    <n v="93.698210870776407"/>
    <n v="58.069590783549089"/>
    <x v="0"/>
    <x v="1"/>
  </r>
  <r>
    <n v="86753093953"/>
    <n v="1.2219178082191782"/>
    <s v="&lt;= 1.5 year"/>
    <n v="40.194520547945203"/>
    <x v="0"/>
    <n v="95"/>
    <s v="&gt;=80"/>
    <n v="20.968370685030401"/>
    <n v="263.88665302057501"/>
    <n v="233.685464686823"/>
    <n v="22.727617764915099"/>
    <n v="53.557971790657007"/>
    <x v="1"/>
    <x v="1"/>
  </r>
  <r>
    <n v="86753093954"/>
    <n v="1.6054794520547946"/>
    <s v="&gt; 1.5 year"/>
    <n v="29.227397260273971"/>
    <x v="1"/>
    <n v="14"/>
    <s v="&lt;80"/>
    <n v="265.44594843197302"/>
    <n v="273.66265600990999"/>
    <n v="253.44303572600401"/>
    <n v="228.266763225483"/>
    <n v="100.93386422952909"/>
    <x v="0"/>
    <x v="2"/>
  </r>
  <r>
    <n v="86753093955"/>
    <n v="1.6136986301369862"/>
    <s v="&gt; 1.5 year"/>
    <n v="28.621917808219177"/>
    <x v="0"/>
    <n v="18"/>
    <s v="&lt;80"/>
    <n v="262.27654121353299"/>
    <n v="196.08633252696799"/>
    <n v="286.70001142446802"/>
    <n v="263.49284415625101"/>
    <n v="102.69217256892637"/>
    <x v="0"/>
    <x v="2"/>
  </r>
  <r>
    <n v="86753093956"/>
    <n v="1.1561643835616437"/>
    <s v="&lt;= 1.5 year"/>
    <n v="32.473972602739728"/>
    <x v="0"/>
    <n v="20"/>
    <s v="&lt;80"/>
    <n v="33.457960016620802"/>
    <n v="44.352770802105198"/>
    <n v="263.948293428444"/>
    <n v="491.918592610497"/>
    <n v="96.928884790170997"/>
    <x v="0"/>
    <x v="2"/>
  </r>
  <r>
    <n v="86753093957"/>
    <n v="1.6301369863013699"/>
    <s v="&gt; 1.5 year"/>
    <n v="25.739726027397261"/>
    <x v="0"/>
    <n v="37"/>
    <s v="&lt;80"/>
    <n v="229.34623703763199"/>
    <n v="193.05044117259999"/>
    <n v="369.79329856142101"/>
    <n v="200.97014786176101"/>
    <n v="102.28334782760039"/>
    <x v="0"/>
    <x v="2"/>
  </r>
  <r>
    <n v="86753093958"/>
    <n v="1.189041095890411"/>
    <s v="&lt;= 1.5 year"/>
    <n v="41.293150684931504"/>
    <x v="0"/>
    <n v="72"/>
    <s v="&lt;80"/>
    <n v="65.876435447659205"/>
    <n v="367.14255793783298"/>
    <n v="176.512879125853"/>
    <n v="13.6966036319607"/>
    <n v="57.46665740177702"/>
    <x v="0"/>
    <x v="1"/>
  </r>
  <r>
    <n v="86753093959"/>
    <n v="1.2"/>
    <s v="&lt;= 1.5 year"/>
    <n v="33.419178082191777"/>
    <x v="0"/>
    <n v="86"/>
    <s v="&gt;=80"/>
    <n v="130.64971206068699"/>
    <n v="260.37947792933102"/>
    <n v="177.183259490719"/>
    <n v="2.4281056435396899"/>
    <n v="52.835699015312485"/>
    <x v="0"/>
    <x v="2"/>
  </r>
  <r>
    <n v="86753093960"/>
    <n v="1.0767123287671232"/>
    <s v="&lt;= 1.5 year"/>
    <n v="41.652054794520545"/>
    <x v="1"/>
    <n v="82"/>
    <s v="&gt;=80"/>
    <n v="32.370682844607202"/>
    <n v="323.42732251998899"/>
    <n v="292.26150270983499"/>
    <n v="0.594905358425322"/>
    <n v="63.60660939735893"/>
    <x v="0"/>
    <x v="1"/>
  </r>
  <r>
    <n v="86753093961"/>
    <n v="1.704109589041096"/>
    <s v="&gt; 1.5 year"/>
    <n v="29.523287671232875"/>
    <x v="0"/>
    <n v="71"/>
    <s v="&lt;80"/>
    <n v="252.202320948937"/>
    <n v="243.859053302451"/>
    <n v="237.754491261922"/>
    <n v="261.54180787499001"/>
    <n v="99.600465836540479"/>
    <x v="0"/>
    <x v="2"/>
  </r>
  <r>
    <n v="86753093962"/>
    <n v="1.7972602739726027"/>
    <s v="&gt; 1.5 year"/>
    <n v="32.542465753424658"/>
    <x v="0"/>
    <n v="53"/>
    <s v="&lt;80"/>
    <n v="221.62457967188499"/>
    <n v="253.19375896249201"/>
    <n v="315.15016027964901"/>
    <n v="208.98620884555001"/>
    <n v="100.88183138577403"/>
    <x v="0"/>
    <x v="2"/>
  </r>
  <r>
    <n v="86753093963"/>
    <n v="1.7397260273972603"/>
    <s v="&gt; 1.5 year"/>
    <n v="26.884931506849316"/>
    <x v="0"/>
    <n v="35"/>
    <s v="&lt;80"/>
    <n v="306.67246617401298"/>
    <n v="388.833872444245"/>
    <n v="116.474373901001"/>
    <n v="281.41565915217899"/>
    <n v="103.38731105584225"/>
    <x v="0"/>
    <x v="2"/>
  </r>
  <r>
    <n v="86753093964"/>
    <n v="1.7589041095890412"/>
    <s v="&gt; 1.5 year"/>
    <n v="29.81095890410959"/>
    <x v="0"/>
    <n v="41"/>
    <s v="&lt;80"/>
    <n v="224.201086305524"/>
    <n v="327.29545711061598"/>
    <n v="296.02742507015603"/>
    <n v="211.95070811153599"/>
    <n v="105.07709945509424"/>
    <x v="0"/>
    <x v="2"/>
  </r>
  <r>
    <n v="86753093965"/>
    <n v="1.7232876712328766"/>
    <s v="&gt; 1.5 year"/>
    <n v="26.997260273972604"/>
    <x v="0"/>
    <n v="54"/>
    <s v="&lt;80"/>
    <n v="184.84918825831301"/>
    <n v="239.81081663329601"/>
    <n v="296.54096501041897"/>
    <n v="147.43598870339599"/>
    <n v="87.250034836986515"/>
    <x v="1"/>
    <x v="2"/>
  </r>
  <r>
    <n v="86753093966"/>
    <n v="1.8027397260273972"/>
    <s v="&gt; 1.5 year"/>
    <n v="28.704109589041096"/>
    <x v="0"/>
    <n v="30"/>
    <s v="&lt;80"/>
    <n v="197.673763986083"/>
    <n v="304.78396491413099"/>
    <n v="185.801629909718"/>
    <n v="237.19870433603401"/>
    <n v="90.95665842150737"/>
    <x v="0"/>
    <x v="2"/>
  </r>
  <r>
    <n v="86753093967"/>
    <n v="0.83561643835616439"/>
    <s v="&lt;= 1.5 year"/>
    <n v="34.813698630136983"/>
    <x v="0"/>
    <n v="19"/>
    <s v="&lt;80"/>
    <n v="61.718024225758697"/>
    <n v="21.709732427691101"/>
    <n v="459.29826705469497"/>
    <n v="269.23184283230103"/>
    <n v="94.097833718715492"/>
    <x v="0"/>
    <x v="2"/>
  </r>
  <r>
    <n v="86753093968"/>
    <n v="1.210958904109589"/>
    <s v="&lt;= 1.5 year"/>
    <n v="41.101369863013701"/>
    <x v="1"/>
    <n v="84"/>
    <s v="&gt;=80"/>
    <n v="11.747738162275599"/>
    <n v="307.38002729058599"/>
    <n v="257.34431978310801"/>
    <n v="0.75372328706056402"/>
    <n v="56.501986404649152"/>
    <x v="0"/>
    <x v="1"/>
  </r>
  <r>
    <n v="86753093969"/>
    <n v="1.4931506849315068"/>
    <s v="&lt;= 1.5 year"/>
    <n v="26.545205479452054"/>
    <x v="1"/>
    <n v="60"/>
    <s v="&lt;80"/>
    <n v="438.26890474001499"/>
    <n v="274.09311464751499"/>
    <n v="3.3262594536522299"/>
    <n v="54.074637655426898"/>
    <n v="63.877069204091896"/>
    <x v="0"/>
    <x v="2"/>
  </r>
  <r>
    <n v="86753093970"/>
    <n v="1.6767123287671233"/>
    <s v="&gt; 1.5 year"/>
    <n v="30.536986301369861"/>
    <x v="1"/>
    <n v="32"/>
    <s v="&lt;80"/>
    <n v="307.315978877193"/>
    <n v="183.24562824475299"/>
    <n v="278.93439574930602"/>
    <n v="141.892940622471"/>
    <n v="89.744208934368913"/>
    <x v="0"/>
    <x v="2"/>
  </r>
  <r>
    <n v="86753093971"/>
    <n v="1.6958904109589041"/>
    <s v="&gt; 1.5 year"/>
    <n v="33.61917808219178"/>
    <x v="0"/>
    <n v="46"/>
    <s v="&lt;80"/>
    <n v="135.10606405644501"/>
    <n v="393.07732555552099"/>
    <n v="148.39761464029601"/>
    <n v="221.31237094708999"/>
    <n v="86.61986943944359"/>
    <x v="1"/>
    <x v="2"/>
  </r>
  <r>
    <n v="86753093972"/>
    <n v="1.726027397260274"/>
    <s v="&gt; 1.5 year"/>
    <n v="34.553424657534244"/>
    <x v="0"/>
    <n v="49"/>
    <s v="&lt;80"/>
    <n v="217.05492659667499"/>
    <n v="141.32829272515801"/>
    <n v="333.56016295557203"/>
    <n v="339.83762762438101"/>
    <n v="109.47839241534101"/>
    <x v="0"/>
    <x v="2"/>
  </r>
  <r>
    <n v="86753093973"/>
    <n v="1.1479452054794521"/>
    <s v="&lt;= 1.5 year"/>
    <n v="43.92876712328767"/>
    <x v="1"/>
    <n v="73"/>
    <s v="&lt;80"/>
    <n v="11.691065041957399"/>
    <n v="355.94703869859802"/>
    <n v="215.55079589436201"/>
    <n v="3.52956092117847"/>
    <n v="55.700691117109294"/>
    <x v="0"/>
    <x v="1"/>
  </r>
  <r>
    <n v="86753093974"/>
    <n v="1.010958904109589"/>
    <s v="&lt;= 1.5 year"/>
    <n v="37.167123287671231"/>
    <x v="0"/>
    <n v="19"/>
    <s v="&lt;80"/>
    <n v="36.486727565838002"/>
    <n v="7.7221929219456902"/>
    <n v="331.52274387779102"/>
    <n v="435.740324549295"/>
    <n v="95.608281850273016"/>
    <x v="0"/>
    <x v="2"/>
  </r>
  <r>
    <n v="86753093975"/>
    <n v="1.3945205479452054"/>
    <s v="&lt;= 1.5 year"/>
    <n v="45.709589041095889"/>
    <x v="1"/>
    <n v="81"/>
    <s v="&gt;=80"/>
    <n v="5.87961747773572"/>
    <n v="196.267883013583"/>
    <n v="399.32030326065501"/>
    <n v="12.9886437125291"/>
    <n v="65.64887367608759"/>
    <x v="0"/>
    <x v="1"/>
  </r>
  <r>
    <n v="86753093976"/>
    <n v="1.0465753424657533"/>
    <s v="&lt;= 1.5 year"/>
    <n v="37.88219178082192"/>
    <x v="1"/>
    <n v="70"/>
    <s v="&lt;80"/>
    <n v="2.91635719841674"/>
    <n v="386.73815183078801"/>
    <n v="253.801526405354"/>
    <n v="3.4605856723653998"/>
    <n v="62.04381417166271"/>
    <x v="0"/>
    <x v="2"/>
  </r>
  <r>
    <n v="86753093977"/>
    <n v="1.1945205479452055"/>
    <s v="&lt;= 1.5 year"/>
    <n v="44.446575342465756"/>
    <x v="0"/>
    <n v="85"/>
    <s v="&gt;=80"/>
    <n v="30.373580224985201"/>
    <n v="232.889362673303"/>
    <n v="305.68681874956201"/>
    <n v="3.4018636132584401"/>
    <n v="58.151677315401507"/>
    <x v="0"/>
    <x v="1"/>
  </r>
  <r>
    <n v="86753093978"/>
    <n v="1.1452054794520548"/>
    <s v="&lt;= 1.5 year"/>
    <n v="43.87945205479452"/>
    <x v="1"/>
    <n v="70"/>
    <s v="&lt;80"/>
    <n v="21.058576795738698"/>
    <n v="296.91587657718497"/>
    <n v="204.092314119435"/>
    <n v="63.486409893315702"/>
    <n v="57.54740315136398"/>
    <x v="0"/>
    <x v="1"/>
  </r>
  <r>
    <n v="86753093979"/>
    <n v="1.6986301369863013"/>
    <s v="&gt; 1.5 year"/>
    <n v="29.890410958904109"/>
    <x v="0"/>
    <n v="31"/>
    <s v="&lt;80"/>
    <n v="250.73067009421999"/>
    <n v="173.76940721586499"/>
    <n v="197.62086434161901"/>
    <n v="279.67459071829097"/>
    <n v="91.23546079199599"/>
    <x v="0"/>
    <x v="2"/>
  </r>
  <r>
    <n v="86753093980"/>
    <n v="0.9506849315068493"/>
    <s v="&lt;= 1.5 year"/>
    <n v="37.901369863013699"/>
    <x v="0"/>
    <n v="21"/>
    <s v="&lt;80"/>
    <n v="0.64946461418887103"/>
    <n v="55.446602954234002"/>
    <n v="333.106148607514"/>
    <n v="382.73236432341503"/>
    <n v="90.388306957185307"/>
    <x v="0"/>
    <x v="2"/>
  </r>
  <r>
    <n v="86753093981"/>
    <n v="1.2904109589041095"/>
    <s v="&lt;= 1.5 year"/>
    <n v="29.021917808219179"/>
    <x v="1"/>
    <n v="60"/>
    <s v="&lt;80"/>
    <n v="365.65567890908699"/>
    <n v="401.009854452414"/>
    <n v="90.023326395578394"/>
    <n v="0.238568530329831"/>
    <n v="72.164670060029067"/>
    <x v="0"/>
    <x v="2"/>
  </r>
  <r>
    <n v="86753093982"/>
    <n v="1.1342465753424658"/>
    <s v="&lt;= 1.5 year"/>
    <n v="41.835616438356162"/>
    <x v="0"/>
    <n v="72"/>
    <s v="&lt;80"/>
    <n v="3.9528411214929799"/>
    <n v="301.767062392139"/>
    <n v="215.063382626969"/>
    <n v="17.213947896597698"/>
    <n v="52.330871943918559"/>
    <x v="0"/>
    <x v="1"/>
  </r>
  <r>
    <n v="86753093983"/>
    <n v="1.6438356164383561"/>
    <s v="&gt; 1.5 year"/>
    <n v="31.975342465753425"/>
    <x v="0"/>
    <n v="43"/>
    <s v="&lt;80"/>
    <n v="228.36899082926399"/>
    <n v="142.77587998261001"/>
    <n v="172.336732075284"/>
    <n v="376.34318436742501"/>
    <n v="95.533179638074998"/>
    <x v="1"/>
    <x v="2"/>
  </r>
  <r>
    <n v="86753093984"/>
    <n v="1.1342465753424658"/>
    <s v="&lt;= 1.5 year"/>
    <n v="41.06849315068493"/>
    <x v="0"/>
    <n v="95"/>
    <s v="&gt;=80"/>
    <n v="29.835917499582798"/>
    <n v="339.77627069677601"/>
    <n v="219.526305319507"/>
    <n v="21.099481015593799"/>
    <n v="58.444069415920808"/>
    <x v="0"/>
    <x v="1"/>
  </r>
  <r>
    <n v="86753093985"/>
    <n v="0.81643835616438354"/>
    <s v="&lt;= 1.5 year"/>
    <n v="36.950684931506849"/>
    <x v="0"/>
    <n v="21"/>
    <s v="&lt;80"/>
    <n v="2.2887031595818601"/>
    <n v="36.5328307046777"/>
    <n v="314.32785678689203"/>
    <n v="449.61590732934297"/>
    <n v="94.778974403088966"/>
    <x v="0"/>
    <x v="2"/>
  </r>
  <r>
    <n v="86753093986"/>
    <n v="1.6027397260273972"/>
    <s v="&gt; 1.5 year"/>
    <n v="31.19178082191781"/>
    <x v="0"/>
    <n v="34"/>
    <s v="&lt;80"/>
    <n v="256.90875668686402"/>
    <n v="291.54018724451601"/>
    <n v="210.31776277944201"/>
    <n v="251.38506357988601"/>
    <n v="99.28025467762977"/>
    <x v="0"/>
    <x v="2"/>
  </r>
  <r>
    <n v="86753093987"/>
    <n v="1.2136986301369863"/>
    <s v="&lt;= 1.5 year"/>
    <n v="41.027397260273972"/>
    <x v="0"/>
    <n v="67"/>
    <s v="&lt;80"/>
    <n v="10.9289139587216"/>
    <n v="307.70228723824698"/>
    <n v="267.755000451375"/>
    <n v="37.352045500476301"/>
    <n v="62.103341609979644"/>
    <x v="0"/>
    <x v="1"/>
  </r>
  <r>
    <n v="86753093988"/>
    <n v="0.94794520547945205"/>
    <s v="&lt;= 1.5 year"/>
    <n v="34.832876712328769"/>
    <x v="0"/>
    <n v="21"/>
    <s v="&lt;80"/>
    <n v="2.8161953026190401"/>
    <n v="23.0835437443932"/>
    <n v="425.45453163494602"/>
    <n v="353.81244148229098"/>
    <n v="95.584015897829403"/>
    <x v="0"/>
    <x v="2"/>
  </r>
  <r>
    <n v="86753093989"/>
    <n v="1.6109589041095891"/>
    <s v="&gt; 1.5 year"/>
    <n v="28.55890410958904"/>
    <x v="0"/>
    <n v="14"/>
    <s v="&lt;80"/>
    <n v="219.83480610960399"/>
    <n v="185.728332117218"/>
    <n v="266.96907335006199"/>
    <n v="245.08327111006599"/>
    <n v="93.891332393361125"/>
    <x v="0"/>
    <x v="2"/>
  </r>
  <r>
    <n v="86753093990"/>
    <n v="1.2712328767123289"/>
    <s v="&lt;= 1.5 year"/>
    <n v="37.764383561643832"/>
    <x v="0"/>
    <n v="90"/>
    <s v="&gt;=80"/>
    <n v="23.6514383504554"/>
    <n v="255.927284792714"/>
    <n v="266.35645342472998"/>
    <n v="18.275966889836901"/>
    <n v="56.52218828920158"/>
    <x v="0"/>
    <x v="2"/>
  </r>
  <r>
    <n v="86753093991"/>
    <n v="1.6027397260273972"/>
    <s v="&gt; 1.5 year"/>
    <n v="31.794520547945204"/>
    <x v="0"/>
    <n v="32"/>
    <s v="&lt;80"/>
    <n v="281.48317276655899"/>
    <n v="246.84180329143999"/>
    <n v="327.81335499833602"/>
    <n v="212.03694854450299"/>
    <n v="107.04803450978059"/>
    <x v="0"/>
    <x v="2"/>
  </r>
  <r>
    <n v="86753093992"/>
    <n v="1.2054794520547945"/>
    <s v="&lt;= 1.5 year"/>
    <n v="39.298630136986304"/>
    <x v="0"/>
    <n v="76"/>
    <s v="&lt;80"/>
    <n v="16.228318841100499"/>
    <n v="366.67939161854201"/>
    <n v="238.52442041336499"/>
    <n v="16.777194842137501"/>
    <n v="61.268810667431701"/>
    <x v="0"/>
    <x v="2"/>
  </r>
  <r>
    <n v="86753093993"/>
    <n v="1.273972602739726"/>
    <s v="&lt;= 1.5 year"/>
    <n v="35.706849315068496"/>
    <x v="0"/>
    <n v="20"/>
    <s v="&lt;80"/>
    <n v="46.011878444910799"/>
    <n v="27.056908198293701"/>
    <n v="324.69003034756997"/>
    <n v="367.59277228018402"/>
    <n v="88.919439246786837"/>
    <x v="0"/>
    <x v="2"/>
  </r>
  <r>
    <n v="86753093994"/>
    <n v="1.7287671232876711"/>
    <s v="&gt; 1.5 year"/>
    <n v="36.186301369863017"/>
    <x v="0"/>
    <n v="32"/>
    <s v="&lt;80"/>
    <n v="240.889050336145"/>
    <n v="389.08156011617501"/>
    <n v="189.12496593339699"/>
    <n v="215.36025188621301"/>
    <n v="98.935874974538791"/>
    <x v="0"/>
    <x v="2"/>
  </r>
  <r>
    <n v="86753093995"/>
    <n v="1.6575342465753424"/>
    <s v="&gt; 1.5 year"/>
    <n v="30.4986301369863"/>
    <x v="0"/>
    <n v="22"/>
    <s v="&lt;80"/>
    <n v="211.025019559974"/>
    <n v="323.79350253741302"/>
    <n v="184.80679943322599"/>
    <n v="255.89259848583001"/>
    <n v="95.669409518077671"/>
    <x v="0"/>
    <x v="2"/>
  </r>
  <r>
    <n v="86753093996"/>
    <n v="1.3287671232876712"/>
    <s v="&lt;= 1.5 year"/>
    <n v="41.975342465753428"/>
    <x v="0"/>
    <n v="63"/>
    <s v="&lt;80"/>
    <n v="19.802042714369499"/>
    <n v="307.26195862000202"/>
    <n v="161.43640562450301"/>
    <n v="31.634531514950101"/>
    <n v="49.333632563484102"/>
    <x v="1"/>
    <x v="1"/>
  </r>
  <r>
    <n v="86753093997"/>
    <n v="1.6575342465753424"/>
    <s v="&gt; 1.5 year"/>
    <n v="31.547945205479451"/>
    <x v="0"/>
    <n v="56"/>
    <s v="&lt;80"/>
    <n v="272.82665403320601"/>
    <n v="384.98455726821197"/>
    <n v="235.76061734652299"/>
    <n v="172.80572002277"/>
    <n v="101.6528573884286"/>
    <x v="0"/>
    <x v="2"/>
  </r>
  <r>
    <n v="86753093998"/>
    <n v="1.2547945205479452"/>
    <s v="&lt;= 1.5 year"/>
    <n v="44.293150684931504"/>
    <x v="0"/>
    <n v="91"/>
    <s v="&gt;=80"/>
    <n v="1.8367550395461401"/>
    <n v="203.98907883688"/>
    <n v="358.03402767187299"/>
    <n v="26.211979901177202"/>
    <n v="62.575587618880114"/>
    <x v="0"/>
    <x v="1"/>
  </r>
  <r>
    <n v="86753093999"/>
    <n v="1.7917808219178082"/>
    <s v="&gt; 1.5 year"/>
    <n v="25.901369863013699"/>
    <x v="0"/>
    <n v="86"/>
    <s v="&gt;=80"/>
    <n v="223.96115884358201"/>
    <n v="162.768040273368"/>
    <n v="256.45520458228998"/>
    <n v="273.32705050815201"/>
    <n v="94.512206540209036"/>
    <x v="1"/>
    <x v="2"/>
  </r>
  <r>
    <n v="86753094000"/>
    <n v="1.3013698630136987"/>
    <s v="&lt;= 1.5 year"/>
    <n v="39.638356164383559"/>
    <x v="0"/>
    <n v="75"/>
    <s v="&lt;80"/>
    <n v="47.941872569511503"/>
    <n v="322.989529320776"/>
    <n v="151.578245954728"/>
    <n v="22.490223922444098"/>
    <n v="50.562728536483654"/>
    <x v="0"/>
    <x v="2"/>
  </r>
  <r>
    <n v="86753094001"/>
    <n v="1.463013698630137"/>
    <s v="&lt;= 1.5 year"/>
    <n v="30.353424657534248"/>
    <x v="1"/>
    <n v="55"/>
    <s v="&lt;80"/>
    <n v="148.77535832741901"/>
    <n v="284.37210591896297"/>
    <n v="349.62716605602799"/>
    <n v="183.161663949087"/>
    <n v="98.586456740324365"/>
    <x v="0"/>
    <x v="2"/>
  </r>
  <r>
    <n v="86753094002"/>
    <n v="1.5780821917808219"/>
    <s v="&gt; 1.5 year"/>
    <n v="36.463013698630135"/>
    <x v="0"/>
    <n v="19"/>
    <s v="&lt;80"/>
    <n v="200.42694168142501"/>
    <n v="405.21509982680402"/>
    <n v="247.27896266497299"/>
    <n v="190.234437469406"/>
    <n v="100.95297133678379"/>
    <x v="0"/>
    <x v="2"/>
  </r>
  <r>
    <n v="86753094003"/>
    <n v="1.1397260273972603"/>
    <s v="&lt;= 1.5 year"/>
    <n v="37.994520547945207"/>
    <x v="0"/>
    <n v="89"/>
    <s v="&gt;=80"/>
    <n v="12.289626369338199"/>
    <n v="225.88357600742501"/>
    <n v="356.84328558674702"/>
    <n v="6.3008572700310701"/>
    <n v="62.631153332954426"/>
    <x v="0"/>
    <x v="2"/>
  </r>
  <r>
    <n v="86753094004"/>
    <n v="1.5890410958904109"/>
    <s v="&gt; 1.5 year"/>
    <n v="27.482191780821918"/>
    <x v="0"/>
    <n v="43"/>
    <s v="&lt;80"/>
    <n v="198.836162696467"/>
    <n v="225.180170713862"/>
    <n v="237.68430031797999"/>
    <n v="177.59758781303901"/>
    <n v="83.755133248548603"/>
    <x v="1"/>
    <x v="2"/>
  </r>
  <r>
    <n v="86753094005"/>
    <n v="0.81643835616438354"/>
    <s v="&lt;= 1.5 year"/>
    <n v="33.663013698630138"/>
    <x v="0"/>
    <n v="20"/>
    <s v="&lt;80"/>
    <n v="16.709962422911101"/>
    <n v="39.178513304476603"/>
    <n v="475.23099101224898"/>
    <n v="274.29771446554798"/>
    <n v="94.414522715526658"/>
    <x v="0"/>
    <x v="2"/>
  </r>
  <r>
    <n v="86753094006"/>
    <n v="1.1726027397260275"/>
    <s v="&lt;= 1.5 year"/>
    <n v="37.950684931506849"/>
    <x v="0"/>
    <n v="58"/>
    <s v="&lt;80"/>
    <n v="6.6998299959617196"/>
    <n v="292.603356994644"/>
    <n v="222.22291202845901"/>
    <n v="24.069776345206702"/>
    <n v="53.499377564088341"/>
    <x v="1"/>
    <x v="2"/>
  </r>
  <r>
    <n v="86753094007"/>
    <n v="1.6301369863013699"/>
    <s v="&gt; 1.5 year"/>
    <n v="34.523287671232879"/>
    <x v="0"/>
    <n v="55"/>
    <s v="&lt;80"/>
    <n v="256.80430816163198"/>
    <n v="178.35764335216601"/>
    <n v="256.43342651095099"/>
    <n v="286.287723967369"/>
    <n v="99.93949417850223"/>
    <x v="0"/>
    <x v="2"/>
  </r>
  <r>
    <n v="86753094008"/>
    <n v="1.736986301369863"/>
    <s v="&gt; 1.5 year"/>
    <n v="30.553424657534247"/>
    <x v="0"/>
    <n v="48"/>
    <s v="&lt;80"/>
    <n v="196.50207871312199"/>
    <n v="246.23050815265699"/>
    <n v="187.36694903557699"/>
    <n v="272.98834586546798"/>
    <n v="90.661242337387705"/>
    <x v="0"/>
    <x v="2"/>
  </r>
  <r>
    <n v="86753094009"/>
    <n v="1.252054794520548"/>
    <s v="&lt;= 1.5 year"/>
    <n v="34.956164383561642"/>
    <x v="0"/>
    <n v="87"/>
    <s v="&gt;=80"/>
    <n v="32.532081289698397"/>
    <n v="305.70706519519399"/>
    <n v="214.037396371201"/>
    <n v="5.1109515361576401"/>
    <n v="53.356933467674423"/>
    <x v="1"/>
    <x v="2"/>
  </r>
  <r>
    <n v="86753094010"/>
    <n v="1.1150684931506849"/>
    <s v="&lt;= 1.5 year"/>
    <n v="40.194520547945203"/>
    <x v="0"/>
    <n v="62"/>
    <s v="&lt;80"/>
    <n v="0.98524820354865805"/>
    <n v="335.40386734463499"/>
    <n v="211.39635031620699"/>
    <n v="63.832697179348202"/>
    <n v="59.938614943321312"/>
    <x v="0"/>
    <x v="1"/>
  </r>
  <r>
    <n v="86753094011"/>
    <n v="1.704109589041096"/>
    <s v="&gt; 1.5 year"/>
    <n v="31.452054794520549"/>
    <x v="1"/>
    <n v="66"/>
    <s v="&lt;80"/>
    <n v="323.57834011368601"/>
    <n v="285.22436450904797"/>
    <n v="242.385527587148"/>
    <n v="195.26141642252401"/>
    <n v="101.22184965097938"/>
    <x v="0"/>
    <x v="2"/>
  </r>
  <r>
    <n v="86753094012"/>
    <n v="0.79726027397260268"/>
    <s v="&lt;= 1.5 year"/>
    <n v="34.090410958904108"/>
    <x v="0"/>
    <n v="20"/>
    <s v="&lt;80"/>
    <n v="36.147870610583297"/>
    <n v="42.039882065022901"/>
    <n v="368.16309278399899"/>
    <n v="422.002051846021"/>
    <n v="101.0748375696509"/>
    <x v="0"/>
    <x v="2"/>
  </r>
  <r>
    <n v="86753094013"/>
    <n v="1.6575342465753424"/>
    <s v="&gt; 1.5 year"/>
    <n v="28.263013698630136"/>
    <x v="0"/>
    <n v="19"/>
    <s v="&lt;80"/>
    <n v="312.49919769045698"/>
    <n v="298.09616647043299"/>
    <n v="197.263564586115"/>
    <n v="183.70417240568801"/>
    <n v="94.563757571887564"/>
    <x v="0"/>
    <x v="2"/>
  </r>
  <r>
    <n v="86753094014"/>
    <n v="1.5534246575342465"/>
    <s v="&gt; 1.5 year"/>
    <n v="34.641095890410959"/>
    <x v="0"/>
    <n v="31"/>
    <s v="&lt;80"/>
    <n v="210.89306844283001"/>
    <n v="283.11656331981197"/>
    <n v="259.46324309886302"/>
    <n v="290.94790072969801"/>
    <n v="105.57010780043868"/>
    <x v="0"/>
    <x v="2"/>
  </r>
  <r>
    <n v="86753094015"/>
    <n v="1.6191780821917807"/>
    <s v="&gt; 1.5 year"/>
    <n v="29.098630136986301"/>
    <x v="0"/>
    <n v="62"/>
    <s v="&lt;80"/>
    <n v="273.59716637919701"/>
    <n v="163.132108653557"/>
    <n v="238.62900773498001"/>
    <n v="362.32061601565402"/>
    <n v="107.0522968526964"/>
    <x v="0"/>
    <x v="2"/>
  </r>
  <r>
    <n v="86753094016"/>
    <n v="1.3068493150684932"/>
    <s v="&lt;= 1.5 year"/>
    <n v="28.671232876712327"/>
    <x v="1"/>
    <n v="62"/>
    <s v="&lt;80"/>
    <n v="510.98517869749202"/>
    <n v="274.29275430741802"/>
    <n v="26.332741919738599"/>
    <n v="1.58683999125446"/>
    <n v="66.172584469711978"/>
    <x v="0"/>
    <x v="2"/>
  </r>
  <r>
    <n v="86753094017"/>
    <n v="1.7342465753424658"/>
    <s v="&gt; 1.5 year"/>
    <n v="31.008219178082193"/>
    <x v="0"/>
    <n v="47"/>
    <s v="&lt;80"/>
    <n v="127.77655810745"/>
    <n v="371.18736564140102"/>
    <n v="327.88147897433299"/>
    <n v="280.58108875462801"/>
    <n v="112.93262202738339"/>
    <x v="0"/>
    <x v="2"/>
  </r>
  <r>
    <n v="86753094018"/>
    <n v="1.3013698630136987"/>
    <s v="&lt;= 1.5 year"/>
    <n v="48.235616438356168"/>
    <x v="1"/>
    <n v="93"/>
    <s v="&gt;=80"/>
    <n v="2.9171028169969802"/>
    <n v="270.06505641563302"/>
    <n v="215.629079746332"/>
    <n v="9.3818695380657395"/>
    <n v="48.83988665273813"/>
    <x v="0"/>
    <x v="1"/>
  </r>
  <r>
    <n v="86753094019"/>
    <n v="1.2"/>
    <s v="&lt;= 1.5 year"/>
    <n v="42.56986301369863"/>
    <x v="0"/>
    <n v="47"/>
    <s v="&lt;80"/>
    <n v="24.0540468424255"/>
    <n v="326.72338092468999"/>
    <n v="276.42584443153999"/>
    <n v="0.13691684358092701"/>
    <n v="61.249725574383746"/>
    <x v="0"/>
    <x v="1"/>
  </r>
  <r>
    <n v="86753094020"/>
    <n v="1.1726027397260275"/>
    <s v="&lt;= 1.5 year"/>
    <n v="39.613698630136987"/>
    <x v="1"/>
    <n v="118"/>
    <s v="&gt;=80"/>
    <n v="24.621202590090299"/>
    <n v="285.263435424416"/>
    <n v="309.04626781907001"/>
    <n v="11.336480335329799"/>
    <n v="63.23670081968848"/>
    <x v="0"/>
    <x v="2"/>
  </r>
  <r>
    <n v="86753094021"/>
    <n v="1.2712328767123289"/>
    <s v="&lt;= 1.5 year"/>
    <n v="44.038356164383565"/>
    <x v="1"/>
    <n v="74"/>
    <s v="&lt;80"/>
    <n v="29.683607678034001"/>
    <n v="226.00771035238901"/>
    <n v="263.05628336421199"/>
    <n v="2.3047328289351099"/>
    <n v="52.298627385611496"/>
    <x v="1"/>
    <x v="1"/>
  </r>
  <r>
    <n v="86753094022"/>
    <n v="1.1095890410958904"/>
    <s v="&lt;= 1.5 year"/>
    <n v="35.734246575342468"/>
    <x v="0"/>
    <n v="22"/>
    <s v="&lt;80"/>
    <n v="0.349392449050414"/>
    <n v="16.9652371947336"/>
    <n v="443.75272870532501"/>
    <n v="470.80675704363603"/>
    <n v="111.13230866137803"/>
    <x v="0"/>
    <x v="2"/>
  </r>
  <r>
    <n v="86753094023"/>
    <n v="1.1178082191780823"/>
    <s v="&lt;= 1.5 year"/>
    <n v="42.906849315068492"/>
    <x v="0"/>
    <n v="38"/>
    <s v="&lt;80"/>
    <n v="10.046255325282999"/>
    <n v="269.61715954485197"/>
    <n v="224.894135642534"/>
    <n v="119.701454265466"/>
    <n v="63.7245439785708"/>
    <x v="0"/>
    <x v="1"/>
  </r>
  <r>
    <n v="86753094024"/>
    <n v="1.4547945205479451"/>
    <s v="&lt;= 1.5 year"/>
    <n v="21.597260273972601"/>
    <x v="1"/>
    <n v="56"/>
    <s v="&lt;80"/>
    <n v="304.471521523896"/>
    <n v="446.133701767307"/>
    <n v="13.967138297445899"/>
    <n v="5.6757668952512796"/>
    <n v="62.405566486419907"/>
    <x v="0"/>
    <x v="0"/>
  </r>
  <r>
    <n v="86753094025"/>
    <n v="1.5890410958904109"/>
    <s v="&gt; 1.5 year"/>
    <n v="18.002739726027396"/>
    <x v="1"/>
    <n v="59"/>
    <s v="&lt;80"/>
    <n v="6.5174602951653799"/>
    <n v="4.2621966784757301"/>
    <n v="346.58351189844001"/>
    <n v="519.16930431491596"/>
    <n v="104.752710503494"/>
    <x v="1"/>
    <x v="0"/>
  </r>
  <r>
    <n v="86753094026"/>
    <n v="1.8136986301369864"/>
    <s v="&gt; 1.5 year"/>
    <n v="25.257534246575343"/>
    <x v="0"/>
    <n v="49"/>
    <s v="&lt;80"/>
    <n v="192.83666062387499"/>
    <n v="282.62252844609202"/>
    <n v="293.64341571601301"/>
    <n v="229.06408593354101"/>
    <n v="100.76163532354384"/>
    <x v="0"/>
    <x v="2"/>
  </r>
  <r>
    <n v="86753094027"/>
    <n v="1.2191780821917808"/>
    <s v="&lt;= 1.5 year"/>
    <n v="39.213698630136989"/>
    <x v="1"/>
    <n v="64"/>
    <s v="&lt;80"/>
    <n v="9.9979297265661007"/>
    <n v="200.918789957993"/>
    <n v="325.61063659191899"/>
    <n v="58.115609117483402"/>
    <n v="62.920487059893013"/>
    <x v="0"/>
    <x v="2"/>
  </r>
  <r>
    <n v="86753094028"/>
    <n v="1.2794520547945205"/>
    <s v="&lt;= 1.5 year"/>
    <n v="40.641095890410959"/>
    <x v="0"/>
    <n v="79"/>
    <s v="&lt;80"/>
    <n v="2.4289437290542799"/>
    <n v="240.90624171077201"/>
    <n v="313.43955979775399"/>
    <n v="24.588147643690601"/>
    <n v="60.030139728159448"/>
    <x v="1"/>
    <x v="1"/>
  </r>
  <r>
    <n v="86753094029"/>
    <n v="1.526027397260274"/>
    <s v="&gt; 1.5 year"/>
    <n v="36.564383561643837"/>
    <x v="1"/>
    <n v="38"/>
    <s v="&lt;80"/>
    <n v="204.27937591635799"/>
    <n v="192.656421528544"/>
    <n v="397.32238647667799"/>
    <n v="216.144715669069"/>
    <n v="105.3709160530818"/>
    <x v="0"/>
    <x v="2"/>
  </r>
  <r>
    <n v="86753094030"/>
    <n v="1.6356164383561644"/>
    <s v="&gt; 1.5 year"/>
    <n v="34.183561643835617"/>
    <x v="0"/>
    <n v="52"/>
    <s v="&lt;80"/>
    <n v="193.08212857117601"/>
    <n v="179.59119090137099"/>
    <n v="292.67830887507699"/>
    <n v="235.83425781935799"/>
    <n v="93.235373561135958"/>
    <x v="1"/>
    <x v="2"/>
  </r>
  <r>
    <n v="86753094031"/>
    <n v="1.6986301369863013"/>
    <s v="&gt; 1.5 year"/>
    <n v="28.334246575342465"/>
    <x v="1"/>
    <n v="18"/>
    <s v="&lt;80"/>
    <n v="305.21566104258397"/>
    <n v="243.003404525018"/>
    <n v="189.14367694480799"/>
    <n v="200.494369367698"/>
    <n v="90.614090802908862"/>
    <x v="0"/>
    <x v="2"/>
  </r>
  <r>
    <n v="86753094032"/>
    <n v="1.7506849315068493"/>
    <s v="&gt; 1.5 year"/>
    <n v="30.632876712328766"/>
    <x v="1"/>
    <n v="46"/>
    <s v="&lt;80"/>
    <n v="431.28217256166897"/>
    <n v="148.768479365719"/>
    <n v="222.025222987967"/>
    <n v="258.89585818160901"/>
    <n v="104.11458189454017"/>
    <x v="0"/>
    <x v="2"/>
  </r>
  <r>
    <n v="86753094033"/>
    <n v="1.0630136986301371"/>
    <s v="&lt;= 1.5 year"/>
    <n v="38.969863013698628"/>
    <x v="0"/>
    <n v="83"/>
    <s v="&gt;=80"/>
    <n v="3.25191214980455"/>
    <n v="332.584463964821"/>
    <n v="205.66253735854801"/>
    <n v="32.3840335116993"/>
    <n v="55.432498593599718"/>
    <x v="0"/>
    <x v="2"/>
  </r>
  <r>
    <n v="86753094034"/>
    <n v="1.1863013698630136"/>
    <s v="&lt;= 1.5 year"/>
    <n v="40.260273972602739"/>
    <x v="0"/>
    <n v="77"/>
    <s v="&lt;80"/>
    <n v="8.4031908148587195"/>
    <n v="333.45522376056101"/>
    <n v="150.28209184268701"/>
    <n v="6.3999500285269101E-2"/>
    <n v="45.390204127190252"/>
    <x v="1"/>
    <x v="1"/>
  </r>
  <r>
    <n v="86753094035"/>
    <n v="1.0547945205479452"/>
    <s v="&lt;= 1.5 year"/>
    <n v="42.893150684931506"/>
    <x v="1"/>
    <n v="32"/>
    <s v="&lt;80"/>
    <n v="35.0438977874893"/>
    <n v="199.25441280444599"/>
    <n v="329.71275815551098"/>
    <n v="18.578774755474701"/>
    <n v="60.538848796673108"/>
    <x v="0"/>
    <x v="1"/>
  </r>
  <r>
    <n v="86753094036"/>
    <n v="1.6520547945205479"/>
    <s v="&gt; 1.5 year"/>
    <n v="33.580821917808223"/>
    <x v="0"/>
    <n v="41"/>
    <s v="&lt;80"/>
    <n v="242.22696501278301"/>
    <n v="262.5754544532"/>
    <n v="203.09049288447099"/>
    <n v="311.83528374873998"/>
    <n v="102.17528675326395"/>
    <x v="0"/>
    <x v="2"/>
  </r>
  <r>
    <n v="86753094037"/>
    <n v="1.106849315068493"/>
    <s v="&lt;= 1.5 year"/>
    <n v="45.183561643835617"/>
    <x v="0"/>
    <n v="66"/>
    <s v="&lt;80"/>
    <n v="56.221870809231199"/>
    <n v="227.106479214459"/>
    <n v="261.88608319821702"/>
    <n v="19.401837077381899"/>
    <n v="56.420818434967082"/>
    <x v="1"/>
    <x v="1"/>
  </r>
  <r>
    <n v="86753094038"/>
    <n v="1.2931506849315069"/>
    <s v="&lt;= 1.5 year"/>
    <n v="43.643835616438359"/>
    <x v="1"/>
    <n v="60"/>
    <s v="&lt;80"/>
    <n v="4.1787125111743197"/>
    <n v="233.761252722629"/>
    <n v="319.70579471214199"/>
    <n v="17.312111161650702"/>
    <n v="59.47734592355939"/>
    <x v="0"/>
    <x v="1"/>
  </r>
  <r>
    <n v="86753094039"/>
    <n v="1.6027397260273972"/>
    <s v="&gt; 1.5 year"/>
    <n v="24.027397260273972"/>
    <x v="1"/>
    <n v="58"/>
    <s v="&lt;80"/>
    <n v="287.31793002212299"/>
    <n v="485.18723011697602"/>
    <n v="11.5054174480103"/>
    <n v="2.0074497849593298"/>
    <n v="63.421956879084277"/>
    <x v="0"/>
    <x v="0"/>
  </r>
  <r>
    <n v="86753094040"/>
    <n v="1.7315068493150685"/>
    <s v="&gt; 1.5 year"/>
    <n v="29.032876712328768"/>
    <x v="1"/>
    <n v="62"/>
    <s v="&lt;80"/>
    <n v="283.78716543949997"/>
    <n v="226.46511993706301"/>
    <n v="208.84626907117601"/>
    <n v="192.84318745107399"/>
    <n v="89.022917612795027"/>
    <x v="1"/>
    <x v="2"/>
  </r>
  <r>
    <n v="86753094041"/>
    <n v="0.98356164383561639"/>
    <s v="&lt;= 1.5 year"/>
    <n v="36.884931506849313"/>
    <x v="0"/>
    <n v="20"/>
    <s v="&lt;80"/>
    <n v="20.796115555238998"/>
    <n v="1.5759686719958499"/>
    <n v="252.241783218216"/>
    <n v="464.20745489166399"/>
    <n v="87.763675311364381"/>
    <x v="0"/>
    <x v="2"/>
  </r>
  <r>
    <n v="86753094042"/>
    <n v="1.1589041095890411"/>
    <s v="&lt;= 1.5 year"/>
    <n v="42.950684931506849"/>
    <x v="0"/>
    <n v="64"/>
    <s v="&lt;80"/>
    <n v="39.670654279791002"/>
    <n v="174.59007729598699"/>
    <n v="313.38556712252301"/>
    <n v="1.2091577612134801"/>
    <n v="54.892225512110613"/>
    <x v="1"/>
    <x v="1"/>
  </r>
  <r>
    <n v="86753094043"/>
    <n v="1.6410958904109589"/>
    <s v="&gt; 1.5 year"/>
    <n v="33.424657534246577"/>
    <x v="0"/>
    <n v="35"/>
    <s v="&lt;80"/>
    <n v="157.80790508660499"/>
    <n v="273.74549773916902"/>
    <n v="222.378710638999"/>
    <n v="339.18767338170301"/>
    <n v="101.91223830854616"/>
    <x v="0"/>
    <x v="2"/>
  </r>
  <r>
    <n v="86753094044"/>
    <n v="1.3452054794520547"/>
    <s v="&lt;= 1.5 year"/>
    <n v="37.761643835616439"/>
    <x v="0"/>
    <n v="57"/>
    <s v="&lt;80"/>
    <n v="38.939981384693198"/>
    <n v="173.734043581343"/>
    <n v="300.2446538195"/>
    <n v="29.2155750173639"/>
    <n v="56.549149457706562"/>
    <x v="0"/>
    <x v="2"/>
  </r>
  <r>
    <n v="86753094045"/>
    <n v="1.106849315068493"/>
    <s v="&lt;= 1.5 year"/>
    <n v="37.561643835616437"/>
    <x v="1"/>
    <n v="20"/>
    <s v="&lt;80"/>
    <n v="267.492633683961"/>
    <n v="526.011940112915"/>
    <n v="31.971615734701501"/>
    <n v="116.916922593294"/>
    <n v="81.346990503109538"/>
    <x v="1"/>
    <x v="2"/>
  </r>
  <r>
    <n v="86753094046"/>
    <n v="1.1753424657534246"/>
    <s v="&lt;= 1.5 year"/>
    <n v="44.265753424657532"/>
    <x v="1"/>
    <n v="57"/>
    <s v="&lt;80"/>
    <n v="35.905931253951003"/>
    <n v="320.61370964828802"/>
    <n v="232.189459287815"/>
    <n v="5.3426071735214604"/>
    <n v="57.025419247539496"/>
    <x v="0"/>
    <x v="1"/>
  </r>
  <r>
    <n v="86753094047"/>
    <n v="1.2219178082191782"/>
    <s v="&lt;= 1.5 year"/>
    <n v="43.490410958904107"/>
    <x v="0"/>
    <n v="92"/>
    <s v="&gt;=80"/>
    <n v="18.8424192087687"/>
    <n v="279.75437544570798"/>
    <n v="294.77609549994798"/>
    <n v="16.291104286244199"/>
    <n v="61.215807546701193"/>
    <x v="0"/>
    <x v="1"/>
  </r>
  <r>
    <n v="86753094048"/>
    <n v="1.7068493150684931"/>
    <s v="&gt; 1.5 year"/>
    <n v="33.906849315068492"/>
    <x v="1"/>
    <n v="48"/>
    <s v="&lt;80"/>
    <n v="154.24102710139601"/>
    <n v="239.84917815127"/>
    <n v="399.49362054117603"/>
    <n v="217.939186054228"/>
    <n v="105.61915321166177"/>
    <x v="0"/>
    <x v="2"/>
  </r>
  <r>
    <n v="86753094049"/>
    <n v="1.2273972602739727"/>
    <s v="&lt;= 1.5 year"/>
    <n v="42.345205479452055"/>
    <x v="0"/>
    <n v="53"/>
    <s v="&lt;80"/>
    <n v="32.129773230676697"/>
    <n v="263.73373467667"/>
    <n v="308.201843086427"/>
    <n v="17.665370031554101"/>
    <n v="62.773146206745473"/>
    <x v="0"/>
    <x v="1"/>
  </r>
  <r>
    <n v="86753094050"/>
    <n v="1.7808219178082192"/>
    <s v="&gt; 1.5 year"/>
    <n v="31.827397260273973"/>
    <x v="0"/>
    <n v="31"/>
    <s v="&lt;80"/>
    <n v="348.56589404420998"/>
    <n v="156.558893891254"/>
    <n v="229.585474254275"/>
    <n v="256.806841830162"/>
    <n v="98.777060964969564"/>
    <x v="0"/>
    <x v="2"/>
  </r>
  <r>
    <n v="86753094051"/>
    <n v="1.2027397260273973"/>
    <s v="&lt;= 1.5 year"/>
    <n v="34.454794520547942"/>
    <x v="1"/>
    <n v="77"/>
    <s v="&lt;80"/>
    <n v="22.836903332110399"/>
    <n v="369.63702294749203"/>
    <n v="126.691002047464"/>
    <n v="16.610471411626701"/>
    <n v="48.594090917459077"/>
    <x v="1"/>
    <x v="2"/>
  </r>
  <r>
    <n v="86753094052"/>
    <n v="1.6849315068493151"/>
    <s v="&gt; 1.5 year"/>
    <n v="31.520547945205479"/>
    <x v="1"/>
    <n v="25"/>
    <s v="&lt;80"/>
    <n v="132.99365774247099"/>
    <n v="124.58022640410699"/>
    <n v="384.44283505403303"/>
    <n v="424.70085932733002"/>
    <n v="117.7031540574898"/>
    <x v="0"/>
    <x v="2"/>
  </r>
  <r>
    <n v="86753094053"/>
    <n v="1.6520547945205479"/>
    <s v="&gt; 1.5 year"/>
    <n v="30.364383561643837"/>
    <x v="0"/>
    <n v="31"/>
    <s v="&lt;80"/>
    <n v="281.47479767330202"/>
    <n v="282.12107681494598"/>
    <n v="231.914774365233"/>
    <n v="258.05476489767"/>
    <n v="103.8840146706082"/>
    <x v="0"/>
    <x v="2"/>
  </r>
  <r>
    <n v="86753094054"/>
    <n v="1.6246575342465754"/>
    <s v="&gt; 1.5 year"/>
    <n v="30.641095890410959"/>
    <x v="0"/>
    <n v="64"/>
    <s v="&lt;80"/>
    <n v="180.85944712848999"/>
    <n v="327.65608556808701"/>
    <n v="258.53994411584102"/>
    <n v="200.44245632891801"/>
    <n v="95.759130669097232"/>
    <x v="0"/>
    <x v="2"/>
  </r>
  <r>
    <n v="86753094055"/>
    <n v="1.3506849315068492"/>
    <s v="&lt;= 1.5 year"/>
    <n v="40.819178082191783"/>
    <x v="0"/>
    <n v="41"/>
    <s v="&lt;80"/>
    <n v="16.539103631171098"/>
    <n v="303.677057922899"/>
    <n v="226.423814870543"/>
    <n v="20.9355322934463"/>
    <n v="55.300414584004322"/>
    <x v="0"/>
    <x v="1"/>
  </r>
  <r>
    <n v="86753094056"/>
    <n v="1.6164383561643836"/>
    <s v="&gt; 1.5 year"/>
    <n v="19.632876712328766"/>
    <x v="1"/>
    <n v="62"/>
    <s v="&lt;80"/>
    <n v="1.5534404419855801"/>
    <n v="42.636114314905697"/>
    <n v="523.50609950384296"/>
    <n v="396.12667862886298"/>
    <n v="113.891097756476"/>
    <x v="1"/>
    <x v="0"/>
  </r>
  <r>
    <n v="86753094057"/>
    <n v="1.6273972602739726"/>
    <s v="&gt; 1.5 year"/>
    <n v="29.926027397260274"/>
    <x v="0"/>
    <n v="21"/>
    <s v="&lt;80"/>
    <n v="224.54386598914999"/>
    <n v="216.32531573721701"/>
    <n v="352.132866699354"/>
    <n v="177.298157063009"/>
    <n v="98.801257389592905"/>
    <x v="0"/>
    <x v="2"/>
  </r>
  <r>
    <n v="86753094058"/>
    <n v="1.6931506849315068"/>
    <s v="&gt; 1.5 year"/>
    <n v="23.230136986301371"/>
    <x v="1"/>
    <n v="59"/>
    <s v="&lt;80"/>
    <n v="426.07631076940902"/>
    <n v="293.20776148548799"/>
    <n v="16.175345758473"/>
    <n v="14.7676487788325"/>
    <n v="61.255885124868428"/>
    <x v="0"/>
    <x v="0"/>
  </r>
  <r>
    <n v="86753094059"/>
    <n v="1.2054794520547945"/>
    <s v="&lt;= 1.5 year"/>
    <n v="42.638356164383559"/>
    <x v="1"/>
    <n v="102"/>
    <s v="&gt;=80"/>
    <n v="1.7484042652623"/>
    <n v="341.414736100526"/>
    <n v="243.426838817749"/>
    <n v="3.7322969134230002"/>
    <n v="57.112147517003706"/>
    <x v="0"/>
    <x v="1"/>
  </r>
  <r>
    <n v="86753094060"/>
    <n v="1.284931506849315"/>
    <s v="&lt;= 1.5 year"/>
    <n v="40.495890410958907"/>
    <x v="1"/>
    <n v="94"/>
    <s v="&gt;=80"/>
    <n v="66.689082886264302"/>
    <n v="228.99936029114099"/>
    <n v="294.99818702100202"/>
    <n v="26.4778258552222"/>
    <n v="62.232196999339322"/>
    <x v="0"/>
    <x v="1"/>
  </r>
  <r>
    <n v="86753094061"/>
    <n v="1.1835616438356165"/>
    <s v="&lt;= 1.5 year"/>
    <n v="39.731506849315068"/>
    <x v="0"/>
    <n v="61"/>
    <s v="&lt;80"/>
    <n v="1.5585884082296899"/>
    <n v="212.804158077979"/>
    <n v="343.37082789596002"/>
    <n v="28.947924232732198"/>
    <n v="61.827269974339764"/>
    <x v="0"/>
    <x v="2"/>
  </r>
  <r>
    <n v="86753094062"/>
    <n v="0.86849315068493149"/>
    <s v="&lt;= 1.5 year"/>
    <n v="34"/>
    <x v="0"/>
    <n v="20"/>
    <s v="&lt;80"/>
    <n v="30.713524645962501"/>
    <n v="14.7337843728204"/>
    <n v="256.75752333008802"/>
    <n v="507.828352070515"/>
    <n v="95.386089769574994"/>
    <x v="0"/>
    <x v="2"/>
  </r>
  <r>
    <n v="86753094063"/>
    <n v="1.1917808219178083"/>
    <s v="&lt;= 1.5 year"/>
    <n v="35.936986301369863"/>
    <x v="0"/>
    <n v="87"/>
    <s v="&gt;=80"/>
    <n v="89.5169698266739"/>
    <n v="352.919604101071"/>
    <n v="164.64122171913201"/>
    <n v="3.3711085373199099"/>
    <n v="55.556405544993822"/>
    <x v="0"/>
    <x v="2"/>
  </r>
  <r>
    <n v="86753094064"/>
    <n v="0.99178082191780825"/>
    <s v="&lt;= 1.5 year"/>
    <n v="34.213698630136989"/>
    <x v="0"/>
    <n v="21"/>
    <s v="&lt;80"/>
    <n v="25.004382010535402"/>
    <n v="48.484814836946398"/>
    <n v="372.35990427811703"/>
    <n v="367.61548640572198"/>
    <n v="94.676182629859227"/>
    <x v="0"/>
    <x v="2"/>
  </r>
  <r>
    <n v="86753094065"/>
    <n v="1.6904109589041096"/>
    <s v="&gt; 1.5 year"/>
    <n v="32.186301369863017"/>
    <x v="0"/>
    <n v="50"/>
    <s v="&lt;80"/>
    <n v="266.36864755368401"/>
    <n v="275.22903667057102"/>
    <n v="167.06209698443399"/>
    <n v="277.45963865498101"/>
    <n v="96.670423014670192"/>
    <x v="0"/>
    <x v="2"/>
  </r>
  <r>
    <n v="86753094066"/>
    <n v="1.6465753424657534"/>
    <s v="&gt; 1.5 year"/>
    <n v="27.693150684931506"/>
    <x v="0"/>
    <n v="41"/>
    <s v="&lt;80"/>
    <n v="234.38676078544299"/>
    <n v="328.65134022991799"/>
    <n v="186.73221319934899"/>
    <n v="224.86490306440999"/>
    <n v="94.434702032879954"/>
    <x v="0"/>
    <x v="2"/>
  </r>
  <r>
    <n v="86753094067"/>
    <n v="1.6575342465753424"/>
    <s v="&gt; 1.5 year"/>
    <n v="31.457534246575342"/>
    <x v="1"/>
    <n v="37"/>
    <s v="&lt;80"/>
    <n v="202.36503407906"/>
    <n v="144.60177117997301"/>
    <n v="317.45915213246599"/>
    <n v="152.46654179527101"/>
    <n v="84.148427692051087"/>
    <x v="1"/>
    <x v="2"/>
  </r>
  <r>
    <n v="86753094068"/>
    <n v="0.9123287671232877"/>
    <s v="&lt;= 1.5 year"/>
    <n v="37.101369863013701"/>
    <x v="1"/>
    <n v="20"/>
    <s v="&lt;80"/>
    <n v="85.107039022617002"/>
    <n v="44.939879810312902"/>
    <n v="280.03005569939"/>
    <n v="400.01975879143498"/>
    <n v="92.009731245533388"/>
    <x v="0"/>
    <x v="2"/>
  </r>
  <r>
    <n v="86753094069"/>
    <n v="0.9780821917808219"/>
    <s v="&lt;= 1.5 year"/>
    <n v="35.846575342465755"/>
    <x v="1"/>
    <n v="19"/>
    <s v="&lt;80"/>
    <n v="17.4102822149808"/>
    <n v="21.3560021998336"/>
    <n v="461.82468605550798"/>
    <n v="312.86603141291403"/>
    <n v="96.064188849395777"/>
    <x v="0"/>
    <x v="2"/>
  </r>
  <r>
    <n v="86753094070"/>
    <n v="1.5041095890410958"/>
    <s v="&gt; 1.5 year"/>
    <n v="31.424657534246574"/>
    <x v="0"/>
    <n v="22"/>
    <s v="&lt;80"/>
    <n v="215.19158385520799"/>
    <n v="257.43664391470202"/>
    <n v="263.20597097867397"/>
    <n v="271.24953311868597"/>
    <n v="101.944918713276"/>
    <x v="0"/>
    <x v="2"/>
  </r>
  <r>
    <n v="86753094071"/>
    <n v="1.3260273972602741"/>
    <s v="&lt;= 1.5 year"/>
    <n v="39.980821917808221"/>
    <x v="1"/>
    <n v="90"/>
    <s v="&gt;=80"/>
    <n v="11.0087133438291"/>
    <n v="395.92483266772501"/>
    <n v="211.61182703736799"/>
    <n v="6.0716709152588599"/>
    <n v="58.676703435239546"/>
    <x v="0"/>
    <x v="2"/>
  </r>
  <r>
    <n v="86753094072"/>
    <n v="1.6767123287671233"/>
    <s v="&gt; 1.5 year"/>
    <n v="32.049315068493151"/>
    <x v="0"/>
    <n v="31"/>
    <s v="&lt;80"/>
    <n v="263.20647579929999"/>
    <n v="276.40926658963298"/>
    <n v="282.133838411959"/>
    <n v="169.12963638884801"/>
    <n v="97.320876367211469"/>
    <x v="0"/>
    <x v="2"/>
  </r>
  <r>
    <n v="86753094073"/>
    <n v="1.4602739726027398"/>
    <s v="&lt;= 1.5 year"/>
    <n v="27.438356164383563"/>
    <x v="1"/>
    <n v="32"/>
    <s v="&lt;80"/>
    <n v="301.67734128633299"/>
    <n v="174.30709337646601"/>
    <n v="208.83062898042601"/>
    <n v="235.69281930463401"/>
    <n v="91.42156856723112"/>
    <x v="0"/>
    <x v="2"/>
  </r>
  <r>
    <n v="86753094074"/>
    <n v="1.5342465753424657"/>
    <s v="&gt; 1.5 year"/>
    <n v="32.857534246575341"/>
    <x v="1"/>
    <n v="57"/>
    <s v="&lt;80"/>
    <n v="450.70398604291398"/>
    <n v="314.130224309178"/>
    <n v="51.0420926239129"/>
    <n v="24.4243298104419"/>
    <n v="70.242707520289926"/>
    <x v="0"/>
    <x v="2"/>
  </r>
  <r>
    <n v="86753094075"/>
    <n v="1.7205479452054795"/>
    <s v="&gt; 1.5 year"/>
    <n v="28.635616438356163"/>
    <x v="0"/>
    <n v="18"/>
    <s v="&lt;80"/>
    <n v="228.54528981653601"/>
    <n v="339.10126421776698"/>
    <n v="264.66285393233898"/>
    <n v="239.186643424854"/>
    <n v="105.8736640056074"/>
    <x v="0"/>
    <x v="2"/>
  </r>
  <r>
    <n v="86753094076"/>
    <n v="1.178082191780822"/>
    <s v="&lt;= 1.5 year"/>
    <n v="38.30958904109589"/>
    <x v="0"/>
    <n v="74"/>
    <s v="&lt;80"/>
    <n v="2.32816922162562"/>
    <n v="261.63949923550501"/>
    <n v="301.10631841880399"/>
    <n v="0.45202882472058298"/>
    <n v="57.304415145793399"/>
    <x v="0"/>
    <x v="2"/>
  </r>
  <r>
    <n v="86753094077"/>
    <n v="1.7780821917808218"/>
    <s v="&gt; 1.5 year"/>
    <n v="29.260273972602739"/>
    <x v="0"/>
    <n v="42"/>
    <s v="&lt;80"/>
    <n v="306.57969096228902"/>
    <n v="230.438179545227"/>
    <n v="193.682806061565"/>
    <n v="274.39737013750403"/>
    <n v="99.13105078448956"/>
    <x v="0"/>
    <x v="2"/>
  </r>
  <r>
    <n v="86753094078"/>
    <n v="1.2684931506849315"/>
    <s v="&lt;= 1.5 year"/>
    <n v="41.6"/>
    <x v="0"/>
    <n v="91"/>
    <s v="&gt;=80"/>
    <n v="4.9075233057928997"/>
    <n v="394.88222358258599"/>
    <n v="189.990713388458"/>
    <n v="32.587925583512799"/>
    <n v="58.692616427706803"/>
    <x v="0"/>
    <x v="1"/>
  </r>
  <r>
    <n v="86753094079"/>
    <n v="1.3095890410958904"/>
    <s v="&lt;= 1.5 year"/>
    <n v="45.69041095890411"/>
    <x v="0"/>
    <n v="76"/>
    <s v="&lt;80"/>
    <n v="69.948646277961899"/>
    <n v="235.530517528693"/>
    <n v="241.324652307615"/>
    <n v="2.00891680385363"/>
    <n v="53.638361397908625"/>
    <x v="0"/>
    <x v="1"/>
  </r>
  <r>
    <n v="86753094080"/>
    <n v="1.6219178082191781"/>
    <s v="&gt; 1.5 year"/>
    <n v="33.539726027397258"/>
    <x v="0"/>
    <n v="32"/>
    <s v="&lt;80"/>
    <n v="203.40923936011001"/>
    <n v="328.27694094276399"/>
    <n v="324.59014875936799"/>
    <n v="163.83032969499499"/>
    <n v="101.14535183875347"/>
    <x v="0"/>
    <x v="2"/>
  </r>
  <r>
    <n v="86753094081"/>
    <n v="1.1287671232876713"/>
    <s v="&lt;= 1.5 year"/>
    <n v="39.953424657534249"/>
    <x v="0"/>
    <n v="97"/>
    <s v="&gt;=80"/>
    <n v="36.302977584397297"/>
    <n v="266.00144432204502"/>
    <n v="279.93473328961397"/>
    <n v="11.7671716510997"/>
    <n v="59.188582345401024"/>
    <x v="0"/>
    <x v="2"/>
  </r>
  <r>
    <n v="86753094082"/>
    <n v="1.6821917808219178"/>
    <s v="&gt; 1.5 year"/>
    <n v="34.12054794520548"/>
    <x v="0"/>
    <n v="39"/>
    <s v="&lt;80"/>
    <n v="310.46773011547702"/>
    <n v="265.26537082004501"/>
    <n v="154.886673972365"/>
    <n v="306.23731028614299"/>
    <n v="101.39352618586273"/>
    <x v="0"/>
    <x v="2"/>
  </r>
  <r>
    <n v="86753094083"/>
    <n v="1.6547945205479453"/>
    <s v="&gt; 1.5 year"/>
    <n v="29.194520547945206"/>
    <x v="0"/>
    <n v="47"/>
    <s v="&lt;80"/>
    <n v="146.12715806325301"/>
    <n v="353.20989619179699"/>
    <n v="296.17547379515202"/>
    <n v="318.60358485040098"/>
    <n v="113.72045137787035"/>
    <x v="0"/>
    <x v="2"/>
  </r>
  <r>
    <n v="86753094084"/>
    <n v="1.2136986301369863"/>
    <s v="&lt;= 1.5 year"/>
    <n v="34.821917808219176"/>
    <x v="0"/>
    <n v="66"/>
    <s v="&lt;80"/>
    <n v="41.787209145572596"/>
    <n v="356.36544660675003"/>
    <n v="208.911709747994"/>
    <n v="8.1367733671947207"/>
    <n v="57.898030434008454"/>
    <x v="0"/>
    <x v="2"/>
  </r>
  <r>
    <n v="86753094085"/>
    <n v="1.726027397260274"/>
    <s v="&gt; 1.5 year"/>
    <n v="29.841095890410958"/>
    <x v="0"/>
    <n v="50"/>
    <s v="&lt;80"/>
    <n v="268.23498848708499"/>
    <n v="212.14213648408099"/>
    <n v="357.01113421264398"/>
    <n v="237.63168365349699"/>
    <n v="109.78730814163019"/>
    <x v="0"/>
    <x v="2"/>
  </r>
  <r>
    <n v="86753094086"/>
    <n v="1.1123287671232878"/>
    <s v="&lt;= 1.5 year"/>
    <n v="37.482191780821921"/>
    <x v="0"/>
    <n v="72"/>
    <s v="&lt;80"/>
    <n v="59.272104865452597"/>
    <n v="160.38649545248799"/>
    <n v="310.52916776847201"/>
    <n v="21.4747930027685"/>
    <n v="57.413163317984107"/>
    <x v="0"/>
    <x v="2"/>
  </r>
  <r>
    <n v="86753094087"/>
    <n v="1.3123287671232877"/>
    <s v="&lt;= 1.5 year"/>
    <n v="38.580821917808223"/>
    <x v="0"/>
    <n v="100"/>
    <s v="&gt;=80"/>
    <n v="22.685275723281499"/>
    <n v="358.77683444738699"/>
    <n v="247.363643106815"/>
    <n v="0.31440858846917202"/>
    <n v="60.238335017087579"/>
    <x v="0"/>
    <x v="2"/>
  </r>
  <r>
    <n v="86753094088"/>
    <n v="1.6438356164383561"/>
    <s v="&gt; 1.5 year"/>
    <n v="31.484931506849314"/>
    <x v="0"/>
    <n v="23"/>
    <s v="&lt;80"/>
    <n v="275.66764305898499"/>
    <n v="218.93092222302599"/>
    <n v="299.25981364785099"/>
    <n v="222.815893362293"/>
    <n v="102.21697006377816"/>
    <x v="0"/>
    <x v="2"/>
  </r>
  <r>
    <n v="86753094089"/>
    <n v="1.2246575342465753"/>
    <s v="&lt;= 1.5 year"/>
    <n v="41.734246575342468"/>
    <x v="1"/>
    <n v="90"/>
    <s v="&gt;=80"/>
    <n v="5.5548972012486597E-2"/>
    <n v="262.143991404649"/>
    <n v="290.52155796941298"/>
    <n v="25.442023073629599"/>
    <n v="58.89159295529803"/>
    <x v="0"/>
    <x v="1"/>
  </r>
  <r>
    <n v="86753094090"/>
    <n v="1.6328767123287671"/>
    <s v="&gt; 1.5 year"/>
    <n v="28.904109589041095"/>
    <x v="0"/>
    <n v="31"/>
    <s v="&lt;80"/>
    <n v="256.97152428416899"/>
    <n v="171.81642909599799"/>
    <n v="196.21333178614799"/>
    <n v="336.57327574565102"/>
    <n v="98.237429174229248"/>
    <x v="0"/>
    <x v="2"/>
  </r>
  <r>
    <n v="86753094091"/>
    <n v="1.1945205479452055"/>
    <s v="&lt;= 1.5 year"/>
    <n v="36.695890410958903"/>
    <x v="0"/>
    <n v="81"/>
    <s v="&gt;=80"/>
    <n v="73.539265099292194"/>
    <n v="191.120517462957"/>
    <n v="334.834490898833"/>
    <n v="16.5644621005125"/>
    <n v="63.340656964901392"/>
    <x v="0"/>
    <x v="2"/>
  </r>
  <r>
    <n v="86753094092"/>
    <n v="1.558904109589041"/>
    <s v="&gt; 1.5 year"/>
    <n v="30.575342465753426"/>
    <x v="1"/>
    <n v="39"/>
    <s v="&lt;80"/>
    <n v="199.58228074565801"/>
    <n v="237.18796253440999"/>
    <n v="310.74997594496898"/>
    <n v="247.95752298068501"/>
    <n v="101.98651933348393"/>
    <x v="0"/>
    <x v="2"/>
  </r>
  <r>
    <n v="86753094093"/>
    <n v="1.6356164383561644"/>
    <s v="&gt; 1.5 year"/>
    <n v="27.728767123287671"/>
    <x v="1"/>
    <n v="40"/>
    <s v="&lt;80"/>
    <n v="276.118196093535"/>
    <n v="118.47666278246101"/>
    <n v="199.17670209874001"/>
    <n v="336.93261263216499"/>
    <n v="95.900706477788276"/>
    <x v="0"/>
    <x v="2"/>
  </r>
  <r>
    <n v="86753094094"/>
    <n v="1.167123287671233"/>
    <s v="&lt;= 1.5 year"/>
    <n v="43.904109589041099"/>
    <x v="0"/>
    <n v="89"/>
    <s v="&gt;=80"/>
    <n v="8.8238221375519608"/>
    <n v="158.201361545569"/>
    <n v="348.64140994250101"/>
    <n v="35.064066817662599"/>
    <n v="59.406671905869302"/>
    <x v="0"/>
    <x v="1"/>
  </r>
  <r>
    <n v="86753094095"/>
    <n v="1.6958904109589041"/>
    <s v="&gt; 1.5 year"/>
    <n v="37.320547945205476"/>
    <x v="0"/>
    <n v="51"/>
    <s v="&lt;80"/>
    <n v="383.155529686313"/>
    <n v="253.92063354699101"/>
    <n v="232.831895050866"/>
    <n v="137.648521901544"/>
    <n v="95.423743092953515"/>
    <x v="0"/>
    <x v="2"/>
  </r>
  <r>
    <n v="86753094096"/>
    <n v="1.6109589041095891"/>
    <s v="&gt; 1.5 year"/>
    <n v="32.227397260273975"/>
    <x v="0"/>
    <n v="16"/>
    <s v="&lt;80"/>
    <n v="279.58611928615198"/>
    <n v="192.77962183417799"/>
    <n v="240.134139302032"/>
    <n v="238.65548465127199"/>
    <n v="95.244014164022872"/>
    <x v="0"/>
    <x v="2"/>
  </r>
  <r>
    <n v="86753094097"/>
    <n v="1.8520547945205479"/>
    <s v="&gt; 1.5 year"/>
    <n v="29.671232876712327"/>
    <x v="0"/>
    <n v="53"/>
    <s v="&lt;80"/>
    <n v="223.329900881789"/>
    <n v="175.237881363426"/>
    <n v="241.88727046848899"/>
    <n v="346.99605676101697"/>
    <n v="102.55142184715791"/>
    <x v="0"/>
    <x v="2"/>
  </r>
  <r>
    <n v="86753094098"/>
    <n v="1.295890410958904"/>
    <s v="&lt;= 1.5 year"/>
    <n v="39.328767123287669"/>
    <x v="0"/>
    <n v="87"/>
    <s v="&gt;=80"/>
    <n v="35.478697467853301"/>
    <n v="291.831139136491"/>
    <n v="251.46329621216299"/>
    <n v="43.929880819448101"/>
    <n v="61.631968172140873"/>
    <x v="0"/>
    <x v="2"/>
  </r>
  <r>
    <n v="86753094099"/>
    <n v="1.6684931506849314"/>
    <s v="&gt; 1.5 year"/>
    <n v="24.515068493150686"/>
    <x v="0"/>
    <n v="37"/>
    <s v="&lt;80"/>
    <n v="389.22925296376599"/>
    <n v="323.19930114136298"/>
    <n v="88.809071348019799"/>
    <n v="209.10852136608699"/>
    <n v="92.744395454103127"/>
    <x v="0"/>
    <x v="0"/>
  </r>
  <r>
    <n v="86753094100"/>
    <n v="1.1232876712328768"/>
    <s v="&lt;= 1.5 year"/>
    <n v="23.241095890410961"/>
    <x v="1"/>
    <n v="65"/>
    <s v="&lt;80"/>
    <n v="2.26651604866914"/>
    <n v="75.696016364664402"/>
    <n v="458.371155428912"/>
    <n v="451.64356880695499"/>
    <n v="115.43876950137073"/>
    <x v="1"/>
    <x v="0"/>
  </r>
  <r>
    <n v="86753094101"/>
    <n v="1.1452054794520548"/>
    <s v="&lt;= 1.5 year"/>
    <n v="45.961643835616435"/>
    <x v="0"/>
    <n v="91"/>
    <s v="&gt;=80"/>
    <n v="31.466760274156901"/>
    <n v="133.90101177063599"/>
    <n v="266.027046342272"/>
    <n v="91.133745729047902"/>
    <n v="56.088716812141818"/>
    <x v="1"/>
    <x v="1"/>
  </r>
  <r>
    <n v="86753094102"/>
    <n v="1.2164383561643837"/>
    <s v="&lt;= 1.5 year"/>
    <n v="42.169863013698631"/>
    <x v="1"/>
    <n v="87"/>
    <s v="&gt;=80"/>
    <n v="55.185636660673801"/>
    <n v="185.664685510179"/>
    <n v="341.40434243714702"/>
    <n v="16.030820966931302"/>
    <n v="62.160245382157619"/>
    <x v="0"/>
    <x v="1"/>
  </r>
  <r>
    <n v="86753094103"/>
    <n v="1.2602739726027397"/>
    <s v="&lt;= 1.5 year"/>
    <n v="40.608219178082194"/>
    <x v="0"/>
    <n v="98"/>
    <s v="&gt;=80"/>
    <n v="16.173091896718098"/>
    <n v="307.77879280075001"/>
    <n v="267.26052409015102"/>
    <n v="6.4228115033073703"/>
    <n v="58.758151047012454"/>
    <x v="0"/>
    <x v="1"/>
  </r>
  <r>
    <n v="86753094104"/>
    <n v="1.1698630136986301"/>
    <s v="&lt;= 1.5 year"/>
    <n v="44.304109589041097"/>
    <x v="0"/>
    <n v="66"/>
    <s v="&lt;80"/>
    <n v="18.453401345191399"/>
    <n v="346.26743083021103"/>
    <n v="139.56749761108401"/>
    <n v="34.071400382507299"/>
    <n v="50.014334333263157"/>
    <x v="1"/>
    <x v="1"/>
  </r>
  <r>
    <n v="86753094105"/>
    <n v="1.5890410958904109"/>
    <s v="&gt; 1.5 year"/>
    <n v="13.227397260273973"/>
    <x v="1"/>
    <n v="61"/>
    <s v="&lt;80"/>
    <n v="338.74614194037503"/>
    <n v="379.44260943000899"/>
    <n v="1.86750742450708"/>
    <n v="111.634189646046"/>
    <n v="71.075303758097078"/>
    <x v="0"/>
    <x v="1"/>
  </r>
  <r>
    <n v="86753094106"/>
    <n v="1.7315068493150685"/>
    <s v="&gt; 1.5 year"/>
    <n v="30.457534246575342"/>
    <x v="0"/>
    <n v="39"/>
    <s v="&lt;80"/>
    <n v="293.34817622825398"/>
    <n v="243.65136008371601"/>
    <n v="141.76113117518599"/>
    <n v="314.40192632931303"/>
    <n v="97.699529805497477"/>
    <x v="0"/>
    <x v="2"/>
  </r>
  <r>
    <n v="86753094107"/>
    <n v="1.1643835616438356"/>
    <s v="&lt;= 1.5 year"/>
    <n v="37.232876712328768"/>
    <x v="0"/>
    <n v="71"/>
    <s v="&lt;80"/>
    <n v="13.616160301558599"/>
    <n v="273.06093969211702"/>
    <n v="253.35710000926301"/>
    <n v="11.7465722705444"/>
    <n v="54.746608673070931"/>
    <x v="1"/>
    <x v="2"/>
  </r>
  <r>
    <n v="86753094108"/>
    <n v="1.6876712328767123"/>
    <s v="&gt; 1.5 year"/>
    <n v="28.18904109589041"/>
    <x v="0"/>
    <n v="18"/>
    <s v="&lt;80"/>
    <n v="320.996590484264"/>
    <n v="198.56123120043799"/>
    <n v="163.325856671758"/>
    <n v="288.696605585447"/>
    <n v="95.807321205640761"/>
    <x v="0"/>
    <x v="2"/>
  </r>
  <r>
    <n v="86753094109"/>
    <n v="1.6465753424657534"/>
    <s v="&gt; 1.5 year"/>
    <n v="31.715068493150685"/>
    <x v="0"/>
    <n v="28"/>
    <s v="&lt;80"/>
    <n v="341.006142222189"/>
    <n v="216.673633740133"/>
    <n v="243.22043870382799"/>
    <n v="253.08044849990699"/>
    <n v="104.17048854143395"/>
    <x v="0"/>
    <x v="2"/>
  </r>
  <r>
    <n v="86753094110"/>
    <n v="1.2219178082191782"/>
    <s v="&lt;= 1.5 year"/>
    <n v="37.753424657534246"/>
    <x v="1"/>
    <n v="84"/>
    <s v="&gt;=80"/>
    <n v="40.305197372782601"/>
    <n v="330.407372757882"/>
    <n v="215.86889470141901"/>
    <n v="11.216699598448001"/>
    <n v="56.907276926437213"/>
    <x v="0"/>
    <x v="2"/>
  </r>
  <r>
    <n v="86753094111"/>
    <n v="1.1643835616438356"/>
    <s v="&lt;= 1.5 year"/>
    <n v="39.536986301369865"/>
    <x v="0"/>
    <n v="109"/>
    <s v="&gt;=80"/>
    <n v="12.7327615342298"/>
    <n v="345.11139610305401"/>
    <n v="227.03526073416799"/>
    <n v="7.9108846814767704"/>
    <n v="56.82107006086008"/>
    <x v="0"/>
    <x v="2"/>
  </r>
  <r>
    <n v="86753094112"/>
    <n v="1.2219178082191782"/>
    <s v="&lt;= 1.5 year"/>
    <n v="40.057534246575344"/>
    <x v="1"/>
    <n v="75"/>
    <s v="&lt;80"/>
    <n v="42.057143685636397"/>
    <n v="183.87696778313801"/>
    <n v="391.37813109556498"/>
    <n v="0.32674860493612401"/>
    <n v="65.079314481562079"/>
    <x v="0"/>
    <x v="1"/>
  </r>
  <r>
    <n v="86753094113"/>
    <n v="1.1917808219178083"/>
    <s v="&lt;= 1.5 year"/>
    <n v="35.942465753424656"/>
    <x v="1"/>
    <n v="86"/>
    <s v="&gt;=80"/>
    <n v="45.339486249340602"/>
    <n v="379.79239835737502"/>
    <n v="191.726139377816"/>
    <n v="3.8162894680867798"/>
    <n v="57.475642230045587"/>
    <x v="0"/>
    <x v="2"/>
  </r>
  <r>
    <n v="86753094114"/>
    <n v="1.6191780821917807"/>
    <s v="&gt; 1.5 year"/>
    <n v="30.789041095890411"/>
    <x v="0"/>
    <n v="47"/>
    <s v="&lt;80"/>
    <n v="250.78849960194799"/>
    <n v="280.41224567452002"/>
    <n v="270.85284524696402"/>
    <n v="198.97483074015099"/>
    <n v="98.875380740571245"/>
    <x v="0"/>
    <x v="2"/>
  </r>
  <r>
    <n v="86753094115"/>
    <n v="1.4"/>
    <s v="&lt;= 1.5 year"/>
    <n v="12.202739726027398"/>
    <x v="0"/>
    <n v="63"/>
    <s v="&lt;80"/>
    <n v="317.951384148621"/>
    <n v="493.89810091974999"/>
    <n v="6.5993931108362496"/>
    <n v="6.6469910770266702"/>
    <n v="66.537524908013239"/>
    <x v="0"/>
    <x v="1"/>
  </r>
  <r>
    <n v="86753094116"/>
    <n v="1.810958904109589"/>
    <s v="&gt; 1.5 year"/>
    <n v="27.18904109589041"/>
    <x v="0"/>
    <n v="48"/>
    <s v="&lt;80"/>
    <n v="255.98136244155199"/>
    <n v="231.08791679735299"/>
    <n v="235.79290622964601"/>
    <n v="216.51971478501201"/>
    <n v="93.243056860871363"/>
    <x v="0"/>
    <x v="2"/>
  </r>
  <r>
    <n v="86753094117"/>
    <n v="1.3205479452054794"/>
    <s v="&lt;= 1.5 year"/>
    <n v="37.263013698630139"/>
    <x v="0"/>
    <n v="56"/>
    <s v="&lt;80"/>
    <n v="49.032232568405"/>
    <n v="168.08343972127"/>
    <n v="357.122599168036"/>
    <n v="16.8360400266961"/>
    <n v="62.24429048654185"/>
    <x v="0"/>
    <x v="2"/>
  </r>
  <r>
    <n v="86753094118"/>
    <n v="1.704109589041096"/>
    <s v="&gt; 1.5 year"/>
    <n v="26.55890410958904"/>
    <x v="0"/>
    <n v="36"/>
    <s v="&lt;80"/>
    <n v="225.494748398181"/>
    <n v="261.77227592366302"/>
    <n v="229.98765619760599"/>
    <n v="215.08091428568599"/>
    <n v="92.389590403742559"/>
    <x v="1"/>
    <x v="2"/>
  </r>
  <r>
    <n v="86753094119"/>
    <n v="1.2547945205479452"/>
    <s v="&lt;= 1.5 year"/>
    <n v="46.358904109589041"/>
    <x v="0"/>
    <n v="62"/>
    <s v="&lt;80"/>
    <n v="14.6520558211351"/>
    <n v="349.73087039554002"/>
    <n v="234.096049831974"/>
    <n v="21.640192263174701"/>
    <n v="59.838983148751858"/>
    <x v="0"/>
    <x v="1"/>
  </r>
  <r>
    <n v="86753094120"/>
    <n v="1.2273972602739727"/>
    <s v="&lt;= 1.5 year"/>
    <n v="41.663013698630138"/>
    <x v="0"/>
    <n v="104"/>
    <s v="&gt;=80"/>
    <n v="87.266437733157602"/>
    <n v="162.277726385146"/>
    <n v="333.64180914266097"/>
    <n v="10.088602201694499"/>
    <n v="61.211182490786946"/>
    <x v="0"/>
    <x v="1"/>
  </r>
  <r>
    <n v="86753094121"/>
    <n v="1.2410958904109588"/>
    <s v="&lt;= 1.5 year"/>
    <n v="45.720547945205482"/>
    <x v="1"/>
    <n v="67"/>
    <s v="&lt;80"/>
    <n v="22.431387428164999"/>
    <n v="172.587351019973"/>
    <n v="262.072023511998"/>
    <n v="65.353683309687995"/>
    <n v="54.89258389445336"/>
    <x v="1"/>
    <x v="1"/>
  </r>
  <r>
    <n v="86753094122"/>
    <n v="1.2027397260273973"/>
    <s v="&lt;= 1.5 year"/>
    <n v="47.635616438356166"/>
    <x v="0"/>
    <n v="59"/>
    <s v="&lt;80"/>
    <n v="43.445833532213499"/>
    <n v="303.69769423433797"/>
    <n v="212.58559626669299"/>
    <n v="7.0411978554136603"/>
    <n v="54.126697515976922"/>
    <x v="0"/>
    <x v="1"/>
  </r>
  <r>
    <n v="86753094123"/>
    <n v="1.0246575342465754"/>
    <s v="&lt;= 1.5 year"/>
    <n v="45.035616438356165"/>
    <x v="1"/>
    <n v="53"/>
    <s v="&lt;80"/>
    <n v="18.073717330287799"/>
    <n v="249.82127801132401"/>
    <n v="339.57416192163203"/>
    <n v="39.3515889288023"/>
    <n v="66.902689729381066"/>
    <x v="0"/>
    <x v="1"/>
  </r>
  <r>
    <n v="86753094124"/>
    <n v="1.5726027397260274"/>
    <s v="&gt; 1.5 year"/>
    <n v="30.934246575342467"/>
    <x v="0"/>
    <n v="36"/>
    <s v="&lt;80"/>
    <n v="172.786706588725"/>
    <n v="233.33389976641001"/>
    <n v="246.56382134462001"/>
    <n v="240.58632901224701"/>
    <n v="90.947666551234832"/>
    <x v="1"/>
    <x v="2"/>
  </r>
  <r>
    <n v="86753094125"/>
    <n v="1.1698630136986301"/>
    <s v="&lt;= 1.5 year"/>
    <n v="41.315068493150683"/>
    <x v="0"/>
    <n v="70"/>
    <s v="&lt;80"/>
    <n v="12.777247146555201"/>
    <n v="292.87915612280102"/>
    <n v="282.16266896763301"/>
    <n v="10.9001341633285"/>
    <n v="59.620048637263878"/>
    <x v="0"/>
    <x v="1"/>
  </r>
  <r>
    <n v="86753094126"/>
    <n v="1.2383561643835617"/>
    <s v="&lt;= 1.5 year"/>
    <n v="35.115068493150687"/>
    <x v="0"/>
    <n v="75"/>
    <s v="&lt;80"/>
    <n v="16.538209646372898"/>
    <n v="183.73634495385701"/>
    <n v="357.35626077067701"/>
    <n v="25.839376823842301"/>
    <n v="62.005440879360712"/>
    <x v="0"/>
    <x v="2"/>
  </r>
  <r>
    <n v="86753094127"/>
    <n v="1.6246575342465754"/>
    <s v="&gt; 1.5 year"/>
    <n v="31.142465753424659"/>
    <x v="0"/>
    <n v="59"/>
    <s v="&lt;80"/>
    <n v="198.337191877659"/>
    <n v="209.53298076090701"/>
    <n v="277.23599438221203"/>
    <n v="200.33624183389301"/>
    <n v="89.938282157017881"/>
    <x v="1"/>
    <x v="2"/>
  </r>
  <r>
    <n v="86753094128"/>
    <n v="1.2767123287671234"/>
    <s v="&lt;= 1.5 year"/>
    <n v="42.30684931506849"/>
    <x v="1"/>
    <n v="67"/>
    <s v="&lt;80"/>
    <n v="72.693903034631902"/>
    <n v="207.67615317421101"/>
    <n v="316.88286583487098"/>
    <n v="38.893529490013101"/>
    <n v="65.122771935693521"/>
    <x v="0"/>
    <x v="1"/>
  </r>
  <r>
    <n v="86753094129"/>
    <n v="0.9397260273972603"/>
    <s v="&lt;= 1.5 year"/>
    <n v="34.893150684931506"/>
    <x v="0"/>
    <n v="19"/>
    <s v="&lt;80"/>
    <n v="0.40093992064249401"/>
    <n v="1.5846221248905401"/>
    <n v="405.27570039182501"/>
    <n v="292.50297649005199"/>
    <n v="83.892286189467882"/>
    <x v="0"/>
    <x v="2"/>
  </r>
  <r>
    <n v="86753094130"/>
    <n v="1.6904109589041096"/>
    <s v="&gt; 1.5 year"/>
    <n v="33.31232876712329"/>
    <x v="0"/>
    <n v="64"/>
    <s v="&lt;80"/>
    <n v="356.71453184604798"/>
    <n v="269.46937655431901"/>
    <n v="227.405266474"/>
    <n v="188.075321704413"/>
    <n v="99.95238325343891"/>
    <x v="0"/>
    <x v="2"/>
  </r>
  <r>
    <n v="86753094131"/>
    <n v="1.7616438356164383"/>
    <s v="&gt; 1.5 year"/>
    <n v="32.293150684931504"/>
    <x v="1"/>
    <n v="29"/>
    <s v="&lt;80"/>
    <n v="325.74632086372998"/>
    <n v="173.78840874607201"/>
    <n v="227.16602518558301"/>
    <n v="266.34999574175498"/>
    <n v="99.18470088006471"/>
    <x v="0"/>
    <x v="2"/>
  </r>
  <r>
    <n v="86753094132"/>
    <n v="1.4465753424657535"/>
    <s v="&lt;= 1.5 year"/>
    <n v="20.824657534246576"/>
    <x v="1"/>
    <n v="58"/>
    <s v="&lt;80"/>
    <n v="367.19589986241499"/>
    <n v="217.19466159806899"/>
    <n v="65.373030307627801"/>
    <n v="96.650808033496602"/>
    <n v="66.19410551777365"/>
    <x v="0"/>
    <x v="0"/>
  </r>
  <r>
    <n v="86753094133"/>
    <n v="1.7424657534246575"/>
    <s v="&gt; 1.5 year"/>
    <n v="26.353424657534248"/>
    <x v="0"/>
    <n v="28"/>
    <s v="&lt;80"/>
    <n v="273.76562905740502"/>
    <n v="187.74542529189901"/>
    <n v="178.67175598985199"/>
    <n v="196.608901694997"/>
    <n v="81.954563270126201"/>
    <x v="1"/>
    <x v="2"/>
  </r>
  <r>
    <n v="86753094134"/>
    <n v="1.1863013698630136"/>
    <s v="&lt;= 1.5 year"/>
    <n v="42.224657534246575"/>
    <x v="1"/>
    <n v="84"/>
    <s v="&gt;=80"/>
    <n v="49.615213571394399"/>
    <n v="128.33338370907501"/>
    <n v="323.577986385202"/>
    <n v="20.844355995570599"/>
    <n v="55.566568868130261"/>
    <x v="1"/>
    <x v="1"/>
  </r>
  <r>
    <n v="86753094135"/>
    <n v="1.5506849315068494"/>
    <s v="&gt; 1.5 year"/>
    <n v="28.967123287671232"/>
    <x v="0"/>
    <n v="36"/>
    <s v="&lt;80"/>
    <n v="183.288843113566"/>
    <n v="203.565829999307"/>
    <n v="240.64612723009699"/>
    <n v="187.24527920068701"/>
    <n v="82.295342620723915"/>
    <x v="1"/>
    <x v="2"/>
  </r>
  <r>
    <n v="86753094136"/>
    <n v="1.263013698630137"/>
    <s v="&lt;= 1.5 year"/>
    <n v="38.526027397260272"/>
    <x v="0"/>
    <n v="99"/>
    <s v="&gt;=80"/>
    <n v="34.183096656038202"/>
    <n v="199.264782522736"/>
    <n v="210.39204437088699"/>
    <n v="67.319618625267097"/>
    <n v="52.001229893840424"/>
    <x v="1"/>
    <x v="2"/>
  </r>
  <r>
    <n v="86753094137"/>
    <n v="1.1561643835616437"/>
    <s v="&lt;= 1.5 year"/>
    <n v="34.394520547945206"/>
    <x v="0"/>
    <n v="72"/>
    <s v="&lt;80"/>
    <n v="13.5100881534129"/>
    <n v="347.34387757033198"/>
    <n v="201.10246924407201"/>
    <n v="39.399310415147497"/>
    <n v="57.728530817005932"/>
    <x v="0"/>
    <x v="2"/>
  </r>
  <r>
    <n v="86753094138"/>
    <n v="1.2986301369863014"/>
    <s v="&lt;= 1.5 year"/>
    <n v="22.213698630136985"/>
    <x v="0"/>
    <n v="68"/>
    <s v="&lt;80"/>
    <n v="368.754482468915"/>
    <n v="370.00145169064899"/>
    <n v="3.56070341561102"/>
    <n v="41.502476854296901"/>
    <n v="64.508056365154076"/>
    <x v="0"/>
    <x v="0"/>
  </r>
  <r>
    <n v="86753094139"/>
    <n v="1.6301369863013699"/>
    <s v="&gt; 1.5 year"/>
    <n v="28.832876712328765"/>
    <x v="0"/>
    <n v="50"/>
    <s v="&lt;80"/>
    <n v="320.90263076391301"/>
    <n v="229.18820776168599"/>
    <n v="216.933172914224"/>
    <n v="237.45540147212901"/>
    <n v="98.533896008410267"/>
    <x v="0"/>
    <x v="2"/>
  </r>
  <r>
    <n v="86753094140"/>
    <n v="1.6493150684931508"/>
    <s v="&gt; 1.5 year"/>
    <n v="31.479452054794521"/>
    <x v="1"/>
    <n v="43"/>
    <s v="&lt;80"/>
    <n v="219.22758695993301"/>
    <n v="323.43730983142098"/>
    <n v="125.913834081856"/>
    <n v="414.44031941159301"/>
    <n v="108.2556901625222"/>
    <x v="0"/>
    <x v="2"/>
  </r>
  <r>
    <n v="86753094141"/>
    <n v="1.2356164383561643"/>
    <s v="&lt;= 1.5 year"/>
    <n v="41.263013698630139"/>
    <x v="0"/>
    <n v="87"/>
    <s v="&gt;=80"/>
    <n v="12.923884414524"/>
    <n v="330.56399823722302"/>
    <n v="135.507779730431"/>
    <n v="68.658643036286605"/>
    <n v="51.979001344145878"/>
    <x v="1"/>
    <x v="1"/>
  </r>
  <r>
    <n v="86753094142"/>
    <n v="1.8301369863013699"/>
    <s v="&gt; 1.5 year"/>
    <n v="29.520547945205479"/>
    <x v="0"/>
    <n v="36"/>
    <s v="&lt;80"/>
    <n v="261.39478014036899"/>
    <n v="123.367067653904"/>
    <n v="212.53288571392201"/>
    <n v="341.03627527224302"/>
    <n v="97.209247141881633"/>
    <x v="1"/>
    <x v="2"/>
  </r>
  <r>
    <n v="86753094143"/>
    <n v="1.6191780821917807"/>
    <s v="&gt; 1.5 year"/>
    <n v="28.865753424657534"/>
    <x v="0"/>
    <n v="27"/>
    <s v="&lt;80"/>
    <n v="182.77957847492101"/>
    <n v="240.55111954217"/>
    <n v="199.000593872167"/>
    <n v="236.04513209464099"/>
    <n v="86.071942957384238"/>
    <x v="1"/>
    <x v="2"/>
  </r>
  <r>
    <n v="86753094144"/>
    <n v="1.0328767123287672"/>
    <s v="&lt;= 1.5 year"/>
    <n v="46.095890410958901"/>
    <x v="0"/>
    <n v="70"/>
    <s v="&lt;80"/>
    <n v="39.169128161965702"/>
    <n v="260.55698770847403"/>
    <n v="305.37944196189801"/>
    <n v="6.0627322615907699"/>
    <n v="61.351150176453828"/>
    <x v="0"/>
    <x v="1"/>
  </r>
  <r>
    <n v="86753094145"/>
    <n v="1.2794520547945205"/>
    <s v="&lt;= 1.5 year"/>
    <n v="40.446575342465756"/>
    <x v="0"/>
    <n v="83"/>
    <s v="&gt;=80"/>
    <n v="36.888305356346898"/>
    <n v="284.23811061369997"/>
    <n v="231.87195976096999"/>
    <n v="45.987877382062798"/>
    <n v="59.033293734767682"/>
    <x v="0"/>
    <x v="1"/>
  </r>
  <r>
    <n v="86753094146"/>
    <n v="1.2575342465753425"/>
    <s v="&lt;= 1.5 year"/>
    <n v="41.975342465753428"/>
    <x v="1"/>
    <n v="98"/>
    <s v="&gt;=80"/>
    <n v="15.5956054860957"/>
    <n v="136.10397264391401"/>
    <n v="320.81348466289302"/>
    <n v="107.10292164039799"/>
    <n v="63.485935006795692"/>
    <x v="0"/>
    <x v="1"/>
  </r>
  <r>
    <n v="86753094147"/>
    <n v="1.1424657534246576"/>
    <s v="&lt;= 1.5 year"/>
    <n v="42.526027397260272"/>
    <x v="0"/>
    <n v="63"/>
    <s v="&lt;80"/>
    <n v="1.8407369636522799"/>
    <n v="366.73917556819299"/>
    <n v="272.31943470908101"/>
    <n v="17.336315672845998"/>
    <n v="64.245083048378859"/>
    <x v="0"/>
    <x v="1"/>
  </r>
  <r>
    <n v="86753094148"/>
    <n v="1.6739726027397259"/>
    <s v="&gt; 1.5 year"/>
    <n v="26.739726027397261"/>
    <x v="1"/>
    <n v="55"/>
    <s v="&lt;80"/>
    <n v="146.47648526294699"/>
    <n v="235.62093138380399"/>
    <n v="173.524698564641"/>
    <n v="439.480011011817"/>
    <n v="104.12835848091504"/>
    <x v="0"/>
    <x v="2"/>
  </r>
  <r>
    <n v="86753094149"/>
    <n v="1.0876712328767124"/>
    <s v="&lt;= 1.5 year"/>
    <n v="34.317808219178083"/>
    <x v="0"/>
    <n v="23"/>
    <s v="&lt;80"/>
    <n v="35.432322463416099"/>
    <n v="36.197442937362801"/>
    <n v="417.85221651349798"/>
    <n v="289.20913214707099"/>
    <n v="90.577743071330588"/>
    <x v="0"/>
    <x v="2"/>
  </r>
  <r>
    <n v="86753094150"/>
    <n v="1.6602739726027398"/>
    <s v="&gt; 1.5 year"/>
    <n v="35.734246575342468"/>
    <x v="0"/>
    <n v="28"/>
    <s v="&lt;80"/>
    <n v="209.168063783939"/>
    <n v="218.33362355867999"/>
    <n v="306.44388070335202"/>
    <n v="309.69478746203799"/>
    <n v="108.13677516725632"/>
    <x v="0"/>
    <x v="2"/>
  </r>
  <r>
    <n v="86753094151"/>
    <n v="1.2931506849315069"/>
    <s v="&lt;= 1.5 year"/>
    <n v="44.526027397260272"/>
    <x v="0"/>
    <n v="96"/>
    <s v="&gt;=80"/>
    <n v="49.714969018314001"/>
    <n v="300.166315414172"/>
    <n v="232.795126803188"/>
    <n v="7.2267398164713903"/>
    <n v="56.793126748958002"/>
    <x v="0"/>
    <x v="1"/>
  </r>
  <r>
    <n v="86753094152"/>
    <n v="1.6602739726027398"/>
    <s v="&gt; 1.5 year"/>
    <n v="30.972602739726028"/>
    <x v="0"/>
    <n v="47"/>
    <s v="&lt;80"/>
    <n v="260.04238912946198"/>
    <n v="288.20435140510398"/>
    <n v="249.59458233065001"/>
    <n v="152.39634866028399"/>
    <n v="92.09865096167735"/>
    <x v="1"/>
    <x v="2"/>
  </r>
  <r>
    <n v="86753094153"/>
    <n v="1.6493150684931508"/>
    <s v="&gt; 1.5 year"/>
    <n v="27.758904109589039"/>
    <x v="0"/>
    <n v="43"/>
    <s v="&lt;80"/>
    <n v="166.66837345808801"/>
    <n v="253.37177275603699"/>
    <n v="262.51376603127102"/>
    <n v="332.68995134859398"/>
    <n v="105.0276577827138"/>
    <x v="0"/>
    <x v="2"/>
  </r>
  <r>
    <n v="86753094154"/>
    <n v="1.5835616438356164"/>
    <s v="&gt; 1.5 year"/>
    <n v="31.345205479452055"/>
    <x v="0"/>
    <n v="34"/>
    <s v="&lt;80"/>
    <n v="241.161312899602"/>
    <n v="108.767982150788"/>
    <n v="231.60963542201301"/>
    <n v="330.59646432740999"/>
    <n v="95.459075573961954"/>
    <x v="0"/>
    <x v="2"/>
  </r>
  <r>
    <n v="86753094155"/>
    <n v="1.3534246575342466"/>
    <s v="&lt;= 1.5 year"/>
    <n v="20.684931506849313"/>
    <x v="1"/>
    <n v="56"/>
    <s v="&lt;80"/>
    <n v="9.9610218725315605"/>
    <n v="0.94912262062098596"/>
    <n v="646.81340194967095"/>
    <n v="267.906632165529"/>
    <n v="110.63921565327618"/>
    <x v="1"/>
    <x v="0"/>
  </r>
  <r>
    <n v="86753094156"/>
    <n v="1.6904109589041096"/>
    <s v="&gt; 1.5 year"/>
    <n v="26.161643835616438"/>
    <x v="0"/>
    <n v="31"/>
    <s v="&lt;80"/>
    <n v="248.43816444880301"/>
    <n v="250.79088729396301"/>
    <n v="206.489680919725"/>
    <n v="272.04988033797298"/>
    <n v="97.363071490345035"/>
    <x v="0"/>
    <x v="2"/>
  </r>
  <r>
    <n v="86753094157"/>
    <n v="1.1095890410958904"/>
    <s v="&lt;= 1.5 year"/>
    <n v="39.92876712328767"/>
    <x v="1"/>
    <n v="82"/>
    <s v="&gt;=80"/>
    <n v="30.910433216277401"/>
    <n v="183.829338771583"/>
    <n v="289.25415227069902"/>
    <n v="38.6649812148667"/>
    <n v="56.529477777296712"/>
    <x v="0"/>
    <x v="2"/>
  </r>
  <r>
    <n v="86753094158"/>
    <n v="1.6465753424657534"/>
    <s v="&gt; 1.5 year"/>
    <n v="31.86849315068493"/>
    <x v="0"/>
    <n v="44"/>
    <s v="&lt;80"/>
    <n v="373.24529386989701"/>
    <n v="143.09865862796599"/>
    <n v="252.448770169407"/>
    <n v="140.47657452201801"/>
    <n v="88.458557562800024"/>
    <x v="1"/>
    <x v="2"/>
  </r>
  <r>
    <n v="86753094159"/>
    <n v="1.1589041095890411"/>
    <s v="&lt;= 1.5 year"/>
    <n v="37.767123287671232"/>
    <x v="0"/>
    <n v="73"/>
    <s v="&lt;80"/>
    <n v="38.310304214146903"/>
    <n v="348.98896605942798"/>
    <n v="232.84011946711701"/>
    <n v="1.3933070397310301"/>
    <n v="59.091952802707759"/>
    <x v="0"/>
    <x v="2"/>
  </r>
  <r>
    <n v="86753094160"/>
    <n v="1.6136986301369862"/>
    <s v="&gt; 1.5 year"/>
    <n v="23.854794520547944"/>
    <x v="1"/>
    <n v="62"/>
    <s v="&lt;80"/>
    <n v="410.35861316954401"/>
    <n v="421.94087586043401"/>
    <n v="0.33673020668067399"/>
    <n v="52.4741585533869"/>
    <n v="72.921265773606351"/>
    <x v="0"/>
    <x v="0"/>
  </r>
  <r>
    <n v="86753094161"/>
    <n v="1.6904109589041096"/>
    <s v="&gt; 1.5 year"/>
    <n v="33.31232876712329"/>
    <x v="0"/>
    <n v="24"/>
    <s v="&lt;80"/>
    <n v="168.50705545357499"/>
    <n v="302.952241400643"/>
    <n v="303.249465656371"/>
    <n v="239.34521713895401"/>
    <n v="102.82810568377644"/>
    <x v="0"/>
    <x v="2"/>
  </r>
  <r>
    <n v="86753094162"/>
    <n v="1.1342465753424658"/>
    <s v="&lt;= 1.5 year"/>
    <n v="39.635616438356166"/>
    <x v="1"/>
    <n v="76"/>
    <s v="&lt;80"/>
    <n v="19.9879625001774"/>
    <n v="404.48585736027297"/>
    <n v="184.37184729489201"/>
    <n v="13.9097267609529"/>
    <n v="57.751694475537413"/>
    <x v="0"/>
    <x v="2"/>
  </r>
  <r>
    <n v="86753094163"/>
    <n v="1.2301369863013698"/>
    <s v="&lt;= 1.5 year"/>
    <n v="31.410958904109588"/>
    <x v="1"/>
    <n v="111"/>
    <s v="&gt;=80"/>
    <n v="79.625218684742407"/>
    <n v="239.25162163697399"/>
    <n v="298.59296247762802"/>
    <n v="2.2106695609766298"/>
    <n v="61.606583070369865"/>
    <x v="0"/>
    <x v="2"/>
  </r>
  <r>
    <n v="86753094164"/>
    <n v="1.6164383561643836"/>
    <s v="&gt; 1.5 year"/>
    <n v="27.745205479452054"/>
    <x v="0"/>
    <n v="59"/>
    <s v="&lt;80"/>
    <n v="301.72330547288601"/>
    <n v="205.02570196779499"/>
    <n v="192.85012775805799"/>
    <n v="273.689186939396"/>
    <n v="96.524638358948962"/>
    <x v="0"/>
    <x v="2"/>
  </r>
  <r>
    <n v="86753094165"/>
    <n v="1.6575342465753424"/>
    <s v="&gt; 1.5 year"/>
    <n v="26.460273972602739"/>
    <x v="0"/>
    <n v="23"/>
    <s v="&lt;80"/>
    <n v="261.99820147211199"/>
    <n v="191.338238038117"/>
    <n v="197.624056450664"/>
    <n v="278.20341011687702"/>
    <n v="93.366211148923242"/>
    <x v="0"/>
    <x v="2"/>
  </r>
  <r>
    <n v="86753094166"/>
    <n v="1.1726027397260275"/>
    <s v="&lt;= 1.5 year"/>
    <n v="45.413698630136984"/>
    <x v="0"/>
    <n v="105"/>
    <s v="&gt;=80"/>
    <n v="37.099123033835099"/>
    <n v="304.01124954143398"/>
    <n v="235.462169366008"/>
    <n v="1.63721465395153"/>
    <n v="55.740755888416672"/>
    <x v="0"/>
    <x v="1"/>
  </r>
  <r>
    <n v="86753094167"/>
    <n v="1.2684931506849315"/>
    <s v="&lt;= 1.5 year"/>
    <n v="41.106849315068494"/>
    <x v="1"/>
    <n v="72"/>
    <s v="&lt;80"/>
    <n v="3.4629379542534799"/>
    <n v="255.220760709823"/>
    <n v="247.827777184833"/>
    <n v="73.940100783687598"/>
    <n v="59.306841249348594"/>
    <x v="0"/>
    <x v="1"/>
  </r>
  <r>
    <n v="86753094168"/>
    <n v="1.3452054794520547"/>
    <s v="&lt;= 1.5 year"/>
    <n v="18.216438356164385"/>
    <x v="0"/>
    <n v="63"/>
    <s v="&lt;80"/>
    <n v="6.2536421077667104"/>
    <n v="20.2785782649803"/>
    <n v="346.92095706483298"/>
    <n v="448.48189402984002"/>
    <n v="97.570919761180505"/>
    <x v="1"/>
    <x v="0"/>
  </r>
  <r>
    <n v="86753094169"/>
    <n v="1.2931506849315069"/>
    <s v="&lt;= 1.5 year"/>
    <n v="42.723287671232875"/>
    <x v="0"/>
    <n v="75"/>
    <s v="&lt;80"/>
    <n v="21.821728868079401"/>
    <n v="242.62386049181001"/>
    <n v="236.187820229202"/>
    <n v="58.235060863677198"/>
    <n v="56.486392879936659"/>
    <x v="0"/>
    <x v="1"/>
  </r>
  <r>
    <n v="86753094170"/>
    <n v="1.1808219178082191"/>
    <s v="&lt;= 1.5 year"/>
    <n v="44.063013698630137"/>
    <x v="1"/>
    <n v="93"/>
    <s v="&gt;=80"/>
    <n v="24.168150370023799"/>
    <n v="246.844216883694"/>
    <n v="253.73332209262699"/>
    <n v="86.785387530716093"/>
    <n v="62.543234535098591"/>
    <x v="0"/>
    <x v="1"/>
  </r>
  <r>
    <n v="86753094171"/>
    <n v="1.0191780821917809"/>
    <s v="&lt;= 1.5 year"/>
    <n v="42.983561643835614"/>
    <x v="0"/>
    <n v="84"/>
    <s v="&gt;=80"/>
    <n v="3.01820371777898"/>
    <n v="254.982581680571"/>
    <n v="300.79093787564801"/>
    <n v="52.754756514639901"/>
    <n v="63.065546158702546"/>
    <x v="0"/>
    <x v="1"/>
  </r>
  <r>
    <n v="86753094172"/>
    <n v="1.7863013698630137"/>
    <s v="&gt; 1.5 year"/>
    <n v="25.139726027397259"/>
    <x v="0"/>
    <n v="51"/>
    <s v="&lt;80"/>
    <n v="298.55819751466299"/>
    <n v="204.688918341066"/>
    <n v="266.37542419157899"/>
    <n v="286.44623186209299"/>
    <n v="106.59836799489895"/>
    <x v="0"/>
    <x v="2"/>
  </r>
  <r>
    <n v="86753094173"/>
    <n v="1.6794520547945206"/>
    <s v="&gt; 1.5 year"/>
    <n v="30.202739726027396"/>
    <x v="0"/>
    <n v="65"/>
    <s v="&lt;80"/>
    <n v="307.305483029529"/>
    <n v="129.75113357989599"/>
    <n v="147.82958229722701"/>
    <n v="310.74584544105198"/>
    <n v="89.993580657347479"/>
    <x v="1"/>
    <x v="2"/>
  </r>
  <r>
    <n v="86753094174"/>
    <n v="1.6438356164383561"/>
    <s v="&gt; 1.5 year"/>
    <n v="29.756164383561643"/>
    <x v="0"/>
    <n v="44"/>
    <s v="&lt;80"/>
    <n v="276.04460142516098"/>
    <n v="229.607889552182"/>
    <n v="144.41120101737701"/>
    <n v="385.55367945902799"/>
    <n v="104.04798493535604"/>
    <x v="0"/>
    <x v="2"/>
  </r>
  <r>
    <n v="86753094175"/>
    <n v="1.6383561643835616"/>
    <s v="&gt; 1.5 year"/>
    <n v="34.082191780821915"/>
    <x v="0"/>
    <n v="40"/>
    <s v="&lt;80"/>
    <n v="187.02738159156999"/>
    <n v="202.897651807329"/>
    <n v="260.28207179320299"/>
    <n v="268.86272393919899"/>
    <n v="94.691378159800152"/>
    <x v="0"/>
    <x v="2"/>
  </r>
  <r>
    <n v="86753094176"/>
    <n v="1.273972602739726"/>
    <s v="&lt;= 1.5 year"/>
    <n v="42.180821917808217"/>
    <x v="0"/>
    <n v="68"/>
    <s v="&lt;80"/>
    <n v="13.860202383604699"/>
    <n v="319.272053154866"/>
    <n v="291.50557976923102"/>
    <n v="3.82429514996862"/>
    <n v="62.090165433381614"/>
    <x v="0"/>
    <x v="1"/>
  </r>
  <r>
    <n v="86753094177"/>
    <n v="1.0657534246575342"/>
    <s v="&lt;= 1.5 year"/>
    <n v="20.684931506849313"/>
    <x v="1"/>
    <n v="59"/>
    <s v="&lt;80"/>
    <n v="284.81687402133599"/>
    <n v="435.79701408458101"/>
    <n v="62.980063642725"/>
    <n v="25.101113722473201"/>
    <n v="68.218852332297146"/>
    <x v="0"/>
    <x v="0"/>
  </r>
  <r>
    <n v="86753094178"/>
    <n v="1.5972602739726027"/>
    <s v="&gt; 1.5 year"/>
    <n v="32.008219178082193"/>
    <x v="0"/>
    <n v="27"/>
    <s v="&lt;80"/>
    <n v="313.97418999493402"/>
    <n v="366.40476030992198"/>
    <n v="177.49670682299501"/>
    <n v="163.35500116410401"/>
    <n v="95.332520982840364"/>
    <x v="0"/>
    <x v="2"/>
  </r>
  <r>
    <n v="86753094179"/>
    <n v="1.6767123287671233"/>
    <s v="&gt; 1.5 year"/>
    <n v="37.723287671232875"/>
    <x v="1"/>
    <n v="50"/>
    <s v="&lt;80"/>
    <n v="177.96170225263401"/>
    <n v="247.686813816122"/>
    <n v="206.349952292929"/>
    <n v="289.57697633574298"/>
    <n v="93.56311272094112"/>
    <x v="1"/>
    <x v="2"/>
  </r>
  <r>
    <n v="86753094180"/>
    <n v="1.1287671232876713"/>
    <s v="&lt;= 1.5 year"/>
    <n v="32.728767123287675"/>
    <x v="0"/>
    <n v="19"/>
    <s v="&lt;80"/>
    <n v="322.76348880255199"/>
    <n v="495.14929671226901"/>
    <n v="23.108639945283301"/>
    <n v="55.173837186869903"/>
    <n v="74.826920097044066"/>
    <x v="1"/>
    <x v="2"/>
  </r>
  <r>
    <n v="86753094181"/>
    <n v="1.5780821917808219"/>
    <s v="&gt; 1.5 year"/>
    <n v="34.350684931506848"/>
    <x v="0"/>
    <n v="39"/>
    <s v="&lt;80"/>
    <n v="91.175991662977594"/>
    <n v="237.13931620744501"/>
    <n v="396.030740401701"/>
    <n v="274.32646220564499"/>
    <n v="106.70808894251532"/>
    <x v="0"/>
    <x v="2"/>
  </r>
  <r>
    <n v="86753094182"/>
    <n v="1.6602739726027398"/>
    <s v="&gt; 1.5 year"/>
    <n v="26.586301369863012"/>
    <x v="0"/>
    <n v="47"/>
    <s v="&lt;80"/>
    <n v="175.620596683591"/>
    <n v="250.85483075410599"/>
    <n v="422.49312518496799"/>
    <n v="217.284855895943"/>
    <n v="110.89139192472507"/>
    <x v="0"/>
    <x v="2"/>
  </r>
  <r>
    <n v="86753094183"/>
    <n v="1.7671232876712328"/>
    <s v="&gt; 1.5 year"/>
    <n v="32.104109589041094"/>
    <x v="0"/>
    <n v="44"/>
    <s v="&lt;80"/>
    <n v="264.93976119818802"/>
    <n v="246.58698391009099"/>
    <n v="133.27034339847"/>
    <n v="302.24455302263698"/>
    <n v="93.183927179195152"/>
    <x v="0"/>
    <x v="2"/>
  </r>
  <r>
    <n v="86753094184"/>
    <n v="1.5095890410958903"/>
    <s v="&gt; 1.5 year"/>
    <n v="21.791780821917808"/>
    <x v="1"/>
    <n v="63"/>
    <s v="&lt;80"/>
    <n v="384.925847667818"/>
    <n v="350.720933590416"/>
    <n v="12.7128371465007"/>
    <n v="116.021797863027"/>
    <n v="74.29989870180205"/>
    <x v="0"/>
    <x v="0"/>
  </r>
  <r>
    <n v="86753094185"/>
    <n v="1.2410958904109588"/>
    <s v="&lt;= 1.5 year"/>
    <n v="43.841095890410962"/>
    <x v="0"/>
    <n v="85"/>
    <s v="&gt;=80"/>
    <n v="42.095335457753002"/>
    <n v="257.96390127000501"/>
    <n v="244.812713805832"/>
    <n v="4.4362213979783398"/>
    <n v="53.914611162677879"/>
    <x v="1"/>
    <x v="1"/>
  </r>
  <r>
    <n v="86753094186"/>
    <n v="1.7013698630136986"/>
    <s v="&gt; 1.5 year"/>
    <n v="29.80821917808219"/>
    <x v="1"/>
    <n v="48"/>
    <s v="&lt;80"/>
    <n v="285.05731567355701"/>
    <n v="114.796719810331"/>
    <n v="254.50059492771999"/>
    <n v="306.075277524044"/>
    <n v="99.257427532922719"/>
    <x v="0"/>
    <x v="2"/>
  </r>
  <r>
    <n v="86753094187"/>
    <n v="1.6876712328767123"/>
    <s v="&gt; 1.5 year"/>
    <n v="28.13150684931507"/>
    <x v="0"/>
    <n v="15"/>
    <s v="&lt;80"/>
    <n v="259.78602855717003"/>
    <n v="221.84155982809401"/>
    <n v="165.13837957143599"/>
    <n v="315.05407262020498"/>
    <n v="96.153301333818035"/>
    <x v="0"/>
    <x v="2"/>
  </r>
  <r>
    <n v="86753094188"/>
    <n v="1.6219178082191781"/>
    <s v="&gt; 1.5 year"/>
    <n v="32.989041095890414"/>
    <x v="0"/>
    <n v="42"/>
    <s v="&lt;80"/>
    <n v="351.75037216504199"/>
    <n v="287.31094863228901"/>
    <n v="224.731989426339"/>
    <n v="153.20950165581999"/>
    <n v="96.477884593645555"/>
    <x v="0"/>
    <x v="2"/>
  </r>
  <r>
    <n v="86753094189"/>
    <n v="1.2602739726027397"/>
    <s v="&lt;= 1.5 year"/>
    <n v="42.715068493150682"/>
    <x v="0"/>
    <n v="79"/>
    <s v="&lt;80"/>
    <n v="14.722304594862999"/>
    <n v="297.97016462149998"/>
    <n v="186.345158337344"/>
    <n v="14.054649365367601"/>
    <n v="49.063374461634432"/>
    <x v="1"/>
    <x v="1"/>
  </r>
  <r>
    <n v="86753094190"/>
    <n v="1.2219178082191782"/>
    <s v="&lt;= 1.5 year"/>
    <n v="39.893150684931506"/>
    <x v="0"/>
    <n v="91"/>
    <s v="&gt;=80"/>
    <n v="53.042610120006998"/>
    <n v="238.79617506634199"/>
    <n v="337.22971508420898"/>
    <n v="3.2730700527711498"/>
    <n v="64.207437031345535"/>
    <x v="0"/>
    <x v="2"/>
  </r>
  <r>
    <n v="86753094191"/>
    <n v="1.7863013698630137"/>
    <s v="&gt; 1.5 year"/>
    <n v="31.38082191780822"/>
    <x v="0"/>
    <n v="57"/>
    <s v="&lt;80"/>
    <n v="386.16373909509701"/>
    <n v="99.483967639954102"/>
    <n v="279.008346388267"/>
    <n v="178.03818410063101"/>
    <n v="93.69740019747185"/>
    <x v="0"/>
    <x v="2"/>
  </r>
  <r>
    <n v="86753094192"/>
    <n v="1.1698630136986301"/>
    <s v="&lt;= 1.5 year"/>
    <n v="35.06849315068493"/>
    <x v="0"/>
    <n v="77"/>
    <s v="&lt;80"/>
    <n v="9.0186124676046902"/>
    <n v="123.214171785812"/>
    <n v="423.21936341129799"/>
    <n v="16.243358791883701"/>
    <n v="63.31414940465514"/>
    <x v="0"/>
    <x v="2"/>
  </r>
  <r>
    <n v="86753094193"/>
    <n v="0.80273972602739729"/>
    <s v="&lt;= 1.5 year"/>
    <n v="40.041095890410958"/>
    <x v="0"/>
    <n v="19"/>
    <s v="&lt;80"/>
    <n v="305.36828322301398"/>
    <n v="553.66425257150195"/>
    <n v="18.377569305021801"/>
    <n v="9.7519068587831796"/>
    <n v="72.098140003217864"/>
    <x v="1"/>
    <x v="1"/>
  </r>
  <r>
    <n v="86753094194"/>
    <n v="1.3315068493150686"/>
    <s v="&lt;= 1.5 year"/>
    <n v="40.80821917808219"/>
    <x v="1"/>
    <n v="75"/>
    <s v="&lt;80"/>
    <n v="64.803488165174699"/>
    <n v="193.41729955916301"/>
    <n v="368.69405944839701"/>
    <n v="3.86504027487933"/>
    <n v="65.364754984740173"/>
    <x v="0"/>
    <x v="1"/>
  </r>
  <r>
    <n v="86753094195"/>
    <n v="1.6849315068493151"/>
    <s v="&gt; 1.5 year"/>
    <n v="30.731506849315068"/>
    <x v="0"/>
    <n v="44"/>
    <s v="&lt;80"/>
    <n v="220.521396611054"/>
    <n v="223.440938342251"/>
    <n v="199.888509037235"/>
    <n v="293.90097020544999"/>
    <n v="94.771724305386599"/>
    <x v="0"/>
    <x v="2"/>
  </r>
  <r>
    <n v="86753094196"/>
    <n v="1.3452054794520547"/>
    <s v="&lt;= 1.5 year"/>
    <n v="18.126027397260273"/>
    <x v="1"/>
    <n v="62"/>
    <s v="&lt;80"/>
    <n v="396.52937245335301"/>
    <n v="262.53999642359298"/>
    <n v="23.488365457103399"/>
    <n v="149.94989386461401"/>
    <n v="73.538140628761766"/>
    <x v="0"/>
    <x v="0"/>
  </r>
  <r>
    <n v="86753094197"/>
    <n v="1.0273972602739727"/>
    <s v="&lt;= 1.5 year"/>
    <n v="34.134246575342466"/>
    <x v="1"/>
    <n v="20"/>
    <s v="&lt;80"/>
    <n v="2.0349512367114202"/>
    <n v="50.265334533540397"/>
    <n v="431.68835949893702"/>
    <n v="327.68862984540402"/>
    <n v="95.309261582941062"/>
    <x v="0"/>
    <x v="2"/>
  </r>
  <r>
    <n v="86753094198"/>
    <n v="1.8301369863013699"/>
    <s v="&gt; 1.5 year"/>
    <n v="32.61643835616438"/>
    <x v="0"/>
    <n v="54"/>
    <s v="&lt;80"/>
    <n v="296.99937229106098"/>
    <n v="344.06766330855299"/>
    <n v="131.79079374512"/>
    <n v="100.73255626151099"/>
    <n v="79.188164848764842"/>
    <x v="1"/>
    <x v="2"/>
  </r>
  <r>
    <n v="86753094199"/>
    <n v="1.2684931506849315"/>
    <s v="&lt;= 1.5 year"/>
    <n v="42.835616438356162"/>
    <x v="1"/>
    <n v="73"/>
    <s v="&lt;80"/>
    <n v="14.0433683395015"/>
    <n v="322.08992013885"/>
    <n v="194.29797507486001"/>
    <n v="18.535526321231"/>
    <n v="52.430683245799045"/>
    <x v="0"/>
    <x v="1"/>
  </r>
  <r>
    <n v="86753094200"/>
    <n v="1.1369863013698631"/>
    <s v="&lt;= 1.5 year"/>
    <n v="38.405479452054792"/>
    <x v="0"/>
    <n v="47"/>
    <s v="&lt;80"/>
    <n v="67.023211958409505"/>
    <n v="283.03232449374099"/>
    <n v="240.775802146529"/>
    <n v="44.466586853305998"/>
    <n v="62.233529596152238"/>
    <x v="0"/>
    <x v="2"/>
  </r>
  <r>
    <n v="86753094201"/>
    <n v="1.5835616438356164"/>
    <s v="&gt; 1.5 year"/>
    <n v="29.235616438356164"/>
    <x v="0"/>
    <n v="27"/>
    <s v="&lt;80"/>
    <n v="320.28671422932598"/>
    <n v="147.811175049117"/>
    <n v="211.336477588614"/>
    <n v="279.05261356283899"/>
    <n v="96.294522080449795"/>
    <x v="0"/>
    <x v="2"/>
  </r>
  <r>
    <n v="86753094202"/>
    <n v="1.1260273972602739"/>
    <s v="&lt;= 1.5 year"/>
    <n v="37.030136986301372"/>
    <x v="0"/>
    <n v="62"/>
    <s v="&lt;80"/>
    <n v="24.2244813852653"/>
    <n v="256.22045222205099"/>
    <n v="291.525310853299"/>
    <n v="26.475274669534699"/>
    <n v="60.595664951325347"/>
    <x v="0"/>
    <x v="2"/>
  </r>
  <r>
    <n v="86753094203"/>
    <n v="0.98630136986301364"/>
    <s v="&lt;= 1.5 year"/>
    <n v="41.978082191780821"/>
    <x v="1"/>
    <n v="91"/>
    <s v="&gt;=80"/>
    <n v="6.74858597082783"/>
    <n v="308.490484769565"/>
    <n v="228.14486284141199"/>
    <n v="37.682006130856898"/>
    <n v="57.118349935903694"/>
    <x v="0"/>
    <x v="1"/>
  </r>
  <r>
    <n v="86753094204"/>
    <n v="1.3753424657534246"/>
    <s v="&lt;= 1.5 year"/>
    <n v="22.876712328767123"/>
    <x v="1"/>
    <n v="58"/>
    <s v="&lt;80"/>
    <n v="55.153983433778599"/>
    <n v="20.155267855077"/>
    <n v="444.64534235040298"/>
    <n v="394.58752675711099"/>
    <n v="106.73268439601011"/>
    <x v="1"/>
    <x v="0"/>
  </r>
  <r>
    <n v="86753094205"/>
    <n v="1.832876712328767"/>
    <s v="&gt; 1.5 year"/>
    <n v="34.512328767123286"/>
    <x v="0"/>
    <n v="26"/>
    <s v="&lt;80"/>
    <n v="256.04207670783097"/>
    <n v="130.30939570184901"/>
    <n v="431.16036068608798"/>
    <n v="204.824412662247"/>
    <n v="107.22629059457459"/>
    <x v="0"/>
    <x v="2"/>
  </r>
  <r>
    <n v="86753094206"/>
    <n v="1.5643835616438355"/>
    <s v="&gt; 1.5 year"/>
    <n v="30.471232876712328"/>
    <x v="0"/>
    <n v="31"/>
    <s v="&lt;80"/>
    <n v="153.58212480685"/>
    <n v="228.55777983124901"/>
    <n v="123.20508761373701"/>
    <n v="358.34187613575301"/>
    <n v="88.356828020986711"/>
    <x v="1"/>
    <x v="2"/>
  </r>
  <r>
    <n v="86753094207"/>
    <n v="1.1863013698630136"/>
    <s v="&lt;= 1.5 year"/>
    <n v="40.857534246575341"/>
    <x v="0"/>
    <n v="68"/>
    <s v="&lt;80"/>
    <n v="10.460718340852701"/>
    <n v="241.081675827563"/>
    <n v="331.80340131928398"/>
    <n v="22.8038953936612"/>
    <n v="62.67626713902667"/>
    <x v="0"/>
    <x v="1"/>
  </r>
  <r>
    <n v="86753094208"/>
    <n v="1.6684931506849314"/>
    <s v="&gt; 1.5 year"/>
    <n v="29.786301369863015"/>
    <x v="0"/>
    <n v="65"/>
    <s v="&lt;80"/>
    <n v="328.21391236284501"/>
    <n v="285.05748518430897"/>
    <n v="176.767959958874"/>
    <n v="218.92115249976899"/>
    <n v="96.54440529880948"/>
    <x v="0"/>
    <x v="2"/>
  </r>
  <r>
    <n v="86753094209"/>
    <n v="0.989041095890411"/>
    <s v="&lt;= 1.5 year"/>
    <n v="33.350684931506848"/>
    <x v="0"/>
    <n v="21"/>
    <s v="&lt;80"/>
    <n v="4.3432822629209999"/>
    <n v="19.171663824305199"/>
    <n v="307.89474519467598"/>
    <n v="437.327501150194"/>
    <n v="91.307865248362489"/>
    <x v="0"/>
    <x v="2"/>
  </r>
  <r>
    <n v="86753094210"/>
    <n v="1.7506849315068493"/>
    <s v="&gt; 1.5 year"/>
    <n v="35.564383561643837"/>
    <x v="1"/>
    <n v="34"/>
    <s v="&lt;80"/>
    <n v="162.35769549535999"/>
    <n v="223.04459659003101"/>
    <n v="293.418130424428"/>
    <n v="284.55711164982398"/>
    <n v="100.18921241574151"/>
    <x v="0"/>
    <x v="2"/>
  </r>
  <r>
    <n v="86753094211"/>
    <n v="1.2301369863013698"/>
    <s v="&lt;= 1.5 year"/>
    <n v="42.591780821917808"/>
    <x v="0"/>
    <n v="58"/>
    <s v="&lt;80"/>
    <n v="19.171838543008501"/>
    <n v="205.436491671623"/>
    <n v="263.130461302387"/>
    <n v="28.2400590289616"/>
    <n v="52.933128856932349"/>
    <x v="0"/>
    <x v="1"/>
  </r>
  <r>
    <n v="86753094212"/>
    <n v="1.1479452054794521"/>
    <s v="&lt;= 1.5 year"/>
    <n v="40.767123287671232"/>
    <x v="1"/>
    <n v="82"/>
    <s v="&gt;=80"/>
    <n v="18.2780307081938"/>
    <n v="253.25283015938001"/>
    <n v="204.39335053224599"/>
    <n v="62.634396497200598"/>
    <n v="53.765798512939497"/>
    <x v="1"/>
    <x v="1"/>
  </r>
  <r>
    <n v="86753094213"/>
    <n v="1.7589041095890412"/>
    <s v="&gt; 1.5 year"/>
    <n v="29.926027397260274"/>
    <x v="0"/>
    <n v="22"/>
    <s v="&lt;80"/>
    <n v="220.693759528615"/>
    <n v="263.385577125015"/>
    <n v="152.27324868722999"/>
    <n v="252.65117496058201"/>
    <n v="87.317277770027843"/>
    <x v="1"/>
    <x v="2"/>
  </r>
  <r>
    <n v="86753094214"/>
    <n v="1.1972602739726028"/>
    <s v="&lt;= 1.5 year"/>
    <n v="37.008219178082193"/>
    <x v="1"/>
    <n v="66"/>
    <s v="&lt;80"/>
    <n v="39.653031699109697"/>
    <n v="299.49436450066401"/>
    <n v="266.62738044591401"/>
    <n v="7.8884590951043299"/>
    <n v="60.07369244090409"/>
    <x v="0"/>
    <x v="2"/>
  </r>
  <r>
    <n v="86753094215"/>
    <n v="1.1945205479452055"/>
    <s v="&lt;= 1.5 year"/>
    <n v="47.153424657534245"/>
    <x v="1"/>
    <n v="48"/>
    <s v="&lt;80"/>
    <n v="19.0896162339439"/>
    <n v="229.14215823963599"/>
    <n v="346.83549632851702"/>
    <n v="7.6240592050522604"/>
    <n v="62.393688621914698"/>
    <x v="0"/>
    <x v="1"/>
  </r>
  <r>
    <n v="86753094216"/>
    <n v="1.6054794520547946"/>
    <s v="&gt; 1.5 year"/>
    <n v="32.547945205479451"/>
    <x v="0"/>
    <n v="73"/>
    <s v="&lt;80"/>
    <n v="117.960151459735"/>
    <n v="305.98263504466399"/>
    <n v="234.185621693787"/>
    <n v="183.03874117445801"/>
    <n v="83.982346464541322"/>
    <x v="1"/>
    <x v="2"/>
  </r>
  <r>
    <n v="86753094217"/>
    <n v="1.7205479452054795"/>
    <s v="&gt; 1.5 year"/>
    <n v="30.019178082191782"/>
    <x v="1"/>
    <n v="46"/>
    <s v="&lt;80"/>
    <n v="232.98822412598699"/>
    <n v="280.20905172824399"/>
    <n v="261.91499587993098"/>
    <n v="213.64543873698599"/>
    <n v="98.123034222368517"/>
    <x v="0"/>
    <x v="2"/>
  </r>
  <r>
    <n v="86753094218"/>
    <n v="1.0054794520547945"/>
    <s v="&lt;= 1.5 year"/>
    <n v="35.515068493150686"/>
    <x v="1"/>
    <n v="21"/>
    <s v="&lt;80"/>
    <n v="295.33999280736498"/>
    <n v="516.00842975144803"/>
    <n v="54.153195740510299"/>
    <n v="16.481859710907901"/>
    <n v="73.384080458875232"/>
    <x v="1"/>
    <x v="2"/>
  </r>
  <r>
    <n v="86753094219"/>
    <n v="1.5863013698630137"/>
    <s v="&gt; 1.5 year"/>
    <n v="25.621917808219177"/>
    <x v="0"/>
    <n v="25"/>
    <s v="&lt;80"/>
    <n v="205.53827411846501"/>
    <n v="326.6368053466"/>
    <n v="289.893211390099"/>
    <n v="250.10815338636701"/>
    <n v="107.37417013038113"/>
    <x v="0"/>
    <x v="2"/>
  </r>
  <r>
    <n v="86753094220"/>
    <n v="1.4356164383561645"/>
    <s v="&lt;= 1.5 year"/>
    <n v="23.167123287671235"/>
    <x v="1"/>
    <n v="54"/>
    <s v="&lt;80"/>
    <n v="349.10742578661399"/>
    <n v="336.41819284432398"/>
    <n v="66.245891453918702"/>
    <n v="83.263523993199797"/>
    <n v="72.783179344129252"/>
    <x v="0"/>
    <x v="0"/>
  </r>
  <r>
    <n v="86753094221"/>
    <n v="1.3780821917808219"/>
    <s v="&lt;= 1.5 year"/>
    <n v="27.104109589041094"/>
    <x v="1"/>
    <n v="61"/>
    <s v="&lt;80"/>
    <n v="307.66797215153298"/>
    <n v="335.22151771029399"/>
    <n v="129.83598324364499"/>
    <n v="33.584761202220697"/>
    <n v="71.041648522450032"/>
    <x v="0"/>
    <x v="2"/>
  </r>
  <r>
    <n v="86753094222"/>
    <n v="1.3726027397260274"/>
    <s v="&lt;= 1.5 year"/>
    <n v="42.975342465753428"/>
    <x v="1"/>
    <n v="69"/>
    <s v="&lt;80"/>
    <n v="16.654206826808"/>
    <n v="439.769452463721"/>
    <n v="134.33460118505701"/>
    <n v="4.4379425236198999"/>
    <n v="53.166597988283542"/>
    <x v="0"/>
    <x v="1"/>
  </r>
  <r>
    <n v="86753094223"/>
    <n v="1.7205479452054795"/>
    <s v="&gt; 1.5 year"/>
    <n v="30.323287671232876"/>
    <x v="0"/>
    <n v="46"/>
    <s v="&lt;80"/>
    <n v="165.41502150619201"/>
    <n v="320.24116742534397"/>
    <n v="105.728252591988"/>
    <n v="493.90657164047701"/>
    <n v="110.80867402241867"/>
    <x v="0"/>
    <x v="2"/>
  </r>
  <r>
    <n v="86753094224"/>
    <n v="1.1178082191780823"/>
    <s v="&lt;= 1.5 year"/>
    <n v="37.054794520547944"/>
    <x v="0"/>
    <n v="21"/>
    <s v="&lt;80"/>
    <n v="39.829159874791301"/>
    <n v="12.371847921969101"/>
    <n v="352.73862152601902"/>
    <n v="319.031698660166"/>
    <n v="84.788519046083024"/>
    <x v="0"/>
    <x v="2"/>
  </r>
  <r>
    <n v="86753094225"/>
    <n v="1.6328767123287671"/>
    <s v="&gt; 1.5 year"/>
    <n v="33.076712328767123"/>
    <x v="0"/>
    <n v="23"/>
    <s v="&lt;80"/>
    <n v="169.098702872704"/>
    <n v="342.80460097245799"/>
    <n v="258.09450914875902"/>
    <n v="256.499781526795"/>
    <n v="102.70357918867944"/>
    <x v="0"/>
    <x v="2"/>
  </r>
  <r>
    <n v="86753094226"/>
    <n v="1.4684931506849315"/>
    <s v="&lt;= 1.5 year"/>
    <n v="26.715068493150685"/>
    <x v="0"/>
    <n v="44"/>
    <s v="&lt;80"/>
    <n v="297.48801347374803"/>
    <n v="228.11944885523101"/>
    <n v="348.02181280194998"/>
    <n v="195.44583939597501"/>
    <n v="107.26471525006932"/>
    <x v="0"/>
    <x v="2"/>
  </r>
  <r>
    <n v="86753094227"/>
    <n v="1.7205479452054795"/>
    <s v="&gt; 1.5 year"/>
    <n v="32.682191780821917"/>
    <x v="0"/>
    <n v="50"/>
    <s v="&lt;80"/>
    <n v="304.387140271904"/>
    <n v="196.30597984236201"/>
    <n v="169.548938463469"/>
    <n v="237.13148643120201"/>
    <n v="88.857100596501809"/>
    <x v="0"/>
    <x v="2"/>
  </r>
  <r>
    <n v="86753094228"/>
    <n v="1.210958904109589"/>
    <s v="&lt;= 1.5 year"/>
    <n v="39.027397260273972"/>
    <x v="0"/>
    <n v="104"/>
    <s v="&gt;=80"/>
    <n v="47.746740055248601"/>
    <n v="167.02859909680501"/>
    <n v="445.67519318116899"/>
    <n v="8.0937099604297007"/>
    <n v="71.634295509156132"/>
    <x v="0"/>
    <x v="2"/>
  </r>
  <r>
    <n v="86753094229"/>
    <n v="1.6356164383561644"/>
    <s v="&gt; 1.5 year"/>
    <n v="31.473972602739725"/>
    <x v="0"/>
    <n v="15"/>
    <s v="&lt;80"/>
    <n v="213.210535326768"/>
    <n v="246.25481517032799"/>
    <n v="263.68729966927702"/>
    <n v="276.09743919761502"/>
    <n v="101.53139670379474"/>
    <x v="0"/>
    <x v="2"/>
  </r>
  <r>
    <n v="86753094230"/>
    <n v="1.2356164383561643"/>
    <s v="&lt;= 1.5 year"/>
    <n v="36.279452054794518"/>
    <x v="0"/>
    <n v="81"/>
    <s v="&gt;=80"/>
    <n v="6.4739855341130301"/>
    <n v="333.966501547804"/>
    <n v="309.84898185481097"/>
    <n v="17.996694383241799"/>
    <n v="66.576720115119684"/>
    <x v="0"/>
    <x v="2"/>
  </r>
  <r>
    <n v="86753094231"/>
    <n v="1.1534246575342466"/>
    <s v="&lt;= 1.5 year"/>
    <n v="45.389041095890413"/>
    <x v="0"/>
    <n v="91"/>
    <s v="&gt;=80"/>
    <n v="57.3262367345569"/>
    <n v="246.19988551672299"/>
    <n v="228.91722387818101"/>
    <n v="60.7875690428328"/>
    <n v="59.04666493062404"/>
    <x v="0"/>
    <x v="1"/>
  </r>
  <r>
    <n v="86753094232"/>
    <n v="1.0520547945205478"/>
    <s v="&lt;= 1.5 year"/>
    <n v="37.4"/>
    <x v="0"/>
    <n v="19"/>
    <s v="&lt;80"/>
    <n v="388.59889662709401"/>
    <n v="431.64172416573598"/>
    <n v="34.827328416393001"/>
    <n v="16.043247677951001"/>
    <n v="71.723718794747683"/>
    <x v="1"/>
    <x v="2"/>
  </r>
  <r>
    <n v="86753094233"/>
    <n v="1.7753424657534247"/>
    <s v="&gt; 1.5 year"/>
    <n v="26.887671232876713"/>
    <x v="0"/>
    <n v="58"/>
    <s v="&lt;80"/>
    <n v="243.99769774817301"/>
    <n v="127.063256067003"/>
    <n v="266.59587176377801"/>
    <n v="295.40205936145901"/>
    <n v="97.124628040242527"/>
    <x v="1"/>
    <x v="2"/>
  </r>
  <r>
    <n v="86753094234"/>
    <n v="1.2493150684931507"/>
    <s v="&lt;= 1.5 year"/>
    <n v="40.767123287671232"/>
    <x v="1"/>
    <n v="85"/>
    <s v="&gt;=80"/>
    <n v="5.4628198768174698"/>
    <n v="283.91215708380201"/>
    <n v="267.94339004543298"/>
    <n v="20.0463722369857"/>
    <n v="57.708769630739802"/>
    <x v="0"/>
    <x v="1"/>
  </r>
  <r>
    <n v="86753094235"/>
    <n v="1.2684931506849315"/>
    <s v="&lt;= 1.5 year"/>
    <n v="39.31232876712329"/>
    <x v="0"/>
    <n v="85"/>
    <s v="&gt;=80"/>
    <n v="12.848522666616701"/>
    <n v="218.47916818571599"/>
    <n v="248.53334913801399"/>
    <n v="106.87861806356"/>
    <n v="61.155651332375491"/>
    <x v="0"/>
    <x v="2"/>
  </r>
  <r>
    <n v="86753094236"/>
    <n v="1.6082191780821917"/>
    <s v="&gt; 1.5 year"/>
    <n v="24.931506849315067"/>
    <x v="0"/>
    <n v="8"/>
    <s v="&lt;80"/>
    <n v="167.602394292719"/>
    <n v="186.47073262290601"/>
    <n v="238.056157947141"/>
    <n v="297.07402353093198"/>
    <n v="92.541471930618769"/>
    <x v="1"/>
    <x v="0"/>
  </r>
  <r>
    <n v="86753094237"/>
    <n v="1.7123287671232876"/>
    <s v="&gt; 1.5 year"/>
    <n v="31.246575342465754"/>
    <x v="1"/>
    <n v="42"/>
    <s v="&lt;80"/>
    <n v="302.32108472093199"/>
    <n v="192.66061401316401"/>
    <n v="133.61282620547399"/>
    <n v="250.23358541833301"/>
    <n v="85.660105293584522"/>
    <x v="1"/>
    <x v="2"/>
  </r>
  <r>
    <n v="86753094238"/>
    <n v="0.90136986301369859"/>
    <s v="&lt;= 1.5 year"/>
    <n v="33.912328767123284"/>
    <x v="1"/>
    <n v="20"/>
    <s v="&lt;80"/>
    <n v="27.354133503538399"/>
    <n v="66.451787493838694"/>
    <n v="317.011400458239"/>
    <n v="387.24660016837402"/>
    <n v="92.015433754983718"/>
    <x v="0"/>
    <x v="2"/>
  </r>
  <r>
    <n v="86753094239"/>
    <n v="1.2273972602739727"/>
    <s v="&lt;= 1.5 year"/>
    <n v="37.082191780821915"/>
    <x v="0"/>
    <n v="89"/>
    <s v="&gt;=80"/>
    <n v="5.8069214224583297"/>
    <n v="338.27168489018101"/>
    <n v="218.09252809639901"/>
    <n v="31.3507266074519"/>
    <n v="57.459479069473254"/>
    <x v="1"/>
    <x v="2"/>
  </r>
  <r>
    <n v="86753094240"/>
    <n v="1.6520547945205479"/>
    <s v="&gt; 1.5 year"/>
    <n v="29.5013698630137"/>
    <x v="0"/>
    <n v="48"/>
    <s v="&lt;80"/>
    <n v="188.38110345839601"/>
    <n v="227.50996300115099"/>
    <n v="167.927942465771"/>
    <n v="341.18437745832802"/>
    <n v="94.364763707655641"/>
    <x v="1"/>
    <x v="2"/>
  </r>
  <r>
    <n v="86753094241"/>
    <n v="1.3205479452054794"/>
    <s v="&lt;= 1.5 year"/>
    <n v="46.69315068493151"/>
    <x v="0"/>
    <n v="69"/>
    <s v="&lt;80"/>
    <n v="29.275029498915799"/>
    <n v="334.69102810785398"/>
    <n v="198.188355725371"/>
    <n v="41.275256231604999"/>
    <n v="57.852918043378693"/>
    <x v="0"/>
    <x v="1"/>
  </r>
  <r>
    <n v="86753094242"/>
    <n v="1.4191780821917808"/>
    <s v="&lt;= 1.5 year"/>
    <n v="38.115068493150687"/>
    <x v="0"/>
    <n v="75"/>
    <s v="&lt;80"/>
    <n v="10.042720863559399"/>
    <n v="190.885878065713"/>
    <n v="349.89958565794001"/>
    <n v="5.1957852022159496"/>
    <n v="58.685732417560502"/>
    <x v="1"/>
    <x v="2"/>
  </r>
  <r>
    <n v="86753094243"/>
    <n v="1.6219178082191781"/>
    <s v="&gt; 1.5 year"/>
    <n v="30.602739726027398"/>
    <x v="0"/>
    <n v="31"/>
    <s v="&lt;80"/>
    <n v="276.37991331586301"/>
    <n v="264.672232703232"/>
    <n v="234.248802571201"/>
    <n v="255.433308721738"/>
    <n v="102.04602503668028"/>
    <x v="0"/>
    <x v="2"/>
  </r>
  <r>
    <n v="86753094244"/>
    <n v="1.0630136986301371"/>
    <s v="&lt;= 1.5 year"/>
    <n v="39.31232876712329"/>
    <x v="0"/>
    <n v="20"/>
    <s v="&lt;80"/>
    <n v="36.902557946958602"/>
    <n v="31.0073066449485"/>
    <n v="293.75985013990902"/>
    <n v="413.96563964498102"/>
    <n v="90.359847941539371"/>
    <x v="0"/>
    <x v="2"/>
  </r>
  <r>
    <n v="86753094245"/>
    <n v="1.2356164383561643"/>
    <s v="&lt;= 1.5 year"/>
    <n v="39.835616438356162"/>
    <x v="1"/>
    <n v="73"/>
    <s v="&lt;80"/>
    <n v="100.84909490603999"/>
    <n v="216.829640554169"/>
    <n v="269.95216995686798"/>
    <n v="38.003114344797197"/>
    <n v="62.368932953016539"/>
    <x v="0"/>
    <x v="2"/>
  </r>
  <r>
    <n v="86753094246"/>
    <n v="0.80547945205479454"/>
    <s v="&lt;= 1.5 year"/>
    <n v="35.545205479452058"/>
    <x v="1"/>
    <n v="19"/>
    <s v="&lt;80"/>
    <n v="30.478470805107801"/>
    <n v="66.860571565374798"/>
    <n v="445.45887582011898"/>
    <n v="281.90262896522398"/>
    <n v="95.070503963879759"/>
    <x v="0"/>
    <x v="2"/>
  </r>
  <r>
    <n v="86753094247"/>
    <n v="1.2465753424657535"/>
    <s v="&lt;= 1.5 year"/>
    <n v="19.92876712328767"/>
    <x v="1"/>
    <n v="66"/>
    <s v="&lt;80"/>
    <n v="354.107001482557"/>
    <n v="409.91325985581801"/>
    <n v="14.9070526195333"/>
    <n v="15.3252553658432"/>
    <n v="64.749497865315178"/>
    <x v="0"/>
    <x v="0"/>
  </r>
  <r>
    <n v="86753094248"/>
    <n v="1.7835616438356163"/>
    <s v="&gt; 1.5 year"/>
    <n v="28.413698630136988"/>
    <x v="0"/>
    <n v="33"/>
    <s v="&lt;80"/>
    <n v="308.94606105222601"/>
    <n v="238.040765899652"/>
    <n v="225.102334571559"/>
    <n v="173.85282528841799"/>
    <n v="91.633565339347484"/>
    <x v="0"/>
    <x v="2"/>
  </r>
  <r>
    <n v="86753094249"/>
    <n v="1.5808219178082192"/>
    <s v="&gt; 1.5 year"/>
    <n v="33.424657534246577"/>
    <x v="0"/>
    <n v="49"/>
    <s v="&lt;80"/>
    <n v="159.52273223510099"/>
    <n v="287.20163783178702"/>
    <n v="267.89206641101401"/>
    <n v="321.76924903510002"/>
    <n v="106.49730745888473"/>
    <x v="0"/>
    <x v="2"/>
  </r>
  <r>
    <n v="86753094250"/>
    <n v="1.6630136986301369"/>
    <s v="&gt; 1.5 year"/>
    <n v="37.956164383561642"/>
    <x v="0"/>
    <n v="32"/>
    <s v="&lt;80"/>
    <n v="266.93175535524801"/>
    <n v="289.14746223275898"/>
    <n v="189.31320149233699"/>
    <n v="302.06774321540303"/>
    <n v="103.45205077196937"/>
    <x v="0"/>
    <x v="2"/>
  </r>
  <r>
    <n v="86753094251"/>
    <n v="1.5753424657534247"/>
    <s v="&gt; 1.5 year"/>
    <n v="32.594520547945208"/>
    <x v="0"/>
    <n v="42"/>
    <s v="&lt;80"/>
    <n v="214.18795718929101"/>
    <n v="248.761831356653"/>
    <n v="227.658477411744"/>
    <n v="313.14630996466002"/>
    <n v="101.93255756884399"/>
    <x v="0"/>
    <x v="2"/>
  </r>
  <r>
    <n v="86753094252"/>
    <n v="1.7342465753424658"/>
    <s v="&gt; 1.5 year"/>
    <n v="26.246575342465754"/>
    <x v="0"/>
    <n v="52"/>
    <s v="&lt;80"/>
    <n v="289.30325956887299"/>
    <n v="231.05239193825199"/>
    <n v="236.59244938089199"/>
    <n v="175.838688276196"/>
    <n v="91.120188639420562"/>
    <x v="0"/>
    <x v="2"/>
  </r>
  <r>
    <n v="86753094253"/>
    <n v="1.1972602739726028"/>
    <s v="&lt;= 1.5 year"/>
    <n v="36.975342465753428"/>
    <x v="0"/>
    <n v="20"/>
    <s v="&lt;80"/>
    <n v="31.2869091208367"/>
    <n v="4.6258214140763796"/>
    <n v="255.25272174286201"/>
    <n v="512.194263202613"/>
    <n v="94.966656636250036"/>
    <x v="0"/>
    <x v="2"/>
  </r>
  <r>
    <n v="86753094254"/>
    <n v="1.2301369863013698"/>
    <s v="&lt;= 1.5 year"/>
    <n v="35.967123287671235"/>
    <x v="0"/>
    <n v="80"/>
    <s v="&gt;=80"/>
    <n v="16.184512894524602"/>
    <n v="278.54911408426602"/>
    <n v="230.234018031988"/>
    <n v="66.434312424786398"/>
    <n v="59.178889813116179"/>
    <x v="0"/>
    <x v="2"/>
  </r>
  <r>
    <n v="86753094255"/>
    <n v="1.6164383561643836"/>
    <s v="&gt; 1.5 year"/>
    <n v="31.726027397260275"/>
    <x v="1"/>
    <n v="47"/>
    <s v="&lt;80"/>
    <n v="246.98559799716301"/>
    <n v="406.842493724409"/>
    <n v="180.04319262306299"/>
    <n v="274.904343749379"/>
    <n v="106.8999517024188"/>
    <x v="0"/>
    <x v="2"/>
  </r>
  <r>
    <n v="86753094256"/>
    <n v="1.1150684931506849"/>
    <s v="&lt;= 1.5 year"/>
    <n v="38.684931506849317"/>
    <x v="1"/>
    <n v="21"/>
    <s v="&lt;80"/>
    <n v="427.96305305136599"/>
    <n v="399.92986331901602"/>
    <n v="5.2020113881626902"/>
    <n v="72.812045492434706"/>
    <n v="75.593120135302257"/>
    <x v="1"/>
    <x v="2"/>
  </r>
  <r>
    <n v="86753094257"/>
    <n v="1.6109589041095891"/>
    <s v="&gt; 1.5 year"/>
    <n v="27.772602739726029"/>
    <x v="0"/>
    <n v="40"/>
    <s v="&lt;80"/>
    <n v="351.51124574857198"/>
    <n v="143.30512244118501"/>
    <n v="242.70042766731501"/>
    <n v="282.51430673920697"/>
    <n v="102.61107758396319"/>
    <x v="1"/>
    <x v="2"/>
  </r>
  <r>
    <n v="86753094258"/>
    <n v="1.6136986301369862"/>
    <s v="&gt; 1.5 year"/>
    <n v="31.520547945205479"/>
    <x v="0"/>
    <n v="87"/>
    <s v="&gt;=80"/>
    <n v="219.39114978660299"/>
    <n v="246.43974943728"/>
    <n v="250.30191369003401"/>
    <n v="354.48624114444902"/>
    <n v="109.84105051804859"/>
    <x v="0"/>
    <x v="2"/>
  </r>
  <r>
    <n v="86753094259"/>
    <n v="1.1315068493150684"/>
    <s v="&lt;= 1.5 year"/>
    <n v="42.972602739726028"/>
    <x v="1"/>
    <n v="82"/>
    <s v="&gt;=80"/>
    <n v="13.301468915302401"/>
    <n v="383.808142650798"/>
    <n v="182.85564295454"/>
    <n v="17.9676708929717"/>
    <n v="55.867566586989433"/>
    <x v="0"/>
    <x v="1"/>
  </r>
  <r>
    <n v="86753094260"/>
    <n v="1.106849315068493"/>
    <s v="&lt;= 1.5 year"/>
    <n v="40.205479452054796"/>
    <x v="0"/>
    <n v="82"/>
    <s v="&gt;=80"/>
    <n v="4.56064270879288"/>
    <n v="275.128654668477"/>
    <n v="309.98827472443003"/>
    <n v="17.701277046133502"/>
    <n v="61.697890002649217"/>
    <x v="0"/>
    <x v="1"/>
  </r>
  <r>
    <n v="86753094261"/>
    <n v="1.5863013698630137"/>
    <s v="&gt; 1.5 year"/>
    <n v="30.12054794520548"/>
    <x v="0"/>
    <n v="39"/>
    <s v="&lt;80"/>
    <n v="405.77361358213"/>
    <n v="213.67873529143799"/>
    <n v="289.34158464797201"/>
    <n v="149.53223334077401"/>
    <n v="102.22104606853495"/>
    <x v="0"/>
    <x v="2"/>
  </r>
  <r>
    <n v="86753094262"/>
    <n v="1.6684931506849314"/>
    <s v="&gt; 1.5 year"/>
    <n v="30.276712328767122"/>
    <x v="0"/>
    <n v="43"/>
    <s v="&lt;80"/>
    <n v="124.781596013642"/>
    <n v="224.970431771812"/>
    <n v="392.33001566951998"/>
    <n v="199.89791750223699"/>
    <n v="99.04751420344715"/>
    <x v="1"/>
    <x v="2"/>
  </r>
  <r>
    <n v="86753094263"/>
    <n v="1.3178082191780822"/>
    <s v="&lt;= 1.5 year"/>
    <n v="24.841095890410958"/>
    <x v="1"/>
    <n v="56"/>
    <s v="&lt;80"/>
    <n v="431.084882258959"/>
    <n v="312.41734733403001"/>
    <n v="9.1924285575796798"/>
    <n v="48.988705765607001"/>
    <n v="66.461914486221531"/>
    <x v="0"/>
    <x v="0"/>
  </r>
  <r>
    <n v="86753094264"/>
    <n v="1.6410958904109589"/>
    <s v="&gt; 1.5 year"/>
    <n v="27.832876712328765"/>
    <x v="1"/>
    <n v="50"/>
    <s v="&lt;80"/>
    <n v="219.84395274756099"/>
    <n v="182.536998577361"/>
    <n v="124.755774270961"/>
    <n v="356.98901793811098"/>
    <n v="89.999851171082383"/>
    <x v="1"/>
    <x v="2"/>
  </r>
  <r>
    <n v="86753094265"/>
    <n v="1.3835616438356164"/>
    <s v="&lt;= 1.5 year"/>
    <n v="39.698630136986303"/>
    <x v="0"/>
    <n v="76"/>
    <s v="&lt;80"/>
    <n v="6.2748349983326097"/>
    <n v="245.07054080972799"/>
    <n v="269.73526430957202"/>
    <n v="75.568449227064605"/>
    <n v="61.544075689041236"/>
    <x v="0"/>
    <x v="2"/>
  </r>
  <r>
    <n v="86753094266"/>
    <n v="1.210958904109589"/>
    <s v="&lt;= 1.5 year"/>
    <n v="42.298630136986304"/>
    <x v="1"/>
    <n v="68"/>
    <s v="&lt;80"/>
    <n v="2.79663755211307"/>
    <n v="398.90462033023698"/>
    <n v="237.94742177033001"/>
    <n v="27.528929078291998"/>
    <n v="63.993262732422636"/>
    <x v="0"/>
    <x v="1"/>
  </r>
  <r>
    <n v="86753094267"/>
    <n v="1.6219178082191781"/>
    <s v="&gt; 1.5 year"/>
    <n v="34.460273972602742"/>
    <x v="1"/>
    <n v="37"/>
    <s v="&lt;80"/>
    <n v="206.14358211001999"/>
    <n v="272.04926920448298"/>
    <n v="282.34525118178601"/>
    <n v="275.560529655376"/>
    <n v="105.20412180561968"/>
    <x v="0"/>
    <x v="2"/>
  </r>
  <r>
    <n v="86753094268"/>
    <n v="1.5863013698630137"/>
    <s v="&gt; 1.5 year"/>
    <n v="26.69041095890411"/>
    <x v="0"/>
    <n v="43"/>
    <s v="&lt;80"/>
    <n v="307.61861491178598"/>
    <n v="233.85898165347601"/>
    <n v="202.446394227626"/>
    <n v="276.49249885400798"/>
    <n v="100.79087489501703"/>
    <x v="0"/>
    <x v="2"/>
  </r>
  <r>
    <n v="86753094269"/>
    <n v="1.7013698630136986"/>
    <s v="&gt; 1.5 year"/>
    <n v="28.142465753424659"/>
    <x v="0"/>
    <n v="34"/>
    <s v="&lt;80"/>
    <n v="226.66091838820299"/>
    <n v="369.56153392183398"/>
    <n v="164.79621753288399"/>
    <n v="304.59472179298399"/>
    <n v="104.02470890390711"/>
    <x v="0"/>
    <x v="2"/>
  </r>
  <r>
    <n v="86753094270"/>
    <n v="1.3178082191780822"/>
    <s v="&lt;= 1.5 year"/>
    <n v="36.087671232876716"/>
    <x v="1"/>
    <n v="20"/>
    <s v="&lt;80"/>
    <n v="24.131056457070098"/>
    <n v="3.9119804410563201"/>
    <n v="378.33357797479999"/>
    <n v="448.738030210739"/>
    <n v="101.4920359341148"/>
    <x v="0"/>
    <x v="2"/>
  </r>
  <r>
    <n v="86753094271"/>
    <n v="1.1726027397260275"/>
    <s v="&lt;= 1.5 year"/>
    <n v="36.317808219178083"/>
    <x v="1"/>
    <n v="71"/>
    <s v="&lt;80"/>
    <n v="0.96814942020626904"/>
    <n v="314.68025505508501"/>
    <n v="241.46445056557599"/>
    <n v="54.534733780394198"/>
    <n v="60.771774479539722"/>
    <x v="0"/>
    <x v="2"/>
  </r>
  <r>
    <n v="86753094272"/>
    <n v="1.3178082191780822"/>
    <s v="&lt;= 1.5 year"/>
    <n v="41.317808219178083"/>
    <x v="0"/>
    <n v="78"/>
    <s v="&lt;80"/>
    <n v="34.368083533717098"/>
    <n v="253.074868283424"/>
    <n v="308.02376081341299"/>
    <n v="31.5749133034174"/>
    <n v="63.747277039390937"/>
    <x v="0"/>
    <x v="1"/>
  </r>
  <r>
    <n v="86753094273"/>
    <n v="1.4602739726027398"/>
    <s v="&lt;= 1.5 year"/>
    <n v="20.882191780821916"/>
    <x v="1"/>
    <n v="63"/>
    <s v="&lt;80"/>
    <n v="311.76909522433999"/>
    <n v="389.17273399507798"/>
    <n v="54.990120206549499"/>
    <n v="2.1025647615805898"/>
    <n v="62.926468533729057"/>
    <x v="0"/>
    <x v="0"/>
  </r>
  <r>
    <n v="86753094274"/>
    <n v="1.6109589041095891"/>
    <s v="&gt; 1.5 year"/>
    <n v="31.021917808219179"/>
    <x v="0"/>
    <n v="70"/>
    <s v="&lt;80"/>
    <n v="193.07368597682199"/>
    <n v="299.60418581864002"/>
    <n v="178.52601763885801"/>
    <n v="267.534033804167"/>
    <n v="92.941435916799946"/>
    <x v="0"/>
    <x v="2"/>
  </r>
  <r>
    <n v="86753094275"/>
    <n v="1.0876712328767124"/>
    <s v="&lt;= 1.5 year"/>
    <n v="41.901369863013699"/>
    <x v="0"/>
    <n v="82"/>
    <s v="&gt;=80"/>
    <n v="86.902414544825504"/>
    <n v="332.236914111023"/>
    <n v="156.14601825438899"/>
    <n v="17.343967945688998"/>
    <n v="54.349944636477233"/>
    <x v="0"/>
    <x v="1"/>
  </r>
  <r>
    <n v="86753094276"/>
    <n v="1.1506849315068493"/>
    <s v="&lt;= 1.5 year"/>
    <n v="40.164383561643838"/>
    <x v="0"/>
    <n v="86"/>
    <s v="&gt;=80"/>
    <n v="21.9153405875626"/>
    <n v="238.59016899383701"/>
    <n v="339.89255370264999"/>
    <n v="85.518874965834996"/>
    <n v="71.88981220673017"/>
    <x v="0"/>
    <x v="1"/>
  </r>
  <r>
    <n v="86753094277"/>
    <n v="1.2931506849315069"/>
    <s v="&lt;= 1.5 year"/>
    <n v="23.545205479452054"/>
    <x v="0"/>
    <n v="56"/>
    <s v="&lt;80"/>
    <n v="48.642828806641802"/>
    <n v="52.441685660309297"/>
    <n v="371.75447220679399"/>
    <n v="397.69086434662"/>
    <n v="100.42020154376576"/>
    <x v="1"/>
    <x v="0"/>
  </r>
  <r>
    <n v="86753094278"/>
    <n v="1.2191780821917808"/>
    <s v="&lt;= 1.5 year"/>
    <n v="42.936986301369863"/>
    <x v="1"/>
    <n v="74"/>
    <s v="&lt;80"/>
    <n v="41.032342092324001"/>
    <n v="176.16585069100799"/>
    <n v="333.53286986563899"/>
    <n v="39.509835240594597"/>
    <n v="62.140980035414586"/>
    <x v="1"/>
    <x v="1"/>
  </r>
  <r>
    <n v="86753094279"/>
    <n v="1.7616438356164383"/>
    <s v="&gt; 1.5 year"/>
    <n v="30.438356164383563"/>
    <x v="0"/>
    <n v="46"/>
    <s v="&lt;80"/>
    <n v="221.45829652108301"/>
    <n v="411.70656273859998"/>
    <n v="249.01168677646601"/>
    <n v="118.557172132638"/>
    <n v="94.761451809867111"/>
    <x v="0"/>
    <x v="2"/>
  </r>
  <r>
    <n v="86753094280"/>
    <n v="1.0986301369863014"/>
    <s v="&lt;= 1.5 year"/>
    <n v="44.671232876712331"/>
    <x v="1"/>
    <n v="47"/>
    <s v="&lt;80"/>
    <n v="18.732089145947999"/>
    <n v="170.134899755465"/>
    <n v="356.532177239639"/>
    <n v="32.919855125734003"/>
    <n v="61.843602995957802"/>
    <x v="0"/>
    <x v="1"/>
  </r>
  <r>
    <n v="86753094281"/>
    <n v="1.1369863013698631"/>
    <s v="&lt;= 1.5 year"/>
    <n v="23.56986301369863"/>
    <x v="1"/>
    <n v="61"/>
    <s v="&lt;80"/>
    <n v="295.37707054045899"/>
    <n v="366.97112926012198"/>
    <n v="54.065450104760899"/>
    <n v="46.760825232849903"/>
    <n v="65.087009024559762"/>
    <x v="0"/>
    <x v="0"/>
  </r>
  <r>
    <n v="86753094282"/>
    <n v="1.1917808219178083"/>
    <s v="&lt;= 1.5 year"/>
    <n v="36.210958904109589"/>
    <x v="0"/>
    <n v="72"/>
    <s v="&lt;80"/>
    <n v="71.3534624785364"/>
    <n v="209.184435875411"/>
    <n v="278.60091844366798"/>
    <n v="0.70211678174175096"/>
    <n v="55.959396095364959"/>
    <x v="1"/>
    <x v="2"/>
  </r>
  <r>
    <n v="86753094283"/>
    <n v="1.0493150684931507"/>
    <s v="&lt;= 1.5 year"/>
    <n v="43.021917808219179"/>
    <x v="1"/>
    <n v="71"/>
    <s v="&lt;80"/>
    <n v="18.5433152660225"/>
    <n v="295.321342642513"/>
    <n v="226.341702844281"/>
    <n v="66.693175413808802"/>
    <n v="60.273358023653621"/>
    <x v="0"/>
    <x v="1"/>
  </r>
  <r>
    <n v="86753094284"/>
    <n v="0.88767123287671235"/>
    <s v="&lt;= 1.5 year"/>
    <n v="36.273972602739725"/>
    <x v="1"/>
    <n v="20"/>
    <s v="&lt;80"/>
    <n v="5.3078748281988499"/>
    <n v="61.139999821891202"/>
    <n v="412.528120938124"/>
    <n v="316.97342193204599"/>
    <n v="92.856015116427614"/>
    <x v="0"/>
    <x v="2"/>
  </r>
  <r>
    <n v="86753094285"/>
    <n v="0.85479452054794525"/>
    <s v="&lt;= 1.5 year"/>
    <n v="39.372602739726027"/>
    <x v="1"/>
    <n v="22"/>
    <s v="&lt;80"/>
    <n v="48.469287808196697"/>
    <n v="45.550587666397199"/>
    <n v="206.99669787999099"/>
    <n v="470.24936220355403"/>
    <n v="88.791117247992901"/>
    <x v="0"/>
    <x v="2"/>
  </r>
  <r>
    <n v="86753094286"/>
    <n v="1.6767123287671233"/>
    <s v="&gt; 1.5 year"/>
    <n v="33.334246575342469"/>
    <x v="0"/>
    <n v="63"/>
    <s v="&lt;80"/>
    <n v="196.964134687751"/>
    <n v="148.45473967209901"/>
    <n v="323.38004464585498"/>
    <n v="167.088121491241"/>
    <n v="86.489689885239528"/>
    <x v="1"/>
    <x v="2"/>
  </r>
  <r>
    <n v="86753094287"/>
    <n v="1.1835616438356165"/>
    <s v="&lt;= 1.5 year"/>
    <n v="43.553424657534244"/>
    <x v="0"/>
    <n v="86"/>
    <s v="&gt;=80"/>
    <n v="35.787716325960602"/>
    <n v="169.12068921128599"/>
    <n v="367.71635098569402"/>
    <n v="29.206709191478001"/>
    <n v="64.023439664240371"/>
    <x v="0"/>
    <x v="1"/>
  </r>
  <r>
    <n v="86753094288"/>
    <n v="0.86027397260273974"/>
    <s v="&lt;= 1.5 year"/>
    <n v="35.495890410958907"/>
    <x v="0"/>
    <n v="21"/>
    <s v="&lt;80"/>
    <n v="56.133241784630201"/>
    <n v="0.24251104189898601"/>
    <n v="419.68649702998403"/>
    <n v="299.89304548469801"/>
    <n v="90.859605327884168"/>
    <x v="0"/>
    <x v="2"/>
  </r>
  <r>
    <n v="86753094289"/>
    <n v="1.6904109589041096"/>
    <s v="&gt; 1.5 year"/>
    <n v="34.041095890410958"/>
    <x v="0"/>
    <n v="41"/>
    <s v="&lt;80"/>
    <n v="175.962808683818"/>
    <n v="192.33522609740101"/>
    <n v="345.724143236023"/>
    <n v="333.50754873199099"/>
    <n v="110.9716458186592"/>
    <x v="0"/>
    <x v="2"/>
  </r>
  <r>
    <n v="86753094290"/>
    <n v="1.6109589041095891"/>
    <s v="&gt; 1.5 year"/>
    <n v="31.235616438356164"/>
    <x v="0"/>
    <n v="29"/>
    <s v="&lt;80"/>
    <n v="315.49942611926502"/>
    <n v="328.78049276937998"/>
    <n v="117.78681365154701"/>
    <n v="238.640186236408"/>
    <n v="94.313633497646208"/>
    <x v="1"/>
    <x v="2"/>
  </r>
  <r>
    <n v="86753094291"/>
    <n v="1.3013698630136987"/>
    <s v="&lt;= 1.5 year"/>
    <n v="41.073972602739723"/>
    <x v="0"/>
    <n v="93"/>
    <s v="&gt;=80"/>
    <n v="6.5048505465672601"/>
    <n v="321.31399984020197"/>
    <n v="157.94418696289"/>
    <n v="58.591104075610801"/>
    <n v="52.20974295556163"/>
    <x v="1"/>
    <x v="1"/>
  </r>
  <r>
    <n v="86753094292"/>
    <n v="0.9397260273972603"/>
    <s v="&lt;= 1.5 year"/>
    <n v="38.769863013698632"/>
    <x v="0"/>
    <n v="20"/>
    <s v="&lt;80"/>
    <n v="11.520684485117201"/>
    <n v="26.7975901100823"/>
    <n v="386.832147625993"/>
    <n v="381.47249898271298"/>
    <n v="95.262019560660676"/>
    <x v="0"/>
    <x v="2"/>
  </r>
  <r>
    <n v="86753094293"/>
    <n v="1.6273972602739726"/>
    <s v="&gt; 1.5 year"/>
    <n v="33.753424657534246"/>
    <x v="0"/>
    <n v="52"/>
    <s v="&lt;80"/>
    <n v="211.78099067087999"/>
    <n v="138.33198787652699"/>
    <n v="417.43663309213599"/>
    <n v="223.625182615239"/>
    <n v="104.93645616867757"/>
    <x v="0"/>
    <x v="2"/>
  </r>
  <r>
    <n v="86753094294"/>
    <n v="1.0849315068493151"/>
    <s v="&lt;= 1.5 year"/>
    <n v="33.358904109589041"/>
    <x v="1"/>
    <n v="107"/>
    <s v="&gt;=80"/>
    <n v="7.7758115315843703"/>
    <n v="304.81265993855402"/>
    <n v="227.22786826362301"/>
    <n v="27.4570062415692"/>
    <n v="55.569262658234138"/>
    <x v="0"/>
    <x v="2"/>
  </r>
  <r>
    <n v="86753094295"/>
    <n v="1.6547945205479453"/>
    <s v="&gt; 1.5 year"/>
    <n v="29.073972602739726"/>
    <x v="0"/>
    <n v="39"/>
    <s v="&lt;80"/>
    <n v="270.66521054937402"/>
    <n v="293.41218276321899"/>
    <n v="373.93203444040302"/>
    <n v="188.53020314661001"/>
    <n v="112.62165997544901"/>
    <x v="0"/>
    <x v="2"/>
  </r>
  <r>
    <n v="86753094296"/>
    <n v="1.736986301369863"/>
    <s v="&gt; 1.5 year"/>
    <n v="29.32054794520548"/>
    <x v="0"/>
    <n v="57"/>
    <s v="&lt;80"/>
    <n v="225.467550042049"/>
    <n v="240.166854859388"/>
    <n v="210.48783754849401"/>
    <n v="368.18151310392699"/>
    <n v="106.69107447040548"/>
    <x v="0"/>
    <x v="2"/>
  </r>
  <r>
    <n v="86753094297"/>
    <n v="1.6383561643835616"/>
    <s v="&gt; 1.5 year"/>
    <n v="29.978082191780821"/>
    <x v="0"/>
    <n v="47"/>
    <s v="&lt;80"/>
    <n v="269.53165939062001"/>
    <n v="224.83286855171099"/>
    <n v="221.068106339607"/>
    <n v="212.1101491167"/>
    <n v="91.530552890143312"/>
    <x v="0"/>
    <x v="2"/>
  </r>
  <r>
    <n v="86753094298"/>
    <n v="1.5342465753424657"/>
    <s v="&gt; 1.5 year"/>
    <n v="33.167123287671231"/>
    <x v="1"/>
    <n v="31"/>
    <s v="&lt;80"/>
    <n v="173.123951937724"/>
    <n v="208.31592784153199"/>
    <n v="277.59477898876997"/>
    <n v="216.36824568028101"/>
    <n v="89.790753342626601"/>
    <x v="1"/>
    <x v="2"/>
  </r>
  <r>
    <n v="86753094299"/>
    <n v="1.2027397260273973"/>
    <s v="&lt;= 1.5 year"/>
    <n v="39.87945205479452"/>
    <x v="0"/>
    <n v="107"/>
    <s v="&gt;=80"/>
    <n v="44.065155975299199"/>
    <n v="252.33063090679701"/>
    <n v="330.36214882175898"/>
    <n v="1.58601395346075"/>
    <n v="63.545442483594059"/>
    <x v="0"/>
    <x v="2"/>
  </r>
  <r>
    <n v="86753094300"/>
    <n v="1.095890410958904"/>
    <s v="&lt;= 1.5 year"/>
    <n v="43.317808219178083"/>
    <x v="0"/>
    <n v="53"/>
    <s v="&lt;80"/>
    <n v="19.301141350859599"/>
    <n v="341.38055018149402"/>
    <n v="260.51836155001502"/>
    <n v="32.348443101743598"/>
    <n v="63.998551880799326"/>
    <x v="0"/>
    <x v="1"/>
  </r>
  <r>
    <n v="86753094301"/>
    <n v="1.0438356164383562"/>
    <s v="&lt;= 1.5 year"/>
    <n v="39.753424657534246"/>
    <x v="0"/>
    <n v="88"/>
    <s v="&gt;=80"/>
    <n v="21.194066584135101"/>
    <n v="232.00355897288"/>
    <n v="295.02092250764099"/>
    <n v="17.654928292911102"/>
    <n v="57.776912140627459"/>
    <x v="0"/>
    <x v="2"/>
  </r>
  <r>
    <n v="86753094302"/>
    <n v="1.2986301369863014"/>
    <s v="&lt;= 1.5 year"/>
    <n v="40.293150684931504"/>
    <x v="1"/>
    <n v="93"/>
    <s v="&gt;=80"/>
    <n v="48.5404336533147"/>
    <n v="231.22380377057499"/>
    <n v="270.68454166591499"/>
    <n v="3.7963951216984402"/>
    <n v="55.318851408424784"/>
    <x v="1"/>
    <x v="1"/>
  </r>
  <r>
    <n v="86753094303"/>
    <n v="1.726027397260274"/>
    <s v="&gt; 1.5 year"/>
    <n v="31.643835616438356"/>
    <x v="0"/>
    <n v="47"/>
    <s v="&lt;80"/>
    <n v="266.58455664298299"/>
    <n v="141.19065400467599"/>
    <n v="392.62324212581399"/>
    <n v="193.75858092431301"/>
    <n v="102.98783561782795"/>
    <x v="0"/>
    <x v="2"/>
  </r>
  <r>
    <n v="86753094304"/>
    <n v="0.90136986301369859"/>
    <s v="&lt;= 1.5 year"/>
    <n v="24.958904109589042"/>
    <x v="1"/>
    <n v="61"/>
    <s v="&lt;80"/>
    <n v="502.06095351034099"/>
    <n v="272.298759713658"/>
    <n v="7.6771361111513396"/>
    <n v="44.626947578914901"/>
    <n v="68.225267100727876"/>
    <x v="0"/>
    <x v="0"/>
  </r>
  <r>
    <n v="86753094305"/>
    <n v="1.2301369863013698"/>
    <s v="&lt;= 1.5 year"/>
    <n v="42.197260273972603"/>
    <x v="1"/>
    <n v="93"/>
    <s v="&gt;=80"/>
    <n v="54.898562373435396"/>
    <n v="257.51729041489398"/>
    <n v="251.581013915667"/>
    <n v="33.145239836054202"/>
    <n v="59.1604186732729"/>
    <x v="0"/>
    <x v="1"/>
  </r>
  <r>
    <n v="86753094306"/>
    <n v="1.6328767123287671"/>
    <s v="&gt; 1.5 year"/>
    <n v="35.4986301369863"/>
    <x v="0"/>
    <n v="27"/>
    <s v="&lt;80"/>
    <n v="291.04527855537202"/>
    <n v="214.441699359398"/>
    <n v="188.22433549040301"/>
    <n v="314.76632131170101"/>
    <n v="100.79783704943408"/>
    <x v="0"/>
    <x v="2"/>
  </r>
  <r>
    <n v="86753094307"/>
    <n v="1.2657534246575342"/>
    <s v="&lt;= 1.5 year"/>
    <n v="41.104109589041094"/>
    <x v="1"/>
    <n v="90"/>
    <s v="&gt;=80"/>
    <n v="17.080278999710501"/>
    <n v="216.06438553471301"/>
    <n v="288.44207703753602"/>
    <n v="42.219259736131697"/>
    <n v="58.33093357559401"/>
    <x v="0"/>
    <x v="1"/>
  </r>
  <r>
    <n v="86753094308"/>
    <n v="1.3150684931506849"/>
    <s v="&lt;= 1.5 year"/>
    <n v="43.668493150684931"/>
    <x v="0"/>
    <n v="87"/>
    <s v="&gt;=80"/>
    <n v="72.618616353553804"/>
    <n v="326.56764364592698"/>
    <n v="198.12358242349401"/>
    <n v="29.534866487365498"/>
    <n v="59.253914669261604"/>
    <x v="0"/>
    <x v="1"/>
  </r>
  <r>
    <n v="86753094309"/>
    <n v="0.79452054794520544"/>
    <s v="&lt;= 1.5 year"/>
    <n v="38.320547945205476"/>
    <x v="0"/>
    <n v="19"/>
    <s v="&lt;80"/>
    <n v="3.5079784355119301"/>
    <n v="10.2363314549214"/>
    <n v="468.32352677823201"/>
    <n v="273.856565167611"/>
    <n v="90.161155824735829"/>
    <x v="0"/>
    <x v="2"/>
  </r>
  <r>
    <n v="86753094310"/>
    <n v="1.2027397260273973"/>
    <s v="&lt;= 1.5 year"/>
    <n v="41.542465753424658"/>
    <x v="0"/>
    <n v="88"/>
    <s v="&gt;=80"/>
    <n v="30.1987328194258"/>
    <n v="295.73269574417901"/>
    <n v="281.58247742324897"/>
    <n v="25.584388873954101"/>
    <n v="62.934538240752751"/>
    <x v="0"/>
    <x v="1"/>
  </r>
  <r>
    <n v="86753094311"/>
    <n v="1.5452054794520549"/>
    <s v="&gt; 1.5 year"/>
    <n v="17.849315068493151"/>
    <x v="1"/>
    <n v="62"/>
    <s v="&lt;80"/>
    <n v="79.833361860252396"/>
    <n v="4.7600062987225904"/>
    <n v="491.50745411709698"/>
    <n v="272.60655809198403"/>
    <n v="98.461150917807714"/>
    <x v="1"/>
    <x v="0"/>
  </r>
  <r>
    <n v="86753094312"/>
    <n v="1.7205479452054795"/>
    <s v="&gt; 1.5 year"/>
    <n v="27.183561643835617"/>
    <x v="0"/>
    <n v="58"/>
    <s v="&lt;80"/>
    <n v="324.254845365618"/>
    <n v="172.90524232975301"/>
    <n v="303.455779461887"/>
    <n v="161.12500795880399"/>
    <n v="95.522501506112604"/>
    <x v="0"/>
    <x v="2"/>
  </r>
  <r>
    <n v="86753094313"/>
    <n v="1.726027397260274"/>
    <s v="&gt; 1.5 year"/>
    <n v="31.394520547945206"/>
    <x v="0"/>
    <n v="33"/>
    <s v="&lt;80"/>
    <n v="173.574151876695"/>
    <n v="296.95616638116002"/>
    <n v="219.33612382852999"/>
    <n v="225.56565099347401"/>
    <n v="91.03063843926887"/>
    <x v="0"/>
    <x v="2"/>
  </r>
  <r>
    <n v="86753094314"/>
    <n v="1.6849315068493151"/>
    <s v="&gt; 1.5 year"/>
    <n v="32.205479452054796"/>
    <x v="0"/>
    <n v="36"/>
    <s v="&lt;80"/>
    <n v="347.72939219754301"/>
    <n v="257.74223108245798"/>
    <n v="201.76133927546999"/>
    <n v="299.340566556868"/>
    <n v="108.56995856228062"/>
    <x v="0"/>
    <x v="2"/>
  </r>
  <r>
    <n v="86753094315"/>
    <n v="1.7534246575342465"/>
    <s v="&gt; 1.5 year"/>
    <n v="33.876712328767127"/>
    <x v="1"/>
    <n v="64"/>
    <s v="&lt;80"/>
    <n v="221.243091456972"/>
    <n v="245.422794964313"/>
    <n v="278.589586115055"/>
    <n v="223.77425458685701"/>
    <n v="97.616931797932239"/>
    <x v="0"/>
    <x v="2"/>
  </r>
  <r>
    <n v="86753094316"/>
    <n v="1.2"/>
    <s v="&lt;= 1.5 year"/>
    <n v="40.717808219178082"/>
    <x v="0"/>
    <n v="100"/>
    <s v="&gt;=80"/>
    <n v="17.529759085154598"/>
    <n v="296.140582543726"/>
    <n v="232.62866500199601"/>
    <n v="45.495478512123398"/>
    <n v="58.468524552004773"/>
    <x v="1"/>
    <x v="1"/>
  </r>
  <r>
    <n v="86753094317"/>
    <n v="1.1342465753424658"/>
    <s v="&lt;= 1.5 year"/>
    <n v="37.819178082191783"/>
    <x v="1"/>
    <n v="86"/>
    <s v="&gt;=80"/>
    <n v="4.7681395860184299"/>
    <n v="256.32191785548798"/>
    <n v="296.79503970755701"/>
    <n v="14.729789421770199"/>
    <n v="58.270184090839777"/>
    <x v="0"/>
    <x v="2"/>
  </r>
  <r>
    <n v="86753094318"/>
    <n v="1.6438356164383561"/>
    <s v="&gt; 1.5 year"/>
    <n v="32.635616438356166"/>
    <x v="0"/>
    <n v="38"/>
    <s v="&lt;80"/>
    <n v="316.62578906744"/>
    <n v="240.625999237755"/>
    <n v="318.57225791751802"/>
    <n v="153.458647158319"/>
    <n v="101.22385167351604"/>
    <x v="0"/>
    <x v="2"/>
  </r>
  <r>
    <n v="86753094319"/>
    <n v="1.1726027397260275"/>
    <s v="&lt;= 1.5 year"/>
    <n v="40.649315068493152"/>
    <x v="0"/>
    <n v="84"/>
    <s v="&gt;=80"/>
    <n v="29.294384230775599"/>
    <n v="273.269158862653"/>
    <n v="275.40548044442897"/>
    <n v="2.0627407227581802"/>
    <n v="57.501269987536752"/>
    <x v="0"/>
    <x v="1"/>
  </r>
  <r>
    <n v="86753094320"/>
    <n v="1.1589041095890411"/>
    <s v="&lt;= 1.5 year"/>
    <n v="27.263013698630136"/>
    <x v="0"/>
    <n v="120"/>
    <s v="&gt;=80"/>
    <n v="6.8515422512036999"/>
    <n v="250.056709712546"/>
    <n v="328.70650705713399"/>
    <n v="5.3383200976030798"/>
    <n v="60.638039415668423"/>
    <x v="0"/>
    <x v="2"/>
  </r>
  <r>
    <n v="86753094321"/>
    <n v="1.7013698630136986"/>
    <s v="&gt; 1.5 year"/>
    <n v="31.468493150684932"/>
    <x v="0"/>
    <n v="24"/>
    <s v="&lt;80"/>
    <n v="174.56586259659099"/>
    <n v="253.93332306256701"/>
    <n v="278.70901791335098"/>
    <n v="270.02377830736998"/>
    <n v="100.12787039921915"/>
    <x v="0"/>
    <x v="2"/>
  </r>
  <r>
    <n v="86753094322"/>
    <n v="1.0630136986301371"/>
    <s v="&lt;= 1.5 year"/>
    <n v="37.410958904109592"/>
    <x v="1"/>
    <n v="20"/>
    <s v="&lt;80"/>
    <n v="376.77325819593301"/>
    <n v="486.60698312808699"/>
    <n v="9.1775898766041593"/>
    <n v="77.455811344457103"/>
    <n v="79.466427452448954"/>
    <x v="1"/>
    <x v="2"/>
  </r>
  <r>
    <n v="86753094323"/>
    <n v="1.7863013698630137"/>
    <s v="&gt; 1.5 year"/>
    <n v="28.336986301369862"/>
    <x v="0"/>
    <n v="42"/>
    <s v="&lt;80"/>
    <n v="169.01924592540001"/>
    <n v="212.89008887161"/>
    <n v="377.39312332559098"/>
    <n v="180.819290310875"/>
    <n v="97.538236420136712"/>
    <x v="0"/>
    <x v="2"/>
  </r>
  <r>
    <n v="86753094324"/>
    <n v="1.7863013698630137"/>
    <s v="&gt; 1.5 year"/>
    <n v="26.419178082191781"/>
    <x v="0"/>
    <n v="62"/>
    <s v="&lt;80"/>
    <n v="335.66416504122901"/>
    <n v="433.69372321475799"/>
    <n v="7.26610134436587"/>
    <n v="19.156899633578199"/>
    <n v="64.71939117783225"/>
    <x v="0"/>
    <x v="2"/>
  </r>
  <r>
    <n v="86753094325"/>
    <n v="1.2465753424657535"/>
    <s v="&lt;= 1.5 year"/>
    <n v="44.901369863013699"/>
    <x v="0"/>
    <n v="78"/>
    <s v="&lt;80"/>
    <n v="15.5210163770415"/>
    <n v="260.71772926695201"/>
    <n v="259.65511669189101"/>
    <n v="45.921321377744398"/>
    <n v="58.768272219875726"/>
    <x v="0"/>
    <x v="1"/>
  </r>
  <r>
    <n v="86753094326"/>
    <n v="1.0712328767123287"/>
    <s v="&lt;= 1.5 year"/>
    <n v="36.158904109589038"/>
    <x v="0"/>
    <n v="20"/>
    <s v="&lt;80"/>
    <n v="78.853692471535695"/>
    <n v="16.616825460719099"/>
    <n v="298.278235836161"/>
    <n v="395.76724706224599"/>
    <n v="90.923099382389211"/>
    <x v="0"/>
    <x v="2"/>
  </r>
  <r>
    <n v="86753094327"/>
    <n v="1.1917808219178083"/>
    <s v="&lt;= 1.5 year"/>
    <n v="35.235616438356168"/>
    <x v="0"/>
    <n v="98"/>
    <s v="&gt;=80"/>
    <n v="7.6924053583187497"/>
    <n v="333.75025449044699"/>
    <n v="222.44849059283001"/>
    <n v="9.4750353653245398E-2"/>
    <n v="54.020601701479251"/>
    <x v="1"/>
    <x v="2"/>
  </r>
  <r>
    <n v="86753094328"/>
    <n v="1.1589041095890411"/>
    <s v="&lt;= 1.5 year"/>
    <n v="40.830136986301369"/>
    <x v="0"/>
    <n v="102"/>
    <s v="&gt;=80"/>
    <n v="33.658412349797501"/>
    <n v="409.35351981558898"/>
    <n v="170.663477013055"/>
    <n v="9.9784264719135205"/>
    <n v="57.117982991427141"/>
    <x v="0"/>
    <x v="1"/>
  </r>
  <r>
    <n v="86753094329"/>
    <n v="1.3178082191780822"/>
    <s v="&lt;= 1.5 year"/>
    <n v="41.61917808219178"/>
    <x v="0"/>
    <n v="51"/>
    <s v="&lt;80"/>
    <n v="112.508522791231"/>
    <n v="376.94392946818101"/>
    <n v="104.9073346222"/>
    <n v="5.3068913350314002"/>
    <n v="52.381903295620731"/>
    <x v="0"/>
    <x v="1"/>
  </r>
  <r>
    <n v="86753094330"/>
    <n v="1.6684931506849314"/>
    <s v="&gt; 1.5 year"/>
    <n v="26.342465753424658"/>
    <x v="0"/>
    <n v="48"/>
    <s v="&lt;80"/>
    <n v="235.738941612025"/>
    <n v="215.75223166592099"/>
    <n v="426.497752187831"/>
    <n v="199.79244265760499"/>
    <n v="111.274117243688"/>
    <x v="0"/>
    <x v="2"/>
  </r>
  <r>
    <n v="86753094331"/>
    <n v="1.6821917808219178"/>
    <s v="&gt; 1.5 year"/>
    <n v="30.271232876712329"/>
    <x v="0"/>
    <n v="45"/>
    <s v="&lt;80"/>
    <n v="234.45029364306501"/>
    <n v="222.79929638828199"/>
    <n v="313.79982078015797"/>
    <n v="244.31358564406599"/>
    <n v="103.55357597341464"/>
    <x v="0"/>
    <x v="2"/>
  </r>
  <r>
    <n v="86753094332"/>
    <n v="1.6273972602739726"/>
    <s v="&gt; 1.5 year"/>
    <n v="32.164383561643838"/>
    <x v="1"/>
    <n v="56"/>
    <s v="&lt;80"/>
    <n v="351.51529024049802"/>
    <n v="180.10700839275401"/>
    <n v="181.86583230512599"/>
    <n v="233.689324729318"/>
    <n v="92.39640273479344"/>
    <x v="0"/>
    <x v="2"/>
  </r>
  <r>
    <n v="86753094333"/>
    <n v="1.273972602739726"/>
    <s v="&lt;= 1.5 year"/>
    <n v="46.753424657534246"/>
    <x v="0"/>
    <n v="74"/>
    <s v="&lt;80"/>
    <n v="56.469299063701499"/>
    <n v="115.88737996703099"/>
    <n v="382.60154506964199"/>
    <n v="4.44190034802509"/>
    <n v="60.233747772578646"/>
    <x v="0"/>
    <x v="1"/>
  </r>
  <r>
    <n v="86753094334"/>
    <n v="1.010958904109589"/>
    <s v="&lt;= 1.5 year"/>
    <n v="35.284931506849318"/>
    <x v="0"/>
    <n v="21"/>
    <s v="&lt;80"/>
    <n v="77.611252967817705"/>
    <n v="56.307471777864102"/>
    <n v="355.33818539193999"/>
    <n v="337.286602224511"/>
    <n v="93.828472493628652"/>
    <x v="0"/>
    <x v="2"/>
  </r>
  <r>
    <n v="86753094335"/>
    <n v="1.6465753424657534"/>
    <s v="&gt; 1.5 year"/>
    <n v="27.460273972602739"/>
    <x v="0"/>
    <n v="47"/>
    <s v="&lt;80"/>
    <n v="321.78356945295099"/>
    <n v="184.71112323470101"/>
    <n v="231.94437227064699"/>
    <n v="253.65019506844399"/>
    <n v="98.790923495703069"/>
    <x v="0"/>
    <x v="2"/>
  </r>
  <r>
    <n v="86753094336"/>
    <n v="1.6164383561643836"/>
    <s v="&gt; 1.5 year"/>
    <n v="31.172602739726027"/>
    <x v="0"/>
    <n v="49"/>
    <s v="&lt;80"/>
    <n v="288.13304874879401"/>
    <n v="268.15787564434601"/>
    <n v="280.44886185391601"/>
    <n v="133.858479335364"/>
    <n v="94.220154894164807"/>
    <x v="0"/>
    <x v="2"/>
  </r>
  <r>
    <n v="86753094337"/>
    <n v="1.5808219178082192"/>
    <s v="&gt; 1.5 year"/>
    <n v="24.526027397260275"/>
    <x v="1"/>
    <n v="27"/>
    <s v="&lt;80"/>
    <n v="244.08798335099399"/>
    <n v="350.37894220298102"/>
    <n v="152.00328140923"/>
    <n v="235.665034353826"/>
    <n v="94.077551935884713"/>
    <x v="0"/>
    <x v="0"/>
  </r>
  <r>
    <n v="86753094338"/>
    <n v="1.3150684931506849"/>
    <s v="&lt;= 1.5 year"/>
    <n v="30.660273972602738"/>
    <x v="1"/>
    <n v="63"/>
    <s v="&lt;80"/>
    <n v="327.96022852889701"/>
    <n v="460.356302948174"/>
    <n v="2.7161878810020501"/>
    <n v="19.023438538075499"/>
    <n v="65.674077688454986"/>
    <x v="0"/>
    <x v="2"/>
  </r>
  <r>
    <n v="86753094339"/>
    <n v="1.7068493150684931"/>
    <s v="&gt; 1.5 year"/>
    <n v="32.463013698630135"/>
    <x v="0"/>
    <n v="26"/>
    <s v="&lt;80"/>
    <n v="285.85194592637998"/>
    <n v="259.68697435391601"/>
    <n v="83.017447753569002"/>
    <n v="264.25483584962501"/>
    <n v="85.315787654806968"/>
    <x v="1"/>
    <x v="2"/>
  </r>
  <r>
    <n v="86753094340"/>
    <n v="1.0657534246575342"/>
    <s v="&lt;= 1.5 year"/>
    <n v="21.147945205479452"/>
    <x v="1"/>
    <n v="63"/>
    <s v="&lt;80"/>
    <n v="279.14657816009498"/>
    <n v="335.33829279943001"/>
    <n v="86.670161365159601"/>
    <n v="74.919050294639604"/>
    <n v="68.549495075937898"/>
    <x v="0"/>
    <x v="0"/>
  </r>
  <r>
    <n v="86753094341"/>
    <n v="1.7424657534246575"/>
    <s v="&gt; 1.5 year"/>
    <n v="30.731506849315068"/>
    <x v="1"/>
    <n v="45"/>
    <s v="&lt;80"/>
    <n v="229.51961148494701"/>
    <n v="233.531045540956"/>
    <n v="282.67175543896099"/>
    <n v="286.38465253400898"/>
    <n v="105.33082151882863"/>
    <x v="0"/>
    <x v="2"/>
  </r>
  <r>
    <n v="86753094342"/>
    <n v="1.1424657534246576"/>
    <s v="&lt;= 1.5 year"/>
    <n v="45.517808219178079"/>
    <x v="1"/>
    <n v="69"/>
    <s v="&lt;80"/>
    <n v="47.344171288386697"/>
    <n v="274.616188708594"/>
    <n v="270.86757704887401"/>
    <n v="22.875207381309401"/>
    <n v="61.005962931380459"/>
    <x v="0"/>
    <x v="1"/>
  </r>
  <r>
    <n v="86753094343"/>
    <n v="1.263013698630137"/>
    <s v="&lt;= 1.5 year"/>
    <n v="35.926027397260277"/>
    <x v="0"/>
    <n v="62"/>
    <s v="&lt;80"/>
    <n v="63.794763804147401"/>
    <n v="295.70076800555398"/>
    <n v="193.55289658867801"/>
    <n v="2.87346415518715"/>
    <n v="52.330805834039921"/>
    <x v="1"/>
    <x v="2"/>
  </r>
  <r>
    <n v="86753094344"/>
    <n v="1.7753424657534247"/>
    <s v="&gt; 1.5 year"/>
    <n v="33.972602739726028"/>
    <x v="0"/>
    <n v="39"/>
    <s v="&lt;80"/>
    <n v="123.44133571966699"/>
    <n v="282.16322759482898"/>
    <n v="276.01520638039398"/>
    <n v="187.87501925605801"/>
    <n v="88.11519214153391"/>
    <x v="1"/>
    <x v="2"/>
  </r>
  <r>
    <n v="86753094345"/>
    <n v="1.0547945205479452"/>
    <s v="&lt;= 1.5 year"/>
    <n v="36.62191780821918"/>
    <x v="0"/>
    <n v="20"/>
    <s v="&lt;80"/>
    <n v="278.86694982239101"/>
    <n v="568.09423146356198"/>
    <n v="12.4202122912927"/>
    <n v="45.412007939087097"/>
    <n v="74.696760930521805"/>
    <x v="1"/>
    <x v="2"/>
  </r>
  <r>
    <n v="86753094346"/>
    <n v="1.6575342465753424"/>
    <s v="&gt; 1.5 year"/>
    <n v="30.279452054794522"/>
    <x v="0"/>
    <n v="32"/>
    <s v="&lt;80"/>
    <n v="190.213969151535"/>
    <n v="317.64606121897901"/>
    <n v="177.454807142036"/>
    <n v="347.80660360167099"/>
    <n v="103.66017171888595"/>
    <x v="0"/>
    <x v="2"/>
  </r>
  <r>
    <n v="86753094347"/>
    <n v="1.2027397260273973"/>
    <s v="&lt;= 1.5 year"/>
    <n v="40.421917808219177"/>
    <x v="0"/>
    <n v="66"/>
    <s v="&lt;80"/>
    <n v="25.802235956771099"/>
    <n v="332.81782735828199"/>
    <n v="150.58216244374799"/>
    <n v="13.810768966457299"/>
    <n v="48.416756834428881"/>
    <x v="1"/>
    <x v="1"/>
  </r>
  <r>
    <n v="86753094348"/>
    <n v="1.1424657534246576"/>
    <s v="&lt;= 1.5 year"/>
    <n v="41.769863013698632"/>
    <x v="0"/>
    <n v="66"/>
    <s v="&lt;80"/>
    <n v="19.4037332947001"/>
    <n v="288.10932273772602"/>
    <n v="301.74828706790601"/>
    <n v="19.302798201646201"/>
    <n v="63.127174714940345"/>
    <x v="0"/>
    <x v="1"/>
  </r>
  <r>
    <n v="86753094349"/>
    <n v="1.5342465753424657"/>
    <s v="&gt; 1.5 year"/>
    <n v="28.87123287671233"/>
    <x v="1"/>
    <n v="47"/>
    <s v="&lt;80"/>
    <n v="186.52372065672799"/>
    <n v="458.98759822005798"/>
    <n v="265.93233102445498"/>
    <n v="131.123488661349"/>
    <n v="99.287603872439348"/>
    <x v="0"/>
    <x v="2"/>
  </r>
  <r>
    <n v="86753094350"/>
    <n v="1.6219178082191781"/>
    <s v="&gt; 1.5 year"/>
    <n v="30.24931506849315"/>
    <x v="0"/>
    <n v="45"/>
    <s v="&lt;80"/>
    <n v="239.51977024257201"/>
    <n v="244.84627045554299"/>
    <n v="301.18051862521997"/>
    <n v="280.15081025045902"/>
    <n v="108.50904272093067"/>
    <x v="0"/>
    <x v="2"/>
  </r>
  <r>
    <n v="86753094351"/>
    <n v="1.2794520547945205"/>
    <s v="&lt;= 1.5 year"/>
    <n v="37.61917808219178"/>
    <x v="0"/>
    <n v="71"/>
    <s v="&lt;80"/>
    <n v="19.149711966166802"/>
    <n v="187.815139181099"/>
    <n v="329.793962530302"/>
    <n v="62.727818270663498"/>
    <n v="63.659801787897123"/>
    <x v="0"/>
    <x v="2"/>
  </r>
  <r>
    <n v="86753094352"/>
    <n v="1.1835616438356165"/>
    <s v="&lt;= 1.5 year"/>
    <n v="41.128767123287673"/>
    <x v="1"/>
    <n v="88"/>
    <s v="&gt;=80"/>
    <n v="26.6737803412815"/>
    <n v="296.21201513669502"/>
    <n v="266.16417649924699"/>
    <n v="0.57066008920464495"/>
    <n v="57.839044028852321"/>
    <x v="0"/>
    <x v="1"/>
  </r>
  <r>
    <n v="86753094353"/>
    <n v="1.7452054794520548"/>
    <s v="&gt; 1.5 year"/>
    <n v="27.284931506849315"/>
    <x v="0"/>
    <n v="34"/>
    <s v="&lt;80"/>
    <n v="184.28385982737299"/>
    <n v="132.85570117646"/>
    <n v="268.689096083479"/>
    <n v="255.30112667025099"/>
    <n v="88.249991610754236"/>
    <x v="1"/>
    <x v="2"/>
  </r>
  <r>
    <n v="86753094354"/>
    <n v="1.5506849315068494"/>
    <s v="&gt; 1.5 year"/>
    <n v="26.594520547945205"/>
    <x v="0"/>
    <n v="55"/>
    <s v="&lt;80"/>
    <n v="185.45209975415801"/>
    <n v="111.821167200251"/>
    <n v="357.37515590591101"/>
    <n v="327.20948465969298"/>
    <n v="105.93201822422519"/>
    <x v="0"/>
    <x v="2"/>
  </r>
  <r>
    <n v="86753094355"/>
    <n v="1.4547945205479451"/>
    <s v="&lt;= 1.5 year"/>
    <n v="34.224657534246575"/>
    <x v="0"/>
    <n v="56"/>
    <s v="&lt;80"/>
    <n v="234.212184793505"/>
    <n v="208.312828072478"/>
    <n v="236.12092817935999"/>
    <n v="363.38390053002598"/>
    <n v="107.34258047440497"/>
    <x v="0"/>
    <x v="2"/>
  </r>
  <r>
    <n v="86753094356"/>
    <n v="0.81095890410958904"/>
    <s v="&lt;= 1.5 year"/>
    <n v="34.9972602739726"/>
    <x v="0"/>
    <n v="23"/>
    <s v="&lt;80"/>
    <n v="409.22820478704699"/>
    <n v="307.27675517099902"/>
    <n v="1.2911318350004199"/>
    <n v="95.745403045300307"/>
    <n v="68.964780982279777"/>
    <x v="1"/>
    <x v="2"/>
  </r>
  <r>
    <n v="86753094357"/>
    <n v="0.8575342465753425"/>
    <s v="&lt;= 1.5 year"/>
    <n v="37.775342465753425"/>
    <x v="1"/>
    <n v="20"/>
    <s v="&lt;80"/>
    <n v="52.2776486036718"/>
    <n v="21.045566825686301"/>
    <n v="231.452496730315"/>
    <n v="448.81138431935699"/>
    <n v="87.497522960309283"/>
    <x v="0"/>
    <x v="2"/>
  </r>
  <r>
    <n v="86753094358"/>
    <n v="1.2657534246575342"/>
    <s v="&lt;= 1.5 year"/>
    <n v="39.630136986301373"/>
    <x v="0"/>
    <n v="74"/>
    <s v="&lt;80"/>
    <n v="27.272492273537299"/>
    <n v="267.47292231293198"/>
    <n v="303.87851392572202"/>
    <n v="1.3300968546276499"/>
    <n v="60.204666460559501"/>
    <x v="0"/>
    <x v="2"/>
  </r>
  <r>
    <n v="86753094359"/>
    <n v="1.0657534246575342"/>
    <s v="&lt;= 1.5 year"/>
    <n v="41.372602739726027"/>
    <x v="0"/>
    <n v="103"/>
    <s v="&gt;=80"/>
    <n v="55.731973203676503"/>
    <n v="172.28026993668701"/>
    <n v="262.12663412887798"/>
    <n v="76.394527822712803"/>
    <n v="58.863518885419971"/>
    <x v="0"/>
    <x v="1"/>
  </r>
  <r>
    <n v="86753094360"/>
    <n v="1.1917808219178083"/>
    <s v="&lt;= 1.5 year"/>
    <n v="45.284931506849318"/>
    <x v="0"/>
    <n v="73"/>
    <s v="&lt;80"/>
    <n v="12.864253616316899"/>
    <n v="275.11948855559802"/>
    <n v="270.88843656302203"/>
    <n v="45.560399850019401"/>
    <n v="61.012559743318164"/>
    <x v="0"/>
    <x v="1"/>
  </r>
  <r>
    <n v="86753094361"/>
    <n v="1.6410958904109589"/>
    <s v="&gt; 1.5 year"/>
    <n v="32.079452054794523"/>
    <x v="0"/>
    <n v="54"/>
    <s v="&lt;80"/>
    <n v="181.734178824813"/>
    <n v="188.93743938521399"/>
    <n v="269.33833427156799"/>
    <n v="264.65014639014203"/>
    <n v="93.732347136207366"/>
    <x v="1"/>
    <x v="2"/>
  </r>
  <r>
    <n v="86753094362"/>
    <n v="1.1205479452054794"/>
    <s v="&lt;= 1.5 year"/>
    <n v="38.30958904109589"/>
    <x v="0"/>
    <n v="77"/>
    <s v="&lt;80"/>
    <n v="51.704464374409497"/>
    <n v="168.13431178691999"/>
    <n v="339.07024015072398"/>
    <n v="59.463370220764602"/>
    <n v="65.411135337484993"/>
    <x v="0"/>
    <x v="2"/>
  </r>
  <r>
    <n v="86753094363"/>
    <n v="1.6082191780821917"/>
    <s v="&gt; 1.5 year"/>
    <n v="29.989041095890411"/>
    <x v="0"/>
    <n v="40"/>
    <s v="&lt;80"/>
    <n v="325.79770366706799"/>
    <n v="211.190738697727"/>
    <n v="383.35786974836901"/>
    <n v="127.46130551262"/>
    <n v="104.25737642050228"/>
    <x v="0"/>
    <x v="2"/>
  </r>
  <r>
    <n v="86753094364"/>
    <n v="0.87397260273972599"/>
    <s v="&lt;= 1.5 year"/>
    <n v="38.013698630136986"/>
    <x v="1"/>
    <n v="21"/>
    <s v="&lt;80"/>
    <n v="137.25717439998999"/>
    <n v="32.375895676228303"/>
    <n v="239.33335804071299"/>
    <n v="392.17470775546099"/>
    <n v="89.35161350163834"/>
    <x v="0"/>
    <x v="2"/>
  </r>
  <r>
    <n v="86753094365"/>
    <n v="1.4438356164383561"/>
    <s v="&lt;= 1.5 year"/>
    <n v="20.6"/>
    <x v="1"/>
    <n v="61"/>
    <s v="&lt;80"/>
    <n v="111.547329419297"/>
    <n v="41.581609297154102"/>
    <n v="279.26928052564102"/>
    <n v="531.02116389594801"/>
    <n v="109.48516842790677"/>
    <x v="1"/>
    <x v="0"/>
  </r>
  <r>
    <n v="86753094366"/>
    <n v="0.94246575342465755"/>
    <s v="&lt;= 1.5 year"/>
    <n v="34.506849315068493"/>
    <x v="0"/>
    <n v="19"/>
    <s v="&lt;80"/>
    <n v="5.4177304314296997"/>
    <n v="38.018284148593203"/>
    <n v="518.49976514958303"/>
    <n v="310.27013675188402"/>
    <n v="102.92726939457788"/>
    <x v="0"/>
    <x v="2"/>
  </r>
  <r>
    <n v="86753094367"/>
    <n v="1.2136986301369863"/>
    <s v="&lt;= 1.5 year"/>
    <n v="41.38082191780822"/>
    <x v="0"/>
    <n v="73"/>
    <s v="&lt;80"/>
    <n v="46.215794004316201"/>
    <n v="243.81046712707601"/>
    <n v="299.34368116395098"/>
    <n v="15.5287430039541"/>
    <n v="60.986791790659986"/>
    <x v="0"/>
    <x v="1"/>
  </r>
  <r>
    <n v="86753094368"/>
    <n v="1.0301369863013699"/>
    <s v="&lt;= 1.5 year"/>
    <n v="36.753424657534246"/>
    <x v="1"/>
    <n v="21"/>
    <s v="&lt;80"/>
    <n v="6.9589048400928197"/>
    <n v="1.4584695393416101"/>
    <n v="362.36219495311798"/>
    <n v="484.02919117227799"/>
    <n v="102.24035628540227"/>
    <x v="0"/>
    <x v="2"/>
  </r>
  <r>
    <n v="86753094369"/>
    <n v="1.3506849315068492"/>
    <s v="&lt;= 1.5 year"/>
    <n v="23.44109589041096"/>
    <x v="0"/>
    <n v="59"/>
    <s v="&lt;80"/>
    <n v="344.895466067303"/>
    <n v="359.09372066134"/>
    <n v="35.018594292978399"/>
    <n v="59.843082975755998"/>
    <n v="67.702536210539563"/>
    <x v="0"/>
    <x v="0"/>
  </r>
  <r>
    <n v="86753094370"/>
    <n v="1.2547945205479452"/>
    <s v="&lt;= 1.5 year"/>
    <n v="32.769863013698632"/>
    <x v="0"/>
    <n v="77"/>
    <s v="&lt;80"/>
    <n v="50.686016775749103"/>
    <n v="226.963912896762"/>
    <n v="290.51178143871999"/>
    <n v="3.1108802160050102"/>
    <n v="57.446713772367893"/>
    <x v="0"/>
    <x v="2"/>
  </r>
  <r>
    <n v="86753094371"/>
    <n v="1.1726027397260275"/>
    <s v="&lt;= 1.5 year"/>
    <n v="41.975342465753428"/>
    <x v="0"/>
    <n v="79"/>
    <s v="&lt;80"/>
    <n v="14.798223593332599"/>
    <n v="209.59135243739399"/>
    <n v="404.13067881180802"/>
    <n v="0.38771585010597198"/>
    <n v="66.493373441887812"/>
    <x v="0"/>
    <x v="1"/>
  </r>
  <r>
    <n v="86753094372"/>
    <n v="1.178082191780822"/>
    <s v="&lt;= 1.5 year"/>
    <n v="38.19178082191781"/>
    <x v="0"/>
    <n v="79"/>
    <s v="&lt;80"/>
    <n v="5.86181558773636"/>
    <n v="317.74860478366003"/>
    <n v="243.85119990123101"/>
    <n v="80.952733966992"/>
    <n v="64.865305693898478"/>
    <x v="0"/>
    <x v="2"/>
  </r>
  <r>
    <n v="86753094373"/>
    <n v="1.2191780821917808"/>
    <s v="&lt;= 1.5 year"/>
    <n v="41.12054794520548"/>
    <x v="0"/>
    <n v="64"/>
    <s v="&lt;80"/>
    <n v="7.5757817694948502"/>
    <n v="313.00088612675802"/>
    <n v="312.916022421984"/>
    <n v="15.5208252033969"/>
    <n v="65.058555146745931"/>
    <x v="0"/>
    <x v="1"/>
  </r>
  <r>
    <n v="86753094374"/>
    <n v="1.1945205479452055"/>
    <s v="&lt;= 1.5 year"/>
    <n v="44.56712328767123"/>
    <x v="0"/>
    <n v="91"/>
    <s v="&gt;=80"/>
    <n v="0.111253542081226"/>
    <n v="334.27566803860901"/>
    <n v="291.88287611688702"/>
    <n v="16.116379917325801"/>
    <n v="63.710864450560763"/>
    <x v="0"/>
    <x v="1"/>
  </r>
  <r>
    <n v="86753094375"/>
    <n v="1.2904109589041095"/>
    <s v="&lt;= 1.5 year"/>
    <n v="42.441095890410956"/>
    <x v="0"/>
    <n v="90"/>
    <s v="&gt;=80"/>
    <n v="38.286205363801997"/>
    <n v="278.79111665426399"/>
    <n v="244.840097832548"/>
    <n v="1.9312610158111201"/>
    <n v="54.978748823248374"/>
    <x v="0"/>
    <x v="1"/>
  </r>
  <r>
    <n v="86753094376"/>
    <n v="1.1698630136986301"/>
    <s v="&lt;= 1.5 year"/>
    <n v="41.720547945205482"/>
    <x v="0"/>
    <n v="75"/>
    <s v="&lt;80"/>
    <n v="49.088867113787799"/>
    <n v="331.56695496479301"/>
    <n v="206.61427033822801"/>
    <n v="30.637503186385601"/>
    <n v="58.922678589240093"/>
    <x v="0"/>
    <x v="1"/>
  </r>
  <r>
    <n v="86753094377"/>
    <n v="1.106849315068493"/>
    <s v="&lt;= 1.5 year"/>
    <n v="45.353424657534248"/>
    <x v="1"/>
    <n v="90"/>
    <s v="&gt;=80"/>
    <n v="17.306784200273199"/>
    <n v="195.636023077028"/>
    <n v="275.20035688058499"/>
    <n v="1.0599881763977299"/>
    <n v="50.186665989022025"/>
    <x v="1"/>
    <x v="1"/>
  </r>
  <r>
    <n v="86753094378"/>
    <n v="1.5753424657534247"/>
    <s v="&gt; 1.5 year"/>
    <n v="30.621917808219177"/>
    <x v="0"/>
    <n v="35"/>
    <s v="&lt;80"/>
    <n v="233.77809207660201"/>
    <n v="212.666334362691"/>
    <n v="196.41963522429"/>
    <n v="294.32051783317502"/>
    <n v="94.604372482039253"/>
    <x v="1"/>
    <x v="2"/>
  </r>
  <r>
    <n v="86753094379"/>
    <n v="1.1123287671232878"/>
    <s v="&lt;= 1.5 year"/>
    <n v="41.035616438356165"/>
    <x v="0"/>
    <n v="67"/>
    <s v="&lt;80"/>
    <n v="0.80226815957828401"/>
    <n v="327.21743035760301"/>
    <n v="293.79141755366499"/>
    <n v="2.9445706045790798"/>
    <n v="61.849894460363792"/>
    <x v="0"/>
    <x v="1"/>
  </r>
  <r>
    <n v="86753094380"/>
    <n v="1.526027397260274"/>
    <s v="&gt; 1.5 year"/>
    <n v="32.69315068493151"/>
    <x v="1"/>
    <n v="58"/>
    <s v="&lt;80"/>
    <n v="380.84975670973802"/>
    <n v="329.63840917443298"/>
    <n v="59.888654866289599"/>
    <n v="25.209165068234199"/>
    <n v="67.050791662876534"/>
    <x v="0"/>
    <x v="2"/>
  </r>
  <r>
    <n v="86753094381"/>
    <n v="1.2301369863013698"/>
    <s v="&lt;= 1.5 year"/>
    <n v="36.282191780821918"/>
    <x v="0"/>
    <n v="80"/>
    <s v="&gt;=80"/>
    <n v="13.3818151306752"/>
    <n v="233.49807426834499"/>
    <n v="200.303329340613"/>
    <n v="92.214008247552897"/>
    <n v="54.852471662501529"/>
    <x v="1"/>
    <x v="2"/>
  </r>
  <r>
    <n v="86753094382"/>
    <n v="1.6465753424657534"/>
    <s v="&gt; 1.5 year"/>
    <n v="28.791780821917808"/>
    <x v="0"/>
    <n v="37"/>
    <s v="&lt;80"/>
    <n v="228.36554456249601"/>
    <n v="234.28420613466901"/>
    <n v="233.568728847426"/>
    <n v="246.752113755067"/>
    <n v="94.650481168072361"/>
    <x v="1"/>
    <x v="2"/>
  </r>
  <r>
    <n v="86753094383"/>
    <n v="1.7397260273972603"/>
    <s v="&gt; 1.5 year"/>
    <n v="29.413698630136988"/>
    <x v="0"/>
    <n v="41"/>
    <s v="&lt;80"/>
    <n v="203.86944128336401"/>
    <n v="86.292033857858101"/>
    <n v="330.86037276307201"/>
    <n v="296.604245552436"/>
    <n v="98.508672209158732"/>
    <x v="0"/>
    <x v="2"/>
  </r>
  <r>
    <n v="86753094384"/>
    <n v="1.704109589041096"/>
    <s v="&gt; 1.5 year"/>
    <n v="25.438356164383563"/>
    <x v="0"/>
    <n v="56"/>
    <s v="&lt;80"/>
    <n v="240.25455223361899"/>
    <n v="212.54056119142999"/>
    <n v="357.28691473803002"/>
    <n v="235.14178132228"/>
    <n v="107.31505260124112"/>
    <x v="0"/>
    <x v="2"/>
  </r>
  <r>
    <n v="86753094385"/>
    <n v="1.3452054794520547"/>
    <s v="&lt;= 1.5 year"/>
    <n v="40.673972602739724"/>
    <x v="0"/>
    <n v="81"/>
    <s v="&gt;=80"/>
    <n v="12.7086698768518"/>
    <n v="256.178135008092"/>
    <n v="221.14989494433701"/>
    <n v="47.084347253516498"/>
    <n v="53.699053454537925"/>
    <x v="0"/>
    <x v="1"/>
  </r>
  <r>
    <n v="86753094386"/>
    <n v="1.3287671232876712"/>
    <s v="&lt;= 1.5 year"/>
    <n v="25.92876712328767"/>
    <x v="0"/>
    <n v="58"/>
    <s v="&lt;80"/>
    <n v="359.436904638248"/>
    <n v="371.01249339070199"/>
    <n v="0.538917817588357"/>
    <n v="8.9454324113080208"/>
    <n v="59.574073869783561"/>
    <x v="0"/>
    <x v="2"/>
  </r>
  <r>
    <n v="86753094387"/>
    <n v="1.7561643835616438"/>
    <s v="&gt; 1.5 year"/>
    <n v="31.92876712328767"/>
    <x v="0"/>
    <n v="31"/>
    <s v="&lt;80"/>
    <n v="379.68652320624301"/>
    <n v="227.95399446250201"/>
    <n v="365.806925151717"/>
    <n v="122.117303032085"/>
    <n v="107.16214879555584"/>
    <x v="0"/>
    <x v="2"/>
  </r>
  <r>
    <n v="86753094388"/>
    <n v="1.6547945205479453"/>
    <s v="&gt; 1.5 year"/>
    <n v="30.893150684931506"/>
    <x v="0"/>
    <n v="41"/>
    <s v="&lt;80"/>
    <n v="252.90151601886399"/>
    <n v="207.65807669485"/>
    <n v="219.16183532528001"/>
    <n v="263.90057371051699"/>
    <n v="94.812256501392753"/>
    <x v="0"/>
    <x v="2"/>
  </r>
  <r>
    <n v="86753094389"/>
    <n v="1.3671232876712329"/>
    <s v="&lt;= 1.5 year"/>
    <n v="35.668493150684931"/>
    <x v="1"/>
    <n v="52"/>
    <s v="&lt;80"/>
    <n v="6.2900430590147799E-2"/>
    <n v="214.847292151478"/>
    <n v="296.14671353533498"/>
    <n v="2.2956058575630598"/>
    <n v="53.005893733713208"/>
    <x v="1"/>
    <x v="2"/>
  </r>
  <r>
    <n v="86753094390"/>
    <n v="0.80547945205479454"/>
    <s v="&lt;= 1.5 year"/>
    <n v="35.213698630136989"/>
    <x v="1"/>
    <n v="21"/>
    <s v="&lt;80"/>
    <n v="215.31974425765699"/>
    <n v="3.7007753069029801"/>
    <n v="195.111170964086"/>
    <n v="335.64035063683502"/>
    <n v="81.211824157275316"/>
    <x v="0"/>
    <x v="2"/>
  </r>
  <r>
    <n v="86753094391"/>
    <n v="1.6739726027397259"/>
    <s v="&gt; 1.5 year"/>
    <n v="32.824657534246576"/>
    <x v="0"/>
    <n v="30"/>
    <s v="&lt;80"/>
    <n v="352.31126248292298"/>
    <n v="167.75894826919901"/>
    <n v="218.24432423491601"/>
    <n v="308.391746795583"/>
    <n v="104.80194538382963"/>
    <x v="0"/>
    <x v="2"/>
  </r>
  <r>
    <n v="86753094392"/>
    <n v="1.6082191780821917"/>
    <s v="&gt; 1.5 year"/>
    <n v="30.213698630136985"/>
    <x v="0"/>
    <n v="26"/>
    <s v="&lt;80"/>
    <n v="289.68820527201899"/>
    <n v="273.77799099580602"/>
    <n v="261.67840404713797"/>
    <n v="199.23072886473801"/>
    <n v="100.38639165085112"/>
    <x v="0"/>
    <x v="2"/>
  </r>
  <r>
    <n v="86753094393"/>
    <n v="1.1534246575342466"/>
    <s v="&lt;= 1.5 year"/>
    <n v="41.109589041095887"/>
    <x v="0"/>
    <n v="113"/>
    <s v="&gt;=80"/>
    <n v="13.4294304503122"/>
    <n v="312.72594528741899"/>
    <n v="219.57602057115801"/>
    <n v="17.820590249044201"/>
    <n v="54.580023357442769"/>
    <x v="0"/>
    <x v="1"/>
  </r>
  <r>
    <n v="86753094394"/>
    <n v="1.6684931506849314"/>
    <s v="&gt; 1.5 year"/>
    <n v="34.972602739726028"/>
    <x v="1"/>
    <n v="37"/>
    <s v="&lt;80"/>
    <n v="139.88091865721299"/>
    <n v="240.73646865688599"/>
    <n v="244.25081646396899"/>
    <n v="329.00028716396201"/>
    <n v="99.239523420479628"/>
    <x v="0"/>
    <x v="2"/>
  </r>
  <r>
    <n v="86753094395"/>
    <n v="1.6767123287671233"/>
    <s v="&gt; 1.5 year"/>
    <n v="30.123287671232877"/>
    <x v="0"/>
    <n v="41"/>
    <s v="&lt;80"/>
    <n v="90.330428576107394"/>
    <n v="385.44250543870402"/>
    <n v="289.52073381161699"/>
    <n v="133.63326797500801"/>
    <n v="88.840314935579912"/>
    <x v="1"/>
    <x v="2"/>
  </r>
  <r>
    <n v="86753094396"/>
    <n v="1.6136986301369862"/>
    <s v="&gt; 1.5 year"/>
    <n v="25.019178082191782"/>
    <x v="0"/>
    <n v="48"/>
    <s v="&lt;80"/>
    <n v="142.13317047310599"/>
    <n v="382.33180239699499"/>
    <n v="198.13326749541599"/>
    <n v="252.37855498404099"/>
    <n v="96.01861652714291"/>
    <x v="1"/>
    <x v="2"/>
  </r>
  <r>
    <n v="86753094397"/>
    <n v="1.1287671232876713"/>
    <s v="&lt;= 1.5 year"/>
    <n v="24.69041095890411"/>
    <x v="1"/>
    <n v="59"/>
    <s v="&lt;80"/>
    <n v="108.790110454509"/>
    <n v="11.254325350553801"/>
    <n v="447.428276774035"/>
    <n v="385.15098070019798"/>
    <n v="109.51306576131299"/>
    <x v="1"/>
    <x v="0"/>
  </r>
  <r>
    <n v="86753094398"/>
    <n v="1.2246575342465753"/>
    <s v="&lt;= 1.5 year"/>
    <n v="36.564383561643837"/>
    <x v="0"/>
    <n v="79"/>
    <s v="&lt;80"/>
    <n v="20.164982140098999"/>
    <n v="265.922626324688"/>
    <n v="283.55396030090799"/>
    <n v="8.9197929786562806"/>
    <n v="57.983859070730674"/>
    <x v="0"/>
    <x v="2"/>
  </r>
  <r>
    <n v="86753094399"/>
    <n v="0.82191780821917804"/>
    <s v="&lt;= 1.5 year"/>
    <n v="34.367123287671234"/>
    <x v="0"/>
    <n v="19"/>
    <s v="&lt;80"/>
    <n v="13.701042806296901"/>
    <n v="137.693628874697"/>
    <n v="436.52302708672198"/>
    <n v="213.72684536338801"/>
    <n v="90.141558428492715"/>
    <x v="0"/>
    <x v="2"/>
  </r>
  <r>
    <n v="86753094400"/>
    <n v="1.4082191780821918"/>
    <s v="&lt;= 1.5 year"/>
    <n v="17.536986301369861"/>
    <x v="1"/>
    <n v="63"/>
    <s v="&lt;80"/>
    <n v="230.89491710923099"/>
    <n v="511.78811260355798"/>
    <n v="21.938365211034998"/>
    <n v="24.235829316126001"/>
    <n v="64.95554572028243"/>
    <x v="0"/>
    <x v="0"/>
  </r>
  <r>
    <n v="86753094401"/>
    <n v="1.1424657534246576"/>
    <s v="&lt;= 1.5 year"/>
    <n v="42.441095890410956"/>
    <x v="0"/>
    <n v="70"/>
    <s v="&lt;80"/>
    <n v="54.813006917235398"/>
    <n v="207.48645278756601"/>
    <n v="168.237962721434"/>
    <n v="92.876524461510598"/>
    <n v="52.317695238337464"/>
    <x v="1"/>
    <x v="1"/>
  </r>
  <r>
    <n v="86753094402"/>
    <n v="1.6520547945205479"/>
    <s v="&gt; 1.5 year"/>
    <n v="28.136986301369863"/>
    <x v="0"/>
    <n v="48"/>
    <s v="&lt;80"/>
    <n v="211.37864755311401"/>
    <n v="304.82564998640601"/>
    <n v="277.40101573877803"/>
    <n v="219.89215583152401"/>
    <n v="100.97152439159785"/>
    <x v="0"/>
    <x v="2"/>
  </r>
  <r>
    <n v="86753094403"/>
    <n v="1.0054794520547945"/>
    <s v="&lt;= 1.5 year"/>
    <n v="36.413698630136984"/>
    <x v="1"/>
    <n v="19"/>
    <s v="&lt;80"/>
    <n v="1.4001420847011501"/>
    <n v="40.905261659212101"/>
    <n v="289.56991040822999"/>
    <n v="499.960475111817"/>
    <n v="98.128078561918699"/>
    <x v="0"/>
    <x v="2"/>
  </r>
  <r>
    <n v="86753094404"/>
    <n v="1.0986301369863014"/>
    <s v="&lt;= 1.5 year"/>
    <n v="35.424657534246577"/>
    <x v="0"/>
    <n v="22"/>
    <s v="&lt;80"/>
    <n v="10.9594127030221"/>
    <n v="87.996734974866797"/>
    <n v="349.58627310095301"/>
    <n v="377.94673833696402"/>
    <n v="95.220453186781143"/>
    <x v="0"/>
    <x v="2"/>
  </r>
  <r>
    <n v="86753094405"/>
    <n v="1.6575342465753424"/>
    <s v="&gt; 1.5 year"/>
    <n v="25.208219178082192"/>
    <x v="0"/>
    <n v="67"/>
    <s v="&lt;80"/>
    <n v="318.90656736144399"/>
    <n v="189.63547646578999"/>
    <n v="200.07689600079399"/>
    <n v="297.02066844863702"/>
    <n v="100.33507124011044"/>
    <x v="0"/>
    <x v="2"/>
  </r>
  <r>
    <n v="86753094406"/>
    <n v="1.1616438356164382"/>
    <s v="&lt;= 1.5 year"/>
    <n v="39.087671232876716"/>
    <x v="0"/>
    <n v="60"/>
    <s v="&lt;80"/>
    <n v="10.339088672908799"/>
    <n v="239.14072927819399"/>
    <n v="322.43070438175198"/>
    <n v="10.525591357956101"/>
    <n v="59.913140924853202"/>
    <x v="0"/>
    <x v="2"/>
  </r>
  <r>
    <n v="86753094407"/>
    <n v="1.5452054794520549"/>
    <s v="&gt; 1.5 year"/>
    <n v="34.802739726027397"/>
    <x v="1"/>
    <n v="39"/>
    <s v="&lt;80"/>
    <n v="251.405313765964"/>
    <n v="303.44592889604297"/>
    <n v="202.47687544462801"/>
    <n v="216.490661293112"/>
    <n v="94.664203821489366"/>
    <x v="0"/>
    <x v="2"/>
  </r>
  <r>
    <n v="86753094408"/>
    <n v="1.1643835616438356"/>
    <s v="&lt;= 1.5 year"/>
    <n v="38.980821917808221"/>
    <x v="0"/>
    <n v="97"/>
    <s v="&gt;=80"/>
    <n v="27.514630855524899"/>
    <n v="285.253486938874"/>
    <n v="277.72568347895799"/>
    <n v="4.0435364999333698"/>
    <n v="58.833755821018876"/>
    <x v="0"/>
    <x v="2"/>
  </r>
  <r>
    <n v="86753094409"/>
    <n v="1.8027397260273972"/>
    <s v="&gt; 1.5 year"/>
    <n v="27.24931506849315"/>
    <x v="0"/>
    <n v="24"/>
    <s v="&lt;80"/>
    <n v="297.24758973088001"/>
    <n v="339.11933240837601"/>
    <n v="204.73640062269499"/>
    <n v="241.646126015097"/>
    <n v="104.47525696767552"/>
    <x v="0"/>
    <x v="2"/>
  </r>
  <r>
    <n v="86753094410"/>
    <n v="1.1452054794520548"/>
    <s v="&lt;= 1.5 year"/>
    <n v="46.063013698630137"/>
    <x v="0"/>
    <n v="69"/>
    <s v="&lt;80"/>
    <n v="55.577045983626803"/>
    <n v="312.36085576378798"/>
    <n v="222.05635337929701"/>
    <n v="11.101353653076099"/>
    <n v="57.413956983677956"/>
    <x v="0"/>
    <x v="1"/>
  </r>
  <r>
    <n v="86753094411"/>
    <n v="1.0547945205479452"/>
    <s v="&lt;= 1.5 year"/>
    <n v="44.87945205479452"/>
    <x v="0"/>
    <n v="98"/>
    <s v="&gt;=80"/>
    <n v="28.8986455377688"/>
    <n v="284.48811831926599"/>
    <n v="302.72741325476397"/>
    <n v="20.0393628776356"/>
    <n v="63.802954244450731"/>
    <x v="0"/>
    <x v="1"/>
  </r>
  <r>
    <n v="86753094412"/>
    <n v="1.4767123287671233"/>
    <s v="&lt;= 1.5 year"/>
    <n v="36.093150684931508"/>
    <x v="0"/>
    <n v="36"/>
    <s v="&lt;80"/>
    <n v="213.697818459415"/>
    <n v="252.08162559968099"/>
    <n v="299.70506550915599"/>
    <n v="257.92152858169101"/>
    <n v="104.17754681562931"/>
    <x v="0"/>
    <x v="2"/>
  </r>
  <r>
    <n v="86753094413"/>
    <n v="1.2410958904109588"/>
    <s v="&lt;= 1.5 year"/>
    <n v="29.720547945205478"/>
    <x v="0"/>
    <n v="60"/>
    <s v="&lt;80"/>
    <n v="245.51323512156"/>
    <n v="461.05541255486997"/>
    <n v="49.0072524189356"/>
    <n v="29.011419234767001"/>
    <n v="65.887732412558719"/>
    <x v="0"/>
    <x v="2"/>
  </r>
  <r>
    <n v="86753094414"/>
    <n v="1.5698630136986302"/>
    <s v="&gt; 1.5 year"/>
    <n v="26.608219178082191"/>
    <x v="0"/>
    <n v="28"/>
    <s v="&lt;80"/>
    <n v="250.63752679117599"/>
    <n v="210.23632067383201"/>
    <n v="309.36538361099502"/>
    <n v="299.77804285944302"/>
    <n v="109.96711897365319"/>
    <x v="0"/>
    <x v="2"/>
  </r>
  <r>
    <n v="86753094415"/>
    <n v="1.5917808219178082"/>
    <s v="&gt; 1.5 year"/>
    <n v="34.057534246575344"/>
    <x v="0"/>
    <n v="38"/>
    <s v="&lt;80"/>
    <n v="286.18865507381901"/>
    <n v="229.15579561886301"/>
    <n v="305.89444117917401"/>
    <n v="198.16672691628"/>
    <n v="101.71489622686904"/>
    <x v="0"/>
    <x v="2"/>
  </r>
  <r>
    <n v="86753094416"/>
    <n v="1.4"/>
    <s v="&lt;= 1.5 year"/>
    <n v="23.890410958904109"/>
    <x v="1"/>
    <n v="64"/>
    <s v="&lt;80"/>
    <n v="10.4665603559655"/>
    <n v="40.410514650097603"/>
    <n v="459.24404995692601"/>
    <n v="425.89362203829597"/>
    <n v="110.28668663991169"/>
    <x v="1"/>
    <x v="0"/>
  </r>
  <r>
    <n v="86753094417"/>
    <n v="1.1835616438356165"/>
    <s v="&lt;= 1.5 year"/>
    <n v="34.895890410958906"/>
    <x v="0"/>
    <n v="75"/>
    <s v="&lt;80"/>
    <n v="37.5477573749695"/>
    <n v="286.73061476320402"/>
    <n v="279.35167867400702"/>
    <n v="12.6062125118921"/>
    <n v="60.977216713361777"/>
    <x v="0"/>
    <x v="2"/>
  </r>
  <r>
    <n v="86753094418"/>
    <n v="1.1205479452054794"/>
    <s v="&lt;= 1.5 year"/>
    <n v="35.276712328767125"/>
    <x v="0"/>
    <n v="93"/>
    <s v="&gt;=80"/>
    <n v="22.557372850316099"/>
    <n v="368.86265704890201"/>
    <n v="225.72239363315401"/>
    <n v="0.49707535751027399"/>
    <n v="58.459938670817166"/>
    <x v="0"/>
    <x v="2"/>
  </r>
  <r>
    <n v="86753094419"/>
    <n v="1.2191780821917808"/>
    <s v="&lt;= 1.5 year"/>
    <n v="37.728767123287675"/>
    <x v="1"/>
    <n v="55"/>
    <s v="&lt;80"/>
    <n v="3.9819625140617698"/>
    <n v="291.84339601522498"/>
    <n v="303.50422215918701"/>
    <n v="3.3900569755552601"/>
    <n v="60.493342178512009"/>
    <x v="0"/>
    <x v="2"/>
  </r>
  <r>
    <n v="86753094420"/>
    <n v="1.5753424657534247"/>
    <s v="&gt; 1.5 year"/>
    <n v="30.980821917808218"/>
    <x v="0"/>
    <n v="42"/>
    <s v="&lt;80"/>
    <n v="324.00129813413599"/>
    <n v="278.587269849405"/>
    <n v="157.06187876554699"/>
    <n v="250.665035666568"/>
    <n v="97.134315170537093"/>
    <x v="0"/>
    <x v="2"/>
  </r>
  <r>
    <n v="86753094421"/>
    <n v="0.81643835616438354"/>
    <s v="&lt;= 1.5 year"/>
    <n v="34.649315068493152"/>
    <x v="1"/>
    <n v="19"/>
    <s v="&lt;80"/>
    <n v="541.95182813335896"/>
    <n v="303.52430852156601"/>
    <n v="83.543081083303704"/>
    <n v="1.43429556210942"/>
    <n v="77.835376129843567"/>
    <x v="1"/>
    <x v="2"/>
  </r>
  <r>
    <n v="86753094422"/>
    <n v="1.704109589041096"/>
    <s v="&gt; 1.5 year"/>
    <n v="32.720547945205482"/>
    <x v="0"/>
    <n v="34"/>
    <s v="&lt;80"/>
    <n v="247.38825267607899"/>
    <n v="209.211246131889"/>
    <n v="299.91578594628402"/>
    <n v="218.28109236276001"/>
    <n v="98.711585301722735"/>
    <x v="0"/>
    <x v="2"/>
  </r>
  <r>
    <n v="86753094423"/>
    <n v="1.2410958904109588"/>
    <s v="&lt;= 1.5 year"/>
    <n v="27.424657534246574"/>
    <x v="0"/>
    <n v="67"/>
    <s v="&lt;80"/>
    <n v="25.588315875317999"/>
    <n v="37.074429457542401"/>
    <n v="233.98103490450401"/>
    <n v="568.03478621629301"/>
    <n v="101.25491816112446"/>
    <x v="1"/>
    <x v="2"/>
  </r>
  <r>
    <n v="86753094424"/>
    <n v="1.1753424657534246"/>
    <s v="&lt;= 1.5 year"/>
    <n v="42.849315068493148"/>
    <x v="1"/>
    <n v="91"/>
    <s v="&gt;=80"/>
    <n v="32.284054713452299"/>
    <n v="204.351699219843"/>
    <n v="345.329649074847"/>
    <n v="24.533351851290298"/>
    <n v="63.314420425800094"/>
    <x v="0"/>
    <x v="1"/>
  </r>
  <r>
    <n v="86753094425"/>
    <n v="1.2328767123287672"/>
    <s v="&lt;= 1.5 year"/>
    <n v="47.545205479452058"/>
    <x v="0"/>
    <n v="97"/>
    <s v="&gt;=80"/>
    <n v="7.0255813210654798"/>
    <n v="358.28866334679202"/>
    <n v="171.07799590143"/>
    <n v="48.2904211570306"/>
    <n v="55.549349620443877"/>
    <x v="0"/>
    <x v="1"/>
  </r>
  <r>
    <n v="86753094426"/>
    <n v="1.7205479452054795"/>
    <s v="&gt; 1.5 year"/>
    <n v="31.717808219178082"/>
    <x v="0"/>
    <n v="45"/>
    <s v="&lt;80"/>
    <n v="276.271207649725"/>
    <n v="227.35862907741401"/>
    <n v="194.418845924143"/>
    <n v="309.79848747327702"/>
    <n v="100.79646694586152"/>
    <x v="0"/>
    <x v="2"/>
  </r>
  <r>
    <n v="86753094427"/>
    <n v="1.6164383561643836"/>
    <s v="&gt; 1.5 year"/>
    <n v="28.336986301369862"/>
    <x v="1"/>
    <n v="60"/>
    <s v="&lt;80"/>
    <n v="232.42286342262699"/>
    <n v="504.55284041717101"/>
    <n v="70.542177659492594"/>
    <n v="15.2309271685913"/>
    <n v="69.250828886553904"/>
    <x v="0"/>
    <x v="2"/>
  </r>
  <r>
    <n v="86753094428"/>
    <n v="1.1123287671232878"/>
    <s v="&lt;= 1.5 year"/>
    <n v="33.517808219178079"/>
    <x v="1"/>
    <n v="21"/>
    <s v="&lt;80"/>
    <n v="34.416162091925599"/>
    <n v="6.0913610877513902"/>
    <n v="182.41231722240701"/>
    <n v="493.44861940617"/>
    <n v="84.34391424980339"/>
    <x v="0"/>
    <x v="2"/>
  </r>
  <r>
    <n v="86753094429"/>
    <n v="1.1452054794520548"/>
    <s v="&lt;= 1.5 year"/>
    <n v="35.364383561643834"/>
    <x v="1"/>
    <n v="57"/>
    <s v="&lt;80"/>
    <n v="21.413798146204101"/>
    <n v="251.146330873989"/>
    <n v="190.23741700521799"/>
    <n v="71.9009424554487"/>
    <n v="53.261413456895447"/>
    <x v="1"/>
    <x v="2"/>
  </r>
  <r>
    <n v="86753094430"/>
    <n v="0.9945205479452055"/>
    <s v="&lt;= 1.5 year"/>
    <n v="36.942465753424656"/>
    <x v="1"/>
    <n v="21"/>
    <s v="&lt;80"/>
    <n v="17.797621324334099"/>
    <n v="113.77450182121601"/>
    <n v="398.88438233178402"/>
    <n v="298.02673786353603"/>
    <n v="94.155104275082408"/>
    <x v="0"/>
    <x v="2"/>
  </r>
  <r>
    <n v="86753094431"/>
    <n v="1.6383561643835616"/>
    <s v="&gt; 1.5 year"/>
    <n v="26.824657534246576"/>
    <x v="1"/>
    <n v="59"/>
    <s v="&lt;80"/>
    <n v="33.3185495432908"/>
    <n v="64.0844024587295"/>
    <n v="377.58766732826501"/>
    <n v="430.22568221563398"/>
    <n v="104.72983810542951"/>
    <x v="1"/>
    <x v="2"/>
  </r>
  <r>
    <n v="86753094432"/>
    <n v="0.94794520547945205"/>
    <s v="&lt;= 1.5 year"/>
    <n v="34.679452054794524"/>
    <x v="0"/>
    <n v="22"/>
    <s v="&lt;80"/>
    <n v="458.37482585099502"/>
    <n v="344.05703757433702"/>
    <n v="45.219854319875097"/>
    <n v="45.327551541885001"/>
    <n v="75.060237777437777"/>
    <x v="1"/>
    <x v="2"/>
  </r>
  <r>
    <n v="86753094433"/>
    <n v="1.3424657534246576"/>
    <s v="&lt;= 1.5 year"/>
    <n v="40"/>
    <x v="1"/>
    <n v="102"/>
    <s v="&gt;=80"/>
    <n v="57.760303030499202"/>
    <n v="230.43671316663699"/>
    <n v="268.75265223963203"/>
    <n v="10.9375479537952"/>
    <n v="56.618585318982163"/>
    <x v="1"/>
    <x v="1"/>
  </r>
  <r>
    <n v="86753094434"/>
    <n v="1.7534246575342465"/>
    <s v="&gt; 1.5 year"/>
    <n v="30.284931506849315"/>
    <x v="0"/>
    <n v="21"/>
    <s v="&lt;80"/>
    <n v="398.68444684299698"/>
    <n v="185.55873577976399"/>
    <n v="202.533184139676"/>
    <n v="240.24713643854901"/>
    <n v="99.873093079207877"/>
    <x v="0"/>
    <x v="2"/>
  </r>
  <r>
    <n v="86753094435"/>
    <n v="1.1945205479452055"/>
    <s v="&lt;= 1.5 year"/>
    <n v="29.279452054794522"/>
    <x v="1"/>
    <n v="67"/>
    <s v="&lt;80"/>
    <n v="434.35788203442303"/>
    <n v="312.70425580566501"/>
    <n v="11.2938965277481"/>
    <n v="53.094884065126401"/>
    <n v="67.491624698351984"/>
    <x v="0"/>
    <x v="2"/>
  </r>
  <r>
    <n v="86753094436"/>
    <n v="1.6739726027397259"/>
    <s v="&gt; 1.5 year"/>
    <n v="28.115068493150684"/>
    <x v="0"/>
    <n v="33"/>
    <s v="&lt;80"/>
    <n v="234.03911024820201"/>
    <n v="275.898825578284"/>
    <n v="254.108432149951"/>
    <n v="173.112880581582"/>
    <n v="92.061592393902842"/>
    <x v="0"/>
    <x v="2"/>
  </r>
  <r>
    <n v="86753094437"/>
    <n v="1.6136986301369862"/>
    <s v="&gt; 1.5 year"/>
    <n v="30.739726027397261"/>
    <x v="0"/>
    <n v="67"/>
    <s v="&lt;80"/>
    <n v="191.993194949648"/>
    <n v="233.13730072665999"/>
    <n v="227.75902237726899"/>
    <n v="361.22305891544102"/>
    <n v="104.68828940922984"/>
    <x v="0"/>
    <x v="2"/>
  </r>
  <r>
    <n v="86753094438"/>
    <n v="0.92876712328767119"/>
    <s v="&lt;= 1.5 year"/>
    <n v="36.169863013698631"/>
    <x v="0"/>
    <n v="22"/>
    <s v="&lt;80"/>
    <n v="2.8965845715563399"/>
    <n v="10.751604602037"/>
    <n v="393.03223798961602"/>
    <n v="439.621607829835"/>
    <n v="101.01031663222159"/>
    <x v="0"/>
    <x v="2"/>
  </r>
  <r>
    <n v="86753094439"/>
    <n v="1.2410958904109588"/>
    <s v="&lt;= 1.5 year"/>
    <n v="41.884931506849313"/>
    <x v="0"/>
    <n v="79"/>
    <s v="&lt;80"/>
    <n v="8.2431404039214495"/>
    <n v="200.143170653765"/>
    <n v="337.836456819516"/>
    <n v="56.721072058158597"/>
    <n v="64.017808349935862"/>
    <x v="0"/>
    <x v="1"/>
  </r>
  <r>
    <n v="86753094440"/>
    <n v="1.4328767123287671"/>
    <s v="&lt;= 1.5 year"/>
    <n v="23.008219178082193"/>
    <x v="0"/>
    <n v="60"/>
    <s v="&lt;80"/>
    <n v="350.19102472039901"/>
    <n v="360.40432809203099"/>
    <n v="62.068826595759198"/>
    <n v="25.789529138959999"/>
    <n v="67.390630913160692"/>
    <x v="0"/>
    <x v="0"/>
  </r>
  <r>
    <n v="86753094441"/>
    <n v="1.1534246575342466"/>
    <s v="&lt;= 1.5 year"/>
    <n v="42.389041095890413"/>
    <x v="0"/>
    <n v="59"/>
    <s v="&lt;80"/>
    <n v="33.428225621047901"/>
    <n v="355.19402471468499"/>
    <n v="253.350604389339"/>
    <n v="7.0904035634130897"/>
    <n v="62.342700981188877"/>
    <x v="0"/>
    <x v="1"/>
  </r>
  <r>
    <n v="86753094442"/>
    <n v="1.0931506849315069"/>
    <s v="&lt;= 1.5 year"/>
    <n v="37.487671232876714"/>
    <x v="0"/>
    <n v="83"/>
    <s v="&gt;=80"/>
    <n v="31.098289934616101"/>
    <n v="291.36085255628802"/>
    <n v="195.68346353854199"/>
    <n v="39.9472870873769"/>
    <n v="54.072421474382594"/>
    <x v="1"/>
    <x v="2"/>
  </r>
  <r>
    <n v="86753094443"/>
    <n v="1.178082191780822"/>
    <s v="&lt;= 1.5 year"/>
    <n v="45.821917808219176"/>
    <x v="0"/>
    <n v="99"/>
    <s v="&gt;=80"/>
    <n v="7.8243361257173802"/>
    <n v="228.48055463479599"/>
    <n v="286.20440718802098"/>
    <n v="54.745004930249799"/>
    <n v="59.818320715033572"/>
    <x v="0"/>
    <x v="1"/>
  </r>
  <r>
    <n v="86753094444"/>
    <n v="1.6712328767123288"/>
    <s v="&gt; 1.5 year"/>
    <n v="32.586301369863016"/>
    <x v="0"/>
    <n v="38"/>
    <s v="&lt;80"/>
    <n v="330.91637025366902"/>
    <n v="187.18715372177701"/>
    <n v="246.24805131824201"/>
    <n v="258.806139551596"/>
    <n v="102.05478482241624"/>
    <x v="0"/>
    <x v="2"/>
  </r>
  <r>
    <n v="86753094445"/>
    <n v="1.5835616438356164"/>
    <s v="&gt; 1.5 year"/>
    <n v="30.942465753424656"/>
    <x v="0"/>
    <n v="64"/>
    <s v="&lt;80"/>
    <n v="203.30247415934301"/>
    <n v="289.30553203855601"/>
    <n v="266.28392302142998"/>
    <n v="219.54618948939299"/>
    <n v="97.708253997130683"/>
    <x v="0"/>
    <x v="2"/>
  </r>
  <r>
    <n v="86753094446"/>
    <n v="1.1643835616438356"/>
    <s v="&lt;= 1.5 year"/>
    <n v="41.205479452054796"/>
    <x v="1"/>
    <n v="56"/>
    <s v="&lt;80"/>
    <n v="44.057966330033601"/>
    <n v="163.32235725138099"/>
    <n v="352.18105517523401"/>
    <n v="1.0861250967425899"/>
    <n v="58.982487519150361"/>
    <x v="0"/>
    <x v="1"/>
  </r>
  <r>
    <n v="86753094447"/>
    <n v="1.1178082191780823"/>
    <s v="&lt;= 1.5 year"/>
    <n v="30.632876712328766"/>
    <x v="1"/>
    <n v="59"/>
    <s v="&lt;80"/>
    <n v="374.868160429113"/>
    <n v="258.45283597087001"/>
    <n v="3.09423502893471"/>
    <n v="53.008910443252802"/>
    <n v="57.398057168661147"/>
    <x v="0"/>
    <x v="2"/>
  </r>
  <r>
    <n v="86753094448"/>
    <n v="1.7342465753424658"/>
    <s v="&gt; 1.5 year"/>
    <n v="33.164383561643838"/>
    <x v="0"/>
    <n v="26"/>
    <s v="&lt;80"/>
    <n v="219.37343210504599"/>
    <n v="237.94721274432101"/>
    <n v="267.69158157517501"/>
    <n v="245.28864754016701"/>
    <n v="98.143279081790382"/>
    <x v="0"/>
    <x v="2"/>
  </r>
  <r>
    <n v="86753094449"/>
    <n v="1.7232876712328766"/>
    <s v="&gt; 1.5 year"/>
    <n v="34.356164383561641"/>
    <x v="0"/>
    <n v="37"/>
    <s v="&lt;80"/>
    <n v="197.80657127734801"/>
    <n v="491.93667113807101"/>
    <n v="187.632801062326"/>
    <n v="151.79951280235801"/>
    <n v="95.911337056995592"/>
    <x v="0"/>
    <x v="2"/>
  </r>
  <r>
    <n v="86753094450"/>
    <n v="1.7013698630136986"/>
    <s v="&gt; 1.5 year"/>
    <n v="29.232876712328768"/>
    <x v="0"/>
    <n v="27"/>
    <s v="&lt;80"/>
    <n v="316.38099907864898"/>
    <n v="151.89529752594001"/>
    <n v="233.75455761366601"/>
    <n v="330.253825645711"/>
    <n v="105.14310971949234"/>
    <x v="0"/>
    <x v="2"/>
  </r>
  <r>
    <n v="86753094451"/>
    <n v="1.2082191780821918"/>
    <s v="&lt;= 1.5 year"/>
    <n v="38.471232876712328"/>
    <x v="1"/>
    <n v="82"/>
    <s v="&gt;=80"/>
    <n v="50.966104188337198"/>
    <n v="231.841546271536"/>
    <n v="314.25505858236801"/>
    <n v="22.137279722548801"/>
    <n v="62.99169263337987"/>
    <x v="0"/>
    <x v="2"/>
  </r>
  <r>
    <n v="86753094452"/>
    <n v="1.2547945205479452"/>
    <s v="&lt;= 1.5 year"/>
    <n v="43.073972602739723"/>
    <x v="1"/>
    <n v="112"/>
    <s v="&gt;=80"/>
    <n v="32.411665698990198"/>
    <n v="213.60482162054399"/>
    <n v="394.91341570731697"/>
    <n v="4.1193138702757599"/>
    <n v="67.565246534873864"/>
    <x v="0"/>
    <x v="1"/>
  </r>
  <r>
    <n v="86753094453"/>
    <n v="1.6657534246575343"/>
    <s v="&gt; 1.5 year"/>
    <n v="28.082191780821919"/>
    <x v="0"/>
    <n v="40"/>
    <s v="&lt;80"/>
    <n v="266.026081059972"/>
    <n v="201.90994806134799"/>
    <n v="164.31657784235401"/>
    <n v="308.01091661876097"/>
    <n v="94.114181665039396"/>
    <x v="0"/>
    <x v="2"/>
  </r>
  <r>
    <n v="86753094454"/>
    <n v="1.6794520547945206"/>
    <s v="&gt; 1.5 year"/>
    <n v="28.671232876712327"/>
    <x v="0"/>
    <n v="46"/>
    <s v="&lt;80"/>
    <n v="227.05477867589599"/>
    <n v="288.46251126853798"/>
    <n v="150.43810511465"/>
    <n v="135.484631015215"/>
    <n v="75.552111531138522"/>
    <x v="1"/>
    <x v="2"/>
  </r>
  <r>
    <n v="86753094455"/>
    <n v="1.6493150684931508"/>
    <s v="&gt; 1.5 year"/>
    <n v="30.24931506849315"/>
    <x v="0"/>
    <n v="32"/>
    <s v="&lt;80"/>
    <n v="388.30277888391203"/>
    <n v="233.156324097138"/>
    <n v="113.632292589003"/>
    <n v="190.490335747599"/>
    <n v="86.211443638876247"/>
    <x v="0"/>
    <x v="2"/>
  </r>
  <r>
    <n v="86753094456"/>
    <n v="1.0356164383561643"/>
    <s v="&lt;= 1.5 year"/>
    <n v="43.750684931506846"/>
    <x v="0"/>
    <n v="84"/>
    <s v="&gt;=80"/>
    <n v="3.35442095809747"/>
    <n v="256.03398094163799"/>
    <n v="334.302716842709"/>
    <n v="2.8654043655546801"/>
    <n v="61.211246696970477"/>
    <x v="0"/>
    <x v="1"/>
  </r>
  <r>
    <n v="86753094457"/>
    <n v="1.5205479452054795"/>
    <s v="&gt; 1.5 year"/>
    <n v="26.493150684931507"/>
    <x v="0"/>
    <n v="60"/>
    <s v="&lt;80"/>
    <n v="511.50579123759297"/>
    <n v="313.12037618245199"/>
    <n v="22.138033290852501"/>
    <n v="12.6895222112054"/>
    <n v="70.149400053850556"/>
    <x v="0"/>
    <x v="2"/>
  </r>
  <r>
    <n v="86753094458"/>
    <n v="0.97534246575342465"/>
    <s v="&lt;= 1.5 year"/>
    <n v="37.753424657534246"/>
    <x v="1"/>
    <n v="19"/>
    <s v="&lt;80"/>
    <n v="31.125954488481302"/>
    <n v="127.737516881039"/>
    <n v="397.654701025647"/>
    <n v="286.85314702444299"/>
    <n v="94.850019475572424"/>
    <x v="0"/>
    <x v="2"/>
  </r>
  <r>
    <n v="86753094459"/>
    <n v="1.6904109589041096"/>
    <s v="&gt; 1.5 year"/>
    <n v="27.394520547945206"/>
    <x v="0"/>
    <n v="32"/>
    <s v="&lt;80"/>
    <n v="196.65132089210601"/>
    <n v="411.442415148919"/>
    <n v="222.67144462935801"/>
    <n v="178.81092055076601"/>
    <n v="96.825382704896882"/>
    <x v="0"/>
    <x v="2"/>
  </r>
  <r>
    <n v="86753094460"/>
    <n v="1.2027397260273973"/>
    <s v="&lt;= 1.5 year"/>
    <n v="39.024657534246572"/>
    <x v="0"/>
    <n v="53"/>
    <s v="&lt;80"/>
    <n v="146.41411856416201"/>
    <n v="252.91025289192001"/>
    <n v="136.59546078046299"/>
    <n v="51.634293432521602"/>
    <n v="54.533520222044714"/>
    <x v="0"/>
    <x v="2"/>
  </r>
  <r>
    <n v="86753094461"/>
    <n v="0.83013698630136989"/>
    <s v="&lt;= 1.5 year"/>
    <n v="36.18904109589041"/>
    <x v="1"/>
    <n v="23"/>
    <s v="&lt;80"/>
    <n v="1.1208216055873099"/>
    <n v="2.3787000502542002"/>
    <n v="464.19032245019099"/>
    <n v="338.34512078300497"/>
    <n v="96.584214920450833"/>
    <x v="0"/>
    <x v="2"/>
  </r>
  <r>
    <n v="86753094462"/>
    <n v="1.1287671232876713"/>
    <s v="&lt;= 1.5 year"/>
    <n v="42.56986301369863"/>
    <x v="1"/>
    <n v="79"/>
    <s v="&lt;80"/>
    <n v="57.199783671015901"/>
    <n v="230.447559050302"/>
    <n v="229.896676008714"/>
    <n v="16.522567228893202"/>
    <n v="52.5820966062183"/>
    <x v="1"/>
    <x v="1"/>
  </r>
  <r>
    <n v="86753094463"/>
    <n v="1.1835616438356165"/>
    <s v="&lt;= 1.5 year"/>
    <n v="37.904109589041099"/>
    <x v="0"/>
    <n v="68"/>
    <s v="&lt;80"/>
    <n v="131.445618365044"/>
    <n v="294.506533887572"/>
    <n v="138.66576232065501"/>
    <n v="4.8899723077054397E-2"/>
    <n v="50.721931625457131"/>
    <x v="0"/>
    <x v="2"/>
  </r>
  <r>
    <n v="86753094464"/>
    <n v="1.1972602739726028"/>
    <s v="&lt;= 1.5 year"/>
    <n v="36.37808219178082"/>
    <x v="1"/>
    <n v="97"/>
    <s v="&gt;=80"/>
    <n v="49.6759147872528"/>
    <n v="187.60770042107001"/>
    <n v="266.68955429135798"/>
    <n v="78.440268595125602"/>
    <n v="60.398267963043857"/>
    <x v="0"/>
    <x v="2"/>
  </r>
  <r>
    <n v="86753094465"/>
    <n v="1.6520547945205479"/>
    <s v="&gt; 1.5 year"/>
    <n v="31.958904109589042"/>
    <x v="1"/>
    <n v="63"/>
    <s v="&lt;80"/>
    <n v="322.14777568567899"/>
    <n v="140.11990943082401"/>
    <n v="347.64351959984498"/>
    <n v="222.12499751087699"/>
    <n v="105.35363686260688"/>
    <x v="0"/>
    <x v="2"/>
  </r>
  <r>
    <n v="86753094466"/>
    <n v="1.0986301369863014"/>
    <s v="&lt;= 1.5 year"/>
    <n v="41.446575342465756"/>
    <x v="1"/>
    <n v="84"/>
    <s v="&gt;=80"/>
    <n v="35.021355900137202"/>
    <n v="419.05394916223599"/>
    <n v="188.99809947237401"/>
    <n v="0.19303925660697399"/>
    <n v="59.028961052467572"/>
    <x v="0"/>
    <x v="1"/>
  </r>
  <r>
    <n v="86753094467"/>
    <n v="1.0301369863013699"/>
    <s v="&lt;= 1.5 year"/>
    <n v="34.556164383561644"/>
    <x v="0"/>
    <n v="19"/>
    <s v="&lt;80"/>
    <n v="47.132261713711401"/>
    <n v="82.184614179843194"/>
    <n v="378.67063502402902"/>
    <n v="431.26114969867803"/>
    <n v="107.53716423820921"/>
    <x v="0"/>
    <x v="2"/>
  </r>
  <r>
    <n v="86753094468"/>
    <n v="1.6328767123287671"/>
    <s v="&gt; 1.5 year"/>
    <n v="32.920547945205477"/>
    <x v="1"/>
    <n v="37"/>
    <s v="&lt;80"/>
    <n v="289.48509055007798"/>
    <n v="249.67586991815401"/>
    <n v="202.536159500792"/>
    <n v="299.52559088619699"/>
    <n v="103.38028688389723"/>
    <x v="0"/>
    <x v="2"/>
  </r>
  <r>
    <n v="86753094469"/>
    <n v="1.2410958904109588"/>
    <s v="&lt;= 1.5 year"/>
    <n v="41.435616438356163"/>
    <x v="1"/>
    <n v="83"/>
    <s v="&gt;=80"/>
    <n v="15.701562094419099"/>
    <n v="268.11325184307799"/>
    <n v="337.298917936745"/>
    <n v="8.1888944927938603"/>
    <n v="64.163722606544425"/>
    <x v="0"/>
    <x v="1"/>
  </r>
  <r>
    <n v="86753094470"/>
    <n v="1.6109589041095891"/>
    <s v="&gt; 1.5 year"/>
    <n v="29.8"/>
    <x v="0"/>
    <n v="45"/>
    <s v="&lt;80"/>
    <n v="156.6483510537"/>
    <n v="177.27130021820099"/>
    <n v="256.969267723337"/>
    <n v="370.19833069254202"/>
    <n v="101.97368391165756"/>
    <x v="1"/>
    <x v="2"/>
  </r>
  <r>
    <n v="86753094471"/>
    <n v="1.7753424657534247"/>
    <s v="&gt; 1.5 year"/>
    <n v="29.317808219178083"/>
    <x v="1"/>
    <n v="44"/>
    <s v="&lt;80"/>
    <n v="258.86414650043599"/>
    <n v="180.49960189293401"/>
    <n v="193.052464636195"/>
    <n v="351.308570997723"/>
    <n v="100.47242414753975"/>
    <x v="0"/>
    <x v="2"/>
  </r>
  <r>
    <n v="86753094472"/>
    <n v="1.5972602739726027"/>
    <s v="&gt; 1.5 year"/>
    <n v="35.728767123287675"/>
    <x v="0"/>
    <n v="43"/>
    <s v="&lt;80"/>
    <n v="277.14438502076501"/>
    <n v="224.26812138093999"/>
    <n v="268.40459260646998"/>
    <n v="221.37573162929601"/>
    <n v="98.886639420428324"/>
    <x v="0"/>
    <x v="2"/>
  </r>
  <r>
    <n v="86753094473"/>
    <n v="1.5287671232876712"/>
    <s v="&gt; 1.5 year"/>
    <n v="34.920547945205477"/>
    <x v="1"/>
    <n v="39"/>
    <s v="&lt;80"/>
    <n v="226.01914982527001"/>
    <n v="217.297203190413"/>
    <n v="250.26660357921801"/>
    <n v="270.78042871573399"/>
    <n v="97.990952116648884"/>
    <x v="0"/>
    <x v="2"/>
  </r>
  <r>
    <n v="86753094474"/>
    <n v="1.6821917808219178"/>
    <s v="&gt; 1.5 year"/>
    <n v="26.997260273972604"/>
    <x v="0"/>
    <n v="36"/>
    <s v="&lt;80"/>
    <n v="186.435642222632"/>
    <n v="285.83105692467399"/>
    <n v="239.117565814324"/>
    <n v="333.13748503564699"/>
    <n v="106.45194203378099"/>
    <x v="0"/>
    <x v="2"/>
  </r>
  <r>
    <n v="86753094475"/>
    <n v="1.7205479452054795"/>
    <s v="&gt; 1.5 year"/>
    <n v="37.293150684931504"/>
    <x v="1"/>
    <n v="34"/>
    <s v="&lt;80"/>
    <n v="252.28666257262199"/>
    <n v="166.77376404678799"/>
    <n v="328.116416489686"/>
    <n v="207.848657616737"/>
    <n v="97.840643022323562"/>
    <x v="0"/>
    <x v="2"/>
  </r>
  <r>
    <n v="86753094476"/>
    <n v="1.7342465753424658"/>
    <s v="&gt; 1.5 year"/>
    <n v="32.249315068493154"/>
    <x v="0"/>
    <n v="20"/>
    <s v="&lt;80"/>
    <n v="164.48329192102099"/>
    <n v="259.49786301547601"/>
    <n v="208.82155740242601"/>
    <n v="171.925626462483"/>
    <n v="79.608154458708839"/>
    <x v="1"/>
    <x v="2"/>
  </r>
  <r>
    <n v="86753094477"/>
    <n v="1.2575342465753425"/>
    <s v="&lt;= 1.5 year"/>
    <n v="40.630136986301373"/>
    <x v="1"/>
    <n v="102"/>
    <s v="&gt;=80"/>
    <n v="2.7326420656577302"/>
    <n v="356.05199716562498"/>
    <n v="209.65363121569999"/>
    <n v="32.832345257964903"/>
    <n v="57.801088315342405"/>
    <x v="0"/>
    <x v="1"/>
  </r>
  <r>
    <n v="86753094478"/>
    <n v="1.2657534246575342"/>
    <s v="&lt;= 1.5 year"/>
    <n v="45.742465753424661"/>
    <x v="1"/>
    <n v="84"/>
    <s v="&gt;=80"/>
    <n v="82.833975884790704"/>
    <n v="225.15843280222299"/>
    <n v="226.912254753811"/>
    <n v="17.596052850696999"/>
    <n v="53.980389607502055"/>
    <x v="0"/>
    <x v="1"/>
  </r>
  <r>
    <n v="86753094479"/>
    <n v="1.6493150684931508"/>
    <s v="&gt; 1.5 year"/>
    <n v="31.030136986301368"/>
    <x v="0"/>
    <n v="38"/>
    <s v="&lt;80"/>
    <n v="266.31372157963699"/>
    <n v="271.53934692456602"/>
    <n v="235.30520969767301"/>
    <n v="229.25619558131001"/>
    <n v="98.7756141138142"/>
    <x v="0"/>
    <x v="2"/>
  </r>
  <r>
    <n v="86753094480"/>
    <n v="1.2602739726027397"/>
    <s v="&lt;= 1.5 year"/>
    <n v="37.0027397260274"/>
    <x v="1"/>
    <n v="95"/>
    <s v="&gt;=80"/>
    <n v="64.166881372196997"/>
    <n v="250.207417066624"/>
    <n v="206.77695318369501"/>
    <n v="67.742633574962497"/>
    <n v="58.092294286144579"/>
    <x v="0"/>
    <x v="2"/>
  </r>
  <r>
    <n v="86753094481"/>
    <n v="1.1945205479452055"/>
    <s v="&lt;= 1.5 year"/>
    <n v="37.273972602739725"/>
    <x v="0"/>
    <n v="64"/>
    <s v="&lt;80"/>
    <n v="38.718729160725999"/>
    <n v="263.06224988357098"/>
    <n v="232.882812157953"/>
    <n v="25.247726120558401"/>
    <n v="55.118142916965127"/>
    <x v="0"/>
    <x v="2"/>
  </r>
  <r>
    <n v="86753094482"/>
    <n v="1.5835616438356164"/>
    <s v="&gt; 1.5 year"/>
    <n v="32.12054794520548"/>
    <x v="1"/>
    <n v="47"/>
    <s v="&lt;80"/>
    <n v="285.87897183443101"/>
    <n v="222.51820329653"/>
    <n v="179.05162916281199"/>
    <n v="282.84245362158998"/>
    <n v="96.09906394460512"/>
    <x v="0"/>
    <x v="2"/>
  </r>
  <r>
    <n v="86753094483"/>
    <n v="1.252054794520548"/>
    <s v="&lt;= 1.5 year"/>
    <n v="37.643835616438359"/>
    <x v="0"/>
    <n v="48"/>
    <s v="&lt;80"/>
    <n v="92.862896886548896"/>
    <n v="327.20179997562798"/>
    <n v="162.91765466729899"/>
    <n v="16.143876648993501"/>
    <n v="55.092559506929241"/>
    <x v="0"/>
    <x v="2"/>
  </r>
  <r>
    <n v="86753094484"/>
    <n v="1.8273972602739725"/>
    <s v="&gt; 1.5 year"/>
    <n v="33.709589041095889"/>
    <x v="0"/>
    <n v="24"/>
    <s v="&lt;80"/>
    <n v="165.96613862879701"/>
    <n v="219.79291157478499"/>
    <n v="397.43095095419602"/>
    <n v="138.14330134974699"/>
    <n v="95.129634292759718"/>
    <x v="0"/>
    <x v="2"/>
  </r>
  <r>
    <n v="86753094485"/>
    <n v="1.1945205479452055"/>
    <s v="&lt;= 1.5 year"/>
    <n v="41.684931506849317"/>
    <x v="0"/>
    <n v="81"/>
    <s v="&gt;=80"/>
    <n v="19.915569734824601"/>
    <n v="435.95295973268702"/>
    <n v="175.662817744004"/>
    <n v="3.0216550619681501"/>
    <n v="57.911619094117583"/>
    <x v="0"/>
    <x v="1"/>
  </r>
  <r>
    <n v="86753094486"/>
    <n v="1.2246575342465753"/>
    <s v="&lt;= 1.5 year"/>
    <n v="43.057534246575344"/>
    <x v="0"/>
    <n v="91"/>
    <s v="&gt;=80"/>
    <n v="20.239623196124501"/>
    <n v="258.306345795364"/>
    <n v="217.059953515383"/>
    <n v="99.344312901059197"/>
    <n v="60.252189489292149"/>
    <x v="0"/>
    <x v="1"/>
  </r>
  <r>
    <n v="86753094487"/>
    <n v="1.1698630136986301"/>
    <s v="&lt;= 1.5 year"/>
    <n v="38.712328767123289"/>
    <x v="0"/>
    <n v="64"/>
    <s v="&lt;80"/>
    <n v="12.856365935927"/>
    <n v="294.38229502001599"/>
    <n v="275.74246097714001"/>
    <n v="31.5376390858322"/>
    <n v="61.452704884032102"/>
    <x v="0"/>
    <x v="2"/>
  </r>
  <r>
    <n v="86753094488"/>
    <n v="1.6164383561643836"/>
    <s v="&gt; 1.5 year"/>
    <n v="30.336986301369862"/>
    <x v="0"/>
    <n v="55"/>
    <s v="&lt;80"/>
    <n v="360.32824406067903"/>
    <n v="249.80735336572701"/>
    <n v="143.80930803325401"/>
    <n v="212.45942273548499"/>
    <n v="91.563095486361163"/>
    <x v="1"/>
    <x v="2"/>
  </r>
  <r>
    <n v="86753094489"/>
    <n v="1.5753424657534247"/>
    <s v="&gt; 1.5 year"/>
    <n v="30.553424657534247"/>
    <x v="0"/>
    <n v="46"/>
    <s v="&lt;80"/>
    <n v="293.31378789885503"/>
    <n v="165.76382256860001"/>
    <n v="234.98118939544699"/>
    <n v="344.93024859606101"/>
    <n v="106.31558139637735"/>
    <x v="0"/>
    <x v="2"/>
  </r>
  <r>
    <n v="86753094490"/>
    <n v="1.167123287671233"/>
    <s v="&lt;= 1.5 year"/>
    <n v="36.345205479452055"/>
    <x v="0"/>
    <n v="108"/>
    <s v="&gt;=80"/>
    <n v="17.348757404417402"/>
    <n v="226.658951987584"/>
    <n v="227.260044380344"/>
    <n v="26.2772600727052"/>
    <n v="49.945093285726017"/>
    <x v="1"/>
    <x v="2"/>
  </r>
  <r>
    <n v="86753094491"/>
    <n v="1.1972602739726028"/>
    <s v="&lt;= 1.5 year"/>
    <n v="43.884931506849313"/>
    <x v="0"/>
    <n v="73"/>
    <s v="&lt;80"/>
    <n v="11.1595531648657"/>
    <n v="171.87356196991499"/>
    <n v="301.46044015486802"/>
    <n v="31.8407944287781"/>
    <n v="54.638797360819993"/>
    <x v="1"/>
    <x v="1"/>
  </r>
  <r>
    <n v="86753094492"/>
    <n v="1.7726027397260273"/>
    <s v="&gt; 1.5 year"/>
    <n v="23.101369863013698"/>
    <x v="1"/>
    <n v="59"/>
    <s v="&lt;80"/>
    <n v="352.23592704688798"/>
    <n v="392.000554731666"/>
    <n v="18.360434564189301"/>
    <n v="1.81769990653463"/>
    <n v="61.960294678771191"/>
    <x v="0"/>
    <x v="0"/>
  </r>
  <r>
    <n v="86753094493"/>
    <n v="1.6657534246575343"/>
    <s v="&gt; 1.5 year"/>
    <n v="25.761643835616439"/>
    <x v="0"/>
    <n v="51"/>
    <s v="&lt;80"/>
    <n v="326.89583474231603"/>
    <n v="206.17510929531699"/>
    <n v="125.112977422871"/>
    <n v="228.669943616864"/>
    <n v="85.099626047778827"/>
    <x v="1"/>
    <x v="2"/>
  </r>
  <r>
    <n v="86753094494"/>
    <n v="1.5287671232876712"/>
    <s v="&gt; 1.5 year"/>
    <n v="30.139726027397259"/>
    <x v="0"/>
    <n v="33"/>
    <s v="&lt;80"/>
    <n v="282.38193891958298"/>
    <n v="230.52418699922001"/>
    <n v="179.321560993742"/>
    <n v="230.65160694325601"/>
    <n v="90.229270225943992"/>
    <x v="0"/>
    <x v="2"/>
  </r>
  <r>
    <n v="86753094495"/>
    <n v="1.1863013698630136"/>
    <s v="&lt;= 1.5 year"/>
    <n v="40.476712328767121"/>
    <x v="1"/>
    <n v="80"/>
    <s v="&gt;=80"/>
    <n v="13.285201497943"/>
    <n v="197.82951608543499"/>
    <n v="287.32963672168597"/>
    <n v="4.8689545664839597"/>
    <n v="51.953008361250632"/>
    <x v="1"/>
    <x v="1"/>
  </r>
  <r>
    <n v="86753094496"/>
    <n v="1.547945205479452"/>
    <s v="&gt; 1.5 year"/>
    <n v="32.0027397260274"/>
    <x v="0"/>
    <n v="42"/>
    <s v="&lt;80"/>
    <n v="118.820464239104"/>
    <n v="255.52881200468701"/>
    <n v="237.481434584911"/>
    <n v="401.62284344404702"/>
    <n v="106.64045546297824"/>
    <x v="0"/>
    <x v="2"/>
  </r>
  <r>
    <n v="86753094497"/>
    <n v="1.4684931506849315"/>
    <s v="&lt;= 1.5 year"/>
    <n v="26.901369863013699"/>
    <x v="1"/>
    <n v="63"/>
    <s v="&lt;80"/>
    <n v="276.52348896185703"/>
    <n v="372.33768586139303"/>
    <n v="39.353483127475201"/>
    <n v="100.596871453155"/>
    <n v="68.702936535535628"/>
    <x v="0"/>
    <x v="2"/>
  </r>
  <r>
    <n v="86753094498"/>
    <n v="1.1972602739726028"/>
    <s v="&lt;= 1.5 year"/>
    <n v="41.816438356164383"/>
    <x v="1"/>
    <n v="88"/>
    <s v="&gt;=80"/>
    <n v="8.7477753611602296"/>
    <n v="266.21390512125498"/>
    <n v="324.52087690621499"/>
    <n v="11.7392989377913"/>
    <n v="62.348155539873972"/>
    <x v="0"/>
    <x v="1"/>
  </r>
  <r>
    <n v="86753094499"/>
    <n v="1.5643835616438355"/>
    <s v="&gt; 1.5 year"/>
    <n v="23.002739726027396"/>
    <x v="1"/>
    <n v="60"/>
    <s v="&lt;80"/>
    <n v="238.251894570237"/>
    <n v="331.74338072715699"/>
    <n v="108.54480808088999"/>
    <n v="91.110758238313096"/>
    <n v="69.558289982095886"/>
    <x v="0"/>
    <x v="0"/>
  </r>
  <r>
    <n v="86753094500"/>
    <n v="1.1835616438356165"/>
    <s v="&lt;= 1.5 year"/>
    <n v="39.671232876712331"/>
    <x v="0"/>
    <n v="50"/>
    <s v="&lt;80"/>
    <n v="26.977716243758"/>
    <n v="218.31033307352101"/>
    <n v="322.89125186080298"/>
    <n v="21.8641002435233"/>
    <n v="60.993686197901475"/>
    <x v="0"/>
    <x v="2"/>
  </r>
  <r>
    <n v="86753094501"/>
    <n v="1.1863013698630136"/>
    <s v="&lt;= 1.5 year"/>
    <n v="44.635616438356166"/>
    <x v="0"/>
    <n v="88"/>
    <s v="&gt;=80"/>
    <n v="4.1691859800525197"/>
    <n v="281.76018760434903"/>
    <n v="193.71868893174101"/>
    <n v="70.209777464113998"/>
    <n v="54.545765854254725"/>
    <x v="0"/>
    <x v="1"/>
  </r>
  <r>
    <n v="86753094502"/>
    <n v="1.5780821917808219"/>
    <s v="&gt; 1.5 year"/>
    <n v="31.994520547945207"/>
    <x v="0"/>
    <n v="67"/>
    <s v="&lt;80"/>
    <n v="249.10355603720501"/>
    <n v="269.16917693871602"/>
    <n v="139.13700890214699"/>
    <n v="277.575339538241"/>
    <n v="91.467300450920249"/>
    <x v="0"/>
    <x v="2"/>
  </r>
  <r>
    <n v="86753094503"/>
    <n v="1.6547945205479453"/>
    <s v="&gt; 1.5 year"/>
    <n v="32.964383561643835"/>
    <x v="1"/>
    <n v="27"/>
    <s v="&lt;80"/>
    <n v="143.93689597163899"/>
    <n v="329.36348597405203"/>
    <n v="151.28717048125699"/>
    <n v="357.61979940976897"/>
    <n v="98.932866942578386"/>
    <x v="0"/>
    <x v="2"/>
  </r>
  <r>
    <n v="86753094504"/>
    <n v="1.1397260273972603"/>
    <s v="&lt;= 1.5 year"/>
    <n v="37.263013698630139"/>
    <x v="1"/>
    <n v="19"/>
    <s v="&lt;80"/>
    <n v="5.3396039629949703"/>
    <n v="35.597912292624002"/>
    <n v="244.60813360212899"/>
    <n v="478.40508555535001"/>
    <n v="90.036587599347001"/>
    <x v="0"/>
    <x v="2"/>
  </r>
  <r>
    <n v="86753094505"/>
    <n v="1.2219178082191782"/>
    <s v="&lt;= 1.5 year"/>
    <n v="41.731506849315068"/>
    <x v="1"/>
    <n v="75"/>
    <s v="&lt;80"/>
    <n v="0.46135794772203698"/>
    <n v="330.51563882879202"/>
    <n v="262.71243613724101"/>
    <n v="1.10072374686547"/>
    <n v="58.135738928213904"/>
    <x v="0"/>
    <x v="1"/>
  </r>
  <r>
    <n v="86753094506"/>
    <n v="1.5972602739726027"/>
    <s v="&gt; 1.5 year"/>
    <n v="33.046575342465751"/>
    <x v="0"/>
    <n v="54"/>
    <s v="&lt;80"/>
    <n v="230.493360794468"/>
    <n v="289.97787519403499"/>
    <n v="258.73310289121503"/>
    <n v="230.396381948173"/>
    <n v="100.33323705980681"/>
    <x v="0"/>
    <x v="2"/>
  </r>
  <r>
    <n v="86753094507"/>
    <n v="1.5780821917808219"/>
    <s v="&gt; 1.5 year"/>
    <n v="30.747945205479454"/>
    <x v="1"/>
    <n v="26"/>
    <s v="&lt;80"/>
    <n v="203.25640401649801"/>
    <n v="437.69756715216698"/>
    <n v="137.78915900211899"/>
    <n v="125.656819542383"/>
    <n v="82.889835118833432"/>
    <x v="1"/>
    <x v="2"/>
  </r>
  <r>
    <n v="86753094508"/>
    <n v="0.94246575342465755"/>
    <s v="&lt;= 1.5 year"/>
    <n v="39.145205479452052"/>
    <x v="1"/>
    <n v="19"/>
    <s v="&lt;80"/>
    <n v="425.15492247358401"/>
    <n v="486.62946855200403"/>
    <n v="27.355390701952899"/>
    <n v="28.104551473920498"/>
    <n v="79.597944343151866"/>
    <x v="1"/>
    <x v="2"/>
  </r>
  <r>
    <n v="86753094509"/>
    <n v="1.6410958904109589"/>
    <s v="&gt; 1.5 year"/>
    <n v="24.816438356164383"/>
    <x v="0"/>
    <n v="54"/>
    <s v="&lt;80"/>
    <n v="171.76982062640701"/>
    <n v="279.24214408806898"/>
    <n v="133.91312971308699"/>
    <n v="432.84320073217299"/>
    <n v="104.09171683058928"/>
    <x v="0"/>
    <x v="0"/>
  </r>
  <r>
    <n v="86753094510"/>
    <n v="1.6575342465753424"/>
    <s v="&gt; 1.5 year"/>
    <n v="30.556164383561644"/>
    <x v="0"/>
    <n v="47"/>
    <s v="&lt;80"/>
    <n v="227.402126641275"/>
    <n v="325.54580914289699"/>
    <n v="196.83882243925299"/>
    <n v="235.81270879496299"/>
    <n v="96.154018610839671"/>
    <x v="0"/>
    <x v="2"/>
  </r>
  <r>
    <n v="86753094511"/>
    <n v="1.1835616438356165"/>
    <s v="&lt;= 1.5 year"/>
    <n v="37.553424657534244"/>
    <x v="0"/>
    <n v="86"/>
    <s v="&gt;=80"/>
    <n v="19.981552234980999"/>
    <n v="283.13525541454197"/>
    <n v="267.52519848580403"/>
    <n v="9.3939628724759796"/>
    <n v="57.479643974955444"/>
    <x v="0"/>
    <x v="2"/>
  </r>
  <r>
    <n v="86753094512"/>
    <n v="1.3287671232876712"/>
    <s v="&lt;= 1.5 year"/>
    <n v="36.799999999999997"/>
    <x v="0"/>
    <n v="87"/>
    <s v="&gt;=80"/>
    <n v="42.7480795827042"/>
    <n v="195.23967378653799"/>
    <n v="301.87909326858397"/>
    <n v="35.097275127862297"/>
    <n v="59.476184477112923"/>
    <x v="0"/>
    <x v="2"/>
  </r>
  <r>
    <n v="86753094513"/>
    <n v="1.7123287671232876"/>
    <s v="&gt; 1.5 year"/>
    <n v="26.709589041095889"/>
    <x v="1"/>
    <n v="63"/>
    <s v="&lt;80"/>
    <n v="488.71461832152897"/>
    <n v="261.284466587363"/>
    <n v="40.5407593847697"/>
    <n v="4.7881337901987999"/>
    <n v="65.439393973707567"/>
    <x v="0"/>
    <x v="2"/>
  </r>
  <r>
    <n v="86753094514"/>
    <n v="1.1753424657534246"/>
    <s v="&lt;= 1.5 year"/>
    <n v="44.542465753424658"/>
    <x v="0"/>
    <n v="97"/>
    <s v="&gt;=80"/>
    <n v="3.8263998304187599"/>
    <n v="344.16924175808498"/>
    <n v="176.220653786475"/>
    <n v="41.904545907863202"/>
    <n v="54.014675290400881"/>
    <x v="1"/>
    <x v="1"/>
  </r>
  <r>
    <n v="86753094515"/>
    <n v="1.1726027397260275"/>
    <s v="&lt;= 1.5 year"/>
    <n v="25.504109589041096"/>
    <x v="1"/>
    <n v="58"/>
    <s v="&lt;80"/>
    <n v="220.173717807065"/>
    <n v="405.74707822544502"/>
    <n v="27.309031345019299"/>
    <n v="120.365165005218"/>
    <n v="67.794567244629278"/>
    <x v="0"/>
    <x v="2"/>
  </r>
  <r>
    <n v="86753094516"/>
    <n v="1.6657534246575343"/>
    <s v="&gt; 1.5 year"/>
    <n v="33.701369863013696"/>
    <x v="0"/>
    <n v="47"/>
    <s v="&lt;80"/>
    <n v="222.30881869870899"/>
    <n v="274.40909681179301"/>
    <n v="239.03192002885999"/>
    <n v="232.20200549319401"/>
    <n v="96.285504303486647"/>
    <x v="1"/>
    <x v="2"/>
  </r>
  <r>
    <n v="86753094517"/>
    <n v="1.6301369863013699"/>
    <s v="&gt; 1.5 year"/>
    <n v="34.610958904109587"/>
    <x v="0"/>
    <n v="40"/>
    <s v="&lt;80"/>
    <n v="207.51003444005499"/>
    <n v="234.787233360496"/>
    <n v="248.08228909410801"/>
    <n v="230.00322556973299"/>
    <n v="92.754043183704994"/>
    <x v="0"/>
    <x v="2"/>
  </r>
  <r>
    <n v="86753094518"/>
    <n v="1.3260273972602741"/>
    <s v="&lt;= 1.5 year"/>
    <n v="23.136986301369863"/>
    <x v="1"/>
    <n v="61"/>
    <s v="&lt;80"/>
    <n v="5.1303854596363303"/>
    <n v="85.675440312021905"/>
    <n v="305.58143491973198"/>
    <n v="546.26553241070201"/>
    <n v="109.48610214138473"/>
    <x v="1"/>
    <x v="0"/>
  </r>
  <r>
    <n v="86753094519"/>
    <n v="1.1643835616438356"/>
    <s v="&lt;= 1.5 year"/>
    <n v="23.75068493150685"/>
    <x v="0"/>
    <n v="60"/>
    <s v="&lt;80"/>
    <n v="52.6724743589605"/>
    <n v="43.303951542665203"/>
    <n v="331.47787522469702"/>
    <n v="490.64118705228202"/>
    <n v="106.33240154536753"/>
    <x v="1"/>
    <x v="0"/>
  </r>
  <r>
    <n v="86753094520"/>
    <n v="1.3095890410958904"/>
    <s v="&lt;= 1.5 year"/>
    <n v="48.517808219178079"/>
    <x v="1"/>
    <n v="66"/>
    <s v="&lt;80"/>
    <n v="17.535895898217401"/>
    <n v="266.35251317963798"/>
    <n v="343.356218133759"/>
    <n v="21.654551473057101"/>
    <n v="66.512365079046361"/>
    <x v="0"/>
    <x v="1"/>
  </r>
  <r>
    <n v="86753094521"/>
    <n v="1.1753424657534246"/>
    <s v="&lt;= 1.5 year"/>
    <n v="39.846575342465755"/>
    <x v="0"/>
    <n v="100"/>
    <s v="&gt;=80"/>
    <n v="56.273992074376999"/>
    <n v="240.017622715351"/>
    <n v="263.61516453180201"/>
    <n v="8.6064729093383701"/>
    <n v="56.369925676115088"/>
    <x v="0"/>
    <x v="2"/>
  </r>
  <r>
    <n v="86753094522"/>
    <n v="1.1287671232876713"/>
    <s v="&lt;= 1.5 year"/>
    <n v="39.290410958904111"/>
    <x v="1"/>
    <n v="83"/>
    <s v="&gt;=80"/>
    <n v="11.5504650119177"/>
    <n v="328.83204573888599"/>
    <n v="268.00418618292298"/>
    <n v="3.3138260554488701"/>
    <n v="59.788762328668909"/>
    <x v="0"/>
    <x v="2"/>
  </r>
  <r>
    <n v="86753094523"/>
    <n v="1.1315068493150684"/>
    <s v="&lt;= 1.5 year"/>
    <n v="25.246575342465754"/>
    <x v="1"/>
    <n v="57"/>
    <s v="&lt;80"/>
    <n v="394.87462896634798"/>
    <n v="390.36323416879901"/>
    <n v="2.09408791656384"/>
    <n v="20.518596173630101"/>
    <n v="65.532551141635039"/>
    <x v="0"/>
    <x v="2"/>
  </r>
  <r>
    <n v="86753094524"/>
    <n v="1.3205479452054794"/>
    <s v="&lt;= 1.5 year"/>
    <n v="43.805479452054797"/>
    <x v="0"/>
    <n v="110"/>
    <s v="&gt;=80"/>
    <n v="0.380918449306475"/>
    <n v="214.47152901810799"/>
    <n v="256.17884223914001"/>
    <n v="135.21624008476499"/>
    <n v="64.155605676261757"/>
    <x v="0"/>
    <x v="1"/>
  </r>
  <r>
    <n v="86753094525"/>
    <n v="1.4027397260273973"/>
    <s v="&lt;= 1.5 year"/>
    <n v="25.158904109589042"/>
    <x v="0"/>
    <n v="56"/>
    <s v="&lt;80"/>
    <n v="284.17786397748199"/>
    <n v="462.46040922620699"/>
    <n v="0.61974411563696896"/>
    <n v="6.2794320937138997"/>
    <n v="60.558963001417219"/>
    <x v="0"/>
    <x v="2"/>
  </r>
  <r>
    <n v="86753094526"/>
    <n v="1.1945205479452055"/>
    <s v="&lt;= 1.5 year"/>
    <n v="38.073972602739723"/>
    <x v="0"/>
    <n v="80"/>
    <s v="&gt;=80"/>
    <n v="3.6198617243264399"/>
    <n v="244.04044197464299"/>
    <n v="236.56232105414301"/>
    <n v="38.327363833103099"/>
    <n v="52.799586482387085"/>
    <x v="1"/>
    <x v="2"/>
  </r>
  <r>
    <n v="86753094527"/>
    <n v="1.2657534246575342"/>
    <s v="&lt;= 1.5 year"/>
    <n v="33.731506849315068"/>
    <x v="0"/>
    <n v="106"/>
    <s v="&gt;=80"/>
    <n v="0.401624960026781"/>
    <n v="234.115373536448"/>
    <n v="349.83629523244201"/>
    <n v="22.782669486296498"/>
    <n v="63.475635645966605"/>
    <x v="0"/>
    <x v="2"/>
  </r>
  <r>
    <n v="86753094528"/>
    <n v="1.1315068493150684"/>
    <s v="&lt;= 1.5 year"/>
    <n v="36.884931506849313"/>
    <x v="0"/>
    <n v="73"/>
    <s v="&lt;80"/>
    <n v="9.3862605575272795"/>
    <n v="254.08670844099001"/>
    <n v="321.07292656524601"/>
    <n v="19.133270614009898"/>
    <n v="61.902581181392087"/>
    <x v="0"/>
    <x v="2"/>
  </r>
  <r>
    <n v="86753094529"/>
    <n v="1.2657534246575342"/>
    <s v="&lt;= 1.5 year"/>
    <n v="19.221917808219178"/>
    <x v="0"/>
    <n v="61"/>
    <s v="&lt;80"/>
    <n v="451.94823154057201"/>
    <n v="302.66616322142499"/>
    <n v="37.3394590883345"/>
    <n v="25.0613270964393"/>
    <n v="67.857245923132609"/>
    <x v="0"/>
    <x v="0"/>
  </r>
  <r>
    <n v="86753094530"/>
    <n v="1.1397260273972603"/>
    <s v="&lt;= 1.5 year"/>
    <n v="43.402739726027399"/>
    <x v="0"/>
    <n v="81"/>
    <s v="&gt;=80"/>
    <n v="30.104298916935502"/>
    <n v="153.65086929805301"/>
    <n v="268.138205031653"/>
    <n v="55.3228399478241"/>
    <n v="53.515738854736327"/>
    <x v="1"/>
    <x v="1"/>
  </r>
  <r>
    <n v="86753094531"/>
    <n v="1.7753424657534247"/>
    <s v="&gt; 1.5 year"/>
    <n v="35.641095890410959"/>
    <x v="0"/>
    <n v="35"/>
    <s v="&lt;80"/>
    <n v="291.96614274048"/>
    <n v="416.92018416895797"/>
    <n v="164.43836700915099"/>
    <n v="241.11190340659499"/>
    <n v="105.37693860264456"/>
    <x v="0"/>
    <x v="2"/>
  </r>
  <r>
    <n v="86753094532"/>
    <n v="1.2054794520547945"/>
    <s v="&lt;= 1.5 year"/>
    <n v="39.794520547945204"/>
    <x v="1"/>
    <n v="75"/>
    <s v="&lt;80"/>
    <n v="3.3170313790275898"/>
    <n v="169.58774106060301"/>
    <n v="407.823412001083"/>
    <n v="4.04663502043012"/>
    <n v="63.256787437752024"/>
    <x v="0"/>
    <x v="2"/>
  </r>
  <r>
    <n v="86753094533"/>
    <n v="1.3369863013698631"/>
    <s v="&lt;= 1.5 year"/>
    <n v="44.663013698630138"/>
    <x v="1"/>
    <n v="98"/>
    <s v="&gt;=80"/>
    <n v="19.767763661346901"/>
    <n v="254.633167485352"/>
    <n v="207.503747562619"/>
    <n v="78.534084307341104"/>
    <n v="56.276614316131131"/>
    <x v="1"/>
    <x v="1"/>
  </r>
  <r>
    <n v="86753094534"/>
    <n v="0.80547945205479454"/>
    <s v="&lt;= 1.5 year"/>
    <n v="35.62191780821918"/>
    <x v="0"/>
    <n v="18"/>
    <s v="&lt;80"/>
    <n v="52.1395809819603"/>
    <n v="20.56928744196"/>
    <n v="256.88277929874602"/>
    <n v="443.32957394418401"/>
    <n v="89.842191863065224"/>
    <x v="0"/>
    <x v="2"/>
  </r>
  <r>
    <n v="86753094535"/>
    <n v="1.6712328767123288"/>
    <s v="&gt; 1.5 year"/>
    <n v="29.375342465753423"/>
    <x v="0"/>
    <n v="43"/>
    <s v="&lt;80"/>
    <n v="129.98431607817099"/>
    <n v="257.29432457427203"/>
    <n v="184.324938453719"/>
    <n v="413.67052689270599"/>
    <n v="102.74174709376643"/>
    <x v="0"/>
    <x v="2"/>
  </r>
  <r>
    <n v="86753094536"/>
    <n v="1.1726027397260275"/>
    <s v="&lt;= 1.5 year"/>
    <n v="44.564383561643837"/>
    <x v="0"/>
    <n v="81"/>
    <s v="&gt;=80"/>
    <n v="22.4138865227529"/>
    <n v="262.80969328950403"/>
    <n v="269.45817311789199"/>
    <n v="33.355076411507603"/>
    <n v="59.155476328508499"/>
    <x v="0"/>
    <x v="1"/>
  </r>
  <r>
    <n v="86753094537"/>
    <n v="1.5808219178082192"/>
    <s v="&gt; 1.5 year"/>
    <n v="31.761643835616439"/>
    <x v="0"/>
    <n v="31"/>
    <s v="&lt;80"/>
    <n v="263.82828547347401"/>
    <n v="147.645156824064"/>
    <n v="179.198208525041"/>
    <n v="245.86825085113"/>
    <n v="83.925850508943554"/>
    <x v="1"/>
    <x v="2"/>
  </r>
  <r>
    <n v="86753094538"/>
    <n v="1.1013698630136985"/>
    <s v="&lt;= 1.5 year"/>
    <n v="35.265753424657532"/>
    <x v="0"/>
    <n v="90"/>
    <s v="&gt;=80"/>
    <n v="11.986938268556599"/>
    <n v="246.32814115478601"/>
    <n v="298.90213770263898"/>
    <n v="60.692283956077297"/>
    <n v="63.81653695291336"/>
    <x v="0"/>
    <x v="2"/>
  </r>
  <r>
    <n v="86753094539"/>
    <n v="1.2027397260273973"/>
    <s v="&lt;= 1.5 year"/>
    <n v="41.898630136986299"/>
    <x v="0"/>
    <n v="60"/>
    <s v="&lt;80"/>
    <n v="14.9849385096094"/>
    <n v="337.14704252918"/>
    <n v="209.63089653010701"/>
    <n v="42.797150902809499"/>
    <n v="58.461924175053127"/>
    <x v="0"/>
    <x v="1"/>
  </r>
  <r>
    <n v="86753094540"/>
    <n v="1.6191780821917807"/>
    <s v="&gt; 1.5 year"/>
    <n v="32.276712328767125"/>
    <x v="0"/>
    <n v="46"/>
    <s v="&lt;80"/>
    <n v="190.93006534347199"/>
    <n v="205.34051371098801"/>
    <n v="458.92807447450201"/>
    <n v="232.94173115781601"/>
    <n v="114.72602300023496"/>
    <x v="0"/>
    <x v="2"/>
  </r>
  <r>
    <n v="86753094541"/>
    <n v="1.7232876712328766"/>
    <s v="&gt; 1.5 year"/>
    <n v="30.479452054794521"/>
    <x v="0"/>
    <n v="27"/>
    <s v="&lt;80"/>
    <n v="233.29632714057399"/>
    <n v="159.67212305973999"/>
    <n v="315.44889699022298"/>
    <n v="205.39215362693199"/>
    <n v="93.938402090083713"/>
    <x v="1"/>
    <x v="2"/>
  </r>
  <r>
    <n v="86753094542"/>
    <n v="1.3260273972602741"/>
    <s v="&lt;= 1.5 year"/>
    <n v="39.972602739726028"/>
    <x v="0"/>
    <n v="82"/>
    <s v="&gt;=80"/>
    <n v="14.6329064603101"/>
    <n v="282.04771409859097"/>
    <n v="285.23547391271302"/>
    <n v="8.7322567168068606"/>
    <n v="59.01057732025447"/>
    <x v="0"/>
    <x v="2"/>
  </r>
  <r>
    <n v="86753094543"/>
    <n v="1.3287671232876712"/>
    <s v="&lt;= 1.5 year"/>
    <n v="47.468493150684928"/>
    <x v="0"/>
    <n v="69"/>
    <s v="&lt;80"/>
    <n v="52.155166166523202"/>
    <n v="222.199305169242"/>
    <n v="266.65218499787198"/>
    <n v="106.719979035458"/>
    <n v="66.753017390860805"/>
    <x v="0"/>
    <x v="1"/>
  </r>
  <r>
    <n v="86753094544"/>
    <n v="1.6164383561643836"/>
    <s v="&gt; 1.5 year"/>
    <n v="29.958904109589042"/>
    <x v="0"/>
    <n v="12"/>
    <s v="&lt;80"/>
    <n v="149.75752210137799"/>
    <n v="329.43725179650698"/>
    <n v="293.62830184436399"/>
    <n v="174.27317347535501"/>
    <n v="94.483758950197085"/>
    <x v="0"/>
    <x v="2"/>
  </r>
  <r>
    <n v="86753094545"/>
    <n v="1.6602739726027398"/>
    <s v="&gt; 1.5 year"/>
    <n v="24.572602739726026"/>
    <x v="1"/>
    <n v="49"/>
    <s v="&lt;80"/>
    <n v="222.55208064058399"/>
    <n v="241.42335841342"/>
    <n v="210.185238046969"/>
    <n v="254.19364195258001"/>
    <n v="92.843500724266192"/>
    <x v="1"/>
    <x v="0"/>
  </r>
  <r>
    <n v="86753094546"/>
    <n v="1.0356164383561643"/>
    <s v="&lt;= 1.5 year"/>
    <n v="41.865753424657534"/>
    <x v="0"/>
    <n v="75"/>
    <s v="&lt;80"/>
    <n v="27.261303481173599"/>
    <n v="337.36523447747999"/>
    <n v="222.20645721552901"/>
    <n v="16.784175728087799"/>
    <n v="57.848998989926301"/>
    <x v="0"/>
    <x v="1"/>
  </r>
  <r>
    <n v="86753094547"/>
    <n v="1.1452054794520548"/>
    <s v="&lt;= 1.5 year"/>
    <n v="34.827397260273976"/>
    <x v="0"/>
    <n v="73"/>
    <s v="&lt;80"/>
    <n v="25.762386233557098"/>
    <n v="197.41986365841601"/>
    <n v="310.94809347609902"/>
    <n v="33.853365261557499"/>
    <n v="59.230755039876627"/>
    <x v="0"/>
    <x v="2"/>
  </r>
  <r>
    <n v="86753094548"/>
    <n v="1.1753424657534246"/>
    <s v="&lt;= 1.5 year"/>
    <n v="28.912328767123288"/>
    <x v="1"/>
    <n v="61"/>
    <s v="&lt;80"/>
    <n v="313.09349983440802"/>
    <n v="474.97262775369097"/>
    <n v="13.156902948222401"/>
    <n v="13.9714227244238"/>
    <n v="66.300689287765465"/>
    <x v="0"/>
    <x v="2"/>
  </r>
  <r>
    <n v="86753094549"/>
    <n v="1.7863013698630137"/>
    <s v="&gt; 1.5 year"/>
    <n v="33.515068493150686"/>
    <x v="1"/>
    <n v="33"/>
    <s v="&lt;80"/>
    <n v="203.26047021958601"/>
    <n v="223.220750131546"/>
    <n v="244.349684757853"/>
    <n v="387.60731043983401"/>
    <n v="109.95333705181301"/>
    <x v="0"/>
    <x v="2"/>
  </r>
  <r>
    <n v="86753094550"/>
    <n v="1.1260273972602739"/>
    <s v="&lt;= 1.5 year"/>
    <n v="42.18904109589041"/>
    <x v="0"/>
    <n v="86"/>
    <s v="&gt;=80"/>
    <n v="14.3302485378269"/>
    <n v="266.11500825659601"/>
    <n v="191.53950197866601"/>
    <n v="90.8799970521478"/>
    <n v="56.325960427251481"/>
    <x v="0"/>
    <x v="1"/>
  </r>
  <r>
    <n v="86753094551"/>
    <n v="1.1863013698630136"/>
    <s v="&lt;= 1.5 year"/>
    <n v="42.504109589041093"/>
    <x v="0"/>
    <n v="69"/>
    <s v="&lt;80"/>
    <n v="19.439164470891601"/>
    <n v="276.07437821644498"/>
    <n v="225.99833397560701"/>
    <n v="19.765988618478001"/>
    <n v="53.132802126277127"/>
    <x v="0"/>
    <x v="1"/>
  </r>
  <r>
    <n v="86753094552"/>
    <n v="1.3260273972602741"/>
    <s v="&lt;= 1.5 year"/>
    <n v="31.312328767123287"/>
    <x v="1"/>
    <n v="49"/>
    <s v="&lt;80"/>
    <n v="429.52285794841202"/>
    <n v="338.337365037052"/>
    <n v="63.220070036844803"/>
    <n v="12.283227644996799"/>
    <n v="70.489213560658115"/>
    <x v="0"/>
    <x v="2"/>
  </r>
  <r>
    <n v="86753094553"/>
    <n v="1.1808219178082191"/>
    <s v="&lt;= 1.5 year"/>
    <n v="37.454794520547942"/>
    <x v="0"/>
    <n v="85"/>
    <s v="&gt;=80"/>
    <n v="20.776105667031299"/>
    <n v="302.50272575778303"/>
    <n v="265.17684370171798"/>
    <n v="9.5107927361644808"/>
    <n v="58.824822886531038"/>
    <x v="0"/>
    <x v="2"/>
  </r>
  <r>
    <n v="86753094554"/>
    <n v="1.3671232876712329"/>
    <s v="&lt;= 1.5 year"/>
    <n v="35.778082191780825"/>
    <x v="1"/>
    <n v="102"/>
    <s v="&gt;=80"/>
    <n v="1.3967620476264999"/>
    <n v="295.91264346904399"/>
    <n v="260.92476316648902"/>
    <n v="48.118564242402798"/>
    <n v="60.869951730400658"/>
    <x v="0"/>
    <x v="2"/>
  </r>
  <r>
    <n v="86753094555"/>
    <n v="1.2383561643835617"/>
    <s v="&lt;= 1.5 year"/>
    <n v="45.030136986301372"/>
    <x v="0"/>
    <n v="87"/>
    <s v="&gt;=80"/>
    <n v="17.4771726840818"/>
    <n v="286.99616542433699"/>
    <n v="210.06916846797"/>
    <n v="31.522511699491499"/>
    <n v="53.34886866876888"/>
    <x v="0"/>
    <x v="1"/>
  </r>
  <r>
    <n v="86753094556"/>
    <n v="1.1287671232876713"/>
    <s v="&lt;= 1.5 year"/>
    <n v="39.320547945205476"/>
    <x v="1"/>
    <n v="87"/>
    <s v="&gt;=80"/>
    <n v="23.8223349460112"/>
    <n v="280.26253262751499"/>
    <n v="221.50228532275"/>
    <n v="88.409291867703303"/>
    <n v="61.516178668736487"/>
    <x v="0"/>
    <x v="2"/>
  </r>
  <r>
    <n v="86753094557"/>
    <n v="1.6602739726027398"/>
    <s v="&gt; 1.5 year"/>
    <n v="30.065753424657533"/>
    <x v="0"/>
    <n v="63"/>
    <s v="&lt;80"/>
    <n v="154.47115247473701"/>
    <n v="339.34365009097297"/>
    <n v="228.15522593538799"/>
    <n v="361.80648743816698"/>
    <n v="110.30058981008339"/>
    <x v="0"/>
    <x v="2"/>
  </r>
  <r>
    <n v="86753094558"/>
    <n v="1.2904109589041095"/>
    <s v="&lt;= 1.5 year"/>
    <n v="38.079452054794523"/>
    <x v="1"/>
    <n v="97"/>
    <s v="&gt;=80"/>
    <n v="8.0464304750171696"/>
    <n v="239.08431442269901"/>
    <n v="279.35205981390902"/>
    <n v="13.3442921300749"/>
    <n v="54.894021825095358"/>
    <x v="1"/>
    <x v="2"/>
  </r>
  <r>
    <n v="86753094559"/>
    <n v="1.2"/>
    <s v="&lt;= 1.5 year"/>
    <n v="42.449315068493149"/>
    <x v="0"/>
    <n v="66"/>
    <s v="&lt;80"/>
    <n v="1.1283121402469101"/>
    <n v="313.254925235516"/>
    <n v="264.54795768906098"/>
    <n v="4.67054889478446"/>
    <n v="57.456879780122478"/>
    <x v="0"/>
    <x v="1"/>
  </r>
  <r>
    <n v="86753094560"/>
    <n v="1.7315068493150685"/>
    <s v="&gt; 1.5 year"/>
    <n v="28.331506849315069"/>
    <x v="1"/>
    <n v="34"/>
    <s v="&lt;80"/>
    <n v="253.10962002448599"/>
    <n v="154.86567640831001"/>
    <n v="279.58814144617003"/>
    <n v="304.35594255431198"/>
    <n v="102.71131379468153"/>
    <x v="0"/>
    <x v="2"/>
  </r>
  <r>
    <n v="86753094561"/>
    <n v="1.5808219178082192"/>
    <s v="&gt; 1.5 year"/>
    <n v="33.583561643835615"/>
    <x v="0"/>
    <n v="24"/>
    <s v="&lt;80"/>
    <n v="264.46432974335499"/>
    <n v="336.80205463460902"/>
    <n v="174.203345656821"/>
    <n v="227.672513568228"/>
    <n v="96.326413857242983"/>
    <x v="0"/>
    <x v="2"/>
  </r>
  <r>
    <n v="86753094562"/>
    <n v="1.0356164383561643"/>
    <s v="&lt;= 1.5 year"/>
    <n v="37.041095890410958"/>
    <x v="1"/>
    <n v="20"/>
    <s v="&lt;80"/>
    <n v="6.0840287218965496"/>
    <n v="21.418962084536201"/>
    <n v="205.44812341574399"/>
    <n v="542.96992506551896"/>
    <n v="92.010405082266175"/>
    <x v="0"/>
    <x v="2"/>
  </r>
  <r>
    <n v="86753094563"/>
    <n v="1.558904109589041"/>
    <s v="&gt; 1.5 year"/>
    <n v="30.728767123287671"/>
    <x v="0"/>
    <n v="32"/>
    <s v="&lt;80"/>
    <n v="267.559733637259"/>
    <n v="189.240978255774"/>
    <n v="186.172606145966"/>
    <n v="283.36243367525401"/>
    <n v="92.88826172998904"/>
    <x v="0"/>
    <x v="2"/>
  </r>
  <r>
    <n v="86753094564"/>
    <n v="1.8"/>
    <s v="&gt; 1.5 year"/>
    <n v="29.926027397260274"/>
    <x v="0"/>
    <n v="50"/>
    <s v="&lt;80"/>
    <n v="264.17196836654603"/>
    <n v="199.491243636739"/>
    <n v="312.32067186941902"/>
    <n v="98.824392444980106"/>
    <n v="86.430464677990685"/>
    <x v="1"/>
    <x v="2"/>
  </r>
  <r>
    <n v="86753094565"/>
    <n v="1.5726027397260274"/>
    <s v="&gt; 1.5 year"/>
    <n v="31.682191780821917"/>
    <x v="0"/>
    <n v="30"/>
    <s v="&lt;80"/>
    <n v="185.70978532267401"/>
    <n v="220.48704519522599"/>
    <n v="281.03210497126298"/>
    <n v="346.79701624900298"/>
    <n v="107.83524098786391"/>
    <x v="0"/>
    <x v="2"/>
  </r>
  <r>
    <n v="86753094566"/>
    <n v="1.6630136986301369"/>
    <s v="&gt; 1.5 year"/>
    <n v="21.731506849315068"/>
    <x v="0"/>
    <n v="57"/>
    <s v="&lt;80"/>
    <n v="369.41804661158397"/>
    <n v="314.81165511444698"/>
    <n v="12.7463658620138"/>
    <n v="34.984282493442599"/>
    <n v="60.466053940737247"/>
    <x v="0"/>
    <x v="0"/>
  </r>
  <r>
    <n v="86753094567"/>
    <n v="1.1698630136986301"/>
    <s v="&lt;= 1.5 year"/>
    <n v="37.972602739726028"/>
    <x v="0"/>
    <n v="100"/>
    <s v="&gt;=80"/>
    <n v="24.338080961292199"/>
    <n v="293.31489166218398"/>
    <n v="235.746905350932"/>
    <n v="42.405332551957201"/>
    <n v="58.790506358224803"/>
    <x v="0"/>
    <x v="2"/>
  </r>
  <r>
    <n v="86753094568"/>
    <n v="1.2191780821917808"/>
    <s v="&lt;= 1.5 year"/>
    <n v="32.69315068493151"/>
    <x v="0"/>
    <n v="70"/>
    <s v="&lt;80"/>
    <n v="22.7593819820503"/>
    <n v="263.17750471861899"/>
    <n v="316.67241500614699"/>
    <n v="14.489305291573899"/>
    <n v="62.614357371780052"/>
    <x v="0"/>
    <x v="2"/>
  </r>
  <r>
    <n v="86753094569"/>
    <n v="1.6986301369863013"/>
    <s v="&gt; 1.5 year"/>
    <n v="27.684931506849313"/>
    <x v="0"/>
    <n v="17"/>
    <s v="&lt;80"/>
    <n v="258.77933453094897"/>
    <n v="203.01157005845101"/>
    <n v="208.17246171871599"/>
    <n v="254.46490715496199"/>
    <n v="92.459756631993358"/>
    <x v="0"/>
    <x v="2"/>
  </r>
  <r>
    <n v="86753094570"/>
    <n v="1.7232876712328766"/>
    <s v="&gt; 1.5 year"/>
    <n v="32.194520547945203"/>
    <x v="0"/>
    <n v="54"/>
    <s v="&lt;80"/>
    <n v="209.406377849048"/>
    <n v="229.765675332776"/>
    <n v="254.897786371644"/>
    <n v="308.85148468509698"/>
    <n v="102.78367678135484"/>
    <x v="0"/>
    <x v="2"/>
  </r>
  <r>
    <n v="86753094571"/>
    <n v="1.167123287671233"/>
    <s v="&lt;= 1.5 year"/>
    <n v="39.887671232876713"/>
    <x v="0"/>
    <n v="77"/>
    <s v="&lt;80"/>
    <n v="28.6447868832179"/>
    <n v="311.20348460666099"/>
    <n v="315.94490255731301"/>
    <n v="5.2725853073597104"/>
    <n v="65.733960262951044"/>
    <x v="0"/>
    <x v="2"/>
  </r>
  <r>
    <n v="86753094572"/>
    <n v="1.4"/>
    <s v="&lt;= 1.5 year"/>
    <n v="24.021917808219179"/>
    <x v="0"/>
    <n v="55"/>
    <s v="&lt;80"/>
    <n v="331.11221733569897"/>
    <n v="430.30104011634302"/>
    <n v="60.225202285615801"/>
    <n v="3.0997355988638402"/>
    <n v="68.512053142300928"/>
    <x v="0"/>
    <x v="0"/>
  </r>
  <r>
    <n v="86753094573"/>
    <n v="1.0547945205479452"/>
    <s v="&lt;= 1.5 year"/>
    <n v="36.205479452054796"/>
    <x v="0"/>
    <n v="20"/>
    <s v="&lt;80"/>
    <n v="12.8363996357437"/>
    <n v="120.20458928915301"/>
    <n v="287.53731504974797"/>
    <n v="406.30005909671399"/>
    <n v="93.903764011567176"/>
    <x v="0"/>
    <x v="2"/>
  </r>
  <r>
    <n v="86753094574"/>
    <n v="1.2356164383561643"/>
    <s v="&lt;= 1.5 year"/>
    <n v="40.717808219178082"/>
    <x v="0"/>
    <n v="66"/>
    <s v="&lt;80"/>
    <n v="97.654303626968996"/>
    <n v="258.93948047697398"/>
    <n v="245.03286969269499"/>
    <n v="6.5501568451525598"/>
    <n v="58.717465912857143"/>
    <x v="0"/>
    <x v="1"/>
  </r>
  <r>
    <n v="86753094575"/>
    <n v="1.6821917808219178"/>
    <s v="&gt; 1.5 year"/>
    <n v="31.117808219178084"/>
    <x v="0"/>
    <n v="33"/>
    <s v="&lt;80"/>
    <n v="198.91717725936999"/>
    <n v="335.10454788296897"/>
    <n v="174.205422312975"/>
    <n v="255.23441103427299"/>
    <n v="94.254518013056881"/>
    <x v="0"/>
    <x v="2"/>
  </r>
  <r>
    <n v="86753094576"/>
    <n v="1.5452054794520549"/>
    <s v="&gt; 1.5 year"/>
    <n v="26.712328767123289"/>
    <x v="0"/>
    <n v="11"/>
    <s v="&lt;80"/>
    <n v="183.43259748081701"/>
    <n v="195.99264998063001"/>
    <n v="298.68603411819998"/>
    <n v="351.939149330872"/>
    <n v="108.42904181080439"/>
    <x v="0"/>
    <x v="2"/>
  </r>
  <r>
    <n v="86753094577"/>
    <n v="1.6958904109589041"/>
    <s v="&gt; 1.5 year"/>
    <n v="31.665753424657535"/>
    <x v="1"/>
    <n v="30"/>
    <s v="&lt;80"/>
    <n v="208.056727219377"/>
    <n v="226.33776101603101"/>
    <n v="258.66948532444002"/>
    <n v="271.41029601492102"/>
    <n v="98.361132819555962"/>
    <x v="0"/>
    <x v="2"/>
  </r>
  <r>
    <n v="86753094578"/>
    <n v="1.4027397260273973"/>
    <s v="&lt;= 1.5 year"/>
    <n v="29.884931506849316"/>
    <x v="1"/>
    <n v="56"/>
    <s v="&lt;80"/>
    <n v="318.81191026335802"/>
    <n v="288.37666429744098"/>
    <n v="104.216944922594"/>
    <n v="33.301424249301498"/>
    <n v="65.077290265491371"/>
    <x v="0"/>
    <x v="2"/>
  </r>
  <r>
    <n v="86753094579"/>
    <n v="1.0493150684931507"/>
    <s v="&lt;= 1.5 year"/>
    <n v="46.884931506849313"/>
    <x v="0"/>
    <n v="81"/>
    <s v="&gt;=80"/>
    <n v="6.7066505910459897"/>
    <n v="258.31958505945101"/>
    <n v="257.676525317168"/>
    <n v="33.830115729591803"/>
    <n v="56.182895777650934"/>
    <x v="0"/>
    <x v="1"/>
  </r>
  <r>
    <n v="86753094580"/>
    <n v="1.1232876712328768"/>
    <s v="&lt;= 1.5 year"/>
    <n v="40.367123287671234"/>
    <x v="0"/>
    <n v="122"/>
    <s v="&gt;=80"/>
    <n v="13.0887014432281"/>
    <n v="268.62905971362198"/>
    <n v="278.144677669933"/>
    <n v="70.294553123208601"/>
    <n v="64.350128587724996"/>
    <x v="0"/>
    <x v="1"/>
  </r>
  <r>
    <n v="86753094581"/>
    <n v="1.1643835616438356"/>
    <s v="&lt;= 1.5 year"/>
    <n v="44.339726027397262"/>
    <x v="0"/>
    <n v="99"/>
    <s v="&gt;=80"/>
    <n v="14.7671488502566"/>
    <n v="273.93227114494601"/>
    <n v="217.410450288508"/>
    <n v="14.136008925399199"/>
    <n v="50.881528705285078"/>
    <x v="1"/>
    <x v="1"/>
  </r>
  <r>
    <n v="86753094582"/>
    <n v="1.2575342465753425"/>
    <s v="&lt;= 1.5 year"/>
    <n v="43.098630136986301"/>
    <x v="1"/>
    <n v="74"/>
    <s v="&lt;80"/>
    <n v="20.278440362395902"/>
    <n v="218.74511311791201"/>
    <n v="296.63462418641899"/>
    <n v="32.224083037825999"/>
    <n v="58.584929145334037"/>
    <x v="0"/>
    <x v="1"/>
  </r>
  <r>
    <n v="86753094583"/>
    <n v="1.5534246575342465"/>
    <s v="&gt; 1.5 year"/>
    <n v="28.145205479452056"/>
    <x v="0"/>
    <n v="60"/>
    <s v="&lt;80"/>
    <n v="108.673109788429"/>
    <n v="241.18757762657401"/>
    <n v="344.82823039741902"/>
    <n v="342.89330044409297"/>
    <n v="110.51543869418167"/>
    <x v="0"/>
    <x v="2"/>
  </r>
  <r>
    <n v="86753094584"/>
    <n v="1.2575342465753425"/>
    <s v="&lt;= 1.5 year"/>
    <n v="49.715068493150682"/>
    <x v="1"/>
    <n v="71"/>
    <s v="&lt;80"/>
    <n v="16.787633087176399"/>
    <n v="214.31787488558399"/>
    <n v="394.918123951025"/>
    <n v="2.5279082763259999"/>
    <n v="66.18196450510294"/>
    <x v="0"/>
    <x v="1"/>
  </r>
  <r>
    <n v="86753094585"/>
    <n v="1.3835616438356164"/>
    <s v="&lt;= 1.5 year"/>
    <n v="44.728767123287675"/>
    <x v="0"/>
    <n v="79"/>
    <s v="&lt;80"/>
    <n v="39.962681423711402"/>
    <n v="228.39703097940401"/>
    <n v="326.107396085966"/>
    <n v="27.409191846793"/>
    <n v="63.890767544180321"/>
    <x v="0"/>
    <x v="1"/>
  </r>
  <r>
    <n v="86753094586"/>
    <n v="1.7232876712328766"/>
    <s v="&gt; 1.5 year"/>
    <n v="28.791780821917808"/>
    <x v="0"/>
    <n v="37"/>
    <s v="&lt;80"/>
    <n v="201.05772971351701"/>
    <n v="175.76708782397199"/>
    <n v="453.27883014362101"/>
    <n v="169.489422911444"/>
    <n v="104.87817576960693"/>
    <x v="0"/>
    <x v="2"/>
  </r>
  <r>
    <n v="86753094587"/>
    <n v="1.7013698630136986"/>
    <s v="&gt; 1.5 year"/>
    <n v="27.375342465753423"/>
    <x v="0"/>
    <n v="53"/>
    <s v="&lt;80"/>
    <n v="373.417972589258"/>
    <n v="238.015828539475"/>
    <n v="234.362570775834"/>
    <n v="159.54715077309501"/>
    <n v="96.183870676170116"/>
    <x v="0"/>
    <x v="2"/>
  </r>
  <r>
    <n v="86753094588"/>
    <n v="1.2191780821917808"/>
    <s v="&lt;= 1.5 year"/>
    <n v="42.419178082191777"/>
    <x v="1"/>
    <n v="89"/>
    <s v="&gt;=80"/>
    <n v="31.506975736071301"/>
    <n v="298.14961268830098"/>
    <n v="244.30794985931999"/>
    <n v="35.683234587978198"/>
    <n v="59.97146920762556"/>
    <x v="0"/>
    <x v="1"/>
  </r>
  <r>
    <n v="86753094589"/>
    <n v="1.5178082191780822"/>
    <s v="&gt; 1.5 year"/>
    <n v="30.315068493150687"/>
    <x v="0"/>
    <n v="37"/>
    <s v="&lt;80"/>
    <n v="146.698919280811"/>
    <n v="320.75602760112201"/>
    <n v="141.176779432172"/>
    <n v="243.47162490465499"/>
    <n v="83.554204270973884"/>
    <x v="1"/>
    <x v="2"/>
  </r>
  <r>
    <n v="86753094590"/>
    <n v="1.0136986301369864"/>
    <s v="&lt;= 1.5 year"/>
    <n v="39.884931506849313"/>
    <x v="1"/>
    <n v="84"/>
    <s v="&gt;=80"/>
    <n v="0.18094504010255399"/>
    <n v="377.85867658253801"/>
    <n v="293.70744769977"/>
    <n v="2.7017505471801599"/>
    <n v="65.812273519445256"/>
    <x v="0"/>
    <x v="2"/>
  </r>
  <r>
    <n v="86753094591"/>
    <n v="1.263013698630137"/>
    <s v="&lt;= 1.5 year"/>
    <n v="42.405479452054792"/>
    <x v="0"/>
    <n v="84"/>
    <s v="&gt;=80"/>
    <n v="7.3911973837052702"/>
    <n v="303.54741398450102"/>
    <n v="200.18597107535501"/>
    <n v="19.602555687876499"/>
    <n v="51.249712121044283"/>
    <x v="1"/>
    <x v="1"/>
  </r>
  <r>
    <n v="86753094592"/>
    <n v="1.2904109589041095"/>
    <s v="&lt;= 1.5 year"/>
    <n v="41.298630136986304"/>
    <x v="0"/>
    <n v="95"/>
    <s v="&gt;=80"/>
    <n v="2.2818534914152102"/>
    <n v="267.23898693420699"/>
    <n v="311.71325826888102"/>
    <n v="43.472580516499001"/>
    <n v="64.183967888295371"/>
    <x v="0"/>
    <x v="1"/>
  </r>
  <r>
    <n v="86753094593"/>
    <n v="1.2821917808219179"/>
    <s v="&lt;= 1.5 year"/>
    <n v="37.57260273972603"/>
    <x v="0"/>
    <n v="67"/>
    <s v="&lt;80"/>
    <n v="54.204273311490397"/>
    <n v="276.35988609642101"/>
    <n v="195.279845813105"/>
    <n v="13.138556539316401"/>
    <n v="51.455341034923485"/>
    <x v="1"/>
    <x v="2"/>
  </r>
  <r>
    <n v="86753094594"/>
    <n v="1.7561643835616438"/>
    <s v="&gt; 1.5 year"/>
    <n v="34.147945205479452"/>
    <x v="0"/>
    <n v="27"/>
    <s v="&lt;80"/>
    <n v="246.826516602775"/>
    <n v="219.16980389402599"/>
    <n v="323.00532827483801"/>
    <n v="258.66995957961501"/>
    <n v="107.08074018227845"/>
    <x v="0"/>
    <x v="2"/>
  </r>
  <r>
    <n v="86753094595"/>
    <n v="1.3013698630136987"/>
    <s v="&lt;= 1.5 year"/>
    <n v="44.706849315068496"/>
    <x v="1"/>
    <n v="87"/>
    <s v="&gt;=80"/>
    <n v="10.8533671638217"/>
    <n v="231.90030510637399"/>
    <n v="268.13024532686097"/>
    <n v="73.409156922949705"/>
    <n v="60.405022051592937"/>
    <x v="0"/>
    <x v="1"/>
  </r>
  <r>
    <n v="86753094596"/>
    <n v="1.6493150684931508"/>
    <s v="&gt; 1.5 year"/>
    <n v="25.347945205479451"/>
    <x v="0"/>
    <n v="53"/>
    <s v="&lt;80"/>
    <n v="166.22166886181"/>
    <n v="324.753020465112"/>
    <n v="317.14726350800402"/>
    <n v="131.56303739747599"/>
    <n v="93.123211254811366"/>
    <x v="1"/>
    <x v="2"/>
  </r>
  <r>
    <n v="86753094597"/>
    <n v="1.1205479452054794"/>
    <s v="&lt;= 1.5 year"/>
    <n v="19.87123287671233"/>
    <x v="1"/>
    <n v="57"/>
    <s v="&lt;80"/>
    <n v="500.22573389823702"/>
    <n v="258.877636243018"/>
    <n v="8.5439436598184706"/>
    <n v="9.6246955037044302"/>
    <n v="62.908506310923158"/>
    <x v="0"/>
    <x v="0"/>
  </r>
  <r>
    <n v="86753094598"/>
    <n v="0.81643835616438354"/>
    <s v="&lt;= 1.5 year"/>
    <n v="37.216438356164382"/>
    <x v="0"/>
    <n v="20"/>
    <s v="&lt;80"/>
    <n v="6.5471650097441501"/>
    <n v="98.923513598541405"/>
    <n v="292.91243669506201"/>
    <n v="425.818446262213"/>
    <n v="94.685360243535854"/>
    <x v="0"/>
    <x v="2"/>
  </r>
  <r>
    <n v="86753094599"/>
    <n v="1.2438356164383562"/>
    <s v="&lt;= 1.5 year"/>
    <n v="44.167123287671231"/>
    <x v="1"/>
    <n v="83"/>
    <s v="&gt;=80"/>
    <n v="14.6746468834505"/>
    <n v="259.81261123120998"/>
    <n v="317.812597618376"/>
    <n v="23.0867417222921"/>
    <n v="62.866901370053007"/>
    <x v="0"/>
    <x v="1"/>
  </r>
  <r>
    <n v="86753094600"/>
    <n v="1.7506849315068493"/>
    <s v="&gt; 1.5 year"/>
    <n v="35.019178082191779"/>
    <x v="0"/>
    <n v="24"/>
    <s v="&lt;80"/>
    <n v="228.444425519947"/>
    <n v="239.62157839706501"/>
    <n v="278.76945975754001"/>
    <n v="245.22482084475399"/>
    <n v="100.32459398563626"/>
    <x v="0"/>
    <x v="2"/>
  </r>
  <r>
    <n v="86753094601"/>
    <n v="1.6054794520547946"/>
    <s v="&gt; 1.5 year"/>
    <n v="31.717808219178082"/>
    <x v="0"/>
    <n v="32"/>
    <s v="&lt;80"/>
    <n v="152.90516133476501"/>
    <n v="282.14792909276798"/>
    <n v="255.58913035824401"/>
    <n v="260.030256138342"/>
    <n v="96.678573613792963"/>
    <x v="0"/>
    <x v="2"/>
  </r>
  <r>
    <n v="86753094602"/>
    <n v="1.7561643835616438"/>
    <s v="&gt; 1.5 year"/>
    <n v="29.457534246575342"/>
    <x v="0"/>
    <n v="57"/>
    <s v="&lt;80"/>
    <n v="274.84782514162299"/>
    <n v="228.90223664816301"/>
    <n v="266.70556487062498"/>
    <n v="200.417763747957"/>
    <n v="96.354804377412705"/>
    <x v="0"/>
    <x v="2"/>
  </r>
  <r>
    <n v="86753094603"/>
    <n v="1.2410958904109588"/>
    <s v="&lt;= 1.5 year"/>
    <n v="39.358904109589041"/>
    <x v="0"/>
    <n v="67"/>
    <s v="&lt;80"/>
    <n v="13.589193021564601"/>
    <n v="276.61364267292902"/>
    <n v="303.66774769236099"/>
    <n v="20.243771920526498"/>
    <n v="62.085609209105982"/>
    <x v="0"/>
    <x v="2"/>
  </r>
  <r>
    <n v="86753094604"/>
    <n v="1.7205479452054795"/>
    <s v="&gt; 1.5 year"/>
    <n v="32.252054794520546"/>
    <x v="1"/>
    <n v="54"/>
    <s v="&lt;80"/>
    <n v="323.44631333998097"/>
    <n v="232.652827872025"/>
    <n v="303.64042292488102"/>
    <n v="136.70671513637501"/>
    <n v="97.329587864311193"/>
    <x v="1"/>
    <x v="2"/>
  </r>
  <r>
    <n v="86753094605"/>
    <n v="1.6931506849315068"/>
    <s v="&gt; 1.5 year"/>
    <n v="28.876712328767123"/>
    <x v="0"/>
    <n v="57"/>
    <s v="&lt;80"/>
    <n v="350.20852548831499"/>
    <n v="239.136222665443"/>
    <n v="195.03165757765001"/>
    <n v="250.52937689183099"/>
    <n v="100.61490398863836"/>
    <x v="0"/>
    <x v="2"/>
  </r>
  <r>
    <n v="86753094606"/>
    <n v="1.0821917808219179"/>
    <s v="&lt;= 1.5 year"/>
    <n v="35.884931506849313"/>
    <x v="0"/>
    <n v="94"/>
    <s v="&gt;=80"/>
    <n v="5.6178390135552201"/>
    <n v="416.31054743324501"/>
    <n v="115.12486797458401"/>
    <n v="30.257210572424"/>
    <n v="51.200120341384988"/>
    <x v="0"/>
    <x v="2"/>
  </r>
  <r>
    <n v="86753094607"/>
    <n v="1.1835616438356165"/>
    <s v="&lt;= 1.5 year"/>
    <n v="40.542465753424658"/>
    <x v="0"/>
    <n v="98"/>
    <s v="&gt;=80"/>
    <n v="29.445499276081499"/>
    <n v="375.35862824156902"/>
    <n v="191.538026471812"/>
    <n v="14.699231588983199"/>
    <n v="57.132801168707466"/>
    <x v="0"/>
    <x v="1"/>
  </r>
  <r>
    <n v="86753094608"/>
    <n v="1.7013698630136986"/>
    <s v="&gt; 1.5 year"/>
    <n v="33.457534246575342"/>
    <x v="0"/>
    <n v="27"/>
    <s v="&lt;80"/>
    <n v="289.23313941369702"/>
    <n v="181.822122155557"/>
    <n v="312.95808418064797"/>
    <n v="216.30654073805499"/>
    <n v="101.19617591578468"/>
    <x v="0"/>
    <x v="2"/>
  </r>
  <r>
    <n v="86753094609"/>
    <n v="1.5287671232876712"/>
    <s v="&gt; 1.5 year"/>
    <n v="31.923287671232877"/>
    <x v="0"/>
    <n v="45"/>
    <s v="&lt;80"/>
    <n v="286.095734025338"/>
    <n v="176.879602583707"/>
    <n v="403.96710529087301"/>
    <n v="121.573601105422"/>
    <n v="100.10291169627901"/>
    <x v="0"/>
    <x v="2"/>
  </r>
  <r>
    <n v="86753094610"/>
    <n v="1.3041095890410959"/>
    <s v="&lt;= 1.5 year"/>
    <n v="39.328767123287669"/>
    <x v="1"/>
    <n v="92"/>
    <s v="&gt;=80"/>
    <n v="45.009685753090999"/>
    <n v="256.49938202445401"/>
    <n v="256.096813018381"/>
    <n v="6.3317178537910204"/>
    <n v="55.612149126864239"/>
    <x v="0"/>
    <x v="2"/>
  </r>
  <r>
    <n v="86753094611"/>
    <n v="1.3342465753424657"/>
    <s v="&lt;= 1.5 year"/>
    <n v="39.580821917808223"/>
    <x v="1"/>
    <n v="48"/>
    <s v="&lt;80"/>
    <n v="5.0839134340688199"/>
    <n v="265.65366991454403"/>
    <n v="212.86041625818001"/>
    <n v="62.688391154665801"/>
    <n v="54.724863557430524"/>
    <x v="1"/>
    <x v="2"/>
  </r>
  <r>
    <n v="86753094612"/>
    <n v="1.2575342465753425"/>
    <s v="&lt;= 1.5 year"/>
    <n v="33.526027397260272"/>
    <x v="0"/>
    <n v="71"/>
    <s v="&lt;80"/>
    <n v="25.095350384560899"/>
    <n v="296.81129423377502"/>
    <n v="255.45052365422899"/>
    <n v="13.4860828899658"/>
    <n v="58.024924354770249"/>
    <x v="0"/>
    <x v="2"/>
  </r>
  <r>
    <n v="86753094613"/>
    <n v="1.1698630136986301"/>
    <s v="&lt;= 1.5 year"/>
    <n v="39.013698630136986"/>
    <x v="0"/>
    <n v="83"/>
    <s v="&gt;=80"/>
    <n v="14.135693879170301"/>
    <n v="345.19380037069698"/>
    <n v="229.690909786605"/>
    <n v="31.641237088644001"/>
    <n v="60.106217165019267"/>
    <x v="0"/>
    <x v="2"/>
  </r>
  <r>
    <n v="86753094614"/>
    <n v="1.106849315068493"/>
    <s v="&lt;= 1.5 year"/>
    <n v="43.375342465753427"/>
    <x v="1"/>
    <n v="86"/>
    <s v="&gt;=80"/>
    <n v="32.5266604808862"/>
    <n v="297.61209355410102"/>
    <n v="227.88585806185901"/>
    <n v="1.8037930116743299"/>
    <n v="53.973858451622981"/>
    <x v="0"/>
    <x v="1"/>
  </r>
  <r>
    <n v="86753094615"/>
    <n v="1.273972602739726"/>
    <s v="&lt;= 1.5 year"/>
    <n v="39.052054794520551"/>
    <x v="0"/>
    <n v="92"/>
    <s v="&gt;=80"/>
    <n v="10.3353851340328"/>
    <n v="192.45602481157101"/>
    <n v="231.94345552306899"/>
    <n v="106.750753914396"/>
    <n v="56.866617928144102"/>
    <x v="0"/>
    <x v="2"/>
  </r>
  <r>
    <n v="86753094616"/>
    <n v="1.4904109589041097"/>
    <s v="&lt;= 1.5 year"/>
    <n v="25.06027397260274"/>
    <x v="0"/>
    <n v="60"/>
    <s v="&lt;80"/>
    <n v="352.55029135440998"/>
    <n v="408.84662956063499"/>
    <n v="5.8556260099424797"/>
    <n v="0.44439095704565101"/>
    <n v="61.667755709242179"/>
    <x v="0"/>
    <x v="2"/>
  </r>
  <r>
    <n v="86753094617"/>
    <n v="1.284931506849315"/>
    <s v="&lt;= 1.5 year"/>
    <n v="38.528767123287672"/>
    <x v="0"/>
    <n v="97"/>
    <s v="&gt;=80"/>
    <n v="0.174565026901223"/>
    <n v="409.683504554406"/>
    <n v="155.380298899172"/>
    <n v="39.153494143703298"/>
    <n v="56.132700731649621"/>
    <x v="0"/>
    <x v="2"/>
  </r>
  <r>
    <n v="86753094618"/>
    <n v="0.81643835616438354"/>
    <s v="&lt;= 1.5 year"/>
    <n v="34.6"/>
    <x v="0"/>
    <n v="18"/>
    <s v="&lt;80"/>
    <n v="4.2899449551387896"/>
    <n v="12.367626807439899"/>
    <n v="309.49103100168901"/>
    <n v="465.96348457856197"/>
    <n v="94.387147610636418"/>
    <x v="0"/>
    <x v="2"/>
  </r>
  <r>
    <n v="86753094619"/>
    <n v="1.7095890410958905"/>
    <s v="&gt; 1.5 year"/>
    <n v="29.849315068493151"/>
    <x v="0"/>
    <n v="39"/>
    <s v="&lt;80"/>
    <n v="159.777239954788"/>
    <n v="331.42508887805599"/>
    <n v="226.563258657907"/>
    <n v="221.95453341823401"/>
    <n v="93.118321355764436"/>
    <x v="0"/>
    <x v="2"/>
  </r>
  <r>
    <n v="86753094620"/>
    <n v="1.6410958904109589"/>
    <s v="&gt; 1.5 year"/>
    <n v="35.673972602739724"/>
    <x v="0"/>
    <n v="52"/>
    <s v="&lt;80"/>
    <n v="170.886387492278"/>
    <n v="292.80988912316502"/>
    <n v="124.762289724422"/>
    <n v="369.185095714174"/>
    <n v="96.369388381866969"/>
    <x v="1"/>
    <x v="2"/>
  </r>
  <r>
    <n v="86753094621"/>
    <n v="1.7178082191780821"/>
    <s v="&gt; 1.5 year"/>
    <n v="29.194520547945206"/>
    <x v="0"/>
    <n v="33"/>
    <s v="&lt;80"/>
    <n v="209.27653320615701"/>
    <n v="173.403236561119"/>
    <n v="169.28611731895501"/>
    <n v="476.660586112641"/>
    <n v="108.12798599317361"/>
    <x v="0"/>
    <x v="2"/>
  </r>
  <r>
    <n v="86753094622"/>
    <n v="1.6410958904109589"/>
    <s v="&gt; 1.5 year"/>
    <n v="32.723287671232875"/>
    <x v="0"/>
    <n v="22"/>
    <s v="&lt;80"/>
    <n v="258.60266659256501"/>
    <n v="219.988875078745"/>
    <n v="233.34911143725199"/>
    <n v="338.61754864573697"/>
    <n v="106.92332254366347"/>
    <x v="0"/>
    <x v="2"/>
  </r>
  <r>
    <n v="86753094623"/>
    <n v="1.2876712328767124"/>
    <s v="&lt;= 1.5 year"/>
    <n v="39.756164383561647"/>
    <x v="0"/>
    <n v="80"/>
    <s v="&gt;=80"/>
    <n v="54.332093660237597"/>
    <n v="371.71287047640499"/>
    <n v="203.63067036539999"/>
    <n v="11.237137028434899"/>
    <n v="59.867734018191598"/>
    <x v="0"/>
    <x v="2"/>
  </r>
  <r>
    <n v="86753094624"/>
    <n v="1.0876712328767124"/>
    <s v="&lt;= 1.5 year"/>
    <n v="41.008219178082193"/>
    <x v="0"/>
    <n v="100"/>
    <s v="&gt;=80"/>
    <n v="121.324306166489"/>
    <n v="252.17281037704501"/>
    <n v="196.841499532938"/>
    <n v="20.014175890829002"/>
    <n v="55.902450374334762"/>
    <x v="0"/>
    <x v="1"/>
  </r>
  <r>
    <n v="86753094625"/>
    <n v="1.7068493150684931"/>
    <s v="&gt; 1.5 year"/>
    <n v="31.649315068493152"/>
    <x v="1"/>
    <n v="28"/>
    <s v="&lt;80"/>
    <n v="308.51278842253799"/>
    <n v="225.418502765559"/>
    <n v="136.28572117120899"/>
    <n v="320.04252567375897"/>
    <n v="97.473892916443916"/>
    <x v="0"/>
    <x v="2"/>
  </r>
  <r>
    <n v="86753094626"/>
    <n v="1.7205479452054795"/>
    <s v="&gt; 1.5 year"/>
    <n v="30.698630136986303"/>
    <x v="0"/>
    <n v="22"/>
    <s v="&lt;80"/>
    <n v="153.420007757429"/>
    <n v="331.67505749181203"/>
    <n v="207.548525329933"/>
    <n v="247.87575833562801"/>
    <n v="93.458519259806593"/>
    <x v="0"/>
    <x v="2"/>
  </r>
  <r>
    <n v="86753094627"/>
    <n v="1.7095890410958905"/>
    <s v="&gt; 1.5 year"/>
    <n v="28.153424657534245"/>
    <x v="0"/>
    <n v="34"/>
    <s v="&lt;80"/>
    <n v="172.04611858812001"/>
    <n v="206.87182440442399"/>
    <n v="346.18335161877002"/>
    <n v="278.97951924822701"/>
    <n v="105.33297994344316"/>
    <x v="1"/>
    <x v="2"/>
  </r>
  <r>
    <n v="86753094628"/>
    <n v="1.3178082191780822"/>
    <s v="&lt;= 1.5 year"/>
    <n v="41.832876712328769"/>
    <x v="0"/>
    <n v="83"/>
    <s v="&gt;=80"/>
    <n v="53.8691688355282"/>
    <n v="173.805348151571"/>
    <n v="333.11250102846202"/>
    <n v="21.029625576059299"/>
    <n v="60.71101655151049"/>
    <x v="0"/>
    <x v="1"/>
  </r>
  <r>
    <n v="86753094629"/>
    <n v="1.2465753424657535"/>
    <s v="&lt;= 1.5 year"/>
    <n v="39.679452054794524"/>
    <x v="1"/>
    <n v="62"/>
    <s v="&lt;80"/>
    <n v="46.267806285892"/>
    <n v="374.71138599566598"/>
    <n v="195.12054868328801"/>
    <n v="6.1799399461788802"/>
    <n v="57.834394018060657"/>
    <x v="0"/>
    <x v="2"/>
  </r>
  <r>
    <n v="86753094630"/>
    <n v="1.0904109589041096"/>
    <s v="&lt;= 1.5 year"/>
    <n v="44.4986301369863"/>
    <x v="0"/>
    <n v="85"/>
    <s v="&gt;=80"/>
    <n v="4.6217983354186201"/>
    <n v="291.84778801738202"/>
    <n v="346.49707230026797"/>
    <n v="19.009624009754202"/>
    <n v="67.578370465426715"/>
    <x v="0"/>
    <x v="1"/>
  </r>
  <r>
    <n v="86753094631"/>
    <n v="1.5972602739726027"/>
    <s v="&gt; 1.5 year"/>
    <n v="26.375342465753423"/>
    <x v="0"/>
    <n v="12"/>
    <s v="&lt;80"/>
    <n v="253.67466759178001"/>
    <n v="275.210685123573"/>
    <n v="232.94988808663001"/>
    <n v="80.9034818438641"/>
    <n v="79.973232608887528"/>
    <x v="1"/>
    <x v="2"/>
  </r>
  <r>
    <n v="86753094632"/>
    <n v="1.1589041095890411"/>
    <s v="&lt;= 1.5 year"/>
    <n v="37.81095890410959"/>
    <x v="0"/>
    <n v="76"/>
    <s v="&lt;80"/>
    <n v="30.178457680992999"/>
    <n v="340.15394397408801"/>
    <n v="205.06192164012799"/>
    <n v="7.0189472860344502"/>
    <n v="55.076296403545975"/>
    <x v="0"/>
    <x v="2"/>
  </r>
  <r>
    <n v="86753094633"/>
    <n v="0.93698630136986305"/>
    <s v="&lt;= 1.5 year"/>
    <n v="38.106849315068494"/>
    <x v="0"/>
    <n v="21"/>
    <s v="&lt;80"/>
    <n v="61.143185199106597"/>
    <n v="95.272118843777903"/>
    <n v="320.29874019627198"/>
    <n v="353.20769985100799"/>
    <n v="93.333997129104361"/>
    <x v="0"/>
    <x v="2"/>
  </r>
  <r>
    <n v="86753094634"/>
    <n v="1.3808219178082193"/>
    <s v="&lt;= 1.5 year"/>
    <n v="40.476712328767121"/>
    <x v="1"/>
    <n v="54"/>
    <s v="&lt;80"/>
    <n v="22.9703899160147"/>
    <n v="280.20311323524902"/>
    <n v="268.38765795582498"/>
    <n v="21.376367614069199"/>
    <n v="59.025563320488395"/>
    <x v="0"/>
    <x v="1"/>
  </r>
  <r>
    <n v="86753094635"/>
    <n v="1.5342465753424657"/>
    <s v="&gt; 1.5 year"/>
    <n v="34.12054794520548"/>
    <x v="0"/>
    <n v="37"/>
    <s v="&lt;80"/>
    <n v="281.99579640892398"/>
    <n v="164.79182192280399"/>
    <n v="401.94067338558801"/>
    <n v="230.884061899161"/>
    <n v="111.68197770070812"/>
    <x v="0"/>
    <x v="2"/>
  </r>
  <r>
    <n v="86753094636"/>
    <n v="1.6547945205479453"/>
    <s v="&gt; 1.5 year"/>
    <n v="26.367123287671234"/>
    <x v="0"/>
    <n v="3"/>
    <s v="&lt;80"/>
    <n v="254.782840406258"/>
    <n v="283.29994025666701"/>
    <n v="256.26042023845002"/>
    <n v="180.665558448327"/>
    <n v="95.477739895447243"/>
    <x v="0"/>
    <x v="2"/>
  </r>
  <r>
    <n v="86753094637"/>
    <n v="1.2465753424657535"/>
    <s v="&lt;= 1.5 year"/>
    <n v="41.838356164383562"/>
    <x v="0"/>
    <n v="76"/>
    <s v="&lt;80"/>
    <n v="76.626817165918695"/>
    <n v="310.88660193596201"/>
    <n v="191.68087714420301"/>
    <n v="8.7304134155606601"/>
    <n v="55.050428395322093"/>
    <x v="0"/>
    <x v="1"/>
  </r>
  <r>
    <n v="86753094638"/>
    <n v="1.2602739726027397"/>
    <s v="&lt;= 1.5 year"/>
    <n v="45.128767123287673"/>
    <x v="1"/>
    <n v="74"/>
    <s v="&lt;80"/>
    <n v="8.1139550303515708"/>
    <n v="324.90758430861302"/>
    <n v="260.05137405695501"/>
    <n v="20.0404418586952"/>
    <n v="60.252741056995184"/>
    <x v="0"/>
    <x v="1"/>
  </r>
  <r>
    <n v="86753094639"/>
    <n v="1.1452054794520548"/>
    <s v="&lt;= 1.5 year"/>
    <n v="36.854794520547948"/>
    <x v="0"/>
    <n v="78"/>
    <s v="&lt;80"/>
    <n v="16.6808014816819"/>
    <n v="363.99201011425799"/>
    <n v="188.66356494328801"/>
    <n v="32.379329344699798"/>
    <n v="56.978972242233723"/>
    <x v="0"/>
    <x v="2"/>
  </r>
  <r>
    <n v="86753094640"/>
    <n v="1.2712328767123289"/>
    <s v="&lt;= 1.5 year"/>
    <n v="41.446575342465756"/>
    <x v="0"/>
    <n v="69"/>
    <s v="&lt;80"/>
    <n v="2.3096314013638302"/>
    <n v="318.51175671568097"/>
    <n v="248.87445994131599"/>
    <n v="23.831013892758399"/>
    <n v="58.390367909452515"/>
    <x v="0"/>
    <x v="1"/>
  </r>
  <r>
    <n v="86753094641"/>
    <n v="1.1452054794520548"/>
    <s v="&lt;= 1.5 year"/>
    <n v="42.180821917808217"/>
    <x v="0"/>
    <n v="107"/>
    <s v="&gt;=80"/>
    <n v="6.1979973125649002"/>
    <n v="180.740757662254"/>
    <n v="405.00341896438999"/>
    <n v="0.153486780424062"/>
    <n v="63.57392908736319"/>
    <x v="1"/>
    <x v="1"/>
  </r>
  <r>
    <n v="86753094642"/>
    <n v="1.2767123287671234"/>
    <s v="&lt;= 1.5 year"/>
    <n v="37.531506849315072"/>
    <x v="0"/>
    <n v="71"/>
    <s v="&lt;80"/>
    <n v="18.771200904672501"/>
    <n v="288.53778838646099"/>
    <n v="270.44038886040403"/>
    <n v="30.057143941286299"/>
    <n v="60.644423079493521"/>
    <x v="0"/>
    <x v="2"/>
  </r>
  <r>
    <n v="86753094643"/>
    <n v="1.5534246575342465"/>
    <s v="&gt; 1.5 year"/>
    <n v="34.167123287671231"/>
    <x v="0"/>
    <n v="32"/>
    <s v="&lt;80"/>
    <n v="273.14749327263303"/>
    <n v="233.34639871824601"/>
    <n v="287.44949436262903"/>
    <n v="168.06985059393801"/>
    <n v="95.181832754058377"/>
    <x v="1"/>
    <x v="2"/>
  </r>
  <r>
    <n v="86753094644"/>
    <n v="0.84383561643835614"/>
    <s v="&lt;= 1.5 year"/>
    <n v="34.909589041095892"/>
    <x v="1"/>
    <n v="19"/>
    <s v="&lt;80"/>
    <n v="255.321643451874"/>
    <n v="595.56097917639499"/>
    <n v="57.809234057284698"/>
    <n v="15.5929983062003"/>
    <n v="76.878877693879716"/>
    <x v="1"/>
    <x v="2"/>
  </r>
  <r>
    <n v="86753094645"/>
    <n v="1.0410958904109588"/>
    <s v="&lt;= 1.5 year"/>
    <n v="38.594520547945208"/>
    <x v="1"/>
    <n v="63"/>
    <s v="&lt;80"/>
    <n v="6.8752942201435001"/>
    <n v="315.99457133780902"/>
    <n v="221.147361747324"/>
    <n v="12.867608147277201"/>
    <n v="53.911385631988352"/>
    <x v="0"/>
    <x v="2"/>
  </r>
  <r>
    <n v="86753094646"/>
    <n v="1.0246575342465754"/>
    <s v="&lt;= 1.5 year"/>
    <n v="38.4986301369863"/>
    <x v="1"/>
    <n v="18"/>
    <s v="&lt;80"/>
    <n v="39.389882112982797"/>
    <n v="27.9065894235816"/>
    <n v="371.65754909058302"/>
    <n v="344.55874337198702"/>
    <n v="91.329672818433551"/>
    <x v="0"/>
    <x v="2"/>
  </r>
  <r>
    <n v="86753094647"/>
    <n v="1.558904109589041"/>
    <s v="&gt; 1.5 year"/>
    <n v="28.55890410958904"/>
    <x v="0"/>
    <n v="34"/>
    <s v="&lt;80"/>
    <n v="168.959503211602"/>
    <n v="269.358889825299"/>
    <n v="169.54468105485901"/>
    <n v="202.69773719245001"/>
    <n v="79.734561632629166"/>
    <x v="1"/>
    <x v="2"/>
  </r>
  <r>
    <n v="86753094648"/>
    <n v="1.1013698630136985"/>
    <s v="&lt;= 1.5 year"/>
    <n v="30.408219178082192"/>
    <x v="0"/>
    <n v="63"/>
    <s v="&lt;80"/>
    <n v="433.560865186944"/>
    <n v="353.24238362585697"/>
    <n v="38.332602559640598"/>
    <n v="2.8465493578966301"/>
    <n v="67.885758135128555"/>
    <x v="0"/>
    <x v="2"/>
  </r>
  <r>
    <n v="86753094649"/>
    <n v="0.98356164383561639"/>
    <s v="&lt;= 1.5 year"/>
    <n v="33.205479452054796"/>
    <x v="1"/>
    <n v="21"/>
    <s v="&lt;80"/>
    <n v="29.384994006898101"/>
    <n v="109.333155218215"/>
    <n v="470.00485370649801"/>
    <n v="245.00644091363799"/>
    <n v="96.89880729242536"/>
    <x v="0"/>
    <x v="2"/>
  </r>
  <r>
    <n v="86753094650"/>
    <n v="1.1945205479452055"/>
    <s v="&lt;= 1.5 year"/>
    <n v="36.227397260273975"/>
    <x v="0"/>
    <n v="75"/>
    <s v="&lt;80"/>
    <n v="13.4754684232212"/>
    <n v="195.29079048252001"/>
    <n v="329.425088612038"/>
    <n v="21.749479001270998"/>
    <n v="58.84224882605637"/>
    <x v="1"/>
    <x v="2"/>
  </r>
  <r>
    <n v="86753094651"/>
    <n v="1.2410958904109588"/>
    <s v="&lt;= 1.5 year"/>
    <n v="42.56712328767123"/>
    <x v="1"/>
    <n v="119"/>
    <s v="&gt;=80"/>
    <n v="5.6896212642154804"/>
    <n v="256.12029913486799"/>
    <n v="308.36232467911299"/>
    <n v="27.081742343451801"/>
    <n v="61.198081674634444"/>
    <x v="0"/>
    <x v="1"/>
  </r>
  <r>
    <n v="86753094652"/>
    <n v="1.2821917808219179"/>
    <s v="&lt;= 1.5 year"/>
    <n v="38.065753424657537"/>
    <x v="0"/>
    <n v="55"/>
    <s v="&lt;80"/>
    <n v="37.199176704804103"/>
    <n v="330.723552620406"/>
    <n v="209.04762223427099"/>
    <n v="1.94462758784435"/>
    <n v="54.75288832467065"/>
    <x v="0"/>
    <x v="2"/>
  </r>
  <r>
    <n v="86753094653"/>
    <n v="1.1095890410958904"/>
    <s v="&lt;= 1.5 year"/>
    <n v="41.756164383561647"/>
    <x v="1"/>
    <n v="83"/>
    <s v="&gt;=80"/>
    <n v="123.109344789516"/>
    <n v="212.27279460437501"/>
    <n v="270.43367879711099"/>
    <n v="10.142661295370001"/>
    <n v="60.499731962608998"/>
    <x v="0"/>
    <x v="1"/>
  </r>
  <r>
    <n v="86753094654"/>
    <n v="1.7013698630136986"/>
    <s v="&gt; 1.5 year"/>
    <n v="26.205479452054796"/>
    <x v="0"/>
    <n v="35"/>
    <s v="&lt;80"/>
    <n v="223.54767666475601"/>
    <n v="197.72115891102001"/>
    <n v="302.94596681713898"/>
    <n v="259.44434393522698"/>
    <n v="101.188344136346"/>
    <x v="0"/>
    <x v="2"/>
  </r>
  <r>
    <n v="86753094655"/>
    <n v="1.6164383561643836"/>
    <s v="&gt; 1.5 year"/>
    <n v="35.915068493150685"/>
    <x v="0"/>
    <n v="47"/>
    <s v="&lt;80"/>
    <n v="208.81828035778901"/>
    <n v="154.36315741318899"/>
    <n v="306.35919326499697"/>
    <n v="183.45962593416601"/>
    <n v="87.832773325577804"/>
    <x v="1"/>
    <x v="2"/>
  </r>
  <r>
    <n v="86753094656"/>
    <n v="1.6657534246575343"/>
    <s v="&gt; 1.5 year"/>
    <n v="34.805479452054797"/>
    <x v="1"/>
    <n v="31"/>
    <s v="&lt;80"/>
    <n v="225.71036820036301"/>
    <n v="174.38902980003999"/>
    <n v="276.48237686743403"/>
    <n v="278.57712263850902"/>
    <n v="98.615091780745388"/>
    <x v="0"/>
    <x v="2"/>
  </r>
  <r>
    <n v="86753094657"/>
    <n v="1.6410958904109589"/>
    <s v="&gt; 1.5 year"/>
    <n v="32.049315068493151"/>
    <x v="0"/>
    <n v="64"/>
    <s v="&lt;80"/>
    <n v="198.92936110432899"/>
    <n v="206.800281627033"/>
    <n v="242.51194157039501"/>
    <n v="244.04010103715601"/>
    <n v="90.844616531415085"/>
    <x v="1"/>
    <x v="2"/>
  </r>
  <r>
    <n v="86753094658"/>
    <n v="1.210958904109589"/>
    <s v="&lt;= 1.5 year"/>
    <n v="48.013698630136986"/>
    <x v="0"/>
    <n v="70"/>
    <s v="&lt;80"/>
    <n v="3.94117553855759"/>
    <n v="247.439411561962"/>
    <n v="232.70087581146601"/>
    <n v="38.6133347124984"/>
    <n v="52.668152230917293"/>
    <x v="1"/>
    <x v="1"/>
  </r>
  <r>
    <n v="86753094659"/>
    <n v="1.1452054794520548"/>
    <s v="&lt;= 1.5 year"/>
    <n v="44.561643835616437"/>
    <x v="0"/>
    <n v="91"/>
    <s v="&gt;=80"/>
    <n v="7.3113886620277899"/>
    <n v="172.68053382139399"/>
    <n v="384.44660651511299"/>
    <n v="38.443840200362899"/>
    <n v="65.146207404530841"/>
    <x v="0"/>
    <x v="1"/>
  </r>
  <r>
    <n v="86753094660"/>
    <n v="1.0684931506849316"/>
    <s v="&lt;= 1.5 year"/>
    <n v="30.495890410958904"/>
    <x v="0"/>
    <n v="21"/>
    <s v="&lt;80"/>
    <n v="48.646959156171299"/>
    <n v="48.185813555243897"/>
    <n v="375.05070953627302"/>
    <n v="366.88690956999"/>
    <n v="96.779136109664762"/>
    <x v="0"/>
    <x v="2"/>
  </r>
  <r>
    <n v="86753094661"/>
    <n v="1.2027397260273973"/>
    <s v="&lt;= 1.5 year"/>
    <n v="41.186301369863017"/>
    <x v="0"/>
    <n v="62"/>
    <s v="&lt;80"/>
    <n v="15.0138042090366"/>
    <n v="221.00535975731501"/>
    <n v="333.65118358717501"/>
    <n v="2.4657011356887799"/>
    <n v="59.215559284051778"/>
    <x v="0"/>
    <x v="1"/>
  </r>
  <r>
    <n v="86753094662"/>
    <n v="1.2027397260273973"/>
    <s v="&lt;= 1.5 year"/>
    <n v="35.854794520547948"/>
    <x v="0"/>
    <n v="82"/>
    <s v="&gt;=80"/>
    <n v="80.568306450197596"/>
    <n v="285.23023679693699"/>
    <n v="190.15170993333399"/>
    <n v="35.504563759163901"/>
    <n v="56.342636302870517"/>
    <x v="0"/>
    <x v="2"/>
  </r>
  <r>
    <n v="86753094663"/>
    <n v="1.0931506849315069"/>
    <s v="&lt;= 1.5 year"/>
    <n v="32.728767123287675"/>
    <x v="1"/>
    <n v="19"/>
    <s v="&lt;80"/>
    <n v="14.3110530137381"/>
    <n v="40.636618219524301"/>
    <n v="334.15766869018"/>
    <n v="400.48852771098899"/>
    <n v="92.553357266801271"/>
    <x v="0"/>
    <x v="2"/>
  </r>
  <r>
    <n v="86753094664"/>
    <n v="1.2219178082191782"/>
    <s v="&lt;= 1.5 year"/>
    <n v="45.750684931506846"/>
    <x v="0"/>
    <n v="70"/>
    <s v="&lt;80"/>
    <n v="61.840474081508098"/>
    <n v="291.12141664961501"/>
    <n v="115.95248436008499"/>
    <n v="46.958710878406698"/>
    <n v="47.786294687108857"/>
    <x v="1"/>
    <x v="1"/>
  </r>
  <r>
    <n v="86753094665"/>
    <n v="1.5643835616438355"/>
    <s v="&gt; 1.5 year"/>
    <n v="34.898630136986299"/>
    <x v="0"/>
    <n v="33"/>
    <s v="&lt;80"/>
    <n v="304.35518081948697"/>
    <n v="238.96870677602899"/>
    <n v="255.13311421906201"/>
    <n v="193.663044669654"/>
    <n v="97.321450074287213"/>
    <x v="0"/>
    <x v="2"/>
  </r>
  <r>
    <n v="86753094666"/>
    <n v="1.6520547945205479"/>
    <s v="&gt; 1.5 year"/>
    <n v="25.82191780821918"/>
    <x v="0"/>
    <n v="60"/>
    <s v="&lt;80"/>
    <n v="7.7438791749876303"/>
    <n v="52.5746963529159"/>
    <n v="394.36016787761298"/>
    <n v="392.18071997395703"/>
    <n v="99.210392584420674"/>
    <x v="1"/>
    <x v="2"/>
  </r>
  <r>
    <n v="86753094667"/>
    <n v="0.90958904109589045"/>
    <s v="&lt;= 1.5 year"/>
    <n v="32.731506849315068"/>
    <x v="0"/>
    <n v="19"/>
    <s v="&lt;80"/>
    <n v="3.4698286263576401"/>
    <n v="33.447305073329098"/>
    <n v="483.04988888589099"/>
    <n v="290.85208341065498"/>
    <n v="95.821607371560447"/>
    <x v="0"/>
    <x v="2"/>
  </r>
  <r>
    <n v="86753094668"/>
    <n v="1.6"/>
    <s v="&gt; 1.5 year"/>
    <n v="29.36986301369863"/>
    <x v="0"/>
    <n v="42"/>
    <s v="&lt;80"/>
    <n v="198.17236288941399"/>
    <n v="202.61180228633401"/>
    <n v="353.52778422711799"/>
    <n v="281.76334832012498"/>
    <n v="108.29766911972899"/>
    <x v="0"/>
    <x v="2"/>
  </r>
  <r>
    <n v="86753094669"/>
    <n v="1.5890410958904109"/>
    <s v="&gt; 1.5 year"/>
    <n v="34.553424657534244"/>
    <x v="0"/>
    <n v="30"/>
    <s v="&lt;80"/>
    <n v="249.35185189342101"/>
    <n v="292.44870020324203"/>
    <n v="342.59792825700401"/>
    <n v="128.66723459467599"/>
    <n v="99.895863709934645"/>
    <x v="0"/>
    <x v="2"/>
  </r>
  <r>
    <n v="86753094670"/>
    <n v="1.5780821917808219"/>
    <s v="&gt; 1.5 year"/>
    <n v="32.854794520547948"/>
    <x v="0"/>
    <n v="35"/>
    <s v="&lt;80"/>
    <n v="194.24406923980499"/>
    <n v="254.60806696997301"/>
    <n v="299.37847009704399"/>
    <n v="217.814433583159"/>
    <n v="97.971319338406602"/>
    <x v="0"/>
    <x v="2"/>
  </r>
  <r>
    <n v="86753094671"/>
    <n v="1.4904109589041097"/>
    <s v="&lt;= 1.5 year"/>
    <n v="19.112328767123287"/>
    <x v="1"/>
    <n v="59"/>
    <s v="&lt;80"/>
    <n v="437.33759270148698"/>
    <n v="339.183770654618"/>
    <n v="16.372453336097401"/>
    <n v="29.1799177150546"/>
    <n v="67.587993594626653"/>
    <x v="0"/>
    <x v="0"/>
  </r>
  <r>
    <n v="86753094672"/>
    <n v="1.6575342465753424"/>
    <s v="&gt; 1.5 year"/>
    <n v="34.038356164383565"/>
    <x v="1"/>
    <n v="54"/>
    <s v="&lt;80"/>
    <n v="303.82778786302998"/>
    <n v="183.041343951833"/>
    <n v="209.57729000665799"/>
    <n v="240.49733151301001"/>
    <n v="92.958485127549196"/>
    <x v="1"/>
    <x v="2"/>
  </r>
  <r>
    <n v="86753094673"/>
    <n v="1.2027397260273973"/>
    <s v="&lt;= 1.5 year"/>
    <n v="41.632876712328766"/>
    <x v="0"/>
    <n v="62"/>
    <s v="&lt;80"/>
    <n v="2.62065771072418"/>
    <n v="327.48194870626099"/>
    <n v="238.98378045948601"/>
    <n v="50.564857938005801"/>
    <n v="61.154045121057834"/>
    <x v="0"/>
    <x v="1"/>
  </r>
  <r>
    <n v="86753094674"/>
    <n v="1.1013698630136985"/>
    <s v="&lt;= 1.5 year"/>
    <n v="43.947945205479449"/>
    <x v="0"/>
    <n v="88"/>
    <s v="&gt;=80"/>
    <n v="3.7280055670887502"/>
    <n v="251.19898666296899"/>
    <n v="365.31734396724198"/>
    <n v="8.3566769230501095"/>
    <n v="65.235041885239667"/>
    <x v="0"/>
    <x v="1"/>
  </r>
  <r>
    <n v="86753094675"/>
    <n v="1.6219178082191781"/>
    <s v="&gt; 1.5 year"/>
    <n v="33.252054794520546"/>
    <x v="0"/>
    <n v="52"/>
    <s v="&lt;80"/>
    <n v="240.08885395695501"/>
    <n v="200.03322055141501"/>
    <n v="261.53708974067001"/>
    <n v="277.89000701995599"/>
    <n v="99.941017571944712"/>
    <x v="0"/>
    <x v="2"/>
  </r>
  <r>
    <n v="86753094676"/>
    <n v="1.6438356164383561"/>
    <s v="&gt; 1.5 year"/>
    <n v="32.43287671232877"/>
    <x v="0"/>
    <n v="34"/>
    <s v="&lt;80"/>
    <n v="323.29927202200503"/>
    <n v="257.61496406250399"/>
    <n v="260.352222014505"/>
    <n v="205.776161684952"/>
    <n v="102.40854493069557"/>
    <x v="0"/>
    <x v="2"/>
  </r>
  <r>
    <n v="86753094677"/>
    <n v="0.75342465753424659"/>
    <s v="&lt;= 1.5 year"/>
    <n v="35.484931506849314"/>
    <x v="0"/>
    <n v="20"/>
    <s v="&lt;80"/>
    <n v="1.1687882446075799"/>
    <n v="37.344625928792802"/>
    <n v="288.33383889001198"/>
    <n v="467.88397052577898"/>
    <n v="93.827210263766943"/>
    <x v="0"/>
    <x v="2"/>
  </r>
  <r>
    <n v="86753094678"/>
    <n v="1.6438356164383561"/>
    <s v="&gt; 1.5 year"/>
    <n v="32.893150684931506"/>
    <x v="0"/>
    <n v="54"/>
    <s v="&lt;80"/>
    <n v="333.322447001802"/>
    <n v="219.13439378403899"/>
    <n v="255.236986853834"/>
    <n v="208.17645551671501"/>
    <n v="99.806160347333162"/>
    <x v="0"/>
    <x v="2"/>
  </r>
  <r>
    <n v="86753094679"/>
    <n v="1.1753424657534246"/>
    <s v="&lt;= 1.5 year"/>
    <n v="44.523287671232879"/>
    <x v="1"/>
    <n v="80"/>
    <s v="&gt;=80"/>
    <n v="27.792252272625099"/>
    <n v="184.20776310276099"/>
    <n v="399.61312775353599"/>
    <n v="9.9331646134275307"/>
    <n v="66.105556314066504"/>
    <x v="0"/>
    <x v="1"/>
  </r>
  <r>
    <n v="86753094680"/>
    <n v="1.2027397260273973"/>
    <s v="&lt;= 1.5 year"/>
    <n v="40.013698630136986"/>
    <x v="0"/>
    <n v="50"/>
    <s v="&lt;80"/>
    <n v="9.8586226344802004"/>
    <n v="230.76445458214701"/>
    <n v="306.66593188486098"/>
    <n v="32.746419282841998"/>
    <n v="59.979328317454538"/>
    <x v="0"/>
    <x v="1"/>
  </r>
  <r>
    <n v="86753094681"/>
    <n v="1.2383561643835617"/>
    <s v="&lt;= 1.5 year"/>
    <n v="44.317808219178083"/>
    <x v="0"/>
    <n v="71"/>
    <s v="&lt;80"/>
    <n v="8.4456028987555598"/>
    <n v="193.93018704287101"/>
    <n v="352.10522150465101"/>
    <n v="48.815972379813097"/>
    <n v="64.300606461465819"/>
    <x v="0"/>
    <x v="1"/>
  </r>
  <r>
    <n v="86753094682"/>
    <n v="1.2876712328767124"/>
    <s v="&lt;= 1.5 year"/>
    <n v="44.887671232876713"/>
    <x v="0"/>
    <n v="93"/>
    <s v="&gt;=80"/>
    <n v="26.496417674175898"/>
    <n v="348.48186705577803"/>
    <n v="245.21122641228499"/>
    <n v="23.716653981603699"/>
    <n v="62.269608425662952"/>
    <x v="0"/>
    <x v="1"/>
  </r>
  <r>
    <n v="86753094683"/>
    <n v="1.0547945205479452"/>
    <s v="&lt;= 1.5 year"/>
    <n v="32.413698630136984"/>
    <x v="1"/>
    <n v="20"/>
    <s v="&lt;80"/>
    <n v="62.956672804129802"/>
    <n v="38.456933273068699"/>
    <n v="195.696721065974"/>
    <n v="541.41433273478106"/>
    <n v="96.566414942266491"/>
    <x v="0"/>
    <x v="2"/>
  </r>
  <r>
    <n v="86753094684"/>
    <n v="1.3150684931506849"/>
    <s v="&lt;= 1.5 year"/>
    <n v="34.060273972602737"/>
    <x v="0"/>
    <n v="108"/>
    <s v="&gt;=80"/>
    <n v="13.753693689532501"/>
    <n v="163.922541285676"/>
    <n v="349.38826175173398"/>
    <n v="86.751976736412303"/>
    <n v="66.550927416594234"/>
    <x v="0"/>
    <x v="2"/>
  </r>
  <r>
    <n v="86753094685"/>
    <n v="1.0931506849315069"/>
    <s v="&lt;= 1.5 year"/>
    <n v="34.134246575342466"/>
    <x v="1"/>
    <n v="21"/>
    <s v="&lt;80"/>
    <n v="511.28123811393698"/>
    <n v="360.588318679699"/>
    <n v="15.3318968734569"/>
    <n v="1.3732497854599499"/>
    <n v="71.754182142560907"/>
    <x v="1"/>
    <x v="2"/>
  </r>
  <r>
    <n v="86753094686"/>
    <n v="1.178082191780822"/>
    <s v="&lt;= 1.5 year"/>
    <n v="45.57260273972603"/>
    <x v="0"/>
    <n v="65"/>
    <s v="&lt;80"/>
    <n v="44.595383621097"/>
    <n v="218.965125936037"/>
    <n v="314.89731716994697"/>
    <n v="6.9932526090360199"/>
    <n v="59.711709138048683"/>
    <x v="0"/>
    <x v="1"/>
  </r>
  <r>
    <n v="86753094687"/>
    <n v="1.2136986301369863"/>
    <s v="&lt;= 1.5 year"/>
    <n v="46.301369863013697"/>
    <x v="0"/>
    <n v="70"/>
    <s v="&lt;80"/>
    <n v="33.566314543543399"/>
    <n v="277.43837630177399"/>
    <n v="252.17035886968"/>
    <n v="23.8619088957124"/>
    <n v="58.004247399472483"/>
    <x v="0"/>
    <x v="1"/>
  </r>
  <r>
    <n v="86753094688"/>
    <n v="1.6273972602739726"/>
    <s v="&gt; 1.5 year"/>
    <n v="34.5013698630137"/>
    <x v="0"/>
    <n v="65"/>
    <s v="&lt;80"/>
    <n v="189.17655246817699"/>
    <n v="287.68692493354803"/>
    <n v="281.66724601490301"/>
    <n v="273.01070321170403"/>
    <n v="104.71043209933084"/>
    <x v="0"/>
    <x v="2"/>
  </r>
  <r>
    <n v="86753094689"/>
    <n v="1.1534246575342466"/>
    <s v="&lt;= 1.5 year"/>
    <n v="43.991780821917807"/>
    <x v="0"/>
    <n v="51"/>
    <s v="&lt;80"/>
    <n v="31.364947453303699"/>
    <n v="359.27987968052599"/>
    <n v="231.309353987322"/>
    <n v="6.6855176927159903"/>
    <n v="59.810970772310938"/>
    <x v="0"/>
    <x v="1"/>
  </r>
  <r>
    <n v="86753094690"/>
    <n v="1.1397260273972603"/>
    <s v="&lt;= 1.5 year"/>
    <n v="42.109589041095887"/>
    <x v="0"/>
    <n v="89"/>
    <s v="&gt;=80"/>
    <n v="7.1093249822455604"/>
    <n v="328.53789278908403"/>
    <n v="241.395802570694"/>
    <n v="10.3543799244407"/>
    <n v="57.061799321122535"/>
    <x v="0"/>
    <x v="1"/>
  </r>
  <r>
    <n v="86753094691"/>
    <n v="0.92602739726027394"/>
    <s v="&lt;= 1.5 year"/>
    <n v="34.435616438356163"/>
    <x v="1"/>
    <n v="21"/>
    <s v="&lt;80"/>
    <n v="17.764352349424399"/>
    <n v="14.4061031959939"/>
    <n v="649.16161095968698"/>
    <n v="165.809503451762"/>
    <n v="100.37017017300734"/>
    <x v="0"/>
    <x v="2"/>
  </r>
  <r>
    <n v="86753094692"/>
    <n v="1.7013698630136986"/>
    <s v="&gt; 1.5 year"/>
    <n v="33.216438356164382"/>
    <x v="1"/>
    <n v="33"/>
    <s v="&lt;80"/>
    <n v="292.72208122377299"/>
    <n v="286.02946984416798"/>
    <n v="150.20324063175499"/>
    <n v="95.044433076455206"/>
    <n v="75.729844930420498"/>
    <x v="1"/>
    <x v="2"/>
  </r>
  <r>
    <n v="86753094693"/>
    <n v="1.5232876712328767"/>
    <s v="&gt; 1.5 year"/>
    <n v="25.265753424657536"/>
    <x v="0"/>
    <n v="59"/>
    <s v="&lt;80"/>
    <n v="328.14670445380199"/>
    <n v="453.43309643251899"/>
    <n v="9.9771052064185692"/>
    <n v="38.547714937799697"/>
    <n v="68.349362488211867"/>
    <x v="0"/>
    <x v="2"/>
  </r>
  <r>
    <n v="86753094694"/>
    <n v="1.1095890410958904"/>
    <s v="&lt;= 1.5 year"/>
    <n v="36.200000000000003"/>
    <x v="0"/>
    <n v="48"/>
    <s v="&lt;80"/>
    <n v="26.721402412390301"/>
    <n v="308.16966705284602"/>
    <n v="229.22122232678299"/>
    <n v="13.257507907213499"/>
    <n v="55.888733185298484"/>
    <x v="0"/>
    <x v="2"/>
  </r>
  <r>
    <n v="86753094695"/>
    <n v="1.4767123287671233"/>
    <s v="&lt;= 1.5 year"/>
    <n v="28.767123287671232"/>
    <x v="0"/>
    <n v="7"/>
    <s v="&lt;80"/>
    <n v="114.382998468797"/>
    <n v="316.18473947647198"/>
    <n v="472.08493040264301"/>
    <n v="109.467521431257"/>
    <n v="104.23171325568951"/>
    <x v="0"/>
    <x v="2"/>
  </r>
  <r>
    <n v="86753094696"/>
    <n v="1.1506849315068493"/>
    <s v="&lt;= 1.5 year"/>
    <n v="44.07123287671233"/>
    <x v="0"/>
    <n v="74"/>
    <s v="&lt;80"/>
    <n v="0.40029305704814999"/>
    <n v="277.63534767608797"/>
    <n v="241.084483807433"/>
    <n v="73.450927904335103"/>
    <n v="59.987100664063064"/>
    <x v="0"/>
    <x v="1"/>
  </r>
  <r>
    <n v="86753094697"/>
    <n v="1.1013698630136985"/>
    <s v="&lt;= 1.5 year"/>
    <n v="40"/>
    <x v="0"/>
    <n v="89"/>
    <s v="&gt;=80"/>
    <n v="24.406261319595298"/>
    <n v="154.101502423867"/>
    <n v="361.15367841536101"/>
    <n v="0.109860970537703"/>
    <n v="57.632245825784828"/>
    <x v="1"/>
    <x v="1"/>
  </r>
  <r>
    <n v="86753094698"/>
    <n v="1.8684931506849316"/>
    <s v="&gt; 1.5 year"/>
    <n v="18.739726027397261"/>
    <x v="1"/>
    <n v="60"/>
    <s v="&lt;80"/>
    <n v="249.31740098001299"/>
    <n v="572.33105343608895"/>
    <n v="18.529518005961901"/>
    <n v="14.3831599040571"/>
    <n v="69.681397702490429"/>
    <x v="0"/>
    <x v="0"/>
  </r>
  <r>
    <n v="86753094699"/>
    <n v="1.7123287671232876"/>
    <s v="&gt; 1.5 year"/>
    <n v="22.676712328767124"/>
    <x v="1"/>
    <n v="59"/>
    <s v="&lt;80"/>
    <n v="39.3917646510696"/>
    <n v="4.5928331253014703"/>
    <n v="427.53028931135799"/>
    <n v="361.39001152334703"/>
    <n v="98.189203922274288"/>
    <x v="1"/>
    <x v="0"/>
  </r>
  <r>
    <n v="86753094700"/>
    <n v="1.5972602739726027"/>
    <s v="&gt; 1.5 year"/>
    <n v="32.221917808219175"/>
    <x v="0"/>
    <n v="51"/>
    <s v="&lt;80"/>
    <n v="153.888789177212"/>
    <n v="267.08047859538698"/>
    <n v="123.266029765121"/>
    <n v="285.73854486831902"/>
    <n v="82.758090377820722"/>
    <x v="1"/>
    <x v="2"/>
  </r>
  <r>
    <n v="86753094701"/>
    <n v="1.7287671232876711"/>
    <s v="&gt; 1.5 year"/>
    <n v="33.356164383561641"/>
    <x v="0"/>
    <n v="43"/>
    <s v="&lt;80"/>
    <n v="212.20100974720799"/>
    <n v="221.38562429660499"/>
    <n v="261.13612509597402"/>
    <n v="247.793609386947"/>
    <n v="95.758498861455564"/>
    <x v="1"/>
    <x v="2"/>
  </r>
  <r>
    <n v="86753094702"/>
    <n v="0.98082191780821915"/>
    <s v="&lt;= 1.5 year"/>
    <n v="23.917808219178081"/>
    <x v="1"/>
    <n v="59"/>
    <s v="&lt;80"/>
    <n v="349.81730229296397"/>
    <n v="369.61170391428197"/>
    <n v="28.3797838208746"/>
    <n v="35.521438863172698"/>
    <n v="65.222467218665358"/>
    <x v="0"/>
    <x v="0"/>
  </r>
  <r>
    <n v="86753094703"/>
    <n v="1.2082191780821918"/>
    <s v="&lt;= 1.5 year"/>
    <n v="45.350684931506848"/>
    <x v="1"/>
    <n v="63"/>
    <s v="&lt;80"/>
    <n v="49.056056699415699"/>
    <n v="194.197614142693"/>
    <n v="320.448459725269"/>
    <n v="91.480051986531393"/>
    <n v="68.891715072784748"/>
    <x v="0"/>
    <x v="1"/>
  </r>
  <r>
    <n v="86753094704"/>
    <n v="1.2191780821917808"/>
    <s v="&lt;= 1.5 year"/>
    <n v="43.153424657534245"/>
    <x v="0"/>
    <n v="90"/>
    <s v="&gt;=80"/>
    <n v="14.0230524969997"/>
    <n v="276.55266831860399"/>
    <n v="257.87537489347301"/>
    <n v="40.973973170358498"/>
    <n v="59.107979432908081"/>
    <x v="0"/>
    <x v="1"/>
  </r>
  <r>
    <n v="86753094705"/>
    <n v="0.9780821917808219"/>
    <s v="&lt;= 1.5 year"/>
    <n v="33.060273972602737"/>
    <x v="1"/>
    <n v="19"/>
    <s v="&lt;80"/>
    <n v="276.572798476223"/>
    <n v="525.04292612441395"/>
    <n v="11.2971182351903"/>
    <n v="39.458506516365098"/>
    <n v="70.219932938237605"/>
    <x v="1"/>
    <x v="2"/>
  </r>
  <r>
    <n v="86753094706"/>
    <n v="1.6821917808219178"/>
    <s v="&gt; 1.5 year"/>
    <n v="35.145205479452052"/>
    <x v="1"/>
    <n v="41"/>
    <s v="&lt;80"/>
    <n v="241.55388904281099"/>
    <n v="312.77624601496899"/>
    <n v="235.564358164271"/>
    <n v="224.06802286987201"/>
    <n v="99.502296528719569"/>
    <x v="0"/>
    <x v="2"/>
  </r>
  <r>
    <n v="86753094707"/>
    <n v="1.6849315068493151"/>
    <s v="&gt; 1.5 year"/>
    <n v="30.476712328767125"/>
    <x v="1"/>
    <n v="46"/>
    <s v="&lt;80"/>
    <n v="356.41469875922797"/>
    <n v="206.675438025663"/>
    <n v="145.005741885547"/>
    <n v="145.533250051225"/>
    <n v="79.91188997520392"/>
    <x v="1"/>
    <x v="2"/>
  </r>
  <r>
    <n v="86753094708"/>
    <n v="1.2164383561643837"/>
    <s v="&lt;= 1.5 year"/>
    <n v="35.698630136986303"/>
    <x v="0"/>
    <n v="87"/>
    <s v="&gt;=80"/>
    <n v="25.284822487631001"/>
    <n v="357.02549676457699"/>
    <n v="221.39061715409201"/>
    <n v="12.6401043207029"/>
    <n v="58.668512117152034"/>
    <x v="0"/>
    <x v="2"/>
  </r>
  <r>
    <n v="86753094709"/>
    <n v="1.2602739726027397"/>
    <s v="&lt;= 1.5 year"/>
    <n v="37.57260273972603"/>
    <x v="0"/>
    <n v="72"/>
    <s v="&lt;80"/>
    <n v="32.432182862086698"/>
    <n v="265.21478909405602"/>
    <n v="291.60136223845001"/>
    <n v="2.5894326450706902"/>
    <n v="59.114653142513902"/>
    <x v="0"/>
    <x v="2"/>
  </r>
  <r>
    <n v="86753094710"/>
    <n v="1.106849315068493"/>
    <s v="&lt;= 1.5 year"/>
    <n v="37.890410958904113"/>
    <x v="0"/>
    <n v="59"/>
    <s v="&lt;80"/>
    <n v="12.117343448177801"/>
    <n v="339.12268649451499"/>
    <n v="256.48852989740402"/>
    <n v="25.531123379315201"/>
    <n v="61.941560788621729"/>
    <x v="0"/>
    <x v="2"/>
  </r>
  <r>
    <n v="86753094711"/>
    <n v="1.7397260273972603"/>
    <s v="&gt; 1.5 year"/>
    <n v="32.816438356164383"/>
    <x v="0"/>
    <n v="62"/>
    <s v="&lt;80"/>
    <n v="401.67465529971298"/>
    <n v="337.26080143238698"/>
    <n v="8.0031912615725904"/>
    <n v="73.0370358028119"/>
    <n v="68.839663786294139"/>
    <x v="0"/>
    <x v="2"/>
  </r>
  <r>
    <n v="86753094712"/>
    <n v="0.93698630136986305"/>
    <s v="&lt;= 1.5 year"/>
    <n v="37.372602739726027"/>
    <x v="1"/>
    <n v="20"/>
    <s v="&lt;80"/>
    <n v="43.816925614247097"/>
    <n v="67.148979837775698"/>
    <n v="342.06404330837501"/>
    <n v="296.78747604100101"/>
    <n v="85.539454758086947"/>
    <x v="0"/>
    <x v="2"/>
  </r>
  <r>
    <n v="86753094713"/>
    <n v="1.2602739726027397"/>
    <s v="&lt;= 1.5 year"/>
    <n v="43.775342465753425"/>
    <x v="0"/>
    <n v="71"/>
    <s v="&lt;80"/>
    <n v="7.2155469310071201"/>
    <n v="356.18299483073599"/>
    <n v="242.89670877053501"/>
    <n v="21.694260357786"/>
    <n v="60.822799636337969"/>
    <x v="0"/>
    <x v="1"/>
  </r>
  <r>
    <n v="86753094714"/>
    <n v="0.9397260273972603"/>
    <s v="&lt;= 1.5 year"/>
    <n v="42.279452054794518"/>
    <x v="0"/>
    <n v="102"/>
    <s v="&gt;=80"/>
    <n v="100.216238728421"/>
    <n v="194.58107884138499"/>
    <n v="232.509964884689"/>
    <n v="71.220328595530702"/>
    <n v="60.031420623210835"/>
    <x v="0"/>
    <x v="1"/>
  </r>
  <r>
    <n v="86753094715"/>
    <n v="1.2410958904109588"/>
    <s v="&lt;= 1.5 year"/>
    <n v="39.906849315068492"/>
    <x v="0"/>
    <n v="70"/>
    <s v="&lt;80"/>
    <n v="19.464880180257001"/>
    <n v="227.04751453506699"/>
    <n v="261.61355180501198"/>
    <n v="37.157908608541298"/>
    <n v="55.573566826852314"/>
    <x v="1"/>
    <x v="2"/>
  </r>
  <r>
    <n v="86753094716"/>
    <n v="1.6438356164383561"/>
    <s v="&gt; 1.5 year"/>
    <n v="24.813698630136987"/>
    <x v="1"/>
    <n v="41"/>
    <s v="&lt;80"/>
    <n v="201.17293568573601"/>
    <n v="283.57945721665499"/>
    <n v="231.776847285879"/>
    <n v="238.803418882876"/>
    <n v="95.249823372441881"/>
    <x v="0"/>
    <x v="0"/>
  </r>
  <r>
    <n v="86753094717"/>
    <n v="1.2547945205479452"/>
    <s v="&lt;= 1.5 year"/>
    <n v="26.794520547945204"/>
    <x v="1"/>
    <n v="57"/>
    <s v="&lt;80"/>
    <n v="80.217977523108104"/>
    <n v="36.619449521749097"/>
    <n v="473.64679540372902"/>
    <n v="292.17916972135703"/>
    <n v="101.24610997859889"/>
    <x v="1"/>
    <x v="2"/>
  </r>
  <r>
    <n v="86753094718"/>
    <n v="1.6493150684931508"/>
    <s v="&gt; 1.5 year"/>
    <n v="34.986301369863014"/>
    <x v="0"/>
    <n v="39"/>
    <s v="&lt;80"/>
    <n v="290.45366200862298"/>
    <n v="190.16757964713901"/>
    <n v="175.518481209415"/>
    <n v="253.20590585340901"/>
    <n v="89.896625779999837"/>
    <x v="0"/>
    <x v="2"/>
  </r>
  <r>
    <n v="86753094719"/>
    <n v="1.5205479452054795"/>
    <s v="&gt; 1.5 year"/>
    <n v="29.410958904109588"/>
    <x v="0"/>
    <n v="40"/>
    <s v="&lt;80"/>
    <n v="482.12433063944502"/>
    <n v="171.179211944521"/>
    <n v="141.483803679982"/>
    <n v="222.74533950883"/>
    <n v="95.971780589374731"/>
    <x v="0"/>
    <x v="2"/>
  </r>
  <r>
    <n v="86753094720"/>
    <n v="1.1643835616438356"/>
    <s v="&lt;= 1.5 year"/>
    <n v="41.873972602739727"/>
    <x v="1"/>
    <n v="99"/>
    <s v="&gt;=80"/>
    <n v="3.2292273305308501"/>
    <n v="244.436989181173"/>
    <n v="337.68052736908601"/>
    <n v="2.70426297415941"/>
    <n v="60.659472162125759"/>
    <x v="0"/>
    <x v="1"/>
  </r>
  <r>
    <n v="86753094721"/>
    <n v="1.6794520547945206"/>
    <s v="&gt; 1.5 year"/>
    <n v="31.482191780821918"/>
    <x v="1"/>
    <n v="43"/>
    <s v="&lt;80"/>
    <n v="236.653899127546"/>
    <n v="152.252930122587"/>
    <n v="348.42968268630199"/>
    <n v="267.07963025775803"/>
    <n v="104.97366389329784"/>
    <x v="0"/>
    <x v="2"/>
  </r>
  <r>
    <n v="86753094722"/>
    <n v="1.5835616438356164"/>
    <s v="&gt; 1.5 year"/>
    <n v="28.109589041095891"/>
    <x v="0"/>
    <n v="30"/>
    <s v="&lt;80"/>
    <n v="291.08333279257698"/>
    <n v="239.253053567736"/>
    <n v="209.58276593452399"/>
    <n v="269.53445533677001"/>
    <n v="99.920977461380318"/>
    <x v="0"/>
    <x v="2"/>
  </r>
  <r>
    <n v="86753094723"/>
    <n v="1.3205479452054794"/>
    <s v="&lt;= 1.5 year"/>
    <n v="29.063013698630137"/>
    <x v="1"/>
    <n v="62"/>
    <s v="&lt;80"/>
    <n v="439.49534387058799"/>
    <n v="300.299200401593"/>
    <n v="13.545288647364201"/>
    <n v="12.598632689856"/>
    <n v="62.320834102240902"/>
    <x v="0"/>
    <x v="2"/>
  </r>
  <r>
    <n v="86753094724"/>
    <n v="1.2438356164383562"/>
    <s v="&lt;= 1.5 year"/>
    <n v="39.9972602739726"/>
    <x v="0"/>
    <n v="90"/>
    <s v="&gt;=80"/>
    <n v="58.831557024211001"/>
    <n v="224.29140813635999"/>
    <n v="278.91915679153601"/>
    <n v="60.1759206102913"/>
    <n v="63.341246501064958"/>
    <x v="0"/>
    <x v="2"/>
  </r>
  <r>
    <n v="86753094725"/>
    <n v="1.1534246575342466"/>
    <s v="&lt;= 1.5 year"/>
    <n v="36.783561643835618"/>
    <x v="1"/>
    <n v="19"/>
    <s v="&lt;80"/>
    <n v="2.8143377857869001"/>
    <n v="74.643948242962793"/>
    <n v="354.37489644504598"/>
    <n v="347.853380514116"/>
    <n v="90.464056117399409"/>
    <x v="0"/>
    <x v="2"/>
  </r>
  <r>
    <n v="86753094726"/>
    <n v="1.0027397260273974"/>
    <s v="&lt;= 1.5 year"/>
    <n v="44.915068493150685"/>
    <x v="1"/>
    <n v="95"/>
    <s v="&gt;=80"/>
    <n v="50.385671203686698"/>
    <n v="180.182607896609"/>
    <n v="341.94939967346602"/>
    <n v="2.8574176760285699"/>
    <n v="59.822280409963014"/>
    <x v="1"/>
    <x v="1"/>
  </r>
  <r>
    <n v="86753094727"/>
    <n v="1.6136986301369862"/>
    <s v="&gt; 1.5 year"/>
    <n v="23.783561643835615"/>
    <x v="1"/>
    <n v="60"/>
    <s v="&lt;80"/>
    <n v="272.21995290699601"/>
    <n v="491.38908024394698"/>
    <n v="22.841741169151501"/>
    <n v="60.338718912806002"/>
    <n v="71.070377861910345"/>
    <x v="0"/>
    <x v="0"/>
  </r>
  <r>
    <n v="86753094728"/>
    <n v="1.7232876712328766"/>
    <s v="&gt; 1.5 year"/>
    <n v="36.6"/>
    <x v="0"/>
    <n v="46"/>
    <s v="&lt;80"/>
    <n v="245.35155470863401"/>
    <n v="191.13932246509501"/>
    <n v="207.01101843137101"/>
    <n v="389.75934335415297"/>
    <n v="106.53171358816121"/>
    <x v="0"/>
    <x v="2"/>
  </r>
  <r>
    <n v="86753094729"/>
    <n v="1.5863013698630137"/>
    <s v="&gt; 1.5 year"/>
    <n v="29.342465753424658"/>
    <x v="0"/>
    <n v="49"/>
    <s v="&lt;80"/>
    <n v="189.91405263701901"/>
    <n v="303.85384609778401"/>
    <n v="215.857693257373"/>
    <n v="271.56806225078901"/>
    <n v="97.9925225597637"/>
    <x v="0"/>
    <x v="2"/>
  </r>
  <r>
    <n v="86753094730"/>
    <n v="1.1643835616438356"/>
    <s v="&lt;= 1.5 year"/>
    <n v="34.709589041095889"/>
    <x v="0"/>
    <n v="79"/>
    <s v="&lt;80"/>
    <n v="32.303496258979301"/>
    <n v="297.25611207580602"/>
    <n v="269.87512104933802"/>
    <n v="26.652756547401999"/>
    <n v="61.948113978391632"/>
    <x v="0"/>
    <x v="2"/>
  </r>
  <r>
    <n v="86753094731"/>
    <n v="1.6547945205479453"/>
    <s v="&gt; 1.5 year"/>
    <n v="24.202739726027396"/>
    <x v="1"/>
    <n v="38"/>
    <s v="&lt;80"/>
    <n v="315.19333927380501"/>
    <n v="131.55997848083501"/>
    <n v="187.01351533008901"/>
    <n v="340.31251370614098"/>
    <n v="99.019388904718795"/>
    <x v="0"/>
    <x v="0"/>
  </r>
  <r>
    <n v="86753094732"/>
    <n v="0.9945205479452055"/>
    <s v="&lt;= 1.5 year"/>
    <n v="41.446575342465756"/>
    <x v="0"/>
    <n v="111"/>
    <s v="&gt;=80"/>
    <n v="97.873317458436205"/>
    <n v="269.12733797343998"/>
    <n v="189.874750948973"/>
    <n v="13.586663197078099"/>
    <n v="53.775422132076223"/>
    <x v="1"/>
    <x v="1"/>
  </r>
  <r>
    <n v="86753094733"/>
    <n v="0.94794520547945205"/>
    <s v="&lt;= 1.5 year"/>
    <n v="38.095890410958901"/>
    <x v="0"/>
    <n v="67"/>
    <s v="&lt;80"/>
    <n v="3.5734022032580102"/>
    <n v="229.63888530192401"/>
    <n v="296.80680747721999"/>
    <n v="6.4744329276455597"/>
    <n v="55.050731848998424"/>
    <x v="1"/>
    <x v="2"/>
  </r>
  <r>
    <n v="86753094734"/>
    <n v="1.2465753424657535"/>
    <s v="&lt;= 1.5 year"/>
    <n v="42.389041095890413"/>
    <x v="0"/>
    <n v="96"/>
    <s v="&gt;=80"/>
    <n v="3.75249320083724"/>
    <n v="385.65571146937901"/>
    <n v="212.426149901233"/>
    <n v="17.066144403360799"/>
    <n v="58.691731690168552"/>
    <x v="0"/>
    <x v="1"/>
  </r>
  <r>
    <n v="86753094735"/>
    <n v="1.6082191780821917"/>
    <s v="&gt; 1.5 year"/>
    <n v="30.591780821917808"/>
    <x v="0"/>
    <n v="50"/>
    <s v="&lt;80"/>
    <n v="223.66262425828"/>
    <n v="266.41958496714602"/>
    <n v="276.820986610673"/>
    <n v="165.39609308061199"/>
    <n v="92.272626300988293"/>
    <x v="0"/>
    <x v="2"/>
  </r>
  <r>
    <n v="86753094736"/>
    <n v="1.5561643835616439"/>
    <s v="&gt; 1.5 year"/>
    <n v="29.263013698630136"/>
    <x v="0"/>
    <n v="34"/>
    <s v="&lt;80"/>
    <n v="326.51604336204201"/>
    <n v="153.04864060296899"/>
    <n v="330.72951449982003"/>
    <n v="240.66611173216501"/>
    <n v="106.93264986503908"/>
    <x v="0"/>
    <x v="2"/>
  </r>
  <r>
    <n v="86753094737"/>
    <n v="1.7534246575342465"/>
    <s v="&gt; 1.5 year"/>
    <n v="27.13150684931507"/>
    <x v="0"/>
    <n v="47"/>
    <s v="&lt;80"/>
    <n v="266.56969196412098"/>
    <n v="432.335015508249"/>
    <n v="165.53664772106501"/>
    <n v="146.36565388801699"/>
    <n v="93.340652790879432"/>
    <x v="0"/>
    <x v="2"/>
  </r>
  <r>
    <n v="86753094738"/>
    <n v="1.6657534246575343"/>
    <s v="&gt; 1.5 year"/>
    <n v="28.61917808219178"/>
    <x v="0"/>
    <n v="62"/>
    <s v="&lt;80"/>
    <n v="279.21743529398998"/>
    <n v="467.91266416155401"/>
    <n v="19.719667644371"/>
    <n v="37.074723239997397"/>
    <n v="66.585734862567733"/>
    <x v="0"/>
    <x v="2"/>
  </r>
  <r>
    <n v="86753094739"/>
    <n v="1.2547945205479452"/>
    <s v="&lt;= 1.5 year"/>
    <n v="51.150684931506852"/>
    <x v="0"/>
    <n v="112"/>
    <s v="&gt;=80"/>
    <n v="4.2028058311601599"/>
    <n v="242.911015434186"/>
    <n v="319.06984256869401"/>
    <n v="34.924694297877203"/>
    <n v="62.248450125216237"/>
    <x v="0"/>
    <x v="1"/>
  </r>
  <r>
    <n v="86753094740"/>
    <n v="0.88767123287671235"/>
    <s v="&lt;= 1.5 year"/>
    <n v="35.131506849315066"/>
    <x v="0"/>
    <n v="19"/>
    <s v="&lt;80"/>
    <n v="33.169501634306997"/>
    <n v="47.293524629332303"/>
    <n v="358.73641852061598"/>
    <n v="368.86952131014903"/>
    <n v="93.749754880782945"/>
    <x v="0"/>
    <x v="2"/>
  </r>
  <r>
    <n v="86753094741"/>
    <n v="1.5972602739726027"/>
    <s v="&gt; 1.5 year"/>
    <n v="29.775342465753425"/>
    <x v="0"/>
    <n v="58"/>
    <s v="&lt;80"/>
    <n v="393.608171228647"/>
    <n v="253.15713537141599"/>
    <n v="152.087331648998"/>
    <n v="147.32093966246001"/>
    <n v="87.670217085379988"/>
    <x v="0"/>
    <x v="2"/>
  </r>
  <r>
    <n v="86753094742"/>
    <n v="1.2575342465753425"/>
    <s v="&lt;= 1.5 year"/>
    <n v="37.301369863013697"/>
    <x v="1"/>
    <n v="85"/>
    <s v="&gt;=80"/>
    <n v="11.4531311326348"/>
    <n v="359.797389752085"/>
    <n v="176.606734859933"/>
    <n v="33.243350749596303"/>
    <n v="54.882051943921105"/>
    <x v="0"/>
    <x v="2"/>
  </r>
  <r>
    <n v="86753094743"/>
    <n v="1.7835616438356163"/>
    <s v="&gt; 1.5 year"/>
    <n v="33.156164383561645"/>
    <x v="0"/>
    <n v="20"/>
    <s v="&lt;80"/>
    <n v="221.08074675839001"/>
    <n v="361.19618425888098"/>
    <n v="269.00590760928799"/>
    <n v="240.43922676923401"/>
    <n v="107.71557060680431"/>
    <x v="0"/>
    <x v="2"/>
  </r>
  <r>
    <n v="86753094744"/>
    <n v="1.189041095890411"/>
    <s v="&lt;= 1.5 year"/>
    <n v="35.38356164383562"/>
    <x v="0"/>
    <n v="77"/>
    <s v="&lt;80"/>
    <n v="49.974049433528101"/>
    <n v="261.73412965615501"/>
    <n v="194.54000666693901"/>
    <n v="71.855272515414399"/>
    <n v="56.904087829057062"/>
    <x v="0"/>
    <x v="2"/>
  </r>
  <r>
    <n v="86753094745"/>
    <n v="1.0876712328767124"/>
    <s v="&lt;= 1.5 year"/>
    <n v="38.81095890410959"/>
    <x v="0"/>
    <n v="82"/>
    <s v="&gt;=80"/>
    <n v="4.2793179794869101"/>
    <n v="344.32470467772202"/>
    <n v="226.21596338266301"/>
    <n v="28.0130230639922"/>
    <n v="58.395800186175336"/>
    <x v="0"/>
    <x v="2"/>
  </r>
  <r>
    <n v="86753094746"/>
    <n v="0.95342465753424654"/>
    <s v="&lt;= 1.5 year"/>
    <n v="38.87945205479452"/>
    <x v="1"/>
    <n v="20"/>
    <s v="&lt;80"/>
    <n v="505.140650945125"/>
    <n v="273.71276424472597"/>
    <n v="40.402305798695501"/>
    <n v="23.951142757219898"/>
    <n v="70.03068704189792"/>
    <x v="1"/>
    <x v="2"/>
  </r>
  <r>
    <n v="86753094747"/>
    <n v="1.2767123287671234"/>
    <s v="&lt;= 1.5 year"/>
    <n v="44.364383561643834"/>
    <x v="0"/>
    <n v="56"/>
    <s v="&lt;80"/>
    <n v="31.953503754637602"/>
    <n v="308.52105299172501"/>
    <n v="172.58820326733999"/>
    <n v="0.22802898979261599"/>
    <n v="47.975912410564916"/>
    <x v="1"/>
    <x v="1"/>
  </r>
  <r>
    <n v="86753094748"/>
    <n v="1.1945205479452055"/>
    <s v="&lt;= 1.5 year"/>
    <n v="41.6"/>
    <x v="0"/>
    <n v="111"/>
    <s v="&gt;=80"/>
    <n v="114.21309834025899"/>
    <n v="127.46740695039099"/>
    <n v="308.608386643475"/>
    <n v="2.5729287291220699"/>
    <n v="56.676198267963649"/>
    <x v="0"/>
    <x v="1"/>
  </r>
  <r>
    <n v="86753094749"/>
    <n v="1.6191780821917807"/>
    <s v="&gt; 1.5 year"/>
    <n v="27.726027397260275"/>
    <x v="0"/>
    <n v="50"/>
    <s v="&lt;80"/>
    <n v="349.09876834641801"/>
    <n v="198.13794293134401"/>
    <n v="197.27238592750601"/>
    <n v="232.70883014606201"/>
    <n v="95.376682831049123"/>
    <x v="0"/>
    <x v="2"/>
  </r>
  <r>
    <n v="86753094750"/>
    <n v="1.7287671232876711"/>
    <s v="&gt; 1.5 year"/>
    <n v="35.884931506849313"/>
    <x v="0"/>
    <n v="61"/>
    <s v="&lt;80"/>
    <n v="133.79872809598999"/>
    <n v="211.961609756461"/>
    <n v="307.049927942951"/>
    <n v="223.743918224743"/>
    <n v="91.356088568319365"/>
    <x v="1"/>
    <x v="2"/>
  </r>
  <r>
    <n v="86753094751"/>
    <n v="1.2356164383561643"/>
    <s v="&lt;= 1.5 year"/>
    <n v="39.257534246575339"/>
    <x v="0"/>
    <n v="95"/>
    <s v="&gt;=80"/>
    <n v="14.708185396509"/>
    <n v="262.78360496406901"/>
    <n v="277.52738889421499"/>
    <n v="4.7367126795596404"/>
    <n v="56.071035417699193"/>
    <x v="0"/>
    <x v="2"/>
  </r>
  <r>
    <n v="86753094752"/>
    <n v="1.2136986301369863"/>
    <s v="&lt;= 1.5 year"/>
    <n v="36.775342465753425"/>
    <x v="0"/>
    <n v="68"/>
    <s v="&lt;80"/>
    <n v="49.933488946973704"/>
    <n v="208.106505602098"/>
    <n v="297.73154488812997"/>
    <n v="10.917859300545601"/>
    <n v="57.681128066566814"/>
    <x v="0"/>
    <x v="2"/>
  </r>
  <r>
    <n v="86753094753"/>
    <n v="1.2219178082191782"/>
    <s v="&lt;= 1.5 year"/>
    <n v="37.186301369863017"/>
    <x v="0"/>
    <n v="78"/>
    <s v="&lt;80"/>
    <n v="90.536736828283694"/>
    <n v="204.40847594892901"/>
    <n v="274.74331647437998"/>
    <n v="7.4510978454041101"/>
    <n v="57.458946740551106"/>
    <x v="0"/>
    <x v="2"/>
  </r>
  <r>
    <n v="86753094754"/>
    <n v="1.6575342465753424"/>
    <s v="&gt; 1.5 year"/>
    <n v="34.287671232876711"/>
    <x v="0"/>
    <n v="21"/>
    <s v="&lt;80"/>
    <n v="307.85410449379299"/>
    <n v="205.52485266309799"/>
    <n v="318.109186332337"/>
    <n v="157.320231380812"/>
    <n v="98.121846698129161"/>
    <x v="0"/>
    <x v="2"/>
  </r>
  <r>
    <n v="86753094755"/>
    <n v="1.0684931506849316"/>
    <s v="&lt;= 1.5 year"/>
    <n v="43.830136986301369"/>
    <x v="1"/>
    <n v="98"/>
    <s v="&gt;=80"/>
    <n v="2.2158010474062002"/>
    <n v="406.05333886154"/>
    <n v="124.740903365108"/>
    <n v="4.6027230624240199"/>
    <n v="48.182766364019535"/>
    <x v="1"/>
    <x v="1"/>
  </r>
  <r>
    <n v="86753094756"/>
    <n v="1.6301369863013699"/>
    <s v="&gt; 1.5 year"/>
    <n v="32.339726027397262"/>
    <x v="0"/>
    <n v="41"/>
    <s v="&lt;80"/>
    <n v="179.62498182299899"/>
    <n v="253.585884431099"/>
    <n v="313.24892440647801"/>
    <n v="309.06588091611002"/>
    <n v="109.33464593903841"/>
    <x v="0"/>
    <x v="2"/>
  </r>
  <r>
    <n v="86753094757"/>
    <n v="1.6301369863013699"/>
    <s v="&gt; 1.5 year"/>
    <n v="35.961643835616435"/>
    <x v="0"/>
    <n v="36"/>
    <s v="&lt;80"/>
    <n v="293.41038247056599"/>
    <n v="226.044371818619"/>
    <n v="283.18135394109299"/>
    <n v="279.68455693056399"/>
    <n v="109.10028964773365"/>
    <x v="0"/>
    <x v="2"/>
  </r>
  <r>
    <n v="86753094758"/>
    <n v="1.7452054794520548"/>
    <s v="&gt; 1.5 year"/>
    <n v="33.654794520547945"/>
    <x v="0"/>
    <n v="36"/>
    <s v="&lt;80"/>
    <n v="343.83478110593899"/>
    <n v="211.24045148630199"/>
    <n v="317.63564081618398"/>
    <n v="99.352542554900694"/>
    <n v="94.444600611909436"/>
    <x v="0"/>
    <x v="2"/>
  </r>
  <r>
    <n v="86753094759"/>
    <n v="0.96986301369863015"/>
    <s v="&lt;= 1.5 year"/>
    <n v="34.386301369863013"/>
    <x v="1"/>
    <n v="22"/>
    <s v="&lt;80"/>
    <n v="377.38858138030599"/>
    <n v="442.79442591966603"/>
    <n v="38.306876287404897"/>
    <n v="26.4626465770226"/>
    <n v="73.38698332772907"/>
    <x v="1"/>
    <x v="2"/>
  </r>
  <r>
    <n v="86753094760"/>
    <n v="1.736986301369863"/>
    <s v="&gt; 1.5 year"/>
    <n v="30.649315068493152"/>
    <x v="0"/>
    <n v="43"/>
    <s v="&lt;80"/>
    <n v="195.304008518665"/>
    <n v="302.01787707282301"/>
    <n v="312.413256968111"/>
    <n v="170.17147802843499"/>
    <n v="97.695919046904578"/>
    <x v="0"/>
    <x v="2"/>
  </r>
  <r>
    <n v="86753094761"/>
    <n v="1.7616438356164383"/>
    <s v="&gt; 1.5 year"/>
    <n v="28.484931506849314"/>
    <x v="0"/>
    <n v="53"/>
    <s v="&lt;80"/>
    <n v="269.38368189396698"/>
    <n v="250.312915881316"/>
    <n v="165.48224426137401"/>
    <n v="359.67211479953698"/>
    <n v="104.59425090933196"/>
    <x v="0"/>
    <x v="2"/>
  </r>
  <r>
    <n v="86753094762"/>
    <n v="0.79178082191780819"/>
    <s v="&lt;= 1.5 year"/>
    <n v="31.698630136986303"/>
    <x v="1"/>
    <n v="20"/>
    <s v="&lt;80"/>
    <n v="435.58013548282798"/>
    <n v="434.07428515632199"/>
    <n v="0.91823754847898198"/>
    <n v="77.611351230601798"/>
    <n v="78.995904304621689"/>
    <x v="1"/>
    <x v="2"/>
  </r>
  <r>
    <n v="86753094763"/>
    <n v="1.7178082191780821"/>
    <s v="&gt; 1.5 year"/>
    <n v="26.717808219178082"/>
    <x v="0"/>
    <n v="55"/>
    <s v="&lt;80"/>
    <n v="206.63588917978799"/>
    <n v="181.885479707055"/>
    <n v="327.31461372511302"/>
    <n v="184.85052594770801"/>
    <n v="92.541526271685967"/>
    <x v="1"/>
    <x v="2"/>
  </r>
  <r>
    <n v="86753094764"/>
    <n v="1.2493150684931507"/>
    <s v="&lt;= 1.5 year"/>
    <n v="23.701369863013699"/>
    <x v="1"/>
    <n v="59"/>
    <s v="&lt;80"/>
    <n v="445.01611453440898"/>
    <n v="227.015605963642"/>
    <n v="68.259480053011202"/>
    <n v="14.1642160541612"/>
    <n v="63.653381172704769"/>
    <x v="0"/>
    <x v="0"/>
  </r>
  <r>
    <n v="86753094765"/>
    <n v="1.3315068493150686"/>
    <s v="&lt;= 1.5 year"/>
    <n v="37.460273972602742"/>
    <x v="0"/>
    <n v="85"/>
    <s v="&gt;=80"/>
    <n v="5.1840778550157598"/>
    <n v="339.91481532673998"/>
    <n v="319.55553748247002"/>
    <n v="4.2838164837986499"/>
    <n v="66.468633930492686"/>
    <x v="0"/>
    <x v="2"/>
  </r>
  <r>
    <n v="86753094766"/>
    <n v="1.5232876712328767"/>
    <s v="&gt; 1.5 year"/>
    <n v="20.726027397260275"/>
    <x v="0"/>
    <n v="60"/>
    <s v="&lt;80"/>
    <n v="430.04652167236497"/>
    <n v="287.45735121438599"/>
    <n v="16.878504987675399"/>
    <n v="48.793806802461397"/>
    <n v="65.280987245756492"/>
    <x v="0"/>
    <x v="0"/>
  </r>
  <r>
    <n v="86753094767"/>
    <n v="1.1726027397260275"/>
    <s v="&lt;= 1.5 year"/>
    <n v="42.421917808219177"/>
    <x v="0"/>
    <n v="63"/>
    <s v="&lt;80"/>
    <n v="13.2931802634491"/>
    <n v="244.19515402073"/>
    <n v="358.85892857302701"/>
    <n v="13.201734123226499"/>
    <n v="65.246346266284746"/>
    <x v="0"/>
    <x v="1"/>
  </r>
  <r>
    <n v="86753094768"/>
    <n v="1.3643835616438356"/>
    <s v="&lt;= 1.5 year"/>
    <n v="39.816438356164383"/>
    <x v="0"/>
    <n v="73"/>
    <s v="&lt;80"/>
    <n v="18.4912522408802"/>
    <n v="256.657847116261"/>
    <n v="189.41970551601099"/>
    <n v="48.906475112916397"/>
    <n v="50.611069624042578"/>
    <x v="1"/>
    <x v="2"/>
  </r>
  <r>
    <n v="86753094769"/>
    <n v="1.3561643835616439"/>
    <s v="&lt;= 1.5 year"/>
    <n v="22.24931506849315"/>
    <x v="0"/>
    <n v="64"/>
    <s v="&lt;80"/>
    <n v="381.11276382770899"/>
    <n v="482.95963760948501"/>
    <n v="2.9240913127902601"/>
    <n v="1.2216091824367501"/>
    <n v="69.623276174402761"/>
    <x v="0"/>
    <x v="0"/>
  </r>
  <r>
    <n v="86753094770"/>
    <n v="1.3698630136986301"/>
    <s v="&lt;= 1.5 year"/>
    <n v="46.920547945205477"/>
    <x v="0"/>
    <n v="99"/>
    <s v="&gt;=80"/>
    <n v="14.0921417205463"/>
    <n v="264.98902845677202"/>
    <n v="361.69802952260602"/>
    <n v="8.2858638335169097"/>
    <n v="66.724560816920217"/>
    <x v="0"/>
    <x v="1"/>
  </r>
  <r>
    <n v="86753094771"/>
    <n v="1.189041095890411"/>
    <s v="&lt;= 1.5 year"/>
    <n v="41.709589041095889"/>
    <x v="1"/>
    <n v="102"/>
    <s v="&gt;=80"/>
    <n v="27.802550871760399"/>
    <n v="293.89637817645598"/>
    <n v="194.701849042916"/>
    <n v="18.459100907906201"/>
    <n v="51.315228317955977"/>
    <x v="1"/>
    <x v="1"/>
  </r>
  <r>
    <n v="86753094772"/>
    <n v="0.82191780821917804"/>
    <s v="&lt;= 1.5 year"/>
    <n v="35.202739726027396"/>
    <x v="1"/>
    <n v="20"/>
    <s v="&lt;80"/>
    <n v="19.614265583559401"/>
    <n v="18.266465408471699"/>
    <n v="356.72421980127399"/>
    <n v="342.91674109078502"/>
    <n v="86.987373786409563"/>
    <x v="0"/>
    <x v="2"/>
  </r>
  <r>
    <n v="86753094773"/>
    <n v="1.2986301369863014"/>
    <s v="&lt;= 1.5 year"/>
    <n v="41.797260273972604"/>
    <x v="0"/>
    <n v="90"/>
    <s v="&gt;=80"/>
    <n v="2.2837155557637598"/>
    <n v="308.33378698876402"/>
    <n v="189.33001281557799"/>
    <n v="22.062434450824401"/>
    <n v="50.216493875530503"/>
    <x v="1"/>
    <x v="1"/>
  </r>
  <r>
    <n v="86753094774"/>
    <n v="1.736986301369863"/>
    <s v="&gt; 1.5 year"/>
    <n v="28.67945205479452"/>
    <x v="0"/>
    <n v="29"/>
    <s v="&lt;80"/>
    <n v="140.863666109202"/>
    <n v="234.59975634711299"/>
    <n v="216.05340507111501"/>
    <n v="265.03968782669801"/>
    <n v="87.768244944242767"/>
    <x v="1"/>
    <x v="2"/>
  </r>
  <r>
    <n v="86753094775"/>
    <n v="1.273972602739726"/>
    <s v="&lt;= 1.5 year"/>
    <n v="40.561643835616437"/>
    <x v="0"/>
    <n v="84"/>
    <s v="&gt;=80"/>
    <n v="25.619768516553801"/>
    <n v="133.52513322655099"/>
    <n v="296.02968709619"/>
    <n v="107.589955740972"/>
    <n v="61.165949279907821"/>
    <x v="0"/>
    <x v="1"/>
  </r>
  <r>
    <n v="86753094776"/>
    <n v="0.74520547945205484"/>
    <s v="&lt;= 1.5 year"/>
    <n v="36.704109589041096"/>
    <x v="0"/>
    <n v="20"/>
    <s v="&lt;80"/>
    <n v="104.800097251458"/>
    <n v="41.1111577905085"/>
    <n v="273.43353886529098"/>
    <n v="284.75586102887303"/>
    <n v="78.655628390657"/>
    <x v="0"/>
    <x v="2"/>
  </r>
  <r>
    <n v="86753094777"/>
    <n v="1.1315068493150684"/>
    <s v="&lt;= 1.5 year"/>
    <n v="45.586301369863016"/>
    <x v="0"/>
    <n v="80"/>
    <s v="&gt;=80"/>
    <n v="20.207747854765401"/>
    <n v="205.48586732678999"/>
    <n v="357.32346350003201"/>
    <n v="12.3915144022974"/>
    <n v="62.421286562803964"/>
    <x v="0"/>
    <x v="1"/>
  </r>
  <r>
    <n v="86753094778"/>
    <n v="1.167123287671233"/>
    <s v="&lt;= 1.5 year"/>
    <n v="43.046575342465751"/>
    <x v="0"/>
    <n v="72"/>
    <s v="&lt;80"/>
    <n v="0.37629138798852602"/>
    <n v="199.15098190751499"/>
    <n v="350.60821905984102"/>
    <n v="11.7776865832532"/>
    <n v="59.448490540811584"/>
    <x v="1"/>
    <x v="1"/>
  </r>
  <r>
    <n v="86753094779"/>
    <n v="1.6465753424657534"/>
    <s v="&gt; 1.5 year"/>
    <n v="31.654794520547945"/>
    <x v="0"/>
    <n v="46"/>
    <s v="&lt;80"/>
    <n v="107.388765055447"/>
    <n v="193.672656520353"/>
    <n v="324.43068202831603"/>
    <n v="192.92805037507901"/>
    <n v="86.167961614471409"/>
    <x v="1"/>
    <x v="2"/>
  </r>
  <r>
    <n v="86753094780"/>
    <n v="1.2821917808219179"/>
    <s v="&lt;= 1.5 year"/>
    <n v="39.80821917808219"/>
    <x v="0"/>
    <n v="77"/>
    <s v="&lt;80"/>
    <n v="104.039044642769"/>
    <n v="147.25214107537701"/>
    <n v="256.941871719402"/>
    <n v="71.044461317548894"/>
    <n v="59.461654821885787"/>
    <x v="0"/>
    <x v="2"/>
  </r>
  <r>
    <n v="86753094781"/>
    <n v="1.2273972602739727"/>
    <s v="&lt;= 1.5 year"/>
    <n v="41.263013698630139"/>
    <x v="0"/>
    <n v="68"/>
    <s v="&lt;80"/>
    <n v="10.3150653842949"/>
    <n v="269.71520515037702"/>
    <n v="263.05945495706402"/>
    <n v="17.0686974078879"/>
    <n v="56.017799926567982"/>
    <x v="0"/>
    <x v="1"/>
  </r>
  <r>
    <n v="86753094782"/>
    <n v="1.7863013698630137"/>
    <s v="&gt; 1.5 year"/>
    <n v="34.221917808219175"/>
    <x v="1"/>
    <n v="67"/>
    <s v="&lt;80"/>
    <n v="161.54023512923399"/>
    <n v="242.207533379962"/>
    <n v="262.291768340712"/>
    <n v="325.067132629686"/>
    <n v="102.78288959718344"/>
    <x v="0"/>
    <x v="2"/>
  </r>
  <r>
    <n v="86753094783"/>
    <n v="1.6657534246575343"/>
    <s v="&gt; 1.5 year"/>
    <n v="28.164383561643834"/>
    <x v="1"/>
    <n v="57"/>
    <s v="&lt;80"/>
    <n v="242.83680103890001"/>
    <n v="464.84079684115102"/>
    <n v="34.035730867170003"/>
    <n v="57.238207839569398"/>
    <n v="67.567080475212805"/>
    <x v="0"/>
    <x v="2"/>
  </r>
  <r>
    <n v="86753094784"/>
    <n v="1.1397260273972603"/>
    <s v="&lt;= 1.5 year"/>
    <n v="40.649315068493152"/>
    <x v="0"/>
    <n v="88"/>
    <s v="&gt;=80"/>
    <n v="10.820477304599599"/>
    <n v="358.28903610856503"/>
    <n v="190.453459375363"/>
    <n v="5.7135749227945301"/>
    <n v="53.068805188832073"/>
    <x v="0"/>
    <x v="1"/>
  </r>
  <r>
    <n v="86753094785"/>
    <n v="1.2794520547945205"/>
    <s v="&lt;= 1.5 year"/>
    <n v="40.090410958904108"/>
    <x v="0"/>
    <n v="111"/>
    <s v="&gt;=80"/>
    <n v="11.487269554436301"/>
    <n v="235.97019566276001"/>
    <n v="358.16119758756997"/>
    <n v="0.20881989232307499"/>
    <n v="62.800999314962873"/>
    <x v="0"/>
    <x v="1"/>
  </r>
  <r>
    <n v="86753094786"/>
    <n v="1.0684931506849316"/>
    <s v="&lt;= 1.5 year"/>
    <n v="38.586301369863016"/>
    <x v="0"/>
    <n v="81"/>
    <s v="&gt;=80"/>
    <n v="16.148656558663401"/>
    <n v="257.72037983512598"/>
    <n v="343.064880784965"/>
    <n v="5.0983132883737898"/>
    <n v="63.689106200303797"/>
    <x v="0"/>
    <x v="2"/>
  </r>
  <r>
    <n v="86753094787"/>
    <n v="1.7452054794520548"/>
    <s v="&gt; 1.5 year"/>
    <n v="30.021917808219179"/>
    <x v="0"/>
    <n v="42"/>
    <s v="&lt;80"/>
    <n v="222.58800884758699"/>
    <n v="199.35054196460601"/>
    <n v="378.95820986776698"/>
    <n v="196.57686454177099"/>
    <n v="102.81929299412"/>
    <x v="0"/>
    <x v="2"/>
  </r>
  <r>
    <n v="86753094788"/>
    <n v="1.2054794520547945"/>
    <s v="&lt;= 1.5 year"/>
    <n v="37.824657534246576"/>
    <x v="1"/>
    <n v="94"/>
    <s v="&gt;=80"/>
    <n v="26.157587417150001"/>
    <n v="241.385589414138"/>
    <n v="335.29595199046997"/>
    <n v="5.6832236507598797"/>
    <n v="62.320955223450618"/>
    <x v="0"/>
    <x v="2"/>
  </r>
  <r>
    <n v="86753094789"/>
    <n v="1.6328767123287671"/>
    <s v="&gt; 1.5 year"/>
    <n v="29.947945205479453"/>
    <x v="0"/>
    <n v="62"/>
    <s v="&lt;80"/>
    <n v="236.95555242117601"/>
    <n v="273.00051866165097"/>
    <n v="321.94994646911903"/>
    <n v="182.30293472587101"/>
    <n v="101.30683143002497"/>
    <x v="0"/>
    <x v="2"/>
  </r>
  <r>
    <n v="86753094790"/>
    <n v="1.3589041095890411"/>
    <s v="&lt;= 1.5 year"/>
    <n v="40.654794520547945"/>
    <x v="1"/>
    <n v="69"/>
    <s v="&lt;80"/>
    <n v="19.127952385423999"/>
    <n v="140.31397187704201"/>
    <n v="412.30558782008899"/>
    <n v="54.960847178588601"/>
    <n v="68.827326140838593"/>
    <x v="0"/>
    <x v="1"/>
  </r>
  <r>
    <n v="86753094791"/>
    <n v="1.1150684931506849"/>
    <s v="&lt;= 1.5 year"/>
    <n v="36.989041095890414"/>
    <x v="0"/>
    <n v="99"/>
    <s v="&gt;=80"/>
    <n v="23.995376522758299"/>
    <n v="270.902803246671"/>
    <n v="238.25301081753301"/>
    <n v="35.727009479494399"/>
    <n v="56.469456817197631"/>
    <x v="0"/>
    <x v="2"/>
  </r>
  <r>
    <n v="86753094792"/>
    <n v="1.2356164383561643"/>
    <s v="&lt;= 1.5 year"/>
    <n v="46.986301369863014"/>
    <x v="0"/>
    <n v="82"/>
    <s v="&gt;=80"/>
    <n v="88.451962000708406"/>
    <n v="302.77543336124802"/>
    <n v="199.61816730865499"/>
    <n v="4.8926328278687796"/>
    <n v="55.839487645339361"/>
    <x v="0"/>
    <x v="1"/>
  </r>
  <r>
    <n v="86753094793"/>
    <n v="0.83835616438356164"/>
    <s v="&lt;= 1.5 year"/>
    <n v="36.024657534246572"/>
    <x v="0"/>
    <n v="20"/>
    <s v="&lt;80"/>
    <n v="317.78904633976799"/>
    <n v="410.95943167035801"/>
    <n v="104.60102295702301"/>
    <n v="0.42211247947327502"/>
    <n v="70.902654493189644"/>
    <x v="1"/>
    <x v="2"/>
  </r>
  <r>
    <n v="86753094794"/>
    <n v="1.6301369863013699"/>
    <s v="&gt; 1.5 year"/>
    <n v="31.813698630136987"/>
    <x v="0"/>
    <n v="39"/>
    <s v="&lt;80"/>
    <n v="215.63422008960299"/>
    <n v="323.85501381179699"/>
    <n v="170.79119393679301"/>
    <n v="151.822033176975"/>
    <n v="81.872725965764147"/>
    <x v="1"/>
    <x v="2"/>
  </r>
  <r>
    <n v="86753094795"/>
    <n v="1.0273972602739727"/>
    <s v="&lt;= 1.5 year"/>
    <n v="38.032876712328765"/>
    <x v="1"/>
    <n v="20"/>
    <s v="&lt;80"/>
    <n v="47.902137384043499"/>
    <n v="94.029207028270505"/>
    <n v="310.59823857270999"/>
    <n v="431.03181278735002"/>
    <n v="100.35011371619231"/>
    <x v="0"/>
    <x v="2"/>
  </r>
  <r>
    <n v="86753094796"/>
    <n v="1.1835616438356165"/>
    <s v="&lt;= 1.5 year"/>
    <n v="40.205479452054796"/>
    <x v="0"/>
    <n v="71"/>
    <s v="&lt;80"/>
    <n v="7.5790097979195901"/>
    <n v="185.980535719594"/>
    <n v="245.11452021806801"/>
    <n v="131.05701617333801"/>
    <n v="60.625348008369805"/>
    <x v="0"/>
    <x v="1"/>
  </r>
  <r>
    <n v="86753094797"/>
    <n v="1.2493150684931507"/>
    <s v="&lt;= 1.5 year"/>
    <n v="37.852054794520548"/>
    <x v="0"/>
    <n v="75"/>
    <s v="&lt;80"/>
    <n v="10.072672070148901"/>
    <n v="185.36759494136001"/>
    <n v="276.04679802941098"/>
    <n v="64.5838806217875"/>
    <n v="56.510902799064532"/>
    <x v="1"/>
    <x v="2"/>
  </r>
  <r>
    <n v="86753094798"/>
    <n v="1.2027397260273973"/>
    <s v="&lt;= 1.5 year"/>
    <n v="38.824657534246576"/>
    <x v="0"/>
    <n v="60"/>
    <s v="&lt;80"/>
    <n v="5.2230225215467403"/>
    <n v="248.70878450568799"/>
    <n v="293.668714987893"/>
    <n v="28.108022592826401"/>
    <n v="58.927753071865098"/>
    <x v="0"/>
    <x v="2"/>
  </r>
  <r>
    <n v="86753094799"/>
    <n v="1.3315068493150686"/>
    <s v="&lt;= 1.5 year"/>
    <n v="25.904109589041095"/>
    <x v="0"/>
    <n v="54"/>
    <s v="&lt;80"/>
    <n v="61.488823411128699"/>
    <n v="20.8990233086"/>
    <n v="229.29907637391301"/>
    <n v="477.30063018212701"/>
    <n v="91.382992524303091"/>
    <x v="1"/>
    <x v="2"/>
  </r>
  <r>
    <n v="86753094800"/>
    <n v="1.2547945205479452"/>
    <s v="&lt;= 1.5 year"/>
    <n v="40.657534246575345"/>
    <x v="1"/>
    <n v="64"/>
    <s v="&lt;80"/>
    <n v="2.5011481880162898"/>
    <n v="244.361447156727"/>
    <n v="255.95666692739599"/>
    <n v="58.6934307117983"/>
    <n v="57.507019344282782"/>
    <x v="1"/>
    <x v="1"/>
  </r>
  <r>
    <n v="86753094801"/>
    <n v="1.2301369863013698"/>
    <s v="&lt;= 1.5 year"/>
    <n v="45.676712328767124"/>
    <x v="1"/>
    <n v="71"/>
    <s v="&lt;80"/>
    <n v="26.967198718098999"/>
    <n v="187.421772755641"/>
    <n v="358.00119380427702"/>
    <n v="17.668775779030799"/>
    <n v="62.231514067896143"/>
    <x v="1"/>
    <x v="1"/>
  </r>
  <r>
    <n v="86753094802"/>
    <n v="1.463013698630137"/>
    <s v="&lt;= 1.5 year"/>
    <n v="28.336986301369862"/>
    <x v="1"/>
    <n v="57"/>
    <s v="&lt;80"/>
    <n v="415.74659223104999"/>
    <n v="273.721643279658"/>
    <n v="112.145273777222"/>
    <n v="25.459735675354899"/>
    <n v="71.67005997516587"/>
    <x v="0"/>
    <x v="2"/>
  </r>
  <r>
    <n v="86753094803"/>
    <n v="0.98082191780821915"/>
    <s v="&lt;= 1.5 year"/>
    <n v="36.523287671232879"/>
    <x v="0"/>
    <n v="21"/>
    <s v="&lt;80"/>
    <n v="28.346586688249499"/>
    <n v="26.53403604963"/>
    <n v="417.87769955254299"/>
    <n v="358.51764827938501"/>
    <n v="97.557891558861712"/>
    <x v="0"/>
    <x v="2"/>
  </r>
  <r>
    <n v="86753094804"/>
    <n v="1.6273972602739726"/>
    <s v="&gt; 1.5 year"/>
    <n v="31.87945205479452"/>
    <x v="0"/>
    <n v="52"/>
    <s v="&lt;80"/>
    <n v="276.71000972188602"/>
    <n v="146.49274166545899"/>
    <n v="257.86027536582401"/>
    <n v="162.49863247599501"/>
    <n v="84.299289052005875"/>
    <x v="1"/>
    <x v="2"/>
  </r>
  <r>
    <n v="86753094805"/>
    <n v="1.8"/>
    <s v="&gt; 1.5 year"/>
    <n v="30.857534246575341"/>
    <x v="0"/>
    <n v="20"/>
    <s v="&lt;80"/>
    <n v="111.095372620107"/>
    <n v="242.826341826815"/>
    <n v="246.520286957417"/>
    <n v="335.57562120651198"/>
    <n v="98.165246135425235"/>
    <x v="1"/>
    <x v="2"/>
  </r>
  <r>
    <n v="86753094806"/>
    <n v="1.273972602739726"/>
    <s v="&lt;= 1.5 year"/>
    <n v="23.506849315068493"/>
    <x v="1"/>
    <n v="55"/>
    <s v="&lt;80"/>
    <n v="560.96689657201"/>
    <n v="215.57012508944999"/>
    <n v="11.951028801982501"/>
    <n v="37.243314016435299"/>
    <n v="68.026282871126938"/>
    <x v="0"/>
    <x v="0"/>
  </r>
  <r>
    <n v="86753094807"/>
    <n v="1.5534246575342465"/>
    <s v="&gt; 1.5 year"/>
    <n v="30.224657534246575"/>
    <x v="0"/>
    <n v="33"/>
    <s v="&lt;80"/>
    <n v="250.98285395701001"/>
    <n v="110.33088090880599"/>
    <n v="371.025070381028"/>
    <n v="323.90353503786201"/>
    <n v="112.29653143953206"/>
    <x v="0"/>
    <x v="2"/>
  </r>
  <r>
    <n v="86753094808"/>
    <n v="1.6438356164383561"/>
    <s v="&gt; 1.5 year"/>
    <n v="28.780821917808218"/>
    <x v="0"/>
    <n v="41"/>
    <s v="&lt;80"/>
    <n v="185.95156082191801"/>
    <n v="280.58785805948298"/>
    <n v="190.49560818207499"/>
    <n v="286.384071793722"/>
    <n v="94.54871510760772"/>
    <x v="0"/>
    <x v="2"/>
  </r>
  <r>
    <n v="86753094809"/>
    <n v="0.94794520547945205"/>
    <s v="&lt;= 1.5 year"/>
    <n v="32.715068493150682"/>
    <x v="0"/>
    <n v="19"/>
    <s v="&lt;80"/>
    <n v="69.986875916382601"/>
    <n v="8.2309797025261293"/>
    <n v="388.146781400598"/>
    <n v="341.11086840719298"/>
    <n v="93.768346426447607"/>
    <x v="0"/>
    <x v="2"/>
  </r>
  <r>
    <n v="86753094810"/>
    <n v="1.210958904109589"/>
    <s v="&lt;= 1.5 year"/>
    <n v="38.863013698630134"/>
    <x v="0"/>
    <n v="68"/>
    <s v="&lt;80"/>
    <n v="73.241536134400903"/>
    <n v="152.94549150656101"/>
    <n v="352.59741149701102"/>
    <n v="45.253114996143701"/>
    <n v="65.837025390455523"/>
    <x v="0"/>
    <x v="2"/>
  </r>
  <r>
    <n v="86753094811"/>
    <n v="1.6986301369863013"/>
    <s v="&gt; 1.5 year"/>
    <n v="32.805479452054797"/>
    <x v="0"/>
    <n v="31"/>
    <s v="&lt;80"/>
    <n v="222.02088748962501"/>
    <n v="189.069526634471"/>
    <n v="241.03491952122599"/>
    <n v="190.644113890386"/>
    <n v="84.688717139321113"/>
    <x v="1"/>
    <x v="2"/>
  </r>
  <r>
    <n v="86753094812"/>
    <n v="1.0602739726027397"/>
    <s v="&lt;= 1.5 year"/>
    <n v="35.473972602739728"/>
    <x v="0"/>
    <n v="108"/>
    <s v="&gt;=80"/>
    <n v="28.071053340436698"/>
    <n v="255.53309189709299"/>
    <n v="177.80669996332901"/>
    <n v="36.294365629893001"/>
    <n v="48.380459490189018"/>
    <x v="1"/>
    <x v="2"/>
  </r>
  <r>
    <n v="86753094813"/>
    <n v="1.8301369863013699"/>
    <s v="&gt; 1.5 year"/>
    <n v="30.438356164383563"/>
    <x v="0"/>
    <n v="37"/>
    <s v="&lt;80"/>
    <n v="259.90116290291797"/>
    <n v="214.38885594538101"/>
    <n v="134.575371686555"/>
    <n v="286.21498276141301"/>
    <n v="88.438044041620074"/>
    <x v="1"/>
    <x v="2"/>
  </r>
  <r>
    <n v="86753094814"/>
    <n v="1.7315068493150685"/>
    <s v="&gt; 1.5 year"/>
    <n v="31.158904109589042"/>
    <x v="0"/>
    <n v="40"/>
    <s v="&lt;80"/>
    <n v="229.76686957082899"/>
    <n v="275.75614269942599"/>
    <n v="218.12006620428301"/>
    <n v="329.64358255252802"/>
    <n v="106.17347883243772"/>
    <x v="0"/>
    <x v="2"/>
  </r>
  <r>
    <n v="86753094815"/>
    <n v="1.5972602739726027"/>
    <s v="&gt; 1.5 year"/>
    <n v="29.427397260273974"/>
    <x v="0"/>
    <n v="40"/>
    <s v="&lt;80"/>
    <n v="207.80332836746899"/>
    <n v="275.91333294541403"/>
    <n v="202.51022344171901"/>
    <n v="341.112927201763"/>
    <n v="103.93211098224847"/>
    <x v="0"/>
    <x v="2"/>
  </r>
  <r>
    <n v="86753094816"/>
    <n v="1.2547945205479452"/>
    <s v="&lt;= 1.5 year"/>
    <n v="29.583561643835615"/>
    <x v="1"/>
    <n v="59"/>
    <s v="&lt;80"/>
    <n v="343.05610419040499"/>
    <n v="374.23627468159299"/>
    <n v="20.9812281104312"/>
    <n v="175.00114592185801"/>
    <n v="80.901275193634547"/>
    <x v="0"/>
    <x v="2"/>
  </r>
  <r>
    <n v="86753094817"/>
    <n v="1.1013698630136985"/>
    <s v="&lt;= 1.5 year"/>
    <n v="38.273972602739725"/>
    <x v="1"/>
    <n v="21"/>
    <s v="&lt;80"/>
    <n v="415.78593925697498"/>
    <n v="374.00175906784602"/>
    <n v="99.837354777888507"/>
    <n v="26.5053760192806"/>
    <n v="78.344143561645978"/>
    <x v="1"/>
    <x v="2"/>
  </r>
  <r>
    <n v="86753094818"/>
    <n v="1.3506849315068492"/>
    <s v="&lt;= 1.5 year"/>
    <n v="28.673972602739727"/>
    <x v="1"/>
    <n v="58"/>
    <s v="&lt;80"/>
    <n v="444.50734933188198"/>
    <n v="330.00697388304002"/>
    <n v="29.686237852869102"/>
    <n v="12.588042835145099"/>
    <n v="67.034059539755461"/>
    <x v="0"/>
    <x v="2"/>
  </r>
  <r>
    <n v="86753094819"/>
    <n v="0.94794520547945205"/>
    <s v="&lt;= 1.5 year"/>
    <n v="35.112328767123287"/>
    <x v="0"/>
    <n v="20"/>
    <s v="&lt;80"/>
    <n v="0.81705596080809495"/>
    <n v="4.1977009105559802"/>
    <n v="365.424548445965"/>
    <n v="404.17479005460001"/>
    <n v="92.753101169776926"/>
    <x v="0"/>
    <x v="2"/>
  </r>
  <r>
    <n v="86753094820"/>
    <n v="1.2328767123287672"/>
    <s v="&lt;= 1.5 year"/>
    <n v="38.043835616438358"/>
    <x v="0"/>
    <n v="55"/>
    <s v="&lt;80"/>
    <n v="32.088279801443697"/>
    <n v="364.20314369760899"/>
    <n v="127.948423287851"/>
    <n v="9.0075507186253994"/>
    <n v="48.138030760701383"/>
    <x v="0"/>
    <x v="2"/>
  </r>
  <r>
    <n v="86753094821"/>
    <n v="1.6958904109589041"/>
    <s v="&gt; 1.5 year"/>
    <n v="26.484931506849314"/>
    <x v="0"/>
    <n v="41"/>
    <s v="&lt;80"/>
    <n v="143.256145073645"/>
    <n v="250.28802528848999"/>
    <n v="297.32781700894901"/>
    <n v="298.49012950894598"/>
    <n v="102.9816872111182"/>
    <x v="0"/>
    <x v="2"/>
  </r>
  <r>
    <n v="86753094822"/>
    <n v="1.5753424657534247"/>
    <s v="&gt; 1.5 year"/>
    <n v="26.257534246575343"/>
    <x v="0"/>
    <n v="48"/>
    <s v="&lt;80"/>
    <n v="149.45286727557499"/>
    <n v="169.493950760069"/>
    <n v="260.03250008478199"/>
    <n v="504.83550253572298"/>
    <n v="117.2999057573121"/>
    <x v="0"/>
    <x v="2"/>
  </r>
  <r>
    <n v="86753094823"/>
    <n v="1.252054794520548"/>
    <s v="&lt;= 1.5 year"/>
    <n v="39.56986301369863"/>
    <x v="0"/>
    <n v="71"/>
    <s v="&lt;80"/>
    <n v="17.954408012353301"/>
    <n v="303.592529922815"/>
    <n v="232.30390904290201"/>
    <n v="35.928935877390003"/>
    <n v="57.911696425248508"/>
    <x v="0"/>
    <x v="2"/>
  </r>
  <r>
    <n v="86753094824"/>
    <n v="1.3232876712328767"/>
    <s v="&lt;= 1.5 year"/>
    <n v="42.871232876712327"/>
    <x v="0"/>
    <n v="83"/>
    <s v="&gt;=80"/>
    <n v="42.622756812613602"/>
    <n v="206.849309861476"/>
    <n v="266.21358104580497"/>
    <n v="24.801205170819902"/>
    <n v="54.879539679922154"/>
    <x v="1"/>
    <x v="1"/>
  </r>
  <r>
    <n v="86753094825"/>
    <n v="0.86575342465753424"/>
    <s v="&lt;= 1.5 year"/>
    <n v="35.93150684931507"/>
    <x v="0"/>
    <n v="21"/>
    <s v="&lt;80"/>
    <n v="119.70329142100699"/>
    <n v="57.6962168554698"/>
    <n v="376.58966496554098"/>
    <n v="275.48385242763101"/>
    <n v="92.440782749298776"/>
    <x v="0"/>
    <x v="2"/>
  </r>
  <r>
    <n v="86753094826"/>
    <n v="1.5863013698630137"/>
    <s v="&gt; 1.5 year"/>
    <n v="30.101369863013698"/>
    <x v="0"/>
    <n v="35"/>
    <s v="&lt;80"/>
    <n v="207.86855562935199"/>
    <n v="361.513389758654"/>
    <n v="119.974861405615"/>
    <n v="318.50123057771799"/>
    <n v="98.167686669040449"/>
    <x v="0"/>
    <x v="2"/>
  </r>
  <r>
    <n v="86753094827"/>
    <n v="1.4712328767123288"/>
    <s v="&lt;= 1.5 year"/>
    <n v="21.219178082191782"/>
    <x v="1"/>
    <n v="53"/>
    <s v="&lt;80"/>
    <n v="273.47862136811699"/>
    <n v="416.37316594652799"/>
    <n v="27.362676725462901"/>
    <n v="108.891864306987"/>
    <n v="71.538687909065587"/>
    <x v="0"/>
    <x v="0"/>
  </r>
  <r>
    <n v="86753094828"/>
    <n v="1.1945205479452055"/>
    <s v="&lt;= 1.5 year"/>
    <n v="40.56986301369863"/>
    <x v="0"/>
    <n v="103"/>
    <s v="&gt;=80"/>
    <n v="14.4051530650563"/>
    <n v="220.20549997743601"/>
    <n v="332.458448069231"/>
    <n v="16.995750364515299"/>
    <n v="60.703356055448943"/>
    <x v="0"/>
    <x v="1"/>
  </r>
  <r>
    <n v="86753094829"/>
    <n v="1.2547945205479452"/>
    <s v="&lt;= 1.5 year"/>
    <n v="37.098630136986301"/>
    <x v="0"/>
    <n v="61"/>
    <s v="&lt;80"/>
    <n v="0.56856070202713405"/>
    <n v="274.53981325761902"/>
    <n v="324.17200806533498"/>
    <n v="42.560352039441199"/>
    <n v="66.016553129344828"/>
    <x v="0"/>
    <x v="2"/>
  </r>
  <r>
    <n v="86753094830"/>
    <n v="1.2383561643835617"/>
    <s v="&lt;= 1.5 year"/>
    <n v="40.865753424657534"/>
    <x v="0"/>
    <n v="64"/>
    <s v="&lt;80"/>
    <n v="4.2754184209488404"/>
    <n v="244.23704006057099"/>
    <n v="292.15521406203101"/>
    <n v="1.5960486179723801"/>
    <n v="55.131148200121991"/>
    <x v="1"/>
    <x v="1"/>
  </r>
  <r>
    <n v="86753094831"/>
    <n v="1.5616438356164384"/>
    <s v="&gt; 1.5 year"/>
    <n v="26.084931506849315"/>
    <x v="0"/>
    <n v="53"/>
    <s v="&lt;80"/>
    <n v="163.09539580404501"/>
    <n v="128.95438347179299"/>
    <n v="271.08121736330799"/>
    <n v="225.551781583652"/>
    <n v="82.959942215702227"/>
    <x v="1"/>
    <x v="2"/>
  </r>
  <r>
    <n v="86753094832"/>
    <n v="0.9452054794520548"/>
    <s v="&lt;= 1.5 year"/>
    <n v="33.802739726027397"/>
    <x v="1"/>
    <n v="21"/>
    <s v="&lt;80"/>
    <n v="17.2597450422574"/>
    <n v="18.677471210509399"/>
    <n v="213.55544514347301"/>
    <n v="515.64458715981596"/>
    <n v="90.378981176616008"/>
    <x v="0"/>
    <x v="2"/>
  </r>
  <r>
    <n v="86753094833"/>
    <n v="1.1232876712328768"/>
    <s v="&lt;= 1.5 year"/>
    <n v="41.161643835616438"/>
    <x v="1"/>
    <n v="73"/>
    <s v="&lt;80"/>
    <n v="18.650727919911699"/>
    <n v="265.025573803881"/>
    <n v="363.80861461486001"/>
    <n v="11.6177125649291"/>
    <n v="67.745263399478105"/>
    <x v="0"/>
    <x v="1"/>
  </r>
  <r>
    <n v="86753094834"/>
    <n v="1.1643835616438356"/>
    <s v="&lt;= 1.5 year"/>
    <n v="39.87945205479452"/>
    <x v="0"/>
    <n v="77"/>
    <s v="&lt;80"/>
    <n v="90.4942944175896"/>
    <n v="328.40208214924797"/>
    <n v="141.33739082536201"/>
    <n v="63.521502213992001"/>
    <n v="58.094777290069494"/>
    <x v="0"/>
    <x v="2"/>
  </r>
  <r>
    <n v="86753094835"/>
    <n v="1.2438356164383562"/>
    <s v="&lt;= 1.5 year"/>
    <n v="43.235616438356168"/>
    <x v="1"/>
    <n v="96"/>
    <s v="&gt;=80"/>
    <n v="32.868094358431101"/>
    <n v="318.55980958765701"/>
    <n v="154.74100490634899"/>
    <n v="4.43701285289933"/>
    <n v="47.21559444679685"/>
    <x v="1"/>
    <x v="1"/>
  </r>
  <r>
    <n v="86753094836"/>
    <n v="1.5561643835616439"/>
    <s v="&gt; 1.5 year"/>
    <n v="32.597260273972601"/>
    <x v="1"/>
    <n v="21"/>
    <s v="&lt;80"/>
    <n v="224.03646976979999"/>
    <n v="178.349838219227"/>
    <n v="242.17366679832799"/>
    <n v="260.46958436697201"/>
    <n v="92.508094778958153"/>
    <x v="1"/>
    <x v="2"/>
  </r>
  <r>
    <n v="86753094837"/>
    <n v="1.1452054794520548"/>
    <s v="&lt;= 1.5 year"/>
    <n v="34.830136986301369"/>
    <x v="0"/>
    <n v="68"/>
    <s v="&lt;80"/>
    <n v="7.6126175125861204"/>
    <n v="352.47485991713597"/>
    <n v="222.71351712026001"/>
    <n v="32.765060704979902"/>
    <n v="59.464427533406557"/>
    <x v="0"/>
    <x v="2"/>
  </r>
  <r>
    <n v="86753094838"/>
    <n v="1.6520547945205479"/>
    <s v="&gt; 1.5 year"/>
    <n v="32.358904109589041"/>
    <x v="0"/>
    <n v="18"/>
    <s v="&lt;80"/>
    <n v="223.87259795086101"/>
    <n v="157.49800655741601"/>
    <n v="235.548714009842"/>
    <n v="259.09993336366603"/>
    <n v="89.867486045483133"/>
    <x v="1"/>
    <x v="2"/>
  </r>
  <r>
    <n v="86753094839"/>
    <n v="1.6328767123287671"/>
    <s v="&gt; 1.5 year"/>
    <n v="33.846575342465755"/>
    <x v="0"/>
    <n v="17"/>
    <s v="&lt;80"/>
    <n v="243.97892996830899"/>
    <n v="217.73649288187099"/>
    <n v="388.79404040614298"/>
    <n v="177.74943965528499"/>
    <n v="104.92245143538575"/>
    <x v="0"/>
    <x v="2"/>
  </r>
  <r>
    <n v="86753094840"/>
    <n v="1.1232876712328768"/>
    <s v="&lt;= 1.5 year"/>
    <n v="42.224657534246575"/>
    <x v="1"/>
    <n v="81"/>
    <s v="&gt;=80"/>
    <n v="10.8127710399176"/>
    <n v="386.78387310816998"/>
    <n v="202.00707685034001"/>
    <n v="9.5815939522610591"/>
    <n v="57.198372028159135"/>
    <x v="0"/>
    <x v="1"/>
  </r>
  <r>
    <n v="86753094841"/>
    <n v="1.3753424657534246"/>
    <s v="&lt;= 1.5 year"/>
    <n v="27.673972602739727"/>
    <x v="1"/>
    <n v="65"/>
    <s v="&lt;80"/>
    <n v="184.660010790607"/>
    <n v="445.67655309078901"/>
    <n v="102.703572215146"/>
    <n v="27.869915043962099"/>
    <n v="66.095743581604651"/>
    <x v="0"/>
    <x v="2"/>
  </r>
  <r>
    <n v="86753094842"/>
    <n v="1.2136986301369863"/>
    <s v="&lt;= 1.5 year"/>
    <n v="43.043835616438358"/>
    <x v="0"/>
    <n v="84"/>
    <s v="&gt;=80"/>
    <n v="5.4200740547399002"/>
    <n v="298.13953463467902"/>
    <n v="158.986232854744"/>
    <n v="66.178757586681499"/>
    <n v="51.304567548124574"/>
    <x v="0"/>
    <x v="1"/>
  </r>
  <r>
    <n v="86753094843"/>
    <n v="1.5917808219178082"/>
    <s v="&gt; 1.5 year"/>
    <n v="31.413698630136988"/>
    <x v="0"/>
    <n v="33"/>
    <s v="&lt;80"/>
    <n v="174.46810269625001"/>
    <n v="367.93975117946798"/>
    <n v="222.035126871492"/>
    <n v="196.03981905469499"/>
    <n v="93.561621821199878"/>
    <x v="0"/>
    <x v="2"/>
  </r>
  <r>
    <n v="86753094844"/>
    <n v="1.1424657534246576"/>
    <s v="&lt;= 1.5 year"/>
    <n v="40.956164383561642"/>
    <x v="0"/>
    <n v="76"/>
    <s v="&lt;80"/>
    <n v="13.440973274642801"/>
    <n v="163.61690693638599"/>
    <n v="403.98771238281302"/>
    <n v="47.958912518939599"/>
    <n v="68.398225405092617"/>
    <x v="0"/>
    <x v="1"/>
  </r>
  <r>
    <n v="86753094845"/>
    <n v="1.6602739726027398"/>
    <s v="&gt; 1.5 year"/>
    <n v="34.5013698630137"/>
    <x v="0"/>
    <n v="39"/>
    <s v="&lt;80"/>
    <n v="156.84687824793201"/>
    <n v="237.58937137370901"/>
    <n v="262.17311539197499"/>
    <n v="320.881249389223"/>
    <n v="101.52142374347504"/>
    <x v="0"/>
    <x v="2"/>
  </r>
  <r>
    <n v="86753094846"/>
    <n v="1.1698630136986301"/>
    <s v="&lt;= 1.5 year"/>
    <n v="46.649315068493152"/>
    <x v="0"/>
    <n v="96"/>
    <s v="&gt;=80"/>
    <n v="28.831349473439499"/>
    <n v="276.94966405611802"/>
    <n v="250.907732945031"/>
    <n v="22.633420929353299"/>
    <n v="57.287419547290718"/>
    <x v="0"/>
    <x v="1"/>
  </r>
  <r>
    <n v="86753094847"/>
    <n v="1.2328767123287672"/>
    <s v="&lt;= 1.5 year"/>
    <n v="45.939726027397263"/>
    <x v="0"/>
    <n v="70"/>
    <s v="&lt;80"/>
    <n v="40.666644998958198"/>
    <n v="178.820106369201"/>
    <n v="338.65879855074098"/>
    <n v="51.592030133852198"/>
    <n v="64.389039551603915"/>
    <x v="0"/>
    <x v="1"/>
  </r>
  <r>
    <n v="86753094848"/>
    <n v="1.5808219178082192"/>
    <s v="&gt; 1.5 year"/>
    <n v="29.238356164383561"/>
    <x v="0"/>
    <n v="61"/>
    <s v="&lt;80"/>
    <n v="294.98119467750001"/>
    <n v="253.937447306846"/>
    <n v="290.590314041966"/>
    <n v="222.45859679635899"/>
    <n v="105.47936065934668"/>
    <x v="0"/>
    <x v="2"/>
  </r>
  <r>
    <n v="86753094849"/>
    <n v="1.1945205479452055"/>
    <s v="&lt;= 1.5 year"/>
    <n v="38.260273972602739"/>
    <x v="1"/>
    <n v="69"/>
    <s v="&lt;80"/>
    <n v="91.462716635198902"/>
    <n v="172.28425396700399"/>
    <n v="301.29478865547702"/>
    <n v="51.4018481562155"/>
    <n v="63.423354065579332"/>
    <x v="0"/>
    <x v="2"/>
  </r>
  <r>
    <n v="86753094850"/>
    <n v="1.2219178082191782"/>
    <s v="&lt;= 1.5 year"/>
    <n v="41.947945205479449"/>
    <x v="1"/>
    <n v="94"/>
    <s v="&gt;=80"/>
    <n v="19.104254725455501"/>
    <n v="233.206550586753"/>
    <n v="383.46453723861703"/>
    <n v="36.202195597006103"/>
    <n v="70.54487236525145"/>
    <x v="0"/>
    <x v="1"/>
  </r>
  <r>
    <n v="86753094851"/>
    <n v="1.7424657534246575"/>
    <s v="&gt; 1.5 year"/>
    <n v="39.032876712328765"/>
    <x v="1"/>
    <n v="39"/>
    <s v="&lt;80"/>
    <n v="264.04907323893599"/>
    <n v="276.091138598106"/>
    <n v="262.576300619373"/>
    <n v="267.15492755804502"/>
    <n v="106.77896432825352"/>
    <x v="0"/>
    <x v="2"/>
  </r>
  <r>
    <n v="86753094852"/>
    <n v="1.178082191780822"/>
    <s v="&lt;= 1.5 year"/>
    <n v="39.904109589041099"/>
    <x v="0"/>
    <n v="64"/>
    <s v="&lt;80"/>
    <n v="61.202983065513202"/>
    <n v="227.26483614585399"/>
    <n v="276.32989842176198"/>
    <n v="0.164999678056516"/>
    <n v="56.256813308887587"/>
    <x v="0"/>
    <x v="2"/>
  </r>
  <r>
    <n v="86753094853"/>
    <n v="1.3123287671232877"/>
    <s v="&lt;= 1.5 year"/>
    <n v="36.717808219178082"/>
    <x v="1"/>
    <n v="81"/>
    <s v="&gt;=80"/>
    <n v="33.928407616754498"/>
    <n v="344.70595786639899"/>
    <n v="224.060784698682"/>
    <n v="3.8376269707414798"/>
    <n v="57.638558638983099"/>
    <x v="0"/>
    <x v="2"/>
  </r>
  <r>
    <n v="86753094854"/>
    <n v="1.7178082191780821"/>
    <s v="&gt; 1.5 year"/>
    <n v="28.975342465753425"/>
    <x v="1"/>
    <n v="49"/>
    <s v="&lt;80"/>
    <n v="143.31655244452099"/>
    <n v="168.33529721936901"/>
    <n v="305.91355845835199"/>
    <n v="334.891458601068"/>
    <n v="101.82875002024159"/>
    <x v="0"/>
    <x v="2"/>
  </r>
  <r>
    <n v="86753094855"/>
    <n v="1.5972602739726027"/>
    <s v="&gt; 1.5 year"/>
    <n v="30.147945205479452"/>
    <x v="0"/>
    <n v="45"/>
    <s v="&lt;80"/>
    <n v="177.64114590109301"/>
    <n v="268.92567257766302"/>
    <n v="339.821897814495"/>
    <n v="215.20239889909999"/>
    <n v="102.32826108393188"/>
    <x v="0"/>
    <x v="2"/>
  </r>
  <r>
    <n v="86753094856"/>
    <n v="1.6602739726027398"/>
    <s v="&gt; 1.5 year"/>
    <n v="32.443835616438356"/>
    <x v="0"/>
    <n v="37"/>
    <s v="&lt;80"/>
    <n v="269.353739610628"/>
    <n v="226.54604536045099"/>
    <n v="214.38624104329301"/>
    <n v="176.94258781222999"/>
    <n v="86.631442260349075"/>
    <x v="1"/>
    <x v="2"/>
  </r>
  <r>
    <n v="86753094857"/>
    <n v="1.4767123287671233"/>
    <s v="&lt;= 1.5 year"/>
    <n v="23.468493150684932"/>
    <x v="0"/>
    <n v="58"/>
    <s v="&lt;80"/>
    <n v="12.6205083609476"/>
    <n v="13.6302394702196"/>
    <n v="453.09380844947498"/>
    <n v="422.29950654881901"/>
    <n v="107.14725762628865"/>
    <x v="1"/>
    <x v="0"/>
  </r>
  <r>
    <n v="86753094858"/>
    <n v="1.1342465753424658"/>
    <s v="&lt;= 1.5 year"/>
    <n v="39.736986301369861"/>
    <x v="0"/>
    <n v="93"/>
    <s v="&gt;=80"/>
    <n v="15.193143363989201"/>
    <n v="231.36453487048999"/>
    <n v="365.24259718987997"/>
    <n v="0.344972843952705"/>
    <n v="63.595122662818255"/>
    <x v="0"/>
    <x v="2"/>
  </r>
  <r>
    <n v="86753094859"/>
    <n v="1.6082191780821917"/>
    <s v="&gt; 1.5 year"/>
    <n v="26.882191780821916"/>
    <x v="0"/>
    <n v="36"/>
    <s v="&lt;80"/>
    <n v="190.830557031513"/>
    <n v="184.38273144618199"/>
    <n v="319.67669048939501"/>
    <n v="309.864898064204"/>
    <n v="105.56205370464747"/>
    <x v="0"/>
    <x v="2"/>
  </r>
  <r>
    <n v="86753094860"/>
    <n v="1.1726027397260275"/>
    <s v="&lt;= 1.5 year"/>
    <n v="41.361643835616441"/>
    <x v="0"/>
    <n v="78"/>
    <s v="&lt;80"/>
    <n v="79.724975489787994"/>
    <n v="217.378406687156"/>
    <n v="284.82221871458501"/>
    <n v="1.44106250183457"/>
    <n v="58.11986432012587"/>
    <x v="1"/>
    <x v="1"/>
  </r>
  <r>
    <n v="86753094861"/>
    <n v="1.4164383561643836"/>
    <s v="&lt;= 1.5 year"/>
    <n v="27.646575342465752"/>
    <x v="1"/>
    <n v="58"/>
    <s v="&lt;80"/>
    <n v="477.06819394545602"/>
    <n v="292.921184255252"/>
    <n v="4.5809414722502897"/>
    <n v="43.306223701009102"/>
    <n v="67.345610076847777"/>
    <x v="0"/>
    <x v="2"/>
  </r>
  <r>
    <n v="86753094862"/>
    <n v="1.6547945205479453"/>
    <s v="&gt; 1.5 year"/>
    <n v="31.449315068493149"/>
    <x v="1"/>
    <n v="38"/>
    <s v="&lt;80"/>
    <n v="218.48989657844101"/>
    <n v="171.77561687370101"/>
    <n v="250.040689029166"/>
    <n v="396.99106841621"/>
    <n v="108.86505196961647"/>
    <x v="0"/>
    <x v="2"/>
  </r>
  <r>
    <n v="86753094863"/>
    <n v="1.3287671232876712"/>
    <s v="&lt;= 1.5 year"/>
    <n v="39.156164383561645"/>
    <x v="0"/>
    <n v="61"/>
    <s v="&lt;80"/>
    <n v="81.087525116352793"/>
    <n v="237.60299449458901"/>
    <n v="225.52559511429999"/>
    <n v="44.151983428616703"/>
    <n v="57.856550994025348"/>
    <x v="0"/>
    <x v="2"/>
  </r>
  <r>
    <n v="86753094864"/>
    <n v="1.2027397260273973"/>
    <s v="&lt;= 1.5 year"/>
    <n v="24.610958904109587"/>
    <x v="0"/>
    <n v="61"/>
    <s v="&lt;80"/>
    <n v="355.89415733190498"/>
    <n v="362.96513763820599"/>
    <n v="42.990535748718997"/>
    <n v="11.0261130917307"/>
    <n v="63.990741458462843"/>
    <x v="0"/>
    <x v="0"/>
  </r>
  <r>
    <n v="86753094865"/>
    <n v="1.0931506849315069"/>
    <s v="&lt;= 1.5 year"/>
    <n v="48.194520547945203"/>
    <x v="0"/>
    <n v="88"/>
    <s v="&gt;=80"/>
    <n v="2.2976719909360401"/>
    <n v="297.53805733120799"/>
    <n v="300.52766056333598"/>
    <n v="10.940264758846901"/>
    <n v="61.363009384433468"/>
    <x v="0"/>
    <x v="1"/>
  </r>
  <r>
    <n v="86753094866"/>
    <n v="1.167123287671233"/>
    <s v="&lt;= 1.5 year"/>
    <n v="37.035616438356165"/>
    <x v="1"/>
    <n v="20"/>
    <s v="&lt;80"/>
    <n v="162.007092516433"/>
    <n v="5.0977768572583404"/>
    <n v="304.157453746751"/>
    <n v="440.43548864103099"/>
    <n v="102.71954263642914"/>
    <x v="0"/>
    <x v="2"/>
  </r>
  <r>
    <n v="86753094867"/>
    <n v="1.6739726027397259"/>
    <s v="&gt; 1.5 year"/>
    <n v="33.701369863013696"/>
    <x v="1"/>
    <n v="60"/>
    <s v="&lt;80"/>
    <n v="395.20391525546199"/>
    <n v="241.40138798038399"/>
    <n v="188.500456478686"/>
    <n v="112.755951448256"/>
    <n v="87.079193210100726"/>
    <x v="0"/>
    <x v="2"/>
  </r>
  <r>
    <n v="86753094868"/>
    <n v="1.1863013698630136"/>
    <s v="&lt;= 1.5 year"/>
    <n v="40.578082191780823"/>
    <x v="0"/>
    <n v="91"/>
    <s v="&gt;=80"/>
    <n v="7.2601137380223699"/>
    <n v="324.366765714905"/>
    <n v="197.99590728552701"/>
    <n v="59.522986104088801"/>
    <n v="57.432417562988093"/>
    <x v="0"/>
    <x v="1"/>
  </r>
  <r>
    <n v="86753094869"/>
    <n v="1.704109589041096"/>
    <s v="&gt; 1.5 year"/>
    <n v="31.830136986301369"/>
    <x v="0"/>
    <n v="48"/>
    <s v="&lt;80"/>
    <n v="273.75002677406201"/>
    <n v="218.17098551234099"/>
    <n v="415.739446567085"/>
    <n v="178.801579667575"/>
    <n v="110.69860413107143"/>
    <x v="0"/>
    <x v="2"/>
  </r>
  <r>
    <n v="86753094870"/>
    <n v="1.6520547945205479"/>
    <s v="&gt; 1.5 year"/>
    <n v="31.734246575342464"/>
    <x v="1"/>
    <n v="37"/>
    <s v="&lt;80"/>
    <n v="324.609590057871"/>
    <n v="162.702282353356"/>
    <n v="205.62715120356501"/>
    <n v="198.40633502511301"/>
    <n v="87.468968140339527"/>
    <x v="1"/>
    <x v="2"/>
  </r>
  <r>
    <n v="86753094871"/>
    <n v="1.6438356164383561"/>
    <s v="&gt; 1.5 year"/>
    <n v="32.452054794520549"/>
    <x v="0"/>
    <n v="52"/>
    <s v="&lt;80"/>
    <n v="333.13338507411203"/>
    <n v="110.042902773588"/>
    <n v="245.08768584703799"/>
    <n v="200.24686928618601"/>
    <n v="88.89424964380288"/>
    <x v="1"/>
    <x v="2"/>
  </r>
  <r>
    <n v="86753094872"/>
    <n v="1.7068493150684931"/>
    <s v="&gt; 1.5 year"/>
    <n v="27.347945205479451"/>
    <x v="0"/>
    <n v="45"/>
    <s v="&lt;80"/>
    <n v="168.00794344809199"/>
    <n v="205.16442868310301"/>
    <n v="327.20879715170901"/>
    <n v="220.671683831845"/>
    <n v="95.599447488522088"/>
    <x v="0"/>
    <x v="2"/>
  </r>
  <r>
    <n v="86753094873"/>
    <n v="0.8904109589041096"/>
    <s v="&lt;= 1.5 year"/>
    <n v="34.657534246575345"/>
    <x v="1"/>
    <n v="21"/>
    <s v="&lt;80"/>
    <n v="28.412709126899699"/>
    <n v="28.316398615550899"/>
    <n v="509.08452699039401"/>
    <n v="262.140329365789"/>
    <n v="97.085311382138002"/>
    <x v="0"/>
    <x v="2"/>
  </r>
  <r>
    <n v="86753094874"/>
    <n v="1.6027397260273972"/>
    <s v="&gt; 1.5 year"/>
    <n v="35.090410958904108"/>
    <x v="0"/>
    <n v="45"/>
    <s v="&lt;80"/>
    <n v="302.56268176996798"/>
    <n v="158.63043066543099"/>
    <n v="240.42119117868"/>
    <n v="302.83440440156699"/>
    <n v="102.08612046446154"/>
    <x v="0"/>
    <x v="2"/>
  </r>
  <r>
    <n v="86753094875"/>
    <n v="1.2082191780821918"/>
    <s v="&lt;= 1.5 year"/>
    <n v="15.90958904109589"/>
    <x v="1"/>
    <n v="65"/>
    <s v="&lt;80"/>
    <n v="394.80656861677301"/>
    <n v="274.45766784172002"/>
    <n v="0.26697785383511302"/>
    <n v="86.060400862412706"/>
    <n v="63.900424362629181"/>
    <x v="0"/>
    <x v="1"/>
  </r>
  <r>
    <n v="86753094876"/>
    <n v="1.2657534246575342"/>
    <s v="&lt;= 1.5 year"/>
    <n v="38.219178082191782"/>
    <x v="0"/>
    <n v="76"/>
    <s v="&lt;80"/>
    <n v="35.389343039300996"/>
    <n v="379.18358964923698"/>
    <n v="207.02930932011299"/>
    <n v="1.5033088751724999"/>
    <n v="58.1897487985173"/>
    <x v="0"/>
    <x v="2"/>
  </r>
  <r>
    <n v="86753094877"/>
    <n v="1.715068493150685"/>
    <s v="&gt; 1.5 year"/>
    <n v="26.153424657534245"/>
    <x v="0"/>
    <n v="41"/>
    <s v="&lt;80"/>
    <n v="192.31581237794799"/>
    <n v="283.31113859646803"/>
    <n v="203.34667502231"/>
    <n v="180.89167462472901"/>
    <n v="84.15875803559797"/>
    <x v="1"/>
    <x v="2"/>
  </r>
  <r>
    <n v="86753094878"/>
    <n v="1.6191780821917807"/>
    <s v="&gt; 1.5 year"/>
    <n v="30.019178082191782"/>
    <x v="0"/>
    <n v="32"/>
    <s v="&lt;80"/>
    <n v="153.49462308565401"/>
    <n v="286.58599402440097"/>
    <n v="249.70876969720601"/>
    <n v="303.26727754938798"/>
    <n v="101.56357503839568"/>
    <x v="0"/>
    <x v="2"/>
  </r>
  <r>
    <n v="86753094879"/>
    <n v="1.7972602739726027"/>
    <s v="&gt; 1.5 year"/>
    <n v="33.024657534246572"/>
    <x v="0"/>
    <n v="24"/>
    <s v="&lt;80"/>
    <n v="498.160922143341"/>
    <n v="92.638277082776199"/>
    <n v="259.57598400966202"/>
    <n v="157.880199457792"/>
    <n v="97.358677954183861"/>
    <x v="0"/>
    <x v="2"/>
  </r>
  <r>
    <n v="86753094880"/>
    <n v="1.5616438356164384"/>
    <s v="&gt; 1.5 year"/>
    <n v="26.336986301369862"/>
    <x v="1"/>
    <n v="65"/>
    <s v="&lt;80"/>
    <n v="422.87817791643698"/>
    <n v="319.29918845982399"/>
    <n v="6.0353690687655304"/>
    <n v="23.822798619453401"/>
    <n v="62.957169432687152"/>
    <x v="0"/>
    <x v="2"/>
  </r>
  <r>
    <n v="86753094881"/>
    <n v="1.3150684931506849"/>
    <s v="&lt;= 1.5 year"/>
    <n v="38.871232876712327"/>
    <x v="1"/>
    <n v="80"/>
    <s v="&gt;=80"/>
    <n v="22.169569130984101"/>
    <n v="200.74963848781599"/>
    <n v="349.94837231747499"/>
    <n v="18.327120862409298"/>
    <n v="62.026595791090116"/>
    <x v="0"/>
    <x v="2"/>
  </r>
  <r>
    <n v="86753094882"/>
    <n v="1.726027397260274"/>
    <s v="&gt; 1.5 year"/>
    <n v="31.482191780821918"/>
    <x v="1"/>
    <n v="4"/>
    <s v="&lt;80"/>
    <n v="219.60598564831599"/>
    <n v="265.89882499017801"/>
    <n v="209.443052364251"/>
    <n v="186.152850136778"/>
    <n v="86.311893151202995"/>
    <x v="1"/>
    <x v="2"/>
  </r>
  <r>
    <n v="86753094883"/>
    <n v="1.7616438356164383"/>
    <s v="&gt; 1.5 year"/>
    <n v="38.38082191780822"/>
    <x v="1"/>
    <n v="35"/>
    <s v="&lt;80"/>
    <n v="242.728890852305"/>
    <n v="206.28769533282701"/>
    <n v="387.65067592673"/>
    <n v="218.388365227478"/>
    <n v="108.64601183331553"/>
    <x v="0"/>
    <x v="2"/>
  </r>
  <r>
    <n v="86753094884"/>
    <n v="1.2547945205479452"/>
    <s v="&lt;= 1.5 year"/>
    <n v="41.5013698630137"/>
    <x v="0"/>
    <n v="84"/>
    <s v="&gt;=80"/>
    <n v="13.5685198741949"/>
    <n v="369.38994638980802"/>
    <n v="170.058445454029"/>
    <n v="51.816999768436901"/>
    <n v="57.26173072781615"/>
    <x v="0"/>
    <x v="1"/>
  </r>
  <r>
    <n v="86753094885"/>
    <n v="1.5917808219178082"/>
    <s v="&gt; 1.5 year"/>
    <n v="32.649315068493152"/>
    <x v="0"/>
    <n v="40"/>
    <s v="&lt;80"/>
    <n v="353.23387801693798"/>
    <n v="199.12853631048699"/>
    <n v="224.431776867357"/>
    <n v="250.70043808073299"/>
    <n v="101.20485893996479"/>
    <x v="0"/>
    <x v="2"/>
  </r>
  <r>
    <n v="86753094886"/>
    <n v="1.2356164383561643"/>
    <s v="&lt;= 1.5 year"/>
    <n v="34.12054794520548"/>
    <x v="0"/>
    <n v="81"/>
    <s v="&gt;=80"/>
    <n v="3.3321337773987199"/>
    <n v="360.68741121659298"/>
    <n v="215.49526344105001"/>
    <n v="4.6503946642552298"/>
    <n v="55.539042572155964"/>
    <x v="0"/>
    <x v="2"/>
  </r>
  <r>
    <n v="86753094887"/>
    <n v="1.2547945205479452"/>
    <s v="&lt;= 1.5 year"/>
    <n v="41.227397260273975"/>
    <x v="1"/>
    <n v="85"/>
    <s v="&gt;=80"/>
    <n v="36.222560672965301"/>
    <n v="358.75636291681798"/>
    <n v="153.760794828032"/>
    <n v="48.813688647812597"/>
    <n v="55.907251904284017"/>
    <x v="0"/>
    <x v="1"/>
  </r>
  <r>
    <n v="86753094888"/>
    <n v="0.9616438356164384"/>
    <s v="&lt;= 1.5 year"/>
    <n v="32.917808219178085"/>
    <x v="1"/>
    <n v="18"/>
    <s v="&lt;80"/>
    <n v="114.932389497542"/>
    <n v="88.502250779744301"/>
    <n v="198.24982382918199"/>
    <n v="398.82258250708702"/>
    <n v="87.923459982535178"/>
    <x v="0"/>
    <x v="2"/>
  </r>
  <r>
    <n v="86753094889"/>
    <n v="1.5726027397260274"/>
    <s v="&gt; 1.5 year"/>
    <n v="25.69041095890411"/>
    <x v="0"/>
    <n v="61"/>
    <s v="&lt;80"/>
    <n v="366.97708309940401"/>
    <n v="179.37329277356099"/>
    <n v="247.368912304601"/>
    <n v="230.40837993743301"/>
    <n v="101.04130513888128"/>
    <x v="0"/>
    <x v="2"/>
  </r>
  <r>
    <n v="86753094890"/>
    <n v="1.7205479452054795"/>
    <s v="&gt; 1.5 year"/>
    <n v="31.605479452054794"/>
    <x v="1"/>
    <n v="18"/>
    <s v="&lt;80"/>
    <n v="215.91067636767301"/>
    <n v="236.61872396294001"/>
    <n v="301.798097840411"/>
    <n v="143.246215459464"/>
    <n v="89.607669622434045"/>
    <x v="0"/>
    <x v="2"/>
  </r>
  <r>
    <n v="86753094891"/>
    <n v="1.5068493150684932"/>
    <s v="&gt; 1.5 year"/>
    <n v="32.57260273972603"/>
    <x v="0"/>
    <n v="25"/>
    <s v="&lt;80"/>
    <n v="329.43643599964503"/>
    <n v="289.65034673422099"/>
    <n v="205.79930268272199"/>
    <n v="137.386174645968"/>
    <n v="90.709199898152079"/>
    <x v="0"/>
    <x v="2"/>
  </r>
  <r>
    <n v="86753094892"/>
    <n v="1.6164383561643836"/>
    <s v="&gt; 1.5 year"/>
    <n v="34.156164383561645"/>
    <x v="0"/>
    <n v="37"/>
    <s v="&lt;80"/>
    <n v="263.76802328820099"/>
    <n v="306.87901132163302"/>
    <n v="148.854024067995"/>
    <n v="364.00545476526003"/>
    <n v="107.19490022877733"/>
    <x v="0"/>
    <x v="2"/>
  </r>
  <r>
    <n v="86753094893"/>
    <n v="1.3123287671232877"/>
    <s v="&lt;= 1.5 year"/>
    <n v="36.92876712328767"/>
    <x v="1"/>
    <n v="43"/>
    <s v="&lt;80"/>
    <n v="25.072208421365499"/>
    <n v="326.98014939835798"/>
    <n v="180.794992596821"/>
    <n v="8.1378731545384895"/>
    <n v="50.836132515741021"/>
    <x v="1"/>
    <x v="2"/>
  </r>
  <r>
    <n v="86753094894"/>
    <n v="1.0520547945205478"/>
    <s v="&lt;= 1.5 year"/>
    <n v="33.668493150684931"/>
    <x v="0"/>
    <n v="83"/>
    <s v="&gt;=80"/>
    <n v="6.8810202743109699"/>
    <n v="339.83992296950299"/>
    <n v="245.564620613475"/>
    <n v="10.726106550003101"/>
    <n v="58.492562719122489"/>
    <x v="0"/>
    <x v="2"/>
  </r>
  <r>
    <n v="86753094895"/>
    <n v="1.6821917808219178"/>
    <s v="&gt; 1.5 year"/>
    <n v="30.643835616438356"/>
    <x v="0"/>
    <n v="29"/>
    <s v="&lt;80"/>
    <n v="252.012915562172"/>
    <n v="179.66363467000301"/>
    <n v="248.15054896831799"/>
    <n v="215.93241237798699"/>
    <n v="90.224079380130604"/>
    <x v="0"/>
    <x v="2"/>
  </r>
  <r>
    <n v="86753094896"/>
    <n v="1.2246575342465753"/>
    <s v="&lt;= 1.5 year"/>
    <n v="41.082191780821915"/>
    <x v="1"/>
    <n v="72"/>
    <s v="&lt;80"/>
    <n v="17.0883296670746"/>
    <n v="341.287594058276"/>
    <n v="282.13533542000198"/>
    <n v="1.3468202889227401"/>
    <n v="62.687932583099013"/>
    <x v="0"/>
    <x v="1"/>
  </r>
  <r>
    <n v="86753094897"/>
    <n v="1.536986301369863"/>
    <s v="&gt; 1.5 year"/>
    <n v="35.676712328767124"/>
    <x v="0"/>
    <n v="32"/>
    <s v="&lt;80"/>
    <n v="217.62727891199199"/>
    <n v="265.59887090637397"/>
    <n v="304.66023398567501"/>
    <n v="154.415092921292"/>
    <n v="93.747131214305341"/>
    <x v="1"/>
    <x v="2"/>
  </r>
  <r>
    <n v="86753094898"/>
    <n v="1.6438356164383561"/>
    <s v="&gt; 1.5 year"/>
    <n v="28.857534246575341"/>
    <x v="1"/>
    <n v="35"/>
    <s v="&lt;80"/>
    <n v="319.90019714950398"/>
    <n v="162.38409725124399"/>
    <n v="246.13612496312601"/>
    <n v="296.55301313937503"/>
    <n v="103.70544012435997"/>
    <x v="0"/>
    <x v="2"/>
  </r>
  <r>
    <n v="86753094899"/>
    <n v="1.0465753424657533"/>
    <s v="&lt;= 1.5 year"/>
    <n v="37.783561643835618"/>
    <x v="1"/>
    <n v="21"/>
    <s v="&lt;80"/>
    <n v="51.683689287542897"/>
    <n v="0.61993274537382304"/>
    <n v="451.78922392218601"/>
    <n v="260.99848121360901"/>
    <n v="89.718814378928727"/>
    <x v="0"/>
    <x v="2"/>
  </r>
  <r>
    <n v="86753094900"/>
    <n v="1.2356164383561643"/>
    <s v="&lt;= 1.5 year"/>
    <n v="42.136986301369866"/>
    <x v="0"/>
    <n v="88"/>
    <s v="&gt;=80"/>
    <n v="17.491943407358999"/>
    <n v="247.71031741805999"/>
    <n v="265.98385479029798"/>
    <n v="111.716817795292"/>
    <n v="66.540261576304317"/>
    <x v="0"/>
    <x v="1"/>
  </r>
  <r>
    <n v="86753094901"/>
    <n v="1.5945205479452054"/>
    <s v="&gt; 1.5 year"/>
    <n v="28.210958904109589"/>
    <x v="1"/>
    <n v="45"/>
    <s v="&lt;80"/>
    <n v="231.66263171686401"/>
    <n v="155.193471019095"/>
    <n v="398.53549977093598"/>
    <n v="307.65630269262601"/>
    <n v="115.69150451450416"/>
    <x v="0"/>
    <x v="2"/>
  </r>
  <r>
    <n v="86753094902"/>
    <n v="1.1369863013698631"/>
    <s v="&lt;= 1.5 year"/>
    <n v="45.136986301369866"/>
    <x v="0"/>
    <n v="88"/>
    <s v="&gt;=80"/>
    <n v="43.5165268853196"/>
    <n v="263.24219877471"/>
    <n v="218.92477587036299"/>
    <n v="22.1127562692113"/>
    <n v="53.465201909551283"/>
    <x v="1"/>
    <x v="1"/>
  </r>
  <r>
    <n v="86753094903"/>
    <n v="1.6602739726027398"/>
    <s v="&gt; 1.5 year"/>
    <n v="28.717808219178082"/>
    <x v="0"/>
    <n v="57"/>
    <s v="&lt;80"/>
    <n v="144.32672716632501"/>
    <n v="251.492811826691"/>
    <n v="166.050677486632"/>
    <n v="340.20095092138803"/>
    <n v="92.415758528403671"/>
    <x v="1"/>
    <x v="2"/>
  </r>
  <r>
    <n v="86753094904"/>
    <n v="0.95616438356164379"/>
    <s v="&lt;= 1.5 year"/>
    <n v="36.19178082191781"/>
    <x v="1"/>
    <n v="19"/>
    <s v="&lt;80"/>
    <n v="48.890344227309598"/>
    <n v="63.847070918748898"/>
    <n v="243.70613920050499"/>
    <n v="488.186983076459"/>
    <n v="96.846167884920362"/>
    <x v="0"/>
    <x v="2"/>
  </r>
  <r>
    <n v="86753094905"/>
    <n v="1.6821917808219178"/>
    <s v="&gt; 1.5 year"/>
    <n v="32.56986301369863"/>
    <x v="0"/>
    <n v="43"/>
    <s v="&lt;80"/>
    <n v="283.85893534211402"/>
    <n v="258.38456409309202"/>
    <n v="314.82507708219299"/>
    <n v="198.502107565703"/>
    <n v="104.97874211256402"/>
    <x v="0"/>
    <x v="2"/>
  </r>
  <r>
    <n v="86753094906"/>
    <n v="0.75342465753424659"/>
    <s v="&lt;= 1.5 year"/>
    <n v="36.550684931506851"/>
    <x v="0"/>
    <n v="20"/>
    <s v="&lt;80"/>
    <n v="20.318687849060598"/>
    <n v="16.579633598858798"/>
    <n v="515.42072302311794"/>
    <n v="320.14633322729702"/>
    <n v="103.21991246588334"/>
    <x v="0"/>
    <x v="2"/>
  </r>
  <r>
    <n v="86753094907"/>
    <n v="1.0739726027397261"/>
    <s v="&lt;= 1.5 year"/>
    <n v="37.257534246575339"/>
    <x v="0"/>
    <n v="21"/>
    <s v="&lt;80"/>
    <n v="348.08833094488"/>
    <n v="360.92937937262099"/>
    <n v="127.01880413808399"/>
    <n v="55.5616077814053"/>
    <n v="78.631066255738801"/>
    <x v="1"/>
    <x v="2"/>
  </r>
  <r>
    <n v="86753094908"/>
    <n v="1.0547945205479452"/>
    <s v="&lt;= 1.5 year"/>
    <n v="36.967123287671235"/>
    <x v="1"/>
    <n v="22"/>
    <s v="&lt;80"/>
    <n v="27.409561289108002"/>
    <n v="3.1920900758334199"/>
    <n v="396.24247104002399"/>
    <n v="334.88048953357901"/>
    <n v="90.182887378027672"/>
    <x v="0"/>
    <x v="2"/>
  </r>
  <r>
    <n v="86753094909"/>
    <n v="1.5342465753424657"/>
    <s v="&gt; 1.5 year"/>
    <n v="32.317808219178083"/>
    <x v="0"/>
    <n v="38"/>
    <s v="&lt;80"/>
    <n v="206.15650259769399"/>
    <n v="333.331705584009"/>
    <n v="170.69855065003301"/>
    <n v="300.25733499819501"/>
    <n v="99.673762932323598"/>
    <x v="0"/>
    <x v="2"/>
  </r>
  <r>
    <n v="86753094910"/>
    <n v="0.96438356164383565"/>
    <s v="&lt;= 1.5 year"/>
    <n v="35.112328767123287"/>
    <x v="1"/>
    <n v="18"/>
    <s v="&lt;80"/>
    <n v="297.70202096101002"/>
    <n v="585.43347082504602"/>
    <n v="3.8554261507088801"/>
    <n v="9.7752160943781607"/>
    <n v="72.286516412294944"/>
    <x v="1"/>
    <x v="2"/>
  </r>
  <r>
    <n v="86753094911"/>
    <n v="1.189041095890411"/>
    <s v="&lt;= 1.5 year"/>
    <n v="15.021917808219179"/>
    <x v="0"/>
    <n v="60"/>
    <s v="&lt;80"/>
    <n v="535.62978724108302"/>
    <n v="284.40129622947302"/>
    <n v="6.78374409609461"/>
    <n v="20.2513450203712"/>
    <n v="68.84669737162038"/>
    <x v="0"/>
    <x v="1"/>
  </r>
  <r>
    <n v="86753094912"/>
    <n v="1.6657534246575343"/>
    <s v="&gt; 1.5 year"/>
    <n v="29.594520547945205"/>
    <x v="0"/>
    <n v="45"/>
    <s v="&lt;80"/>
    <n v="229.839539751399"/>
    <n v="184.209798691797"/>
    <n v="398.43822366330102"/>
    <n v="188.083544727072"/>
    <n v="103.50655928230043"/>
    <x v="0"/>
    <x v="2"/>
  </r>
  <r>
    <n v="86753094913"/>
    <n v="1.3917808219178083"/>
    <s v="&lt;= 1.5 year"/>
    <n v="45.646575342465752"/>
    <x v="0"/>
    <n v="87"/>
    <s v="&gt;=80"/>
    <n v="51.218318824277397"/>
    <n v="250.66602507855899"/>
    <n v="315.99348333042502"/>
    <n v="12.141112462890399"/>
    <n v="63.52689900742476"/>
    <x v="0"/>
    <x v="1"/>
  </r>
  <r>
    <n v="86753094914"/>
    <n v="1.0438356164383562"/>
    <s v="&lt;= 1.5 year"/>
    <n v="42.610958904109587"/>
    <x v="0"/>
    <n v="53"/>
    <s v="&lt;80"/>
    <n v="26.843002781277601"/>
    <n v="221.75967178762099"/>
    <n v="293.46609702587301"/>
    <n v="21.8362846333977"/>
    <n v="57.724499764624369"/>
    <x v="0"/>
    <x v="1"/>
  </r>
  <r>
    <n v="86753094915"/>
    <n v="1.1698630136986301"/>
    <s v="&lt;= 1.5 year"/>
    <n v="40.504109589041093"/>
    <x v="0"/>
    <n v="86"/>
    <s v="&gt;=80"/>
    <n v="39.137035019967499"/>
    <n v="338.91349078345002"/>
    <n v="185.22136295067801"/>
    <n v="58.064108997881497"/>
    <n v="59.438298698100539"/>
    <x v="0"/>
    <x v="1"/>
  </r>
  <r>
    <n v="86753094916"/>
    <n v="1.5424657534246575"/>
    <s v="&gt; 1.5 year"/>
    <n v="20.397260273972602"/>
    <x v="1"/>
    <n v="58"/>
    <s v="&lt;80"/>
    <n v="88.070356417972803"/>
    <n v="20.860074980985601"/>
    <n v="402.57195311947498"/>
    <n v="345.03096177779702"/>
    <n v="98.426784299589315"/>
    <x v="1"/>
    <x v="0"/>
  </r>
  <r>
    <n v="86753094917"/>
    <n v="1.1506849315068493"/>
    <s v="&lt;= 1.5 year"/>
    <n v="43.857534246575341"/>
    <x v="0"/>
    <n v="99"/>
    <s v="&gt;=80"/>
    <n v="9.4843097378599595"/>
    <n v="262.792366640409"/>
    <n v="213.619905727944"/>
    <n v="96.522154018198606"/>
    <n v="58.999181279798627"/>
    <x v="0"/>
    <x v="1"/>
  </r>
  <r>
    <n v="86753094918"/>
    <n v="1.6821917808219178"/>
    <s v="&gt; 1.5 year"/>
    <n v="33.010958904109586"/>
    <x v="0"/>
    <n v="54"/>
    <s v="&lt;80"/>
    <n v="284.67138331136903"/>
    <n v="195.29123804175501"/>
    <n v="221.752402279591"/>
    <n v="256.01349728363402"/>
    <n v="95.728917655836923"/>
    <x v="0"/>
    <x v="2"/>
  </r>
  <r>
    <n v="86753094919"/>
    <n v="1.6684931506849314"/>
    <s v="&gt; 1.5 year"/>
    <n v="29.509589041095889"/>
    <x v="0"/>
    <n v="26"/>
    <s v="&lt;80"/>
    <n v="325.496782396291"/>
    <n v="332.39822868565898"/>
    <n v="192.02342520666801"/>
    <n v="236.94840581433999"/>
    <n v="104.10822060907697"/>
    <x v="0"/>
    <x v="2"/>
  </r>
  <r>
    <n v="86753094920"/>
    <n v="1.5863013698630137"/>
    <s v="&gt; 1.5 year"/>
    <n v="34.663013698630138"/>
    <x v="0"/>
    <n v="48"/>
    <s v="&lt;80"/>
    <n v="281.46649324662798"/>
    <n v="260.92664504487601"/>
    <n v="259.56334882363302"/>
    <n v="197.215172512967"/>
    <n v="98.204873623712331"/>
    <x v="0"/>
    <x v="2"/>
  </r>
  <r>
    <n v="86753094921"/>
    <n v="1.6219178082191781"/>
    <s v="&gt; 1.5 year"/>
    <n v="30.241095890410961"/>
    <x v="0"/>
    <n v="25"/>
    <s v="&lt;80"/>
    <n v="173.715049665149"/>
    <n v="291.93696946941702"/>
    <n v="229.41565021649001"/>
    <n v="184.04782262961501"/>
    <n v="86.867778272297883"/>
    <x v="1"/>
    <x v="2"/>
  </r>
  <r>
    <n v="86753094922"/>
    <n v="1.9698630136986301"/>
    <s v="&gt; 1.5 year"/>
    <n v="26"/>
    <x v="1"/>
    <n v="61"/>
    <s v="&lt;80"/>
    <n v="156.14533111774301"/>
    <n v="60.829673250630101"/>
    <n v="349.019008449745"/>
    <n v="437.13055937356302"/>
    <n v="111.69594848826682"/>
    <x v="1"/>
    <x v="2"/>
  </r>
  <r>
    <n v="86753094923"/>
    <n v="1.2191780821917808"/>
    <s v="&lt;= 1.5 year"/>
    <n v="25.158904109589042"/>
    <x v="1"/>
    <n v="58"/>
    <s v="&lt;80"/>
    <n v="282.355954650787"/>
    <n v="387.46531499200103"/>
    <n v="4.2933158146866104"/>
    <n v="68.9240545094639"/>
    <n v="62.371786010321102"/>
    <x v="0"/>
    <x v="2"/>
  </r>
  <r>
    <n v="86753094924"/>
    <n v="1.0273972602739727"/>
    <s v="&lt;= 1.5 year"/>
    <n v="35.054794520547944"/>
    <x v="1"/>
    <n v="21"/>
    <s v="&lt;80"/>
    <n v="30.574264651797201"/>
    <n v="40.119580381207399"/>
    <n v="414.06152643268302"/>
    <n v="320.58714774589703"/>
    <n v="93.813348504069978"/>
    <x v="0"/>
    <x v="2"/>
  </r>
  <r>
    <n v="86753094925"/>
    <n v="1.6602739726027398"/>
    <s v="&gt; 1.5 year"/>
    <n v="22.926027397260274"/>
    <x v="0"/>
    <n v="30"/>
    <s v="&lt;80"/>
    <n v="297.03973108993603"/>
    <n v="253.47884699087101"/>
    <n v="238.167354815496"/>
    <n v="155.391899656232"/>
    <n v="91.268596783071914"/>
    <x v="1"/>
    <x v="0"/>
  </r>
  <r>
    <n v="86753094926"/>
    <n v="1.6109589041095891"/>
    <s v="&gt; 1.5 year"/>
    <n v="31.391780821917809"/>
    <x v="0"/>
    <n v="68"/>
    <s v="&lt;80"/>
    <n v="209.47486319279599"/>
    <n v="425.05216037563002"/>
    <n v="157.789593901073"/>
    <n v="196.097721026268"/>
    <n v="93.228639676754995"/>
    <x v="0"/>
    <x v="2"/>
  </r>
  <r>
    <n v="86753094927"/>
    <n v="1.6027397260273972"/>
    <s v="&gt; 1.5 year"/>
    <n v="27.479452054794521"/>
    <x v="0"/>
    <n v="50"/>
    <s v="&lt;80"/>
    <n v="434.03289702055298"/>
    <n v="261.70654734646502"/>
    <n v="189.65929893358901"/>
    <n v="102.06185780116699"/>
    <n v="90.665694357532161"/>
    <x v="0"/>
    <x v="2"/>
  </r>
  <r>
    <n v="86753094928"/>
    <n v="1.1835616438356165"/>
    <s v="&lt;= 1.5 year"/>
    <n v="39.953424657534249"/>
    <x v="1"/>
    <n v="71"/>
    <s v="&lt;80"/>
    <n v="19.590716439518701"/>
    <n v="279.01835947336099"/>
    <n v="292.46396951726803"/>
    <n v="25.1579738944334"/>
    <n v="62.003359282434545"/>
    <x v="0"/>
    <x v="2"/>
  </r>
  <r>
    <n v="86753094929"/>
    <n v="1.5205479452054795"/>
    <s v="&gt; 1.5 year"/>
    <n v="33.641095890410959"/>
    <x v="0"/>
    <n v="31"/>
    <s v="&lt;80"/>
    <n v="223.31658594506999"/>
    <n v="212.83620445810499"/>
    <n v="181.73410195269199"/>
    <n v="395.85045109002698"/>
    <n v="104.20236959738028"/>
    <x v="0"/>
    <x v="2"/>
  </r>
  <r>
    <n v="86753094930"/>
    <n v="1.1917808219178083"/>
    <s v="&lt;= 1.5 year"/>
    <n v="43.057534246575344"/>
    <x v="0"/>
    <n v="91"/>
    <s v="&gt;=80"/>
    <n v="15.487302458081899"/>
    <n v="318.97057643185002"/>
    <n v="204.921837380082"/>
    <n v="34.517856602668303"/>
    <n v="55.489393589124582"/>
    <x v="0"/>
    <x v="1"/>
  </r>
  <r>
    <n v="86753094931"/>
    <n v="1.2027397260273973"/>
    <s v="&lt;= 1.5 year"/>
    <n v="39.123287671232873"/>
    <x v="0"/>
    <n v="77"/>
    <s v="&lt;80"/>
    <n v="38.016890759653101"/>
    <n v="371.20122082255801"/>
    <n v="178.032118383544"/>
    <n v="32.8500514481849"/>
    <n v="58.043309306384359"/>
    <x v="0"/>
    <x v="2"/>
  </r>
  <r>
    <n v="86753094932"/>
    <n v="1.6383561643835616"/>
    <s v="&gt; 1.5 year"/>
    <n v="33.893150684931506"/>
    <x v="0"/>
    <n v="27"/>
    <s v="&lt;80"/>
    <n v="220.16767596477899"/>
    <n v="195.68041989595301"/>
    <n v="325.33726897912499"/>
    <n v="259.282963179467"/>
    <n v="103.42227552788961"/>
    <x v="0"/>
    <x v="2"/>
  </r>
  <r>
    <n v="86753094933"/>
    <n v="1.1506849315068493"/>
    <s v="&lt;= 1.5 year"/>
    <n v="35.750684931506846"/>
    <x v="1"/>
    <n v="21"/>
    <s v="&lt;80"/>
    <n v="69.599409870270307"/>
    <n v="26.985812301860101"/>
    <n v="541.62213130482905"/>
    <n v="128.430023165135"/>
    <n v="88.133076310166132"/>
    <x v="0"/>
    <x v="2"/>
  </r>
  <r>
    <n v="86753094934"/>
    <n v="1.1369863013698631"/>
    <s v="&lt;= 1.5 year"/>
    <n v="43.232876712328768"/>
    <x v="0"/>
    <n v="101"/>
    <s v="&gt;=80"/>
    <n v="1.26571652158634"/>
    <n v="243.476022946976"/>
    <n v="320.53569765499498"/>
    <n v="21.6637557113323"/>
    <n v="60.643273561444261"/>
    <x v="0"/>
    <x v="1"/>
  </r>
  <r>
    <n v="86753094935"/>
    <n v="1.5945205479452054"/>
    <s v="&gt; 1.5 year"/>
    <n v="31.326027397260273"/>
    <x v="0"/>
    <n v="45"/>
    <s v="&lt;80"/>
    <n v="191.95423900779099"/>
    <n v="228.37262266978999"/>
    <n v="261.84043910508001"/>
    <n v="322.17154504412701"/>
    <n v="103.70758703211132"/>
    <x v="0"/>
    <x v="2"/>
  </r>
  <r>
    <n v="86753094936"/>
    <n v="1.6301369863013699"/>
    <s v="&gt; 1.5 year"/>
    <n v="29.884931506849316"/>
    <x v="0"/>
    <n v="57"/>
    <s v="&lt;80"/>
    <n v="435.20864061039799"/>
    <n v="222.04068812307699"/>
    <n v="239.96860723033899"/>
    <n v="181.22299363133101"/>
    <n v="103.1229384020784"/>
    <x v="0"/>
    <x v="2"/>
  </r>
  <r>
    <n v="86753094937"/>
    <n v="1.1808219178082191"/>
    <s v="&lt;= 1.5 year"/>
    <n v="42.246575342465754"/>
    <x v="0"/>
    <n v="65"/>
    <s v="&lt;80"/>
    <n v="6.8395918263211399"/>
    <n v="255.147635101486"/>
    <n v="249.00408472782701"/>
    <n v="25.481846174225002"/>
    <n v="53.897289862470814"/>
    <x v="0"/>
    <x v="1"/>
  </r>
  <r>
    <n v="86753094938"/>
    <n v="1.6246575342465754"/>
    <s v="&gt; 1.5 year"/>
    <n v="32.421917808219177"/>
    <x v="0"/>
    <n v="61"/>
    <s v="&lt;80"/>
    <n v="210.17776551312599"/>
    <n v="287.27019307874099"/>
    <n v="198.657764299262"/>
    <n v="321.78012501418499"/>
    <n v="102.24838340496301"/>
    <x v="0"/>
    <x v="2"/>
  </r>
  <r>
    <n v="86753094939"/>
    <n v="1.1616438356164382"/>
    <s v="&lt;= 1.5 year"/>
    <n v="45.56986301369863"/>
    <x v="0"/>
    <n v="94"/>
    <s v="&gt;=80"/>
    <n v="22.496073825931902"/>
    <n v="237.53202785771299"/>
    <n v="372.15593199662698"/>
    <n v="11.277849053862401"/>
    <n v="66.814301860750305"/>
    <x v="0"/>
    <x v="1"/>
  </r>
  <r>
    <n v="86753094940"/>
    <n v="1.7342465753424658"/>
    <s v="&gt; 1.5 year"/>
    <n v="29.991780821917807"/>
    <x v="0"/>
    <n v="53"/>
    <s v="&lt;80"/>
    <n v="305.16277967953198"/>
    <n v="121.58886644470201"/>
    <n v="228.365156581241"/>
    <n v="306.00634497361699"/>
    <n v="98.264711876521673"/>
    <x v="0"/>
    <x v="2"/>
  </r>
  <r>
    <n v="86753094941"/>
    <n v="1.4712328767123288"/>
    <s v="&lt;= 1.5 year"/>
    <n v="30.61917808219178"/>
    <x v="0"/>
    <n v="40"/>
    <s v="&lt;80"/>
    <n v="251.422996116126"/>
    <n v="241.832450425215"/>
    <n v="329.46691255879"/>
    <n v="171.85316448200999"/>
    <n v="99.618844968203277"/>
    <x v="0"/>
    <x v="2"/>
  </r>
  <r>
    <n v="86753094942"/>
    <n v="1.273972602739726"/>
    <s v="&lt;= 1.5 year"/>
    <n v="40.326027397260276"/>
    <x v="0"/>
    <n v="89"/>
    <s v="&gt;=80"/>
    <n v="9.9733808910971007"/>
    <n v="286.005179921207"/>
    <n v="282.30762460203601"/>
    <n v="25.943359079318999"/>
    <n v="60.668402906746934"/>
    <x v="0"/>
    <x v="1"/>
  </r>
  <r>
    <n v="86753094943"/>
    <n v="1.6246575342465754"/>
    <s v="&gt; 1.5 year"/>
    <n v="31.021917808219179"/>
    <x v="0"/>
    <n v="17"/>
    <s v="&lt;80"/>
    <n v="279.811692999537"/>
    <n v="303.97703760802398"/>
    <n v="214.39670370532201"/>
    <n v="201.63815738493801"/>
    <n v="96.627281779436089"/>
    <x v="0"/>
    <x v="2"/>
  </r>
  <r>
    <n v="86753094944"/>
    <n v="1.0739726027397261"/>
    <s v="&lt;= 1.5 year"/>
    <n v="38.56986301369863"/>
    <x v="0"/>
    <n v="76"/>
    <s v="&lt;80"/>
    <n v="24.925716304561099"/>
    <n v="216.54728349270999"/>
    <n v="308.53241143928699"/>
    <n v="22.695552697791602"/>
    <n v="59.065195680231113"/>
    <x v="0"/>
    <x v="2"/>
  </r>
  <r>
    <n v="86753094945"/>
    <n v="1.210958904109589"/>
    <s v="&lt;= 1.5 year"/>
    <n v="45.331506849315069"/>
    <x v="1"/>
    <n v="87"/>
    <s v="&gt;=80"/>
    <n v="9.8370385259819404"/>
    <n v="180.643993154382"/>
    <n v="299.60854567317898"/>
    <n v="57.576785202564501"/>
    <n v="58.100722239518333"/>
    <x v="1"/>
    <x v="1"/>
  </r>
  <r>
    <n v="86753094946"/>
    <n v="1.2301369863013698"/>
    <s v="&lt;= 1.5 year"/>
    <n v="43.545205479452058"/>
    <x v="0"/>
    <n v="69"/>
    <s v="&lt;80"/>
    <n v="21.105697355006601"/>
    <n v="231.731811777578"/>
    <n v="264.96546702811202"/>
    <n v="10.2321349063558"/>
    <n v="53.250712962742902"/>
    <x v="1"/>
    <x v="1"/>
  </r>
  <r>
    <n v="86753094947"/>
    <n v="1.747945205479452"/>
    <s v="&gt; 1.5 year"/>
    <n v="31.197260273972603"/>
    <x v="0"/>
    <n v="24"/>
    <s v="&lt;80"/>
    <n v="260.90583648505498"/>
    <n v="304.88079009017298"/>
    <n v="290.61492789285302"/>
    <n v="205.888572466174"/>
    <n v="104.84335016910147"/>
    <x v="0"/>
    <x v="2"/>
  </r>
  <r>
    <n v="86753094948"/>
    <n v="1.6986301369863013"/>
    <s v="&gt; 1.5 year"/>
    <n v="28.63013698630137"/>
    <x v="0"/>
    <n v="33"/>
    <s v="&lt;80"/>
    <n v="274.034921515164"/>
    <n v="209.158034479013"/>
    <n v="321.80864178775602"/>
    <n v="272.74277395872599"/>
    <n v="110.00160636911201"/>
    <x v="0"/>
    <x v="2"/>
  </r>
  <r>
    <n v="86753094949"/>
    <n v="1.6904109589041096"/>
    <s v="&gt; 1.5 year"/>
    <n v="33.42739726027397"/>
    <x v="0"/>
    <n v="39"/>
    <s v="&lt;80"/>
    <n v="181.315088551244"/>
    <n v="205.931529424697"/>
    <n v="228.16184316487599"/>
    <n v="350.56752129224702"/>
    <n v="100.42725317293005"/>
    <x v="0"/>
    <x v="2"/>
  </r>
  <r>
    <n v="86753094950"/>
    <n v="1.189041095890411"/>
    <s v="&lt;= 1.5 year"/>
    <n v="35.504109589041093"/>
    <x v="0"/>
    <n v="91"/>
    <s v="&gt;=80"/>
    <n v="18.788636791958901"/>
    <n v="224.194298722197"/>
    <n v="190.093832138983"/>
    <n v="99.544805170476806"/>
    <n v="54.19527131826765"/>
    <x v="1"/>
    <x v="2"/>
  </r>
  <r>
    <n v="86753094951"/>
    <n v="1.2164383561643837"/>
    <s v="&lt;= 1.5 year"/>
    <n v="40.852054794520548"/>
    <x v="1"/>
    <n v="70"/>
    <s v="&lt;80"/>
    <n v="7.9873716798786401"/>
    <n v="296.80572172628098"/>
    <n v="206.55431648043"/>
    <n v="42.935425197458798"/>
    <n v="54.322216473839426"/>
    <x v="1"/>
    <x v="1"/>
  </r>
  <r>
    <n v="86753094952"/>
    <n v="1.2273972602739727"/>
    <s v="&lt;= 1.5 year"/>
    <n v="27.649315068493152"/>
    <x v="1"/>
    <n v="54"/>
    <s v="&lt;80"/>
    <n v="252.02943904320199"/>
    <n v="454.28175207348198"/>
    <n v="3.5376850502936898"/>
    <n v="78.768847373917396"/>
    <n v="66.381679180240042"/>
    <x v="0"/>
    <x v="2"/>
  </r>
  <r>
    <n v="86753094953"/>
    <n v="1.1369863013698631"/>
    <s v="&lt;= 1.5 year"/>
    <n v="43.786301369863011"/>
    <x v="0"/>
    <n v="77"/>
    <s v="&lt;80"/>
    <n v="2.67000755039393"/>
    <n v="370.78121564205401"/>
    <n v="165.98345982509099"/>
    <n v="18.172613510997198"/>
    <n v="51.974826655726417"/>
    <x v="1"/>
    <x v="1"/>
  </r>
  <r>
    <n v="86753094954"/>
    <n v="1.6109589041095891"/>
    <s v="&gt; 1.5 year"/>
    <n v="30.994520547945207"/>
    <x v="0"/>
    <n v="24"/>
    <s v="&lt;80"/>
    <n v="159.83287193932301"/>
    <n v="352.36388924378201"/>
    <n v="253.794177660288"/>
    <n v="252.73704545014101"/>
    <n v="101.75948766789988"/>
    <x v="0"/>
    <x v="2"/>
  </r>
  <r>
    <n v="86753094955"/>
    <n v="1.6794520547945206"/>
    <s v="&gt; 1.5 year"/>
    <n v="31.912328767123288"/>
    <x v="1"/>
    <n v="36"/>
    <s v="&lt;80"/>
    <n v="203.585393717551"/>
    <n v="372.96442790559598"/>
    <n v="154.724657174274"/>
    <n v="128.531876424231"/>
    <n v="80.114769761672363"/>
    <x v="1"/>
    <x v="2"/>
  </r>
  <r>
    <n v="86753094956"/>
    <n v="1.2301369863013698"/>
    <s v="&lt;= 1.5 year"/>
    <n v="41.136986301369866"/>
    <x v="0"/>
    <n v="67"/>
    <s v="&lt;80"/>
    <n v="8.6854917204975006"/>
    <n v="206.59778013797401"/>
    <n v="333.96840508555601"/>
    <n v="58.558606792157597"/>
    <n v="64.325903174003358"/>
    <x v="0"/>
    <x v="1"/>
  </r>
  <r>
    <n v="86753094957"/>
    <n v="1.2301369863013698"/>
    <s v="&lt;= 1.5 year"/>
    <n v="40.021917808219179"/>
    <x v="1"/>
    <n v="69"/>
    <s v="&lt;80"/>
    <n v="24.787136023535499"/>
    <n v="221.527790237576"/>
    <n v="302.89475378784402"/>
    <n v="10.617834706182901"/>
    <n v="57.326704720172152"/>
    <x v="0"/>
    <x v="1"/>
  </r>
  <r>
    <n v="86753094958"/>
    <n v="1.1726027397260275"/>
    <s v="&lt;= 1.5 year"/>
    <n v="37.161643835616438"/>
    <x v="0"/>
    <n v="109"/>
    <s v="&gt;=80"/>
    <n v="18.660463868505001"/>
    <n v="346.294399168219"/>
    <n v="235.63670955189301"/>
    <n v="6.6209545130220899"/>
    <n v="58.267308730727734"/>
    <x v="0"/>
    <x v="2"/>
  </r>
  <r>
    <n v="86753094959"/>
    <n v="1.6904109589041096"/>
    <s v="&gt; 1.5 year"/>
    <n v="32.904109589041099"/>
    <x v="0"/>
    <n v="45"/>
    <s v="&lt;80"/>
    <n v="187.75076545160101"/>
    <n v="191.87123648189001"/>
    <n v="162.59659888623099"/>
    <n v="270.09624067317901"/>
    <n v="82.29290090180848"/>
    <x v="1"/>
    <x v="2"/>
  </r>
  <r>
    <n v="86753094960"/>
    <n v="0.989041095890411"/>
    <s v="&lt;= 1.5 year"/>
    <n v="39.92876712328767"/>
    <x v="1"/>
    <n v="71"/>
    <s v="&lt;80"/>
    <n v="4.6657912839906999"/>
    <n v="277.15099961644597"/>
    <n v="278.42226864150598"/>
    <n v="2.3933312782599701"/>
    <n v="56.243215262406849"/>
    <x v="1"/>
    <x v="2"/>
  </r>
  <r>
    <n v="86753094961"/>
    <n v="1.2876712328767124"/>
    <s v="&lt;= 1.5 year"/>
    <n v="43.950684931506849"/>
    <x v="0"/>
    <n v="65"/>
    <s v="&lt;80"/>
    <n v="95.884063490251606"/>
    <n v="214.693167658454"/>
    <n v="281.92482146775097"/>
    <n v="2.7714458294757498"/>
    <n v="59.009730567563651"/>
    <x v="0"/>
    <x v="1"/>
  </r>
  <r>
    <n v="86753094962"/>
    <n v="1.1123287671232878"/>
    <s v="&lt;= 1.5 year"/>
    <n v="38.241095890410961"/>
    <x v="0"/>
    <n v="20"/>
    <s v="&lt;80"/>
    <n v="75.4291010165785"/>
    <n v="50.483880262623899"/>
    <n v="374.74461651203302"/>
    <n v="287.204374647642"/>
    <n v="89.506917441497194"/>
    <x v="0"/>
    <x v="2"/>
  </r>
  <r>
    <n v="86753094963"/>
    <n v="1.547945205479452"/>
    <s v="&gt; 1.5 year"/>
    <n v="33.495890410958907"/>
    <x v="1"/>
    <n v="39"/>
    <s v="&lt;80"/>
    <n v="266.84063835502599"/>
    <n v="210.338542772088"/>
    <n v="340.39546493780301"/>
    <n v="199.57777542759101"/>
    <n v="102.97112333401638"/>
    <x v="0"/>
    <x v="2"/>
  </r>
  <r>
    <n v="86753094964"/>
    <n v="1.6986301369863013"/>
    <s v="&gt; 1.5 year"/>
    <n v="27.731506849315068"/>
    <x v="0"/>
    <n v="44"/>
    <s v="&lt;80"/>
    <n v="141.16458751871099"/>
    <n v="268.369859038507"/>
    <n v="285.04365961115201"/>
    <n v="237.428842065986"/>
    <n v="95.459455925834007"/>
    <x v="1"/>
    <x v="2"/>
  </r>
  <r>
    <n v="86753094965"/>
    <n v="0.79452054794520544"/>
    <s v="&lt;= 1.5 year"/>
    <n v="15.838356164383562"/>
    <x v="1"/>
    <n v="59"/>
    <s v="&lt;80"/>
    <n v="402.604863553266"/>
    <n v="259.19559903888398"/>
    <n v="13.169385859452699"/>
    <n v="88.847837304578803"/>
    <n v="65.186103787055771"/>
    <x v="0"/>
    <x v="1"/>
  </r>
  <r>
    <n v="86753094966"/>
    <n v="1.3589041095890411"/>
    <s v="&lt;= 1.5 year"/>
    <n v="46.115068493150687"/>
    <x v="0"/>
    <n v="82"/>
    <s v="&gt;=80"/>
    <n v="86.293985629036698"/>
    <n v="197.87737807844701"/>
    <n v="325.07754082786801"/>
    <n v="11.0948467144365"/>
    <n v="63.074395601675235"/>
    <x v="0"/>
    <x v="1"/>
  </r>
  <r>
    <n v="86753094967"/>
    <n v="1.6136986301369862"/>
    <s v="&gt; 1.5 year"/>
    <n v="24.980821917808218"/>
    <x v="0"/>
    <n v="47"/>
    <s v="&lt;80"/>
    <n v="198.75423352815901"/>
    <n v="260.35113520651601"/>
    <n v="171.826968706271"/>
    <n v="324.10665190165599"/>
    <n v="96.240463971725248"/>
    <x v="1"/>
    <x v="0"/>
  </r>
  <r>
    <n v="86753094968"/>
    <n v="1.2712328767123289"/>
    <s v="&lt;= 1.5 year"/>
    <n v="40.082191780821915"/>
    <x v="1"/>
    <n v="113"/>
    <s v="&gt;=80"/>
    <n v="97.825143519300198"/>
    <n v="282.18092801767102"/>
    <n v="223.42380352483801"/>
    <n v="35.0867898381331"/>
    <n v="61.421756926514234"/>
    <x v="0"/>
    <x v="1"/>
  </r>
  <r>
    <n v="86753094969"/>
    <n v="1.536986301369863"/>
    <s v="&gt; 1.5 year"/>
    <n v="33.635616438356166"/>
    <x v="0"/>
    <n v="44"/>
    <s v="&lt;80"/>
    <n v="147.18176597087"/>
    <n v="286.35675669713402"/>
    <n v="281.31232315717"/>
    <n v="272.74014218501401"/>
    <n v="101.1693776545024"/>
    <x v="0"/>
    <x v="2"/>
  </r>
  <r>
    <n v="86753094970"/>
    <n v="1.6876712328767123"/>
    <s v="&gt; 1.5 year"/>
    <n v="29.353424657534248"/>
    <x v="0"/>
    <n v="35"/>
    <s v="&lt;80"/>
    <n v="303.24067304415303"/>
    <n v="239.91593640856499"/>
    <n v="325.70111944060301"/>
    <n v="224.791263099041"/>
    <n v="109.51161466097473"/>
    <x v="0"/>
    <x v="2"/>
  </r>
  <r>
    <n v="86753094971"/>
    <n v="1.558904109589041"/>
    <s v="&gt; 1.5 year"/>
    <n v="32.38356164383562"/>
    <x v="1"/>
    <n v="47"/>
    <s v="&lt;80"/>
    <n v="451.75877620527098"/>
    <n v="202.42653274414801"/>
    <n v="245.82067269447899"/>
    <n v="134.631469885082"/>
    <n v="97.989081825500833"/>
    <x v="0"/>
    <x v="2"/>
  </r>
  <r>
    <n v="86753094972"/>
    <n v="1.1835616438356165"/>
    <s v="&lt;= 1.5 year"/>
    <n v="41.035616438356165"/>
    <x v="0"/>
    <n v="64"/>
    <s v="&lt;80"/>
    <n v="30.523854724908201"/>
    <n v="257.00704805703998"/>
    <n v="305.21188371750799"/>
    <n v="21.026964658888499"/>
    <n v="62.15113402772343"/>
    <x v="0"/>
    <x v="1"/>
  </r>
  <r>
    <n v="86753094973"/>
    <n v="1.6328767123287671"/>
    <s v="&gt; 1.5 year"/>
    <n v="29.956164383561642"/>
    <x v="0"/>
    <n v="29"/>
    <s v="&lt;80"/>
    <n v="185.788179073398"/>
    <n v="218.15343112145499"/>
    <n v="226.97830430982401"/>
    <n v="252.75443249752701"/>
    <n v="89.883257232470356"/>
    <x v="1"/>
    <x v="2"/>
  </r>
  <r>
    <n v="86753094974"/>
    <n v="1.1452054794520548"/>
    <s v="&lt;= 1.5 year"/>
    <n v="37.172602739726024"/>
    <x v="1"/>
    <n v="21"/>
    <s v="&lt;80"/>
    <n v="2.0221056785386402"/>
    <n v="0.29918883070934299"/>
    <n v="383.59540761442901"/>
    <n v="456.897663339362"/>
    <n v="101.04487207519476"/>
    <x v="0"/>
    <x v="2"/>
  </r>
  <r>
    <n v="86753094975"/>
    <n v="1.8630136986301369"/>
    <s v="&gt; 1.5 year"/>
    <n v="34.4"/>
    <x v="1"/>
    <n v="42"/>
    <s v="&lt;80"/>
    <n v="394.61591014566602"/>
    <n v="224.13501618156599"/>
    <n v="232.176675857839"/>
    <n v="148.17547306230099"/>
    <n v="95.142331976595358"/>
    <x v="0"/>
    <x v="2"/>
  </r>
  <r>
    <n v="86753094976"/>
    <n v="1.6438356164383561"/>
    <s v="&gt; 1.5 year"/>
    <n v="28.134246575342466"/>
    <x v="1"/>
    <n v="58"/>
    <s v="&lt;80"/>
    <n v="24.523193468141798"/>
    <n v="18.235787379729501"/>
    <n v="498.441845471759"/>
    <n v="375.01154868641402"/>
    <n v="108.23512576681046"/>
    <x v="1"/>
    <x v="2"/>
  </r>
  <r>
    <n v="86753094977"/>
    <n v="1.3452054794520547"/>
    <s v="&lt;= 1.5 year"/>
    <n v="23.542465753424658"/>
    <x v="1"/>
    <n v="59"/>
    <s v="&lt;80"/>
    <n v="371.61999122105902"/>
    <n v="353.32647647909101"/>
    <n v="67.312026445737402"/>
    <n v="30.7385777352935"/>
    <n v="69.761789917735712"/>
    <x v="0"/>
    <x v="0"/>
  </r>
  <r>
    <n v="86753094978"/>
    <n v="0.96438356164383565"/>
    <s v="&lt;= 1.5 year"/>
    <n v="35.224657534246575"/>
    <x v="1"/>
    <n v="20"/>
    <s v="&lt;80"/>
    <n v="46.904845648496703"/>
    <n v="39.9110087280513"/>
    <n v="470.472554503151"/>
    <n v="268.87329357836501"/>
    <n v="95.666770119905763"/>
    <x v="0"/>
    <x v="2"/>
  </r>
  <r>
    <n v="86753094979"/>
    <n v="1.3095890410958904"/>
    <s v="&lt;= 1.5 year"/>
    <n v="43.402739726027399"/>
    <x v="0"/>
    <n v="70"/>
    <s v="&lt;80"/>
    <n v="123.30776034322101"/>
    <n v="192.44228486806699"/>
    <n v="237.52167337152"/>
    <n v="65.293751789374994"/>
    <n v="61.597854636210442"/>
    <x v="0"/>
    <x v="1"/>
  </r>
  <r>
    <n v="86753094980"/>
    <n v="1.6082191780821917"/>
    <s v="&gt; 1.5 year"/>
    <n v="20.073972602739726"/>
    <x v="1"/>
    <n v="53"/>
    <s v="&lt;80"/>
    <n v="382.613302529875"/>
    <n v="301.50137434850899"/>
    <n v="39.548148174871898"/>
    <n v="45.940405849143602"/>
    <n v="64.987800633152574"/>
    <x v="0"/>
    <x v="0"/>
  </r>
  <r>
    <n v="86753094981"/>
    <n v="1.1698630136986301"/>
    <s v="&lt;= 1.5 year"/>
    <n v="39.991780821917807"/>
    <x v="0"/>
    <n v="96"/>
    <s v="&gt;=80"/>
    <n v="1.87288385453606"/>
    <n v="392.95733031306901"/>
    <n v="257.62637799626998"/>
    <n v="4.8305252237166298"/>
    <n v="63.081245519806799"/>
    <x v="0"/>
    <x v="2"/>
  </r>
  <r>
    <n v="86753094982"/>
    <n v="1.2493150684931507"/>
    <s v="&lt;= 1.5 year"/>
    <n v="32.936986301369863"/>
    <x v="0"/>
    <n v="85"/>
    <s v="&gt;=80"/>
    <n v="32.001080604269703"/>
    <n v="230.955087770072"/>
    <n v="332.66585863036499"/>
    <n v="35.877563306570899"/>
    <n v="65.261704102379639"/>
    <x v="0"/>
    <x v="2"/>
  </r>
  <r>
    <n v="86753094983"/>
    <n v="1.5534246575342465"/>
    <s v="&gt; 1.5 year"/>
    <n v="36.134246575342466"/>
    <x v="0"/>
    <n v="27"/>
    <s v="&lt;80"/>
    <n v="210.40096799601301"/>
    <n v="207.21239613408699"/>
    <n v="264.25898352428499"/>
    <n v="257.91713340303698"/>
    <n v="96.070203161686635"/>
    <x v="0"/>
    <x v="2"/>
  </r>
  <r>
    <n v="86753094984"/>
    <n v="1.1643835616438356"/>
    <s v="&lt;= 1.5 year"/>
    <n v="36.591780821917808"/>
    <x v="0"/>
    <n v="91"/>
    <s v="&gt;=80"/>
    <n v="8.1577237469510493"/>
    <n v="299.558349515857"/>
    <n v="219.43737389326401"/>
    <n v="24.164258304437901"/>
    <n v="53.84948172474887"/>
    <x v="1"/>
    <x v="2"/>
  </r>
  <r>
    <n v="86753094985"/>
    <n v="1.2027397260273973"/>
    <s v="&lt;= 1.5 year"/>
    <n v="49.950684931506849"/>
    <x v="0"/>
    <n v="85"/>
    <s v="&gt;=80"/>
    <n v="27.587534971719901"/>
    <n v="250.29586030455101"/>
    <n v="312.830696608962"/>
    <n v="3.5788698036561901"/>
    <n v="60.199819591615849"/>
    <x v="0"/>
    <x v="1"/>
  </r>
  <r>
    <n v="86753094986"/>
    <n v="1.1616438356164382"/>
    <s v="&lt;= 1.5 year"/>
    <n v="38.093150684931508"/>
    <x v="0"/>
    <n v="62"/>
    <s v="&lt;80"/>
    <n v="39.651781889207598"/>
    <n v="299.82615298622397"/>
    <n v="233.66495388022801"/>
    <n v="27.1626160185135"/>
    <n v="58.457543177883508"/>
    <x v="0"/>
    <x v="2"/>
  </r>
  <r>
    <n v="86753094987"/>
    <n v="1.0876712328767124"/>
    <s v="&lt;= 1.5 year"/>
    <n v="45.750684931506846"/>
    <x v="0"/>
    <n v="72"/>
    <s v="&lt;80"/>
    <n v="0.69308701618005497"/>
    <n v="324.384105766826"/>
    <n v="288.33695283965102"/>
    <n v="22.483397637088199"/>
    <n v="63.304617479849192"/>
    <x v="0"/>
    <x v="1"/>
  </r>
  <r>
    <n v="86753094988"/>
    <n v="1.6493150684931508"/>
    <s v="&gt; 1.5 year"/>
    <n v="29.312328767123287"/>
    <x v="0"/>
    <n v="22"/>
    <s v="&lt;80"/>
    <n v="269.31743003210897"/>
    <n v="207.53113116257501"/>
    <n v="281.63343110298302"/>
    <n v="243.259473127409"/>
    <n v="101.13503340322175"/>
    <x v="0"/>
    <x v="2"/>
  </r>
  <r>
    <n v="86753094989"/>
    <n v="1.6438356164383561"/>
    <s v="&gt; 1.5 year"/>
    <n v="33.531506849315072"/>
    <x v="0"/>
    <n v="39"/>
    <s v="&lt;80"/>
    <n v="235.39937881367601"/>
    <n v="283.68039908334703"/>
    <n v="236.273526156542"/>
    <n v="341.94850288309698"/>
    <n v="110.91302571651852"/>
    <x v="0"/>
    <x v="2"/>
  </r>
  <r>
    <n v="86753094990"/>
    <n v="1.2027397260273973"/>
    <s v="&lt;= 1.5 year"/>
    <n v="45.041095890410958"/>
    <x v="0"/>
    <n v="74"/>
    <s v="&lt;80"/>
    <n v="31.668502361630001"/>
    <n v="238.33292488328499"/>
    <n v="303.62018344285502"/>
    <n v="25.744940735745299"/>
    <n v="61.123929081025238"/>
    <x v="0"/>
    <x v="1"/>
  </r>
  <r>
    <n v="86753094991"/>
    <n v="1.4082191780821918"/>
    <s v="&lt;= 1.5 year"/>
    <n v="14.002739726027396"/>
    <x v="1"/>
    <n v="54"/>
    <s v="&lt;80"/>
    <n v="427.901448341221"/>
    <n v="349.22784062680103"/>
    <n v="12.9614731163933"/>
    <n v="28.982700750870901"/>
    <n v="67.203643981513466"/>
    <x v="0"/>
    <x v="1"/>
  </r>
  <r>
    <n v="86753094992"/>
    <n v="1.2082191780821918"/>
    <s v="&lt;= 1.5 year"/>
    <n v="40.679452054794524"/>
    <x v="1"/>
    <n v="94"/>
    <s v="&gt;=80"/>
    <n v="58.363812749439496"/>
    <n v="213.82022374728501"/>
    <n v="282.97823451079"/>
    <n v="40.448223652184602"/>
    <n v="60.585897899294913"/>
    <x v="0"/>
    <x v="1"/>
  </r>
  <r>
    <n v="86753094993"/>
    <n v="1.8164383561643835"/>
    <s v="&gt; 1.5 year"/>
    <n v="30.578082191780823"/>
    <x v="1"/>
    <n v="41"/>
    <s v="&lt;80"/>
    <n v="157.85004869072"/>
    <n v="355.27983073286902"/>
    <n v="171.519733481515"/>
    <n v="183.25389770751201"/>
    <n v="83.623226096570363"/>
    <x v="1"/>
    <x v="2"/>
  </r>
  <r>
    <n v="86753094994"/>
    <n v="1.6767123287671233"/>
    <s v="&gt; 1.5 year"/>
    <n v="30.073972602739726"/>
    <x v="1"/>
    <n v="56"/>
    <s v="&lt;80"/>
    <n v="215.19835146716699"/>
    <n v="169.07866859450999"/>
    <n v="447.881842912867"/>
    <n v="210.9368027909"/>
    <n v="109.80039908938619"/>
    <x v="0"/>
    <x v="2"/>
  </r>
  <r>
    <n v="86753094995"/>
    <n v="1.3863013698630138"/>
    <s v="&lt;= 1.5 year"/>
    <n v="30.013698630136986"/>
    <x v="1"/>
    <n v="55"/>
    <s v="&lt;80"/>
    <n v="261.66051887966398"/>
    <n v="500.69905480005798"/>
    <n v="30.665013962216001"/>
    <n v="50.063465376660901"/>
    <n v="70.676183415042999"/>
    <x v="0"/>
    <x v="2"/>
  </r>
  <r>
    <n v="86753094996"/>
    <n v="1.1534246575342466"/>
    <s v="&lt;= 1.5 year"/>
    <n v="41.841095890410962"/>
    <x v="0"/>
    <n v="101"/>
    <s v="&gt;=80"/>
    <n v="0.25027251050066701"/>
    <n v="318.05405826232698"/>
    <n v="291.22748333879798"/>
    <n v="7.0235499825739298"/>
    <n v="61.254470460390841"/>
    <x v="0"/>
    <x v="1"/>
  </r>
  <r>
    <n v="86753094997"/>
    <n v="1.1753424657534246"/>
    <s v="&lt;= 1.5 year"/>
    <n v="38.736986301369861"/>
    <x v="0"/>
    <n v="88"/>
    <s v="&gt;=80"/>
    <n v="61.7116712465305"/>
    <n v="244.32385529687599"/>
    <n v="275.55501535437202"/>
    <n v="39.362176745703799"/>
    <n v="62.272905175481618"/>
    <x v="0"/>
    <x v="2"/>
  </r>
  <r>
    <n v="86753094998"/>
    <n v="1.558904109589041"/>
    <s v="&gt; 1.5 year"/>
    <n v="30.446575342465753"/>
    <x v="0"/>
    <n v="0"/>
    <s v="&lt;80"/>
    <n v="383.38264050930798"/>
    <n v="206.29853055733099"/>
    <n v="223.61718595170899"/>
    <n v="216.710469151816"/>
    <n v="100.0138122977541"/>
    <x v="0"/>
    <x v="2"/>
  </r>
  <r>
    <n v="86753094999"/>
    <n v="1.2328767123287672"/>
    <s v="&lt;= 1.5 year"/>
    <n v="41.202739726027396"/>
    <x v="0"/>
    <n v="79"/>
    <s v="&lt;80"/>
    <n v="23.177001715566099"/>
    <n v="258.94586316886699"/>
    <n v="277.98752634982901"/>
    <n v="14.0488153091742"/>
    <n v="57.614190189835028"/>
    <x v="0"/>
    <x v="1"/>
  </r>
  <r>
    <n v="86753095000"/>
    <n v="1.5780821917808219"/>
    <s v="&gt; 1.5 year"/>
    <n v="26.887671232876713"/>
    <x v="0"/>
    <n v="49"/>
    <s v="&lt;80"/>
    <n v="254.01915254406501"/>
    <n v="204.44010978076699"/>
    <n v="224.927811065654"/>
    <n v="263.912959922158"/>
    <n v="95.337633504523993"/>
    <x v="1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000">
  <r>
    <n v="86753091"/>
    <n v="1.2164383561643837"/>
    <x v="0"/>
    <n v="22.860273972602741"/>
    <n v="0"/>
    <n v="61"/>
    <x v="0"/>
    <n v="550.22236441091104"/>
    <n v="192.04573147194901"/>
    <n v="70.6183075112164"/>
    <n v="38.341324451613502"/>
    <n v="72.456603506168392"/>
    <x v="0"/>
    <s v="17-25"/>
  </r>
  <r>
    <n v="86753092"/>
    <n v="1.2493150684931507"/>
    <x v="0"/>
    <n v="44.005479452054793"/>
    <n v="0"/>
    <n v="69"/>
    <x v="0"/>
    <n v="96.120712867397302"/>
    <n v="210.99197135827799"/>
    <n v="285.121522818438"/>
    <n v="15.6448938705218"/>
    <n v="60.660984740729191"/>
    <x v="0"/>
    <s v="&gt;40"/>
  </r>
  <r>
    <n v="86753093"/>
    <n v="1.0931506849315069"/>
    <x v="0"/>
    <n v="44.449315068493149"/>
    <n v="0"/>
    <n v="84"/>
    <x v="1"/>
    <n v="10.0682782011245"/>
    <n v="292.03264810146601"/>
    <n v="265.53972905385399"/>
    <n v="23.4522459501718"/>
    <n v="58.847111104690335"/>
    <x v="0"/>
    <s v="&gt;40"/>
  </r>
  <r>
    <n v="86753094"/>
    <n v="1.6657534246575343"/>
    <x v="1"/>
    <n v="31.153424657534245"/>
    <n v="0"/>
    <n v="32"/>
    <x v="0"/>
    <n v="105.960713010896"/>
    <n v="344.61714411450703"/>
    <n v="216.071970978369"/>
    <n v="317.98417880892902"/>
    <n v="100.13296654450801"/>
    <x v="0"/>
    <s v="25-40"/>
  </r>
  <r>
    <n v="86753095"/>
    <n v="0.85479452054794525"/>
    <x v="0"/>
    <n v="34.539726027397258"/>
    <n v="1"/>
    <n v="19"/>
    <x v="0"/>
    <n v="38.605315922478901"/>
    <n v="17.599593171701802"/>
    <n v="446.317794124231"/>
    <n v="355.58809397981997"/>
    <n v="100.72509930002057"/>
    <x v="0"/>
    <s v="25-40"/>
  </r>
  <r>
    <n v="86753096"/>
    <n v="0.75068493150684934"/>
    <x v="0"/>
    <n v="36.090410958904108"/>
    <n v="1"/>
    <n v="21"/>
    <x v="0"/>
    <n v="11.8885999094621"/>
    <n v="32.572903441853803"/>
    <n v="460.30956535639501"/>
    <n v="328.58652933962298"/>
    <n v="98.224451631627431"/>
    <x v="0"/>
    <s v="25-40"/>
  </r>
  <r>
    <n v="86753097"/>
    <n v="1.7808219178082192"/>
    <x v="1"/>
    <n v="34.07123287671233"/>
    <n v="0"/>
    <n v="58"/>
    <x v="0"/>
    <n v="193.41604098372599"/>
    <n v="157.51958553461299"/>
    <n v="299.37881907879398"/>
    <n v="210.25083196573101"/>
    <n v="89.230408246810129"/>
    <x v="1"/>
    <s v="25-40"/>
  </r>
  <r>
    <n v="86753098"/>
    <n v="1.2931506849315069"/>
    <x v="0"/>
    <n v="38.715068493150682"/>
    <n v="0"/>
    <n v="73"/>
    <x v="0"/>
    <n v="14.7569506849261"/>
    <n v="300.92654503955703"/>
    <n v="261.01161615644997"/>
    <n v="4.7191374796524999"/>
    <n v="57.142370094290939"/>
    <x v="0"/>
    <s v="25-40"/>
  </r>
  <r>
    <n v="86753099"/>
    <n v="1.6602739726027398"/>
    <x v="1"/>
    <n v="32.441095890410956"/>
    <n v="0"/>
    <n v="40"/>
    <x v="0"/>
    <n v="218.15115738814899"/>
    <n v="308.78641292732499"/>
    <n v="277.78777533275002"/>
    <n v="176.941031727325"/>
    <n v="96.722462472446921"/>
    <x v="1"/>
    <s v="25-40"/>
  </r>
  <r>
    <n v="867530910"/>
    <n v="1.7835616438356163"/>
    <x v="1"/>
    <n v="33.912328767123284"/>
    <n v="0"/>
    <n v="29"/>
    <x v="0"/>
    <n v="259.925213050428"/>
    <n v="279.15802321868898"/>
    <n v="218.614369491193"/>
    <n v="196.09157529897601"/>
    <n v="92.891372276349642"/>
    <x v="1"/>
    <s v="25-40"/>
  </r>
  <r>
    <n v="867530911"/>
    <n v="1.2410958904109588"/>
    <x v="0"/>
    <n v="42.769863013698632"/>
    <n v="0"/>
    <n v="49"/>
    <x v="0"/>
    <n v="45.393277642569601"/>
    <n v="262.05112022687001"/>
    <n v="267.25105182613999"/>
    <n v="1.7476496142784199"/>
    <n v="56.875396002405374"/>
    <x v="0"/>
    <s v="&gt;40"/>
  </r>
  <r>
    <n v="867530912"/>
    <n v="1.3397260273972602"/>
    <x v="0"/>
    <n v="19.972602739726028"/>
    <n v="1"/>
    <n v="60"/>
    <x v="0"/>
    <n v="469.55012340709999"/>
    <n v="268.23561005623401"/>
    <n v="7.9036886138278604"/>
    <n v="9.9984280822058604"/>
    <n v="61.171112680590767"/>
    <x v="0"/>
    <s v="17-25"/>
  </r>
  <r>
    <n v="867530913"/>
    <n v="1.8821917808219177"/>
    <x v="1"/>
    <n v="23.038356164383561"/>
    <n v="0"/>
    <n v="57"/>
    <x v="0"/>
    <n v="447.669686120221"/>
    <n v="227.94059587742399"/>
    <n v="72.481024171300803"/>
    <n v="25.7439892389453"/>
    <n v="65.835824169041132"/>
    <x v="0"/>
    <s v="17-25"/>
  </r>
  <r>
    <n v="867530914"/>
    <n v="1.5972602739726027"/>
    <x v="1"/>
    <n v="29.076712328767123"/>
    <n v="1"/>
    <n v="65"/>
    <x v="0"/>
    <n v="259.564352905568"/>
    <n v="226.097496991924"/>
    <n v="373.59838893576699"/>
    <n v="145.647795835274"/>
    <n v="101.16249016432428"/>
    <x v="0"/>
    <s v="25-40"/>
  </r>
  <r>
    <n v="867530915"/>
    <n v="1.1945205479452055"/>
    <x v="0"/>
    <n v="37.863013698630134"/>
    <n v="1"/>
    <n v="88"/>
    <x v="1"/>
    <n v="35.627958360624298"/>
    <n v="250.96103777589599"/>
    <n v="288.89026347901103"/>
    <n v="51.6018218877919"/>
    <n v="63.78616993493798"/>
    <x v="0"/>
    <s v="25-40"/>
  </r>
  <r>
    <n v="867530916"/>
    <n v="1.106849315068493"/>
    <x v="0"/>
    <n v="38.734246575342468"/>
    <n v="0"/>
    <n v="78"/>
    <x v="0"/>
    <n v="0.31502153566225399"/>
    <n v="334.84481746482601"/>
    <n v="226.958104753328"/>
    <n v="1.08784879916903"/>
    <n v="54.178301546338709"/>
    <x v="0"/>
    <s v="25-40"/>
  </r>
  <r>
    <n v="867530917"/>
    <n v="1.3123287671232877"/>
    <x v="0"/>
    <n v="39.978082191780821"/>
    <n v="0"/>
    <n v="66"/>
    <x v="0"/>
    <n v="15.7534841158602"/>
    <n v="210.03907517344999"/>
    <n v="402.28754430428302"/>
    <n v="16.617184708676898"/>
    <n v="68.33197222470001"/>
    <x v="0"/>
    <s v="25-40"/>
  </r>
  <r>
    <n v="867530918"/>
    <n v="1.0767123287671232"/>
    <x v="0"/>
    <n v="42.010958904109586"/>
    <n v="0"/>
    <n v="67"/>
    <x v="0"/>
    <n v="18.077570664505298"/>
    <n v="320.37450084759001"/>
    <n v="258.38854332462699"/>
    <n v="10.0927905545268"/>
    <n v="59.293925786466076"/>
    <x v="0"/>
    <s v="&gt;40"/>
  </r>
  <r>
    <n v="867530919"/>
    <n v="1.4383561643835616"/>
    <x v="0"/>
    <n v="27.506849315068493"/>
    <n v="0"/>
    <n v="61"/>
    <x v="0"/>
    <n v="524.69388573142896"/>
    <n v="286.30492784747997"/>
    <n v="26.621418532329301"/>
    <n v="7.9299196911224099"/>
    <n v="69.026065673126922"/>
    <x v="0"/>
    <s v="25-40"/>
  </r>
  <r>
    <n v="867530920"/>
    <n v="1.5890410958904109"/>
    <x v="1"/>
    <n v="28.791780821917808"/>
    <n v="1"/>
    <n v="57"/>
    <x v="0"/>
    <n v="459.51127532578499"/>
    <n v="191.34784707359"/>
    <n v="263.19817221574601"/>
    <n v="118.44179597174001"/>
    <n v="97.865525974448332"/>
    <x v="0"/>
    <s v="25-40"/>
  </r>
  <r>
    <n v="867530921"/>
    <n v="1.6383561643835616"/>
    <x v="1"/>
    <n v="30.391780821917809"/>
    <n v="0"/>
    <n v="24"/>
    <x v="0"/>
    <n v="193.59178370247"/>
    <n v="204.590004008416"/>
    <n v="170.32766453892"/>
    <n v="337.180176405564"/>
    <n v="92.755483930208953"/>
    <x v="1"/>
    <s v="25-40"/>
  </r>
  <r>
    <n v="867530922"/>
    <n v="1.4986301369863013"/>
    <x v="0"/>
    <n v="33.947945205479449"/>
    <n v="0"/>
    <n v="51"/>
    <x v="0"/>
    <n v="330.72640153928597"/>
    <n v="191.750296021304"/>
    <n v="285.88874924429598"/>
    <n v="204.82589688046301"/>
    <n v="100.68389333981827"/>
    <x v="0"/>
    <s v="25-40"/>
  </r>
  <r>
    <n v="867530923"/>
    <n v="1.6438356164383561"/>
    <x v="1"/>
    <n v="36.695890410958903"/>
    <n v="0"/>
    <n v="41"/>
    <x v="0"/>
    <n v="249.43240725442899"/>
    <n v="142.499044854174"/>
    <n v="355.50880720153401"/>
    <n v="256.79292508496798"/>
    <n v="104.83072404306849"/>
    <x v="0"/>
    <s v="25-40"/>
  </r>
  <r>
    <n v="867530924"/>
    <n v="1.2054794520547945"/>
    <x v="0"/>
    <n v="40.024657534246572"/>
    <n v="0"/>
    <n v="90"/>
    <x v="1"/>
    <n v="25.298812772171299"/>
    <n v="328.38513046878199"/>
    <n v="208.822857570293"/>
    <n v="12.051685631187199"/>
    <n v="54.79966064345389"/>
    <x v="1"/>
    <s v="&gt;40"/>
  </r>
  <r>
    <n v="867530925"/>
    <n v="1.2876712328767124"/>
    <x v="0"/>
    <n v="36.197260273972603"/>
    <n v="0"/>
    <n v="109"/>
    <x v="1"/>
    <n v="72.473601186762394"/>
    <n v="299.86564051122201"/>
    <n v="185.77403287697899"/>
    <n v="39.7118448200765"/>
    <n v="56.845444659485409"/>
    <x v="0"/>
    <s v="25-40"/>
  </r>
  <r>
    <n v="867530926"/>
    <n v="1.6328767123287671"/>
    <x v="1"/>
    <n v="35.038356164383565"/>
    <n v="0"/>
    <n v="29"/>
    <x v="0"/>
    <n v="254.63075777112499"/>
    <n v="276.80110602385599"/>
    <n v="218.890947799261"/>
    <n v="157.18504241687"/>
    <n v="87.643667929534203"/>
    <x v="0"/>
    <s v="25-40"/>
  </r>
  <r>
    <n v="867530927"/>
    <n v="1.5835616438356164"/>
    <x v="1"/>
    <n v="25.509589041095889"/>
    <n v="0"/>
    <n v="11"/>
    <x v="0"/>
    <n v="381.92472014853598"/>
    <n v="266.20806179583298"/>
    <n v="214.611107256053"/>
    <n v="143.21323361079899"/>
    <n v="94.789543459571775"/>
    <x v="0"/>
    <s v="25-40"/>
  </r>
  <r>
    <n v="867530928"/>
    <n v="1.6493150684931508"/>
    <x v="1"/>
    <n v="29.92876712328767"/>
    <n v="0"/>
    <n v="49"/>
    <x v="0"/>
    <n v="142.13046086734801"/>
    <n v="236.16347476734899"/>
    <n v="262.154052023009"/>
    <n v="211.69545494850399"/>
    <n v="87.125455687357316"/>
    <x v="1"/>
    <s v="25-40"/>
  </r>
  <r>
    <n v="867530929"/>
    <n v="1.2575342465753425"/>
    <x v="0"/>
    <n v="35.221917808219175"/>
    <n v="0"/>
    <n v="84"/>
    <x v="1"/>
    <n v="5.10824478764735"/>
    <n v="284.855989333048"/>
    <n v="259.86411958725"/>
    <n v="19.8985300775946"/>
    <n v="56.76865668943698"/>
    <x v="0"/>
    <s v="25-40"/>
  </r>
  <r>
    <n v="867530930"/>
    <n v="1.2931506849315069"/>
    <x v="0"/>
    <n v="40.471232876712328"/>
    <n v="0"/>
    <n v="97"/>
    <x v="1"/>
    <n v="21.418544087376301"/>
    <n v="220.046220136703"/>
    <n v="325.34818485376701"/>
    <n v="36.819605961896997"/>
    <n v="62.777316035806017"/>
    <x v="0"/>
    <s v="&gt;40"/>
  </r>
  <r>
    <n v="867530931"/>
    <n v="1.167123287671233"/>
    <x v="0"/>
    <n v="43.991780821917807"/>
    <n v="0"/>
    <n v="74"/>
    <x v="0"/>
    <n v="13.6084740497921"/>
    <n v="335.73757821258801"/>
    <n v="212.13087397210799"/>
    <n v="11.647676545976401"/>
    <n v="54.801110243160537"/>
    <x v="0"/>
    <s v="&gt;40"/>
  </r>
  <r>
    <n v="867530932"/>
    <n v="1.6191780821917807"/>
    <x v="1"/>
    <n v="34.013698630136986"/>
    <n v="0"/>
    <n v="32"/>
    <x v="0"/>
    <n v="287.40759247225702"/>
    <n v="209.04850795977899"/>
    <n v="262.70456453114099"/>
    <n v="221.35090565941999"/>
    <n v="97.803144457430193"/>
    <x v="0"/>
    <s v="25-40"/>
  </r>
  <r>
    <n v="867530933"/>
    <n v="1.6109589041095891"/>
    <x v="1"/>
    <n v="34.646575342465752"/>
    <n v="0"/>
    <n v="50"/>
    <x v="0"/>
    <n v="193.80956844687699"/>
    <n v="235.59308465493299"/>
    <n v="161.295913050129"/>
    <n v="252.111653489367"/>
    <n v="83.961120232884326"/>
    <x v="1"/>
    <s v="25-40"/>
  </r>
  <r>
    <n v="867530934"/>
    <n v="1.6219178082191781"/>
    <x v="1"/>
    <n v="29.589041095890412"/>
    <n v="0"/>
    <n v="17"/>
    <x v="0"/>
    <n v="223.75676632209201"/>
    <n v="506.16375876682002"/>
    <n v="148.28031682931601"/>
    <n v="219.34997220896301"/>
    <n v="102.50927669170645"/>
    <x v="0"/>
    <s v="25-40"/>
  </r>
  <r>
    <n v="867530935"/>
    <n v="1.7095890410958905"/>
    <x v="1"/>
    <n v="28.5013698630137"/>
    <n v="1"/>
    <n v="56"/>
    <x v="0"/>
    <n v="184.17585928915301"/>
    <n v="198.551446679116"/>
    <n v="245.926776371166"/>
    <n v="339.47865229912702"/>
    <n v="100.86683591789668"/>
    <x v="0"/>
    <s v="25-40"/>
  </r>
  <r>
    <n v="867530936"/>
    <n v="1.547945205479452"/>
    <x v="1"/>
    <n v="21.394520547945206"/>
    <n v="1"/>
    <n v="59"/>
    <x v="0"/>
    <n v="291.00158359456799"/>
    <n v="524.94165057458895"/>
    <n v="33.689247243981903"/>
    <n v="8.5500329405359796"/>
    <n v="70.344172355674701"/>
    <x v="0"/>
    <s v="17-25"/>
  </r>
  <r>
    <n v="867530937"/>
    <n v="0.86027397260273974"/>
    <x v="0"/>
    <n v="37.767123287671232"/>
    <n v="0"/>
    <n v="19"/>
    <x v="0"/>
    <n v="89.197037505211796"/>
    <n v="7.4363591464702603"/>
    <n v="488.64063665565902"/>
    <n v="216.00246048288801"/>
    <n v="92.287843388760209"/>
    <x v="0"/>
    <s v="25-40"/>
  </r>
  <r>
    <n v="867530938"/>
    <n v="1.6054794520547946"/>
    <x v="1"/>
    <n v="23.747945205479454"/>
    <n v="1"/>
    <n v="58"/>
    <x v="0"/>
    <n v="426.35418374987398"/>
    <n v="252.23768097606299"/>
    <n v="3.9622984880583698"/>
    <n v="104.939783709333"/>
    <n v="67.355599041761934"/>
    <x v="0"/>
    <s v="17-25"/>
  </r>
  <r>
    <n v="867530939"/>
    <n v="1.2684931506849315"/>
    <x v="0"/>
    <n v="37.956164383561642"/>
    <n v="0"/>
    <n v="58"/>
    <x v="0"/>
    <n v="1.6439733732264401"/>
    <n v="288.00774760755002"/>
    <n v="314.03982116259101"/>
    <n v="4.2754394375444198"/>
    <n v="61.369968950478366"/>
    <x v="0"/>
    <s v="25-40"/>
  </r>
  <r>
    <n v="867530940"/>
    <n v="1.7808219178082192"/>
    <x v="1"/>
    <n v="34.660273972602738"/>
    <n v="0"/>
    <n v="53"/>
    <x v="0"/>
    <n v="278.92981686645902"/>
    <n v="263.40307033203402"/>
    <n v="246.73889245339899"/>
    <n v="278.70802230842497"/>
    <n v="106.44026074729831"/>
    <x v="0"/>
    <s v="25-40"/>
  </r>
  <r>
    <n v="867530941"/>
    <n v="1.6465753424657534"/>
    <x v="1"/>
    <n v="33.19178082191781"/>
    <n v="1"/>
    <n v="21"/>
    <x v="0"/>
    <n v="230.769380574492"/>
    <n v="249.40247597563101"/>
    <n v="227.35492197929901"/>
    <n v="307.04676744547999"/>
    <n v="102.54195125498333"/>
    <x v="0"/>
    <s v="25-40"/>
  </r>
  <r>
    <n v="867530942"/>
    <n v="1.6082191780821917"/>
    <x v="1"/>
    <n v="30.682191780821917"/>
    <n v="0"/>
    <n v="43"/>
    <x v="0"/>
    <n v="261.03669965652"/>
    <n v="175.28391576712701"/>
    <n v="250.971190691701"/>
    <n v="257.07266502753703"/>
    <n v="95.870911920200314"/>
    <x v="0"/>
    <s v="25-40"/>
  </r>
  <r>
    <n v="867530943"/>
    <n v="1.6520547945205479"/>
    <x v="1"/>
    <n v="33.945205479452056"/>
    <n v="1"/>
    <n v="0"/>
    <x v="0"/>
    <n v="131.05136666143301"/>
    <n v="242.38031836017399"/>
    <n v="152.960187707491"/>
    <n v="352.54967052368397"/>
    <n v="90.535717789469544"/>
    <x v="1"/>
    <s v="25-40"/>
  </r>
  <r>
    <n v="867530944"/>
    <n v="1.1232876712328768"/>
    <x v="0"/>
    <n v="39.147945205479452"/>
    <n v="1"/>
    <n v="97"/>
    <x v="1"/>
    <n v="5.3270654065484697"/>
    <n v="316.53400751733801"/>
    <n v="229.72004560102999"/>
    <n v="8.2704151535073898"/>
    <n v="54.307741124455404"/>
    <x v="0"/>
    <s v="25-40"/>
  </r>
  <r>
    <n v="867530945"/>
    <n v="1.2356164383561643"/>
    <x v="0"/>
    <n v="41.11780821917808"/>
    <n v="0"/>
    <n v="104"/>
    <x v="1"/>
    <n v="12.9150174149232"/>
    <n v="292.59500461517899"/>
    <n v="253.555748287022"/>
    <n v="7.3180523192144502"/>
    <n v="55.745657835156543"/>
    <x v="0"/>
    <s v="&gt;40"/>
  </r>
  <r>
    <n v="867530946"/>
    <n v="1.2191780821917808"/>
    <x v="0"/>
    <n v="37.509589041095893"/>
    <n v="0"/>
    <n v="93"/>
    <x v="1"/>
    <n v="21.655118167580898"/>
    <n v="359.283943824902"/>
    <n v="205.24688997190901"/>
    <n v="7.2187351719784498"/>
    <n v="55.970999976665126"/>
    <x v="0"/>
    <s v="25-40"/>
  </r>
  <r>
    <n v="867530947"/>
    <n v="1.1424657534246576"/>
    <x v="0"/>
    <n v="40.095890410958901"/>
    <n v="0"/>
    <n v="83"/>
    <x v="1"/>
    <n v="60.794309021400899"/>
    <n v="329.95850533004898"/>
    <n v="246.968592082778"/>
    <n v="0.37972092997783202"/>
    <n v="60.942022709646693"/>
    <x v="0"/>
    <s v="&gt;40"/>
  </r>
  <r>
    <n v="867530948"/>
    <n v="1.3123287671232877"/>
    <x v="0"/>
    <n v="44.369863013698627"/>
    <n v="0"/>
    <n v="86"/>
    <x v="1"/>
    <n v="74.835462670595206"/>
    <n v="180.28819347724499"/>
    <n v="311.61050390094999"/>
    <n v="26.0700176036217"/>
    <n v="60.931555072375822"/>
    <x v="0"/>
    <s v="&gt;40"/>
  </r>
  <r>
    <n v="867530949"/>
    <n v="1.7863013698630137"/>
    <x v="1"/>
    <n v="33.208219178082189"/>
    <n v="0"/>
    <n v="30"/>
    <x v="0"/>
    <n v="148.46468072268399"/>
    <n v="212.37429332190601"/>
    <n v="448.54272825096098"/>
    <n v="161.46155406128599"/>
    <n v="102.06763180103684"/>
    <x v="0"/>
    <s v="25-40"/>
  </r>
  <r>
    <n v="867530950"/>
    <n v="1.5506849315068494"/>
    <x v="1"/>
    <n v="31.306849315068494"/>
    <n v="0"/>
    <n v="40"/>
    <x v="0"/>
    <n v="259.61299058618602"/>
    <n v="367.781057879846"/>
    <n v="174.47142465476799"/>
    <n v="187.68282675263001"/>
    <n v="93.650034046170333"/>
    <x v="0"/>
    <s v="25-40"/>
  </r>
  <r>
    <n v="867530951"/>
    <n v="0.9780821917808219"/>
    <x v="0"/>
    <n v="33.789041095890411"/>
    <n v="1"/>
    <n v="20"/>
    <x v="0"/>
    <n v="32.230249844333798"/>
    <n v="45.167240856096001"/>
    <n v="350.18717633663601"/>
    <n v="408.42145703983101"/>
    <n v="97.224835261210416"/>
    <x v="0"/>
    <s v="25-40"/>
  </r>
  <r>
    <n v="867530952"/>
    <n v="1.6164383561643836"/>
    <x v="1"/>
    <n v="32.849315068493148"/>
    <n v="1"/>
    <n v="6"/>
    <x v="0"/>
    <n v="278.39062128272002"/>
    <n v="324.49015936946802"/>
    <n v="288.91082411993199"/>
    <n v="97.986304378158906"/>
    <n v="94.658117871945961"/>
    <x v="0"/>
    <s v="25-40"/>
  </r>
  <r>
    <n v="867530953"/>
    <n v="1.8054794520547945"/>
    <x v="1"/>
    <n v="26.884931506849316"/>
    <n v="1"/>
    <n v="34"/>
    <x v="0"/>
    <n v="233.480015514267"/>
    <n v="524.87830428752102"/>
    <n v="97.991811887266294"/>
    <n v="186.79032765746399"/>
    <n v="94.842522329510672"/>
    <x v="0"/>
    <s v="25-40"/>
  </r>
  <r>
    <n v="867530954"/>
    <n v="1.6027397260273972"/>
    <x v="1"/>
    <n v="30.816438356164383"/>
    <n v="1"/>
    <n v="15"/>
    <x v="0"/>
    <n v="523.19125459310396"/>
    <n v="151.87837941450701"/>
    <n v="152.92145448441701"/>
    <n v="229.797987108477"/>
    <n v="99.931903711756149"/>
    <x v="0"/>
    <s v="25-40"/>
  </r>
  <r>
    <n v="867530955"/>
    <n v="1.3178082191780822"/>
    <x v="0"/>
    <n v="23.523287671232875"/>
    <n v="1"/>
    <n v="58"/>
    <x v="0"/>
    <n v="8.8954615063643807"/>
    <n v="13.7716983936355"/>
    <n v="522.738324041787"/>
    <n v="390.37478564029499"/>
    <n v="111.38694595384982"/>
    <x v="1"/>
    <s v="17-25"/>
  </r>
  <r>
    <n v="867530956"/>
    <n v="1.2410958904109588"/>
    <x v="0"/>
    <n v="37.698630136986303"/>
    <n v="0"/>
    <n v="96"/>
    <x v="1"/>
    <n v="4.0876123605486603"/>
    <n v="260.82257052583998"/>
    <n v="325.97020209988398"/>
    <n v="44.436702204746602"/>
    <n v="65.641643147466752"/>
    <x v="0"/>
    <s v="25-40"/>
  </r>
  <r>
    <n v="867530957"/>
    <n v="1.5863013698630137"/>
    <x v="1"/>
    <n v="29.435616438356163"/>
    <n v="0"/>
    <n v="33"/>
    <x v="0"/>
    <n v="289.50499618405797"/>
    <n v="241.68609217569099"/>
    <n v="200.18212564724101"/>
    <n v="192.43409239879301"/>
    <n v="89.609233234303986"/>
    <x v="0"/>
    <s v="25-40"/>
  </r>
  <r>
    <n v="867530958"/>
    <n v="1.726027397260274"/>
    <x v="1"/>
    <n v="22.780821917808218"/>
    <n v="1"/>
    <n v="35"/>
    <x v="0"/>
    <n v="298.97911766453501"/>
    <n v="290.41171533209302"/>
    <n v="235.52522999948201"/>
    <n v="233.23506736905401"/>
    <n v="103.40250232395456"/>
    <x v="0"/>
    <s v="17-25"/>
  </r>
  <r>
    <n v="867530959"/>
    <n v="1.6219178082191781"/>
    <x v="1"/>
    <n v="31.068493150684933"/>
    <n v="0"/>
    <n v="44"/>
    <x v="0"/>
    <n v="204.30713855280999"/>
    <n v="321.67631677037002"/>
    <n v="249.10773408210801"/>
    <n v="297.769918804822"/>
    <n v="107.70399477228599"/>
    <x v="0"/>
    <s v="25-40"/>
  </r>
  <r>
    <n v="867530960"/>
    <n v="1.3287671232876712"/>
    <x v="0"/>
    <n v="40.210958904109589"/>
    <n v="0"/>
    <n v="78"/>
    <x v="0"/>
    <n v="18.004832302899199"/>
    <n v="345.22097418847801"/>
    <n v="244.916204052327"/>
    <n v="27.333070614308099"/>
    <n v="61.727977479306389"/>
    <x v="0"/>
    <s v="&gt;40"/>
  </r>
  <r>
    <n v="867530961"/>
    <n v="1.1287671232876713"/>
    <x v="0"/>
    <n v="42.128767123287673"/>
    <n v="0"/>
    <n v="82"/>
    <x v="1"/>
    <n v="19.466393456355799"/>
    <n v="484.77434276763699"/>
    <n v="145.76087568124501"/>
    <n v="15.7496355583223"/>
    <n v="59.720520246667498"/>
    <x v="0"/>
    <s v="&gt;40"/>
  </r>
  <r>
    <n v="867530962"/>
    <n v="1.2164383561643837"/>
    <x v="0"/>
    <n v="35.61917808219178"/>
    <n v="0"/>
    <n v="20"/>
    <x v="0"/>
    <n v="6.5170026439654496"/>
    <n v="23.1081740948167"/>
    <n v="320.96925325201403"/>
    <n v="426.42369625808999"/>
    <n v="92.057168080315051"/>
    <x v="0"/>
    <s v="25-40"/>
  </r>
  <r>
    <n v="867530963"/>
    <n v="1.7863013698630137"/>
    <x v="1"/>
    <n v="31.989041095890411"/>
    <n v="0"/>
    <n v="39"/>
    <x v="0"/>
    <n v="163.49121950985401"/>
    <n v="274.25663528095498"/>
    <n v="350.35563453884703"/>
    <n v="236.00100859293701"/>
    <n v="105.3826255590788"/>
    <x v="0"/>
    <s v="25-40"/>
  </r>
  <r>
    <n v="867530964"/>
    <n v="1.3424657534246576"/>
    <x v="0"/>
    <n v="40.027397260273972"/>
    <n v="0"/>
    <n v="93"/>
    <x v="1"/>
    <n v="33.716332341468899"/>
    <n v="312.881813044328"/>
    <n v="222.97955469935701"/>
    <n v="14.0236958040486"/>
    <n v="56.168241691272428"/>
    <x v="0"/>
    <s v="&gt;40"/>
  </r>
  <r>
    <n v="867530965"/>
    <n v="1.2876712328767124"/>
    <x v="0"/>
    <n v="38.402739726027399"/>
    <n v="0"/>
    <n v="87"/>
    <x v="1"/>
    <n v="5.7873835616589799"/>
    <n v="321.08937032630399"/>
    <n v="183.12286361153301"/>
    <n v="39.497944618221297"/>
    <n v="52.864637298607555"/>
    <x v="1"/>
    <s v="25-40"/>
  </r>
  <r>
    <n v="867530966"/>
    <n v="1.1561643835616437"/>
    <x v="0"/>
    <n v="42.909589041095892"/>
    <n v="0"/>
    <n v="88"/>
    <x v="1"/>
    <n v="9.6055662388925196"/>
    <n v="221.30932741369699"/>
    <n v="194.585655423227"/>
    <n v="103.79309037483701"/>
    <n v="54.278640987974839"/>
    <x v="1"/>
    <s v="&gt;40"/>
  </r>
  <r>
    <n v="867530967"/>
    <n v="1.5808219178082192"/>
    <x v="1"/>
    <n v="24.712328767123289"/>
    <n v="0"/>
    <n v="39"/>
    <x v="0"/>
    <n v="232.49858806311599"/>
    <n v="246.28587230197201"/>
    <n v="207.64834856058999"/>
    <n v="266.40888889653002"/>
    <n v="95.189625324061439"/>
    <x v="1"/>
    <s v="17-25"/>
  </r>
  <r>
    <n v="867530968"/>
    <n v="1.3643835616438356"/>
    <x v="0"/>
    <n v="30.041095890410958"/>
    <n v="1"/>
    <n v="58"/>
    <x v="0"/>
    <n v="382.18149959929099"/>
    <n v="305.20502359269301"/>
    <n v="19.514781621093899"/>
    <n v="124.198805225315"/>
    <n v="72.236552276927796"/>
    <x v="0"/>
    <s v="25-40"/>
  </r>
  <r>
    <n v="867530969"/>
    <n v="1.5917808219178082"/>
    <x v="1"/>
    <n v="32.742465753424661"/>
    <n v="0"/>
    <n v="43"/>
    <x v="0"/>
    <n v="337.42364401300199"/>
    <n v="288.80472170354602"/>
    <n v="314.49929940376097"/>
    <n v="163.83343182394"/>
    <n v="107.49819700464796"/>
    <x v="0"/>
    <s v="25-40"/>
  </r>
  <r>
    <n v="867530970"/>
    <n v="1.6054794520547946"/>
    <x v="1"/>
    <n v="26.134246575342466"/>
    <n v="1"/>
    <n v="59"/>
    <x v="0"/>
    <n v="24.431255365558702"/>
    <n v="72.019763504102897"/>
    <n v="525.38050428025201"/>
    <n v="255.58543810139599"/>
    <n v="101.43199459537068"/>
    <x v="1"/>
    <s v="25-40"/>
  </r>
  <r>
    <n v="867530971"/>
    <n v="1.6438356164383561"/>
    <x v="1"/>
    <n v="27.068493150684933"/>
    <n v="0"/>
    <n v="12"/>
    <x v="0"/>
    <n v="149.94653160179499"/>
    <n v="323.32537591394498"/>
    <n v="317.50772731452003"/>
    <n v="213.20311274768801"/>
    <n v="101.54705340872415"/>
    <x v="0"/>
    <s v="25-40"/>
  </r>
  <r>
    <n v="867530972"/>
    <n v="1.6027397260273972"/>
    <x v="1"/>
    <n v="29.252054794520546"/>
    <n v="0"/>
    <n v="43"/>
    <x v="0"/>
    <n v="240.394338828071"/>
    <n v="269.886762669787"/>
    <n v="133.728946277446"/>
    <n v="229.75811728052099"/>
    <n v="84.440935746784675"/>
    <x v="1"/>
    <s v="25-40"/>
  </r>
  <r>
    <n v="867530973"/>
    <n v="1.2684931506849315"/>
    <x v="0"/>
    <n v="41.723287671232875"/>
    <n v="1"/>
    <n v="73"/>
    <x v="0"/>
    <n v="12.3174949892241"/>
    <n v="202.02528036680499"/>
    <n v="361.62788390802899"/>
    <n v="12.274833727924401"/>
    <n v="62.015748144796731"/>
    <x v="0"/>
    <s v="&gt;40"/>
  </r>
  <r>
    <n v="867530974"/>
    <n v="1.3178082191780822"/>
    <x v="0"/>
    <n v="43.684931506849317"/>
    <n v="0"/>
    <n v="66"/>
    <x v="0"/>
    <n v="7.8282902795753904"/>
    <n v="287.15781986053798"/>
    <n v="202.901990190692"/>
    <n v="29.936360173557802"/>
    <n v="51.539490854919052"/>
    <x v="1"/>
    <s v="&gt;40"/>
  </r>
  <r>
    <n v="867530975"/>
    <n v="1.4"/>
    <x v="0"/>
    <n v="18.657534246575342"/>
    <n v="1"/>
    <n v="58"/>
    <x v="0"/>
    <n v="350.34344784740898"/>
    <n v="399.21960121503599"/>
    <n v="6.9176644609689202"/>
    <n v="44.003894262894299"/>
    <n v="66.075630971859184"/>
    <x v="0"/>
    <s v="17-25"/>
  </r>
  <r>
    <n v="867530976"/>
    <n v="1.3178082191780822"/>
    <x v="0"/>
    <n v="36.761643835616439"/>
    <n v="0"/>
    <n v="53"/>
    <x v="0"/>
    <n v="10.0548101617747"/>
    <n v="250.94322903166599"/>
    <n v="293.52307738661699"/>
    <n v="5.59181765240705"/>
    <n v="56.773630540158145"/>
    <x v="1"/>
    <s v="25-40"/>
  </r>
  <r>
    <n v="867530977"/>
    <n v="0.80821917808219179"/>
    <x v="0"/>
    <n v="36.649315068493152"/>
    <n v="1"/>
    <n v="21"/>
    <x v="0"/>
    <n v="24.5890867965784"/>
    <n v="24.988557423579898"/>
    <n v="334.77879685797899"/>
    <n v="452.70885921759998"/>
    <n v="98.464730266682139"/>
    <x v="0"/>
    <s v="25-40"/>
  </r>
  <r>
    <n v="867530978"/>
    <n v="1.6328767123287671"/>
    <x v="1"/>
    <n v="32.032876712328765"/>
    <n v="1"/>
    <n v="31"/>
    <x v="0"/>
    <n v="258.63648188004402"/>
    <n v="300.54358469495298"/>
    <n v="191.769830343254"/>
    <n v="252.94253816711"/>
    <n v="98.099889547243436"/>
    <x v="0"/>
    <s v="25-40"/>
  </r>
  <r>
    <n v="867530979"/>
    <n v="1.1972602739726028"/>
    <x v="0"/>
    <n v="42.172602739726024"/>
    <n v="1"/>
    <n v="56"/>
    <x v="0"/>
    <n v="62.331006935613502"/>
    <n v="242.15879500891501"/>
    <n v="261.65616410415902"/>
    <n v="14.897563051394799"/>
    <n v="57.545631414228744"/>
    <x v="1"/>
    <s v="&gt;40"/>
  </r>
  <r>
    <n v="867530980"/>
    <n v="1.2602739726027397"/>
    <x v="0"/>
    <n v="39.852054794520548"/>
    <n v="0"/>
    <n v="60"/>
    <x v="0"/>
    <n v="17.8289302077137"/>
    <n v="214.37579175951799"/>
    <n v="380.44156023635202"/>
    <n v="38.267151986673902"/>
    <n v="68.82142322414164"/>
    <x v="0"/>
    <s v="25-40"/>
  </r>
  <r>
    <n v="867530981"/>
    <n v="1.6986301369863013"/>
    <x v="1"/>
    <n v="31.613698630136987"/>
    <n v="0"/>
    <n v="27"/>
    <x v="0"/>
    <n v="211.989457573387"/>
    <n v="383.55371625097501"/>
    <n v="272.24112705552801"/>
    <n v="167.18798688421899"/>
    <n v="100.3749475787186"/>
    <x v="0"/>
    <s v="25-40"/>
  </r>
  <r>
    <n v="867530982"/>
    <n v="1.2438356164383562"/>
    <x v="0"/>
    <n v="33.915068493150685"/>
    <n v="0"/>
    <n v="47"/>
    <x v="0"/>
    <n v="11.4535635621595"/>
    <n v="156.573019313033"/>
    <n v="404.25111523641198"/>
    <n v="15.076414127842099"/>
    <n v="63.76143015372589"/>
    <x v="0"/>
    <s v="25-40"/>
  </r>
  <r>
    <n v="867530983"/>
    <n v="1.3178082191780822"/>
    <x v="0"/>
    <n v="22.8"/>
    <n v="0"/>
    <n v="61"/>
    <x v="0"/>
    <n v="345.33229505921298"/>
    <n v="403.48662943700998"/>
    <n v="0.44498174236187299"/>
    <n v="19.714792281953599"/>
    <n v="62.324686842615705"/>
    <x v="0"/>
    <s v="17-25"/>
  </r>
  <r>
    <n v="867530984"/>
    <n v="1.7397260273972603"/>
    <x v="1"/>
    <n v="28.586301369863012"/>
    <n v="0"/>
    <n v="36"/>
    <x v="0"/>
    <n v="258.80029364216102"/>
    <n v="350.16058641601597"/>
    <n v="236.99035156745799"/>
    <n v="109.12199353061"/>
    <n v="90.250351816422324"/>
    <x v="0"/>
    <s v="25-40"/>
  </r>
  <r>
    <n v="867530985"/>
    <n v="1.273972602739726"/>
    <x v="0"/>
    <n v="35.624657534246573"/>
    <n v="0"/>
    <n v="65"/>
    <x v="0"/>
    <n v="25.878029590112298"/>
    <n v="295.43890518777198"/>
    <n v="270.67552096395798"/>
    <n v="10.684538488804399"/>
    <n v="59.46856191656223"/>
    <x v="0"/>
    <s v="25-40"/>
  </r>
  <r>
    <n v="867530986"/>
    <n v="1.4986301369863013"/>
    <x v="0"/>
    <n v="33.720547945205482"/>
    <n v="0"/>
    <n v="19"/>
    <x v="0"/>
    <n v="220.16149363492801"/>
    <n v="250.755517895655"/>
    <n v="294.06833478850598"/>
    <n v="256.52063098686199"/>
    <n v="103.7440368154908"/>
    <x v="0"/>
    <s v="25-40"/>
  </r>
  <r>
    <n v="867530987"/>
    <n v="1.2712328767123289"/>
    <x v="0"/>
    <n v="36.863013698630134"/>
    <n v="1"/>
    <n v="60"/>
    <x v="0"/>
    <n v="18.664991026514301"/>
    <n v="296.95965491446702"/>
    <n v="238.70695234390701"/>
    <n v="18.3390658710968"/>
    <n v="56.095493861078957"/>
    <x v="0"/>
    <s v="25-40"/>
  </r>
  <r>
    <n v="867530988"/>
    <n v="1.178082191780822"/>
    <x v="0"/>
    <n v="45.087671232876716"/>
    <n v="0"/>
    <n v="76"/>
    <x v="0"/>
    <n v="29.275007504918001"/>
    <n v="189.18304641749401"/>
    <n v="283.89636252471797"/>
    <n v="86.7707879704314"/>
    <n v="61.956702373210881"/>
    <x v="0"/>
    <s v="&gt;40"/>
  </r>
  <r>
    <n v="867530989"/>
    <n v="1.6794520547945206"/>
    <x v="1"/>
    <n v="30.772602739726029"/>
    <n v="0"/>
    <n v="52"/>
    <x v="0"/>
    <n v="307.05334785653997"/>
    <n v="263.30209546926397"/>
    <n v="263.688224975335"/>
    <n v="176.70376566166101"/>
    <n v="98.475474342503844"/>
    <x v="0"/>
    <s v="25-40"/>
  </r>
  <r>
    <n v="867530990"/>
    <n v="1.5890410958904109"/>
    <x v="1"/>
    <n v="30.854794520547944"/>
    <n v="0"/>
    <n v="63"/>
    <x v="0"/>
    <n v="368.72937823442999"/>
    <n v="212.033635162634"/>
    <n v="184.994850714113"/>
    <n v="214.27899622213499"/>
    <n v="94.373902704114883"/>
    <x v="0"/>
    <s v="25-40"/>
  </r>
  <r>
    <n v="867530991"/>
    <n v="1.6657534246575343"/>
    <x v="1"/>
    <n v="32.56712328767123"/>
    <n v="0"/>
    <n v="19"/>
    <x v="0"/>
    <n v="389.58833263939403"/>
    <n v="173.59600571052499"/>
    <n v="143.94120931130001"/>
    <n v="251.387055257621"/>
    <n v="92.494138816264041"/>
    <x v="1"/>
    <s v="25-40"/>
  </r>
  <r>
    <n v="867530992"/>
    <n v="0.90410958904109584"/>
    <x v="0"/>
    <n v="37.164383561643838"/>
    <n v="0"/>
    <n v="20"/>
    <x v="0"/>
    <n v="2.37601456098513"/>
    <n v="17.173915050600801"/>
    <n v="377.73375497969198"/>
    <n v="371.73839537917598"/>
    <n v="91.500652411991027"/>
    <x v="0"/>
    <s v="25-40"/>
  </r>
  <r>
    <n v="867530993"/>
    <n v="1.6602739726027398"/>
    <x v="1"/>
    <n v="30.019178082191782"/>
    <n v="0"/>
    <n v="43"/>
    <x v="0"/>
    <n v="412.71392347694899"/>
    <n v="117.23598282375001"/>
    <n v="292.37707754276897"/>
    <n v="216.475680875553"/>
    <n v="103.45832351425454"/>
    <x v="0"/>
    <s v="25-40"/>
  </r>
  <r>
    <n v="867530994"/>
    <n v="1.2328767123287672"/>
    <x v="0"/>
    <n v="41.164383561643838"/>
    <n v="1"/>
    <n v="81"/>
    <x v="1"/>
    <n v="43.495676542132301"/>
    <n v="275.57399918055802"/>
    <n v="273.04387267434703"/>
    <n v="15.2308336575925"/>
    <n v="60.118538817647966"/>
    <x v="0"/>
    <s v="&gt;40"/>
  </r>
  <r>
    <n v="867530995"/>
    <n v="1.5890410958904109"/>
    <x v="1"/>
    <n v="29.104109589041094"/>
    <n v="0"/>
    <n v="29"/>
    <x v="0"/>
    <n v="124.69787307582899"/>
    <n v="272.11501396284302"/>
    <n v="166.46538236994101"/>
    <n v="385.214494496253"/>
    <n v="97.946616187037037"/>
    <x v="1"/>
    <s v="25-40"/>
  </r>
  <r>
    <n v="867530996"/>
    <n v="1.5780821917808219"/>
    <x v="1"/>
    <n v="24.556164383561644"/>
    <n v="1"/>
    <n v="29"/>
    <x v="0"/>
    <n v="270.63583093542297"/>
    <n v="134.82536379888199"/>
    <n v="235.77122478069299"/>
    <n v="292.17850763323298"/>
    <n v="95.790863468415523"/>
    <x v="0"/>
    <s v="17-25"/>
  </r>
  <r>
    <n v="867530997"/>
    <n v="1.6164383561643836"/>
    <x v="1"/>
    <n v="31.13150684931507"/>
    <n v="0"/>
    <n v="26"/>
    <x v="0"/>
    <n v="315.05965580632397"/>
    <n v="280.94139722191898"/>
    <n v="284.55302942591902"/>
    <n v="177.82612646483599"/>
    <n v="103.16558294915004"/>
    <x v="0"/>
    <s v="25-40"/>
  </r>
  <r>
    <n v="867530998"/>
    <n v="1.2712328767123289"/>
    <x v="0"/>
    <n v="37.945205479452056"/>
    <n v="1"/>
    <n v="88"/>
    <x v="1"/>
    <n v="11.4962042777791"/>
    <n v="164.13299444702099"/>
    <n v="321.46340345775502"/>
    <n v="17.138206207958799"/>
    <n v="54.682529057869658"/>
    <x v="1"/>
    <s v="25-40"/>
  </r>
  <r>
    <n v="867530999"/>
    <n v="1.7123287671232876"/>
    <x v="1"/>
    <n v="27.747945205479454"/>
    <n v="0"/>
    <n v="43"/>
    <x v="0"/>
    <n v="291.83736760989899"/>
    <n v="174.12786959130199"/>
    <n v="217.129024209748"/>
    <n v="277.062810066834"/>
    <n v="96.580239089285911"/>
    <x v="0"/>
    <s v="25-40"/>
  </r>
  <r>
    <n v="8675309100"/>
    <n v="1.2136986301369863"/>
    <x v="0"/>
    <n v="43.8"/>
    <n v="0"/>
    <n v="101"/>
    <x v="1"/>
    <n v="80.469774361503696"/>
    <n v="139.54746917409301"/>
    <n v="336.61279743666802"/>
    <n v="4.4028777144135303"/>
    <n v="58.523260500977521"/>
    <x v="0"/>
    <s v="&gt;40"/>
  </r>
  <r>
    <n v="8675309101"/>
    <n v="1.1479452054794521"/>
    <x v="0"/>
    <n v="42.852054794520548"/>
    <n v="0"/>
    <n v="65"/>
    <x v="0"/>
    <n v="20.951168452887998"/>
    <n v="380.903446512448"/>
    <n v="195.166185308123"/>
    <n v="24.644354144775502"/>
    <n v="58.525633931574696"/>
    <x v="0"/>
    <s v="&gt;40"/>
  </r>
  <r>
    <n v="8675309102"/>
    <n v="1.6465753424657534"/>
    <x v="1"/>
    <n v="29.909589041095892"/>
    <n v="0"/>
    <n v="58"/>
    <x v="0"/>
    <n v="253.85242849149799"/>
    <n v="178.85454353966799"/>
    <n v="306.769593931158"/>
    <n v="247.15074015802301"/>
    <n v="101.08699785319502"/>
    <x v="0"/>
    <s v="25-40"/>
  </r>
  <r>
    <n v="8675309103"/>
    <n v="1.5534246575342465"/>
    <x v="1"/>
    <n v="31.389041095890413"/>
    <n v="0"/>
    <n v="45"/>
    <x v="0"/>
    <n v="264.81892727059301"/>
    <n v="291.45492256040001"/>
    <n v="299.14255348730597"/>
    <n v="124.680096064444"/>
    <n v="95.36062593268943"/>
    <x v="0"/>
    <s v="25-40"/>
  </r>
  <r>
    <n v="8675309104"/>
    <n v="1.5506849315068494"/>
    <x v="1"/>
    <n v="30.767123287671232"/>
    <n v="0"/>
    <n v="37"/>
    <x v="0"/>
    <n v="271.84207335713398"/>
    <n v="158.64496206824001"/>
    <n v="274.967015153864"/>
    <n v="310.4995583868"/>
    <n v="104.6949516589096"/>
    <x v="0"/>
    <s v="25-40"/>
  </r>
  <r>
    <n v="8675309105"/>
    <n v="1.6"/>
    <x v="1"/>
    <n v="32.010958904109586"/>
    <n v="0"/>
    <n v="56"/>
    <x v="0"/>
    <n v="383.050370417355"/>
    <n v="138.894315304331"/>
    <n v="172.979274846122"/>
    <n v="290.52932316753697"/>
    <n v="97.376606619373945"/>
    <x v="0"/>
    <s v="25-40"/>
  </r>
  <r>
    <n v="8675309106"/>
    <n v="1.2821917808219179"/>
    <x v="0"/>
    <n v="22.413698630136988"/>
    <n v="1"/>
    <n v="61"/>
    <x v="0"/>
    <n v="382.58919286044699"/>
    <n v="352.25272123206997"/>
    <n v="8.2621795166538892"/>
    <n v="8.8002230092097093"/>
    <n v="60.834841430504994"/>
    <x v="0"/>
    <s v="17-25"/>
  </r>
  <r>
    <n v="8675309107"/>
    <n v="1.6273972602739726"/>
    <x v="1"/>
    <n v="27.873972602739727"/>
    <n v="0"/>
    <n v="55"/>
    <x v="0"/>
    <n v="181.22887101815101"/>
    <n v="175.116431355223"/>
    <n v="161.28599076213399"/>
    <n v="416.31578576719198"/>
    <n v="97.819837373389049"/>
    <x v="1"/>
    <s v="25-40"/>
  </r>
  <r>
    <n v="8675309108"/>
    <n v="1.2"/>
    <x v="0"/>
    <n v="36.528767123287672"/>
    <n v="0"/>
    <n v="97"/>
    <x v="1"/>
    <n v="9.78579102437652"/>
    <n v="154.46758085628599"/>
    <n v="428.75277027215998"/>
    <n v="32.686132467891902"/>
    <n v="68.512938079259229"/>
    <x v="0"/>
    <s v="25-40"/>
  </r>
  <r>
    <n v="8675309109"/>
    <n v="1.7068493150684931"/>
    <x v="1"/>
    <n v="26.419178082191781"/>
    <n v="0"/>
    <n v="43"/>
    <x v="0"/>
    <n v="163.45052405456801"/>
    <n v="375.95618754251501"/>
    <n v="287.38908892271098"/>
    <n v="212.691820152638"/>
    <n v="103.16224601680852"/>
    <x v="0"/>
    <s v="25-40"/>
  </r>
  <r>
    <n v="8675309110"/>
    <n v="1.6520547945205479"/>
    <x v="1"/>
    <n v="30.282191780821918"/>
    <n v="0"/>
    <n v="57"/>
    <x v="0"/>
    <n v="169.844480249605"/>
    <n v="255.50521536616901"/>
    <n v="153.75611961318"/>
    <n v="388.28524121182397"/>
    <n v="99.072938948262404"/>
    <x v="0"/>
    <s v="25-40"/>
  </r>
  <r>
    <n v="8675309111"/>
    <n v="1.2273972602739727"/>
    <x v="0"/>
    <n v="43.830136986301369"/>
    <n v="1"/>
    <n v="83"/>
    <x v="1"/>
    <n v="63.027284977482097"/>
    <n v="267.86589344839803"/>
    <n v="258.98786261476602"/>
    <n v="24.2846801538455"/>
    <n v="60.464159406303793"/>
    <x v="0"/>
    <s v="&gt;40"/>
  </r>
  <r>
    <n v="8675309112"/>
    <n v="1.3260273972602741"/>
    <x v="0"/>
    <n v="45.320547945205476"/>
    <n v="1"/>
    <n v="78"/>
    <x v="0"/>
    <n v="114.97992086683701"/>
    <n v="188.68235616240901"/>
    <n v="285.03112032609602"/>
    <n v="52.5385402353986"/>
    <n v="64.801341429719031"/>
    <x v="0"/>
    <s v="&gt;40"/>
  </r>
  <r>
    <n v="8675309113"/>
    <n v="1.1397260273972603"/>
    <x v="0"/>
    <n v="39.865753424657534"/>
    <n v="0"/>
    <n v="70"/>
    <x v="0"/>
    <n v="6.0052551244828498"/>
    <n v="274.56759681745899"/>
    <n v="257.19730655710703"/>
    <n v="7.5247639924285501"/>
    <n v="54.212476621299622"/>
    <x v="1"/>
    <s v="25-40"/>
  </r>
  <r>
    <n v="8675309114"/>
    <n v="1.178082191780822"/>
    <x v="0"/>
    <n v="41.293150684931504"/>
    <n v="1"/>
    <n v="86"/>
    <x v="1"/>
    <n v="5.5020838496026396"/>
    <n v="210.102300453342"/>
    <n v="339.52977125037103"/>
    <n v="16.9927515755485"/>
    <n v="60.031053483345907"/>
    <x v="0"/>
    <s v="&gt;40"/>
  </r>
  <r>
    <n v="8675309115"/>
    <n v="1.2547945205479452"/>
    <x v="0"/>
    <n v="41.506849315068493"/>
    <n v="0"/>
    <n v="62"/>
    <x v="0"/>
    <n v="22.325213772997898"/>
    <n v="208.72662562053901"/>
    <n v="289.98977409851102"/>
    <n v="8.0164209584610404"/>
    <n v="54.244890558319597"/>
    <x v="1"/>
    <s v="&gt;40"/>
  </r>
  <r>
    <n v="8675309116"/>
    <n v="1.6438356164383561"/>
    <x v="1"/>
    <n v="29.282191780821918"/>
    <n v="0"/>
    <n v="30"/>
    <x v="0"/>
    <n v="216.44845153483499"/>
    <n v="188.05356909690599"/>
    <n v="287.72087264633899"/>
    <n v="341.31375707699402"/>
    <n v="107.84431721733924"/>
    <x v="0"/>
    <s v="25-40"/>
  </r>
  <r>
    <n v="8675309117"/>
    <n v="1.3041095890410959"/>
    <x v="0"/>
    <n v="41.158904109589038"/>
    <n v="0"/>
    <n v="80"/>
    <x v="1"/>
    <n v="5.0421981064502601"/>
    <n v="240.194067349726"/>
    <n v="250.91843916275701"/>
    <n v="25.7294926958254"/>
    <n v="52.816653059523993"/>
    <x v="1"/>
    <s v="&gt;40"/>
  </r>
  <r>
    <n v="8675309118"/>
    <n v="1.704109589041096"/>
    <x v="1"/>
    <n v="26.158904109589042"/>
    <n v="0"/>
    <n v="33"/>
    <x v="0"/>
    <n v="247.57975755317801"/>
    <n v="198.660042106725"/>
    <n v="299.59597632972401"/>
    <n v="232.91280416108901"/>
    <n v="99.600237631689808"/>
    <x v="0"/>
    <s v="25-40"/>
  </r>
  <r>
    <n v="8675309119"/>
    <n v="1.7972602739726027"/>
    <x v="1"/>
    <n v="31.156164383561645"/>
    <n v="0"/>
    <n v="53"/>
    <x v="0"/>
    <n v="318.311983620641"/>
    <n v="190.83168334760501"/>
    <n v="219.09938182072"/>
    <n v="338.69744218653898"/>
    <n v="107.66711223833076"/>
    <x v="0"/>
    <s v="25-40"/>
  </r>
  <r>
    <n v="8675309120"/>
    <n v="1.6767123287671233"/>
    <x v="1"/>
    <n v="28.876712328767123"/>
    <n v="0"/>
    <n v="16"/>
    <x v="0"/>
    <n v="261.33520941015303"/>
    <n v="135.501482239637"/>
    <n v="306.710720143667"/>
    <n v="248.37581004994601"/>
    <n v="98.357318955216755"/>
    <x v="0"/>
    <s v="25-40"/>
  </r>
  <r>
    <n v="8675309121"/>
    <n v="1.1589041095890411"/>
    <x v="0"/>
    <n v="45.345205479452055"/>
    <n v="0"/>
    <n v="87"/>
    <x v="1"/>
    <n v="6.9225264539955296"/>
    <n v="350.95923483510001"/>
    <n v="221.912965040812"/>
    <n v="13.6108795735759"/>
    <n v="56.893402256854188"/>
    <x v="0"/>
    <s v="&gt;40"/>
  </r>
  <r>
    <n v="8675309122"/>
    <n v="1.3150684931506849"/>
    <x v="0"/>
    <n v="42.613698630136987"/>
    <n v="0"/>
    <n v="88"/>
    <x v="1"/>
    <n v="17.865471293626101"/>
    <n v="381.45555795824998"/>
    <n v="164.91287720655799"/>
    <n v="16.654635189252001"/>
    <n v="53.733783827647287"/>
    <x v="0"/>
    <s v="&gt;40"/>
  </r>
  <r>
    <n v="8675309123"/>
    <n v="1.7397260273972603"/>
    <x v="1"/>
    <n v="28.605479452054794"/>
    <n v="0"/>
    <n v="50"/>
    <x v="0"/>
    <n v="124.442525295854"/>
    <n v="231.193515293187"/>
    <n v="369.37170141215898"/>
    <n v="258.685786963"/>
    <n v="103.81778185214236"/>
    <x v="0"/>
    <s v="25-40"/>
  </r>
  <r>
    <n v="8675309124"/>
    <n v="0.989041095890411"/>
    <x v="0"/>
    <n v="34.260273972602739"/>
    <n v="0"/>
    <n v="20"/>
    <x v="0"/>
    <n v="0.34548171026809199"/>
    <n v="36.515266891238198"/>
    <n v="394.87522726060098"/>
    <n v="328.22095537428402"/>
    <n v="89.720401804306704"/>
    <x v="0"/>
    <s v="25-40"/>
  </r>
  <r>
    <n v="8675309125"/>
    <n v="1.7972602739726027"/>
    <x v="1"/>
    <n v="28.92876712328767"/>
    <n v="0"/>
    <n v="59"/>
    <x v="0"/>
    <n v="223.43246972383099"/>
    <n v="410.26571425501601"/>
    <n v="227.98333391532199"/>
    <n v="214.16319535757401"/>
    <n v="103.75343823105527"/>
    <x v="0"/>
    <s v="25-40"/>
  </r>
  <r>
    <n v="8675309126"/>
    <n v="1.6575342465753424"/>
    <x v="1"/>
    <n v="28.531506849315068"/>
    <n v="1"/>
    <n v="38"/>
    <x v="0"/>
    <n v="154.88275837015101"/>
    <n v="235.872996527461"/>
    <n v="162.351885912688"/>
    <n v="402.11754528688903"/>
    <n v="98.996792135758199"/>
    <x v="0"/>
    <s v="25-40"/>
  </r>
  <r>
    <n v="8675309127"/>
    <n v="1.6520547945205479"/>
    <x v="1"/>
    <n v="31.484931506849314"/>
    <n v="0"/>
    <n v="42"/>
    <x v="0"/>
    <n v="149.330777480611"/>
    <n v="350.49320332001599"/>
    <n v="218.21370780281899"/>
    <n v="223.75748968847401"/>
    <n v="93.022462163005315"/>
    <x v="0"/>
    <s v="25-40"/>
  </r>
  <r>
    <n v="8675309128"/>
    <n v="1.6"/>
    <x v="1"/>
    <n v="32.547945205479451"/>
    <n v="1"/>
    <n v="50"/>
    <x v="0"/>
    <n v="261.33989877002398"/>
    <n v="161.81784747950999"/>
    <n v="333.75058087690502"/>
    <n v="195.815971622446"/>
    <n v="97.400605999884846"/>
    <x v="0"/>
    <s v="25-40"/>
  </r>
  <r>
    <n v="8675309129"/>
    <n v="1.0904109589041096"/>
    <x v="0"/>
    <n v="41.904109589041099"/>
    <n v="0"/>
    <n v="78"/>
    <x v="0"/>
    <n v="25.820970359778698"/>
    <n v="391.74552268306098"/>
    <n v="176.43859523127099"/>
    <n v="23.493068071315601"/>
    <n v="57.397119039737568"/>
    <x v="0"/>
    <s v="&gt;40"/>
  </r>
  <r>
    <n v="8675309130"/>
    <n v="1.3616438356164384"/>
    <x v="0"/>
    <n v="42.268493150684932"/>
    <n v="1"/>
    <n v="65"/>
    <x v="0"/>
    <n v="50.053526058194997"/>
    <n v="241.498840181829"/>
    <n v="312.08436294276299"/>
    <n v="16.469844863449399"/>
    <n v="62.7506942359474"/>
    <x v="0"/>
    <s v="&gt;40"/>
  </r>
  <r>
    <n v="8675309131"/>
    <n v="1.7013698630136986"/>
    <x v="1"/>
    <n v="29.016438356164382"/>
    <n v="0"/>
    <n v="57"/>
    <x v="0"/>
    <n v="239.15311244576901"/>
    <n v="309.94331268308099"/>
    <n v="293.29368562890301"/>
    <n v="187.519682241081"/>
    <n v="101.62531815470606"/>
    <x v="0"/>
    <s v="25-40"/>
  </r>
  <r>
    <n v="8675309132"/>
    <n v="1.6547945205479453"/>
    <x v="1"/>
    <n v="31.4986301369863"/>
    <n v="0"/>
    <n v="38"/>
    <x v="0"/>
    <n v="325.58299793451602"/>
    <n v="200.949658700317"/>
    <n v="356.09136334952501"/>
    <n v="166.46734170495799"/>
    <n v="104.8296571373246"/>
    <x v="0"/>
    <s v="25-40"/>
  </r>
  <r>
    <n v="8675309133"/>
    <n v="1.1369863013698631"/>
    <x v="0"/>
    <n v="23.997260273972604"/>
    <n v="1"/>
    <n v="59"/>
    <x v="0"/>
    <n v="367.34776599658301"/>
    <n v="415.32005677078098"/>
    <n v="21.142769715194"/>
    <n v="8.4543976863798296"/>
    <n v="66.165085909577982"/>
    <x v="0"/>
    <s v="17-25"/>
  </r>
  <r>
    <n v="8675309134"/>
    <n v="1.6904109589041096"/>
    <x v="1"/>
    <n v="27.657534246575342"/>
    <n v="0"/>
    <n v="49"/>
    <x v="0"/>
    <n v="166.458325454446"/>
    <n v="367.43774802155099"/>
    <n v="328.29218951517203"/>
    <n v="162.50980699948599"/>
    <n v="101.60792545983873"/>
    <x v="0"/>
    <s v="25-40"/>
  </r>
  <r>
    <n v="8675309135"/>
    <n v="1.4191780821917808"/>
    <x v="0"/>
    <n v="24.553424657534247"/>
    <n v="1"/>
    <n v="58"/>
    <x v="0"/>
    <n v="282.66385219729699"/>
    <n v="436.136375801756"/>
    <n v="55.332661855075898"/>
    <n v="7.8445902950248296"/>
    <n v="65.085288497936332"/>
    <x v="0"/>
    <s v="17-25"/>
  </r>
  <r>
    <n v="8675309136"/>
    <n v="0.89315068493150684"/>
    <x v="0"/>
    <n v="33.69041095890411"/>
    <n v="0"/>
    <n v="21"/>
    <x v="0"/>
    <n v="17.664083196636501"/>
    <n v="41.706889644296702"/>
    <n v="447.747100189599"/>
    <n v="318.19390973249699"/>
    <n v="96.662599017926169"/>
    <x v="0"/>
    <s v="25-40"/>
  </r>
  <r>
    <n v="8675309137"/>
    <n v="1.2493150684931507"/>
    <x v="0"/>
    <n v="35.454794520547942"/>
    <n v="1"/>
    <n v="85"/>
    <x v="1"/>
    <n v="4.97978302498512"/>
    <n v="171.668036442968"/>
    <n v="379.91815099602201"/>
    <n v="45.3670338479618"/>
    <n v="65.166047738714312"/>
    <x v="0"/>
    <s v="25-40"/>
  </r>
  <r>
    <n v="8675309138"/>
    <n v="1.6219178082191781"/>
    <x v="1"/>
    <n v="34.241095890410961"/>
    <n v="0"/>
    <n v="32"/>
    <x v="0"/>
    <n v="182.241780150095"/>
    <n v="242.088308686006"/>
    <n v="156.64969524008399"/>
    <n v="267.313936570983"/>
    <n v="84.82204292421612"/>
    <x v="1"/>
    <s v="25-40"/>
  </r>
  <r>
    <n v="8675309139"/>
    <n v="1.810958904109589"/>
    <x v="1"/>
    <n v="27.213698630136985"/>
    <n v="0"/>
    <n v="35"/>
    <x v="0"/>
    <n v="169.30961069468199"/>
    <n v="330.90178446239997"/>
    <n v="261.54945359217902"/>
    <n v="237.982663233035"/>
    <n v="99.960765631592238"/>
    <x v="0"/>
    <s v="25-40"/>
  </r>
  <r>
    <n v="8675309140"/>
    <n v="1.106849315068493"/>
    <x v="0"/>
    <n v="40.326027397260276"/>
    <n v="0"/>
    <n v="97"/>
    <x v="1"/>
    <n v="32.143973853652099"/>
    <n v="197.96183085275001"/>
    <n v="298.70204308321001"/>
    <n v="3.2027149255435901"/>
    <n v="54.637035337562601"/>
    <x v="1"/>
    <s v="&gt;40"/>
  </r>
  <r>
    <n v="8675309141"/>
    <n v="1.6794520547945206"/>
    <x v="1"/>
    <n v="32.123287671232873"/>
    <n v="0"/>
    <n v="23"/>
    <x v="0"/>
    <n v="234.69178382267501"/>
    <n v="230.04749322382901"/>
    <n v="251.142852689877"/>
    <n v="281.36537068338799"/>
    <n v="101.08012896851213"/>
    <x v="0"/>
    <s v="25-40"/>
  </r>
  <r>
    <n v="8675309142"/>
    <n v="1.2328767123287672"/>
    <x v="0"/>
    <n v="40.057534246575344"/>
    <n v="0"/>
    <n v="74"/>
    <x v="0"/>
    <n v="1.0746585038221901"/>
    <n v="362.70387676655503"/>
    <n v="241.15425699868899"/>
    <n v="8.2764410960948496"/>
    <n v="59.033966593004244"/>
    <x v="0"/>
    <s v="&gt;40"/>
  </r>
  <r>
    <n v="8675309143"/>
    <n v="1.1698630136986301"/>
    <x v="0"/>
    <n v="24.671232876712327"/>
    <n v="1"/>
    <n v="62"/>
    <x v="0"/>
    <n v="430.29786004400103"/>
    <n v="299.72733166552899"/>
    <n v="32.408207409894999"/>
    <n v="52.744065697571997"/>
    <n v="68.620288109658446"/>
    <x v="0"/>
    <s v="17-25"/>
  </r>
  <r>
    <n v="8675309144"/>
    <n v="1.2931506849315069"/>
    <x v="0"/>
    <n v="35.986301369863014"/>
    <n v="0"/>
    <n v="63"/>
    <x v="0"/>
    <n v="33.944335315731202"/>
    <n v="298.631049540199"/>
    <n v="204.14389746999601"/>
    <n v="35.047239046465698"/>
    <n v="55.308967170449819"/>
    <x v="0"/>
    <s v="25-40"/>
  </r>
  <r>
    <n v="8675309145"/>
    <n v="1.273972602739726"/>
    <x v="0"/>
    <n v="44.484931506849314"/>
    <n v="0"/>
    <n v="66"/>
    <x v="0"/>
    <n v="0.27672918162256499"/>
    <n v="245.432910797283"/>
    <n v="334.012961044907"/>
    <n v="30.828827988278601"/>
    <n v="63.437785882294719"/>
    <x v="0"/>
    <s v="&gt;40"/>
  </r>
  <r>
    <n v="8675309146"/>
    <n v="1.6438356164383561"/>
    <x v="1"/>
    <n v="27.495890410958904"/>
    <n v="0"/>
    <n v="27"/>
    <x v="0"/>
    <n v="301.96411258915498"/>
    <n v="143.588766878684"/>
    <n v="291.542713515044"/>
    <n v="256.25863735511899"/>
    <n v="101.38039246184668"/>
    <x v="0"/>
    <s v="25-40"/>
  </r>
  <r>
    <n v="8675309147"/>
    <n v="1.3863013698630138"/>
    <x v="0"/>
    <n v="20.279452054794522"/>
    <n v="0"/>
    <n v="60"/>
    <x v="0"/>
    <n v="19.137689727097001"/>
    <n v="14.091122235795"/>
    <n v="291.20258604757697"/>
    <n v="540.28603492899697"/>
    <n v="102.43693947422022"/>
    <x v="1"/>
    <s v="17-25"/>
  </r>
  <r>
    <n v="8675309148"/>
    <n v="1.1972602739726028"/>
    <x v="0"/>
    <n v="41.19178082191781"/>
    <n v="0"/>
    <n v="57"/>
    <x v="0"/>
    <n v="0.15762587568740799"/>
    <n v="203.73405090546501"/>
    <n v="356.62124669992397"/>
    <n v="1.03724589429082"/>
    <n v="59.230353253797972"/>
    <x v="0"/>
    <s v="&gt;40"/>
  </r>
  <r>
    <n v="8675309149"/>
    <n v="1.6849315068493151"/>
    <x v="1"/>
    <n v="26.254794520547946"/>
    <n v="0"/>
    <n v="35"/>
    <x v="0"/>
    <n v="184.291831155301"/>
    <n v="376.94872607097801"/>
    <n v="90.895680579277496"/>
    <n v="414.13298365826103"/>
    <n v="105.50268428660695"/>
    <x v="0"/>
    <s v="25-40"/>
  </r>
  <r>
    <n v="8675309150"/>
    <n v="1.3260273972602741"/>
    <x v="0"/>
    <n v="40.446575342465756"/>
    <n v="1"/>
    <n v="110"/>
    <x v="1"/>
    <n v="39.4424887904404"/>
    <n v="188.153644256766"/>
    <n v="327.72848670739501"/>
    <n v="23.619282471535399"/>
    <n v="60.369422945248161"/>
    <x v="1"/>
    <s v="&gt;40"/>
  </r>
  <r>
    <n v="8675309151"/>
    <n v="1.2684931506849315"/>
    <x v="0"/>
    <n v="38.457534246575342"/>
    <n v="0"/>
    <n v="87"/>
    <x v="1"/>
    <n v="21.8077937784442"/>
    <n v="194.967743681472"/>
    <n v="304.39720544973102"/>
    <n v="53.584622698961503"/>
    <n v="60.299862374636398"/>
    <x v="0"/>
    <s v="25-40"/>
  </r>
  <r>
    <n v="8675309152"/>
    <n v="1.1561643835616437"/>
    <x v="0"/>
    <n v="43.328767123287669"/>
    <n v="0"/>
    <n v="76"/>
    <x v="0"/>
    <n v="15.8675961663242"/>
    <n v="261.33603160759202"/>
    <n v="290.22874979935102"/>
    <n v="0.98727481390870497"/>
    <n v="57.122213175504463"/>
    <x v="0"/>
    <s v="&gt;40"/>
  </r>
  <r>
    <n v="8675309153"/>
    <n v="1.7917808219178082"/>
    <x v="1"/>
    <n v="30.506849315068493"/>
    <n v="1"/>
    <n v="45"/>
    <x v="0"/>
    <n v="148.525618831412"/>
    <n v="305.13995849960799"/>
    <n v="238.16487832719699"/>
    <n v="258.98157120542402"/>
    <n v="95.950820130396124"/>
    <x v="1"/>
    <s v="25-40"/>
  </r>
  <r>
    <n v="8675309154"/>
    <n v="1.1095890410958904"/>
    <x v="0"/>
    <n v="43.413698630136984"/>
    <n v="0"/>
    <n v="93"/>
    <x v="1"/>
    <n v="32.633199457447503"/>
    <n v="352.14195476815399"/>
    <n v="155.11143357832901"/>
    <n v="47.621013669029203"/>
    <n v="55.109906007731112"/>
    <x v="0"/>
    <s v="&gt;40"/>
  </r>
  <r>
    <n v="8675309155"/>
    <n v="1.5397260273972602"/>
    <x v="1"/>
    <n v="30.095890410958905"/>
    <n v="1"/>
    <n v="47"/>
    <x v="0"/>
    <n v="298.96031387884102"/>
    <n v="310.048236255419"/>
    <n v="222.989246408133"/>
    <n v="264.05684809942602"/>
    <n v="107.16621535164789"/>
    <x v="0"/>
    <s v="25-40"/>
  </r>
  <r>
    <n v="8675309156"/>
    <n v="1.8657534246575342"/>
    <x v="1"/>
    <n v="31.991780821917807"/>
    <n v="1"/>
    <n v="30"/>
    <x v="0"/>
    <n v="367.75663567943099"/>
    <n v="255.82415740667099"/>
    <n v="156.055135354774"/>
    <n v="179.59984520055801"/>
    <n v="90.165061113527997"/>
    <x v="0"/>
    <s v="25-40"/>
  </r>
  <r>
    <n v="8675309157"/>
    <n v="1.0328767123287672"/>
    <x v="0"/>
    <n v="33.778082191780825"/>
    <n v="1"/>
    <n v="21"/>
    <x v="0"/>
    <n v="3.6979256471561999"/>
    <n v="21.462793648736799"/>
    <n v="421.70635274448102"/>
    <n v="310.29531851172402"/>
    <n v="89.853058094416042"/>
    <x v="0"/>
    <s v="25-40"/>
  </r>
  <r>
    <n v="8675309158"/>
    <n v="1.1726027397260275"/>
    <x v="0"/>
    <n v="43.87945205479452"/>
    <n v="0"/>
    <n v="88"/>
    <x v="1"/>
    <n v="10.719191296743199"/>
    <n v="364.70909579680801"/>
    <n v="283.50872651968302"/>
    <n v="1.93552386477847"/>
    <n v="64.287573013619479"/>
    <x v="0"/>
    <s v="&gt;40"/>
  </r>
  <r>
    <n v="8675309159"/>
    <n v="1.1972602739726028"/>
    <x v="0"/>
    <n v="41.224657534246575"/>
    <n v="0"/>
    <n v="58"/>
    <x v="0"/>
    <n v="38.529095445892303"/>
    <n v="320.44278424286603"/>
    <n v="143.38606834308601"/>
    <n v="22.2660354145093"/>
    <n v="48.596002826012104"/>
    <x v="1"/>
    <s v="&gt;40"/>
  </r>
  <r>
    <n v="8675309160"/>
    <n v="1.5397260273972602"/>
    <x v="1"/>
    <n v="30.079452054794519"/>
    <n v="1"/>
    <n v="42"/>
    <x v="0"/>
    <n v="385.41970401821197"/>
    <n v="199.54242128769701"/>
    <n v="336.91406901027301"/>
    <n v="204.98941777632999"/>
    <n v="111.82538843886508"/>
    <x v="0"/>
    <s v="25-40"/>
  </r>
  <r>
    <n v="8675309161"/>
    <n v="1.295890410958904"/>
    <x v="0"/>
    <n v="44.186301369863017"/>
    <n v="0"/>
    <n v="70"/>
    <x v="0"/>
    <n v="3.7822552364855202"/>
    <n v="306.04376990904899"/>
    <n v="213.854490318085"/>
    <n v="37.251329770548502"/>
    <n v="54.918780422278772"/>
    <x v="1"/>
    <s v="&gt;40"/>
  </r>
  <r>
    <n v="8675309162"/>
    <n v="1.0794520547945206"/>
    <x v="0"/>
    <n v="40.252054794520546"/>
    <n v="0"/>
    <n v="73"/>
    <x v="0"/>
    <n v="29.259791026197899"/>
    <n v="207.86388175381001"/>
    <n v="348.06868482632098"/>
    <n v="29.553254830349701"/>
    <n v="64.284526581201106"/>
    <x v="0"/>
    <s v="&gt;40"/>
  </r>
  <r>
    <n v="8675309163"/>
    <n v="1.3671232876712329"/>
    <x v="0"/>
    <n v="40.369863013698627"/>
    <n v="0"/>
    <n v="68"/>
    <x v="0"/>
    <n v="29.857518451144202"/>
    <n v="223.16354359998201"/>
    <n v="299.393249797218"/>
    <n v="40.365775324661698"/>
    <n v="61.012767978715658"/>
    <x v="0"/>
    <s v="&gt;40"/>
  </r>
  <r>
    <n v="8675309164"/>
    <n v="1.1643835616438356"/>
    <x v="0"/>
    <n v="42.041095890410958"/>
    <n v="0"/>
    <n v="87"/>
    <x v="1"/>
    <n v="9.9069294211335901"/>
    <n v="291.98831171752897"/>
    <n v="293.17093089519801"/>
    <n v="21.985311748375299"/>
    <n v="61.970368408321804"/>
    <x v="0"/>
    <s v="&gt;40"/>
  </r>
  <r>
    <n v="8675309165"/>
    <n v="1.7205479452054795"/>
    <x v="1"/>
    <n v="28.942465753424656"/>
    <n v="0"/>
    <n v="45"/>
    <x v="0"/>
    <n v="166.44312097672801"/>
    <n v="136.45437474187199"/>
    <n v="269.15972666751401"/>
    <n v="322.49717335909003"/>
    <n v="95.230627660680483"/>
    <x v="1"/>
    <s v="25-40"/>
  </r>
  <r>
    <n v="8675309166"/>
    <n v="1.6849315068493151"/>
    <x v="1"/>
    <n v="30.049315068493151"/>
    <n v="0"/>
    <n v="41"/>
    <x v="0"/>
    <n v="419.03868086765402"/>
    <n v="219.52493779238301"/>
    <n v="177.486615755576"/>
    <n v="228.905787705221"/>
    <n v="99.852177908098597"/>
    <x v="0"/>
    <s v="25-40"/>
  </r>
  <r>
    <n v="8675309167"/>
    <n v="1.1479452054794521"/>
    <x v="0"/>
    <n v="38.934246575342463"/>
    <n v="0"/>
    <n v="77"/>
    <x v="0"/>
    <n v="74.490937477648998"/>
    <n v="176.50445070934799"/>
    <n v="340.39628033253598"/>
    <n v="19.2530847654123"/>
    <n v="63.237554866713559"/>
    <x v="0"/>
    <s v="25-40"/>
  </r>
  <r>
    <n v="8675309168"/>
    <n v="1.5424657534246575"/>
    <x v="1"/>
    <n v="30.301369863013697"/>
    <n v="0"/>
    <n v="24"/>
    <x v="0"/>
    <n v="189.450322545191"/>
    <n v="224.96704900288401"/>
    <n v="285.78801475049198"/>
    <n v="317.42470718725099"/>
    <n v="105.53891635637515"/>
    <x v="0"/>
    <s v="25-40"/>
  </r>
  <r>
    <n v="8675309169"/>
    <n v="1.2301369863013698"/>
    <x v="0"/>
    <n v="44.005479452054793"/>
    <n v="0"/>
    <n v="85"/>
    <x v="1"/>
    <n v="4.3711728326999699"/>
    <n v="237.95472222525399"/>
    <n v="274.74383139248198"/>
    <n v="70.736200573171999"/>
    <n v="60.843675440514794"/>
    <x v="0"/>
    <s v="&gt;40"/>
  </r>
  <r>
    <n v="8675309170"/>
    <n v="1.6739726027397259"/>
    <x v="1"/>
    <n v="28.843835616438355"/>
    <n v="1"/>
    <n v="30"/>
    <x v="0"/>
    <n v="216.697754235639"/>
    <n v="220.02566289939799"/>
    <n v="148.46584918831499"/>
    <n v="377.61830389802998"/>
    <n v="98.067971741164357"/>
    <x v="0"/>
    <s v="25-40"/>
  </r>
  <r>
    <n v="8675309171"/>
    <n v="1.1589041095890411"/>
    <x v="0"/>
    <n v="35.457534246575342"/>
    <n v="0"/>
    <n v="94"/>
    <x v="1"/>
    <n v="2.7283858110943999"/>
    <n v="306.427654561287"/>
    <n v="287.09912055955601"/>
    <n v="12.684670252120499"/>
    <n v="60.706538127191692"/>
    <x v="0"/>
    <s v="25-40"/>
  </r>
  <r>
    <n v="8675309172"/>
    <n v="0.75342465753424659"/>
    <x v="0"/>
    <n v="34.38082191780822"/>
    <n v="1"/>
    <n v="19"/>
    <x v="0"/>
    <n v="43.526185809131498"/>
    <n v="10.120123543828701"/>
    <n v="375.33131503280498"/>
    <n v="377.28069728841001"/>
    <n v="94.605146226782608"/>
    <x v="0"/>
    <s v="25-40"/>
  </r>
  <r>
    <n v="8675309173"/>
    <n v="1.0684931506849316"/>
    <x v="0"/>
    <n v="35.923287671232877"/>
    <n v="0"/>
    <n v="21"/>
    <x v="0"/>
    <n v="15.1373442737167"/>
    <n v="27.0545982486124"/>
    <n v="306.67598682502103"/>
    <n v="397.54808161414701"/>
    <n v="87.882243614486498"/>
    <x v="0"/>
    <s v="25-40"/>
  </r>
  <r>
    <n v="8675309174"/>
    <n v="1.2246575342465753"/>
    <x v="0"/>
    <n v="38.0027397260274"/>
    <n v="1"/>
    <n v="75"/>
    <x v="0"/>
    <n v="38.775652806908901"/>
    <n v="263.12696772798301"/>
    <n v="269.79250177374098"/>
    <n v="13.9202102728322"/>
    <n v="58.197735088380135"/>
    <x v="0"/>
    <s v="25-40"/>
  </r>
  <r>
    <n v="8675309175"/>
    <n v="1.3534246575342466"/>
    <x v="0"/>
    <n v="33.465753424657535"/>
    <n v="0"/>
    <n v="81"/>
    <x v="1"/>
    <n v="73.055407361929795"/>
    <n v="243.35804177152301"/>
    <n v="253.126003615781"/>
    <n v="4.1711530643194701"/>
    <n v="56.188734732288282"/>
    <x v="0"/>
    <s v="25-40"/>
  </r>
  <r>
    <n v="8675309176"/>
    <n v="1.2191780821917808"/>
    <x v="0"/>
    <n v="36.257534246575339"/>
    <n v="0"/>
    <n v="64"/>
    <x v="0"/>
    <n v="26.0685329750176"/>
    <n v="221.124156388816"/>
    <n v="328.404111642592"/>
    <n v="39.229336461454203"/>
    <n v="63.89142892159223"/>
    <x v="0"/>
    <s v="25-40"/>
  </r>
  <r>
    <n v="8675309177"/>
    <n v="1.1506849315068493"/>
    <x v="0"/>
    <n v="40.895890410958906"/>
    <n v="0"/>
    <n v="64"/>
    <x v="0"/>
    <n v="28.691412850340701"/>
    <n v="302.63845803671899"/>
    <n v="272.15368643499397"/>
    <n v="0.12658925422550699"/>
    <n v="59.180022753671118"/>
    <x v="0"/>
    <s v="&gt;40"/>
  </r>
  <r>
    <n v="8675309178"/>
    <n v="1.4136986301369863"/>
    <x v="0"/>
    <n v="23.013698630136986"/>
    <n v="1"/>
    <n v="62"/>
    <x v="0"/>
    <n v="345.96820984111798"/>
    <n v="348.773858149418"/>
    <n v="107.679895370626"/>
    <n v="16.4707541868232"/>
    <n v="70.477443386136784"/>
    <x v="0"/>
    <s v="17-25"/>
  </r>
  <r>
    <n v="8675309179"/>
    <n v="1.3068493150684932"/>
    <x v="0"/>
    <n v="40.665753424657531"/>
    <n v="0"/>
    <n v="92"/>
    <x v="1"/>
    <n v="16.2832062542168"/>
    <n v="196.69730227715101"/>
    <n v="280.27256366949803"/>
    <n v="40.471319130508498"/>
    <n v="55.527706618510202"/>
    <x v="1"/>
    <s v="&gt;40"/>
  </r>
  <r>
    <n v="8675309180"/>
    <n v="1.5835616438356164"/>
    <x v="1"/>
    <n v="34.731506849315068"/>
    <n v="0"/>
    <n v="44"/>
    <x v="0"/>
    <n v="409.069963798797"/>
    <n v="356.92013067538898"/>
    <n v="180.054613289185"/>
    <n v="137.336224839962"/>
    <n v="99.366108133432533"/>
    <x v="0"/>
    <s v="25-40"/>
  </r>
  <r>
    <n v="8675309181"/>
    <n v="1.1561643835616437"/>
    <x v="0"/>
    <n v="38.038356164383565"/>
    <n v="1"/>
    <n v="20"/>
    <x v="0"/>
    <n v="26.313177723797601"/>
    <n v="52.284755255947303"/>
    <n v="364.69032279665402"/>
    <n v="338.21616542139202"/>
    <n v="90.636613224545115"/>
    <x v="0"/>
    <s v="25-40"/>
  </r>
  <r>
    <n v="8675309182"/>
    <n v="1.5315068493150685"/>
    <x v="1"/>
    <n v="21.43013698630137"/>
    <n v="1"/>
    <n v="60"/>
    <x v="0"/>
    <n v="2.5357024599646998"/>
    <n v="9.3901906959877"/>
    <n v="444.80926758317099"/>
    <n v="446.48822132610297"/>
    <n v="107.90977012158906"/>
    <x v="1"/>
    <s v="17-25"/>
  </r>
  <r>
    <n v="8675309183"/>
    <n v="1.1726027397260275"/>
    <x v="0"/>
    <n v="32.608219178082194"/>
    <n v="0"/>
    <n v="21"/>
    <x v="0"/>
    <n v="22.870273352689999"/>
    <n v="5.8375628374543496"/>
    <n v="384.35602336732597"/>
    <n v="454.91294887299199"/>
    <n v="103.0089035640497"/>
    <x v="0"/>
    <s v="25-40"/>
  </r>
  <r>
    <n v="8675309184"/>
    <n v="1.273972602739726"/>
    <x v="0"/>
    <n v="37.6"/>
    <n v="0"/>
    <n v="95"/>
    <x v="1"/>
    <n v="0.23972230873295899"/>
    <n v="287.51872700656003"/>
    <n v="289.059430260554"/>
    <n v="17.162856024416101"/>
    <n v="59.767350299419846"/>
    <x v="0"/>
    <s v="25-40"/>
  </r>
  <r>
    <n v="8675309185"/>
    <n v="0.93150684931506844"/>
    <x v="0"/>
    <n v="37.915068493150685"/>
    <n v="0"/>
    <n v="20"/>
    <x v="0"/>
    <n v="347.64631391704"/>
    <n v="394.67525519501402"/>
    <n v="18.265838154478502"/>
    <n v="144.94855228910799"/>
    <n v="78.971452382194698"/>
    <x v="1"/>
    <s v="25-40"/>
  </r>
  <r>
    <n v="8675309186"/>
    <n v="1.1643835616438356"/>
    <x v="0"/>
    <n v="33.263013698630139"/>
    <n v="1"/>
    <n v="70"/>
    <x v="0"/>
    <n v="51.147174098709201"/>
    <n v="238.13000623699199"/>
    <n v="266.41929828205798"/>
    <n v="14.9667479444233"/>
    <n v="56.908499974033845"/>
    <x v="0"/>
    <s v="25-40"/>
  </r>
  <r>
    <n v="8675309187"/>
    <n v="1.1287671232876713"/>
    <x v="0"/>
    <n v="43.624657534246573"/>
    <n v="0"/>
    <n v="88"/>
    <x v="1"/>
    <n v="70.875718374587393"/>
    <n v="220.42738578087699"/>
    <n v="196.94840589731999"/>
    <n v="45.924667316795798"/>
    <n v="52.449017118131046"/>
    <x v="1"/>
    <s v="&gt;40"/>
  </r>
  <r>
    <n v="8675309188"/>
    <n v="1.1863013698630136"/>
    <x v="0"/>
    <n v="41.060273972602737"/>
    <n v="0"/>
    <n v="87"/>
    <x v="1"/>
    <n v="2.5460961078911799"/>
    <n v="165.18761993360101"/>
    <n v="367.55555295931498"/>
    <n v="46.319432020986802"/>
    <n v="63.083695480955583"/>
    <x v="0"/>
    <s v="&gt;40"/>
  </r>
  <r>
    <n v="8675309189"/>
    <n v="0.9506849315068493"/>
    <x v="0"/>
    <n v="35.410958904109592"/>
    <n v="1"/>
    <n v="19"/>
    <x v="0"/>
    <n v="333.19952513846698"/>
    <n v="397.98598587261898"/>
    <n v="21.183386475192201"/>
    <n v="14.850886384293799"/>
    <n v="62.818953624025205"/>
    <x v="1"/>
    <s v="25-40"/>
  </r>
  <r>
    <n v="8675309190"/>
    <n v="1.1150684931506849"/>
    <x v="0"/>
    <n v="42.169863013698631"/>
    <n v="1"/>
    <n v="60"/>
    <x v="0"/>
    <n v="64.008078979340297"/>
    <n v="244.09081350205199"/>
    <n v="243.90936559256801"/>
    <n v="26.538432996088702"/>
    <n v="57.101647229150188"/>
    <x v="0"/>
    <s v="&gt;40"/>
  </r>
  <r>
    <n v="8675309191"/>
    <n v="1.2164383561643837"/>
    <x v="0"/>
    <n v="41.638356164383559"/>
    <n v="0"/>
    <n v="87"/>
    <x v="1"/>
    <n v="33.616878334854"/>
    <n v="278.137691235413"/>
    <n v="299.06494823777399"/>
    <n v="2.7663463704320002"/>
    <n v="61.160120918606076"/>
    <x v="0"/>
    <s v="&gt;40"/>
  </r>
  <r>
    <n v="8675309192"/>
    <n v="1.0794520547945206"/>
    <x v="0"/>
    <n v="34.416438356164385"/>
    <n v="1"/>
    <n v="91"/>
    <x v="1"/>
    <n v="10.3631185915208"/>
    <n v="250.63280189693199"/>
    <n v="242.15015530175199"/>
    <n v="16.701652229458499"/>
    <n v="51.941890542821483"/>
    <x v="1"/>
    <s v="25-40"/>
  </r>
  <r>
    <n v="8675309193"/>
    <n v="1.6219178082191781"/>
    <x v="1"/>
    <n v="35.213698630136989"/>
    <n v="0"/>
    <n v="34"/>
    <x v="0"/>
    <n v="225.27378232695301"/>
    <n v="328.51684480524602"/>
    <n v="240.729575158215"/>
    <n v="217.47744668932199"/>
    <n v="99.288092792280352"/>
    <x v="0"/>
    <s v="25-40"/>
  </r>
  <r>
    <n v="8675309194"/>
    <n v="1.3753424657534246"/>
    <x v="0"/>
    <n v="27.126027397260273"/>
    <n v="1"/>
    <n v="60"/>
    <x v="0"/>
    <n v="29.486967222665299"/>
    <n v="16.9436378822476"/>
    <n v="267.999600918677"/>
    <n v="511.67434635334098"/>
    <n v="97.275322081035199"/>
    <x v="1"/>
    <s v="25-40"/>
  </r>
  <r>
    <n v="8675309195"/>
    <n v="1.1287671232876713"/>
    <x v="0"/>
    <n v="41.391780821917806"/>
    <n v="0"/>
    <n v="78"/>
    <x v="0"/>
    <n v="23.162685445034398"/>
    <n v="246.14710972140199"/>
    <n v="255.767657854741"/>
    <n v="71.592874109868404"/>
    <n v="60.828047449068038"/>
    <x v="0"/>
    <s v="&gt;40"/>
  </r>
  <r>
    <n v="8675309196"/>
    <n v="1.2383561643835617"/>
    <x v="0"/>
    <n v="43.797260273972604"/>
    <n v="0"/>
    <n v="73"/>
    <x v="0"/>
    <n v="5.73800538486931"/>
    <n v="345.48799989454898"/>
    <n v="283.69573270664102"/>
    <n v="8.5893826804055795"/>
    <n v="63.17229426879905"/>
    <x v="0"/>
    <s v="&gt;40"/>
  </r>
  <r>
    <n v="8675309197"/>
    <n v="1.1424657534246576"/>
    <x v="0"/>
    <n v="29.827397260273973"/>
    <n v="0"/>
    <n v="83"/>
    <x v="1"/>
    <n v="22.8422028116984"/>
    <n v="203.66671331024"/>
    <n v="294.917387151914"/>
    <n v="11.453330261418801"/>
    <n v="54.885199379355015"/>
    <x v="0"/>
    <s v="25-40"/>
  </r>
  <r>
    <n v="8675309198"/>
    <n v="1.1589041095890411"/>
    <x v="0"/>
    <n v="41.682191780821917"/>
    <n v="0"/>
    <n v="89"/>
    <x v="1"/>
    <n v="0.36670011455289198"/>
    <n v="251.982816416991"/>
    <n v="272.65444519636299"/>
    <n v="46.2996530250958"/>
    <n v="58.462453109098568"/>
    <x v="0"/>
    <s v="&gt;40"/>
  </r>
  <r>
    <n v="8675309199"/>
    <n v="1.5616438356164384"/>
    <x v="1"/>
    <n v="34.945205479452056"/>
    <n v="0"/>
    <n v="45"/>
    <x v="0"/>
    <n v="207.40884793498199"/>
    <n v="281.325544406353"/>
    <n v="213.25292265432901"/>
    <n v="323.56233856589603"/>
    <n v="103.51658273373381"/>
    <x v="0"/>
    <s v="25-40"/>
  </r>
  <r>
    <n v="8675309200"/>
    <n v="1.6630136986301369"/>
    <x v="1"/>
    <n v="27.098630136986301"/>
    <n v="0"/>
    <n v="41"/>
    <x v="0"/>
    <n v="303.21450769658799"/>
    <n v="308.40882289213101"/>
    <n v="264.616682042631"/>
    <n v="170.76737051987899"/>
    <n v="101.17595275459873"/>
    <x v="0"/>
    <s v="25-40"/>
  </r>
  <r>
    <n v="8675309201"/>
    <n v="0.8"/>
    <x v="0"/>
    <n v="34.912328767123284"/>
    <n v="0"/>
    <n v="21"/>
    <x v="0"/>
    <n v="69.030388925060706"/>
    <n v="20.183278141068701"/>
    <n v="228.21646674934499"/>
    <n v="483.22247539130302"/>
    <n v="92.509766422168099"/>
    <x v="0"/>
    <s v="25-40"/>
  </r>
  <r>
    <n v="8675309202"/>
    <n v="1.1260273972602739"/>
    <x v="0"/>
    <n v="23.306849315068494"/>
    <n v="1"/>
    <n v="53"/>
    <x v="0"/>
    <n v="283.11265926595797"/>
    <n v="390.37837251230502"/>
    <n v="19.021330216634301"/>
    <n v="41.1145536412075"/>
    <n v="61.095588605202053"/>
    <x v="0"/>
    <s v="17-25"/>
  </r>
  <r>
    <n v="8675309203"/>
    <n v="1.7342465753424658"/>
    <x v="1"/>
    <n v="33.438356164383563"/>
    <n v="0"/>
    <n v="40"/>
    <x v="0"/>
    <n v="481.77904276980797"/>
    <n v="153.01469351921801"/>
    <n v="223.049817585483"/>
    <n v="196.74326641144901"/>
    <n v="101.15866898275392"/>
    <x v="0"/>
    <s v="25-40"/>
  </r>
  <r>
    <n v="8675309204"/>
    <n v="0.9945205479452055"/>
    <x v="0"/>
    <n v="36.534246575342465"/>
    <n v="0"/>
    <n v="19"/>
    <x v="0"/>
    <n v="426.65195409299798"/>
    <n v="475.19065481991998"/>
    <n v="23.217735447137599"/>
    <n v="23.229869974919399"/>
    <n v="77.721121363680268"/>
    <x v="1"/>
    <s v="25-40"/>
  </r>
  <r>
    <n v="8675309205"/>
    <n v="1.095890410958904"/>
    <x v="0"/>
    <n v="36.964383561643835"/>
    <n v="0"/>
    <n v="90"/>
    <x v="1"/>
    <n v="7.8019340253686904"/>
    <n v="329.05242946815002"/>
    <n v="231.44412235387"/>
    <n v="56.483822436923397"/>
    <n v="61.499702454376703"/>
    <x v="0"/>
    <s v="25-40"/>
  </r>
  <r>
    <n v="8675309206"/>
    <n v="1.0712328767123287"/>
    <x v="0"/>
    <n v="42.249315068493154"/>
    <n v="1"/>
    <n v="56"/>
    <x v="0"/>
    <n v="17.2597198593046"/>
    <n v="195.541986038685"/>
    <n v="316.171924086638"/>
    <n v="17.452969134683499"/>
    <n v="57.059123658397738"/>
    <x v="1"/>
    <s v="&gt;40"/>
  </r>
  <r>
    <n v="8675309207"/>
    <n v="1.3369863013698631"/>
    <x v="0"/>
    <n v="33.410958904109592"/>
    <n v="1"/>
    <n v="60"/>
    <x v="0"/>
    <n v="318.43989611874503"/>
    <n v="406.661683655491"/>
    <n v="37.7332300668849"/>
    <n v="69.362901147577503"/>
    <n v="70.859662127674369"/>
    <x v="0"/>
    <s v="25-40"/>
  </r>
  <r>
    <n v="8675309208"/>
    <n v="1.6575342465753424"/>
    <x v="1"/>
    <n v="32.038356164383565"/>
    <n v="0"/>
    <n v="46"/>
    <x v="0"/>
    <n v="230.96480117521099"/>
    <n v="339.66661595242198"/>
    <n v="147.666471929344"/>
    <n v="366.920429391222"/>
    <n v="107.40094152867856"/>
    <x v="0"/>
    <s v="25-40"/>
  </r>
  <r>
    <n v="8675309209"/>
    <n v="1.1726027397260275"/>
    <x v="0"/>
    <n v="39.934246575342463"/>
    <n v="0"/>
    <n v="50"/>
    <x v="0"/>
    <n v="29.6270587791014"/>
    <n v="234.95360319958399"/>
    <n v="276.714027664659"/>
    <n v="31.096602436209899"/>
    <n v="58.103728570399106"/>
    <x v="0"/>
    <s v="25-40"/>
  </r>
  <r>
    <n v="8675309210"/>
    <n v="1.2136986301369863"/>
    <x v="0"/>
    <n v="34.849315068493148"/>
    <n v="0"/>
    <n v="72"/>
    <x v="0"/>
    <n v="6.3782706589288098"/>
    <n v="316.20669027332201"/>
    <n v="228.81510160662501"/>
    <n v="4.8538854060309404"/>
    <n v="53.847075316098774"/>
    <x v="0"/>
    <s v="25-40"/>
  </r>
  <r>
    <n v="8675309211"/>
    <n v="1.1561643835616437"/>
    <x v="0"/>
    <n v="35.583561643835615"/>
    <n v="0"/>
    <n v="20"/>
    <x v="0"/>
    <n v="37.880075257910498"/>
    <n v="19.9920021236838"/>
    <n v="270.25480682377702"/>
    <n v="435.11650585652097"/>
    <n v="89.274323712163294"/>
    <x v="0"/>
    <s v="25-40"/>
  </r>
  <r>
    <n v="8675309212"/>
    <n v="0.93150684931506844"/>
    <x v="0"/>
    <n v="35.715068493150682"/>
    <n v="0"/>
    <n v="20"/>
    <x v="0"/>
    <n v="415.59323136225402"/>
    <n v="337.48857514116997"/>
    <n v="15.4197032300559"/>
    <n v="173.97363762198299"/>
    <n v="82.97374542251859"/>
    <x v="1"/>
    <s v="25-40"/>
  </r>
  <r>
    <n v="8675309213"/>
    <n v="1.726027397260274"/>
    <x v="1"/>
    <n v="29.726027397260275"/>
    <n v="1"/>
    <n v="40"/>
    <x v="0"/>
    <n v="268.27093748535202"/>
    <n v="261.00602125997102"/>
    <n v="239.539755748918"/>
    <n v="228.62893061860001"/>
    <n v="98.522399063728002"/>
    <x v="0"/>
    <s v="25-40"/>
  </r>
  <r>
    <n v="8675309214"/>
    <n v="1.1041095890410959"/>
    <x v="0"/>
    <n v="31.756164383561643"/>
    <n v="1"/>
    <n v="21"/>
    <x v="0"/>
    <n v="486.84547915889499"/>
    <n v="326.61648762999903"/>
    <n v="76.975306319555102"/>
    <n v="38.986530317751502"/>
    <n v="78.992377739588306"/>
    <x v="1"/>
    <s v="25-40"/>
  </r>
  <r>
    <n v="8675309215"/>
    <n v="1.526027397260274"/>
    <x v="1"/>
    <n v="35.624657534246573"/>
    <n v="1"/>
    <n v="46"/>
    <x v="0"/>
    <n v="163.02363290705799"/>
    <n v="156.92335345113599"/>
    <n v="221.357029306112"/>
    <n v="252.89606613164199"/>
    <n v="82.506130361185996"/>
    <x v="1"/>
    <s v="25-40"/>
  </r>
  <r>
    <n v="8675309216"/>
    <n v="1.1178082191780823"/>
    <x v="0"/>
    <n v="36.476712328767121"/>
    <n v="1"/>
    <n v="96"/>
    <x v="1"/>
    <n v="20.8747581772366"/>
    <n v="255.276076112265"/>
    <n v="311.46152458123998"/>
    <n v="11.1178390406058"/>
    <n v="60.801590377781622"/>
    <x v="1"/>
    <s v="25-40"/>
  </r>
  <r>
    <n v="8675309217"/>
    <n v="1.1753424657534246"/>
    <x v="0"/>
    <n v="40.43013698630137"/>
    <n v="0"/>
    <n v="68"/>
    <x v="0"/>
    <n v="1.0787530735873601"/>
    <n v="351.89863735608498"/>
    <n v="255.19809771960601"/>
    <n v="3.4585672246005101"/>
    <n v="59.276991027678569"/>
    <x v="0"/>
    <s v="&gt;40"/>
  </r>
  <r>
    <n v="8675309218"/>
    <n v="1.2027397260273973"/>
    <x v="0"/>
    <n v="37.805479452054797"/>
    <n v="0"/>
    <n v="85"/>
    <x v="1"/>
    <n v="8.7452702235125805"/>
    <n v="261.16387600368"/>
    <n v="268.66479130146098"/>
    <n v="3.86887517601139"/>
    <n v="54.296771675472087"/>
    <x v="0"/>
    <s v="25-40"/>
  </r>
  <r>
    <n v="8675309219"/>
    <n v="1.484931506849315"/>
    <x v="0"/>
    <n v="30.739726027397261"/>
    <n v="0"/>
    <n v="45"/>
    <x v="0"/>
    <n v="200.148572703881"/>
    <n v="390.11103549067201"/>
    <n v="305.82336365104999"/>
    <n v="139.45609480920899"/>
    <n v="100.65430367079531"/>
    <x v="0"/>
    <s v="25-40"/>
  </r>
  <r>
    <n v="8675309220"/>
    <n v="1.6136986301369862"/>
    <x v="1"/>
    <n v="32.873972602739727"/>
    <n v="0"/>
    <n v="48"/>
    <x v="0"/>
    <n v="118.38377112462901"/>
    <n v="187.96086225708001"/>
    <n v="347.03631268835397"/>
    <n v="277.509848474227"/>
    <n v="99.45311001004643"/>
    <x v="0"/>
    <s v="25-40"/>
  </r>
  <r>
    <n v="8675309221"/>
    <n v="1.6904109589041096"/>
    <x v="1"/>
    <n v="28.334246575342465"/>
    <n v="1"/>
    <n v="41"/>
    <x v="0"/>
    <n v="274.89107029398002"/>
    <n v="235.20328574163301"/>
    <n v="95.864046612905895"/>
    <n v="270.50182602941601"/>
    <n v="84.771453199927663"/>
    <x v="1"/>
    <s v="25-40"/>
  </r>
  <r>
    <n v="8675309222"/>
    <n v="1.2246575342465753"/>
    <x v="0"/>
    <n v="37.589041095890408"/>
    <n v="0"/>
    <n v="72"/>
    <x v="0"/>
    <n v="49.459624949422498"/>
    <n v="227.24793049671101"/>
    <n v="308.72660606289901"/>
    <n v="2.4568356089294099"/>
    <n v="59.478617436310088"/>
    <x v="0"/>
    <s v="25-40"/>
  </r>
  <r>
    <n v="8675309223"/>
    <n v="1.6164383561643836"/>
    <x v="1"/>
    <n v="28.575342465753426"/>
    <n v="0"/>
    <n v="3"/>
    <x v="0"/>
    <n v="355.24477393419897"/>
    <n v="95.705951402207305"/>
    <n v="237.348084645759"/>
    <n v="239.707434723566"/>
    <n v="93.32272035123151"/>
    <x v="0"/>
    <s v="25-40"/>
  </r>
  <r>
    <n v="8675309224"/>
    <n v="1.4712328767123288"/>
    <x v="0"/>
    <n v="30.846575342465755"/>
    <n v="0"/>
    <n v="28"/>
    <x v="0"/>
    <n v="303.98391241876402"/>
    <n v="235.839136481624"/>
    <n v="228.839471065617"/>
    <n v="172.25232779997199"/>
    <n v="91.316859775901719"/>
    <x v="0"/>
    <s v="25-40"/>
  </r>
  <r>
    <n v="8675309225"/>
    <n v="1.2356164383561643"/>
    <x v="0"/>
    <n v="37.493150684931507"/>
    <n v="0"/>
    <n v="75"/>
    <x v="0"/>
    <n v="8.24340120755957"/>
    <n v="259.26448436308198"/>
    <n v="293.33409643052801"/>
    <n v="22.852294584195398"/>
    <n v="59.342997767418133"/>
    <x v="0"/>
    <s v="25-40"/>
  </r>
  <r>
    <n v="8675309226"/>
    <n v="0.92602739726027394"/>
    <x v="0"/>
    <n v="33.610958904109587"/>
    <n v="0"/>
    <n v="20"/>
    <x v="0"/>
    <n v="147.71629128426699"/>
    <n v="2.45018101349712"/>
    <n v="316.47343943356901"/>
    <n v="245.964814081225"/>
    <n v="79.505908205596398"/>
    <x v="0"/>
    <s v="25-40"/>
  </r>
  <r>
    <n v="8675309227"/>
    <n v="0.98630136986301364"/>
    <x v="0"/>
    <n v="44.712328767123289"/>
    <n v="0"/>
    <n v="105"/>
    <x v="1"/>
    <n v="50.899318478596598"/>
    <n v="261.98104775680901"/>
    <n v="255.066691793796"/>
    <n v="15.0401935187697"/>
    <n v="57.443255536340331"/>
    <x v="0"/>
    <s v="&gt;40"/>
  </r>
  <r>
    <n v="8675309228"/>
    <n v="1.273972602739726"/>
    <x v="0"/>
    <n v="40.07123287671233"/>
    <n v="0"/>
    <n v="50"/>
    <x v="0"/>
    <n v="23.840752101352098"/>
    <n v="429.13717571032998"/>
    <n v="138.21925616654099"/>
    <n v="10.2515039728708"/>
    <n v="54.054725441663976"/>
    <x v="0"/>
    <s v="&gt;40"/>
  </r>
  <r>
    <n v="8675309229"/>
    <n v="1.3068493150684932"/>
    <x v="0"/>
    <n v="43.679452054794524"/>
    <n v="0"/>
    <n v="76"/>
    <x v="0"/>
    <n v="25.614616641518701"/>
    <n v="306.16110898742699"/>
    <n v="249.69454103730101"/>
    <n v="26.4986169527367"/>
    <n v="59.685237009120179"/>
    <x v="0"/>
    <s v="&gt;40"/>
  </r>
  <r>
    <n v="8675309230"/>
    <n v="1.1561643835616437"/>
    <x v="0"/>
    <n v="35.487671232876714"/>
    <n v="1"/>
    <n v="20"/>
    <x v="0"/>
    <n v="41.204430664547203"/>
    <n v="39.947476495824802"/>
    <n v="311.89840545929798"/>
    <n v="349.06886592477201"/>
    <n v="85.808225138918147"/>
    <x v="0"/>
    <s v="25-40"/>
  </r>
  <r>
    <n v="8675309231"/>
    <n v="1.6383561643835616"/>
    <x v="1"/>
    <n v="27.81917808219178"/>
    <n v="0"/>
    <n v="21"/>
    <x v="0"/>
    <n v="291.300463421948"/>
    <n v="251.98838072978401"/>
    <n v="216.83498268909301"/>
    <n v="135.905554496153"/>
    <n v="85.791971994368083"/>
    <x v="1"/>
    <s v="25-40"/>
  </r>
  <r>
    <n v="8675309232"/>
    <n v="1.6082191780821917"/>
    <x v="1"/>
    <n v="29.621917808219177"/>
    <n v="0"/>
    <n v="7"/>
    <x v="0"/>
    <n v="291.96817990136202"/>
    <n v="132.86207102819199"/>
    <n v="272.68053157518898"/>
    <n v="248.03246610733399"/>
    <n v="96.471979796267078"/>
    <x v="0"/>
    <s v="25-40"/>
  </r>
  <r>
    <n v="8675309233"/>
    <n v="1.4438356164383561"/>
    <x v="0"/>
    <n v="19.926027397260274"/>
    <n v="1"/>
    <n v="64"/>
    <x v="0"/>
    <n v="253.66053045231499"/>
    <n v="491.96593182197603"/>
    <n v="23.112523000763399"/>
    <n v="43.776789235873203"/>
    <n v="67.676834450339683"/>
    <x v="0"/>
    <s v="17-25"/>
  </r>
  <r>
    <n v="8675309234"/>
    <n v="1.2054794520547945"/>
    <x v="0"/>
    <n v="36.369863013698627"/>
    <n v="0"/>
    <n v="63"/>
    <x v="0"/>
    <n v="88.879710478407503"/>
    <n v="205.992393693666"/>
    <n v="267.59593323505101"/>
    <n v="33.169178087369303"/>
    <n v="59.681581692456319"/>
    <x v="0"/>
    <s v="25-40"/>
  </r>
  <r>
    <n v="8675309235"/>
    <n v="0.80821917808219179"/>
    <x v="0"/>
    <n v="37.983561643835614"/>
    <n v="0"/>
    <n v="20"/>
    <x v="0"/>
    <n v="44.927939968714902"/>
    <n v="4.4936154130133303"/>
    <n v="233.529193617906"/>
    <n v="465.27456141899398"/>
    <n v="87.81017503496625"/>
    <x v="0"/>
    <s v="25-40"/>
  </r>
  <r>
    <n v="8675309236"/>
    <n v="1.1698630136986301"/>
    <x v="0"/>
    <n v="40.153424657534245"/>
    <n v="0"/>
    <n v="90"/>
    <x v="1"/>
    <n v="3.4821432404619301"/>
    <n v="349.150859823144"/>
    <n v="134.24977647596401"/>
    <n v="57.648392254344799"/>
    <n v="51.238420492725531"/>
    <x v="1"/>
    <s v="&gt;40"/>
  </r>
  <r>
    <n v="8675309237"/>
    <n v="1.2"/>
    <x v="0"/>
    <n v="41.923287671232877"/>
    <n v="1"/>
    <n v="82"/>
    <x v="1"/>
    <n v="18.277725465788699"/>
    <n v="298.60889421901197"/>
    <n v="277.03523449073703"/>
    <n v="16.606663530051001"/>
    <n v="60.587957337278617"/>
    <x v="0"/>
    <s v="&gt;40"/>
  </r>
  <r>
    <n v="8675309238"/>
    <n v="1.1616438356164382"/>
    <x v="0"/>
    <n v="43.230136986301368"/>
    <n v="1"/>
    <n v="105"/>
    <x v="1"/>
    <n v="7.15871638865619"/>
    <n v="331.94569645477401"/>
    <n v="280.39277936155997"/>
    <n v="1.5763741277132901"/>
    <n v="60.964651446187212"/>
    <x v="0"/>
    <s v="&gt;40"/>
  </r>
  <r>
    <n v="8675309239"/>
    <n v="1.6410958904109589"/>
    <x v="1"/>
    <n v="24.172602739726027"/>
    <n v="0"/>
    <n v="41"/>
    <x v="0"/>
    <n v="310.101618397783"/>
    <n v="212.66133315469"/>
    <n v="285.875604404657"/>
    <n v="273.77530043811799"/>
    <n v="108.97914470533084"/>
    <x v="0"/>
    <s v="17-25"/>
  </r>
  <r>
    <n v="8675309240"/>
    <n v="1.2"/>
    <x v="0"/>
    <n v="41.252054794520546"/>
    <n v="1"/>
    <n v="77"/>
    <x v="0"/>
    <n v="16.9932562500858"/>
    <n v="224.17545420529299"/>
    <n v="272.38252217322002"/>
    <n v="23.901965314603299"/>
    <n v="54.847635334969098"/>
    <x v="1"/>
    <s v="&gt;40"/>
  </r>
  <r>
    <n v="8675309241"/>
    <n v="1.6958904109589041"/>
    <x v="1"/>
    <n v="33.780821917808218"/>
    <n v="0"/>
    <n v="27"/>
    <x v="0"/>
    <n v="208.37195459500299"/>
    <n v="243.11002868919201"/>
    <n v="233.31781460983899"/>
    <n v="265.55778652257902"/>
    <n v="95.983630798625768"/>
    <x v="0"/>
    <s v="25-40"/>
  </r>
  <r>
    <n v="8675309242"/>
    <n v="1.1041095890410959"/>
    <x v="0"/>
    <n v="39.805479452054797"/>
    <n v="1"/>
    <n v="19"/>
    <x v="0"/>
    <n v="23.981403088756799"/>
    <n v="11.9289659545263"/>
    <n v="507.483524894688"/>
    <n v="273.74877669875599"/>
    <n v="96.620705714675921"/>
    <x v="0"/>
    <s v="25-40"/>
  </r>
  <r>
    <n v="8675309243"/>
    <n v="1.6575342465753424"/>
    <x v="1"/>
    <n v="31.169863013698631"/>
    <n v="0"/>
    <n v="62"/>
    <x v="0"/>
    <n v="231.24409137386601"/>
    <n v="364.87516283849101"/>
    <n v="276.08260433175798"/>
    <n v="142.34066296955399"/>
    <n v="97.900332413146003"/>
    <x v="0"/>
    <s v="25-40"/>
  </r>
  <r>
    <n v="8675309244"/>
    <n v="1.2273972602739727"/>
    <x v="0"/>
    <n v="39.682191780821917"/>
    <n v="0"/>
    <n v="64"/>
    <x v="0"/>
    <n v="54.48343652186"/>
    <n v="184.439217657928"/>
    <n v="309.79695478852301"/>
    <n v="62.559500473264301"/>
    <n v="63.796586965797516"/>
    <x v="0"/>
    <s v="25-40"/>
  </r>
  <r>
    <n v="8675309245"/>
    <n v="1.210958904109589"/>
    <x v="0"/>
    <n v="40.150684931506852"/>
    <n v="0"/>
    <n v="74"/>
    <x v="0"/>
    <n v="26.369826645098001"/>
    <n v="238.072243883433"/>
    <n v="328.34115542819001"/>
    <n v="0.27947337546199102"/>
    <n v="60.589841098720726"/>
    <x v="0"/>
    <s v="&gt;40"/>
  </r>
  <r>
    <n v="8675309246"/>
    <n v="1.2767123287671234"/>
    <x v="0"/>
    <n v="22.07123287671233"/>
    <n v="0"/>
    <n v="59"/>
    <x v="0"/>
    <n v="444.44311384706702"/>
    <n v="350.931955577574"/>
    <n v="14.118448926004699"/>
    <n v="22.921926604106201"/>
    <n v="68.074850617584602"/>
    <x v="0"/>
    <s v="17-25"/>
  </r>
  <r>
    <n v="8675309247"/>
    <n v="1.0301369863013699"/>
    <x v="0"/>
    <n v="35.169863013698631"/>
    <n v="0"/>
    <n v="20"/>
    <x v="0"/>
    <n v="80.776942085921803"/>
    <n v="15.8638604427749"/>
    <n v="391.96668672416399"/>
    <n v="289.957794797286"/>
    <n v="89.562201984869745"/>
    <x v="0"/>
    <s v="25-40"/>
  </r>
  <r>
    <n v="8675309248"/>
    <n v="1.2410958904109588"/>
    <x v="0"/>
    <n v="20.772602739726029"/>
    <n v="0"/>
    <n v="54"/>
    <x v="0"/>
    <n v="445.48424172634998"/>
    <n v="324.01765851460698"/>
    <n v="6.4599584709107196"/>
    <n v="27.135180518418199"/>
    <n v="65.591568697996024"/>
    <x v="0"/>
    <s v="17-25"/>
  </r>
  <r>
    <n v="8675309249"/>
    <n v="1.1287671232876713"/>
    <x v="0"/>
    <n v="42.487671232876714"/>
    <n v="0"/>
    <n v="126"/>
    <x v="1"/>
    <n v="0.65806080521240196"/>
    <n v="327.20043736847498"/>
    <n v="227.918917949502"/>
    <n v="15.912009737871699"/>
    <n v="55.488391176379835"/>
    <x v="0"/>
    <s v="&gt;40"/>
  </r>
  <r>
    <n v="8675309250"/>
    <n v="1.0904109589041096"/>
    <x v="0"/>
    <n v="45.663013698630138"/>
    <n v="0"/>
    <n v="93"/>
    <x v="1"/>
    <n v="2.6095211876786202"/>
    <n v="244.74812570473"/>
    <n v="279.441178888857"/>
    <n v="8.7583036044626201"/>
    <n v="54.37254965059104"/>
    <x v="0"/>
    <s v="&gt;40"/>
  </r>
  <r>
    <n v="8675309251"/>
    <n v="1.6219178082191781"/>
    <x v="1"/>
    <n v="27.805479452054794"/>
    <n v="0"/>
    <n v="40"/>
    <x v="0"/>
    <n v="174.684862001889"/>
    <n v="288.52073437376998"/>
    <n v="383.15777651270901"/>
    <n v="214.78959374288499"/>
    <n v="108.81013214072399"/>
    <x v="0"/>
    <s v="25-40"/>
  </r>
  <r>
    <n v="8675309252"/>
    <n v="1.1452054794520548"/>
    <x v="0"/>
    <n v="38.216438356164382"/>
    <n v="0"/>
    <n v="100"/>
    <x v="1"/>
    <n v="8.9287532423168905"/>
    <n v="220.13422099825499"/>
    <n v="278.93355955288899"/>
    <n v="2.9625869297674301"/>
    <n v="52.152575517164514"/>
    <x v="1"/>
    <s v="25-40"/>
  </r>
  <r>
    <n v="8675309253"/>
    <n v="1.1589041095890411"/>
    <x v="0"/>
    <n v="44.665753424657531"/>
    <n v="0"/>
    <n v="92"/>
    <x v="1"/>
    <n v="31.431202033626001"/>
    <n v="368.03219372088199"/>
    <n v="217.27788480537001"/>
    <n v="0.13457839043565201"/>
    <n v="58.046567243857318"/>
    <x v="0"/>
    <s v="&gt;40"/>
  </r>
  <r>
    <n v="8675309254"/>
    <n v="1.5863013698630137"/>
    <x v="1"/>
    <n v="27.827397260273973"/>
    <n v="0"/>
    <n v="26"/>
    <x v="0"/>
    <n v="114.794677617365"/>
    <n v="293.16050801974598"/>
    <n v="233.554872018917"/>
    <n v="327.09306894540202"/>
    <n v="99.914167766687157"/>
    <x v="0"/>
    <s v="25-40"/>
  </r>
  <r>
    <n v="8675309255"/>
    <n v="1.747945205479452"/>
    <x v="1"/>
    <n v="35.087671232876716"/>
    <n v="0"/>
    <n v="29"/>
    <x v="0"/>
    <n v="307.353741745962"/>
    <n v="294.38971460991797"/>
    <n v="225.48245076777201"/>
    <n v="159.89514503497"/>
    <n v="94.384788004799432"/>
    <x v="0"/>
    <s v="25-40"/>
  </r>
  <r>
    <n v="8675309256"/>
    <n v="1.4328767123287671"/>
    <x v="0"/>
    <n v="22.336986301369862"/>
    <n v="0"/>
    <n v="55"/>
    <x v="0"/>
    <n v="162.81247305888999"/>
    <n v="554.000481547508"/>
    <n v="18.572051773974199"/>
    <n v="71.971193997561201"/>
    <n v="68.210225861096092"/>
    <x v="0"/>
    <s v="17-25"/>
  </r>
  <r>
    <n v="8675309257"/>
    <n v="1.2383561643835617"/>
    <x v="0"/>
    <n v="36.268493150684932"/>
    <n v="0"/>
    <n v="94"/>
    <x v="1"/>
    <n v="149.48166123918301"/>
    <n v="317.32958044131999"/>
    <n v="172.34508938039099"/>
    <n v="13.0492037128192"/>
    <n v="59.592214505625456"/>
    <x v="0"/>
    <s v="25-40"/>
  </r>
  <r>
    <n v="8675309258"/>
    <n v="0.75342465753424659"/>
    <x v="0"/>
    <n v="35.347945205479455"/>
    <n v="1"/>
    <n v="21"/>
    <x v="0"/>
    <n v="0.61422344183345501"/>
    <n v="32.1463307406529"/>
    <n v="430.19568143706999"/>
    <n v="344.25657248106"/>
    <n v="95.555114804774504"/>
    <x v="0"/>
    <s v="25-40"/>
  </r>
  <r>
    <n v="8675309259"/>
    <n v="1.6657534246575343"/>
    <x v="1"/>
    <n v="27.38082191780822"/>
    <n v="0"/>
    <n v="38"/>
    <x v="0"/>
    <n v="283.23248223204899"/>
    <n v="132.75283564385501"/>
    <n v="214.53288148444901"/>
    <n v="333.50446527118697"/>
    <n v="99.043307040748644"/>
    <x v="0"/>
    <s v="25-40"/>
  </r>
  <r>
    <n v="8675309260"/>
    <n v="1.1561643835616437"/>
    <x v="0"/>
    <n v="42.12054794520548"/>
    <n v="0"/>
    <n v="82"/>
    <x v="1"/>
    <n v="34.376902101912698"/>
    <n v="160.75199404733499"/>
    <n v="327.91641805567502"/>
    <n v="56.600890329333097"/>
    <n v="61.752388698140791"/>
    <x v="0"/>
    <s v="&gt;40"/>
  </r>
  <r>
    <n v="8675309261"/>
    <n v="1.2794520547945205"/>
    <x v="0"/>
    <n v="41.698630136986303"/>
    <n v="0"/>
    <n v="60"/>
    <x v="0"/>
    <n v="28.295503562956899"/>
    <n v="347.800568002202"/>
    <n v="204.12703507017699"/>
    <n v="11.799373130653599"/>
    <n v="55.998854709312383"/>
    <x v="1"/>
    <s v="&gt;40"/>
  </r>
  <r>
    <n v="8675309262"/>
    <n v="1.6438356164383561"/>
    <x v="1"/>
    <n v="29.134246575342466"/>
    <n v="0"/>
    <n v="40"/>
    <x v="0"/>
    <n v="320.084221228562"/>
    <n v="253.313469049883"/>
    <n v="230.01562428710301"/>
    <n v="162.77206969959201"/>
    <n v="93.006338500678993"/>
    <x v="0"/>
    <s v="25-40"/>
  </r>
  <r>
    <n v="8675309263"/>
    <n v="1.2"/>
    <x v="0"/>
    <n v="42.336986301369862"/>
    <n v="1"/>
    <n v="76"/>
    <x v="0"/>
    <n v="17.3757615769807"/>
    <n v="207.06579699891199"/>
    <n v="316.18754544173999"/>
    <n v="68.677448656859198"/>
    <n v="64.139123977903324"/>
    <x v="0"/>
    <s v="&gt;40"/>
  </r>
  <r>
    <n v="8675309264"/>
    <n v="1.1835616438356165"/>
    <x v="0"/>
    <n v="41.627397260273973"/>
    <n v="0"/>
    <n v="79"/>
    <x v="0"/>
    <n v="13.8357046758618"/>
    <n v="308.86844857075403"/>
    <n v="138.007786324454"/>
    <n v="56.6422871680968"/>
    <n v="49.174341078835354"/>
    <x v="1"/>
    <s v="&gt;40"/>
  </r>
  <r>
    <n v="8675309265"/>
    <n v="1.1808219178082191"/>
    <x v="0"/>
    <n v="34.898630136986299"/>
    <n v="0"/>
    <n v="86"/>
    <x v="1"/>
    <n v="13.638235658564801"/>
    <n v="397.30962330423301"/>
    <n v="178.29730405640001"/>
    <n v="39.5629130633179"/>
    <n v="59.019054771389982"/>
    <x v="0"/>
    <s v="25-40"/>
  </r>
  <r>
    <n v="8675309266"/>
    <n v="1.4684931506849315"/>
    <x v="0"/>
    <n v="24.186301369863013"/>
    <n v="0"/>
    <n v="63"/>
    <x v="0"/>
    <n v="254.652523047176"/>
    <n v="505.48404201334603"/>
    <n v="34.954920727313898"/>
    <n v="2.8501718304277102"/>
    <n v="65.347536311770753"/>
    <x v="0"/>
    <s v="17-25"/>
  </r>
  <r>
    <n v="8675309267"/>
    <n v="1.5808219178082192"/>
    <x v="1"/>
    <n v="33.939726027397263"/>
    <n v="0"/>
    <n v="25"/>
    <x v="0"/>
    <n v="262.63163154856102"/>
    <n v="248.047309624777"/>
    <n v="293.17705064067502"/>
    <n v="225.79826077129701"/>
    <n v="103.13135266330369"/>
    <x v="0"/>
    <s v="25-40"/>
  </r>
  <r>
    <n v="8675309268"/>
    <n v="1.6958904109589041"/>
    <x v="1"/>
    <n v="29.720547945205478"/>
    <n v="0"/>
    <n v="51"/>
    <x v="0"/>
    <n v="335.04662977833698"/>
    <n v="227.29134947432399"/>
    <n v="297.28983721740201"/>
    <n v="192.21920046377801"/>
    <n v="103.72812286195447"/>
    <x v="0"/>
    <s v="25-40"/>
  </r>
  <r>
    <n v="8675309269"/>
    <n v="1.1643835616438356"/>
    <x v="0"/>
    <n v="49.484931506849314"/>
    <n v="0"/>
    <n v="69"/>
    <x v="0"/>
    <n v="62.644359031112899"/>
    <n v="177.617290838955"/>
    <n v="336.29227756682002"/>
    <n v="10.480319508426099"/>
    <n v="60.83364363863496"/>
    <x v="0"/>
    <s v="&gt;40"/>
  </r>
  <r>
    <n v="8675309270"/>
    <n v="1.5945205479452054"/>
    <x v="1"/>
    <n v="32.868493150684934"/>
    <n v="0"/>
    <n v="56"/>
    <x v="0"/>
    <n v="181.508177957393"/>
    <n v="197.59980152757899"/>
    <n v="237.83570717204"/>
    <n v="486.05195178719299"/>
    <n v="117.19515743390572"/>
    <x v="0"/>
    <s v="25-40"/>
  </r>
  <r>
    <n v="8675309271"/>
    <n v="1.5835616438356164"/>
    <x v="1"/>
    <n v="28.632876712328766"/>
    <n v="0"/>
    <n v="46"/>
    <x v="0"/>
    <n v="322.08991527937798"/>
    <n v="282.018865967794"/>
    <n v="211.59302310044799"/>
    <n v="224.77309571298699"/>
    <n v="100.69263675738596"/>
    <x v="0"/>
    <s v="25-40"/>
  </r>
  <r>
    <n v="8675309272"/>
    <n v="1.4219178082191781"/>
    <x v="0"/>
    <n v="36.010958904109586"/>
    <n v="1"/>
    <n v="64"/>
    <x v="0"/>
    <n v="21.286867476107599"/>
    <n v="228.45788332703"/>
    <n v="332.01856015393599"/>
    <n v="18.4744203407861"/>
    <n v="62.038737723617658"/>
    <x v="0"/>
    <s v="25-40"/>
  </r>
  <r>
    <n v="8675309273"/>
    <n v="1.2684931506849315"/>
    <x v="0"/>
    <n v="47.260273972602739"/>
    <n v="0"/>
    <n v="99"/>
    <x v="1"/>
    <n v="18.814504449952"/>
    <n v="312.83305145590299"/>
    <n v="288.94995969762198"/>
    <n v="10.395823070724701"/>
    <n v="62.453298404670001"/>
    <x v="0"/>
    <s v="&gt;40"/>
  </r>
  <r>
    <n v="8675309274"/>
    <n v="0.85479452054794525"/>
    <x v="0"/>
    <n v="35.441095890410956"/>
    <n v="0"/>
    <n v="20"/>
    <x v="0"/>
    <n v="278.302862216162"/>
    <n v="486.574013883752"/>
    <n v="63.835256874854601"/>
    <n v="60.9849963165479"/>
    <n v="76.168580470961416"/>
    <x v="1"/>
    <s v="25-40"/>
  </r>
  <r>
    <n v="8675309275"/>
    <n v="1.1972602739726028"/>
    <x v="0"/>
    <n v="34.553424657534244"/>
    <n v="0"/>
    <n v="100"/>
    <x v="1"/>
    <n v="71.517246152003494"/>
    <n v="269.66236662690397"/>
    <n v="252.50408432889"/>
    <n v="18.927562107237499"/>
    <n v="59.866166594647893"/>
    <x v="0"/>
    <s v="25-40"/>
  </r>
  <r>
    <n v="8675309276"/>
    <n v="1.4712328767123288"/>
    <x v="0"/>
    <n v="21.671232876712327"/>
    <n v="1"/>
    <n v="58"/>
    <x v="0"/>
    <n v="316.787093426517"/>
    <n v="464.21298733811898"/>
    <n v="43.735644120394099"/>
    <n v="43.592468106531399"/>
    <n v="72.959379928401944"/>
    <x v="0"/>
    <s v="17-25"/>
  </r>
  <r>
    <n v="8675309277"/>
    <n v="1.1506849315068493"/>
    <x v="0"/>
    <n v="39.898630136986299"/>
    <n v="1"/>
    <n v="72"/>
    <x v="0"/>
    <n v="6.85305525955365"/>
    <n v="277.92044934485102"/>
    <n v="263.78676711385901"/>
    <n v="64.656933544405106"/>
    <n v="62.195124447344071"/>
    <x v="0"/>
    <s v="25-40"/>
  </r>
  <r>
    <n v="8675309278"/>
    <n v="1.6821917808219178"/>
    <x v="1"/>
    <n v="30.797260273972604"/>
    <n v="0"/>
    <n v="31"/>
    <x v="0"/>
    <n v="234.34447666920099"/>
    <n v="283.19176055327199"/>
    <n v="299.95018953381702"/>
    <n v="144.88666507951899"/>
    <n v="94.783321531398158"/>
    <x v="0"/>
    <s v="25-40"/>
  </r>
  <r>
    <n v="8675309279"/>
    <n v="1.6191780821917807"/>
    <x v="1"/>
    <n v="33.334246575342469"/>
    <n v="0"/>
    <n v="14"/>
    <x v="0"/>
    <n v="229.71139069290001"/>
    <n v="272.55328126196201"/>
    <n v="377.05577145057498"/>
    <n v="157.29626483601501"/>
    <n v="104.30341811077976"/>
    <x v="0"/>
    <s v="25-40"/>
  </r>
  <r>
    <n v="8675309280"/>
    <n v="1.6520547945205479"/>
    <x v="1"/>
    <n v="32.315068493150683"/>
    <n v="0"/>
    <n v="16"/>
    <x v="0"/>
    <n v="294.279488132452"/>
    <n v="326.57759020197602"/>
    <n v="205.64178820219001"/>
    <n v="169.18789974559201"/>
    <n v="94.648128820488083"/>
    <x v="0"/>
    <s v="25-40"/>
  </r>
  <r>
    <n v="8675309281"/>
    <n v="1.2438356164383562"/>
    <x v="0"/>
    <n v="41.060273972602737"/>
    <n v="0"/>
    <n v="96"/>
    <x v="1"/>
    <n v="78.600398288051196"/>
    <n v="283.22780173098101"/>
    <n v="216.128584564172"/>
    <n v="0.63356674251812894"/>
    <n v="54.957714158325388"/>
    <x v="0"/>
    <s v="&gt;40"/>
  </r>
  <r>
    <n v="8675309282"/>
    <n v="1.263013698630137"/>
    <x v="0"/>
    <n v="40.756164383561647"/>
    <n v="0"/>
    <n v="76"/>
    <x v="0"/>
    <n v="0.330590461263433"/>
    <n v="254.61175835375801"/>
    <n v="237.82465383856101"/>
    <n v="46.523544296515901"/>
    <n v="54.517171681410943"/>
    <x v="1"/>
    <s v="&gt;40"/>
  </r>
  <r>
    <n v="8675309283"/>
    <n v="1.1424657534246576"/>
    <x v="0"/>
    <n v="44.31232876712329"/>
    <n v="0"/>
    <n v="87"/>
    <x v="1"/>
    <n v="3.23307503043949"/>
    <n v="320.81486402813903"/>
    <n v="178.62619597740201"/>
    <n v="50.813366346136597"/>
    <n v="53.45658260351091"/>
    <x v="1"/>
    <s v="&gt;40"/>
  </r>
  <r>
    <n v="8675309284"/>
    <n v="1.6328767123287671"/>
    <x v="1"/>
    <n v="30.627397260273973"/>
    <n v="0"/>
    <n v="33"/>
    <x v="0"/>
    <n v="226.716914095509"/>
    <n v="333.26500552015398"/>
    <n v="257.60184849221201"/>
    <n v="163.47661694434001"/>
    <n v="95.327969421639281"/>
    <x v="0"/>
    <s v="25-40"/>
  </r>
  <r>
    <n v="8675309285"/>
    <n v="1.1369863013698631"/>
    <x v="0"/>
    <n v="48.005479452054793"/>
    <n v="1"/>
    <n v="62"/>
    <x v="0"/>
    <n v="7.3310939201181604"/>
    <n v="289.00505901211397"/>
    <n v="280.59244560947502"/>
    <n v="11.9573398349208"/>
    <n v="58.812866487906064"/>
    <x v="0"/>
    <s v="&gt;40"/>
  </r>
  <r>
    <n v="8675309286"/>
    <n v="1.0712328767123287"/>
    <x v="0"/>
    <n v="47.794520547945204"/>
    <n v="0"/>
    <n v="65"/>
    <x v="0"/>
    <n v="10.310433794308899"/>
    <n v="234.929625920429"/>
    <n v="301.28611488274299"/>
    <n v="5.0744192328827102"/>
    <n v="56.382468871054122"/>
    <x v="1"/>
    <s v="&gt;40"/>
  </r>
  <r>
    <n v="8675309287"/>
    <n v="1.6630136986301369"/>
    <x v="1"/>
    <n v="30.38082191780822"/>
    <n v="0"/>
    <n v="49"/>
    <x v="0"/>
    <n v="280.51346944351798"/>
    <n v="261.48211714655298"/>
    <n v="257.72662395208602"/>
    <n v="199.974056194479"/>
    <n v="98.283728544793476"/>
    <x v="0"/>
    <s v="25-40"/>
  </r>
  <r>
    <n v="8675309288"/>
    <n v="1.2438356164383562"/>
    <x v="0"/>
    <n v="42.063013698630137"/>
    <n v="0"/>
    <n v="101"/>
    <x v="1"/>
    <n v="2.1616478977478"/>
    <n v="353.51750425508499"/>
    <n v="199.10841764759601"/>
    <n v="7.5067362674743299"/>
    <n v="53.248150642035057"/>
    <x v="0"/>
    <s v="&gt;40"/>
  </r>
  <r>
    <n v="8675309289"/>
    <n v="1.2136986301369863"/>
    <x v="0"/>
    <n v="38.62191780821918"/>
    <n v="0"/>
    <n v="83"/>
    <x v="1"/>
    <n v="75.770845865029202"/>
    <n v="312.68950322252499"/>
    <n v="246.91402466609901"/>
    <n v="5.9862583179325801"/>
    <n v="61.424861885088127"/>
    <x v="0"/>
    <s v="25-40"/>
  </r>
  <r>
    <n v="8675309290"/>
    <n v="0.87671232876712324"/>
    <x v="0"/>
    <n v="38.082191780821915"/>
    <n v="0"/>
    <n v="19"/>
    <x v="0"/>
    <n v="18.1981207597333"/>
    <n v="41.550365473171802"/>
    <n v="367.92370268566299"/>
    <n v="395.317799224824"/>
    <n v="96.368859127890829"/>
    <x v="0"/>
    <s v="25-40"/>
  </r>
  <r>
    <n v="8675309291"/>
    <n v="1.5917808219178082"/>
    <x v="1"/>
    <n v="24.435616438356163"/>
    <n v="0"/>
    <n v="39"/>
    <x v="0"/>
    <n v="263.32558387771297"/>
    <n v="265.18665526305301"/>
    <n v="186.50612453944501"/>
    <n v="307.55372200911302"/>
    <n v="101.56816071708823"/>
    <x v="0"/>
    <s v="17-25"/>
  </r>
  <r>
    <n v="8675309292"/>
    <n v="1.252054794520548"/>
    <x v="0"/>
    <n v="44.273972602739725"/>
    <n v="0"/>
    <n v="85"/>
    <x v="1"/>
    <n v="71.731839314694099"/>
    <n v="297.84649416053401"/>
    <n v="225.85481990712699"/>
    <n v="13.720217994970101"/>
    <n v="58.3152712262699"/>
    <x v="0"/>
    <s v="&gt;40"/>
  </r>
  <r>
    <n v="8675309293"/>
    <n v="0.98630136986301364"/>
    <x v="0"/>
    <n v="26.709589041095889"/>
    <n v="1"/>
    <n v="56"/>
    <x v="0"/>
    <n v="354.93103594567799"/>
    <n v="335.94945341598901"/>
    <n v="45.158501247251401"/>
    <n v="67.708802894639405"/>
    <n v="68.814515645960256"/>
    <x v="0"/>
    <s v="25-40"/>
  </r>
  <r>
    <n v="8675309294"/>
    <n v="1.5808219178082192"/>
    <x v="1"/>
    <n v="28.687671232876713"/>
    <n v="0"/>
    <n v="43"/>
    <x v="0"/>
    <n v="223.409962797128"/>
    <n v="238.09594582348001"/>
    <n v="235.741592899832"/>
    <n v="326.14926674554602"/>
    <n v="104.347375847094"/>
    <x v="0"/>
    <s v="25-40"/>
  </r>
  <r>
    <n v="8675309295"/>
    <n v="1.6602739726027398"/>
    <x v="1"/>
    <n v="30.197260273972603"/>
    <n v="0"/>
    <n v="22"/>
    <x v="0"/>
    <n v="382.929013349949"/>
    <n v="241.84014679669801"/>
    <n v="187.98829229551399"/>
    <n v="204.359377235794"/>
    <n v="97.063253155488709"/>
    <x v="0"/>
    <s v="25-40"/>
  </r>
  <r>
    <n v="8675309296"/>
    <n v="1.2821917808219179"/>
    <x v="0"/>
    <n v="39.890410958904113"/>
    <n v="0"/>
    <n v="67"/>
    <x v="0"/>
    <n v="15.861914329935001"/>
    <n v="314.43045395293001"/>
    <n v="198.43040682181501"/>
    <n v="0.71338174061507997"/>
    <n v="50.320644090120808"/>
    <x v="1"/>
    <s v="25-40"/>
  </r>
  <r>
    <n v="8675309297"/>
    <n v="0.9506849315068493"/>
    <x v="0"/>
    <n v="35.424657534246577"/>
    <n v="1"/>
    <n v="19"/>
    <x v="0"/>
    <n v="229.610287037251"/>
    <n v="601.27149656269705"/>
    <n v="8.9256003850456906"/>
    <n v="19.482767876195499"/>
    <n v="69.879546879344787"/>
    <x v="1"/>
    <s v="25-40"/>
  </r>
  <r>
    <n v="8675309298"/>
    <n v="1.0904109589041096"/>
    <x v="0"/>
    <n v="46.465753424657535"/>
    <n v="0"/>
    <n v="67"/>
    <x v="0"/>
    <n v="95.5497529981632"/>
    <n v="372.58969671244699"/>
    <n v="127.84946794275"/>
    <n v="7.12969496691752"/>
    <n v="53.648655526008916"/>
    <x v="1"/>
    <s v="&gt;40"/>
  </r>
  <r>
    <n v="8675309299"/>
    <n v="1.1945205479452055"/>
    <x v="0"/>
    <n v="42.920547945205477"/>
    <n v="0"/>
    <n v="73"/>
    <x v="0"/>
    <n v="15.935757726235"/>
    <n v="289.647892691175"/>
    <n v="217.12035539138799"/>
    <n v="1.3790282480331"/>
    <n v="50.666618070123327"/>
    <x v="0"/>
    <s v="&gt;40"/>
  </r>
  <r>
    <n v="8675309300"/>
    <n v="1.1808219178082191"/>
    <x v="0"/>
    <n v="41.035616438356165"/>
    <n v="0"/>
    <n v="104"/>
    <x v="1"/>
    <n v="6.0181301005397296"/>
    <n v="213.82154976601001"/>
    <n v="397.29811229532299"/>
    <n v="53.844029099134801"/>
    <n v="71.724231356658919"/>
    <x v="0"/>
    <s v="&gt;40"/>
  </r>
  <r>
    <n v="8675309301"/>
    <n v="0.78630136986301369"/>
    <x v="0"/>
    <n v="35.032876712328765"/>
    <n v="0"/>
    <n v="21"/>
    <x v="0"/>
    <n v="439.24107902493"/>
    <n v="443.47866629578903"/>
    <n v="0.15781573345813901"/>
    <n v="0.936743847378814"/>
    <n v="70.748926775357958"/>
    <x v="1"/>
    <s v="25-40"/>
  </r>
  <r>
    <n v="8675309302"/>
    <n v="1.1315068493150684"/>
    <x v="0"/>
    <n v="44.635616438356166"/>
    <n v="0"/>
    <n v="79"/>
    <x v="0"/>
    <n v="74.813363379149294"/>
    <n v="327.77567142735103"/>
    <n v="127.44254376576799"/>
    <n v="24.631239604984099"/>
    <n v="50.455976789010272"/>
    <x v="0"/>
    <s v="&gt;40"/>
  </r>
  <r>
    <n v="8675309303"/>
    <n v="1.5863013698630137"/>
    <x v="1"/>
    <n v="27.4"/>
    <n v="1"/>
    <n v="35"/>
    <x v="0"/>
    <n v="293.669175543986"/>
    <n v="323.380551350063"/>
    <n v="166.15880909272201"/>
    <n v="199.31696410352399"/>
    <n v="93.221070935073442"/>
    <x v="0"/>
    <s v="25-40"/>
  </r>
  <r>
    <n v="8675309304"/>
    <n v="1.2164383561643837"/>
    <x v="0"/>
    <n v="42.827397260273976"/>
    <n v="1"/>
    <n v="82"/>
    <x v="1"/>
    <n v="1.15857232425044"/>
    <n v="267.91952455553798"/>
    <n v="301.89164166429498"/>
    <n v="13.126783258785199"/>
    <n v="59.328458741152701"/>
    <x v="0"/>
    <s v="&gt;40"/>
  </r>
  <r>
    <n v="8675309305"/>
    <n v="1.2"/>
    <x v="0"/>
    <n v="45.345205479452055"/>
    <n v="0"/>
    <n v="76"/>
    <x v="0"/>
    <n v="69.928241196350598"/>
    <n v="223.431702227823"/>
    <n v="315.71308220112599"/>
    <n v="56.704619785642599"/>
    <n v="68.158919712346119"/>
    <x v="0"/>
    <s v="&gt;40"/>
  </r>
  <r>
    <n v="8675309306"/>
    <n v="1.0821917808219179"/>
    <x v="0"/>
    <n v="40.169863013698631"/>
    <n v="0"/>
    <n v="71"/>
    <x v="0"/>
    <n v="8.7707817877797396"/>
    <n v="357.738752324367"/>
    <n v="239.60815690462599"/>
    <n v="27.715763807303698"/>
    <n v="61.399633214403302"/>
    <x v="0"/>
    <s v="&gt;40"/>
  </r>
  <r>
    <n v="8675309307"/>
    <n v="1.263013698630137"/>
    <x v="0"/>
    <n v="31.523287671232875"/>
    <n v="0"/>
    <n v="60"/>
    <x v="0"/>
    <n v="375.12537925853798"/>
    <n v="392.54883883531102"/>
    <n v="19.2361394941592"/>
    <n v="39.045837517814498"/>
    <n v="68.407774688944755"/>
    <x v="0"/>
    <s v="25-40"/>
  </r>
  <r>
    <n v="8675309308"/>
    <n v="1.5698630136986302"/>
    <x v="1"/>
    <n v="29.613698630136987"/>
    <n v="0"/>
    <n v="10"/>
    <x v="0"/>
    <n v="295.66643095626199"/>
    <n v="184.94958514701599"/>
    <n v="294.35185187996399"/>
    <n v="142.54888314151"/>
    <n v="90.877369490839101"/>
    <x v="0"/>
    <s v="25-40"/>
  </r>
  <r>
    <n v="8675309309"/>
    <n v="1.5506849315068494"/>
    <x v="1"/>
    <n v="35.161643835616438"/>
    <n v="0"/>
    <n v="62"/>
    <x v="0"/>
    <n v="188.51274564758"/>
    <n v="238.84493192208799"/>
    <n v="319.356904790069"/>
    <n v="277.21099615906098"/>
    <n v="105.77676231946903"/>
    <x v="0"/>
    <s v="25-40"/>
  </r>
  <r>
    <n v="8675309310"/>
    <n v="1.7205479452054795"/>
    <x v="1"/>
    <n v="31.326027397260273"/>
    <n v="0"/>
    <n v="33"/>
    <x v="0"/>
    <n v="176.681440675674"/>
    <n v="333.67021325508603"/>
    <n v="174.559473724566"/>
    <n v="200.99138852283801"/>
    <n v="85.894235784149288"/>
    <x v="1"/>
    <s v="25-40"/>
  </r>
  <r>
    <n v="8675309311"/>
    <n v="1.4082191780821918"/>
    <x v="0"/>
    <n v="24.93972602739726"/>
    <n v="1"/>
    <n v="57"/>
    <x v="0"/>
    <n v="488.49471410699999"/>
    <n v="207.48658262441"/>
    <n v="21.8442186433629"/>
    <n v="108.48447074673901"/>
    <n v="71.317946465325036"/>
    <x v="0"/>
    <s v="17-25"/>
  </r>
  <r>
    <n v="8675309312"/>
    <n v="1.1150684931506849"/>
    <x v="0"/>
    <n v="38.241095890410961"/>
    <n v="0"/>
    <n v="85"/>
    <x v="1"/>
    <n v="13.4547937500895"/>
    <n v="249.30019111240699"/>
    <n v="289.44680240980898"/>
    <n v="9.8459776661932707"/>
    <n v="56.935532398119989"/>
    <x v="0"/>
    <s v="25-40"/>
  </r>
  <r>
    <n v="8675309313"/>
    <n v="0.78904109589041094"/>
    <x v="0"/>
    <n v="36.805479452054797"/>
    <n v="1"/>
    <n v="21"/>
    <x v="0"/>
    <n v="95.640217124547505"/>
    <n v="6.8530311749977297"/>
    <n v="291.21592641577001"/>
    <n v="381.59060841951401"/>
    <n v="88.936244044197693"/>
    <x v="0"/>
    <s v="25-40"/>
  </r>
  <r>
    <n v="8675309314"/>
    <n v="1.2164383561643837"/>
    <x v="0"/>
    <n v="35.849315068493148"/>
    <n v="0"/>
    <n v="73"/>
    <x v="0"/>
    <n v="55.3946292945677"/>
    <n v="295.08119311281598"/>
    <n v="244.28347165658101"/>
    <n v="8.2081672992879895"/>
    <n v="58.33706246729497"/>
    <x v="0"/>
    <s v="25-40"/>
  </r>
  <r>
    <n v="8675309315"/>
    <n v="0.9726027397260274"/>
    <x v="0"/>
    <n v="43.178082191780824"/>
    <n v="0"/>
    <n v="91"/>
    <x v="1"/>
    <n v="4.04840269347907"/>
    <n v="297.24326854817201"/>
    <n v="263.275149326975"/>
    <n v="29.9467448516872"/>
    <n v="59.289961000771548"/>
    <x v="0"/>
    <s v="&gt;40"/>
  </r>
  <r>
    <n v="8675309316"/>
    <n v="1.5287671232876712"/>
    <x v="1"/>
    <n v="29.923287671232877"/>
    <n v="0"/>
    <n v="47"/>
    <x v="0"/>
    <n v="245.266415993967"/>
    <n v="315.65487266097301"/>
    <n v="173.91040110790999"/>
    <n v="147.89770647431001"/>
    <n v="83.490676002261608"/>
    <x v="0"/>
    <s v="25-40"/>
  </r>
  <r>
    <n v="8675309317"/>
    <n v="1.5698630136986302"/>
    <x v="1"/>
    <n v="27.18082191780822"/>
    <n v="1"/>
    <n v="67"/>
    <x v="0"/>
    <n v="243.37008444187899"/>
    <n v="338.70886925716297"/>
    <n v="123.84904578723"/>
    <n v="217.98333528708301"/>
    <n v="87.586202024840915"/>
    <x v="1"/>
    <s v="25-40"/>
  </r>
  <r>
    <n v="8675309318"/>
    <n v="1.106849315068493"/>
    <x v="0"/>
    <n v="39.69315068493151"/>
    <n v="0"/>
    <n v="87"/>
    <x v="1"/>
    <n v="39.040402834551003"/>
    <n v="227.618824584349"/>
    <n v="308.65846320963402"/>
    <n v="49.566290079696103"/>
    <n v="64.319708588231606"/>
    <x v="0"/>
    <s v="25-40"/>
  </r>
  <r>
    <n v="8675309319"/>
    <n v="1.6136986301369862"/>
    <x v="1"/>
    <n v="29.016438356164382"/>
    <n v="0"/>
    <n v="49"/>
    <x v="0"/>
    <n v="218.020217145923"/>
    <n v="213.24013264586301"/>
    <n v="431.80941002408298"/>
    <n v="173.640471354157"/>
    <n v="107.15481374873167"/>
    <x v="0"/>
    <s v="25-40"/>
  </r>
  <r>
    <n v="8675309320"/>
    <n v="1.6109589041095891"/>
    <x v="1"/>
    <n v="29.989041095890411"/>
    <n v="1"/>
    <n v="23"/>
    <x v="0"/>
    <n v="201.75735576387399"/>
    <n v="282.94367802434903"/>
    <n v="229.800622023274"/>
    <n v="204.35030363727"/>
    <n v="90.874193782323118"/>
    <x v="0"/>
    <s v="25-40"/>
  </r>
  <r>
    <n v="8675309321"/>
    <n v="1.1123287671232878"/>
    <x v="0"/>
    <n v="38.008219178082193"/>
    <n v="1"/>
    <n v="84"/>
    <x v="1"/>
    <n v="12.998793934398"/>
    <n v="215.114063720763"/>
    <n v="376.36218392018299"/>
    <n v="46.627117122906597"/>
    <n v="69.007744737583621"/>
    <x v="0"/>
    <s v="25-40"/>
  </r>
  <r>
    <n v="8675309322"/>
    <n v="1.5397260273972602"/>
    <x v="1"/>
    <n v="28.797260273972604"/>
    <n v="0"/>
    <n v="46"/>
    <x v="0"/>
    <n v="405.522291543324"/>
    <n v="203.95379098699101"/>
    <n v="196.31696319043701"/>
    <n v="196.53738487376199"/>
    <n v="95.900608370129078"/>
    <x v="0"/>
    <s v="25-40"/>
  </r>
  <r>
    <n v="8675309323"/>
    <n v="1.7397260273972603"/>
    <x v="1"/>
    <n v="23.378082191780823"/>
    <n v="1"/>
    <n v="67"/>
    <x v="0"/>
    <n v="236.83931946076601"/>
    <n v="518.47109561145305"/>
    <n v="8.7813438599761504"/>
    <n v="0.31337424386650897"/>
    <n v="61.516199378238646"/>
    <x v="0"/>
    <s v="17-25"/>
  </r>
  <r>
    <n v="8675309324"/>
    <n v="1.2356164383561643"/>
    <x v="0"/>
    <n v="42.964383561643835"/>
    <n v="1"/>
    <n v="112"/>
    <x v="1"/>
    <n v="17.993052813544701"/>
    <n v="344.709153760302"/>
    <n v="228.58251662326199"/>
    <n v="44.348171909951702"/>
    <n v="61.767859149893376"/>
    <x v="0"/>
    <s v="&gt;40"/>
  </r>
  <r>
    <n v="8675309325"/>
    <n v="1.6739726027397259"/>
    <x v="1"/>
    <n v="24.665753424657535"/>
    <n v="0"/>
    <n v="43"/>
    <x v="0"/>
    <n v="192.644165098987"/>
    <n v="239.65068942900399"/>
    <n v="183.69021617204399"/>
    <n v="172.36929715638399"/>
    <n v="77.310729961650637"/>
    <x v="1"/>
    <s v="17-25"/>
  </r>
  <r>
    <n v="8675309326"/>
    <n v="1.6684931506849314"/>
    <x v="1"/>
    <n v="25.024657534246575"/>
    <n v="1"/>
    <n v="52"/>
    <x v="0"/>
    <n v="330.98483370246498"/>
    <n v="281.040074891752"/>
    <n v="164.54230050373201"/>
    <n v="292.86524037061599"/>
    <n v="103.85089759245912"/>
    <x v="0"/>
    <s v="25-40"/>
  </r>
  <r>
    <n v="8675309327"/>
    <n v="1.2410958904109588"/>
    <x v="0"/>
    <n v="46.789041095890411"/>
    <n v="0"/>
    <n v="70"/>
    <x v="0"/>
    <n v="27.007930206305002"/>
    <n v="305.53414978695599"/>
    <n v="192.74909897275401"/>
    <n v="78.9862894280392"/>
    <n v="59.211613007556068"/>
    <x v="0"/>
    <s v="&gt;40"/>
  </r>
  <r>
    <n v="8675309328"/>
    <n v="1.1260273972602739"/>
    <x v="0"/>
    <n v="38.632876712328766"/>
    <n v="0"/>
    <n v="69"/>
    <x v="0"/>
    <n v="10.859297339325799"/>
    <n v="185.11446288044999"/>
    <n v="320.45475566673502"/>
    <n v="9.9319123964415503"/>
    <n v="55.324300985163255"/>
    <x v="1"/>
    <s v="25-40"/>
  </r>
  <r>
    <n v="8675309329"/>
    <n v="1.6547945205479453"/>
    <x v="1"/>
    <n v="23.632876712328766"/>
    <n v="1"/>
    <n v="58"/>
    <x v="0"/>
    <n v="470.366391936394"/>
    <n v="339.82458566602799"/>
    <n v="4.67925374289125"/>
    <n v="31.452577711729301"/>
    <n v="69.151097982748226"/>
    <x v="0"/>
    <s v="17-25"/>
  </r>
  <r>
    <n v="8675309330"/>
    <n v="1.6301369863013699"/>
    <x v="1"/>
    <n v="32.539726027397258"/>
    <n v="1"/>
    <n v="53"/>
    <x v="0"/>
    <n v="378.71657288593099"/>
    <n v="217.11672397846201"/>
    <n v="203.98076536365599"/>
    <n v="195.979600924789"/>
    <n v="95.66190770376484"/>
    <x v="0"/>
    <s v="25-40"/>
  </r>
  <r>
    <n v="8675309331"/>
    <n v="1.7013698630136986"/>
    <x v="1"/>
    <n v="30.632876712328766"/>
    <n v="0"/>
    <n v="41"/>
    <x v="0"/>
    <n v="193.737356379273"/>
    <n v="249.95870029511701"/>
    <n v="179.55865884507301"/>
    <n v="193.11835168727399"/>
    <n v="80.216925797832829"/>
    <x v="1"/>
    <s v="25-40"/>
  </r>
  <r>
    <n v="8675309332"/>
    <n v="1.3452054794520547"/>
    <x v="0"/>
    <n v="47.901369863013699"/>
    <n v="0"/>
    <n v="56"/>
    <x v="0"/>
    <n v="6.1206177337081797"/>
    <n v="299.79405723639701"/>
    <n v="279.48392797110398"/>
    <n v="1.83360935600389"/>
    <n v="58.231278476861362"/>
    <x v="0"/>
    <s v="&gt;40"/>
  </r>
  <r>
    <n v="8675309333"/>
    <n v="1.6109589041095891"/>
    <x v="1"/>
    <n v="30.109589041095891"/>
    <n v="0"/>
    <n v="18"/>
    <x v="0"/>
    <n v="316.60009494522598"/>
    <n v="166.75103591171299"/>
    <n v="210.01457137856701"/>
    <n v="327.22088287665201"/>
    <n v="103.1363449791814"/>
    <x v="0"/>
    <s v="25-40"/>
  </r>
  <r>
    <n v="8675309334"/>
    <n v="1.6931506849315068"/>
    <x v="1"/>
    <n v="35.778082191780825"/>
    <n v="0"/>
    <n v="14"/>
    <x v="0"/>
    <n v="409.04901897210402"/>
    <n v="181.678370481976"/>
    <n v="180.95011826048901"/>
    <n v="170.00754340292301"/>
    <n v="89.373110555935853"/>
    <x v="1"/>
    <s v="25-40"/>
  </r>
  <r>
    <n v="8675309335"/>
    <n v="1.6273972602739726"/>
    <x v="1"/>
    <n v="30.616438356164384"/>
    <n v="0"/>
    <n v="24"/>
    <x v="0"/>
    <n v="233.062943039739"/>
    <n v="284.11548548786197"/>
    <n v="231.32108702782099"/>
    <n v="241.019028032253"/>
    <n v="98.055088089416955"/>
    <x v="0"/>
    <s v="25-40"/>
  </r>
  <r>
    <n v="8675309336"/>
    <n v="1.3232876712328767"/>
    <x v="0"/>
    <n v="43.087671232876716"/>
    <n v="0"/>
    <n v="95"/>
    <x v="1"/>
    <n v="62.236556623661002"/>
    <n v="166.793230386077"/>
    <n v="248.900833857995"/>
    <n v="62.268312026177199"/>
    <n v="55.662680466879699"/>
    <x v="0"/>
    <s v="&gt;40"/>
  </r>
  <r>
    <n v="8675309337"/>
    <n v="1.1534246575342466"/>
    <x v="0"/>
    <n v="38.282191780821918"/>
    <n v="0"/>
    <n v="99"/>
    <x v="1"/>
    <n v="104.00999599683"/>
    <n v="278.96419861917099"/>
    <n v="235.30166152548"/>
    <n v="19.8434341821125"/>
    <n v="61.255347054191184"/>
    <x v="0"/>
    <s v="25-40"/>
  </r>
  <r>
    <n v="8675309338"/>
    <n v="1.1726027397260275"/>
    <x v="0"/>
    <n v="38.991780821917807"/>
    <n v="0"/>
    <n v="90"/>
    <x v="1"/>
    <n v="50.997605129774797"/>
    <n v="238.34920845181799"/>
    <n v="253.300150691661"/>
    <n v="10.1814136729895"/>
    <n v="54.765532810285478"/>
    <x v="1"/>
    <s v="25-40"/>
  </r>
  <r>
    <n v="8675309339"/>
    <n v="1.2657534246575342"/>
    <x v="0"/>
    <n v="34.62191780821918"/>
    <n v="0"/>
    <n v="63"/>
    <x v="0"/>
    <n v="16.584543720127201"/>
    <n v="273.09794222136998"/>
    <n v="329.64556090864801"/>
    <n v="23.450913290425799"/>
    <n v="65.546175779208625"/>
    <x v="0"/>
    <s v="25-40"/>
  </r>
  <r>
    <n v="8675309340"/>
    <n v="1.1342465753424658"/>
    <x v="0"/>
    <n v="31.657534246575342"/>
    <n v="0"/>
    <n v="63"/>
    <x v="0"/>
    <n v="67.074412022217601"/>
    <n v="201.02218920847201"/>
    <n v="273.10492460575398"/>
    <n v="48.304605301585802"/>
    <n v="60.01687168733595"/>
    <x v="0"/>
    <s v="25-40"/>
  </r>
  <r>
    <n v="8675309341"/>
    <n v="1.7123287671232876"/>
    <x v="1"/>
    <n v="28.890410958904109"/>
    <n v="0"/>
    <n v="61"/>
    <x v="0"/>
    <n v="249.47949819476301"/>
    <n v="258.07208840918099"/>
    <n v="166.58383224634801"/>
    <n v="305.31456437906502"/>
    <n v="97.231934523365084"/>
    <x v="0"/>
    <s v="25-40"/>
  </r>
  <r>
    <n v="8675309342"/>
    <n v="1.5808219178082192"/>
    <x v="1"/>
    <n v="32.457534246575342"/>
    <n v="0"/>
    <n v="44"/>
    <x v="0"/>
    <n v="109.80276840079"/>
    <n v="234.96172036076501"/>
    <n v="330.59021978724002"/>
    <n v="215.463046922215"/>
    <n v="93.107551106059006"/>
    <x v="1"/>
    <s v="25-40"/>
  </r>
  <r>
    <n v="8675309343"/>
    <n v="1.5863013698630137"/>
    <x v="1"/>
    <n v="25.638356164383563"/>
    <n v="0"/>
    <n v="45"/>
    <x v="0"/>
    <n v="229.420907644811"/>
    <n v="175.181243757305"/>
    <n v="261.30998511340499"/>
    <n v="248.073416684873"/>
    <n v="93.494180327962624"/>
    <x v="0"/>
    <s v="25-40"/>
  </r>
  <r>
    <n v="8675309344"/>
    <n v="0.90136986301369859"/>
    <x v="0"/>
    <n v="36.624657534246573"/>
    <n v="0"/>
    <n v="20"/>
    <x v="0"/>
    <n v="36.366012947312001"/>
    <n v="24.2664818528119"/>
    <n v="321.89606234262402"/>
    <n v="443.74248777833299"/>
    <n v="96.727225598524754"/>
    <x v="0"/>
    <s v="25-40"/>
  </r>
  <r>
    <n v="8675309345"/>
    <n v="1.2876712328767124"/>
    <x v="0"/>
    <n v="41.153424657534245"/>
    <n v="1"/>
    <n v="82"/>
    <x v="1"/>
    <n v="10.512610187002"/>
    <n v="255.45162636462899"/>
    <n v="284.72229793529999"/>
    <n v="9.2397395199939805"/>
    <n v="56.552583418765749"/>
    <x v="0"/>
    <s v="&gt;40"/>
  </r>
  <r>
    <n v="8675309346"/>
    <n v="0.92328767123287669"/>
    <x v="0"/>
    <n v="35.331506849315069"/>
    <n v="1"/>
    <n v="20"/>
    <x v="0"/>
    <n v="606.992443395333"/>
    <n v="326.41506485784902"/>
    <n v="3.1078859858829602"/>
    <n v="24.2491139835486"/>
    <n v="77.955440656586362"/>
    <x v="1"/>
    <s v="25-40"/>
  </r>
  <r>
    <n v="8675309347"/>
    <n v="1.4821917808219178"/>
    <x v="0"/>
    <n v="31.517808219178082"/>
    <n v="0"/>
    <n v="33"/>
    <x v="0"/>
    <n v="255.47508974366801"/>
    <n v="305.83423547644702"/>
    <n v="195.894014410116"/>
    <n v="210.01713524384999"/>
    <n v="93.614083976085112"/>
    <x v="0"/>
    <s v="25-40"/>
  </r>
  <r>
    <n v="8675309348"/>
    <n v="1.2082191780821918"/>
    <x v="0"/>
    <n v="39.052054794520551"/>
    <n v="0"/>
    <n v="76"/>
    <x v="0"/>
    <n v="2.6858847524512002"/>
    <n v="309.74946324921302"/>
    <n v="261.19709355043199"/>
    <n v="27.256186036840901"/>
    <n v="59.609221390605882"/>
    <x v="0"/>
    <s v="25-40"/>
  </r>
  <r>
    <n v="8675309349"/>
    <n v="1.1260273972602739"/>
    <x v="0"/>
    <n v="40.224657534246575"/>
    <n v="1"/>
    <n v="94"/>
    <x v="1"/>
    <n v="17.0623952485874"/>
    <n v="164.185759939278"/>
    <n v="403.25537190539097"/>
    <n v="6.8834110103995201"/>
    <n v="63.716506364924093"/>
    <x v="0"/>
    <s v="&gt;40"/>
  </r>
  <r>
    <n v="8675309350"/>
    <n v="1.1835616438356165"/>
    <x v="0"/>
    <n v="38.221917808219175"/>
    <n v="1"/>
    <n v="89"/>
    <x v="1"/>
    <n v="5.1236084779216799"/>
    <n v="302.76843679122999"/>
    <n v="233.42773046316501"/>
    <n v="55.929845843633899"/>
    <n v="59.354272778348005"/>
    <x v="0"/>
    <s v="25-40"/>
  </r>
  <r>
    <n v="8675309351"/>
    <n v="1.210958904109589"/>
    <x v="0"/>
    <n v="40.816438356164383"/>
    <n v="1"/>
    <n v="86"/>
    <x v="1"/>
    <n v="7.7929799482124604"/>
    <n v="283.474520212399"/>
    <n v="267.07147270270599"/>
    <n v="29.760404826807001"/>
    <n v="58.921225316390476"/>
    <x v="0"/>
    <s v="&gt;40"/>
  </r>
  <r>
    <n v="8675309352"/>
    <n v="1.1178082191780823"/>
    <x v="0"/>
    <n v="39.049315068493151"/>
    <n v="0"/>
    <n v="92"/>
    <x v="1"/>
    <n v="5.4392508421760004"/>
    <n v="372.022259583611"/>
    <n v="230.258365698425"/>
    <n v="8.7086872329182494"/>
    <n v="58.872967185824145"/>
    <x v="0"/>
    <s v="25-40"/>
  </r>
  <r>
    <n v="8675309353"/>
    <n v="1.6191780821917807"/>
    <x v="1"/>
    <n v="32.372602739726027"/>
    <n v="0"/>
    <n v="39"/>
    <x v="0"/>
    <n v="206.60005185598601"/>
    <n v="304.78743924953602"/>
    <n v="361.47472606518397"/>
    <n v="180.62083288287701"/>
    <n v="105.96246636220908"/>
    <x v="0"/>
    <s v="25-40"/>
  </r>
  <r>
    <n v="8675309354"/>
    <n v="1.7232876712328766"/>
    <x v="1"/>
    <n v="32.104109589041094"/>
    <n v="0"/>
    <n v="21"/>
    <x v="0"/>
    <n v="462.85253322042001"/>
    <n v="154.30958930188899"/>
    <n v="199.86489177358001"/>
    <n v="100.339158975798"/>
    <n v="85.397455891710081"/>
    <x v="1"/>
    <s v="25-40"/>
  </r>
  <r>
    <n v="8675309355"/>
    <n v="1.6191780821917807"/>
    <x v="1"/>
    <n v="29.19178082191781"/>
    <n v="0"/>
    <n v="39"/>
    <x v="0"/>
    <n v="339.58552936852101"/>
    <n v="175.37583128426201"/>
    <n v="171.1950504436"/>
    <n v="293.95455154207201"/>
    <n v="97.014861090503274"/>
    <x v="1"/>
    <s v="25-40"/>
  </r>
  <r>
    <n v="8675309356"/>
    <n v="1.2465753424657535"/>
    <x v="0"/>
    <n v="41.172602739726024"/>
    <n v="1"/>
    <n v="100"/>
    <x v="1"/>
    <n v="15.688857312756401"/>
    <n v="300.34520435770497"/>
    <n v="183.063089556329"/>
    <n v="41.444610729652297"/>
    <n v="52.223648967954666"/>
    <x v="0"/>
    <s v="&gt;40"/>
  </r>
  <r>
    <n v="8675309357"/>
    <n v="1.6575342465753424"/>
    <x v="1"/>
    <n v="32.980821917808221"/>
    <n v="0"/>
    <n v="15"/>
    <x v="0"/>
    <n v="102.485621354024"/>
    <n v="271.95785839552298"/>
    <n v="291.30630450006299"/>
    <n v="274.77136371450302"/>
    <n v="97.884798565711691"/>
    <x v="0"/>
    <s v="25-40"/>
  </r>
  <r>
    <n v="8675309358"/>
    <n v="1.3863013698630138"/>
    <x v="0"/>
    <n v="30.909589041095892"/>
    <n v="1"/>
    <n v="64"/>
    <x v="0"/>
    <n v="385.71431861766899"/>
    <n v="370.19417466197098"/>
    <n v="32.298919959441903"/>
    <n v="36.264490593730599"/>
    <n v="68.7002887287519"/>
    <x v="0"/>
    <s v="25-40"/>
  </r>
  <r>
    <n v="8675309359"/>
    <n v="1.2465753424657535"/>
    <x v="0"/>
    <n v="40.484931506849314"/>
    <n v="0"/>
    <n v="65"/>
    <x v="0"/>
    <n v="21.9185631353639"/>
    <n v="304.83529667398801"/>
    <n v="209.16308398834499"/>
    <n v="0.62449521221328497"/>
    <n v="51.314818288815147"/>
    <x v="1"/>
    <s v="&gt;40"/>
  </r>
  <r>
    <n v="8675309360"/>
    <n v="1.1589041095890411"/>
    <x v="0"/>
    <n v="44.769863013698632"/>
    <n v="0"/>
    <n v="73"/>
    <x v="0"/>
    <n v="5.9299907872702704"/>
    <n v="289.35048882523802"/>
    <n v="297.49323900206201"/>
    <n v="6.30304044963583E-2"/>
    <n v="59.329190697787666"/>
    <x v="0"/>
    <s v="&gt;40"/>
  </r>
  <r>
    <n v="8675309361"/>
    <n v="1.5397260273972602"/>
    <x v="1"/>
    <n v="28.183561643835617"/>
    <n v="0"/>
    <n v="54"/>
    <x v="0"/>
    <n v="340.29011900377799"/>
    <n v="150.57527098616401"/>
    <n v="182.26635770439401"/>
    <n v="273.83192094814501"/>
    <n v="94.001024637500052"/>
    <x v="0"/>
    <s v="25-40"/>
  </r>
  <r>
    <n v="8675309362"/>
    <n v="1.5643835616438355"/>
    <x v="1"/>
    <n v="29.909589041095892"/>
    <n v="0"/>
    <n v="16"/>
    <x v="0"/>
    <n v="201.61404307289499"/>
    <n v="379.06753652078697"/>
    <n v="168.57651851359401"/>
    <n v="189.648116251744"/>
    <n v="89.441482539335126"/>
    <x v="1"/>
    <s v="25-40"/>
  </r>
  <r>
    <n v="8675309363"/>
    <n v="1.2657534246575342"/>
    <x v="0"/>
    <n v="19.326027397260273"/>
    <n v="1"/>
    <n v="59"/>
    <x v="0"/>
    <n v="425.76824022565"/>
    <n v="347.885012911974"/>
    <n v="17.081007840507201"/>
    <n v="31.445619062262899"/>
    <n v="67.715455479342339"/>
    <x v="0"/>
    <s v="17-25"/>
  </r>
  <r>
    <n v="8675309364"/>
    <n v="1.2273972602739727"/>
    <x v="0"/>
    <n v="39.013698630136986"/>
    <n v="1"/>
    <n v="90"/>
    <x v="1"/>
    <n v="37.069621839839897"/>
    <n v="253.40328336739901"/>
    <n v="263.40988691972899"/>
    <n v="17.148652535556799"/>
    <n v="56.904857151213406"/>
    <x v="0"/>
    <s v="25-40"/>
  </r>
  <r>
    <n v="8675309365"/>
    <n v="1.7232876712328766"/>
    <x v="1"/>
    <n v="29.391780821917809"/>
    <n v="0"/>
    <n v="51"/>
    <x v="0"/>
    <n v="240.69905828677099"/>
    <n v="262.05637037159698"/>
    <n v="160.760942642755"/>
    <n v="348.567247474824"/>
    <n v="101.33981710677892"/>
    <x v="0"/>
    <s v="25-40"/>
  </r>
  <r>
    <n v="8675309366"/>
    <n v="1.6904109589041096"/>
    <x v="1"/>
    <n v="32.205479452054796"/>
    <n v="0"/>
    <n v="41"/>
    <x v="0"/>
    <n v="191.88201040620399"/>
    <n v="167.46581228785001"/>
    <n v="281.04087996044399"/>
    <n v="408.35227131627897"/>
    <n v="111.47500396873107"/>
    <x v="0"/>
    <s v="25-40"/>
  </r>
  <r>
    <n v="8675309367"/>
    <n v="1.7287671232876711"/>
    <x v="1"/>
    <n v="29.978082191780821"/>
    <n v="0"/>
    <n v="44"/>
    <x v="0"/>
    <n v="201.360621837678"/>
    <n v="150.40233497103199"/>
    <n v="270.798633716712"/>
    <n v="277.07894778213699"/>
    <n v="93.886346324558673"/>
    <x v="0"/>
    <s v="25-40"/>
  </r>
  <r>
    <n v="8675309368"/>
    <n v="1.4301369863013698"/>
    <x v="0"/>
    <n v="28.30958904109589"/>
    <n v="1"/>
    <n v="61"/>
    <x v="0"/>
    <n v="425.908602831086"/>
    <n v="415.43174465276797"/>
    <n v="4.1745052766718702"/>
    <n v="30.759713251494802"/>
    <n v="71.49933402208832"/>
    <x v="0"/>
    <s v="25-40"/>
  </r>
  <r>
    <n v="8675309369"/>
    <n v="0.78356164383561644"/>
    <x v="0"/>
    <n v="35.150684931506852"/>
    <n v="0"/>
    <n v="18"/>
    <x v="0"/>
    <n v="355.43147123887002"/>
    <n v="329.74941785883902"/>
    <n v="92.234786604874301"/>
    <n v="95.921040913032996"/>
    <n v="77.393170429965593"/>
    <x v="1"/>
    <s v="25-40"/>
  </r>
  <r>
    <n v="8675309370"/>
    <n v="1.1424657534246576"/>
    <x v="0"/>
    <n v="46.145205479452052"/>
    <n v="1"/>
    <n v="57"/>
    <x v="0"/>
    <n v="19.8858725922159"/>
    <n v="254.75184743963001"/>
    <n v="264.80135739111398"/>
    <n v="86.416795316096099"/>
    <n v="64.11719592741288"/>
    <x v="0"/>
    <s v="&gt;40"/>
  </r>
  <r>
    <n v="8675309371"/>
    <n v="1.1342465753424658"/>
    <x v="0"/>
    <n v="44.747945205479454"/>
    <n v="1"/>
    <n v="57"/>
    <x v="0"/>
    <n v="7.2833386609926301"/>
    <n v="211.376115906103"/>
    <n v="335.429805855957"/>
    <n v="55.596380853001598"/>
    <n v="64.415898770442681"/>
    <x v="0"/>
    <s v="&gt;40"/>
  </r>
  <r>
    <n v="8675309372"/>
    <n v="1.2821917808219179"/>
    <x v="0"/>
    <n v="43.123287671232873"/>
    <n v="0"/>
    <n v="100"/>
    <x v="1"/>
    <n v="56.297938225069103"/>
    <n v="151.146070466384"/>
    <n v="422.32523948877503"/>
    <n v="6.6101416886762197"/>
    <n v="68.067766436610384"/>
    <x v="0"/>
    <s v="&gt;40"/>
  </r>
  <r>
    <n v="8675309373"/>
    <n v="1.0246575342465754"/>
    <x v="0"/>
    <n v="36.657534246575345"/>
    <n v="0"/>
    <n v="69"/>
    <x v="0"/>
    <n v="4.6020129299515"/>
    <n v="306.55440828501702"/>
    <n v="216.13312948977401"/>
    <n v="15.811664599631801"/>
    <n v="52.725888987926183"/>
    <x v="0"/>
    <s v="25-40"/>
  </r>
  <r>
    <n v="8675309374"/>
    <n v="1.4356164383561645"/>
    <x v="0"/>
    <n v="36.019178082191779"/>
    <n v="0"/>
    <n v="100"/>
    <x v="1"/>
    <n v="8.4965375733210902"/>
    <n v="269.62823167717301"/>
    <n v="267.07221441443102"/>
    <n v="54.294660542287303"/>
    <n v="60.814006534845731"/>
    <x v="0"/>
    <s v="25-40"/>
  </r>
  <r>
    <n v="8675309375"/>
    <n v="1.5643835616438355"/>
    <x v="1"/>
    <n v="28.035616438356165"/>
    <n v="0"/>
    <n v="25"/>
    <x v="0"/>
    <n v="201.08692182840801"/>
    <n v="216.14108591304301"/>
    <n v="322.50525924167698"/>
    <n v="239.06988499968301"/>
    <n v="100.76725792827929"/>
    <x v="0"/>
    <s v="25-40"/>
  </r>
  <r>
    <n v="8675309376"/>
    <n v="1.1863013698630136"/>
    <x v="0"/>
    <n v="39.139726027397259"/>
    <n v="0"/>
    <n v="93"/>
    <x v="1"/>
    <n v="0.63631999704387399"/>
    <n v="264.32274085898001"/>
    <n v="240.88076384940501"/>
    <n v="0.85586379061881601"/>
    <n v="50.20512018528477"/>
    <x v="1"/>
    <s v="25-40"/>
  </r>
  <r>
    <n v="8675309377"/>
    <n v="1.7013698630136986"/>
    <x v="1"/>
    <n v="29.843835616438355"/>
    <n v="0"/>
    <n v="63"/>
    <x v="0"/>
    <n v="232.11836188581199"/>
    <n v="278.273609975868"/>
    <n v="282.28141176131902"/>
    <n v="243.470644031821"/>
    <n v="103.9216044441112"/>
    <x v="0"/>
    <s v="25-40"/>
  </r>
  <r>
    <n v="8675309378"/>
    <n v="1.5890410958904109"/>
    <x v="1"/>
    <n v="29.591780821917808"/>
    <n v="0"/>
    <n v="37"/>
    <x v="0"/>
    <n v="374.08640057731401"/>
    <n v="261.78104453879001"/>
    <n v="187.03234556518001"/>
    <n v="149.29841893576901"/>
    <n v="91.229087349402207"/>
    <x v="0"/>
    <s v="25-40"/>
  </r>
  <r>
    <n v="8675309379"/>
    <n v="1.6136986301369862"/>
    <x v="1"/>
    <n v="31.545205479452054"/>
    <n v="0"/>
    <n v="38"/>
    <x v="0"/>
    <n v="216.48284247430399"/>
    <n v="173.71377482803001"/>
    <n v="421.44985474478102"/>
    <n v="157.222178312181"/>
    <n v="100.65637335102215"/>
    <x v="0"/>
    <s v="25-40"/>
  </r>
  <r>
    <n v="8675309380"/>
    <n v="1.1150684931506849"/>
    <x v="0"/>
    <n v="42.19178082191781"/>
    <n v="0"/>
    <n v="79"/>
    <x v="0"/>
    <n v="28.567126733156901"/>
    <n v="337.725353745088"/>
    <n v="251.6331329633"/>
    <n v="3.04699323593751"/>
    <n v="59.865013582168089"/>
    <x v="0"/>
    <s v="&gt;40"/>
  </r>
  <r>
    <n v="8675309381"/>
    <n v="1.2082191780821918"/>
    <x v="0"/>
    <n v="44.336986301369862"/>
    <n v="0"/>
    <n v="72"/>
    <x v="0"/>
    <n v="159.87479444097499"/>
    <n v="172.932174524386"/>
    <n v="240.64623409583399"/>
    <n v="1.75301488252975"/>
    <n v="55.712467394632526"/>
    <x v="0"/>
    <s v="&gt;40"/>
  </r>
  <r>
    <n v="8675309382"/>
    <n v="1.2602739726027397"/>
    <x v="0"/>
    <n v="44.591780821917808"/>
    <n v="0"/>
    <n v="86"/>
    <x v="1"/>
    <n v="11.6622217139308"/>
    <n v="286.11919258587602"/>
    <n v="240.71216283784901"/>
    <n v="0.54341436975562096"/>
    <n v="52.7731824088971"/>
    <x v="1"/>
    <s v="&gt;40"/>
  </r>
  <r>
    <n v="8675309383"/>
    <n v="1.5205479452054795"/>
    <x v="1"/>
    <n v="29.016438356164382"/>
    <n v="0"/>
    <n v="54"/>
    <x v="0"/>
    <n v="275.25570970160902"/>
    <n v="302.10148870631502"/>
    <n v="114.605077782469"/>
    <n v="288.79473087498701"/>
    <n v="94.596552911528647"/>
    <x v="0"/>
    <s v="25-40"/>
  </r>
  <r>
    <n v="8675309384"/>
    <n v="1.1945205479452055"/>
    <x v="0"/>
    <n v="36.473972602739728"/>
    <n v="0"/>
    <n v="84"/>
    <x v="1"/>
    <n v="38.432302894937798"/>
    <n v="251.848835172343"/>
    <n v="261.67930929475602"/>
    <n v="21.568625499409698"/>
    <n v="57.212243220682346"/>
    <x v="0"/>
    <s v="25-40"/>
  </r>
  <r>
    <n v="8675309385"/>
    <n v="1.252054794520548"/>
    <x v="0"/>
    <n v="44.041095890410958"/>
    <n v="1"/>
    <n v="89"/>
    <x v="1"/>
    <n v="22.075714201062802"/>
    <n v="320.57975194886302"/>
    <n v="226.341427547096"/>
    <n v="3.45620750800818"/>
    <n v="54.988153498606565"/>
    <x v="0"/>
    <s v="&gt;40"/>
  </r>
  <r>
    <n v="8675309386"/>
    <n v="0.95342465753424654"/>
    <x v="0"/>
    <n v="32.476712328767121"/>
    <n v="0"/>
    <n v="22"/>
    <x v="0"/>
    <n v="312.15148011143202"/>
    <n v="385.023764889814"/>
    <n v="7.3962758521895804"/>
    <n v="155.10937184371099"/>
    <n v="75.274697323607739"/>
    <x v="1"/>
    <s v="25-40"/>
  </r>
  <r>
    <n v="8675309387"/>
    <n v="1.3260273972602741"/>
    <x v="0"/>
    <n v="43.9972602739726"/>
    <n v="1"/>
    <n v="122"/>
    <x v="1"/>
    <n v="23.957806141222701"/>
    <n v="195.46122903291001"/>
    <n v="280.55277027048601"/>
    <n v="33.920656687412198"/>
    <n v="55.290334048878393"/>
    <x v="1"/>
    <s v="&gt;40"/>
  </r>
  <r>
    <n v="8675309388"/>
    <n v="1.1835616438356165"/>
    <x v="0"/>
    <n v="41.205479452054796"/>
    <n v="1"/>
    <n v="98"/>
    <x v="1"/>
    <n v="14.7356415971255"/>
    <n v="237.45076131913501"/>
    <n v="295.45464619701897"/>
    <n v="38.807361469636"/>
    <n v="60.28635315329943"/>
    <x v="0"/>
    <s v="&gt;40"/>
  </r>
  <r>
    <n v="8675309389"/>
    <n v="1.6191780821917807"/>
    <x v="1"/>
    <n v="28.616438356164384"/>
    <n v="0"/>
    <n v="30"/>
    <x v="0"/>
    <n v="282.00959920241098"/>
    <n v="309.37982776154303"/>
    <n v="224.74154649515199"/>
    <n v="229.29175828970301"/>
    <n v="101.79515073129892"/>
    <x v="0"/>
    <s v="25-40"/>
  </r>
  <r>
    <n v="8675309390"/>
    <n v="1.7342465753424658"/>
    <x v="1"/>
    <n v="32.024657534246572"/>
    <n v="0"/>
    <n v="29"/>
    <x v="0"/>
    <n v="371.53384034104499"/>
    <n v="181.446644789571"/>
    <n v="187.690689433757"/>
    <n v="263.51013758881999"/>
    <n v="98.382538053158527"/>
    <x v="0"/>
    <s v="25-40"/>
  </r>
  <r>
    <n v="8675309391"/>
    <n v="1.6465753424657534"/>
    <x v="1"/>
    <n v="29.473972602739725"/>
    <n v="0"/>
    <n v="36"/>
    <x v="0"/>
    <n v="310.37399862929101"/>
    <n v="272.177340629681"/>
    <n v="206.21998793091899"/>
    <n v="221.864066310738"/>
    <n v="97.974193649716597"/>
    <x v="0"/>
    <s v="25-40"/>
  </r>
  <r>
    <n v="8675309392"/>
    <n v="1.6849315068493151"/>
    <x v="1"/>
    <n v="33.183561643835617"/>
    <n v="0"/>
    <n v="56"/>
    <x v="0"/>
    <n v="272.60279109821801"/>
    <n v="217.997770021044"/>
    <n v="235.34808549725699"/>
    <n v="201.74995224404401"/>
    <n v="91.699809418497097"/>
    <x v="0"/>
    <s v="25-40"/>
  </r>
  <r>
    <n v="8675309393"/>
    <n v="1.6602739726027398"/>
    <x v="1"/>
    <n v="33.315068493150683"/>
    <n v="0"/>
    <n v="42"/>
    <x v="0"/>
    <n v="242.13483646966301"/>
    <n v="327.52724394890498"/>
    <n v="258.23286302415897"/>
    <n v="188.76567872097399"/>
    <n v="99.212791442901391"/>
    <x v="0"/>
    <s v="25-40"/>
  </r>
  <r>
    <n v="8675309394"/>
    <n v="1.1917808219178083"/>
    <x v="0"/>
    <n v="36.986301369863014"/>
    <n v="0"/>
    <n v="106"/>
    <x v="1"/>
    <n v="27.159443584023801"/>
    <n v="216.44507070040601"/>
    <n v="354.41034671702698"/>
    <n v="0.18699509015136501"/>
    <n v="62.040042159615787"/>
    <x v="0"/>
    <s v="25-40"/>
  </r>
  <r>
    <n v="8675309395"/>
    <n v="1.178082191780822"/>
    <x v="0"/>
    <n v="37.967123287671235"/>
    <n v="0"/>
    <n v="78"/>
    <x v="0"/>
    <n v="18.161440457854599"/>
    <n v="317.30741193278999"/>
    <n v="216.69015724968401"/>
    <n v="7.47982512696999"/>
    <n v="53.737906076450045"/>
    <x v="0"/>
    <s v="25-40"/>
  </r>
  <r>
    <n v="8675309396"/>
    <n v="0.95890410958904104"/>
    <x v="0"/>
    <n v="35.821917808219176"/>
    <n v="1"/>
    <n v="21"/>
    <x v="0"/>
    <n v="6.6501518032006501"/>
    <n v="7.3797627742023302"/>
    <n v="257.57998354035402"/>
    <n v="482.922515310113"/>
    <n v="89.982693028248278"/>
    <x v="0"/>
    <s v="25-40"/>
  </r>
  <r>
    <n v="8675309397"/>
    <n v="1.7616438356164383"/>
    <x v="1"/>
    <n v="28.863013698630137"/>
    <n v="0"/>
    <n v="51"/>
    <x v="0"/>
    <n v="220.70879653136001"/>
    <n v="200.017732321377"/>
    <n v="188.556996872827"/>
    <n v="382.664728698011"/>
    <n v="102.20472937671951"/>
    <x v="0"/>
    <s v="25-40"/>
  </r>
  <r>
    <n v="8675309398"/>
    <n v="1.0136986301369864"/>
    <x v="0"/>
    <n v="32.780821917808218"/>
    <n v="1"/>
    <n v="20"/>
    <x v="0"/>
    <n v="20.965212719946301"/>
    <n v="29.994884913309701"/>
    <n v="415.80034257508999"/>
    <n v="309.65950954652999"/>
    <n v="91.131990065254882"/>
    <x v="0"/>
    <s v="25-40"/>
  </r>
  <r>
    <n v="8675309399"/>
    <n v="1.1260273972602739"/>
    <x v="0"/>
    <n v="24.046575342465754"/>
    <n v="1"/>
    <n v="62"/>
    <x v="0"/>
    <n v="378.36348592031902"/>
    <n v="387.617419762591"/>
    <n v="43.379125751021199"/>
    <n v="6.96623298710516"/>
    <n v="67.319915503207966"/>
    <x v="0"/>
    <s v="17-25"/>
  </r>
  <r>
    <n v="8675309400"/>
    <n v="1.6328767123287671"/>
    <x v="1"/>
    <n v="34.958904109589042"/>
    <n v="1"/>
    <n v="23"/>
    <x v="0"/>
    <n v="302.93485753540602"/>
    <n v="220.28102828255501"/>
    <n v="180.44667723539499"/>
    <n v="221.684434520629"/>
    <n v="90.113004276159757"/>
    <x v="0"/>
    <s v="25-40"/>
  </r>
  <r>
    <n v="8675309401"/>
    <n v="1.7835616438356163"/>
    <x v="1"/>
    <n v="28.947945205479453"/>
    <n v="0"/>
    <n v="47"/>
    <x v="0"/>
    <n v="271.941274489308"/>
    <n v="178.508240904666"/>
    <n v="227.02227904323101"/>
    <n v="318.17144357417902"/>
    <n v="101.45920794560712"/>
    <x v="0"/>
    <s v="25-40"/>
  </r>
  <r>
    <n v="8675309402"/>
    <n v="1.4383561643835616"/>
    <x v="0"/>
    <n v="25.849315068493151"/>
    <n v="0"/>
    <n v="61"/>
    <x v="0"/>
    <n v="11.653788163216801"/>
    <n v="151.203906158477"/>
    <n v="279.741989589296"/>
    <n v="446.5402967082"/>
    <n v="100.18248990143502"/>
    <x v="1"/>
    <s v="25-40"/>
  </r>
  <r>
    <n v="8675309403"/>
    <n v="1.6219178082191781"/>
    <x v="1"/>
    <n v="31.915068493150685"/>
    <n v="1"/>
    <n v="38"/>
    <x v="0"/>
    <n v="190.700215506354"/>
    <n v="377.32661074635502"/>
    <n v="140.925555970239"/>
    <n v="265.23837073453501"/>
    <n v="94.181817304789604"/>
    <x v="0"/>
    <s v="25-40"/>
  </r>
  <r>
    <n v="8675309404"/>
    <n v="1.6712328767123288"/>
    <x v="1"/>
    <n v="30.263013698630136"/>
    <n v="0"/>
    <n v="32"/>
    <x v="0"/>
    <n v="308.51708596368798"/>
    <n v="377.44362761736602"/>
    <n v="177.41287794511999"/>
    <n v="166.333273063815"/>
    <n v="96.126395207556513"/>
    <x v="0"/>
    <s v="25-40"/>
  </r>
  <r>
    <n v="8675309405"/>
    <n v="1.5945205479452054"/>
    <x v="1"/>
    <n v="33.134246575342466"/>
    <n v="0"/>
    <n v="22"/>
    <x v="0"/>
    <n v="480.61162260946998"/>
    <n v="216.80469060224499"/>
    <n v="244.518096191719"/>
    <n v="76.667429875010797"/>
    <n v="94.335568184944776"/>
    <x v="0"/>
    <s v="25-40"/>
  </r>
  <r>
    <n v="8675309406"/>
    <n v="1.1178082191780823"/>
    <x v="0"/>
    <n v="37.613698630136987"/>
    <n v="0"/>
    <n v="95"/>
    <x v="1"/>
    <n v="23.221195077659502"/>
    <n v="333.74076748514699"/>
    <n v="142.212440420273"/>
    <n v="13.291593971921101"/>
    <n v="47.217441132087806"/>
    <x v="1"/>
    <s v="25-40"/>
  </r>
  <r>
    <n v="8675309407"/>
    <n v="1.6164383561643836"/>
    <x v="1"/>
    <n v="31.449315068493149"/>
    <n v="1"/>
    <n v="39"/>
    <x v="0"/>
    <n v="220.926591641583"/>
    <n v="161.54691775303101"/>
    <n v="268.45633183054701"/>
    <n v="313.12551051430597"/>
    <n v="100.38770183295148"/>
    <x v="0"/>
    <s v="25-40"/>
  </r>
  <r>
    <n v="8675309408"/>
    <n v="1.1835616438356165"/>
    <x v="0"/>
    <n v="39.194520547945203"/>
    <n v="0"/>
    <n v="54"/>
    <x v="0"/>
    <n v="48.340132767230003"/>
    <n v="309.925929305718"/>
    <n v="187.846206996832"/>
    <n v="54.317405494910602"/>
    <n v="57.720918464844949"/>
    <x v="0"/>
    <s v="25-40"/>
  </r>
  <r>
    <n v="8675309409"/>
    <n v="1.7178082191780821"/>
    <x v="1"/>
    <n v="35.032876712328765"/>
    <n v="1"/>
    <n v="5"/>
    <x v="0"/>
    <n v="138.411888685972"/>
    <n v="219.937953328916"/>
    <n v="322.75617021642103"/>
    <n v="271.11739501750702"/>
    <n v="99.932815189262413"/>
    <x v="1"/>
    <s v="25-40"/>
  </r>
  <r>
    <n v="8675309410"/>
    <n v="0.80547945205479454"/>
    <x v="0"/>
    <n v="37.663013698630138"/>
    <n v="0"/>
    <n v="20"/>
    <x v="0"/>
    <n v="413.74958059167801"/>
    <n v="399.04799198477798"/>
    <n v="117.23277309021201"/>
    <n v="45.119365127981801"/>
    <n v="84.506062392299739"/>
    <x v="1"/>
    <s v="25-40"/>
  </r>
  <r>
    <n v="8675309411"/>
    <n v="1.273972602739726"/>
    <x v="0"/>
    <n v="38.547945205479451"/>
    <n v="1"/>
    <n v="80"/>
    <x v="1"/>
    <n v="5.9156192589130301"/>
    <n v="198.437101394748"/>
    <n v="354.910888193495"/>
    <n v="10.0257105960793"/>
    <n v="60.140609507041795"/>
    <x v="0"/>
    <s v="25-40"/>
  </r>
  <r>
    <n v="8675309412"/>
    <n v="1.2493150684931507"/>
    <x v="0"/>
    <n v="42.421917808219177"/>
    <n v="0"/>
    <n v="70"/>
    <x v="0"/>
    <n v="58.0435859111005"/>
    <n v="262.35249236001101"/>
    <n v="231.91561034320401"/>
    <n v="36.6258038088787"/>
    <n v="57.856655959938841"/>
    <x v="0"/>
    <s v="&gt;40"/>
  </r>
  <r>
    <n v="8675309413"/>
    <n v="1.189041095890411"/>
    <x v="0"/>
    <n v="39.150684931506852"/>
    <n v="1"/>
    <n v="70"/>
    <x v="0"/>
    <n v="28.7987428498996"/>
    <n v="399.902045123508"/>
    <n v="187.999918956519"/>
    <n v="3.6392270831986799"/>
    <n v="57.292760562638726"/>
    <x v="0"/>
    <s v="25-40"/>
  </r>
  <r>
    <n v="8675309414"/>
    <n v="1.6136986301369862"/>
    <x v="1"/>
    <n v="30.863013698630137"/>
    <n v="1"/>
    <n v="45"/>
    <x v="0"/>
    <n v="248.165766730656"/>
    <n v="146.55503003497199"/>
    <n v="272.14311464458598"/>
    <n v="337.12663594111302"/>
    <n v="104.69003381153411"/>
    <x v="0"/>
    <s v="25-40"/>
  </r>
  <r>
    <n v="8675309415"/>
    <n v="1"/>
    <x v="0"/>
    <n v="38.279452054794518"/>
    <n v="0"/>
    <n v="20"/>
    <x v="0"/>
    <n v="9.8979964149798203"/>
    <n v="7.7695506269850299"/>
    <n v="327.167643208892"/>
    <n v="405.99354805844303"/>
    <n v="89.392746715437397"/>
    <x v="0"/>
    <s v="25-40"/>
  </r>
  <r>
    <n v="8675309416"/>
    <n v="1.2712328767123289"/>
    <x v="0"/>
    <n v="44.802739726027397"/>
    <n v="0"/>
    <n v="91"/>
    <x v="1"/>
    <n v="29.8519918165705"/>
    <n v="271.07833994222102"/>
    <n v="247.710687049157"/>
    <n v="80.189210509999697"/>
    <n v="63.422414247802116"/>
    <x v="0"/>
    <s v="&gt;40"/>
  </r>
  <r>
    <n v="8675309417"/>
    <n v="1.6904109589041096"/>
    <x v="1"/>
    <n v="33.057534246575344"/>
    <n v="0"/>
    <n v="19"/>
    <x v="0"/>
    <n v="136.95683795927599"/>
    <n v="285.35518728630598"/>
    <n v="179.89088465252399"/>
    <n v="375.24349942494098"/>
    <n v="100.40108810894236"/>
    <x v="0"/>
    <s v="25-40"/>
  </r>
  <r>
    <n v="8675309418"/>
    <n v="1.2027397260273973"/>
    <x v="0"/>
    <n v="28.542465753424658"/>
    <n v="1"/>
    <n v="61"/>
    <x v="0"/>
    <n v="366.49456021095102"/>
    <n v="317.21745207874301"/>
    <n v="79.759550916660103"/>
    <n v="24.924111614050599"/>
    <n v="67.259000486860799"/>
    <x v="0"/>
    <s v="25-40"/>
  </r>
  <r>
    <n v="8675309419"/>
    <n v="1.2465753424657535"/>
    <x v="0"/>
    <n v="38.257534246575339"/>
    <n v="0"/>
    <n v="66"/>
    <x v="0"/>
    <n v="66.489975229353604"/>
    <n v="349.40379029631202"/>
    <n v="192.26762243229899"/>
    <n v="34.690392860958397"/>
    <n v="60.506463077244135"/>
    <x v="0"/>
    <s v="25-40"/>
  </r>
  <r>
    <n v="8675309420"/>
    <n v="1.2054794520547945"/>
    <x v="0"/>
    <n v="42.863013698630134"/>
    <n v="0"/>
    <n v="63"/>
    <x v="0"/>
    <n v="87.298699071419605"/>
    <n v="226.04960572429499"/>
    <n v="266.75989292203701"/>
    <n v="5.87874089437494"/>
    <n v="57.784500441626598"/>
    <x v="0"/>
    <s v="&gt;40"/>
  </r>
  <r>
    <n v="8675309421"/>
    <n v="1.6438356164383561"/>
    <x v="1"/>
    <n v="33.328767123287669"/>
    <n v="0"/>
    <n v="59"/>
    <x v="0"/>
    <n v="177.33755756086899"/>
    <n v="396.99770015427401"/>
    <n v="205.50498134284899"/>
    <n v="196.47226021108801"/>
    <n v="94.184089603683873"/>
    <x v="0"/>
    <s v="25-40"/>
  </r>
  <r>
    <n v="8675309422"/>
    <n v="1.6904109589041096"/>
    <x v="1"/>
    <n v="26.506849315068493"/>
    <n v="0"/>
    <n v="63"/>
    <x v="0"/>
    <n v="239.93219920282601"/>
    <n v="220.189527352977"/>
    <n v="280.83673306460702"/>
    <n v="306.83343360157301"/>
    <n v="107.33015812440583"/>
    <x v="0"/>
    <s v="25-40"/>
  </r>
  <r>
    <n v="8675309423"/>
    <n v="1.7013698630136986"/>
    <x v="1"/>
    <n v="31.838356164383562"/>
    <n v="0"/>
    <n v="57"/>
    <x v="0"/>
    <n v="276.74126310958502"/>
    <n v="207.65297010957599"/>
    <n v="327.12499052389302"/>
    <n v="205.43951214048599"/>
    <n v="102.65927897725837"/>
    <x v="0"/>
    <s v="25-40"/>
  </r>
  <r>
    <n v="8675309424"/>
    <n v="1.3232876712328767"/>
    <x v="0"/>
    <n v="40.731506849315068"/>
    <n v="0"/>
    <n v="70"/>
    <x v="0"/>
    <n v="3.11349320660038"/>
    <n v="217.33496065313301"/>
    <n v="297.83075304972601"/>
    <n v="32.791136077195802"/>
    <n v="57.310503004009284"/>
    <x v="0"/>
    <s v="&gt;40"/>
  </r>
  <r>
    <n v="8675309425"/>
    <n v="1.1972602739726028"/>
    <x v="0"/>
    <n v="34.257534246575339"/>
    <n v="0"/>
    <n v="62"/>
    <x v="0"/>
    <n v="7.2129111495921698"/>
    <n v="304.663952825921"/>
    <n v="232.82557557474101"/>
    <n v="32.099046285266603"/>
    <n v="56.741103741241965"/>
    <x v="0"/>
    <s v="25-40"/>
  </r>
  <r>
    <n v="8675309426"/>
    <n v="1.6136986301369862"/>
    <x v="1"/>
    <n v="26.789041095890411"/>
    <n v="1"/>
    <n v="15"/>
    <x v="0"/>
    <n v="299.55335441350297"/>
    <n v="266.51888385402401"/>
    <n v="255.17694197339401"/>
    <n v="190.666367999286"/>
    <n v="98.786976258123758"/>
    <x v="0"/>
    <s v="25-40"/>
  </r>
  <r>
    <n v="8675309427"/>
    <n v="1.4301369863013698"/>
    <x v="0"/>
    <n v="21.2"/>
    <n v="1"/>
    <n v="61"/>
    <x v="0"/>
    <n v="423.28767186574601"/>
    <n v="370.78900742667599"/>
    <n v="57.034884876958898"/>
    <n v="23.992571289126602"/>
    <n v="73.249429083324031"/>
    <x v="0"/>
    <s v="17-25"/>
  </r>
  <r>
    <n v="8675309428"/>
    <n v="1.6219178082191781"/>
    <x v="1"/>
    <n v="29.073972602739726"/>
    <n v="1"/>
    <n v="64"/>
    <x v="0"/>
    <n v="327.23575885544"/>
    <n v="407.28159315784302"/>
    <n v="39.288615927193803"/>
    <n v="29.6316261307846"/>
    <n v="67.031817208020044"/>
    <x v="0"/>
    <s v="25-40"/>
  </r>
  <r>
    <n v="8675309429"/>
    <n v="1.7013698630136986"/>
    <x v="1"/>
    <n v="29.643835616438356"/>
    <n v="0"/>
    <n v="50"/>
    <x v="0"/>
    <n v="176.33961976375701"/>
    <n v="438.92781398856499"/>
    <n v="257.22544562843802"/>
    <n v="225.6137142881"/>
    <n v="107.16209389017033"/>
    <x v="0"/>
    <s v="25-40"/>
  </r>
  <r>
    <n v="8675309430"/>
    <n v="1.1534246575342466"/>
    <x v="0"/>
    <n v="38.471232876712328"/>
    <n v="0"/>
    <n v="72"/>
    <x v="0"/>
    <n v="50.379782733861099"/>
    <n v="242.559001973091"/>
    <n v="294.31649885369598"/>
    <n v="4.9218918449695996"/>
    <n v="59.343709660396037"/>
    <x v="0"/>
    <s v="25-40"/>
  </r>
  <r>
    <n v="8675309431"/>
    <n v="1.7205479452054795"/>
    <x v="1"/>
    <n v="26.824657534246576"/>
    <n v="0"/>
    <n v="62"/>
    <x v="0"/>
    <n v="315.83387885006101"/>
    <n v="274.65325711137501"/>
    <n v="143.293087680805"/>
    <n v="234.78836181290299"/>
    <n v="92.608744816159842"/>
    <x v="0"/>
    <s v="25-40"/>
  </r>
  <r>
    <n v="8675309432"/>
    <n v="1.2383561643835617"/>
    <x v="0"/>
    <n v="34.586301369863016"/>
    <n v="0"/>
    <n v="21"/>
    <x v="0"/>
    <n v="452.66230801942299"/>
    <n v="287.80039286027699"/>
    <n v="81.844904908996199"/>
    <n v="98.2821676288264"/>
    <n v="80.852264774914715"/>
    <x v="1"/>
    <s v="25-40"/>
  </r>
  <r>
    <n v="8675309433"/>
    <n v="1.0547945205479452"/>
    <x v="0"/>
    <n v="40.978082191780821"/>
    <n v="0"/>
    <n v="72"/>
    <x v="0"/>
    <n v="14.090435295943401"/>
    <n v="246.65630069150001"/>
    <n v="293.650914711768"/>
    <n v="10.217612073285499"/>
    <n v="57.323962093201885"/>
    <x v="0"/>
    <s v="&gt;40"/>
  </r>
  <r>
    <n v="8675309434"/>
    <n v="1.6876712328767123"/>
    <x v="1"/>
    <n v="31.602739726027398"/>
    <n v="0"/>
    <n v="35"/>
    <x v="0"/>
    <n v="280.26090191124899"/>
    <n v="274.52490462537799"/>
    <n v="144.01818390267201"/>
    <n v="268.64911704729201"/>
    <n v="93.902940636925848"/>
    <x v="0"/>
    <s v="25-40"/>
  </r>
  <r>
    <n v="8675309435"/>
    <n v="1.1808219178082191"/>
    <x v="0"/>
    <n v="41.227397260273975"/>
    <n v="0"/>
    <n v="62"/>
    <x v="0"/>
    <n v="156.261594268256"/>
    <n v="254.31187528214301"/>
    <n v="233.49246304640801"/>
    <n v="9.8963102689605407"/>
    <n v="62.052530361876151"/>
    <x v="0"/>
    <s v="&gt;40"/>
  </r>
  <r>
    <n v="8675309436"/>
    <n v="1.1616438356164382"/>
    <x v="0"/>
    <n v="41.391780821917806"/>
    <n v="0"/>
    <n v="99"/>
    <x v="1"/>
    <n v="3.3357829023285901"/>
    <n v="250.000839755725"/>
    <n v="300.72346055839898"/>
    <n v="66.932045578438306"/>
    <n v="64.385590549064773"/>
    <x v="0"/>
    <s v="&gt;40"/>
  </r>
  <r>
    <n v="8675309437"/>
    <n v="1.6794520547945206"/>
    <x v="1"/>
    <n v="30.989041095890411"/>
    <n v="0"/>
    <n v="27"/>
    <x v="0"/>
    <n v="173.95383158049501"/>
    <n v="265.565034970873"/>
    <n v="229.36441615390899"/>
    <n v="283.45140838216201"/>
    <n v="96.699408268437963"/>
    <x v="0"/>
    <s v="25-40"/>
  </r>
  <r>
    <n v="8675309438"/>
    <n v="1.0767123287671232"/>
    <x v="0"/>
    <n v="43.372602739726027"/>
    <n v="0"/>
    <n v="107"/>
    <x v="1"/>
    <n v="72.883289451543803"/>
    <n v="224.08074507276501"/>
    <n v="220.23881221263099"/>
    <n v="23.355968616325399"/>
    <n v="52.988496461419473"/>
    <x v="1"/>
    <s v="&gt;40"/>
  </r>
  <r>
    <n v="8675309439"/>
    <n v="1.4136986301369863"/>
    <x v="0"/>
    <n v="22.87123287671233"/>
    <n v="0"/>
    <n v="56"/>
    <x v="0"/>
    <n v="73.082262745977005"/>
    <n v="49.997547286064801"/>
    <n v="488.94470715435102"/>
    <n v="339.31158380529803"/>
    <n v="109.23713971772123"/>
    <x v="1"/>
    <s v="17-25"/>
  </r>
  <r>
    <n v="8675309440"/>
    <n v="1.8027397260273972"/>
    <x v="1"/>
    <n v="34.136986301369866"/>
    <n v="1"/>
    <n v="21"/>
    <x v="0"/>
    <n v="195.34860144217799"/>
    <n v="199.77645290431099"/>
    <n v="335.15175969776499"/>
    <n v="139.95858552175201"/>
    <n v="88.623245774061147"/>
    <x v="1"/>
    <s v="25-40"/>
  </r>
  <r>
    <n v="8675309441"/>
    <n v="1.2164383561643837"/>
    <x v="0"/>
    <n v="40.391780821917806"/>
    <n v="0"/>
    <n v="97"/>
    <x v="1"/>
    <n v="25.7486307255828"/>
    <n v="212.40570971640699"/>
    <n v="373.78854016830002"/>
    <n v="11.2340150541672"/>
    <n v="65.255053862055249"/>
    <x v="0"/>
    <s v="&gt;40"/>
  </r>
  <r>
    <n v="8675309442"/>
    <n v="1.4027397260273973"/>
    <x v="0"/>
    <n v="21"/>
    <n v="0"/>
    <n v="62"/>
    <x v="0"/>
    <n v="255.85549355857"/>
    <n v="425.00464608199098"/>
    <n v="77.173466746806099"/>
    <n v="29.235570797236701"/>
    <n v="67.237895676530016"/>
    <x v="0"/>
    <s v="17-25"/>
  </r>
  <r>
    <n v="8675309443"/>
    <n v="1.1397260273972603"/>
    <x v="0"/>
    <n v="45.016438356164386"/>
    <n v="1"/>
    <n v="73"/>
    <x v="0"/>
    <n v="55.5930455812302"/>
    <n v="168.707652995384"/>
    <n v="295.55528302335199"/>
    <n v="89.859537753889498"/>
    <n v="64.193834379398112"/>
    <x v="0"/>
    <s v="&gt;40"/>
  </r>
  <r>
    <n v="8675309444"/>
    <n v="1.5643835616438355"/>
    <x v="1"/>
    <n v="27.183561643835617"/>
    <n v="0"/>
    <n v="33"/>
    <x v="0"/>
    <n v="256.18429405673902"/>
    <n v="212.61047231518299"/>
    <n v="300.66398144331902"/>
    <n v="268.27738913586398"/>
    <n v="105.77654577925571"/>
    <x v="0"/>
    <s v="25-40"/>
  </r>
  <r>
    <n v="8675309445"/>
    <n v="1.6849315068493151"/>
    <x v="1"/>
    <n v="29.994520547945207"/>
    <n v="1"/>
    <n v="26"/>
    <x v="0"/>
    <n v="185.29562692974599"/>
    <n v="361.67749925474402"/>
    <n v="205.718681120805"/>
    <n v="348.919008524763"/>
    <n v="110.31437285222736"/>
    <x v="0"/>
    <s v="25-40"/>
  </r>
  <r>
    <n v="8675309446"/>
    <n v="1.2219178082191782"/>
    <x v="0"/>
    <n v="41.139726027397259"/>
    <n v="0"/>
    <n v="79"/>
    <x v="0"/>
    <n v="68.385858901766696"/>
    <n v="225.00358465739001"/>
    <n v="262.772407976382"/>
    <n v="13.6828223909119"/>
    <n v="56.645783128807807"/>
    <x v="0"/>
    <s v="&gt;40"/>
  </r>
  <r>
    <n v="8675309447"/>
    <n v="1.2273972602739727"/>
    <x v="0"/>
    <n v="27.093150684931508"/>
    <n v="1"/>
    <n v="54"/>
    <x v="0"/>
    <n v="105.138458388838"/>
    <n v="99.764121586067503"/>
    <n v="347.86932228713198"/>
    <n v="342.73000489020399"/>
    <n v="99.26412565927275"/>
    <x v="1"/>
    <s v="25-40"/>
  </r>
  <r>
    <n v="8675309448"/>
    <n v="1.2657534246575342"/>
    <x v="0"/>
    <n v="41.287671232876711"/>
    <n v="0"/>
    <n v="80"/>
    <x v="1"/>
    <n v="5.1250997671388898"/>
    <n v="346.878728315199"/>
    <n v="249.26503574765701"/>
    <n v="12.871163720625001"/>
    <n v="59.616650182780873"/>
    <x v="0"/>
    <s v="&gt;40"/>
  </r>
  <r>
    <n v="8675309449"/>
    <n v="1.4684931506849315"/>
    <x v="0"/>
    <n v="29.041095890410958"/>
    <n v="0"/>
    <n v="69"/>
    <x v="0"/>
    <n v="111.809163872071"/>
    <n v="42.509214722943497"/>
    <n v="264.46292243120502"/>
    <n v="466.23232594023199"/>
    <n v="100.02890009217359"/>
    <x v="1"/>
    <s v="25-40"/>
  </r>
  <r>
    <n v="8675309450"/>
    <n v="1.6575342465753424"/>
    <x v="1"/>
    <n v="28.663013698630138"/>
    <n v="0"/>
    <n v="64"/>
    <x v="0"/>
    <n v="282.98589181822302"/>
    <n v="190.49127963790701"/>
    <n v="275.21247984845701"/>
    <n v="211.50402356022099"/>
    <n v="96.284154125531771"/>
    <x v="0"/>
    <s v="25-40"/>
  </r>
  <r>
    <n v="8675309451"/>
    <n v="1.7287671232876711"/>
    <x v="1"/>
    <n v="32.778082191780825"/>
    <n v="1"/>
    <n v="52"/>
    <x v="0"/>
    <n v="198.14077542303201"/>
    <n v="373.88226119468999"/>
    <n v="143.29194221140401"/>
    <n v="223.17206611040999"/>
    <n v="89.737523928035444"/>
    <x v="0"/>
    <s v="25-40"/>
  </r>
  <r>
    <n v="8675309452"/>
    <n v="1.2246575342465753"/>
    <x v="0"/>
    <n v="40.123287671232873"/>
    <n v="0"/>
    <n v="80"/>
    <x v="1"/>
    <n v="63.177827270425198"/>
    <n v="281.68378796626598"/>
    <n v="224.22469748557299"/>
    <n v="35.514102612959398"/>
    <n v="58.75758523075919"/>
    <x v="0"/>
    <s v="&gt;40"/>
  </r>
  <r>
    <n v="8675309453"/>
    <n v="1.0904109589041096"/>
    <x v="0"/>
    <n v="49.397260273972606"/>
    <n v="0"/>
    <n v="84"/>
    <x v="1"/>
    <n v="20.150563490341199"/>
    <n v="188.09707059563101"/>
    <n v="385.36077152899003"/>
    <n v="7.4820449889889797"/>
    <n v="63.800948709035261"/>
    <x v="0"/>
    <s v="&gt;40"/>
  </r>
  <r>
    <n v="8675309454"/>
    <n v="1.6328767123287671"/>
    <x v="1"/>
    <n v="22.487671232876714"/>
    <n v="0"/>
    <n v="56"/>
    <x v="0"/>
    <n v="341.776823461616"/>
    <n v="470.12721004100399"/>
    <n v="34.674096124633003"/>
    <n v="2.5548399433367699"/>
    <n v="69.419795008365966"/>
    <x v="0"/>
    <s v="17-25"/>
  </r>
  <r>
    <n v="8675309455"/>
    <n v="1.6794520547945206"/>
    <x v="1"/>
    <n v="32.506849315068493"/>
    <n v="0"/>
    <n v="20"/>
    <x v="0"/>
    <n v="249.94321749493901"/>
    <n v="233.40524545890801"/>
    <n v="224.43457641703301"/>
    <n v="260.41725045461101"/>
    <n v="96.850096260905048"/>
    <x v="0"/>
    <s v="25-40"/>
  </r>
  <r>
    <n v="8675309456"/>
    <n v="1.6164383561643836"/>
    <x v="1"/>
    <n v="33.783561643835618"/>
    <n v="1"/>
    <n v="49"/>
    <x v="0"/>
    <n v="177.43353979341401"/>
    <n v="199.33651727565001"/>
    <n v="225.46662616069801"/>
    <n v="285.36284477598502"/>
    <n v="91.441141077927085"/>
    <x v="1"/>
    <s v="25-40"/>
  </r>
  <r>
    <n v="8675309457"/>
    <n v="0.9068493150684932"/>
    <x v="0"/>
    <n v="31.583561643835615"/>
    <n v="0"/>
    <n v="19"/>
    <x v="0"/>
    <n v="2.9292941253130702"/>
    <n v="0.27920391740142703"/>
    <n v="232.747954636636"/>
    <n v="555.65951543947995"/>
    <n v="94.865576252551065"/>
    <x v="0"/>
    <s v="25-40"/>
  </r>
  <r>
    <n v="8675309458"/>
    <n v="0.87671232876712324"/>
    <x v="0"/>
    <n v="35.747945205479454"/>
    <n v="0"/>
    <n v="18"/>
    <x v="0"/>
    <n v="491.03685495596801"/>
    <n v="233.690203198912"/>
    <n v="69.649556734694997"/>
    <n v="12.731144768116099"/>
    <n v="67.86384883272774"/>
    <x v="1"/>
    <s v="25-40"/>
  </r>
  <r>
    <n v="8675309459"/>
    <n v="1.6383561643835616"/>
    <x v="1"/>
    <n v="24.75068493150685"/>
    <n v="0"/>
    <n v="43"/>
    <x v="0"/>
    <n v="205.350963319741"/>
    <n v="357.42658381741899"/>
    <n v="183.860236743401"/>
    <n v="331.73120981640102"/>
    <n v="106.89317735814905"/>
    <x v="0"/>
    <s v="17-25"/>
  </r>
  <r>
    <n v="8675309460"/>
    <n v="0.97534246575342465"/>
    <x v="0"/>
    <n v="34.495890410958907"/>
    <n v="1"/>
    <n v="20"/>
    <x v="0"/>
    <n v="20.550948779161601"/>
    <n v="27.543185590711101"/>
    <n v="262.598303940557"/>
    <n v="525.35407137777804"/>
    <n v="98.401815787790014"/>
    <x v="0"/>
    <s v="25-40"/>
  </r>
  <r>
    <n v="8675309461"/>
    <n v="1.6684931506849314"/>
    <x v="1"/>
    <n v="32.630136986301373"/>
    <n v="0"/>
    <n v="48"/>
    <x v="0"/>
    <n v="259.59039574525502"/>
    <n v="322.48963625125702"/>
    <n v="82.741751318731204"/>
    <n v="312.09292624571799"/>
    <n v="93.94656386745487"/>
    <x v="0"/>
    <s v="25-40"/>
  </r>
  <r>
    <n v="8675309462"/>
    <n v="1.6246575342465754"/>
    <x v="1"/>
    <n v="28.068493150684933"/>
    <n v="0"/>
    <n v="59"/>
    <x v="0"/>
    <n v="188.032343836553"/>
    <n v="257.70476526120802"/>
    <n v="266.63682329187299"/>
    <n v="206.50387058374901"/>
    <n v="92.435851992895522"/>
    <x v="1"/>
    <s v="25-40"/>
  </r>
  <r>
    <n v="8675309463"/>
    <n v="1.1506849315068493"/>
    <x v="0"/>
    <n v="39.6"/>
    <n v="0"/>
    <n v="19"/>
    <x v="0"/>
    <n v="6.6488033671139402"/>
    <n v="39.532942509381598"/>
    <n v="357.85651399738498"/>
    <n v="415.17166245065198"/>
    <n v="96.457920843884082"/>
    <x v="0"/>
    <s v="25-40"/>
  </r>
  <r>
    <n v="8675309464"/>
    <n v="1.1534246575342466"/>
    <x v="0"/>
    <n v="42.123287671232873"/>
    <n v="0"/>
    <n v="91"/>
    <x v="1"/>
    <n v="3.9196558309598699"/>
    <n v="285.42423127225697"/>
    <n v="296.13624188646799"/>
    <n v="4.8394348456282499"/>
    <n v="59.264592176108899"/>
    <x v="0"/>
    <s v="&gt;40"/>
  </r>
  <r>
    <n v="8675309465"/>
    <n v="1.7698630136986302"/>
    <x v="1"/>
    <n v="30.054794520547944"/>
    <n v="0"/>
    <n v="34"/>
    <x v="0"/>
    <n v="328.69430273985301"/>
    <n v="152.36051414276301"/>
    <n v="262.78750055596203"/>
    <n v="184.18618165847801"/>
    <n v="92.121227216342078"/>
    <x v="1"/>
    <s v="25-40"/>
  </r>
  <r>
    <n v="8675309466"/>
    <n v="1.4684931506849315"/>
    <x v="0"/>
    <n v="27.517808219178082"/>
    <n v="0"/>
    <n v="22"/>
    <x v="0"/>
    <n v="325.66697911071202"/>
    <n v="185.02375899319301"/>
    <n v="318.02685672567497"/>
    <n v="296.08863661600299"/>
    <n v="114.54911824931375"/>
    <x v="0"/>
    <s v="25-40"/>
  </r>
  <r>
    <n v="8675309467"/>
    <n v="1.3095890410958904"/>
    <x v="0"/>
    <n v="39.30958904109589"/>
    <n v="0"/>
    <n v="57"/>
    <x v="0"/>
    <n v="2.1455458598672901"/>
    <n v="324.22938766571201"/>
    <n v="278.73714185361001"/>
    <n v="13.372633587397001"/>
    <n v="61.163167734967189"/>
    <x v="0"/>
    <s v="25-40"/>
  </r>
  <r>
    <n v="8675309468"/>
    <n v="1.6246575342465754"/>
    <x v="1"/>
    <n v="31.794520547945204"/>
    <n v="0"/>
    <n v="16"/>
    <x v="0"/>
    <n v="82.567276608037901"/>
    <n v="249.355236036592"/>
    <n v="425.82329321001902"/>
    <n v="271.10731471489697"/>
    <n v="110.18547396256031"/>
    <x v="0"/>
    <s v="25-40"/>
  </r>
  <r>
    <n v="8675309469"/>
    <n v="1.7863013698630137"/>
    <x v="1"/>
    <n v="28.715068493150685"/>
    <n v="0"/>
    <n v="20"/>
    <x v="0"/>
    <n v="212.60720615850099"/>
    <n v="248.44074284484"/>
    <n v="248.020386749496"/>
    <n v="287.08099084344099"/>
    <n v="101.09600123141971"/>
    <x v="0"/>
    <s v="25-40"/>
  </r>
  <r>
    <n v="8675309470"/>
    <n v="1.1561643835616437"/>
    <x v="0"/>
    <n v="38.613698630136987"/>
    <n v="1"/>
    <n v="81"/>
    <x v="1"/>
    <n v="16.3673881307054"/>
    <n v="330.72802264657599"/>
    <n v="193.958384807138"/>
    <n v="4.0277794769098696"/>
    <n v="51.525972576268259"/>
    <x v="1"/>
    <s v="25-40"/>
  </r>
  <r>
    <n v="8675309471"/>
    <n v="1.7095890410958905"/>
    <x v="1"/>
    <n v="31.536986301369861"/>
    <n v="0"/>
    <n v="20"/>
    <x v="0"/>
    <n v="344.35876143564502"/>
    <n v="302.82629481004602"/>
    <n v="115.47032489259"/>
    <n v="110.29833694678899"/>
    <n v="78.867043920380766"/>
    <x v="0"/>
    <s v="25-40"/>
  </r>
  <r>
    <n v="8675309472"/>
    <n v="1.6"/>
    <x v="1"/>
    <n v="31.761643835616439"/>
    <n v="0"/>
    <n v="38"/>
    <x v="0"/>
    <n v="174.700614695962"/>
    <n v="342.75601602900099"/>
    <n v="217.115035158079"/>
    <n v="294.14064120929498"/>
    <n v="102.74721162208192"/>
    <x v="0"/>
    <s v="25-40"/>
  </r>
  <r>
    <n v="8675309473"/>
    <n v="1.1479452054794521"/>
    <x v="0"/>
    <n v="43.463013698630135"/>
    <n v="0"/>
    <n v="71"/>
    <x v="0"/>
    <n v="77.812641109391706"/>
    <n v="337.051349507201"/>
    <n v="207.63715106845399"/>
    <n v="2.9502504853207099"/>
    <n v="58.459607435780384"/>
    <x v="0"/>
    <s v="&gt;40"/>
  </r>
  <r>
    <n v="8675309474"/>
    <n v="1.7452054794520548"/>
    <x v="1"/>
    <n v="31.005479452054793"/>
    <n v="1"/>
    <n v="26"/>
    <x v="0"/>
    <n v="338.93860235772098"/>
    <n v="118.51256790564899"/>
    <n v="212.011706154747"/>
    <n v="315.61330442843598"/>
    <n v="99.911094891051562"/>
    <x v="0"/>
    <s v="25-40"/>
  </r>
  <r>
    <n v="8675309475"/>
    <n v="1.7178082191780821"/>
    <x v="1"/>
    <n v="29.150684931506849"/>
    <n v="0"/>
    <n v="44"/>
    <x v="0"/>
    <n v="327.37018112798899"/>
    <n v="116.991221909353"/>
    <n v="396.33379052170801"/>
    <n v="75.397461084777902"/>
    <n v="92.156662435765668"/>
    <x v="1"/>
    <s v="25-40"/>
  </r>
  <r>
    <n v="8675309476"/>
    <n v="0.90136986301369859"/>
    <x v="0"/>
    <n v="37.063013698630137"/>
    <n v="1"/>
    <n v="20"/>
    <x v="0"/>
    <n v="26.832762259891702"/>
    <n v="17.008041643770301"/>
    <n v="515.32626567106001"/>
    <n v="289.79467019926"/>
    <n v="100.12177661673135"/>
    <x v="0"/>
    <s v="25-40"/>
  </r>
  <r>
    <n v="8675309477"/>
    <n v="1.1123287671232878"/>
    <x v="0"/>
    <n v="40.095890410958901"/>
    <n v="0"/>
    <n v="96"/>
    <x v="1"/>
    <n v="18.608882278200301"/>
    <n v="295.120762475898"/>
    <n v="238.83832699201901"/>
    <n v="16.014838143428801"/>
    <n v="55.680751396581606"/>
    <x v="1"/>
    <s v="&gt;40"/>
  </r>
  <r>
    <n v="8675309478"/>
    <n v="1.8547945205479452"/>
    <x v="1"/>
    <n v="29.515068493150686"/>
    <n v="0"/>
    <n v="30"/>
    <x v="0"/>
    <n v="194.12964028038999"/>
    <n v="288.41983958189701"/>
    <n v="236.232441786236"/>
    <n v="289.48725489354399"/>
    <n v="101.69032199055655"/>
    <x v="0"/>
    <s v="25-40"/>
  </r>
  <r>
    <n v="8675309479"/>
    <n v="1.7753424657534247"/>
    <x v="1"/>
    <n v="33.827397260273976"/>
    <n v="0"/>
    <n v="38"/>
    <x v="0"/>
    <n v="164.93060698481801"/>
    <n v="225.24285516967799"/>
    <n v="311.29620406737803"/>
    <n v="213.873067282845"/>
    <n v="94.234189534386445"/>
    <x v="0"/>
    <s v="25-40"/>
  </r>
  <r>
    <n v="8675309480"/>
    <n v="1.095890410958904"/>
    <x v="0"/>
    <n v="38.408219178082192"/>
    <n v="1"/>
    <n v="92"/>
    <x v="1"/>
    <n v="27.5996452887922"/>
    <n v="326.22597981420103"/>
    <n v="198.797757256571"/>
    <n v="30.184371875629001"/>
    <n v="55.783905504103458"/>
    <x v="0"/>
    <s v="25-40"/>
  </r>
  <r>
    <n v="8675309481"/>
    <n v="1.6356164383561644"/>
    <x v="1"/>
    <n v="30.295890410958904"/>
    <n v="0"/>
    <n v="26"/>
    <x v="0"/>
    <n v="168.549800965575"/>
    <n v="285.46995957535802"/>
    <n v="154.79402657020199"/>
    <n v="303.05931254423803"/>
    <n v="91.263981537007453"/>
    <x v="1"/>
    <s v="25-40"/>
  </r>
  <r>
    <n v="8675309482"/>
    <n v="1.106849315068493"/>
    <x v="0"/>
    <n v="38.893150684931506"/>
    <n v="0"/>
    <n v="72"/>
    <x v="0"/>
    <n v="13.9884234071574"/>
    <n v="170.474526674852"/>
    <n v="451.06352295267402"/>
    <n v="14.240436568953401"/>
    <n v="70.593511149156043"/>
    <x v="0"/>
    <s v="25-40"/>
  </r>
  <r>
    <n v="8675309483"/>
    <n v="1.3205479452054794"/>
    <x v="0"/>
    <n v="26.517808219178082"/>
    <n v="0"/>
    <n v="60"/>
    <x v="0"/>
    <n v="411.83585064811598"/>
    <n v="373.50632301310202"/>
    <n v="18.372231351238"/>
    <n v="2.0492215300609198"/>
    <n v="65.277948238653309"/>
    <x v="0"/>
    <s v="25-40"/>
  </r>
  <r>
    <n v="8675309484"/>
    <n v="1.6273972602739726"/>
    <x v="1"/>
    <n v="26.87945205479452"/>
    <n v="0"/>
    <n v="36"/>
    <x v="0"/>
    <n v="173.32723438571401"/>
    <n v="442.898936579512"/>
    <n v="258.05499186453898"/>
    <n v="139.05735166705099"/>
    <n v="96.951574901008868"/>
    <x v="0"/>
    <s v="25-40"/>
  </r>
  <r>
    <n v="8675309485"/>
    <n v="1.2328767123287672"/>
    <x v="0"/>
    <n v="42.630136986301373"/>
    <n v="1"/>
    <n v="50"/>
    <x v="0"/>
    <n v="19.938603469902301"/>
    <n v="298.159883306761"/>
    <n v="244.043613482707"/>
    <n v="20.0664637428264"/>
    <n v="57.141088209197072"/>
    <x v="0"/>
    <s v="&gt;40"/>
  </r>
  <r>
    <n v="8675309486"/>
    <n v="1.1616438356164382"/>
    <x v="0"/>
    <n v="39.093150684931508"/>
    <n v="0"/>
    <n v="59"/>
    <x v="0"/>
    <n v="4.1475169511557297"/>
    <n v="299.16045584123299"/>
    <n v="318.34213001376401"/>
    <n v="5.6776957110128903"/>
    <n v="63.147016910364329"/>
    <x v="0"/>
    <s v="25-40"/>
  </r>
  <r>
    <n v="8675309487"/>
    <n v="1.4904109589041097"/>
    <x v="0"/>
    <n v="28.049315068493151"/>
    <n v="0"/>
    <n v="43"/>
    <x v="0"/>
    <n v="203.60851959123599"/>
    <n v="257.96237270564899"/>
    <n v="233.88524143987499"/>
    <n v="428.92966392296302"/>
    <n v="116.46346002729135"/>
    <x v="0"/>
    <s v="25-40"/>
  </r>
  <r>
    <n v="8675309488"/>
    <n v="1.2027397260273973"/>
    <x v="0"/>
    <n v="43.328767123287669"/>
    <n v="0"/>
    <n v="62"/>
    <x v="0"/>
    <n v="2.86302513899766"/>
    <n v="180.15760865287399"/>
    <n v="336.09590727687203"/>
    <n v="10.7126029208103"/>
    <n v="56.25867192707161"/>
    <x v="1"/>
    <s v="&gt;40"/>
  </r>
  <r>
    <n v="8675309489"/>
    <n v="1.1643835616438356"/>
    <x v="0"/>
    <n v="44.323287671232876"/>
    <n v="0"/>
    <n v="83"/>
    <x v="1"/>
    <n v="29.424387612151801"/>
    <n v="322.081079805169"/>
    <n v="277.22040991413598"/>
    <n v="8.0842055507800605"/>
    <n v="62.356991249175586"/>
    <x v="0"/>
    <s v="&gt;40"/>
  </r>
  <r>
    <n v="8675309490"/>
    <n v="1.1342465753424658"/>
    <x v="0"/>
    <n v="41.961643835616435"/>
    <n v="1"/>
    <n v="83"/>
    <x v="1"/>
    <n v="44.0058991443792"/>
    <n v="343.95356504756199"/>
    <n v="224.39191733762701"/>
    <n v="41.7407707907063"/>
    <n v="62.972679710755294"/>
    <x v="0"/>
    <s v="&gt;40"/>
  </r>
  <r>
    <n v="8675309491"/>
    <n v="1.5643835616438355"/>
    <x v="1"/>
    <n v="30.257534246575343"/>
    <n v="0"/>
    <n v="53"/>
    <x v="0"/>
    <n v="209.65422415831301"/>
    <n v="373.87432794976201"/>
    <n v="199.78050350938901"/>
    <n v="236.41188059639299"/>
    <n v="99.025370261339845"/>
    <x v="0"/>
    <s v="25-40"/>
  </r>
  <r>
    <n v="8675309492"/>
    <n v="1.3123287671232877"/>
    <x v="0"/>
    <n v="42.389041095890413"/>
    <n v="1"/>
    <n v="96"/>
    <x v="1"/>
    <n v="139.78086787916101"/>
    <n v="173.15335904270501"/>
    <n v="240.067113326259"/>
    <n v="27.737181553044898"/>
    <n v="57.171253539265749"/>
    <x v="0"/>
    <s v="&gt;40"/>
  </r>
  <r>
    <n v="8675309493"/>
    <n v="1.2712328767123289"/>
    <x v="0"/>
    <n v="42.30958904109589"/>
    <n v="1"/>
    <n v="76"/>
    <x v="0"/>
    <n v="5.0894457070130201"/>
    <n v="238.09282289853101"/>
    <n v="284.71751188788699"/>
    <n v="27.858542751564698"/>
    <n v="56.963708045177725"/>
    <x v="0"/>
    <s v="&gt;40"/>
  </r>
  <r>
    <n v="8675309494"/>
    <n v="1.8410958904109589"/>
    <x v="1"/>
    <n v="28.63013698630137"/>
    <n v="1"/>
    <n v="58"/>
    <x v="0"/>
    <n v="44.407258163698998"/>
    <n v="22.637200488903002"/>
    <n v="546.57743517011102"/>
    <n v="294.23546206902398"/>
    <n v="106.26110436090435"/>
    <x v="1"/>
    <s v="25-40"/>
  </r>
  <r>
    <n v="8675309495"/>
    <n v="1.6054794520547946"/>
    <x v="1"/>
    <n v="25.479452054794521"/>
    <n v="0"/>
    <n v="26"/>
    <x v="0"/>
    <n v="214.10091319250799"/>
    <n v="317.56520584301501"/>
    <n v="118.397896525253"/>
    <n v="318.802421169811"/>
    <n v="94.997327646249516"/>
    <x v="0"/>
    <s v="25-40"/>
  </r>
  <r>
    <n v="8675309496"/>
    <n v="1.4438356164383561"/>
    <x v="0"/>
    <n v="29.917808219178081"/>
    <n v="1"/>
    <n v="56"/>
    <x v="0"/>
    <n v="8.93062188023268"/>
    <n v="6.2932415975500096"/>
    <n v="483.36834592268701"/>
    <n v="255.91869430065901"/>
    <n v="89.932353905024144"/>
    <x v="1"/>
    <s v="25-40"/>
  </r>
  <r>
    <n v="8675309497"/>
    <n v="1.1479452054794521"/>
    <x v="0"/>
    <n v="43.515068493150686"/>
    <n v="1"/>
    <n v="63"/>
    <x v="0"/>
    <n v="28.9258831604471"/>
    <n v="227.113021238562"/>
    <n v="331.58329332641301"/>
    <n v="81.858951168440896"/>
    <n v="70.096181691303201"/>
    <x v="0"/>
    <s v="&gt;40"/>
  </r>
  <r>
    <n v="8675309498"/>
    <n v="1.7917808219178082"/>
    <x v="1"/>
    <n v="24.61917808219178"/>
    <n v="0"/>
    <n v="26"/>
    <x v="0"/>
    <n v="256.352634089118"/>
    <n v="172.65992883512899"/>
    <n v="262.22515606382098"/>
    <n v="341.618176781638"/>
    <n v="106.78220497539485"/>
    <x v="0"/>
    <s v="17-25"/>
  </r>
  <r>
    <n v="8675309499"/>
    <n v="1.6054794520547946"/>
    <x v="1"/>
    <n v="28.465753424657535"/>
    <n v="0"/>
    <n v="38"/>
    <x v="0"/>
    <n v="292.785806806045"/>
    <n v="230.79368385860701"/>
    <n v="219.437840131803"/>
    <n v="197.92169655226201"/>
    <n v="91.969503655259956"/>
    <x v="0"/>
    <s v="25-40"/>
  </r>
  <r>
    <n v="8675309500"/>
    <n v="1.1835616438356165"/>
    <x v="0"/>
    <n v="38.158904109589038"/>
    <n v="0"/>
    <n v="67"/>
    <x v="0"/>
    <n v="29.816398331748399"/>
    <n v="135.35951554696399"/>
    <n v="381.03567685195998"/>
    <n v="31.467312167502701"/>
    <n v="62.714431792632517"/>
    <x v="0"/>
    <s v="25-40"/>
  </r>
  <r>
    <n v="8675309501"/>
    <n v="1.2328767123287672"/>
    <x v="0"/>
    <n v="37.465753424657535"/>
    <n v="1"/>
    <n v="71"/>
    <x v="0"/>
    <n v="13.041262989614999"/>
    <n v="360.99717946944099"/>
    <n v="185.64926269367501"/>
    <n v="17.639085259981101"/>
    <n v="54.317677151163217"/>
    <x v="0"/>
    <s v="25-40"/>
  </r>
  <r>
    <n v="8675309502"/>
    <n v="1.2328767123287672"/>
    <x v="0"/>
    <n v="42.076712328767123"/>
    <n v="1"/>
    <n v="67"/>
    <x v="0"/>
    <n v="27.751425066362899"/>
    <n v="229.535132374694"/>
    <n v="311.63628515623702"/>
    <n v="14.471152537350401"/>
    <n v="59.715817118515041"/>
    <x v="0"/>
    <s v="&gt;40"/>
  </r>
  <r>
    <n v="8675309503"/>
    <n v="1.704109589041096"/>
    <x v="1"/>
    <n v="31.616438356164384"/>
    <n v="0"/>
    <n v="59"/>
    <x v="0"/>
    <n v="233.392289403326"/>
    <n v="152.681339280429"/>
    <n v="316.528431462757"/>
    <n v="330.63720965263502"/>
    <n v="108.54576722854745"/>
    <x v="0"/>
    <s v="25-40"/>
  </r>
  <r>
    <n v="8675309504"/>
    <n v="1.7424657534246575"/>
    <x v="1"/>
    <n v="26.235616438356164"/>
    <n v="1"/>
    <n v="56"/>
    <x v="0"/>
    <n v="546.01462461757797"/>
    <n v="290.11100106660399"/>
    <n v="14.8970981521441"/>
    <n v="3.3338523833403602"/>
    <n v="69.077764118992704"/>
    <x v="0"/>
    <s v="25-40"/>
  </r>
  <r>
    <n v="8675309505"/>
    <n v="1.2684931506849315"/>
    <x v="0"/>
    <n v="38.12054794520548"/>
    <n v="0"/>
    <n v="92"/>
    <x v="1"/>
    <n v="72.278155243478693"/>
    <n v="183.81786537133101"/>
    <n v="334.57633271716702"/>
    <n v="8.7670236997256801"/>
    <n v="61.688884419211902"/>
    <x v="0"/>
    <s v="25-40"/>
  </r>
  <r>
    <n v="8675309506"/>
    <n v="1.6219178082191781"/>
    <x v="1"/>
    <n v="29.758904109589039"/>
    <n v="0"/>
    <n v="24"/>
    <x v="0"/>
    <n v="287.69755515807799"/>
    <n v="242.604694205697"/>
    <n v="247.69968921007799"/>
    <n v="210.99244222871201"/>
    <n v="97.467235721756794"/>
    <x v="0"/>
    <s v="25-40"/>
  </r>
  <r>
    <n v="8675309507"/>
    <n v="1.6767123287671233"/>
    <x v="1"/>
    <n v="30.402739726027399"/>
    <n v="1"/>
    <n v="30"/>
    <x v="0"/>
    <n v="314.47275217956599"/>
    <n v="229.33656093393901"/>
    <n v="173.03669123575"/>
    <n v="177.19012021145099"/>
    <n v="85.531962422744513"/>
    <x v="1"/>
    <s v="25-40"/>
  </r>
  <r>
    <n v="8675309508"/>
    <n v="1.4246575342465753"/>
    <x v="0"/>
    <n v="44.07123287671233"/>
    <n v="0"/>
    <n v="79"/>
    <x v="0"/>
    <n v="48.615289248761599"/>
    <n v="270.01720445070799"/>
    <n v="269.58794638897399"/>
    <n v="28.936884364123902"/>
    <n v="61.313579186329314"/>
    <x v="0"/>
    <s v="&gt;40"/>
  </r>
  <r>
    <n v="8675309509"/>
    <n v="1.5397260273972602"/>
    <x v="1"/>
    <n v="28.331506849315069"/>
    <n v="0"/>
    <n v="62"/>
    <x v="0"/>
    <n v="283.94598096525198"/>
    <n v="91.855945115682005"/>
    <n v="255.24823414724"/>
    <n v="317.00330429846599"/>
    <n v="98.734338699959437"/>
    <x v="1"/>
    <s v="25-40"/>
  </r>
  <r>
    <n v="8675309510"/>
    <n v="1.1506849315068493"/>
    <x v="0"/>
    <n v="38.210958904109589"/>
    <n v="0"/>
    <n v="20"/>
    <x v="0"/>
    <n v="49.883594537539601"/>
    <n v="7.0348332401037501"/>
    <n v="262.09715211497399"/>
    <n v="517.68658561806501"/>
    <n v="98.127522750176155"/>
    <x v="0"/>
    <s v="25-40"/>
  </r>
  <r>
    <n v="8675309511"/>
    <n v="1.2465753424657535"/>
    <x v="0"/>
    <n v="41.372602739726027"/>
    <n v="0"/>
    <n v="81"/>
    <x v="1"/>
    <n v="34.327759311949997"/>
    <n v="279.86162407262498"/>
    <n v="257.49149860487699"/>
    <n v="2.4960620775023399"/>
    <n v="56.333657952651514"/>
    <x v="0"/>
    <s v="&gt;40"/>
  </r>
  <r>
    <n v="8675309512"/>
    <n v="1.1643835616438356"/>
    <x v="0"/>
    <n v="38.43287671232877"/>
    <n v="1"/>
    <n v="113"/>
    <x v="1"/>
    <n v="1.01717717966949"/>
    <n v="302.59674705094898"/>
    <n v="285.792298546636"/>
    <n v="17.362587555432899"/>
    <n v="60.667700270697743"/>
    <x v="0"/>
    <s v="25-40"/>
  </r>
  <r>
    <n v="8675309513"/>
    <n v="1.1315068493150684"/>
    <x v="0"/>
    <n v="42.139726027397259"/>
    <n v="0"/>
    <n v="70"/>
    <x v="0"/>
    <n v="15.8160370010945"/>
    <n v="266.13790508019002"/>
    <n v="258.04280288948797"/>
    <n v="2.5877536010197901"/>
    <n v="53.831982145363696"/>
    <x v="0"/>
    <s v="&gt;40"/>
  </r>
  <r>
    <n v="8675309514"/>
    <n v="1.1698630136986301"/>
    <x v="0"/>
    <n v="43.293150684931504"/>
    <n v="1"/>
    <n v="97"/>
    <x v="1"/>
    <n v="9.7188388462099606"/>
    <n v="374.823922775813"/>
    <n v="265.25114733260699"/>
    <n v="2.6522512820009099"/>
    <n v="62.911828763514784"/>
    <x v="0"/>
    <s v="&gt;40"/>
  </r>
  <r>
    <n v="8675309515"/>
    <n v="1.2410958904109588"/>
    <x v="0"/>
    <n v="39.813698630136983"/>
    <n v="0"/>
    <n v="96"/>
    <x v="1"/>
    <n v="0.166398715170677"/>
    <n v="355.65061049034"/>
    <n v="261.96318899502501"/>
    <n v="11.4593945948043"/>
    <n v="61.276070767220368"/>
    <x v="0"/>
    <s v="25-40"/>
  </r>
  <r>
    <n v="8675309516"/>
    <n v="1.0575342465753426"/>
    <x v="0"/>
    <n v="31.756164383561643"/>
    <n v="1"/>
    <n v="22"/>
    <x v="0"/>
    <n v="355.49908517980703"/>
    <n v="593.71566152833202"/>
    <n v="10.310162448608899"/>
    <n v="34.146659659159603"/>
    <n v="81.271998389583345"/>
    <x v="1"/>
    <s v="25-40"/>
  </r>
  <r>
    <n v="8675309517"/>
    <n v="1.6986301369863013"/>
    <x v="1"/>
    <n v="30.75068493150685"/>
    <n v="0"/>
    <n v="59"/>
    <x v="0"/>
    <n v="279.81977025122399"/>
    <n v="216.92591419295599"/>
    <n v="270.79908257090801"/>
    <n v="235.59422436728499"/>
    <n v="100.50685158811756"/>
    <x v="0"/>
    <s v="25-40"/>
  </r>
  <r>
    <n v="8675309518"/>
    <n v="1.2657534246575342"/>
    <x v="0"/>
    <n v="27.356164383561644"/>
    <n v="1"/>
    <n v="60"/>
    <x v="0"/>
    <n v="295.80838131651802"/>
    <n v="458.41684143619301"/>
    <n v="67.975273540859106"/>
    <n v="8.60260993639025"/>
    <n v="69.527363837486817"/>
    <x v="0"/>
    <s v="25-40"/>
  </r>
  <r>
    <n v="8675309519"/>
    <n v="1.6602739726027398"/>
    <x v="1"/>
    <n v="33.367123287671234"/>
    <n v="1"/>
    <n v="24"/>
    <x v="0"/>
    <n v="254.70600258547699"/>
    <n v="179.51444412145099"/>
    <n v="381.01607270214703"/>
    <n v="159.72825494245299"/>
    <n v="99.626955053906244"/>
    <x v="0"/>
    <s v="25-40"/>
  </r>
  <r>
    <n v="8675309520"/>
    <n v="1.0246575342465754"/>
    <x v="0"/>
    <n v="37.739726027397261"/>
    <n v="0"/>
    <n v="91"/>
    <x v="1"/>
    <n v="71.385369534325307"/>
    <n v="247.033795860878"/>
    <n v="189.24769835163099"/>
    <n v="84.622392003868896"/>
    <n v="58.337944074276251"/>
    <x v="0"/>
    <s v="25-40"/>
  </r>
  <r>
    <n v="8675309521"/>
    <n v="1.263013698630137"/>
    <x v="0"/>
    <n v="40.942465753424656"/>
    <n v="0"/>
    <n v="60"/>
    <x v="0"/>
    <n v="14.282594170992599"/>
    <n v="152.84438948657001"/>
    <n v="294.97360807392897"/>
    <n v="120.40370252342299"/>
    <n v="63.215435964287238"/>
    <x v="0"/>
    <s v="&gt;40"/>
  </r>
  <r>
    <n v="8675309522"/>
    <n v="1.1123287671232878"/>
    <x v="0"/>
    <n v="39.397260273972606"/>
    <n v="0"/>
    <n v="58"/>
    <x v="0"/>
    <n v="37.784972212481399"/>
    <n v="214.216418621065"/>
    <n v="297.15320496244198"/>
    <n v="11.4464312833036"/>
    <n v="57.192067616173176"/>
    <x v="1"/>
    <s v="25-40"/>
  </r>
  <r>
    <n v="8675309523"/>
    <n v="1.2082191780821918"/>
    <x v="0"/>
    <n v="45.287671232876711"/>
    <n v="0"/>
    <n v="75"/>
    <x v="0"/>
    <n v="9.9243352145964394"/>
    <n v="225.88340501290301"/>
    <n v="283.84467346110699"/>
    <n v="74.710753101999401"/>
    <n v="61.891270405772723"/>
    <x v="0"/>
    <s v="&gt;40"/>
  </r>
  <r>
    <n v="8675309524"/>
    <n v="1.167123287671233"/>
    <x v="0"/>
    <n v="40.794520547945204"/>
    <n v="0"/>
    <n v="71"/>
    <x v="0"/>
    <n v="14.773337312056301"/>
    <n v="256.31873489926102"/>
    <n v="351.52212377064899"/>
    <n v="0.90174908360584405"/>
    <n v="63.978230519415966"/>
    <x v="0"/>
    <s v="&gt;40"/>
  </r>
  <r>
    <n v="8675309525"/>
    <n v="1.6986301369863013"/>
    <x v="1"/>
    <n v="34.353424657534248"/>
    <n v="0"/>
    <n v="42"/>
    <x v="0"/>
    <n v="217.78017118930501"/>
    <n v="240.45334386124301"/>
    <n v="258.58313744389898"/>
    <n v="203.355891779301"/>
    <n v="92.091364710827847"/>
    <x v="0"/>
    <s v="25-40"/>
  </r>
  <r>
    <n v="8675309526"/>
    <n v="0.8575342465753425"/>
    <x v="0"/>
    <n v="28.016438356164382"/>
    <n v="1"/>
    <n v="61"/>
    <x v="0"/>
    <n v="356.40298775191502"/>
    <n v="378.859154086346"/>
    <n v="2.6745088604883702"/>
    <n v="1.42308451929455"/>
    <n v="59.312682552634833"/>
    <x v="0"/>
    <s v="25-40"/>
  </r>
  <r>
    <n v="8675309527"/>
    <n v="1.0876712328767124"/>
    <x v="0"/>
    <n v="42.043835616438358"/>
    <n v="0"/>
    <n v="116"/>
    <x v="1"/>
    <n v="29.617426183738999"/>
    <n v="303.10510154366699"/>
    <n v="152.08340375235801"/>
    <n v="85.280703965113702"/>
    <n v="55.101495144289089"/>
    <x v="1"/>
    <s v="&gt;40"/>
  </r>
  <r>
    <n v="8675309528"/>
    <n v="1.178082191780822"/>
    <x v="0"/>
    <n v="44.073972602739723"/>
    <n v="1"/>
    <n v="92"/>
    <x v="1"/>
    <n v="63.472672507422899"/>
    <n v="265.657568567368"/>
    <n v="250.47575116365499"/>
    <n v="14.024682545856599"/>
    <n v="58.070471331124665"/>
    <x v="0"/>
    <s v="&gt;40"/>
  </r>
  <r>
    <n v="8675309529"/>
    <n v="1.1534246575342466"/>
    <x v="0"/>
    <n v="44.356164383561641"/>
    <n v="0"/>
    <n v="75"/>
    <x v="0"/>
    <n v="8.7036270147278696"/>
    <n v="185.98530147176999"/>
    <n v="354.13019571562"/>
    <n v="65.614070039237802"/>
    <n v="65.944426169502762"/>
    <x v="0"/>
    <s v="&gt;40"/>
  </r>
  <r>
    <n v="8675309530"/>
    <n v="1.8136986301369864"/>
    <x v="1"/>
    <n v="33.665753424657531"/>
    <n v="0"/>
    <n v="54"/>
    <x v="0"/>
    <n v="242.47430502201999"/>
    <n v="239.23162640631099"/>
    <n v="254.17526928530501"/>
    <n v="247.09226021214101"/>
    <n v="98.688578053960001"/>
    <x v="0"/>
    <s v="25-40"/>
  </r>
  <r>
    <n v="8675309531"/>
    <n v="1.6849315068493151"/>
    <x v="1"/>
    <n v="36.095890410958901"/>
    <n v="0"/>
    <n v="28"/>
    <x v="0"/>
    <n v="238.05303057802499"/>
    <n v="196.635652277801"/>
    <n v="217.32695876830499"/>
    <n v="291.19649182246002"/>
    <n v="95.797908699357876"/>
    <x v="1"/>
    <s v="25-40"/>
  </r>
  <r>
    <n v="8675309532"/>
    <n v="1.7835616438356163"/>
    <x v="1"/>
    <n v="28.523287671232875"/>
    <n v="0"/>
    <n v="37"/>
    <x v="0"/>
    <n v="186.155167791607"/>
    <n v="301.77848605786602"/>
    <n v="171.966796662055"/>
    <n v="213.63217208125201"/>
    <n v="85.306568557154677"/>
    <x v="1"/>
    <s v="25-40"/>
  </r>
  <r>
    <n v="8675309533"/>
    <n v="1.1397260273972603"/>
    <x v="0"/>
    <n v="37.232876712328768"/>
    <n v="1"/>
    <n v="85"/>
    <x v="1"/>
    <n v="27.7287402092993"/>
    <n v="300.06043315118899"/>
    <n v="267.027353018464"/>
    <n v="2.8748227264132602"/>
    <n v="58.611394958224331"/>
    <x v="0"/>
    <s v="25-40"/>
  </r>
  <r>
    <n v="8675309534"/>
    <n v="1.2246575342465753"/>
    <x v="0"/>
    <n v="34.194520547945203"/>
    <n v="1"/>
    <n v="60"/>
    <x v="0"/>
    <n v="160.900853851503"/>
    <n v="84.161381080044293"/>
    <n v="343.78894379264602"/>
    <n v="299.13712583213101"/>
    <n v="96.756107149497041"/>
    <x v="1"/>
    <s v="25-40"/>
  </r>
  <r>
    <n v="8675309535"/>
    <n v="1.2219178082191782"/>
    <x v="0"/>
    <n v="42.871232876712327"/>
    <n v="0"/>
    <n v="80"/>
    <x v="1"/>
    <n v="80.128664370677896"/>
    <n v="273.42016089374403"/>
    <n v="202.38948560898899"/>
    <n v="9.0579133645648398"/>
    <n v="53.65759389798022"/>
    <x v="0"/>
    <s v="&gt;40"/>
  </r>
  <r>
    <n v="8675309536"/>
    <n v="1.252054794520548"/>
    <x v="0"/>
    <n v="43.786301369863011"/>
    <n v="0"/>
    <n v="95"/>
    <x v="1"/>
    <n v="24.143147675266199"/>
    <n v="194.775043088725"/>
    <n v="242.02255897842801"/>
    <n v="58.169431010319002"/>
    <n v="53.536494059768934"/>
    <x v="1"/>
    <s v="&gt;40"/>
  </r>
  <r>
    <n v="8675309537"/>
    <n v="1.2876712328767124"/>
    <x v="0"/>
    <n v="41.024657534246572"/>
    <n v="0"/>
    <n v="92"/>
    <x v="1"/>
    <n v="86.790481005743601"/>
    <n v="286.27352256792102"/>
    <n v="186.81849390923301"/>
    <n v="19.770858134006701"/>
    <n v="54.635842531081934"/>
    <x v="1"/>
    <s v="&gt;40"/>
  </r>
  <r>
    <n v="8675309538"/>
    <n v="1.7726027397260273"/>
    <x v="1"/>
    <n v="29.36986301369863"/>
    <n v="0"/>
    <n v="39"/>
    <x v="0"/>
    <n v="173.86517657987599"/>
    <n v="210.878080539178"/>
    <n v="249.320981055365"/>
    <n v="325.93754047797199"/>
    <n v="99.810483153524757"/>
    <x v="0"/>
    <s v="25-40"/>
  </r>
  <r>
    <n v="8675309539"/>
    <n v="1.189041095890411"/>
    <x v="0"/>
    <n v="41.158904109589038"/>
    <n v="0"/>
    <n v="67"/>
    <x v="0"/>
    <n v="13.575328527584199"/>
    <n v="377.31179357430398"/>
    <n v="200.461721007341"/>
    <n v="31.217618399424101"/>
    <n v="59.072490496962864"/>
    <x v="0"/>
    <s v="&gt;40"/>
  </r>
  <r>
    <n v="8675309540"/>
    <n v="1.7397260273972603"/>
    <x v="1"/>
    <n v="29.487671232876714"/>
    <n v="0"/>
    <n v="36"/>
    <x v="0"/>
    <n v="322.21519659574602"/>
    <n v="374.77541040982402"/>
    <n v="208.65210282526201"/>
    <n v="134.63157814137199"/>
    <n v="96.953290276441678"/>
    <x v="0"/>
    <s v="25-40"/>
  </r>
  <r>
    <n v="8675309541"/>
    <n v="0.9342465753424658"/>
    <x v="0"/>
    <n v="36.19178082191781"/>
    <n v="0"/>
    <n v="19"/>
    <x v="0"/>
    <n v="44.443270841315602"/>
    <n v="9.7026044174503703"/>
    <n v="255.35119943567301"/>
    <n v="518.40949213916599"/>
    <n v="97.182953009681967"/>
    <x v="0"/>
    <s v="25-40"/>
  </r>
  <r>
    <n v="8675309542"/>
    <n v="1.726027397260274"/>
    <x v="1"/>
    <n v="33.210958904109589"/>
    <n v="0"/>
    <n v="63"/>
    <x v="0"/>
    <n v="280.92107458646598"/>
    <n v="139.34548792047099"/>
    <n v="238.242052059185"/>
    <n v="359.34406493234701"/>
    <n v="105.33165903953881"/>
    <x v="0"/>
    <s v="25-40"/>
  </r>
  <r>
    <n v="8675309543"/>
    <n v="1.6958904109589041"/>
    <x v="1"/>
    <n v="27.745205479452054"/>
    <n v="0"/>
    <n v="43"/>
    <x v="0"/>
    <n v="215.87330893838001"/>
    <n v="306.263661935588"/>
    <n v="332.040716658321"/>
    <n v="217.89003459465101"/>
    <n v="107.7626478202741"/>
    <x v="0"/>
    <s v="25-40"/>
  </r>
  <r>
    <n v="8675309544"/>
    <n v="1.2136986301369863"/>
    <x v="0"/>
    <n v="39.263013698630139"/>
    <n v="0"/>
    <n v="103"/>
    <x v="1"/>
    <n v="16.501770343404701"/>
    <n v="256.146627900662"/>
    <n v="298.827954565666"/>
    <n v="1.2589377479911199"/>
    <n v="57.822298937164192"/>
    <x v="0"/>
    <s v="25-40"/>
  </r>
  <r>
    <n v="8675309545"/>
    <n v="0.96986301369863015"/>
    <x v="0"/>
    <n v="36.490410958904107"/>
    <n v="0"/>
    <n v="18"/>
    <x v="0"/>
    <n v="392.78437274040499"/>
    <n v="460.70930858957502"/>
    <n v="26.475348414879502"/>
    <n v="2.2121386857604901"/>
    <n v="71.721992958475198"/>
    <x v="1"/>
    <s v="25-40"/>
  </r>
  <r>
    <n v="8675309546"/>
    <n v="1.8438356164383563"/>
    <x v="1"/>
    <n v="28.156164383561645"/>
    <n v="1"/>
    <n v="27"/>
    <x v="0"/>
    <n v="217.20346016881899"/>
    <n v="226.26234786315499"/>
    <n v="326.35799758529299"/>
    <n v="250.78173943259199"/>
    <n v="104.73403308470411"/>
    <x v="0"/>
    <s v="25-40"/>
  </r>
  <r>
    <n v="8675309547"/>
    <n v="1.6876712328767123"/>
    <x v="1"/>
    <n v="27.07123287671233"/>
    <n v="0"/>
    <n v="33"/>
    <x v="0"/>
    <n v="451.58385105506397"/>
    <n v="134.364304417993"/>
    <n v="83.662210101689695"/>
    <n v="298.68742621671902"/>
    <n v="92.75780879605361"/>
    <x v="0"/>
    <s v="25-40"/>
  </r>
  <r>
    <n v="8675309548"/>
    <n v="1.726027397260274"/>
    <x v="1"/>
    <n v="26.668493150684931"/>
    <n v="1"/>
    <n v="23"/>
    <x v="0"/>
    <n v="229.25108854445801"/>
    <n v="366.45794842573599"/>
    <n v="145.42943043883699"/>
    <n v="292.09227927798997"/>
    <n v="100.15932812363477"/>
    <x v="0"/>
    <s v="25-40"/>
  </r>
  <r>
    <n v="8675309549"/>
    <n v="1.7780821917808218"/>
    <x v="1"/>
    <n v="28.328767123287673"/>
    <n v="0"/>
    <n v="26"/>
    <x v="0"/>
    <n v="362.11751671573103"/>
    <n v="177.449404450153"/>
    <n v="220.53505629147901"/>
    <n v="241.669597729098"/>
    <n v="98.62991217573996"/>
    <x v="0"/>
    <s v="25-40"/>
  </r>
  <r>
    <n v="8675309550"/>
    <n v="1.0712328767123287"/>
    <x v="0"/>
    <n v="28.046575342465754"/>
    <n v="0"/>
    <n v="61"/>
    <x v="0"/>
    <n v="3.30553365314567"/>
    <n v="81.002070698518807"/>
    <n v="294.18390663627599"/>
    <n v="558.69318742131998"/>
    <n v="109.08985963504468"/>
    <x v="1"/>
    <s v="25-40"/>
  </r>
  <r>
    <n v="8675309551"/>
    <n v="0.90410958904109584"/>
    <x v="0"/>
    <n v="35.980821917808221"/>
    <n v="1"/>
    <n v="20"/>
    <x v="0"/>
    <n v="71.107004824090893"/>
    <n v="9.1443008633799892"/>
    <n v="348.20099128438699"/>
    <n v="400.31361171468598"/>
    <n v="96.241856814886418"/>
    <x v="0"/>
    <s v="25-40"/>
  </r>
  <r>
    <n v="8675309552"/>
    <n v="1.1726027397260275"/>
    <x v="0"/>
    <n v="41.868493150684934"/>
    <n v="1"/>
    <n v="99"/>
    <x v="1"/>
    <n v="0.106859548691491"/>
    <n v="363.23759142724901"/>
    <n v="227.63914233028601"/>
    <n v="1.11440220498612"/>
    <n v="56.517981422307898"/>
    <x v="0"/>
    <s v="&gt;40"/>
  </r>
  <r>
    <n v="8675309553"/>
    <n v="1.2246575342465753"/>
    <x v="0"/>
    <n v="40.630136986301373"/>
    <n v="0"/>
    <n v="96"/>
    <x v="1"/>
    <n v="33.171310355345398"/>
    <n v="248.279632954645"/>
    <n v="234.445432495023"/>
    <n v="0.38279735745715199"/>
    <n v="50.695463047096844"/>
    <x v="1"/>
    <s v="&gt;40"/>
  </r>
  <r>
    <n v="8675309554"/>
    <n v="1.5917808219178082"/>
    <x v="1"/>
    <n v="28.956164383561642"/>
    <n v="0"/>
    <n v="42"/>
    <x v="0"/>
    <n v="277.41091367482397"/>
    <n v="233.136338854266"/>
    <n v="180.890845233302"/>
    <n v="178.652740266839"/>
    <n v="83.989010462344112"/>
    <x v="1"/>
    <s v="25-40"/>
  </r>
  <r>
    <n v="8675309555"/>
    <n v="1.1479452054794521"/>
    <x v="0"/>
    <n v="36.594520547945208"/>
    <n v="1"/>
    <n v="20"/>
    <x v="0"/>
    <n v="26.151479236649301"/>
    <n v="46.3388686853528"/>
    <n v="329.46423631533901"/>
    <n v="311.83970259744001"/>
    <n v="82.755700503293653"/>
    <x v="0"/>
    <s v="25-40"/>
  </r>
  <r>
    <n v="8675309556"/>
    <n v="1.7178082191780821"/>
    <x v="1"/>
    <n v="34.736986301369861"/>
    <n v="0"/>
    <n v="31"/>
    <x v="0"/>
    <n v="316.05252431876897"/>
    <n v="129.78471828044999"/>
    <n v="186.675976213703"/>
    <n v="370.726097492458"/>
    <n v="102.55522825267684"/>
    <x v="0"/>
    <s v="25-40"/>
  </r>
  <r>
    <n v="8675309557"/>
    <n v="1.3150684931506849"/>
    <x v="0"/>
    <n v="21.219178082191782"/>
    <n v="0"/>
    <n v="56"/>
    <x v="0"/>
    <n v="386.07764379723301"/>
    <n v="378.22362864118401"/>
    <n v="6.3241410078482998"/>
    <n v="22.899592233506201"/>
    <n v="64.650949784035902"/>
    <x v="0"/>
    <s v="17-25"/>
  </r>
  <r>
    <n v="8675309558"/>
    <n v="1.6219178082191781"/>
    <x v="1"/>
    <n v="28.726027397260275"/>
    <n v="1"/>
    <n v="61"/>
    <x v="0"/>
    <n v="230.398022392358"/>
    <n v="223.486088261681"/>
    <n v="236.201560242146"/>
    <n v="313.797773877814"/>
    <n v="102.31064894671832"/>
    <x v="0"/>
    <s v="25-40"/>
  </r>
  <r>
    <n v="8675309559"/>
    <n v="0.92602739726027394"/>
    <x v="0"/>
    <n v="36.967123287671235"/>
    <n v="1"/>
    <n v="22"/>
    <x v="0"/>
    <n v="52.587476577566498"/>
    <n v="26.161662530198502"/>
    <n v="460.85353607715899"/>
    <n v="295.37087541271302"/>
    <n v="97.046860507405839"/>
    <x v="0"/>
    <s v="25-40"/>
  </r>
  <r>
    <n v="8675309560"/>
    <n v="1.6273972602739726"/>
    <x v="1"/>
    <n v="34.575342465753423"/>
    <n v="1"/>
    <n v="63"/>
    <x v="0"/>
    <n v="176.07732399863801"/>
    <n v="235.777398138819"/>
    <n v="175.75029482646099"/>
    <n v="433.591751843937"/>
    <n v="106.06942337144432"/>
    <x v="0"/>
    <s v="25-40"/>
  </r>
  <r>
    <n v="8675309561"/>
    <n v="1.1616438356164382"/>
    <x v="0"/>
    <n v="29.224657534246575"/>
    <n v="1"/>
    <n v="56"/>
    <x v="0"/>
    <n v="17.107059327403199"/>
    <n v="25.815525720420901"/>
    <n v="254.26302025563999"/>
    <n v="638.21705667516903"/>
    <n v="110.53141603552302"/>
    <x v="1"/>
    <s v="25-40"/>
  </r>
  <r>
    <n v="8675309562"/>
    <n v="1.726027397260274"/>
    <x v="1"/>
    <n v="28.13150684931507"/>
    <n v="0"/>
    <n v="55"/>
    <x v="0"/>
    <n v="294.97273705513999"/>
    <n v="240.25743513368101"/>
    <n v="271.18337448004701"/>
    <n v="191.63620892028899"/>
    <n v="98.356763783145993"/>
    <x v="1"/>
    <s v="25-40"/>
  </r>
  <r>
    <n v="8675309563"/>
    <n v="1.2328767123287672"/>
    <x v="0"/>
    <n v="36.830136986301369"/>
    <n v="0"/>
    <n v="96"/>
    <x v="1"/>
    <n v="21.457073242565102"/>
    <n v="239.94573602373299"/>
    <n v="281.63729829404599"/>
    <n v="19.3641534606368"/>
    <n v="57.03239895186578"/>
    <x v="1"/>
    <s v="25-40"/>
  </r>
  <r>
    <n v="8675309564"/>
    <n v="1.2410958904109588"/>
    <x v="0"/>
    <n v="44.909589041095892"/>
    <n v="0"/>
    <n v="99"/>
    <x v="1"/>
    <n v="26.526873163453999"/>
    <n v="242.92951258023501"/>
    <n v="349.36389081235802"/>
    <n v="4.1574826995174696"/>
    <n v="63.979075680920175"/>
    <x v="0"/>
    <s v="&gt;40"/>
  </r>
  <r>
    <n v="8675309565"/>
    <n v="1.8027397260273972"/>
    <x v="1"/>
    <n v="35.180821917808217"/>
    <n v="0"/>
    <n v="32"/>
    <x v="0"/>
    <n v="157.93395203799901"/>
    <n v="238.94240567498099"/>
    <n v="241.60409667885801"/>
    <n v="303.89966448869302"/>
    <n v="97.210559957144511"/>
    <x v="0"/>
    <s v="25-40"/>
  </r>
  <r>
    <n v="8675309566"/>
    <n v="1.7753424657534247"/>
    <x v="1"/>
    <n v="29.652054794520549"/>
    <n v="0"/>
    <n v="49"/>
    <x v="0"/>
    <n v="208.550583053369"/>
    <n v="305.22576921349702"/>
    <n v="226.947609936123"/>
    <n v="246.678026016117"/>
    <n v="97.937184495618084"/>
    <x v="0"/>
    <s v="25-40"/>
  </r>
  <r>
    <n v="8675309567"/>
    <n v="1.736986301369863"/>
    <x v="1"/>
    <n v="32.764383561643832"/>
    <n v="0"/>
    <n v="52"/>
    <x v="0"/>
    <n v="113.94428827154999"/>
    <n v="277.78098991153001"/>
    <n v="278.64578166455101"/>
    <n v="355.25400078341499"/>
    <n v="107.40599614840232"/>
    <x v="0"/>
    <s v="25-40"/>
  </r>
  <r>
    <n v="8675309568"/>
    <n v="1.6986301369863013"/>
    <x v="1"/>
    <n v="29.375342465753423"/>
    <n v="0"/>
    <n v="49"/>
    <x v="0"/>
    <n v="254.83911668153101"/>
    <n v="138.52047600121401"/>
    <n v="272.75434435234598"/>
    <n v="305.11025600532201"/>
    <n v="100.81251945753975"/>
    <x v="0"/>
    <s v="25-40"/>
  </r>
  <r>
    <n v="8675309569"/>
    <n v="1.6109589041095891"/>
    <x v="1"/>
    <n v="27.849315068493151"/>
    <n v="0"/>
    <n v="48"/>
    <x v="0"/>
    <n v="329.69528702838102"/>
    <n v="190.72091825802599"/>
    <n v="347.141713389161"/>
    <n v="165.51576395419201"/>
    <n v="103.15219370411494"/>
    <x v="0"/>
    <s v="25-40"/>
  </r>
  <r>
    <n v="8675309570"/>
    <n v="1.2575342465753425"/>
    <x v="0"/>
    <n v="41.43013698630137"/>
    <n v="0"/>
    <n v="98"/>
    <x v="1"/>
    <n v="7.84694664363853"/>
    <n v="202.081315184223"/>
    <n v="354.58836342423098"/>
    <n v="0.70269807084114699"/>
    <n v="59.429188325637568"/>
    <x v="0"/>
    <s v="&gt;40"/>
  </r>
  <r>
    <n v="8675309571"/>
    <n v="1.5890410958904109"/>
    <x v="1"/>
    <n v="30.147945205479452"/>
    <n v="1"/>
    <n v="45"/>
    <x v="0"/>
    <n v="230.19875923434699"/>
    <n v="244.70072673107401"/>
    <n v="243.960443327316"/>
    <n v="311.07588747083702"/>
    <n v="104.59631857301206"/>
    <x v="0"/>
    <s v="25-40"/>
  </r>
  <r>
    <n v="8675309572"/>
    <n v="1.2082191780821918"/>
    <x v="0"/>
    <n v="36.975342465753428"/>
    <n v="0"/>
    <n v="62"/>
    <x v="0"/>
    <n v="27.657146743684802"/>
    <n v="204.884060497436"/>
    <n v="284.55072392078699"/>
    <n v="15.2024816204817"/>
    <n v="54.573681244241911"/>
    <x v="1"/>
    <s v="25-40"/>
  </r>
  <r>
    <n v="8675309573"/>
    <n v="1.295890410958904"/>
    <x v="0"/>
    <n v="42.446575342465756"/>
    <n v="0"/>
    <n v="99"/>
    <x v="1"/>
    <n v="23.695949967605099"/>
    <n v="231.18830053349399"/>
    <n v="253.96300480277401"/>
    <n v="63.1383857233741"/>
    <n v="58.442906903225698"/>
    <x v="1"/>
    <s v="&gt;40"/>
  </r>
  <r>
    <n v="8675309574"/>
    <n v="1.7178082191780821"/>
    <x v="1"/>
    <n v="32.854794520547948"/>
    <n v="0"/>
    <n v="27"/>
    <x v="0"/>
    <n v="266.19268734493699"/>
    <n v="253.94251514275899"/>
    <n v="186.57899534025401"/>
    <n v="291.531930152516"/>
    <n v="98.984127258148078"/>
    <x v="0"/>
    <s v="25-40"/>
  </r>
  <r>
    <n v="8675309575"/>
    <n v="1.473972602739726"/>
    <x v="0"/>
    <n v="33.216438356164382"/>
    <n v="0"/>
    <n v="33"/>
    <x v="0"/>
    <n v="248.152029567075"/>
    <n v="230.40757080523599"/>
    <n v="203.02291843851799"/>
    <n v="323.93151935675502"/>
    <n v="101.51930056521765"/>
    <x v="0"/>
    <s v="25-40"/>
  </r>
  <r>
    <n v="8675309576"/>
    <n v="1.5808219178082192"/>
    <x v="1"/>
    <n v="31.035616438356165"/>
    <n v="0"/>
    <n v="44"/>
    <x v="0"/>
    <n v="204.716303484777"/>
    <n v="219.05579417888799"/>
    <n v="371.16953785328099"/>
    <n v="166.450828633627"/>
    <n v="98.416211791522159"/>
    <x v="1"/>
    <s v="25-40"/>
  </r>
  <r>
    <n v="8675309577"/>
    <n v="1.106849315068493"/>
    <x v="0"/>
    <n v="43.564383561643837"/>
    <n v="0"/>
    <n v="73"/>
    <x v="0"/>
    <n v="5.7529155887286096"/>
    <n v="187.18193725052799"/>
    <n v="384.33621429199599"/>
    <n v="8.0202516172076308"/>
    <n v="62.517564136244964"/>
    <x v="0"/>
    <s v="&gt;40"/>
  </r>
  <r>
    <n v="8675309578"/>
    <n v="1.5095890410958903"/>
    <x v="1"/>
    <n v="34.391780821917806"/>
    <n v="0"/>
    <n v="43"/>
    <x v="0"/>
    <n v="277.72350142553398"/>
    <n v="257.202992151915"/>
    <n v="250.330597136846"/>
    <n v="195.30000391367599"/>
    <n v="96.269791612258544"/>
    <x v="0"/>
    <s v="25-40"/>
  </r>
  <r>
    <n v="8675309579"/>
    <n v="1.2547945205479452"/>
    <x v="0"/>
    <n v="42.753424657534246"/>
    <n v="0"/>
    <n v="82"/>
    <x v="1"/>
    <n v="71.909389466049007"/>
    <n v="259.11334050024499"/>
    <n v="211.20803519105201"/>
    <n v="84.572380044663106"/>
    <n v="61.975468225589339"/>
    <x v="0"/>
    <s v="&gt;40"/>
  </r>
  <r>
    <n v="8675309580"/>
    <n v="1.2794520547945205"/>
    <x v="0"/>
    <n v="40.605479452054794"/>
    <n v="0"/>
    <n v="64"/>
    <x v="0"/>
    <n v="14.1555832726874"/>
    <n v="351.44973883213601"/>
    <n v="113.90493038918299"/>
    <n v="37.3202165289756"/>
    <n v="47.3954433985649"/>
    <x v="1"/>
    <s v="&gt;40"/>
  </r>
  <r>
    <n v="8675309581"/>
    <n v="1.6712328767123288"/>
    <x v="1"/>
    <n v="32.021917808219179"/>
    <n v="0"/>
    <n v="61"/>
    <x v="0"/>
    <n v="348.183463633499"/>
    <n v="176.868547936846"/>
    <n v="229.987292488902"/>
    <n v="163.72308811746601"/>
    <n v="89.249406598391758"/>
    <x v="0"/>
    <s v="25-40"/>
  </r>
  <r>
    <n v="8675309582"/>
    <n v="1.1863013698630136"/>
    <x v="0"/>
    <n v="28.616438356164384"/>
    <n v="0"/>
    <n v="61"/>
    <x v="0"/>
    <n v="550.08834094667304"/>
    <n v="153.788026571188"/>
    <n v="43.5970823470876"/>
    <n v="48.800641442412697"/>
    <n v="67.397836256168929"/>
    <x v="0"/>
    <s v="25-40"/>
  </r>
  <r>
    <n v="8675309583"/>
    <n v="1.6958904109589041"/>
    <x v="1"/>
    <n v="32.235616438356168"/>
    <n v="1"/>
    <n v="48"/>
    <x v="0"/>
    <n v="229.87038812841101"/>
    <n v="322.84569982634298"/>
    <n v="214.863223758521"/>
    <n v="241.25470078134001"/>
    <n v="98.951437981163636"/>
    <x v="0"/>
    <s v="25-40"/>
  </r>
  <r>
    <n v="8675309584"/>
    <n v="1.7123287671232876"/>
    <x v="1"/>
    <n v="32.104109589041094"/>
    <n v="0"/>
    <n v="46"/>
    <x v="0"/>
    <n v="214.264350152497"/>
    <n v="302.600147502585"/>
    <n v="291.194352504265"/>
    <n v="218.430826208507"/>
    <n v="102.50418125793919"/>
    <x v="0"/>
    <s v="25-40"/>
  </r>
  <r>
    <n v="8675309585"/>
    <n v="1.2246575342465753"/>
    <x v="0"/>
    <n v="37.438356164383563"/>
    <n v="0"/>
    <n v="79"/>
    <x v="0"/>
    <n v="5.7506600213491499"/>
    <n v="194.56381247576701"/>
    <n v="337.564203134389"/>
    <n v="58.8552049923452"/>
    <n v="63.595486774977395"/>
    <x v="0"/>
    <s v="25-40"/>
  </r>
  <r>
    <n v="8675309586"/>
    <n v="1.7232876712328766"/>
    <x v="1"/>
    <n v="32.515068493150686"/>
    <n v="0"/>
    <n v="44"/>
    <x v="0"/>
    <n v="139.35921315095499"/>
    <n v="310.73739982227602"/>
    <n v="237.32488199366901"/>
    <n v="335.04013700087302"/>
    <n v="104.69153131720353"/>
    <x v="0"/>
    <s v="25-40"/>
  </r>
  <r>
    <n v="8675309587"/>
    <n v="1.7698630136986302"/>
    <x v="1"/>
    <n v="26.610958904109587"/>
    <n v="0"/>
    <n v="30"/>
    <x v="0"/>
    <n v="264.80700883589998"/>
    <n v="231.15938071599101"/>
    <n v="233.64977437732199"/>
    <n v="237.50886301525301"/>
    <n v="96.216347651260278"/>
    <x v="0"/>
    <s v="25-40"/>
  </r>
  <r>
    <n v="8675309588"/>
    <n v="1.1808219178082191"/>
    <x v="0"/>
    <n v="44.964383561643835"/>
    <n v="1"/>
    <n v="90"/>
    <x v="1"/>
    <n v="6.3382912934668303"/>
    <n v="117.409651696821"/>
    <n v="438.05417218939101"/>
    <n v="35.848217037681302"/>
    <n v="66.768122146471697"/>
    <x v="0"/>
    <s v="&gt;40"/>
  </r>
  <r>
    <n v="8675309589"/>
    <n v="1.7397260273972603"/>
    <x v="1"/>
    <n v="27.86849315068493"/>
    <n v="0"/>
    <n v="47"/>
    <x v="0"/>
    <n v="287.70413899690499"/>
    <n v="366.10456262688302"/>
    <n v="237.765104029204"/>
    <n v="124.397737671531"/>
    <n v="95.76423713399123"/>
    <x v="0"/>
    <s v="25-40"/>
  </r>
  <r>
    <n v="8675309590"/>
    <n v="1.4876712328767123"/>
    <x v="0"/>
    <n v="29.216438356164385"/>
    <n v="0"/>
    <n v="63"/>
    <x v="0"/>
    <n v="274.57730169614899"/>
    <n v="282.68576777803901"/>
    <n v="105.01116571193501"/>
    <n v="330.163805231899"/>
    <n v="96.802042071195118"/>
    <x v="0"/>
    <s v="25-40"/>
  </r>
  <r>
    <n v="8675309591"/>
    <n v="1.6849315068493151"/>
    <x v="1"/>
    <n v="33.991780821917807"/>
    <n v="1"/>
    <n v="55"/>
    <x v="0"/>
    <n v="125.127325051935"/>
    <n v="342.63199358266297"/>
    <n v="382.87255079447601"/>
    <n v="151.34103814630299"/>
    <n v="101.52637616366133"/>
    <x v="0"/>
    <s v="25-40"/>
  </r>
  <r>
    <n v="8675309592"/>
    <n v="1.1178082191780823"/>
    <x v="0"/>
    <n v="41.832876712328769"/>
    <n v="0"/>
    <n v="61"/>
    <x v="0"/>
    <n v="105.606580996792"/>
    <n v="259.43271087994998"/>
    <n v="196.03094803348"/>
    <n v="48.343675981030202"/>
    <n v="58.528098231880577"/>
    <x v="0"/>
    <s v="&gt;40"/>
  </r>
  <r>
    <n v="8675309593"/>
    <n v="1.726027397260274"/>
    <x v="1"/>
    <n v="34.282191780821918"/>
    <n v="0"/>
    <n v="48"/>
    <x v="0"/>
    <n v="192.92740374650299"/>
    <n v="229.53805766566401"/>
    <n v="186.79895722713201"/>
    <n v="349.21609985912897"/>
    <n v="98.119043763324669"/>
    <x v="0"/>
    <s v="25-40"/>
  </r>
  <r>
    <n v="8675309594"/>
    <n v="1.2273972602739727"/>
    <x v="0"/>
    <n v="35.221917808219175"/>
    <n v="0"/>
    <n v="71"/>
    <x v="0"/>
    <n v="31.382959515123201"/>
    <n v="203.97876571105601"/>
    <n v="368.73478237841601"/>
    <n v="9.7541705073304694"/>
    <n v="64.247612364383912"/>
    <x v="0"/>
    <s v="25-40"/>
  </r>
  <r>
    <n v="8675309595"/>
    <n v="1.1150684931506849"/>
    <x v="0"/>
    <n v="42.073972602739723"/>
    <n v="1"/>
    <n v="47"/>
    <x v="0"/>
    <n v="17.498103044216801"/>
    <n v="234.06380020869901"/>
    <n v="299.46559210276899"/>
    <n v="37.911039443977501"/>
    <n v="60.610148045842848"/>
    <x v="0"/>
    <s v="&gt;40"/>
  </r>
  <r>
    <n v="8675309596"/>
    <n v="1.6931506849315068"/>
    <x v="1"/>
    <n v="28.736986301369864"/>
    <n v="0"/>
    <n v="18"/>
    <x v="0"/>
    <n v="256.92000992345402"/>
    <n v="176.09822567960001"/>
    <n v="274.581452266886"/>
    <n v="215.551448919991"/>
    <n v="93.457406990669554"/>
    <x v="0"/>
    <s v="25-40"/>
  </r>
  <r>
    <n v="8675309597"/>
    <n v="1.5753424657534247"/>
    <x v="1"/>
    <n v="29.668493150684931"/>
    <n v="0"/>
    <n v="63"/>
    <x v="0"/>
    <n v="317.43643360984902"/>
    <n v="291.46572232516797"/>
    <n v="231.386953439873"/>
    <n v="207.33798464012699"/>
    <n v="101.35916504440137"/>
    <x v="0"/>
    <s v="25-40"/>
  </r>
  <r>
    <n v="8675309598"/>
    <n v="1.6657534246575343"/>
    <x v="1"/>
    <n v="30.531506849315068"/>
    <n v="0"/>
    <n v="25"/>
    <x v="0"/>
    <n v="201.76876635430199"/>
    <n v="237.79583832898399"/>
    <n v="219.05432779522201"/>
    <n v="291.15154448339899"/>
    <n v="96.3898730480974"/>
    <x v="0"/>
    <s v="25-40"/>
  </r>
  <r>
    <n v="8675309599"/>
    <n v="1.2219178082191782"/>
    <x v="0"/>
    <n v="40.410958904109592"/>
    <n v="0"/>
    <n v="71"/>
    <x v="0"/>
    <n v="12.578175099168"/>
    <n v="233.40078620868499"/>
    <n v="375.78234039553098"/>
    <n v="7.3784933875045802"/>
    <n v="65.657616958592499"/>
    <x v="0"/>
    <s v="&gt;40"/>
  </r>
  <r>
    <n v="8675309600"/>
    <n v="1.1452054794520548"/>
    <x v="0"/>
    <n v="43.698630136986303"/>
    <n v="0"/>
    <n v="77"/>
    <x v="0"/>
    <n v="37.545553982652898"/>
    <n v="178.35665821952799"/>
    <n v="340.93071961167499"/>
    <n v="13.1912019764849"/>
    <n v="59.766807566753656"/>
    <x v="0"/>
    <s v="&gt;40"/>
  </r>
  <r>
    <n v="8675309601"/>
    <n v="0.989041095890411"/>
    <x v="0"/>
    <n v="33.317808219178083"/>
    <n v="1"/>
    <n v="19"/>
    <x v="0"/>
    <n v="21.235490276611401"/>
    <n v="47.918944405043398"/>
    <n v="444.01455090332098"/>
    <n v="341.04089190620198"/>
    <n v="99.739007911675145"/>
    <x v="0"/>
    <s v="25-40"/>
  </r>
  <r>
    <n v="8675309602"/>
    <n v="0.91506849315068495"/>
    <x v="0"/>
    <n v="29.92876712328767"/>
    <n v="0"/>
    <n v="19"/>
    <x v="0"/>
    <n v="19.426917913097299"/>
    <n v="111.832417142271"/>
    <n v="400.46511324914502"/>
    <n v="257.67553691635499"/>
    <n v="89.47762482428945"/>
    <x v="0"/>
    <s v="25-40"/>
  </r>
  <r>
    <n v="8675309603"/>
    <n v="1.3041095890410959"/>
    <x v="0"/>
    <n v="37.660273972602738"/>
    <n v="0"/>
    <n v="47"/>
    <x v="0"/>
    <n v="7.3011613228912999"/>
    <n v="301.571426191738"/>
    <n v="191.78444637601899"/>
    <n v="40.800799906333197"/>
    <n v="52.620036555052607"/>
    <x v="1"/>
    <s v="25-40"/>
  </r>
  <r>
    <n v="8675309604"/>
    <n v="1.6027397260273972"/>
    <x v="1"/>
    <n v="29.704109589041096"/>
    <n v="1"/>
    <n v="26"/>
    <x v="0"/>
    <n v="225.437296006926"/>
    <n v="159.78646295752799"/>
    <n v="248.105593087149"/>
    <n v="346.87943120618098"/>
    <n v="102.21610363235592"/>
    <x v="0"/>
    <s v="25-40"/>
  </r>
  <r>
    <n v="8675309605"/>
    <n v="1.6520547945205479"/>
    <x v="1"/>
    <n v="28.958904109589042"/>
    <n v="0"/>
    <n v="52"/>
    <x v="0"/>
    <n v="397.22638482624097"/>
    <n v="156.46815776115699"/>
    <n v="235.66380439399899"/>
    <n v="247.32593035296199"/>
    <n v="102.25433157662715"/>
    <x v="0"/>
    <s v="25-40"/>
  </r>
  <r>
    <n v="8675309606"/>
    <n v="1.2328767123287672"/>
    <x v="0"/>
    <n v="35.723287671232875"/>
    <n v="0"/>
    <n v="131"/>
    <x v="1"/>
    <n v="49.223061225190797"/>
    <n v="334.80312055069902"/>
    <n v="145.914029753742"/>
    <n v="36.476898979496497"/>
    <n v="52.609005990059806"/>
    <x v="0"/>
    <s v="25-40"/>
  </r>
  <r>
    <n v="8675309607"/>
    <n v="1.1342465753424658"/>
    <x v="0"/>
    <n v="40.263013698630139"/>
    <n v="0"/>
    <n v="76"/>
    <x v="0"/>
    <n v="20.256306707415099"/>
    <n v="405.52850014313998"/>
    <n v="118.420930222111"/>
    <n v="19.385137828723298"/>
    <n v="50.599512714144524"/>
    <x v="0"/>
    <s v="&gt;40"/>
  </r>
  <r>
    <n v="8675309608"/>
    <n v="1.7452054794520548"/>
    <x v="1"/>
    <n v="34.090410958904108"/>
    <n v="0"/>
    <n v="32"/>
    <x v="0"/>
    <n v="209.17694364195901"/>
    <n v="438.31068153611699"/>
    <n v="180.76743083750901"/>
    <n v="213.764567788493"/>
    <n v="99.142849849366314"/>
    <x v="0"/>
    <s v="25-40"/>
  </r>
  <r>
    <n v="8675309609"/>
    <n v="1.1945205479452055"/>
    <x v="0"/>
    <n v="48.238356164383561"/>
    <n v="0"/>
    <n v="76"/>
    <x v="0"/>
    <n v="111.368632650067"/>
    <n v="206.26677412356301"/>
    <n v="259.046483974598"/>
    <n v="43.404468494310997"/>
    <n v="61.704946838159479"/>
    <x v="0"/>
    <s v="&gt;40"/>
  </r>
  <r>
    <n v="8675309610"/>
    <n v="1.547945205479452"/>
    <x v="1"/>
    <n v="28.517808219178082"/>
    <n v="0"/>
    <n v="51"/>
    <x v="0"/>
    <n v="229.35823631879799"/>
    <n v="152.66186842678101"/>
    <n v="277.00097582545101"/>
    <n v="273.32441999410503"/>
    <n v="96.600655877993034"/>
    <x v="0"/>
    <s v="25-40"/>
  </r>
  <r>
    <n v="8675309611"/>
    <n v="1.5835616438356164"/>
    <x v="1"/>
    <n v="29.93972602739726"/>
    <n v="0"/>
    <n v="40"/>
    <x v="0"/>
    <n v="234.887911563611"/>
    <n v="262.71209183429499"/>
    <n v="274.75824510171901"/>
    <n v="302.26317971596501"/>
    <n v="109.05057124995457"/>
    <x v="0"/>
    <s v="25-40"/>
  </r>
  <r>
    <n v="8675309612"/>
    <n v="1.5972602739726027"/>
    <x v="1"/>
    <n v="32.545205479452058"/>
    <n v="1"/>
    <n v="37"/>
    <x v="0"/>
    <n v="177.50767479103399"/>
    <n v="226.955817611985"/>
    <n v="251.121280334956"/>
    <n v="263.37676756965999"/>
    <n v="94.096845140795438"/>
    <x v="0"/>
    <s v="25-40"/>
  </r>
  <r>
    <n v="8675309613"/>
    <n v="1.1561643835616437"/>
    <x v="0"/>
    <n v="41.082191780821915"/>
    <n v="0"/>
    <n v="59"/>
    <x v="0"/>
    <n v="13.2364030015517"/>
    <n v="346.82019438769902"/>
    <n v="226.57319116260101"/>
    <n v="27.7361380335288"/>
    <n v="59.321647294675643"/>
    <x v="0"/>
    <s v="&gt;40"/>
  </r>
  <r>
    <n v="8675309614"/>
    <n v="0.82191780821917804"/>
    <x v="0"/>
    <n v="36.660273972602738"/>
    <n v="1"/>
    <n v="21"/>
    <x v="0"/>
    <n v="541.09760924386796"/>
    <n v="310.24502326238002"/>
    <n v="9.1783284888886794"/>
    <n v="24.423950022298801"/>
    <n v="72.139684021842328"/>
    <x v="1"/>
    <s v="25-40"/>
  </r>
  <r>
    <n v="8675309615"/>
    <n v="1.0191780821917809"/>
    <x v="0"/>
    <n v="35.654794520547945"/>
    <n v="1"/>
    <n v="20"/>
    <x v="0"/>
    <n v="81.365275925586701"/>
    <n v="50.822333350465897"/>
    <n v="394.85847323967698"/>
    <n v="286.322710098725"/>
    <n v="92.316750742692449"/>
    <x v="0"/>
    <s v="25-40"/>
  </r>
  <r>
    <n v="8675309616"/>
    <n v="0.92876712328767119"/>
    <x v="0"/>
    <n v="31.797260273972604"/>
    <n v="0"/>
    <n v="20"/>
    <x v="0"/>
    <n v="353.38636377327703"/>
    <n v="468.698967128199"/>
    <n v="4.6336979148856301"/>
    <n v="0.98781508658480999"/>
    <n v="66.441408032294532"/>
    <x v="1"/>
    <s v="25-40"/>
  </r>
  <r>
    <n v="8675309617"/>
    <n v="1.6136986301369862"/>
    <x v="1"/>
    <n v="23.495890410958904"/>
    <n v="0"/>
    <n v="60"/>
    <x v="0"/>
    <n v="433.54980132320298"/>
    <n v="377.56099118513401"/>
    <n v="17.405888871935201"/>
    <n v="5.2775350942931896"/>
    <n v="67.610874276614368"/>
    <x v="0"/>
    <s v="17-25"/>
  </r>
  <r>
    <n v="8675309618"/>
    <n v="1.2301369863013698"/>
    <x v="0"/>
    <n v="43.734246575342468"/>
    <n v="1"/>
    <n v="50"/>
    <x v="0"/>
    <n v="11.555665216576999"/>
    <n v="275.35530525154002"/>
    <n v="281.46448114043898"/>
    <n v="18.847934655074202"/>
    <n v="58.990367532910945"/>
    <x v="0"/>
    <s v="&gt;40"/>
  </r>
  <r>
    <n v="8675309619"/>
    <n v="1.6958904109589041"/>
    <x v="1"/>
    <n v="30.843835616438355"/>
    <n v="1"/>
    <n v="25"/>
    <x v="0"/>
    <n v="275.15508499161803"/>
    <n v="216.42113488403899"/>
    <n v="286.42301212712198"/>
    <n v="259.22893438071901"/>
    <n v="104.80433117099349"/>
    <x v="0"/>
    <s v="25-40"/>
  </r>
  <r>
    <n v="8675309620"/>
    <n v="1.789041095890411"/>
    <x v="1"/>
    <n v="30.61917808219178"/>
    <n v="1"/>
    <n v="36"/>
    <x v="0"/>
    <n v="228.50440639719099"/>
    <n v="248.51403869431601"/>
    <n v="160.305501799501"/>
    <n v="317.712293815338"/>
    <n v="95.523611081101237"/>
    <x v="0"/>
    <s v="25-40"/>
  </r>
  <r>
    <n v="8675309621"/>
    <n v="1.6958904109589041"/>
    <x v="1"/>
    <n v="35.684931506849317"/>
    <n v="0"/>
    <n v="33"/>
    <x v="0"/>
    <n v="330.27343020531703"/>
    <n v="177.01055773604099"/>
    <n v="211.443939040657"/>
    <n v="188.09414898524"/>
    <n v="88.527289598416274"/>
    <x v="1"/>
    <s v="25-40"/>
  </r>
  <r>
    <n v="8675309622"/>
    <n v="1.5945205479452054"/>
    <x v="1"/>
    <n v="30.405479452054795"/>
    <n v="0"/>
    <n v="59"/>
    <x v="0"/>
    <n v="112.914876588025"/>
    <n v="283.67629863728502"/>
    <n v="412.66406615534902"/>
    <n v="203.390171985373"/>
    <n v="105.65380259491144"/>
    <x v="0"/>
    <s v="25-40"/>
  </r>
  <r>
    <n v="8675309623"/>
    <n v="1.1534246575342466"/>
    <x v="0"/>
    <n v="40.56986301369863"/>
    <n v="0"/>
    <n v="91"/>
    <x v="1"/>
    <n v="19.9890057867667"/>
    <n v="185.415189748301"/>
    <n v="287.92714794709099"/>
    <n v="3.78706288943247"/>
    <n v="51.438040943188227"/>
    <x v="1"/>
    <s v="&gt;40"/>
  </r>
  <r>
    <n v="8675309624"/>
    <n v="1.7342465753424658"/>
    <x v="1"/>
    <n v="30.493150684931507"/>
    <n v="1"/>
    <n v="60"/>
    <x v="0"/>
    <n v="245.49154691136701"/>
    <n v="354.563573938248"/>
    <n v="291.16835635634499"/>
    <n v="155.79519180478201"/>
    <n v="101.64003544730443"/>
    <x v="0"/>
    <s v="25-40"/>
  </r>
  <r>
    <n v="8675309625"/>
    <n v="1.295890410958904"/>
    <x v="0"/>
    <n v="41.164383561643838"/>
    <n v="0"/>
    <n v="99"/>
    <x v="1"/>
    <n v="6.4707012034523004"/>
    <n v="275.74451615366002"/>
    <n v="341.00213501889402"/>
    <n v="3.6732230275051299"/>
    <n v="63.938260354136879"/>
    <x v="0"/>
    <s v="&gt;40"/>
  </r>
  <r>
    <n v="8675309626"/>
    <n v="1.515068493150685"/>
    <x v="1"/>
    <n v="21.561643835616437"/>
    <n v="0"/>
    <n v="62"/>
    <x v="0"/>
    <n v="499.835375661547"/>
    <n v="285.03330096989498"/>
    <n v="27.956158140946101"/>
    <n v="10.713020048837899"/>
    <n v="67.429795513289449"/>
    <x v="0"/>
    <s v="17-25"/>
  </r>
  <r>
    <n v="8675309627"/>
    <n v="1.2712328767123289"/>
    <x v="0"/>
    <n v="39.673972602739724"/>
    <n v="1"/>
    <n v="94"/>
    <x v="1"/>
    <n v="53.8597064831362"/>
    <n v="162.12769040297999"/>
    <n v="289.51164363079403"/>
    <n v="26.317736707334401"/>
    <n v="55.178517391464709"/>
    <x v="1"/>
    <s v="25-40"/>
  </r>
  <r>
    <n v="8675309628"/>
    <n v="1.0712328767123287"/>
    <x v="0"/>
    <n v="24.463013698630139"/>
    <n v="1"/>
    <n v="63"/>
    <x v="0"/>
    <n v="0.66336432941840795"/>
    <n v="11.5939670112359"/>
    <n v="313.11973522907198"/>
    <n v="580.37513681071903"/>
    <n v="108.19997115202727"/>
    <x v="1"/>
    <s v="17-25"/>
  </r>
  <r>
    <n v="8675309629"/>
    <n v="1.5780821917808219"/>
    <x v="1"/>
    <n v="28.383561643835616"/>
    <n v="0"/>
    <n v="23"/>
    <x v="0"/>
    <n v="249.08071722725299"/>
    <n v="259.04130853460703"/>
    <n v="195.21557397490699"/>
    <n v="262.53560686233402"/>
    <n v="95.579903761417711"/>
    <x v="0"/>
    <s v="25-40"/>
  </r>
  <r>
    <n v="8675309630"/>
    <n v="1.2219178082191782"/>
    <x v="0"/>
    <n v="42.901369863013699"/>
    <n v="0"/>
    <n v="81"/>
    <x v="1"/>
    <n v="1.9881626611157399"/>
    <n v="432.87770995313002"/>
    <n v="161.60252968043099"/>
    <n v="26.1633576568839"/>
    <n v="57.321176289617455"/>
    <x v="0"/>
    <s v="&gt;40"/>
  </r>
  <r>
    <n v="8675309631"/>
    <n v="1.6931506849315068"/>
    <x v="1"/>
    <n v="29.786301369863015"/>
    <n v="0"/>
    <n v="49"/>
    <x v="0"/>
    <n v="129.35989391616201"/>
    <n v="270.82675296431103"/>
    <n v="164.36041989058199"/>
    <n v="301.979515667437"/>
    <n v="87.975724017400125"/>
    <x v="1"/>
    <s v="25-40"/>
  </r>
  <r>
    <n v="8675309632"/>
    <n v="1.2219178082191782"/>
    <x v="0"/>
    <n v="41.589041095890408"/>
    <n v="1"/>
    <n v="86"/>
    <x v="1"/>
    <n v="12.3475645142681"/>
    <n v="298.51985552372503"/>
    <n v="210.68633585957599"/>
    <n v="58.5080084045943"/>
    <n v="57.172714914739892"/>
    <x v="0"/>
    <s v="&gt;40"/>
  </r>
  <r>
    <n v="8675309633"/>
    <n v="1.6684931506849314"/>
    <x v="1"/>
    <n v="29.175342465753424"/>
    <n v="0"/>
    <n v="40"/>
    <x v="0"/>
    <n v="138.32047651776901"/>
    <n v="202.11829911838399"/>
    <n v="259.29046236188498"/>
    <n v="434.68302283375903"/>
    <n v="110.51192027436952"/>
    <x v="0"/>
    <s v="25-40"/>
  </r>
  <r>
    <n v="8675309634"/>
    <n v="0.88219178082191785"/>
    <x v="0"/>
    <n v="36.528767123287672"/>
    <n v="1"/>
    <n v="20"/>
    <x v="0"/>
    <n v="41.415110825875303"/>
    <n v="40.280344178781696"/>
    <n v="399.361486931093"/>
    <n v="282.25460941382698"/>
    <n v="88.329567961762962"/>
    <x v="0"/>
    <s v="25-40"/>
  </r>
  <r>
    <n v="8675309635"/>
    <n v="1.6986301369863013"/>
    <x v="1"/>
    <n v="22.19178082191781"/>
    <n v="1"/>
    <n v="56"/>
    <x v="0"/>
    <n v="408.063438812828"/>
    <n v="338.96582640748301"/>
    <n v="77.181053090750197"/>
    <n v="39.325356102636"/>
    <n v="73.743110320831221"/>
    <x v="0"/>
    <s v="17-25"/>
  </r>
  <r>
    <n v="8675309636"/>
    <n v="1.5890410958904109"/>
    <x v="1"/>
    <n v="32.093150684931508"/>
    <n v="0"/>
    <n v="47"/>
    <x v="0"/>
    <n v="280.950637764237"/>
    <n v="318.75544435051597"/>
    <n v="178.629253080078"/>
    <n v="281.809646956812"/>
    <n v="103.22915457360705"/>
    <x v="0"/>
    <s v="25-40"/>
  </r>
  <r>
    <n v="8675309637"/>
    <n v="1.7287671232876711"/>
    <x v="1"/>
    <n v="28.227397260273971"/>
    <n v="1"/>
    <n v="67"/>
    <x v="0"/>
    <n v="310.91980314654302"/>
    <n v="180.64547052081701"/>
    <n v="303.96311731342701"/>
    <n v="159.18838079876201"/>
    <n v="94.903401666851479"/>
    <x v="0"/>
    <s v="25-40"/>
  </r>
  <r>
    <n v="8675309638"/>
    <n v="1.3260273972602741"/>
    <x v="0"/>
    <n v="39.353424657534248"/>
    <n v="0"/>
    <n v="68"/>
    <x v="0"/>
    <n v="31.206827155978299"/>
    <n v="153.751369809084"/>
    <n v="345.61112891713702"/>
    <n v="48.672935835075201"/>
    <n v="62.110743527470454"/>
    <x v="0"/>
    <s v="25-40"/>
  </r>
  <r>
    <n v="8675309639"/>
    <n v="1.1972602739726028"/>
    <x v="0"/>
    <n v="39.887671232876713"/>
    <n v="1"/>
    <n v="92"/>
    <x v="1"/>
    <n v="17.528285988484601"/>
    <n v="321.06624129255499"/>
    <n v="278.88585209654798"/>
    <n v="2.9961450013562398"/>
    <n v="60.913401834231678"/>
    <x v="0"/>
    <s v="25-40"/>
  </r>
  <r>
    <n v="8675309640"/>
    <n v="1.2465753424657535"/>
    <x v="0"/>
    <n v="39.780821917808218"/>
    <n v="0"/>
    <n v="64"/>
    <x v="0"/>
    <n v="3.65602966140727"/>
    <n v="330.75411558428499"/>
    <n v="218.29675261551401"/>
    <n v="24.005775460915"/>
    <n v="55.829114988826859"/>
    <x v="0"/>
    <s v="25-40"/>
  </r>
  <r>
    <n v="8675309641"/>
    <n v="0.84109589041095889"/>
    <x v="0"/>
    <n v="32.153424657534245"/>
    <n v="1"/>
    <n v="20"/>
    <x v="0"/>
    <n v="2.8467367014187199"/>
    <n v="173.67757512430501"/>
    <n v="358.43827647392402"/>
    <n v="255.92514700804199"/>
    <n v="87.845555763893827"/>
    <x v="0"/>
    <s v="25-40"/>
  </r>
  <r>
    <n v="8675309642"/>
    <n v="1.6630136986301369"/>
    <x v="1"/>
    <n v="35.31232876712329"/>
    <n v="0"/>
    <n v="33"/>
    <x v="0"/>
    <n v="430.17143352558401"/>
    <n v="146.72075283977799"/>
    <n v="308.87785866650802"/>
    <n v="102.073056082656"/>
    <n v="95.465484679128636"/>
    <x v="0"/>
    <s v="25-40"/>
  </r>
  <r>
    <n v="8675309643"/>
    <n v="1.1287671232876713"/>
    <x v="0"/>
    <n v="44.123287671232873"/>
    <n v="0"/>
    <n v="76"/>
    <x v="0"/>
    <n v="21.4470100335121"/>
    <n v="336.13296658800698"/>
    <n v="204.715423389091"/>
    <n v="62.905774814615498"/>
    <n v="60.720941914166303"/>
    <x v="0"/>
    <s v="&gt;40"/>
  </r>
  <r>
    <n v="8675309644"/>
    <n v="1.295890410958904"/>
    <x v="0"/>
    <n v="38.279452054794518"/>
    <n v="0"/>
    <n v="80"/>
    <x v="1"/>
    <n v="27.124553669815899"/>
    <n v="249.85845135848601"/>
    <n v="379.58022661754001"/>
    <n v="0.77250306663032098"/>
    <n v="67.800967964364588"/>
    <x v="0"/>
    <s v="25-40"/>
  </r>
  <r>
    <n v="8675309645"/>
    <n v="1.1972602739726028"/>
    <x v="0"/>
    <n v="40.301369863013697"/>
    <n v="1"/>
    <n v="92"/>
    <x v="1"/>
    <n v="1.8439429699902301"/>
    <n v="189.48195097853201"/>
    <n v="304.86688977516599"/>
    <n v="73.518068000743298"/>
    <n v="60.712266448990889"/>
    <x v="0"/>
    <s v="&gt;40"/>
  </r>
  <r>
    <n v="8675309646"/>
    <n v="1.6931506849315068"/>
    <x v="1"/>
    <n v="33.101369863013701"/>
    <n v="0"/>
    <n v="52"/>
    <x v="0"/>
    <n v="266.30930092382499"/>
    <n v="222.19335740556599"/>
    <n v="184.54154247302901"/>
    <n v="181.02106534566701"/>
    <n v="82.947725604594808"/>
    <x v="1"/>
    <s v="25-40"/>
  </r>
  <r>
    <n v="8675309647"/>
    <n v="1.0356164383561643"/>
    <x v="0"/>
    <n v="34.682191780821917"/>
    <n v="1"/>
    <n v="19"/>
    <x v="0"/>
    <n v="432.537787726597"/>
    <n v="491.35641095901002"/>
    <n v="10.1587243474406"/>
    <n v="2.61789061386306"/>
    <n v="75.444729690205008"/>
    <x v="1"/>
    <s v="25-40"/>
  </r>
  <r>
    <n v="8675309648"/>
    <n v="1.7917808219178082"/>
    <x v="1"/>
    <n v="30.293150684931508"/>
    <n v="0"/>
    <n v="29"/>
    <x v="0"/>
    <n v="208.31019438519999"/>
    <n v="262.74710697039501"/>
    <n v="161.101570645035"/>
    <n v="270.860987663"/>
    <n v="89.520091105411794"/>
    <x v="0"/>
    <s v="25-40"/>
  </r>
  <r>
    <n v="8675309649"/>
    <n v="1.6438356164383561"/>
    <x v="1"/>
    <n v="27.287671232876711"/>
    <n v="0"/>
    <n v="40"/>
    <x v="0"/>
    <n v="255.45531987853499"/>
    <n v="223.40753735837001"/>
    <n v="230.04333279408399"/>
    <n v="331.49387583179998"/>
    <n v="105.69349361405847"/>
    <x v="0"/>
    <s v="25-40"/>
  </r>
  <r>
    <n v="8675309650"/>
    <n v="1.2"/>
    <x v="0"/>
    <n v="43.257534246575339"/>
    <n v="0"/>
    <n v="74"/>
    <x v="0"/>
    <n v="6.5678338705051997"/>
    <n v="276.35262409273099"/>
    <n v="315.92214389914699"/>
    <n v="12.1065876656134"/>
    <n v="61.997084424830142"/>
    <x v="0"/>
    <s v="&gt;40"/>
  </r>
  <r>
    <n v="8675309651"/>
    <n v="1.1698630136986301"/>
    <x v="0"/>
    <n v="42.786301369863011"/>
    <n v="1"/>
    <n v="86"/>
    <x v="1"/>
    <n v="4.1819157866543701"/>
    <n v="386.950105521475"/>
    <n v="211.52060099898699"/>
    <n v="3.7685140898373199"/>
    <n v="57.125255515309263"/>
    <x v="0"/>
    <s v="&gt;40"/>
  </r>
  <r>
    <n v="8675309652"/>
    <n v="0.96438356164383565"/>
    <x v="0"/>
    <n v="37.961643835616435"/>
    <n v="0"/>
    <n v="20"/>
    <x v="0"/>
    <n v="31.1796733193699"/>
    <n v="15.409114889370899"/>
    <n v="277.89887017752199"/>
    <n v="463.61950837961899"/>
    <n v="92.709308483556185"/>
    <x v="0"/>
    <s v="25-40"/>
  </r>
  <r>
    <n v="8675309653"/>
    <n v="1.6876712328767123"/>
    <x v="1"/>
    <n v="29.758904109589039"/>
    <n v="1"/>
    <n v="43"/>
    <x v="0"/>
    <n v="142.850662765544"/>
    <n v="336.286718811681"/>
    <n v="314.85129402831302"/>
    <n v="258.14398819008397"/>
    <n v="107.09042439238564"/>
    <x v="0"/>
    <s v="25-40"/>
  </r>
  <r>
    <n v="8675309654"/>
    <n v="1.2821917808219179"/>
    <x v="0"/>
    <n v="36.56712328767123"/>
    <n v="0"/>
    <n v="84"/>
    <x v="1"/>
    <n v="25.8055643379336"/>
    <n v="264.34238022378099"/>
    <n v="251.70082122551801"/>
    <n v="44.088971788583301"/>
    <n v="58.706610726629322"/>
    <x v="0"/>
    <s v="25-40"/>
  </r>
  <r>
    <n v="8675309655"/>
    <n v="1.6849315068493151"/>
    <x v="1"/>
    <n v="32.56986301369863"/>
    <n v="0"/>
    <n v="44"/>
    <x v="0"/>
    <n v="127.027084766852"/>
    <n v="328.616180340629"/>
    <n v="223.64544399520801"/>
    <n v="228.98434335697499"/>
    <n v="90.767035690860439"/>
    <x v="1"/>
    <s v="25-40"/>
  </r>
  <r>
    <n v="8675309656"/>
    <n v="1.0876712328767124"/>
    <x v="0"/>
    <n v="43.936986301369863"/>
    <n v="1"/>
    <n v="68"/>
    <x v="0"/>
    <n v="7.5708139468948197"/>
    <n v="113.980465663278"/>
    <n v="387.622818286957"/>
    <n v="20.848441252222099"/>
    <n v="58.740653513515319"/>
    <x v="1"/>
    <s v="&gt;40"/>
  </r>
  <r>
    <n v="8675309657"/>
    <n v="1.5808219178082192"/>
    <x v="1"/>
    <n v="33"/>
    <n v="1"/>
    <n v="47"/>
    <x v="0"/>
    <n v="290.59638124385998"/>
    <n v="231.04904534618399"/>
    <n v="275.87192555181298"/>
    <n v="173.73282982251999"/>
    <n v="95.684204772123465"/>
    <x v="0"/>
    <s v="25-40"/>
  </r>
  <r>
    <n v="8675309658"/>
    <n v="1.6876712328767123"/>
    <x v="1"/>
    <n v="31.5013698630137"/>
    <n v="1"/>
    <n v="41"/>
    <x v="0"/>
    <n v="233.490724584388"/>
    <n v="207.27163883920599"/>
    <n v="223.11112847769101"/>
    <n v="368.473042030388"/>
    <n v="106.251089534857"/>
    <x v="0"/>
    <s v="25-40"/>
  </r>
  <r>
    <n v="8675309659"/>
    <n v="1.6849315068493151"/>
    <x v="1"/>
    <n v="23.312328767123287"/>
    <n v="1"/>
    <n v="61"/>
    <x v="0"/>
    <n v="393.62507137306301"/>
    <n v="353.16454031307597"/>
    <n v="58.096778534741198"/>
    <n v="25.841730232706901"/>
    <n v="69.815789986984882"/>
    <x v="0"/>
    <s v="17-25"/>
  </r>
  <r>
    <n v="8675309660"/>
    <n v="1.5972602739726027"/>
    <x v="1"/>
    <n v="34.408219178082192"/>
    <n v="0"/>
    <n v="48"/>
    <x v="0"/>
    <n v="237.731613345564"/>
    <n v="164.67681266070801"/>
    <n v="220.364840459568"/>
    <n v="320.970934041399"/>
    <n v="97.152967020617808"/>
    <x v="0"/>
    <s v="25-40"/>
  </r>
  <r>
    <n v="8675309661"/>
    <n v="1.0904109589041096"/>
    <x v="0"/>
    <n v="21.989041095890411"/>
    <n v="1"/>
    <n v="60"/>
    <x v="0"/>
    <n v="4.2224068504765304"/>
    <n v="34.527641298793597"/>
    <n v="525.40147140224894"/>
    <n v="350.18106143741801"/>
    <n v="108.16990779270165"/>
    <x v="1"/>
    <s v="17-25"/>
  </r>
  <r>
    <n v="8675309662"/>
    <n v="1.5698630136986302"/>
    <x v="1"/>
    <n v="34.876712328767127"/>
    <n v="1"/>
    <n v="58"/>
    <x v="0"/>
    <n v="198.652862960199"/>
    <n v="321.37760058593602"/>
    <n v="232.24117795180101"/>
    <n v="265.83787071458403"/>
    <n v="101.371922923657"/>
    <x v="0"/>
    <s v="25-40"/>
  </r>
  <r>
    <n v="8675309663"/>
    <n v="1.6602739726027398"/>
    <x v="1"/>
    <n v="30.167123287671235"/>
    <n v="0"/>
    <n v="26"/>
    <x v="0"/>
    <n v="159.32107333053099"/>
    <n v="284.93615358361899"/>
    <n v="125.996771107546"/>
    <n v="390.70020360252101"/>
    <n v="97.544215118340048"/>
    <x v="0"/>
    <s v="25-40"/>
  </r>
  <r>
    <n v="8675309664"/>
    <n v="1.6438356164383561"/>
    <x v="1"/>
    <n v="30.202739726027396"/>
    <n v="0"/>
    <n v="35"/>
    <x v="0"/>
    <n v="187.75231936748099"/>
    <n v="212.19594034833199"/>
    <n v="354.455194708796"/>
    <n v="276.94065695893801"/>
    <n v="107.76336297739311"/>
    <x v="0"/>
    <s v="25-40"/>
  </r>
  <r>
    <n v="8675309665"/>
    <n v="1.1123287671232878"/>
    <x v="0"/>
    <n v="37.838356164383562"/>
    <n v="0"/>
    <n v="20"/>
    <x v="0"/>
    <n v="19.7796442927791"/>
    <n v="177.77571076896601"/>
    <n v="258.99566117674698"/>
    <n v="385.91375974216498"/>
    <n v="93.193558915209053"/>
    <x v="0"/>
    <s v="25-40"/>
  </r>
  <r>
    <n v="8675309666"/>
    <n v="1.2493150684931507"/>
    <x v="0"/>
    <n v="35.463013698630135"/>
    <n v="0"/>
    <n v="84"/>
    <x v="1"/>
    <n v="14.4502959252814"/>
    <n v="220.56619158599801"/>
    <n v="318.87364160719397"/>
    <n v="28.0512509846392"/>
    <n v="60.432306111922337"/>
    <x v="0"/>
    <s v="25-40"/>
  </r>
  <r>
    <n v="8675309667"/>
    <n v="1.2054794520547945"/>
    <x v="0"/>
    <n v="43.054794520547944"/>
    <n v="0"/>
    <n v="84"/>
    <x v="1"/>
    <n v="7.0279462113521101"/>
    <n v="237.812148333441"/>
    <n v="302.16672559224799"/>
    <n v="9.2559089559345509"/>
    <n v="56.957923709365353"/>
    <x v="0"/>
    <s v="&gt;40"/>
  </r>
  <r>
    <n v="8675309668"/>
    <n v="1.5808219178082192"/>
    <x v="1"/>
    <n v="25.021917808219179"/>
    <n v="1"/>
    <n v="64"/>
    <x v="0"/>
    <n v="302.19039873156902"/>
    <n v="398.09296750007098"/>
    <n v="48.354640997942496"/>
    <n v="81.898306631802797"/>
    <n v="71.65302301410064"/>
    <x v="0"/>
    <s v="25-40"/>
  </r>
  <r>
    <n v="8675309669"/>
    <n v="1.6821917808219178"/>
    <x v="1"/>
    <n v="29.257534246575343"/>
    <n v="0"/>
    <n v="52"/>
    <x v="0"/>
    <n v="232.27079966465101"/>
    <n v="292.76406707705598"/>
    <n v="212.958098483215"/>
    <n v="277.24622682950297"/>
    <n v="100.82730837686272"/>
    <x v="0"/>
    <s v="25-40"/>
  </r>
  <r>
    <n v="8675309670"/>
    <n v="1.6219178082191781"/>
    <x v="1"/>
    <n v="25.279452054794522"/>
    <n v="0"/>
    <n v="38"/>
    <x v="0"/>
    <n v="365.27250776196001"/>
    <n v="186.271479841543"/>
    <n v="169.72321732167501"/>
    <n v="217.759516262359"/>
    <n v="90.621447038364323"/>
    <x v="0"/>
    <s v="25-40"/>
  </r>
  <r>
    <n v="8675309671"/>
    <n v="1.0821917808219179"/>
    <x v="0"/>
    <n v="40.745205479452054"/>
    <n v="0"/>
    <n v="76"/>
    <x v="0"/>
    <n v="7.6112640371134104"/>
    <n v="247.668068708287"/>
    <n v="260.79217050157598"/>
    <n v="29.677337127256799"/>
    <n v="55.278687535091969"/>
    <x v="1"/>
    <s v="&gt;40"/>
  </r>
  <r>
    <n v="8675309672"/>
    <n v="1.2"/>
    <x v="0"/>
    <n v="36.31232876712329"/>
    <n v="1"/>
    <n v="81"/>
    <x v="1"/>
    <n v="12.4670021425118"/>
    <n v="279.17680343312901"/>
    <n v="258.16247211707002"/>
    <n v="18.193789340286202"/>
    <n v="56.494255820934008"/>
    <x v="1"/>
    <s v="25-40"/>
  </r>
  <r>
    <n v="8675309673"/>
    <n v="1.6410958904109589"/>
    <x v="1"/>
    <n v="26.638356164383563"/>
    <n v="0"/>
    <n v="43"/>
    <x v="0"/>
    <n v="257.10384319258702"/>
    <n v="125.25462756823801"/>
    <n v="341.941540521408"/>
    <n v="258.15379054899603"/>
    <n v="102.60011738931449"/>
    <x v="0"/>
    <s v="25-40"/>
  </r>
  <r>
    <n v="8675309674"/>
    <n v="1.7205479452054795"/>
    <x v="1"/>
    <n v="31.317808219178083"/>
    <n v="0"/>
    <n v="14"/>
    <x v="0"/>
    <n v="169.776746743106"/>
    <n v="297.85836171659201"/>
    <n v="310.36251235619198"/>
    <n v="185.599549213752"/>
    <n v="96.926256065169113"/>
    <x v="0"/>
    <s v="25-40"/>
  </r>
  <r>
    <n v="8675309675"/>
    <n v="1.0821917808219179"/>
    <x v="0"/>
    <n v="39.200000000000003"/>
    <n v="1"/>
    <n v="19"/>
    <x v="0"/>
    <n v="499.34321475822901"/>
    <n v="332.14503204762599"/>
    <n v="52.0326590974365"/>
    <n v="34.849823408079899"/>
    <n v="76.944957645130359"/>
    <x v="1"/>
    <s v="25-40"/>
  </r>
  <r>
    <n v="8675309676"/>
    <n v="1.6465753424657534"/>
    <x v="1"/>
    <n v="23.016438356164382"/>
    <n v="0"/>
    <n v="25"/>
    <x v="0"/>
    <n v="241.62825977616501"/>
    <n v="174.15162389854501"/>
    <n v="311.03400111721999"/>
    <n v="208.172287013138"/>
    <n v="95.567145269619772"/>
    <x v="1"/>
    <s v="17-25"/>
  </r>
  <r>
    <n v="8675309677"/>
    <n v="1.8191780821917809"/>
    <x v="1"/>
    <n v="28.068493150684933"/>
    <n v="0"/>
    <n v="24"/>
    <x v="0"/>
    <n v="250.26151283036401"/>
    <n v="262.31678021454297"/>
    <n v="255.469657204366"/>
    <n v="130.73128562879"/>
    <n v="87.35037658357129"/>
    <x v="1"/>
    <s v="25-40"/>
  </r>
  <r>
    <n v="8675309678"/>
    <n v="1.1506849315068493"/>
    <x v="0"/>
    <n v="46.665753424657531"/>
    <n v="0"/>
    <n v="79"/>
    <x v="0"/>
    <n v="11.8903171142413"/>
    <n v="280.57108604855699"/>
    <n v="313.96616031562002"/>
    <n v="9.1222377509203501"/>
    <n v="62.167520021008706"/>
    <x v="0"/>
    <s v="&gt;40"/>
  </r>
  <r>
    <n v="8675309679"/>
    <n v="1.5534246575342465"/>
    <x v="1"/>
    <n v="30.624657534246577"/>
    <n v="1"/>
    <n v="30"/>
    <x v="0"/>
    <n v="174.84217999865999"/>
    <n v="196.78859617853001"/>
    <n v="265.54699181724601"/>
    <n v="301.09543892603801"/>
    <n v="97.727553783369288"/>
    <x v="1"/>
    <s v="25-40"/>
  </r>
  <r>
    <n v="8675309680"/>
    <n v="1.5123287671232877"/>
    <x v="1"/>
    <n v="35.884931506849313"/>
    <n v="0"/>
    <n v="46"/>
    <x v="0"/>
    <n v="192.39294223917"/>
    <n v="252.45472403308699"/>
    <n v="179.08402420232599"/>
    <n v="311.53354574498098"/>
    <n v="94.461921695457391"/>
    <x v="0"/>
    <s v="25-40"/>
  </r>
  <r>
    <n v="8675309681"/>
    <n v="1.2493150684931507"/>
    <x v="0"/>
    <n v="40.043835616438358"/>
    <n v="0"/>
    <n v="85"/>
    <x v="1"/>
    <n v="19.704042282459898"/>
    <n v="245.52228310292199"/>
    <n v="315.45069716646799"/>
    <n v="20.579174439103699"/>
    <n v="61.54169062349915"/>
    <x v="0"/>
    <s v="&gt;40"/>
  </r>
  <r>
    <n v="8675309682"/>
    <n v="1.0821917808219179"/>
    <x v="0"/>
    <n v="47.526027397260272"/>
    <n v="0"/>
    <n v="96"/>
    <x v="1"/>
    <n v="3.34550208739982"/>
    <n v="299.71335972169697"/>
    <n v="294.014949906401"/>
    <n v="14.4259765080036"/>
    <n v="61.257620114456294"/>
    <x v="0"/>
    <s v="&gt;40"/>
  </r>
  <r>
    <n v="8675309683"/>
    <n v="1.5863013698630137"/>
    <x v="1"/>
    <n v="29.010958904109589"/>
    <n v="1"/>
    <n v="42"/>
    <x v="0"/>
    <n v="117.394799761344"/>
    <n v="227.004374153105"/>
    <n v="308.14369955030298"/>
    <n v="220.484251005018"/>
    <n v="90.987287979794445"/>
    <x v="1"/>
    <s v="25-40"/>
  </r>
  <r>
    <n v="8675309684"/>
    <n v="1.189041095890411"/>
    <x v="0"/>
    <n v="39.780821917808218"/>
    <n v="0"/>
    <n v="75"/>
    <x v="0"/>
    <n v="6.7228497013465001"/>
    <n v="224.35163925995201"/>
    <n v="352.14396095839601"/>
    <n v="14.6889362370139"/>
    <n v="62.505906780353072"/>
    <x v="0"/>
    <s v="25-40"/>
  </r>
  <r>
    <n v="8675309685"/>
    <n v="1.6164383561643836"/>
    <x v="1"/>
    <n v="32.630136986301373"/>
    <n v="0"/>
    <n v="44"/>
    <x v="0"/>
    <n v="191.719055256639"/>
    <n v="276.04278826416203"/>
    <n v="291.699304198682"/>
    <n v="176.58104278281601"/>
    <n v="93.614589119443821"/>
    <x v="1"/>
    <s v="25-40"/>
  </r>
  <r>
    <n v="8675309686"/>
    <n v="1.6630136986301369"/>
    <x v="1"/>
    <n v="29.887671232876713"/>
    <n v="1"/>
    <n v="41"/>
    <x v="0"/>
    <n v="216.873170116132"/>
    <n v="248.010666795422"/>
    <n v="209.73148299358999"/>
    <n v="256.24832209073702"/>
    <n v="93.108283563043557"/>
    <x v="0"/>
    <s v="25-40"/>
  </r>
  <r>
    <n v="8675309687"/>
    <n v="1.726027397260274"/>
    <x v="1"/>
    <n v="29.668493150684931"/>
    <n v="0"/>
    <n v="47"/>
    <x v="0"/>
    <n v="231.447890916011"/>
    <n v="281.45643946337998"/>
    <n v="188.29647377203199"/>
    <n v="250.02548323913601"/>
    <n v="93.630981271691439"/>
    <x v="0"/>
    <s v="25-40"/>
  </r>
  <r>
    <n v="8675309688"/>
    <n v="1.2493150684931507"/>
    <x v="0"/>
    <n v="42.512328767123286"/>
    <n v="0"/>
    <n v="122"/>
    <x v="1"/>
    <n v="18.0358982664733"/>
    <n v="243.803610615716"/>
    <n v="294.310268342509"/>
    <n v="8.5964183563496608"/>
    <n v="57.295963114438187"/>
    <x v="0"/>
    <s v="&gt;40"/>
  </r>
  <r>
    <n v="8675309689"/>
    <n v="1.2904109589041095"/>
    <x v="0"/>
    <n v="24.326027397260273"/>
    <n v="1"/>
    <n v="58"/>
    <x v="0"/>
    <n v="10.83854983699"/>
    <n v="32.074629774979996"/>
    <n v="360.367677155698"/>
    <n v="499.26153303629701"/>
    <n v="106.588559591997"/>
    <x v="1"/>
    <s v="17-25"/>
  </r>
  <r>
    <n v="8675309690"/>
    <n v="1.1506849315068493"/>
    <x v="0"/>
    <n v="43.673972602739724"/>
    <n v="0"/>
    <n v="87"/>
    <x v="1"/>
    <n v="26.013305751366602"/>
    <n v="162.569854557837"/>
    <n v="384.48630877302998"/>
    <n v="43.228350939157302"/>
    <n v="66.412411990198763"/>
    <x v="0"/>
    <s v="&gt;40"/>
  </r>
  <r>
    <n v="8675309691"/>
    <n v="1.0712328767123287"/>
    <x v="0"/>
    <n v="44.172602739726024"/>
    <n v="0"/>
    <n v="83"/>
    <x v="1"/>
    <n v="93.980017065906793"/>
    <n v="226.56286153152001"/>
    <n v="248.09149920727901"/>
    <n v="15.390630054133"/>
    <n v="57.261285799163588"/>
    <x v="0"/>
    <s v="&gt;40"/>
  </r>
  <r>
    <n v="8675309692"/>
    <n v="1.7808219178082192"/>
    <x v="1"/>
    <n v="28.761643835616439"/>
    <n v="0"/>
    <n v="57"/>
    <x v="0"/>
    <n v="281.24448796508301"/>
    <n v="210.86471178788199"/>
    <n v="286.57205512611"/>
    <n v="228.27988692276401"/>
    <n v="101.15096902610208"/>
    <x v="0"/>
    <s v="25-40"/>
  </r>
  <r>
    <n v="8675309693"/>
    <n v="1.2493150684931507"/>
    <x v="0"/>
    <n v="37.460273972602742"/>
    <n v="0"/>
    <n v="61"/>
    <x v="0"/>
    <n v="15.423837897650801"/>
    <n v="268.42335634358301"/>
    <n v="180.333559924692"/>
    <n v="27.526984228012498"/>
    <n v="47.651040837623249"/>
    <x v="1"/>
    <s v="25-40"/>
  </r>
  <r>
    <n v="8675309694"/>
    <n v="1.1506849315068493"/>
    <x v="0"/>
    <n v="43.134246575342466"/>
    <n v="0"/>
    <n v="83"/>
    <x v="1"/>
    <n v="5.3166247237245496"/>
    <n v="251.05919324144801"/>
    <n v="327.52205416032598"/>
    <n v="6.6436116092248803"/>
    <n v="60.609945329559906"/>
    <x v="0"/>
    <s v="&gt;40"/>
  </r>
  <r>
    <n v="8675309695"/>
    <n v="1.7095890410958905"/>
    <x v="1"/>
    <n v="32.753424657534246"/>
    <n v="0"/>
    <n v="22"/>
    <x v="0"/>
    <n v="145.46875517981201"/>
    <n v="256.54026893896997"/>
    <n v="305.53147050517498"/>
    <n v="299.70072088465798"/>
    <n v="104.78858489628252"/>
    <x v="0"/>
    <s v="25-40"/>
  </r>
  <r>
    <n v="8675309696"/>
    <n v="1.747945205479452"/>
    <x v="1"/>
    <n v="30.008219178082193"/>
    <n v="0"/>
    <n v="40"/>
    <x v="0"/>
    <n v="249.293586291293"/>
    <n v="270.28166068150102"/>
    <n v="267.49938661633598"/>
    <n v="193.13958362027699"/>
    <n v="96.842696186217083"/>
    <x v="0"/>
    <s v="25-40"/>
  </r>
  <r>
    <n v="8675309697"/>
    <n v="1.6904109589041096"/>
    <x v="1"/>
    <n v="26.484931506849314"/>
    <n v="1"/>
    <n v="52"/>
    <x v="0"/>
    <n v="147.50927395538301"/>
    <n v="158.722985762126"/>
    <n v="275.31769173006802"/>
    <n v="399.27152758988802"/>
    <n v="105.44928709579544"/>
    <x v="0"/>
    <s v="25-40"/>
  </r>
  <r>
    <n v="8675309698"/>
    <n v="0.9068493150684932"/>
    <x v="0"/>
    <n v="33.819178082191783"/>
    <n v="1"/>
    <n v="20"/>
    <x v="0"/>
    <n v="68.893292271473001"/>
    <n v="5.3207671930810303"/>
    <n v="360.28898123835501"/>
    <n v="361.31995496076098"/>
    <n v="92.530197101058235"/>
    <x v="0"/>
    <s v="25-40"/>
  </r>
  <r>
    <n v="8675309699"/>
    <n v="0.9671232876712329"/>
    <x v="0"/>
    <n v="38.084931506849315"/>
    <n v="0"/>
    <n v="19"/>
    <x v="0"/>
    <n v="420.33757251182902"/>
    <n v="439.89834649737799"/>
    <n v="8.9873926875838706"/>
    <n v="12.3162937368005"/>
    <n v="71.375315891662694"/>
    <x v="1"/>
    <s v="25-40"/>
  </r>
  <r>
    <n v="8675309700"/>
    <n v="1.2301369863013698"/>
    <x v="0"/>
    <n v="42.235616438356168"/>
    <n v="0"/>
    <n v="63"/>
    <x v="0"/>
    <n v="41.624538267658899"/>
    <n v="350.79387546257198"/>
    <n v="237.376366160093"/>
    <n v="9.0275917793468707"/>
    <n v="60.961948051151253"/>
    <x v="0"/>
    <s v="&gt;40"/>
  </r>
  <r>
    <n v="8675309701"/>
    <n v="1.2246575342465753"/>
    <x v="0"/>
    <n v="40.991780821917807"/>
    <n v="0"/>
    <n v="88"/>
    <x v="1"/>
    <n v="23.549642567685598"/>
    <n v="224.33139215098799"/>
    <n v="297.69628694841703"/>
    <n v="34.533179196381496"/>
    <n v="59.698018714869718"/>
    <x v="0"/>
    <s v="&gt;40"/>
  </r>
  <r>
    <n v="8675309702"/>
    <n v="1.1835616438356165"/>
    <x v="0"/>
    <n v="38.463013698630135"/>
    <n v="1"/>
    <n v="82"/>
    <x v="1"/>
    <n v="30.379108715706298"/>
    <n v="321.46853005069102"/>
    <n v="185.323192183478"/>
    <n v="31.793597427820501"/>
    <n v="54.201825854667604"/>
    <x v="0"/>
    <s v="25-40"/>
  </r>
  <r>
    <n v="8675309703"/>
    <n v="1.2219178082191782"/>
    <x v="0"/>
    <n v="42.726027397260275"/>
    <n v="0"/>
    <n v="70"/>
    <x v="0"/>
    <n v="32.2464204665132"/>
    <n v="325.31653292063299"/>
    <n v="212.50021001923"/>
    <n v="3.3657018829200198"/>
    <n v="54.508945699229692"/>
    <x v="0"/>
    <s v="&gt;40"/>
  </r>
  <r>
    <n v="8675309704"/>
    <n v="1.6630136986301369"/>
    <x v="1"/>
    <n v="32.660273972602738"/>
    <n v="0"/>
    <n v="34"/>
    <x v="0"/>
    <n v="295.180285158689"/>
    <n v="224.757362553219"/>
    <n v="327.89243488520702"/>
    <n v="224.22039269944801"/>
    <n v="107.84855112711125"/>
    <x v="0"/>
    <s v="25-40"/>
  </r>
  <r>
    <n v="8675309705"/>
    <n v="1.6630136986301369"/>
    <x v="1"/>
    <n v="23.490410958904111"/>
    <n v="0"/>
    <n v="38"/>
    <x v="0"/>
    <n v="193.313700542725"/>
    <n v="217.50772135460701"/>
    <n v="319.66957523075303"/>
    <n v="327.77318345693999"/>
    <n v="110.55884479430972"/>
    <x v="0"/>
    <s v="17-25"/>
  </r>
  <r>
    <n v="8675309706"/>
    <n v="1.7013698630136986"/>
    <x v="1"/>
    <n v="28.81095890410959"/>
    <n v="0"/>
    <n v="37"/>
    <x v="0"/>
    <n v="204.38282751467599"/>
    <n v="410.34098629263099"/>
    <n v="153.285451743322"/>
    <n v="213.57658485323799"/>
    <n v="93.201349496171758"/>
    <x v="0"/>
    <s v="25-40"/>
  </r>
  <r>
    <n v="8675309707"/>
    <n v="1.1424657534246576"/>
    <x v="0"/>
    <n v="37.158904109589038"/>
    <n v="0"/>
    <n v="66"/>
    <x v="0"/>
    <n v="31.223940143816002"/>
    <n v="170.82965752888001"/>
    <n v="327.88545194193603"/>
    <n v="75.436805309625001"/>
    <n v="64.562958684003007"/>
    <x v="0"/>
    <s v="25-40"/>
  </r>
  <r>
    <n v="8675309708"/>
    <n v="1.1013698630136985"/>
    <x v="0"/>
    <n v="41.923287671232877"/>
    <n v="1"/>
    <n v="86"/>
    <x v="1"/>
    <n v="8.5629540794834398"/>
    <n v="357.20194391822099"/>
    <n v="241.67669008365499"/>
    <n v="6.7289018638183"/>
    <n v="59.069862873513152"/>
    <x v="0"/>
    <s v="&gt;40"/>
  </r>
  <r>
    <n v="8675309709"/>
    <n v="1.1561643835616437"/>
    <x v="0"/>
    <n v="42.504109589041093"/>
    <n v="0"/>
    <n v="107"/>
    <x v="1"/>
    <n v="15.086210245533699"/>
    <n v="276.63702950270601"/>
    <n v="275.904224500824"/>
    <n v="14.098065607453201"/>
    <n v="58.138133992852438"/>
    <x v="0"/>
    <s v="&gt;40"/>
  </r>
  <r>
    <n v="8675309710"/>
    <n v="1.726027397260274"/>
    <x v="1"/>
    <n v="29.92876712328767"/>
    <n v="0"/>
    <n v="54"/>
    <x v="0"/>
    <n v="262.29986847658199"/>
    <n v="232.85340538264299"/>
    <n v="237.532720528581"/>
    <n v="172.525966295301"/>
    <n v="88.819304327603831"/>
    <x v="1"/>
    <s v="25-40"/>
  </r>
  <r>
    <n v="8675309711"/>
    <n v="0.95616438356164379"/>
    <x v="0"/>
    <n v="37.684931506849317"/>
    <n v="1"/>
    <n v="22"/>
    <x v="0"/>
    <n v="4.6862359563665903"/>
    <n v="7.8074057402550396"/>
    <n v="339.807477637283"/>
    <n v="482.217580204417"/>
    <n v="99.642498276733733"/>
    <x v="0"/>
    <s v="25-40"/>
  </r>
  <r>
    <n v="8675309712"/>
    <n v="1.1835616438356165"/>
    <x v="0"/>
    <n v="38.194520547945203"/>
    <n v="1"/>
    <n v="72"/>
    <x v="0"/>
    <n v="20.071974195161399"/>
    <n v="211.490309081921"/>
    <n v="339.33696412182002"/>
    <n v="5.0249847272758998"/>
    <n v="59.848416524058102"/>
    <x v="0"/>
    <s v="25-40"/>
  </r>
  <r>
    <n v="8675309713"/>
    <n v="1.1095890410958904"/>
    <x v="0"/>
    <n v="38.679452054794524"/>
    <n v="1"/>
    <n v="80"/>
    <x v="1"/>
    <n v="51.948693600899198"/>
    <n v="330.69770171796"/>
    <n v="216.487313475919"/>
    <n v="18.229327916144701"/>
    <n v="58.77770859255638"/>
    <x v="0"/>
    <s v="25-40"/>
  </r>
  <r>
    <n v="8675309714"/>
    <n v="1.210958904109589"/>
    <x v="0"/>
    <n v="35.345205479452055"/>
    <n v="1"/>
    <n v="20"/>
    <x v="0"/>
    <n v="39.9708213572601"/>
    <n v="7.6986959754168396"/>
    <n v="309.55137755627601"/>
    <n v="469.380718140814"/>
    <n v="97.285412870264949"/>
    <x v="0"/>
    <s v="25-40"/>
  </r>
  <r>
    <n v="8675309715"/>
    <n v="1.7232876712328766"/>
    <x v="1"/>
    <n v="30.282191780821918"/>
    <n v="0"/>
    <n v="30"/>
    <x v="0"/>
    <n v="243.85506385466701"/>
    <n v="306.02050176553098"/>
    <n v="279.57370090051398"/>
    <n v="154.98765661119799"/>
    <n v="96.137408151021276"/>
    <x v="0"/>
    <s v="25-40"/>
  </r>
  <r>
    <n v="8675309716"/>
    <n v="1.210958904109589"/>
    <x v="0"/>
    <n v="36.046575342465751"/>
    <n v="0"/>
    <n v="84"/>
    <x v="1"/>
    <n v="83.942349191453502"/>
    <n v="189.083569047482"/>
    <n v="341.41886102016298"/>
    <n v="10.489230042460701"/>
    <n v="64.07104438662968"/>
    <x v="0"/>
    <s v="25-40"/>
  </r>
  <r>
    <n v="8675309717"/>
    <n v="1.7972602739726027"/>
    <x v="1"/>
    <n v="33.728767123287675"/>
    <n v="0"/>
    <n v="67"/>
    <x v="0"/>
    <n v="227.746131771563"/>
    <n v="266.173273653808"/>
    <n v="256.84888778088703"/>
    <n v="200.29812962290501"/>
    <n v="94.371194522484714"/>
    <x v="0"/>
    <s v="25-40"/>
  </r>
  <r>
    <n v="8675309718"/>
    <n v="1.2575342465753425"/>
    <x v="0"/>
    <n v="39.476712328767121"/>
    <n v="1"/>
    <n v="82"/>
    <x v="1"/>
    <n v="11.4825957675528"/>
    <n v="420.20162658158102"/>
    <n v="159.178112488929"/>
    <n v="42.121742039566598"/>
    <n v="58.690720331350178"/>
    <x v="0"/>
    <s v="25-40"/>
  </r>
  <r>
    <n v="8675309719"/>
    <n v="1.2246575342465753"/>
    <x v="0"/>
    <n v="41.643835616438359"/>
    <n v="0"/>
    <n v="101"/>
    <x v="1"/>
    <n v="10.373745646970001"/>
    <n v="227.448887734088"/>
    <n v="316.25798235960701"/>
    <n v="10.2403520655346"/>
    <n v="58.205610801501635"/>
    <x v="0"/>
    <s v="&gt;40"/>
  </r>
  <r>
    <n v="8675309720"/>
    <n v="1.547945205479452"/>
    <x v="1"/>
    <n v="31.13150684931507"/>
    <n v="0"/>
    <n v="33"/>
    <x v="0"/>
    <n v="292.12301829709099"/>
    <n v="235.862822527465"/>
    <n v="235.54664138163801"/>
    <n v="198.29066995827"/>
    <n v="94.299344626753438"/>
    <x v="0"/>
    <s v="25-40"/>
  </r>
  <r>
    <n v="8675309721"/>
    <n v="1.6246575342465754"/>
    <x v="1"/>
    <n v="29.594520547945205"/>
    <n v="0"/>
    <n v="23"/>
    <x v="0"/>
    <n v="197.337864628549"/>
    <n v="275.03508627021301"/>
    <n v="339.165149197446"/>
    <n v="146.75417088541499"/>
    <n v="96.100154481844271"/>
    <x v="1"/>
    <s v="25-40"/>
  </r>
  <r>
    <n v="8675309722"/>
    <n v="1.3643835616438356"/>
    <x v="0"/>
    <n v="27.043835616438358"/>
    <n v="1"/>
    <n v="60"/>
    <x v="0"/>
    <n v="337.60121316959902"/>
    <n v="378.20226861869202"/>
    <n v="131.619189851415"/>
    <n v="13.8595308286483"/>
    <n v="74.721725024670874"/>
    <x v="0"/>
    <s v="25-40"/>
  </r>
  <r>
    <n v="8675309723"/>
    <n v="1.6219178082191781"/>
    <x v="1"/>
    <n v="32.608219178082194"/>
    <n v="0"/>
    <n v="37"/>
    <x v="0"/>
    <n v="295.14780094241098"/>
    <n v="231.65693394718301"/>
    <n v="250.61712091662301"/>
    <n v="225.60270537318499"/>
    <n v="99.290757945944478"/>
    <x v="0"/>
    <s v="25-40"/>
  </r>
  <r>
    <n v="8675309724"/>
    <n v="1.2054794520547945"/>
    <x v="0"/>
    <n v="38.758904109589039"/>
    <n v="0"/>
    <n v="64"/>
    <x v="0"/>
    <n v="17.703054119679202"/>
    <n v="287.33424905978399"/>
    <n v="257.03502177790102"/>
    <n v="2.1560299738019899"/>
    <n v="55.50591046456141"/>
    <x v="0"/>
    <s v="25-40"/>
  </r>
  <r>
    <n v="8675309725"/>
    <n v="1.3013698630136987"/>
    <x v="0"/>
    <n v="38.767123287671232"/>
    <n v="0"/>
    <n v="56"/>
    <x v="0"/>
    <n v="30.682750690669899"/>
    <n v="280.171150724901"/>
    <n v="271.23386604821599"/>
    <n v="6.0445321244771302"/>
    <n v="58.141719893968848"/>
    <x v="0"/>
    <s v="25-40"/>
  </r>
  <r>
    <n v="8675309726"/>
    <n v="1.0602739726027397"/>
    <x v="0"/>
    <n v="37.495890410958907"/>
    <n v="0"/>
    <n v="20"/>
    <x v="0"/>
    <n v="63.8273703326375"/>
    <n v="25.662625721546402"/>
    <n v="306.171112431724"/>
    <n v="456.74737513213103"/>
    <n v="98.709418191997315"/>
    <x v="0"/>
    <s v="25-40"/>
  </r>
  <r>
    <n v="8675309727"/>
    <n v="1.1835616438356165"/>
    <x v="0"/>
    <n v="43.610958904109587"/>
    <n v="0"/>
    <n v="56"/>
    <x v="0"/>
    <n v="35.833332963280299"/>
    <n v="326.28328286003398"/>
    <n v="173.99866575950099"/>
    <n v="16.396993867655301"/>
    <n v="51.816808421123902"/>
    <x v="0"/>
    <s v="&gt;40"/>
  </r>
  <r>
    <n v="8675309728"/>
    <n v="1.6821917808219178"/>
    <x v="1"/>
    <n v="19.739726027397261"/>
    <n v="1"/>
    <n v="63"/>
    <x v="0"/>
    <n v="217.74005197183001"/>
    <n v="436.52516176774799"/>
    <n v="123.98913319235599"/>
    <n v="7.6020184788228802"/>
    <n v="68.132155299707705"/>
    <x v="0"/>
    <s v="17-25"/>
  </r>
  <r>
    <n v="8675309729"/>
    <n v="1.1808219178082191"/>
    <x v="0"/>
    <n v="36.438356164383563"/>
    <n v="0"/>
    <n v="45"/>
    <x v="0"/>
    <n v="70.029172427518802"/>
    <n v="246.43030626012799"/>
    <n v="289.69231135462701"/>
    <n v="30.580469927857099"/>
    <n v="63.749492048909836"/>
    <x v="0"/>
    <s v="25-40"/>
  </r>
  <r>
    <n v="8675309730"/>
    <n v="1.0684931506849316"/>
    <x v="0"/>
    <n v="45.11780821917808"/>
    <n v="0"/>
    <n v="90"/>
    <x v="1"/>
    <n v="49.219259627450299"/>
    <n v="292.87438145092699"/>
    <n v="276.20274995286798"/>
    <n v="1.5260329431906099"/>
    <n v="60.694945233797213"/>
    <x v="0"/>
    <s v="&gt;40"/>
  </r>
  <r>
    <n v="8675309731"/>
    <n v="1.1945205479452055"/>
    <x v="0"/>
    <n v="46.347945205479455"/>
    <n v="1"/>
    <n v="68"/>
    <x v="0"/>
    <n v="14.1250598514115"/>
    <n v="294.09840900186401"/>
    <n v="221.14332178643599"/>
    <n v="81.530662935187806"/>
    <n v="60.978755674856899"/>
    <x v="0"/>
    <s v="&gt;40"/>
  </r>
  <r>
    <n v="8675309732"/>
    <n v="1.6657534246575343"/>
    <x v="1"/>
    <n v="31.24931506849315"/>
    <n v="0"/>
    <n v="52"/>
    <x v="0"/>
    <n v="182.244910897815"/>
    <n v="191.24130120156499"/>
    <n v="340.36763642984499"/>
    <n v="203.45607009370599"/>
    <n v="95.137741750776513"/>
    <x v="0"/>
    <s v="25-40"/>
  </r>
  <r>
    <n v="8675309733"/>
    <n v="1.6712328767123288"/>
    <x v="1"/>
    <n v="29.676712328767124"/>
    <n v="0"/>
    <n v="39"/>
    <x v="0"/>
    <n v="276.30820036039302"/>
    <n v="150.47847446297001"/>
    <n v="186.12883870476799"/>
    <n v="265.98477529675898"/>
    <n v="88.396567666052277"/>
    <x v="1"/>
    <s v="25-40"/>
  </r>
  <r>
    <n v="8675309734"/>
    <n v="1.2027397260273973"/>
    <x v="0"/>
    <n v="45.6"/>
    <n v="0"/>
    <n v="91"/>
    <x v="1"/>
    <n v="38.057860687372603"/>
    <n v="362.70979292975198"/>
    <n v="134.94388233371501"/>
    <n v="17.298081144367501"/>
    <n v="50.33044790673987"/>
    <x v="0"/>
    <s v="&gt;40"/>
  </r>
  <r>
    <n v="8675309735"/>
    <n v="1.0602739726027397"/>
    <x v="0"/>
    <n v="37.821917808219176"/>
    <n v="1"/>
    <n v="20"/>
    <x v="0"/>
    <n v="363.03848345759502"/>
    <n v="436.22053860919198"/>
    <n v="11.4914976871236"/>
    <n v="12.7217280376749"/>
    <n v="66.846308852318771"/>
    <x v="1"/>
    <s v="25-40"/>
  </r>
  <r>
    <n v="8675309736"/>
    <n v="1.2054794520547945"/>
    <x v="0"/>
    <n v="41.8"/>
    <n v="0"/>
    <n v="59"/>
    <x v="0"/>
    <n v="37.710358637732398"/>
    <n v="196.95983326027701"/>
    <n v="235.04287842189899"/>
    <n v="96.357678943719904"/>
    <n v="58.541682235715015"/>
    <x v="0"/>
    <s v="&gt;40"/>
  </r>
  <r>
    <n v="8675309737"/>
    <n v="1.1945205479452055"/>
    <x v="0"/>
    <n v="38.139726027397259"/>
    <n v="0"/>
    <n v="95"/>
    <x v="1"/>
    <n v="10.2017472955587"/>
    <n v="325.24624555598001"/>
    <n v="260.26028432852502"/>
    <n v="22.788003482276601"/>
    <n v="60.801633965419292"/>
    <x v="0"/>
    <s v="25-40"/>
  </r>
  <r>
    <n v="8675309738"/>
    <n v="0.92602739726027394"/>
    <x v="0"/>
    <n v="36.468493150684928"/>
    <n v="1"/>
    <n v="22"/>
    <x v="0"/>
    <n v="30.2904555973521"/>
    <n v="88.964644774720995"/>
    <n v="320.49739993999299"/>
    <n v="339.763738753219"/>
    <n v="88.771744672951286"/>
    <x v="0"/>
    <s v="25-40"/>
  </r>
  <r>
    <n v="8675309739"/>
    <n v="1.1835616438356165"/>
    <x v="0"/>
    <n v="33.901369863013699"/>
    <n v="1"/>
    <n v="89"/>
    <x v="1"/>
    <n v="3.4077562067074298"/>
    <n v="286.48634589794199"/>
    <n v="257.211732284221"/>
    <n v="27.2183948945456"/>
    <n v="57.323143429823944"/>
    <x v="0"/>
    <s v="25-40"/>
  </r>
  <r>
    <n v="8675309740"/>
    <n v="1.6630136986301369"/>
    <x v="1"/>
    <n v="32.81095890410959"/>
    <n v="0"/>
    <n v="50"/>
    <x v="0"/>
    <n v="297.86930747729099"/>
    <n v="240.24764093906899"/>
    <n v="286.014614648242"/>
    <n v="200.00483141985501"/>
    <n v="101.37168940148044"/>
    <x v="0"/>
    <s v="25-40"/>
  </r>
  <r>
    <n v="8675309741"/>
    <n v="1.0465753424657533"/>
    <x v="0"/>
    <n v="36.178082191780824"/>
    <n v="1"/>
    <n v="19"/>
    <x v="0"/>
    <n v="1.1181545466017799"/>
    <n v="72.125479566277605"/>
    <n v="358.58192977776997"/>
    <n v="414.28667536434102"/>
    <n v="98.603723346083655"/>
    <x v="0"/>
    <s v="25-40"/>
  </r>
  <r>
    <n v="8675309742"/>
    <n v="1.2493150684931507"/>
    <x v="0"/>
    <n v="37.641095890410959"/>
    <n v="0"/>
    <n v="74"/>
    <x v="0"/>
    <n v="34.700037454682601"/>
    <n v="192.816655074567"/>
    <n v="323.85426270056502"/>
    <n v="62.492781950956598"/>
    <n v="64.562980760522549"/>
    <x v="0"/>
    <s v="25-40"/>
  </r>
  <r>
    <n v="8675309743"/>
    <n v="0.9671232876712329"/>
    <x v="0"/>
    <n v="33.824657534246576"/>
    <n v="0"/>
    <n v="20"/>
    <x v="0"/>
    <n v="76.103194918735895"/>
    <n v="20.0054009492444"/>
    <n v="283.34557042890401"/>
    <n v="446.86335635726198"/>
    <n v="95.313758883778348"/>
    <x v="0"/>
    <s v="25-40"/>
  </r>
  <r>
    <n v="8675309744"/>
    <n v="1.2054794520547945"/>
    <x v="0"/>
    <n v="40.917808219178085"/>
    <n v="0"/>
    <n v="94"/>
    <x v="1"/>
    <n v="4.5157328638537004"/>
    <n v="232.213238950944"/>
    <n v="313.57516287938"/>
    <n v="31.383512358314999"/>
    <n v="60.333358773707218"/>
    <x v="0"/>
    <s v="&gt;40"/>
  </r>
  <r>
    <n v="8675309745"/>
    <n v="1.0328767123287672"/>
    <x v="0"/>
    <n v="32.860273972602741"/>
    <n v="1"/>
    <n v="20"/>
    <x v="0"/>
    <n v="7.7568122371636701"/>
    <n v="78.624397241112902"/>
    <n v="459.991735220301"/>
    <n v="269.91476318020301"/>
    <n v="94.499276566322607"/>
    <x v="0"/>
    <s v="25-40"/>
  </r>
  <r>
    <n v="8675309746"/>
    <n v="0.81643835616438354"/>
    <x v="0"/>
    <n v="31.586301369863012"/>
    <n v="0"/>
    <n v="19"/>
    <x v="0"/>
    <n v="0.64000824398969502"/>
    <n v="39.375017491067801"/>
    <n v="382.63226214360401"/>
    <n v="328.863440132015"/>
    <n v="88.580686331878866"/>
    <x v="0"/>
    <s v="25-40"/>
  </r>
  <r>
    <n v="8675309747"/>
    <n v="1.7095890410958905"/>
    <x v="1"/>
    <n v="33.945205479452056"/>
    <n v="0"/>
    <n v="56"/>
    <x v="0"/>
    <n v="247.40864162499699"/>
    <n v="171.85527381387499"/>
    <n v="331.14049285007098"/>
    <n v="256.19854021035002"/>
    <n v="104.02179720236029"/>
    <x v="0"/>
    <s v="25-40"/>
  </r>
  <r>
    <n v="8675309748"/>
    <n v="1.6712328767123288"/>
    <x v="1"/>
    <n v="30.920547945205481"/>
    <n v="0"/>
    <n v="44"/>
    <x v="0"/>
    <n v="160.21516153602499"/>
    <n v="231.80851353443501"/>
    <n v="318.724242154411"/>
    <n v="162.05197041606101"/>
    <n v="89.055039514093437"/>
    <x v="1"/>
    <s v="25-40"/>
  </r>
  <r>
    <n v="8675309749"/>
    <n v="1.2191780821917808"/>
    <x v="0"/>
    <n v="44.939726027397263"/>
    <n v="0"/>
    <n v="81"/>
    <x v="1"/>
    <n v="31.4628330084292"/>
    <n v="202.325665956465"/>
    <n v="330.84413842626401"/>
    <n v="15.150313700089001"/>
    <n v="60.222414172353901"/>
    <x v="0"/>
    <s v="&gt;40"/>
  </r>
  <r>
    <n v="8675309750"/>
    <n v="1.1041095890410959"/>
    <x v="0"/>
    <n v="34.224657534246575"/>
    <n v="1"/>
    <n v="21"/>
    <x v="0"/>
    <n v="55.272414625657198"/>
    <n v="106.37109322252"/>
    <n v="212.74728859151199"/>
    <n v="485.04977116180601"/>
    <n v="96.667127798252324"/>
    <x v="0"/>
    <s v="25-40"/>
  </r>
  <r>
    <n v="8675309751"/>
    <n v="1.1561643835616437"/>
    <x v="0"/>
    <n v="41.904109589041099"/>
    <n v="1"/>
    <n v="63"/>
    <x v="0"/>
    <n v="10.5158170106791"/>
    <n v="308.712586249205"/>
    <n v="226.39311367831201"/>
    <n v="8.1491092031611991"/>
    <n v="53.683339006567515"/>
    <x v="1"/>
    <s v="&gt;40"/>
  </r>
  <r>
    <n v="8675309752"/>
    <n v="1.6547945205479453"/>
    <x v="1"/>
    <n v="28.742465753424657"/>
    <n v="0"/>
    <n v="47"/>
    <x v="0"/>
    <n v="251.82874030231599"/>
    <n v="193.80996973996099"/>
    <n v="287.74659396432401"/>
    <n v="208.684682407428"/>
    <n v="95.222849967992389"/>
    <x v="0"/>
    <s v="25-40"/>
  </r>
  <r>
    <n v="8675309753"/>
    <n v="1.2493150684931507"/>
    <x v="0"/>
    <n v="46.632876712328766"/>
    <n v="1"/>
    <n v="51"/>
    <x v="0"/>
    <n v="27.2990568538617"/>
    <n v="304.9932180829"/>
    <n v="229.316762767998"/>
    <n v="50.024581718335703"/>
    <n v="60.104343333300982"/>
    <x v="0"/>
    <s v="&gt;40"/>
  </r>
  <r>
    <n v="8675309754"/>
    <n v="1.6958904109589041"/>
    <x v="1"/>
    <n v="29.057534246575344"/>
    <n v="0"/>
    <n v="46"/>
    <x v="0"/>
    <n v="185.784402417975"/>
    <n v="156.88344665043101"/>
    <n v="258.67930685122099"/>
    <n v="433.86915370572501"/>
    <n v="110.51924319230599"/>
    <x v="0"/>
    <s v="25-40"/>
  </r>
  <r>
    <n v="8675309755"/>
    <n v="1.6273972602739726"/>
    <x v="1"/>
    <n v="26.887671232876713"/>
    <n v="0"/>
    <n v="53"/>
    <x v="0"/>
    <n v="296.60062896839901"/>
    <n v="235.49789566209199"/>
    <n v="172.30495038163201"/>
    <n v="246.382963109591"/>
    <n v="92.810431589386042"/>
    <x v="0"/>
    <s v="25-40"/>
  </r>
  <r>
    <n v="8675309756"/>
    <n v="1.6465753424657534"/>
    <x v="1"/>
    <n v="29.19178082191781"/>
    <n v="0"/>
    <n v="32"/>
    <x v="0"/>
    <n v="264.33206962283498"/>
    <n v="234.11173268012899"/>
    <n v="237.76024410184701"/>
    <n v="286.55182979264902"/>
    <n v="102.79295305157663"/>
    <x v="0"/>
    <s v="25-40"/>
  </r>
  <r>
    <n v="8675309757"/>
    <n v="0.99726027397260275"/>
    <x v="0"/>
    <n v="36.024657534246572"/>
    <n v="0"/>
    <n v="19"/>
    <x v="0"/>
    <n v="1.36710284416216"/>
    <n v="24.8431915242538"/>
    <n v="423.19635734355501"/>
    <n v="333.01575815975599"/>
    <n v="92.842277409870604"/>
    <x v="0"/>
    <s v="25-40"/>
  </r>
  <r>
    <n v="8675309758"/>
    <n v="1.7643835616438357"/>
    <x v="1"/>
    <n v="35.37808219178082"/>
    <n v="0"/>
    <n v="40"/>
    <x v="0"/>
    <n v="324.56920980886798"/>
    <n v="186.78246536403401"/>
    <n v="191.84671820493699"/>
    <n v="257.50028455419198"/>
    <n v="94.829774344927628"/>
    <x v="1"/>
    <s v="25-40"/>
  </r>
  <r>
    <n v="8675309759"/>
    <n v="1.6630136986301369"/>
    <x v="1"/>
    <n v="30.854794520547944"/>
    <n v="0"/>
    <n v="0"/>
    <x v="0"/>
    <n v="263.31915481328099"/>
    <n v="199.629006738794"/>
    <n v="239.640702907378"/>
    <n v="204.31947155561599"/>
    <n v="90.311073859725269"/>
    <x v="1"/>
    <s v="25-40"/>
  </r>
  <r>
    <n v="8675309760"/>
    <n v="1.5808219178082192"/>
    <x v="1"/>
    <n v="32.158904109589038"/>
    <n v="0"/>
    <n v="8"/>
    <x v="0"/>
    <n v="255.70130748934801"/>
    <n v="182.03111155729499"/>
    <n v="310.06337390136702"/>
    <n v="310.85710135687202"/>
    <n v="109.52905055472013"/>
    <x v="0"/>
    <s v="25-40"/>
  </r>
  <r>
    <n v="8675309761"/>
    <n v="1.6958904109589041"/>
    <x v="1"/>
    <n v="34.213698630136989"/>
    <n v="0"/>
    <n v="13"/>
    <x v="0"/>
    <n v="187.737970269225"/>
    <n v="299.13862947299799"/>
    <n v="208.90603642702499"/>
    <n v="294.92173315603702"/>
    <n v="99.409460329345279"/>
    <x v="0"/>
    <s v="25-40"/>
  </r>
  <r>
    <n v="8675309762"/>
    <n v="1.3534246575342466"/>
    <x v="0"/>
    <n v="43.005479452054793"/>
    <n v="0"/>
    <n v="56"/>
    <x v="0"/>
    <n v="10.798989732714499"/>
    <n v="356.44611741541399"/>
    <n v="233.92124239641799"/>
    <n v="5.6836674916535701"/>
    <n v="58.132197758418869"/>
    <x v="0"/>
    <s v="&gt;40"/>
  </r>
  <r>
    <n v="8675309763"/>
    <n v="1.5205479452054795"/>
    <x v="1"/>
    <n v="31.301369863013697"/>
    <n v="0"/>
    <n v="38"/>
    <x v="0"/>
    <n v="197.370644999245"/>
    <n v="359.167412559995"/>
    <n v="200.864544774991"/>
    <n v="250.32374940608599"/>
    <n v="98.665639906468442"/>
    <x v="0"/>
    <s v="25-40"/>
  </r>
  <r>
    <n v="8675309764"/>
    <n v="1.1917808219178083"/>
    <x v="0"/>
    <n v="42.775342465753425"/>
    <n v="1"/>
    <n v="67"/>
    <x v="0"/>
    <n v="57.8088466343265"/>
    <n v="259.538472288702"/>
    <n v="231.049771680178"/>
    <n v="30.2365139725589"/>
    <n v="56.742139792170704"/>
    <x v="0"/>
    <s v="&gt;40"/>
  </r>
  <r>
    <n v="8675309765"/>
    <n v="1.2191780821917808"/>
    <x v="0"/>
    <n v="44.230136986301368"/>
    <n v="0"/>
    <n v="87"/>
    <x v="1"/>
    <n v="7.5169897368420804"/>
    <n v="339.65394683369999"/>
    <n v="247.64781297076399"/>
    <n v="0.86821966763535197"/>
    <n v="57.595598842251292"/>
    <x v="1"/>
    <s v="&gt;40"/>
  </r>
  <r>
    <n v="8675309766"/>
    <n v="1.2684931506849315"/>
    <x v="0"/>
    <n v="44.6"/>
    <n v="1"/>
    <n v="86"/>
    <x v="1"/>
    <n v="24.1749256100581"/>
    <n v="280.40243751124098"/>
    <n v="231.806365514882"/>
    <n v="70.953201696900706"/>
    <n v="60.697337115117847"/>
    <x v="0"/>
    <s v="&gt;40"/>
  </r>
  <r>
    <n v="8675309767"/>
    <n v="1.5506849315068494"/>
    <x v="1"/>
    <n v="22.736986301369864"/>
    <n v="0"/>
    <n v="63"/>
    <x v="0"/>
    <n v="2.7637214384954301"/>
    <n v="1.1580367195196"/>
    <n v="492.35344737216002"/>
    <n v="373.59474172322899"/>
    <n v="104.22752334408787"/>
    <x v="1"/>
    <s v="17-25"/>
  </r>
  <r>
    <n v="8675309768"/>
    <n v="1.4219178082191781"/>
    <x v="0"/>
    <n v="23.704109589041096"/>
    <n v="1"/>
    <n v="57"/>
    <x v="0"/>
    <n v="433.12402166344998"/>
    <n v="194.01348332992799"/>
    <n v="107.84391540643"/>
    <n v="41.553787452136199"/>
    <n v="68.098724742498177"/>
    <x v="0"/>
    <s v="17-25"/>
  </r>
  <r>
    <n v="8675309769"/>
    <n v="1.295890410958904"/>
    <x v="0"/>
    <n v="44.594520547945208"/>
    <n v="1"/>
    <n v="47"/>
    <x v="0"/>
    <n v="8.8794226437610408"/>
    <n v="120.351967460659"/>
    <n v="452.53860094183398"/>
    <n v="60.5229836605522"/>
    <n v="71.905901360639945"/>
    <x v="0"/>
    <s v="&gt;40"/>
  </r>
  <r>
    <n v="8675309770"/>
    <n v="1.6767123287671233"/>
    <x v="1"/>
    <n v="32.695890410958903"/>
    <n v="0"/>
    <n v="56"/>
    <x v="0"/>
    <n v="282.66531582948102"/>
    <n v="218.59619748585101"/>
    <n v="382.19989010630098"/>
    <n v="169.47525908375499"/>
    <n v="106.30193896803328"/>
    <x v="0"/>
    <s v="25-40"/>
  </r>
  <r>
    <n v="8675309771"/>
    <n v="1.2301369863013698"/>
    <x v="0"/>
    <n v="46.235616438356168"/>
    <n v="0"/>
    <n v="97"/>
    <x v="1"/>
    <n v="105.22210765421799"/>
    <n v="215.09243286723799"/>
    <n v="216.62104825633901"/>
    <n v="5.1872304889860299"/>
    <n v="52.242156691155479"/>
    <x v="0"/>
    <s v="&gt;40"/>
  </r>
  <r>
    <n v="8675309772"/>
    <n v="0.8904109589041096"/>
    <x v="0"/>
    <n v="34.580821917808223"/>
    <n v="0"/>
    <n v="22"/>
    <x v="0"/>
    <n v="64.886298546209403"/>
    <n v="54.5073452934922"/>
    <n v="225.700590599435"/>
    <n v="394.16995728026001"/>
    <n v="83.935957252739527"/>
    <x v="0"/>
    <s v="25-40"/>
  </r>
  <r>
    <n v="8675309773"/>
    <n v="1.2383561643835617"/>
    <x v="0"/>
    <n v="17.13150684931507"/>
    <n v="1"/>
    <n v="56"/>
    <x v="0"/>
    <n v="270.80846009985999"/>
    <n v="480.20154360208397"/>
    <n v="7.7156527857715804E-2"/>
    <n v="40.799980421473499"/>
    <n v="64.986056730075262"/>
    <x v="0"/>
    <s v="17-25"/>
  </r>
  <r>
    <n v="8675309774"/>
    <n v="1.8301369863013699"/>
    <x v="1"/>
    <n v="30.252054794520546"/>
    <n v="0"/>
    <n v="22"/>
    <x v="0"/>
    <n v="210.935842833473"/>
    <n v="232.80307733373499"/>
    <n v="257.69629326712197"/>
    <n v="231.69107072424501"/>
    <n v="94.225597292340666"/>
    <x v="1"/>
    <s v="25-40"/>
  </r>
  <r>
    <n v="8675309775"/>
    <n v="1.7342465753424658"/>
    <x v="1"/>
    <n v="30.482191780821918"/>
    <n v="0"/>
    <n v="34"/>
    <x v="0"/>
    <n v="224.839418671917"/>
    <n v="260.74801728510101"/>
    <n v="308.02912910542"/>
    <n v="258.91895458472902"/>
    <n v="106.88076491937932"/>
    <x v="0"/>
    <s v="25-40"/>
  </r>
  <r>
    <n v="8675309776"/>
    <n v="1.6438356164383561"/>
    <x v="1"/>
    <n v="29.887671232876713"/>
    <n v="1"/>
    <n v="60"/>
    <x v="0"/>
    <n v="25.8768844315541"/>
    <n v="60.903755793133001"/>
    <n v="302.34756958712501"/>
    <n v="538.90805448136302"/>
    <n v="107.89312610619353"/>
    <x v="1"/>
    <s v="25-40"/>
  </r>
  <r>
    <n v="8675309777"/>
    <n v="1.6904109589041096"/>
    <x v="1"/>
    <n v="29.504109589041096"/>
    <n v="0"/>
    <n v="25"/>
    <x v="0"/>
    <n v="242.78414711806499"/>
    <n v="230.07156295124801"/>
    <n v="170.728276681008"/>
    <n v="330.67867949267099"/>
    <n v="97.997291546386521"/>
    <x v="0"/>
    <s v="25-40"/>
  </r>
  <r>
    <n v="8675309778"/>
    <n v="1.7095890410958905"/>
    <x v="1"/>
    <n v="34.863013698630134"/>
    <n v="0"/>
    <n v="45"/>
    <x v="0"/>
    <n v="221.02900623365301"/>
    <n v="231.37403645236901"/>
    <n v="406.41108176920602"/>
    <n v="109.28386806647499"/>
    <n v="98.075637395163483"/>
    <x v="0"/>
    <s v="25-40"/>
  </r>
  <r>
    <n v="8675309779"/>
    <n v="1.2684931506849315"/>
    <x v="0"/>
    <n v="44.868493150684934"/>
    <n v="0"/>
    <n v="84"/>
    <x v="1"/>
    <n v="13.534774438775701"/>
    <n v="281.24387903471597"/>
    <n v="186.19597476821201"/>
    <n v="11.6948667023673"/>
    <n v="47.329193254348851"/>
    <x v="1"/>
    <s v="&gt;40"/>
  </r>
  <r>
    <n v="8675309780"/>
    <n v="1.6712328767123288"/>
    <x v="1"/>
    <n v="31.008219178082193"/>
    <n v="0"/>
    <n v="43"/>
    <x v="0"/>
    <n v="254.507317294931"/>
    <n v="210.399662774435"/>
    <n v="199.651710881426"/>
    <n v="347.36224203404998"/>
    <n v="102.83423275540639"/>
    <x v="0"/>
    <s v="25-40"/>
  </r>
  <r>
    <n v="8675309781"/>
    <n v="1.7643835616438357"/>
    <x v="1"/>
    <n v="26.81095890410959"/>
    <n v="0"/>
    <n v="34"/>
    <x v="0"/>
    <n v="193.03997589846699"/>
    <n v="219.71992530480799"/>
    <n v="285.97930868349601"/>
    <n v="194.42518213997101"/>
    <n v="90.669330995078042"/>
    <x v="1"/>
    <s v="25-40"/>
  </r>
  <r>
    <n v="8675309782"/>
    <n v="0.8246575342465754"/>
    <x v="0"/>
    <n v="35.553424657534244"/>
    <n v="0"/>
    <n v="17"/>
    <x v="0"/>
    <n v="55.058612635404103"/>
    <n v="6.76768827407437"/>
    <n v="475.49431613846798"/>
    <n v="300.777151656657"/>
    <n v="98.098680208173263"/>
    <x v="0"/>
    <s v="25-40"/>
  </r>
  <r>
    <n v="8675309783"/>
    <n v="1.0767123287671232"/>
    <x v="0"/>
    <n v="38.271232876712325"/>
    <n v="0"/>
    <n v="94"/>
    <x v="1"/>
    <n v="29.473710053118399"/>
    <n v="175.407106806077"/>
    <n v="426.39875743308801"/>
    <n v="31.8332166603963"/>
    <n v="71.37830223995374"/>
    <x v="0"/>
    <s v="25-40"/>
  </r>
  <r>
    <n v="8675309784"/>
    <n v="1.7917808219178082"/>
    <x v="1"/>
    <n v="31.772602739726029"/>
    <n v="0"/>
    <n v="33"/>
    <x v="0"/>
    <n v="279.69827268850702"/>
    <n v="171.37902338493001"/>
    <n v="203.685927808645"/>
    <n v="226.12370837598399"/>
    <n v="87.663340028030447"/>
    <x v="1"/>
    <s v="25-40"/>
  </r>
  <r>
    <n v="8675309785"/>
    <n v="1.6931506849315068"/>
    <x v="1"/>
    <n v="28.731506849315068"/>
    <n v="0"/>
    <n v="61"/>
    <x v="0"/>
    <n v="451.10558789552999"/>
    <n v="280.058431097121"/>
    <n v="53.573800180650302"/>
    <n v="17.649386869591201"/>
    <n v="67.039903965441056"/>
    <x v="0"/>
    <s v="25-40"/>
  </r>
  <r>
    <n v="8675309786"/>
    <n v="1.5068493150684932"/>
    <x v="1"/>
    <n v="25.205479452054796"/>
    <n v="1"/>
    <n v="63"/>
    <x v="0"/>
    <n v="272.73081321987002"/>
    <n v="471.17017506958302"/>
    <n v="8.4759729167751292"/>
    <n v="20.847827782753999"/>
    <n v="63.030935147099747"/>
    <x v="0"/>
    <s v="25-40"/>
  </r>
  <r>
    <n v="8675309787"/>
    <n v="1.1917808219178083"/>
    <x v="0"/>
    <n v="41.060273972602737"/>
    <n v="0"/>
    <n v="95"/>
    <x v="1"/>
    <n v="7.6608933460406003"/>
    <n v="385.33712480083898"/>
    <n v="206.550652621415"/>
    <n v="11.488688384603"/>
    <n v="57.604562372472529"/>
    <x v="0"/>
    <s v="&gt;40"/>
  </r>
  <r>
    <n v="8675309788"/>
    <n v="1.3534246575342466"/>
    <x v="0"/>
    <n v="45.643835616438359"/>
    <n v="0"/>
    <n v="90"/>
    <x v="1"/>
    <n v="40.785581659484698"/>
    <n v="157.41502870896301"/>
    <n v="369.56543907787102"/>
    <n v="4.5606252623078003"/>
    <n v="60.751176550297274"/>
    <x v="0"/>
    <s v="&gt;40"/>
  </r>
  <r>
    <n v="8675309789"/>
    <n v="1.0602739726027397"/>
    <x v="0"/>
    <n v="36.865753424657534"/>
    <n v="0"/>
    <n v="20"/>
    <x v="0"/>
    <n v="392.57880028617802"/>
    <n v="535.511580728078"/>
    <n v="2.9580456148995902"/>
    <n v="66.6424975326333"/>
    <n v="82.59929565884444"/>
    <x v="1"/>
    <s v="25-40"/>
  </r>
  <r>
    <n v="8675309790"/>
    <n v="1.1479452054794521"/>
    <x v="0"/>
    <n v="27.150684931506849"/>
    <n v="1"/>
    <n v="57"/>
    <x v="0"/>
    <n v="430.80933974909999"/>
    <n v="218.69374183784299"/>
    <n v="25.079992908281199"/>
    <n v="18.064470220758601"/>
    <n v="57.137582102440213"/>
    <x v="0"/>
    <s v="25-40"/>
  </r>
  <r>
    <n v="8675309791"/>
    <n v="1.3452054794520547"/>
    <x v="0"/>
    <n v="22.854794520547944"/>
    <n v="1"/>
    <n v="56"/>
    <x v="0"/>
    <n v="320.24043343763498"/>
    <n v="446.28667538611199"/>
    <n v="60.934631568981303"/>
    <n v="7.4298375634144298"/>
    <n v="69.525905001787237"/>
    <x v="0"/>
    <s v="17-25"/>
  </r>
  <r>
    <n v="8675309792"/>
    <n v="1.1232876712328768"/>
    <x v="0"/>
    <n v="51.350684931506848"/>
    <n v="0"/>
    <n v="85"/>
    <x v="1"/>
    <n v="38.7142297134722"/>
    <n v="318.65671976584599"/>
    <n v="262.11256761496702"/>
    <n v="7.3687881923802898"/>
    <n v="60.927438655227135"/>
    <x v="0"/>
    <s v="&gt;40"/>
  </r>
  <r>
    <n v="8675309793"/>
    <n v="1.167123287671233"/>
    <x v="0"/>
    <n v="38.68767123287671"/>
    <n v="0"/>
    <n v="100"/>
    <x v="1"/>
    <n v="180.93235577093299"/>
    <n v="248.464696600921"/>
    <n v="162.369534293128"/>
    <n v="6.8924391293014997"/>
    <n v="54.663201000439862"/>
    <x v="0"/>
    <s v="25-40"/>
  </r>
  <r>
    <n v="8675309794"/>
    <n v="1.7698630136986302"/>
    <x v="1"/>
    <n v="29.460273972602739"/>
    <n v="0"/>
    <n v="45"/>
    <x v="0"/>
    <n v="209.37328419718901"/>
    <n v="165.42971291452"/>
    <n v="237.40503589081601"/>
    <n v="239.89531537499599"/>
    <n v="87.26028192083416"/>
    <x v="1"/>
    <s v="25-40"/>
  </r>
  <r>
    <n v="8675309795"/>
    <n v="1.5835616438356164"/>
    <x v="1"/>
    <n v="28.002739726027396"/>
    <n v="0"/>
    <n v="41"/>
    <x v="0"/>
    <n v="270.31033873465401"/>
    <n v="303.54026006679999"/>
    <n v="303.70681241018298"/>
    <n v="180.80722885531"/>
    <n v="104.04973285597548"/>
    <x v="0"/>
    <s v="25-40"/>
  </r>
  <r>
    <n v="8675309796"/>
    <n v="1.3643835616438356"/>
    <x v="0"/>
    <n v="16.649315068493152"/>
    <n v="1"/>
    <n v="64"/>
    <x v="0"/>
    <n v="40.708940861685697"/>
    <n v="8.55212518507917"/>
    <n v="478.898549012719"/>
    <n v="418.11614126220002"/>
    <n v="111.58264811673146"/>
    <x v="1"/>
    <s v="&gt;40"/>
  </r>
  <r>
    <n v="8675309797"/>
    <n v="1.2438356164383562"/>
    <x v="0"/>
    <n v="46.821917808219176"/>
    <n v="0"/>
    <n v="94"/>
    <x v="1"/>
    <n v="68.699540457133807"/>
    <n v="316.71612682069298"/>
    <n v="176.65763557921599"/>
    <n v="26.083829392074701"/>
    <n v="55.162229178781025"/>
    <x v="0"/>
    <s v="&gt;40"/>
  </r>
  <r>
    <n v="8675309798"/>
    <n v="1.6273972602739726"/>
    <x v="1"/>
    <n v="35.049315068493151"/>
    <n v="1"/>
    <n v="40"/>
    <x v="0"/>
    <n v="191.94609940361599"/>
    <n v="204.06893372051499"/>
    <n v="248.160685807443"/>
    <n v="226.865138056387"/>
    <n v="88.684301513590071"/>
    <x v="1"/>
    <s v="25-40"/>
  </r>
  <r>
    <n v="8675309799"/>
    <n v="1.0739726027397261"/>
    <x v="0"/>
    <n v="38.904109589041099"/>
    <n v="0"/>
    <n v="22"/>
    <x v="0"/>
    <n v="2.6381033185607801"/>
    <n v="105.99766220743"/>
    <n v="326.97341482005402"/>
    <n v="372.34937455601403"/>
    <n v="92.609595967207426"/>
    <x v="0"/>
    <s v="25-40"/>
  </r>
  <r>
    <n v="8675309800"/>
    <n v="1.3397260273972602"/>
    <x v="0"/>
    <n v="38.775342465753425"/>
    <n v="1"/>
    <n v="133"/>
    <x v="1"/>
    <n v="39.958739258649999"/>
    <n v="229.94011216797401"/>
    <n v="281.17356708893101"/>
    <n v="16.323951720609099"/>
    <n v="57.291610371274736"/>
    <x v="0"/>
    <s v="25-40"/>
  </r>
  <r>
    <n v="8675309801"/>
    <n v="1.2465753424657535"/>
    <x v="0"/>
    <n v="22.183561643835617"/>
    <n v="1"/>
    <n v="62"/>
    <x v="0"/>
    <n v="227.91859217185399"/>
    <n v="484.44440439619302"/>
    <n v="40.473767570677602"/>
    <n v="19.962617298674498"/>
    <n v="64.241405909766016"/>
    <x v="0"/>
    <s v="17-25"/>
  </r>
  <r>
    <n v="8675309802"/>
    <n v="1.7698630136986302"/>
    <x v="1"/>
    <n v="31.605479452054794"/>
    <n v="0"/>
    <n v="35"/>
    <x v="0"/>
    <n v="324.77702513121602"/>
    <n v="291.46383277072101"/>
    <n v="240.170495660721"/>
    <n v="234.17089365696799"/>
    <n v="106.22023535027763"/>
    <x v="0"/>
    <s v="25-40"/>
  </r>
  <r>
    <n v="8675309803"/>
    <n v="1.2657534246575342"/>
    <x v="0"/>
    <n v="39.147945205479452"/>
    <n v="0"/>
    <n v="63"/>
    <x v="0"/>
    <n v="17.766685377014898"/>
    <n v="262.44518505615503"/>
    <n v="310.68646227022401"/>
    <n v="15.30396003741"/>
    <n v="61.535800311569666"/>
    <x v="0"/>
    <s v="25-40"/>
  </r>
  <r>
    <n v="8675309804"/>
    <n v="1.1726027397260275"/>
    <x v="0"/>
    <n v="45.556164383561644"/>
    <n v="1"/>
    <n v="72"/>
    <x v="0"/>
    <n v="51.212718348646"/>
    <n v="262.62500649702503"/>
    <n v="279.38357676384902"/>
    <n v="0.81249871458207501"/>
    <n v="58.730547045065414"/>
    <x v="0"/>
    <s v="&gt;40"/>
  </r>
  <r>
    <n v="8675309805"/>
    <n v="1.7534246575342465"/>
    <x v="1"/>
    <n v="34.558904109589044"/>
    <n v="0"/>
    <n v="36"/>
    <x v="0"/>
    <n v="181.73228913218099"/>
    <n v="259.94760518380502"/>
    <n v="213.30202527134301"/>
    <n v="413.32978862168801"/>
    <n v="110.5302092124426"/>
    <x v="0"/>
    <s v="25-40"/>
  </r>
  <r>
    <n v="8675309806"/>
    <n v="1.5397260273972602"/>
    <x v="1"/>
    <n v="31.6"/>
    <n v="1"/>
    <n v="28"/>
    <x v="0"/>
    <n v="130.301230574171"/>
    <n v="353.77885545991302"/>
    <n v="388.54768920108"/>
    <n v="199.70995311080799"/>
    <n v="109.31732396015327"/>
    <x v="0"/>
    <s v="25-40"/>
  </r>
  <r>
    <n v="8675309807"/>
    <n v="1.6849315068493151"/>
    <x v="1"/>
    <n v="29.479452054794521"/>
    <n v="0"/>
    <n v="27"/>
    <x v="0"/>
    <n v="163.93116253596199"/>
    <n v="337.170663349557"/>
    <n v="264.73685714502602"/>
    <n v="240.08361934667701"/>
    <n v="100.66660324984588"/>
    <x v="0"/>
    <s v="25-40"/>
  </r>
  <r>
    <n v="8675309808"/>
    <n v="1.1726027397260275"/>
    <x v="0"/>
    <n v="38.134246575342466"/>
    <n v="0"/>
    <n v="123"/>
    <x v="1"/>
    <n v="0.72597907545041895"/>
    <n v="410.91920883551001"/>
    <n v="141.14360112021899"/>
    <n v="19.965164849237102"/>
    <n v="52.264666949211566"/>
    <x v="0"/>
    <s v="25-40"/>
  </r>
  <r>
    <n v="8675309809"/>
    <n v="1.6383561643835616"/>
    <x v="1"/>
    <n v="35.030136986301372"/>
    <n v="0"/>
    <n v="25"/>
    <x v="0"/>
    <n v="224.43351817377399"/>
    <n v="274.18039062541999"/>
    <n v="195.80892960975001"/>
    <n v="290.44243226671603"/>
    <n v="98.239276129111445"/>
    <x v="0"/>
    <s v="25-40"/>
  </r>
  <r>
    <n v="8675309810"/>
    <n v="1.1917808219178083"/>
    <x v="0"/>
    <n v="38.786301369863011"/>
    <n v="1"/>
    <n v="108"/>
    <x v="1"/>
    <n v="8.5866865134488002"/>
    <n v="184.59540449254399"/>
    <n v="396.71074681233301"/>
    <n v="2.8696185896805702"/>
    <n v="63.404211128721052"/>
    <x v="0"/>
    <s v="25-40"/>
  </r>
  <r>
    <n v="8675309811"/>
    <n v="1.8684931506849316"/>
    <x v="1"/>
    <n v="27.391780821917809"/>
    <n v="0"/>
    <n v="62"/>
    <x v="0"/>
    <n v="346.48973037500002"/>
    <n v="419.40952921655003"/>
    <n v="34.994432707843998"/>
    <n v="35.001467440002102"/>
    <n v="69.671448785065536"/>
    <x v="0"/>
    <s v="25-40"/>
  </r>
  <r>
    <n v="8675309812"/>
    <n v="1.6684931506849314"/>
    <x v="1"/>
    <n v="33.320547945205476"/>
    <n v="1"/>
    <n v="69"/>
    <x v="0"/>
    <n v="267.01784694437401"/>
    <n v="157.33018704428801"/>
    <n v="257.32788523182597"/>
    <n v="341.11558445516198"/>
    <n v="105.7610590815315"/>
    <x v="0"/>
    <s v="25-40"/>
  </r>
  <r>
    <n v="8675309813"/>
    <n v="1.536986301369863"/>
    <x v="1"/>
    <n v="30.950684931506849"/>
    <n v="0"/>
    <n v="42"/>
    <x v="0"/>
    <n v="228.21448664558099"/>
    <n v="370.82077344577402"/>
    <n v="212.82174605019199"/>
    <n v="263.29721882667297"/>
    <n v="105.05709659253219"/>
    <x v="0"/>
    <s v="25-40"/>
  </r>
  <r>
    <n v="8675309814"/>
    <n v="1.2301369863013698"/>
    <x v="0"/>
    <n v="38.43287671232877"/>
    <n v="0"/>
    <n v="69"/>
    <x v="0"/>
    <n v="75.703570426900896"/>
    <n v="235.01863869915101"/>
    <n v="272.81695404008798"/>
    <n v="0.49045274387035098"/>
    <n v="57.654665544159151"/>
    <x v="0"/>
    <s v="25-40"/>
  </r>
  <r>
    <n v="8675309815"/>
    <n v="1.7178082191780821"/>
    <x v="1"/>
    <n v="27.06027397260274"/>
    <n v="0"/>
    <n v="33"/>
    <x v="0"/>
    <n v="360.76245475082902"/>
    <n v="157.89115467358201"/>
    <n v="329.82752489142399"/>
    <n v="220.500515775369"/>
    <n v="107.53165363396805"/>
    <x v="0"/>
    <s v="25-40"/>
  </r>
  <r>
    <n v="8675309816"/>
    <n v="1.2986301369863014"/>
    <x v="0"/>
    <n v="20.183561643835617"/>
    <n v="1"/>
    <n v="55"/>
    <x v="0"/>
    <n v="17.186570445043401"/>
    <n v="5.85973541857018"/>
    <n v="404.29976588580303"/>
    <n v="467.01970287104899"/>
    <n v="106.40204071991133"/>
    <x v="1"/>
    <s v="17-25"/>
  </r>
  <r>
    <n v="8675309817"/>
    <n v="1.6219178082191781"/>
    <x v="1"/>
    <n v="33.435616438356163"/>
    <n v="1"/>
    <n v="26"/>
    <x v="0"/>
    <n v="244.093141909102"/>
    <n v="194.20676070946499"/>
    <n v="153.48313745102899"/>
    <n v="259.14041754220602"/>
    <n v="84.57881880867356"/>
    <x v="1"/>
    <s v="25-40"/>
  </r>
  <r>
    <n v="8675309818"/>
    <n v="1.3068493150684932"/>
    <x v="0"/>
    <n v="43.19178082191781"/>
    <n v="0"/>
    <n v="88"/>
    <x v="1"/>
    <n v="17.465298777279401"/>
    <n v="241.991461611147"/>
    <n v="342.08970480001602"/>
    <n v="8.20831230813973"/>
    <n v="62.792302884052802"/>
    <x v="0"/>
    <s v="&gt;40"/>
  </r>
  <r>
    <n v="8675309819"/>
    <n v="1.2356164383561643"/>
    <x v="0"/>
    <n v="43.186301369863017"/>
    <n v="0"/>
    <n v="119"/>
    <x v="1"/>
    <n v="40.843294723373603"/>
    <n v="219.39606807425"/>
    <n v="335.38614232636098"/>
    <n v="11.6743902615199"/>
    <n v="62.466412934355589"/>
    <x v="0"/>
    <s v="&gt;40"/>
  </r>
  <r>
    <n v="8675309820"/>
    <n v="1.0821917808219179"/>
    <x v="0"/>
    <n v="42.123287671232873"/>
    <n v="0"/>
    <n v="88"/>
    <x v="1"/>
    <n v="53.105044332335503"/>
    <n v="218.370309221551"/>
    <n v="342.83959835569601"/>
    <n v="8.2585864121045809"/>
    <n v="63.849810456446988"/>
    <x v="0"/>
    <s v="&gt;40"/>
  </r>
  <r>
    <n v="8675309821"/>
    <n v="1.1972602739726028"/>
    <x v="0"/>
    <n v="41.11780821917808"/>
    <n v="1"/>
    <n v="105"/>
    <x v="1"/>
    <n v="13.5599355146837"/>
    <n v="305.68443887556202"/>
    <n v="240.16600380382599"/>
    <n v="4.5501371174418503"/>
    <n v="54.905486861771791"/>
    <x v="0"/>
    <s v="&gt;40"/>
  </r>
  <r>
    <n v="8675309822"/>
    <n v="0.74246575342465748"/>
    <x v="0"/>
    <n v="33.142465753424659"/>
    <n v="0"/>
    <n v="20"/>
    <x v="0"/>
    <n v="67.118949716840802"/>
    <n v="5.3867235226195804"/>
    <n v="446.555390935373"/>
    <n v="352.30079846000399"/>
    <n v="101.66319658660207"/>
    <x v="0"/>
    <s v="25-40"/>
  </r>
  <r>
    <n v="8675309823"/>
    <n v="1.1972602739726028"/>
    <x v="0"/>
    <n v="46.81095890410959"/>
    <n v="0"/>
    <n v="66"/>
    <x v="0"/>
    <n v="0.424828651661803"/>
    <n v="303.194867906686"/>
    <n v="137.07816309430299"/>
    <n v="75.466776439249202"/>
    <n v="49.794968468694087"/>
    <x v="1"/>
    <s v="&gt;40"/>
  </r>
  <r>
    <n v="8675309824"/>
    <n v="1.7178082191780821"/>
    <x v="1"/>
    <n v="16.221917808219178"/>
    <n v="0"/>
    <n v="66"/>
    <x v="0"/>
    <n v="355.00573609083801"/>
    <n v="413.81288388663398"/>
    <n v="11.7334763291397"/>
    <n v="5.0613746315986701"/>
    <n v="63.520871713486365"/>
    <x v="0"/>
    <s v="&gt;40"/>
  </r>
  <r>
    <n v="8675309825"/>
    <n v="1.7917808219178082"/>
    <x v="1"/>
    <n v="25.315068493150687"/>
    <n v="0"/>
    <n v="53"/>
    <x v="0"/>
    <n v="357.67948977079601"/>
    <n v="82.146036551536397"/>
    <n v="419.04121168806398"/>
    <n v="178.44820015351499"/>
    <n v="106.88477152677606"/>
    <x v="0"/>
    <s v="25-40"/>
  </r>
  <r>
    <n v="8675309826"/>
    <n v="1.7698630136986302"/>
    <x v="1"/>
    <n v="22.613698630136987"/>
    <n v="1"/>
    <n v="28"/>
    <x v="0"/>
    <n v="366.22663285614999"/>
    <n v="165.18236069145701"/>
    <n v="307.86682566836498"/>
    <n v="214.41759490842099"/>
    <n v="105.18684995302287"/>
    <x v="0"/>
    <s v="17-25"/>
  </r>
  <r>
    <n v="8675309827"/>
    <n v="1.6630136986301369"/>
    <x v="1"/>
    <n v="33.556164383561644"/>
    <n v="0"/>
    <n v="38"/>
    <x v="0"/>
    <n v="212.78246840566899"/>
    <n v="174.10818742177599"/>
    <n v="229.107825933404"/>
    <n v="445.70635216976001"/>
    <n v="111.92895383857527"/>
    <x v="0"/>
    <s v="25-40"/>
  </r>
  <r>
    <n v="8675309828"/>
    <n v="0.9342465753424658"/>
    <x v="0"/>
    <n v="36.224657534246575"/>
    <n v="1"/>
    <n v="20"/>
    <x v="0"/>
    <n v="65.336528682183399"/>
    <n v="17.368501108147701"/>
    <n v="385.43175407711499"/>
    <n v="357.65673171400101"/>
    <n v="95.787020678160403"/>
    <x v="0"/>
    <s v="25-40"/>
  </r>
  <r>
    <n v="8675309829"/>
    <n v="1.2684931506849315"/>
    <x v="0"/>
    <n v="47.578082191780823"/>
    <n v="0"/>
    <n v="80"/>
    <x v="1"/>
    <n v="31.248969907097599"/>
    <n v="270.05586234914199"/>
    <n v="295.88714013731698"/>
    <n v="12.606027762764599"/>
    <n v="61.123566728508955"/>
    <x v="0"/>
    <s v="&gt;40"/>
  </r>
  <r>
    <n v="8675309830"/>
    <n v="1.704109589041096"/>
    <x v="1"/>
    <n v="28.676712328767124"/>
    <n v="0"/>
    <n v="54"/>
    <x v="0"/>
    <n v="165.993025154073"/>
    <n v="342.85669902557299"/>
    <n v="241.099900981742"/>
    <n v="179.44617495783001"/>
    <n v="91.17350704712031"/>
    <x v="0"/>
    <s v="25-40"/>
  </r>
  <r>
    <n v="8675309831"/>
    <n v="1.021917808219178"/>
    <x v="0"/>
    <n v="36.408219178082192"/>
    <n v="1"/>
    <n v="22"/>
    <x v="0"/>
    <n v="3.3535418548883"/>
    <n v="31.835259612120499"/>
    <n v="467.293648823985"/>
    <n v="254.25052244913101"/>
    <n v="89.40040467013462"/>
    <x v="0"/>
    <s v="25-40"/>
  </r>
  <r>
    <n v="8675309832"/>
    <n v="1.252054794520548"/>
    <x v="0"/>
    <n v="40.676712328767124"/>
    <n v="0"/>
    <n v="94"/>
    <x v="1"/>
    <n v="9.4952454953186294"/>
    <n v="213.61263252287199"/>
    <n v="240.63015532745001"/>
    <n v="67.430546641466293"/>
    <n v="54.815914477725208"/>
    <x v="0"/>
    <s v="&gt;40"/>
  </r>
  <r>
    <n v="8675309833"/>
    <n v="1.1698630136986301"/>
    <x v="0"/>
    <n v="24.857534246575341"/>
    <n v="1"/>
    <n v="62"/>
    <x v="0"/>
    <n v="225.02981354565301"/>
    <n v="538.80799774235095"/>
    <n v="19.786632884418101"/>
    <n v="20.0524798120904"/>
    <n v="65.887718426621333"/>
    <x v="0"/>
    <s v="17-25"/>
  </r>
  <r>
    <n v="8675309834"/>
    <n v="1.0767123287671232"/>
    <x v="0"/>
    <n v="37.805479452054797"/>
    <n v="1"/>
    <n v="75"/>
    <x v="0"/>
    <n v="0.86331054282266895"/>
    <n v="211.52123446901399"/>
    <n v="357.098385723408"/>
    <n v="32.476771665918697"/>
    <n v="63.739782487666133"/>
    <x v="0"/>
    <s v="25-40"/>
  </r>
  <r>
    <n v="8675309835"/>
    <n v="1.2301369863013698"/>
    <x v="0"/>
    <n v="39.906849315068492"/>
    <n v="1"/>
    <n v="105"/>
    <x v="1"/>
    <n v="13.378166062402901"/>
    <n v="292.83529564157902"/>
    <n v="211.86905298017101"/>
    <n v="9.2543637532440002"/>
    <n v="51.031886944328363"/>
    <x v="0"/>
    <s v="25-40"/>
  </r>
  <r>
    <n v="8675309836"/>
    <n v="1.263013698630137"/>
    <x v="0"/>
    <n v="37.553424657534244"/>
    <n v="0"/>
    <n v="85"/>
    <x v="1"/>
    <n v="31.368778710461999"/>
    <n v="283.19857242770502"/>
    <n v="201.905930493732"/>
    <n v="4.3614753143935499"/>
    <n v="49.917476788028431"/>
    <x v="1"/>
    <s v="25-40"/>
  </r>
  <r>
    <n v="8675309837"/>
    <n v="1.0876712328767124"/>
    <x v="0"/>
    <n v="32.821917808219176"/>
    <n v="0"/>
    <n v="56"/>
    <x v="0"/>
    <n v="83.919684363038996"/>
    <n v="212.38128674258601"/>
    <n v="274.86722063874402"/>
    <n v="32.254529448477598"/>
    <n v="60.558687698916593"/>
    <x v="0"/>
    <s v="25-40"/>
  </r>
  <r>
    <n v="8675309838"/>
    <n v="1.1616438356164382"/>
    <x v="0"/>
    <n v="37.742465753424661"/>
    <n v="0"/>
    <n v="77"/>
    <x v="0"/>
    <n v="11.4246042378551"/>
    <n v="191.175459813983"/>
    <n v="325.57026805658899"/>
    <n v="17.0651635422177"/>
    <n v="57.324256916003854"/>
    <x v="1"/>
    <s v="25-40"/>
  </r>
  <r>
    <n v="8675309839"/>
    <n v="1.2054794520547945"/>
    <x v="0"/>
    <n v="38.991780821917807"/>
    <n v="0"/>
    <n v="108"/>
    <x v="1"/>
    <n v="35.902186064841104"/>
    <n v="130.15089914212399"/>
    <n v="390.57934263850802"/>
    <n v="26.864940130361799"/>
    <n v="63.37756074882158"/>
    <x v="0"/>
    <s v="25-40"/>
  </r>
  <r>
    <n v="8675309840"/>
    <n v="1.1863013698630136"/>
    <x v="0"/>
    <n v="20.038356164383561"/>
    <n v="1"/>
    <n v="56"/>
    <x v="0"/>
    <n v="229.14571359867301"/>
    <n v="441.07244692992703"/>
    <n v="2.9782659751695602"/>
    <n v="53.732098786737197"/>
    <n v="60.422696613716809"/>
    <x v="0"/>
    <s v="17-25"/>
  </r>
  <r>
    <n v="8675309841"/>
    <n v="1.1479452054794521"/>
    <x v="0"/>
    <n v="39.454794520547942"/>
    <n v="0"/>
    <n v="96"/>
    <x v="1"/>
    <n v="12.496604472834401"/>
    <n v="291.346704463881"/>
    <n v="202.31189236984"/>
    <n v="44.1722654302325"/>
    <n v="53.885563650945926"/>
    <x v="1"/>
    <s v="25-40"/>
  </r>
  <r>
    <n v="8675309842"/>
    <n v="1.167123287671233"/>
    <x v="0"/>
    <n v="44.035616438356165"/>
    <n v="1"/>
    <n v="91"/>
    <x v="1"/>
    <n v="4.0499008751559504"/>
    <n v="251.88009784655"/>
    <n v="270.53043015016999"/>
    <n v="40.318784485204702"/>
    <n v="57.776305653981439"/>
    <x v="0"/>
    <s v="&gt;40"/>
  </r>
  <r>
    <n v="8675309843"/>
    <n v="1.3753424657534246"/>
    <x v="0"/>
    <n v="42.649315068493152"/>
    <n v="0"/>
    <n v="92"/>
    <x v="1"/>
    <n v="4.0710076263237296"/>
    <n v="387.54140580416498"/>
    <n v="211.453846503232"/>
    <n v="0.87130579789142404"/>
    <n v="56.808011350573906"/>
    <x v="0"/>
    <s v="&gt;40"/>
  </r>
  <r>
    <n v="8675309844"/>
    <n v="1.6739726027397259"/>
    <x v="1"/>
    <n v="26.720547945205478"/>
    <n v="0"/>
    <n v="42"/>
    <x v="0"/>
    <n v="124.31285609619999"/>
    <n v="359.26207458351001"/>
    <n v="205.34340670701499"/>
    <n v="306.96485497973202"/>
    <n v="100.16298585678643"/>
    <x v="0"/>
    <s v="25-40"/>
  </r>
  <r>
    <n v="8675309845"/>
    <n v="1.6301369863013699"/>
    <x v="1"/>
    <n v="30.293150684931508"/>
    <n v="1"/>
    <n v="45"/>
    <x v="0"/>
    <n v="178.34011245870701"/>
    <n v="358.968134312676"/>
    <n v="134.81085240648801"/>
    <n v="245.83073312644399"/>
    <n v="88.66165000566248"/>
    <x v="1"/>
    <s v="25-40"/>
  </r>
  <r>
    <n v="8675309846"/>
    <n v="1.704109589041096"/>
    <x v="1"/>
    <n v="27.219178082191782"/>
    <n v="1"/>
    <n v="33"/>
    <x v="0"/>
    <n v="179.412180933484"/>
    <n v="196.04838650096201"/>
    <n v="237.999403457521"/>
    <n v="248.632368858289"/>
    <n v="88.432658072652885"/>
    <x v="1"/>
    <s v="25-40"/>
  </r>
  <r>
    <n v="8675309847"/>
    <n v="1.4054794520547946"/>
    <x v="0"/>
    <n v="24.504109589041096"/>
    <n v="1"/>
    <n v="58"/>
    <x v="0"/>
    <n v="442.28429882171002"/>
    <n v="293.709815963322"/>
    <n v="15.387126163738101"/>
    <n v="12.936962189196599"/>
    <n v="62.278419785154725"/>
    <x v="0"/>
    <s v="17-25"/>
  </r>
  <r>
    <n v="8675309848"/>
    <n v="0.74794520547945209"/>
    <x v="0"/>
    <n v="35.761643835616439"/>
    <n v="0"/>
    <n v="20"/>
    <x v="0"/>
    <n v="453.11006204235099"/>
    <n v="407.80394567726"/>
    <n v="32.317809660733502"/>
    <n v="39.309682605497201"/>
    <n v="77.468419689516551"/>
    <x v="1"/>
    <s v="25-40"/>
  </r>
  <r>
    <n v="8675309849"/>
    <n v="1.0657534246575342"/>
    <x v="0"/>
    <n v="41.147945205479452"/>
    <n v="0"/>
    <n v="72"/>
    <x v="0"/>
    <n v="24.0157637534017"/>
    <n v="301.52347696201798"/>
    <n v="221.89825382145401"/>
    <n v="29.9098379275495"/>
    <n v="56.260110267113994"/>
    <x v="0"/>
    <s v="&gt;40"/>
  </r>
  <r>
    <n v="8675309850"/>
    <n v="1.178082191780822"/>
    <x v="0"/>
    <n v="40.169863013698631"/>
    <n v="0"/>
    <n v="72"/>
    <x v="0"/>
    <n v="10.800819548471299"/>
    <n v="357.06970243119599"/>
    <n v="144.39127995263601"/>
    <n v="52.283258197040503"/>
    <n v="53.030586336334565"/>
    <x v="0"/>
    <s v="&gt;40"/>
  </r>
  <r>
    <n v="8675309851"/>
    <n v="1.7068493150684931"/>
    <x v="1"/>
    <n v="26.745205479452054"/>
    <n v="0"/>
    <n v="27"/>
    <x v="0"/>
    <n v="275.87595206305798"/>
    <n v="248.705983221987"/>
    <n v="193.23802575797501"/>
    <n v="193.03516744990301"/>
    <n v="88.319338007748968"/>
    <x v="1"/>
    <s v="25-40"/>
  </r>
  <r>
    <n v="8675309852"/>
    <n v="1.5506849315068494"/>
    <x v="1"/>
    <n v="26.720547945205478"/>
    <n v="1"/>
    <n v="45"/>
    <x v="0"/>
    <n v="316.912338990693"/>
    <n v="146.72534386553599"/>
    <n v="382.26035507636601"/>
    <n v="179.79016863271201"/>
    <n v="104.53707747358769"/>
    <x v="0"/>
    <s v="25-40"/>
  </r>
  <r>
    <n v="8675309853"/>
    <n v="1.6931506849315068"/>
    <x v="1"/>
    <n v="28.041095890410958"/>
    <n v="0"/>
    <n v="61"/>
    <x v="0"/>
    <n v="234.09018235460999"/>
    <n v="256.425937437237"/>
    <n v="271.61218699441798"/>
    <n v="248.58298155513401"/>
    <n v="101.664709809294"/>
    <x v="0"/>
    <s v="25-40"/>
  </r>
  <r>
    <n v="8675309854"/>
    <n v="1.2273972602739727"/>
    <x v="0"/>
    <n v="33.167123287671231"/>
    <n v="0"/>
    <n v="91"/>
    <x v="1"/>
    <n v="5.7298926045651202"/>
    <n v="296.72078601834698"/>
    <n v="235.735680354171"/>
    <n v="4.9160576918939496"/>
    <n v="53.074262855360757"/>
    <x v="0"/>
    <s v="25-40"/>
  </r>
  <r>
    <n v="8675309855"/>
    <n v="1.0575342465753426"/>
    <x v="0"/>
    <n v="38.282191780821918"/>
    <n v="1"/>
    <n v="20"/>
    <x v="0"/>
    <n v="20.445914296904899"/>
    <n v="39.387823871765598"/>
    <n v="294.83263012186097"/>
    <n v="449.43513482807799"/>
    <n v="94.098830847486312"/>
    <x v="0"/>
    <s v="25-40"/>
  </r>
  <r>
    <n v="8675309856"/>
    <n v="1.7232876712328766"/>
    <x v="1"/>
    <n v="34.92876712328767"/>
    <n v="0"/>
    <n v="50"/>
    <x v="0"/>
    <n v="180.374543280951"/>
    <n v="192.455368782992"/>
    <n v="200.98595509473199"/>
    <n v="232.36851192911399"/>
    <n v="81.828929007976967"/>
    <x v="1"/>
    <s v="25-40"/>
  </r>
  <r>
    <n v="8675309857"/>
    <n v="1.5890410958904109"/>
    <x v="1"/>
    <n v="29.161643835616438"/>
    <n v="0"/>
    <n v="51"/>
    <x v="0"/>
    <n v="308.04800226788899"/>
    <n v="274.61084167616599"/>
    <n v="279.58294973897699"/>
    <n v="213.31643856960301"/>
    <n v="105.76063411255399"/>
    <x v="0"/>
    <s v="25-40"/>
  </r>
  <r>
    <n v="8675309858"/>
    <n v="1.2438356164383562"/>
    <x v="0"/>
    <n v="37.857534246575341"/>
    <n v="1"/>
    <n v="84"/>
    <x v="1"/>
    <n v="4.6135538999026497"/>
    <n v="320.50338636050702"/>
    <n v="223.46457960613"/>
    <n v="24.700650483719802"/>
    <n v="55.789182831614745"/>
    <x v="0"/>
    <s v="25-40"/>
  </r>
  <r>
    <n v="8675309859"/>
    <n v="1.6931506849315068"/>
    <x v="1"/>
    <n v="32.591780821917808"/>
    <n v="0"/>
    <n v="27"/>
    <x v="0"/>
    <n v="263.346313597017"/>
    <n v="100.769852806079"/>
    <n v="290.20065197926601"/>
    <n v="198.53340082007901"/>
    <n v="87.777379648169074"/>
    <x v="1"/>
    <s v="25-40"/>
  </r>
  <r>
    <n v="8675309860"/>
    <n v="1.547945205479452"/>
    <x v="1"/>
    <n v="28.989041095890411"/>
    <n v="0"/>
    <n v="24"/>
    <x v="0"/>
    <n v="216.553857785372"/>
    <n v="234.78022395389499"/>
    <n v="253.56174649363101"/>
    <n v="209.95228158460301"/>
    <n v="91.728409908529443"/>
    <x v="1"/>
    <s v="25-40"/>
  </r>
  <r>
    <n v="8675309861"/>
    <n v="1.1534246575342466"/>
    <x v="0"/>
    <n v="43.767123287671232"/>
    <n v="1"/>
    <n v="112"/>
    <x v="1"/>
    <n v="23.692580330322901"/>
    <n v="188.270374843019"/>
    <n v="310.77026340990898"/>
    <n v="39.371148317806103"/>
    <n v="58.974005821193153"/>
    <x v="0"/>
    <s v="&gt;40"/>
  </r>
  <r>
    <n v="8675309862"/>
    <n v="1.0876712328767124"/>
    <x v="0"/>
    <n v="36.476712328767121"/>
    <n v="1"/>
    <n v="71"/>
    <x v="0"/>
    <n v="29.164885740037501"/>
    <n v="157.56019635625299"/>
    <n v="332.29234949752998"/>
    <n v="68.518813293124197"/>
    <n v="63.035346102581741"/>
    <x v="0"/>
    <s v="25-40"/>
  </r>
  <r>
    <n v="8675309863"/>
    <n v="1.5232876712328767"/>
    <x v="1"/>
    <n v="22.391780821917809"/>
    <n v="1"/>
    <n v="62"/>
    <x v="0"/>
    <n v="17.650766326835001"/>
    <n v="43.256398423704198"/>
    <n v="485.45054634772998"/>
    <n v="336.80036788403402"/>
    <n v="103.54268288785481"/>
    <x v="1"/>
    <s v="17-25"/>
  </r>
  <r>
    <n v="8675309864"/>
    <n v="1.3013698630136987"/>
    <x v="0"/>
    <n v="39.723287671232875"/>
    <n v="1"/>
    <n v="20"/>
    <x v="0"/>
    <n v="45.894106363717803"/>
    <n v="44.266166191493902"/>
    <n v="358.80110133299502"/>
    <n v="420.34885724661098"/>
    <n v="100.71081683396966"/>
    <x v="0"/>
    <s v="25-40"/>
  </r>
  <r>
    <n v="8675309865"/>
    <n v="1.810958904109589"/>
    <x v="1"/>
    <n v="27.312328767123287"/>
    <n v="0"/>
    <n v="38"/>
    <x v="0"/>
    <n v="154.39899051247301"/>
    <n v="246.43204733189501"/>
    <n v="293.71753431881899"/>
    <n v="247.154679772083"/>
    <n v="96.971148718457684"/>
    <x v="0"/>
    <s v="25-40"/>
  </r>
  <r>
    <n v="8675309866"/>
    <n v="1.5890410958904109"/>
    <x v="1"/>
    <n v="21.2"/>
    <n v="1"/>
    <n v="60"/>
    <x v="0"/>
    <n v="3.9575018419543402"/>
    <n v="22.8426551293309"/>
    <n v="487.93475841302097"/>
    <n v="427.36349274522303"/>
    <n v="111.9798026966921"/>
    <x v="1"/>
    <s v="17-25"/>
  </r>
  <r>
    <n v="8675309867"/>
    <n v="1.6602739726027398"/>
    <x v="1"/>
    <n v="32.479452054794521"/>
    <n v="1"/>
    <n v="35"/>
    <x v="0"/>
    <n v="264.13562921788503"/>
    <n v="271.19114099943499"/>
    <n v="279.709213607278"/>
    <n v="171.27846500151301"/>
    <n v="96.944663050440539"/>
    <x v="0"/>
    <s v="25-40"/>
  </r>
  <r>
    <n v="8675309868"/>
    <n v="1.7342465753424658"/>
    <x v="1"/>
    <n v="31.536986301369861"/>
    <n v="1"/>
    <n v="35"/>
    <x v="0"/>
    <n v="248.35106628419601"/>
    <n v="296.77383361453798"/>
    <n v="226.03627573793901"/>
    <n v="206.45871584920101"/>
    <n v="95.509390982355526"/>
    <x v="0"/>
    <s v="25-40"/>
  </r>
  <r>
    <n v="8675309869"/>
    <n v="1.6246575342465754"/>
    <x v="1"/>
    <n v="29.375342465753423"/>
    <n v="1"/>
    <n v="63"/>
    <x v="0"/>
    <n v="257.41079419431497"/>
    <n v="234.649413876696"/>
    <n v="222.20418412014101"/>
    <n v="226.65854298449"/>
    <n v="93.228343898236588"/>
    <x v="1"/>
    <s v="25-40"/>
  </r>
  <r>
    <n v="8675309870"/>
    <n v="0.99178082191780825"/>
    <x v="0"/>
    <n v="21.032876712328768"/>
    <n v="1"/>
    <n v="59"/>
    <x v="0"/>
    <n v="82.397633083373407"/>
    <n v="47.550470805906798"/>
    <n v="304.59709383312099"/>
    <n v="534.84687381913602"/>
    <n v="111.12912442941325"/>
    <x v="1"/>
    <s v="17-25"/>
  </r>
  <r>
    <n v="8675309871"/>
    <n v="1.2438356164383562"/>
    <x v="0"/>
    <n v="41.008219178082193"/>
    <n v="0"/>
    <n v="62"/>
    <x v="0"/>
    <n v="17.7111652680105"/>
    <n v="196.034313970672"/>
    <n v="379.54258177138098"/>
    <n v="4.4075531276698401"/>
    <n v="63.173654526980691"/>
    <x v="0"/>
    <s v="&gt;40"/>
  </r>
  <r>
    <n v="8675309872"/>
    <n v="1.3972602739726028"/>
    <x v="0"/>
    <n v="24.457534246575342"/>
    <n v="1"/>
    <n v="58"/>
    <x v="0"/>
    <n v="322.94156612864703"/>
    <n v="452.91802253930001"/>
    <n v="2.1841958587758201"/>
    <n v="7.89036700275848"/>
    <n v="63.27771463681988"/>
    <x v="0"/>
    <s v="17-25"/>
  </r>
  <r>
    <n v="8675309873"/>
    <n v="1.6547945205479453"/>
    <x v="1"/>
    <n v="28.446575342465753"/>
    <n v="1"/>
    <n v="33"/>
    <x v="0"/>
    <n v="282.56532169324402"/>
    <n v="200.82638640244801"/>
    <n v="167.15528376625301"/>
    <n v="283.18577831855703"/>
    <n v="92.712264097832573"/>
    <x v="0"/>
    <s v="25-40"/>
  </r>
  <r>
    <n v="8675309874"/>
    <n v="1.0931506849315069"/>
    <x v="0"/>
    <n v="34.860273972602741"/>
    <n v="1"/>
    <n v="21"/>
    <x v="0"/>
    <n v="396.96650908170602"/>
    <n v="470.33171622381701"/>
    <n v="23.5714970647165"/>
    <n v="9.3619186542143105"/>
    <n v="73.335867910713546"/>
    <x v="1"/>
    <s v="25-40"/>
  </r>
  <r>
    <n v="8675309875"/>
    <n v="1.167123287671233"/>
    <x v="0"/>
    <n v="40.021917808219179"/>
    <n v="0"/>
    <n v="76"/>
    <x v="0"/>
    <n v="59.811940831408698"/>
    <n v="271.505838772218"/>
    <n v="206.714509259138"/>
    <n v="24.453627571530799"/>
    <n v="54.245598787970387"/>
    <x v="0"/>
    <s v="&gt;40"/>
  </r>
  <r>
    <n v="8675309876"/>
    <n v="1.704109589041096"/>
    <x v="1"/>
    <n v="27.12876712328767"/>
    <n v="0"/>
    <n v="40"/>
    <x v="0"/>
    <n v="279.14426041778103"/>
    <n v="283.26325745053703"/>
    <n v="317.512148944758"/>
    <n v="101.21000721863599"/>
    <n v="95.239260169072722"/>
    <x v="0"/>
    <s v="25-40"/>
  </r>
  <r>
    <n v="8675309877"/>
    <n v="1.2082191780821918"/>
    <x v="0"/>
    <n v="39.506849315068493"/>
    <n v="1"/>
    <n v="84"/>
    <x v="1"/>
    <n v="20.215907129377701"/>
    <n v="328.781428693154"/>
    <n v="197.283928661912"/>
    <n v="2.71866853881974"/>
    <n v="51.920098529890346"/>
    <x v="1"/>
    <s v="25-40"/>
  </r>
  <r>
    <n v="8675309878"/>
    <n v="1"/>
    <x v="0"/>
    <n v="42.397260273972606"/>
    <n v="0"/>
    <n v="70"/>
    <x v="0"/>
    <n v="18.9601084815897"/>
    <n v="242.46919836236901"/>
    <n v="286.74385427013902"/>
    <n v="6.8537081279352003"/>
    <n v="56.146052035285607"/>
    <x v="0"/>
    <s v="&gt;40"/>
  </r>
  <r>
    <n v="8675309879"/>
    <n v="1.210958904109589"/>
    <x v="0"/>
    <n v="44.93150684931507"/>
    <n v="1"/>
    <n v="73"/>
    <x v="0"/>
    <n v="19.8678019709659"/>
    <n v="175.963479320902"/>
    <n v="371.18112805925301"/>
    <n v="25.683817263628701"/>
    <n v="63.290295942095241"/>
    <x v="0"/>
    <s v="&gt;40"/>
  </r>
  <r>
    <n v="8675309880"/>
    <n v="1.441095890410959"/>
    <x v="0"/>
    <n v="19.961643835616439"/>
    <n v="1"/>
    <n v="58"/>
    <x v="0"/>
    <n v="390.97781413836202"/>
    <n v="323.81918091320802"/>
    <n v="13.365444932847399"/>
    <n v="15.3299254713635"/>
    <n v="60.627204052630908"/>
    <x v="0"/>
    <s v="17-25"/>
  </r>
  <r>
    <n v="8675309881"/>
    <n v="1.1506849315068493"/>
    <x v="0"/>
    <n v="43.747945205479454"/>
    <n v="1"/>
    <n v="65"/>
    <x v="0"/>
    <n v="49.3796643662523"/>
    <n v="333.15343056286503"/>
    <n v="184.75557724959799"/>
    <n v="12.339943065446199"/>
    <n v="54.254110032134683"/>
    <x v="0"/>
    <s v="&gt;40"/>
  </r>
  <r>
    <n v="8675309882"/>
    <n v="1.2602739726027397"/>
    <x v="0"/>
    <n v="25.424657534246574"/>
    <n v="1"/>
    <n v="63"/>
    <x v="0"/>
    <n v="211.32647906440801"/>
    <n v="565.53903322577901"/>
    <n v="14.6814752033721"/>
    <n v="36.566574893546097"/>
    <n v="68.299006994845143"/>
    <x v="0"/>
    <s v="25-40"/>
  </r>
  <r>
    <n v="8675309883"/>
    <n v="0.95616438356164379"/>
    <x v="0"/>
    <n v="38.586301369863016"/>
    <n v="0"/>
    <n v="21"/>
    <x v="0"/>
    <n v="390.97696713274303"/>
    <n v="392.59146611109003"/>
    <n v="27.784768671439501"/>
    <n v="15.304518214286601"/>
    <n v="67.856189085793773"/>
    <x v="1"/>
    <s v="25-40"/>
  </r>
  <r>
    <n v="8675309884"/>
    <n v="1.1945205479452055"/>
    <x v="0"/>
    <n v="41.372602739726027"/>
    <n v="0"/>
    <n v="71"/>
    <x v="0"/>
    <n v="29.7324318580308"/>
    <n v="307.59094499259697"/>
    <n v="275.45696404411399"/>
    <n v="22.1118013497017"/>
    <n v="62.694121995308095"/>
    <x v="0"/>
    <s v="&gt;40"/>
  </r>
  <r>
    <n v="8675309885"/>
    <n v="1.2328767123287672"/>
    <x v="0"/>
    <n v="39.671232876712331"/>
    <n v="0"/>
    <n v="67"/>
    <x v="0"/>
    <n v="13.1526278306603"/>
    <n v="309.633003226222"/>
    <n v="191.771037152015"/>
    <n v="78.093057026066305"/>
    <n v="58.206541785920336"/>
    <x v="0"/>
    <s v="25-40"/>
  </r>
  <r>
    <n v="8675309886"/>
    <n v="1.7753424657534247"/>
    <x v="1"/>
    <n v="21.86849315068493"/>
    <n v="1"/>
    <n v="59"/>
    <x v="0"/>
    <n v="334.599112101792"/>
    <n v="372.90627550603301"/>
    <n v="48.200608859032698"/>
    <n v="12.168997345474301"/>
    <n v="63.844783753166844"/>
    <x v="0"/>
    <s v="17-25"/>
  </r>
  <r>
    <n v="8675309887"/>
    <n v="1.6904109589041096"/>
    <x v="1"/>
    <n v="33.175342465753424"/>
    <n v="1"/>
    <n v="40"/>
    <x v="0"/>
    <n v="177.824013303134"/>
    <n v="265.55062760521503"/>
    <n v="250.96169521831999"/>
    <n v="177.477143869988"/>
    <n v="86.882631963264885"/>
    <x v="1"/>
    <s v="25-40"/>
  </r>
  <r>
    <n v="8675309888"/>
    <n v="1.7424657534246575"/>
    <x v="1"/>
    <n v="34.61643835616438"/>
    <n v="0"/>
    <n v="45"/>
    <x v="0"/>
    <n v="176.37636121195601"/>
    <n v="341.58879838744099"/>
    <n v="194.08655313733999"/>
    <n v="217.516248858647"/>
    <n v="90.829549007470206"/>
    <x v="0"/>
    <s v="25-40"/>
  </r>
  <r>
    <n v="8675309889"/>
    <n v="1.8027397260273972"/>
    <x v="1"/>
    <n v="37.021917808219179"/>
    <n v="0"/>
    <n v="25"/>
    <x v="0"/>
    <n v="196.781255276037"/>
    <n v="369.60497019924497"/>
    <n v="117.09298886849101"/>
    <n v="276.11450619973903"/>
    <n v="92.495797446210162"/>
    <x v="0"/>
    <s v="25-40"/>
  </r>
  <r>
    <n v="8675309890"/>
    <n v="1.747945205479452"/>
    <x v="1"/>
    <n v="28.917808219178081"/>
    <n v="0"/>
    <n v="25"/>
    <x v="0"/>
    <n v="133.73590012292601"/>
    <n v="310.52671261383301"/>
    <n v="320.70831360656399"/>
    <n v="252.94732515333899"/>
    <n v="104.37968567012908"/>
    <x v="0"/>
    <s v="25-40"/>
  </r>
  <r>
    <n v="8675309891"/>
    <n v="1.747945205479452"/>
    <x v="1"/>
    <n v="32.408219178082192"/>
    <n v="0"/>
    <n v="46"/>
    <x v="0"/>
    <n v="228.65202342554099"/>
    <n v="160.869020412602"/>
    <n v="304.71019593624601"/>
    <n v="181.85803856087901"/>
    <n v="89.549871646706436"/>
    <x v="1"/>
    <s v="25-40"/>
  </r>
  <r>
    <n v="8675309892"/>
    <n v="1.1369863013698631"/>
    <x v="0"/>
    <n v="41.819178082191783"/>
    <n v="0"/>
    <n v="93"/>
    <x v="1"/>
    <n v="34.253321180635503"/>
    <n v="260.885111460264"/>
    <n v="261.88878977246299"/>
    <n v="34.751933097170202"/>
    <n v="59.207961355627944"/>
    <x v="0"/>
    <s v="&gt;40"/>
  </r>
  <r>
    <n v="8675309893"/>
    <n v="1.1205479452054794"/>
    <x v="0"/>
    <n v="41.945205479452056"/>
    <n v="1"/>
    <n v="98"/>
    <x v="1"/>
    <n v="18.692745182838198"/>
    <n v="375.76522283543699"/>
    <n v="190.076762473152"/>
    <n v="7.4775792858447199"/>
    <n v="55.263158452541624"/>
    <x v="0"/>
    <s v="&gt;40"/>
  </r>
  <r>
    <n v="8675309894"/>
    <n v="1.7068493150684931"/>
    <x v="1"/>
    <n v="28.865753424657534"/>
    <n v="0"/>
    <n v="27"/>
    <x v="0"/>
    <n v="225.27766508709601"/>
    <n v="272.91459383014802"/>
    <n v="357.92567984837399"/>
    <n v="174.35510323209601"/>
    <n v="103.72907468303592"/>
    <x v="0"/>
    <s v="25-40"/>
  </r>
  <r>
    <n v="8675309895"/>
    <n v="1.2136986301369863"/>
    <x v="0"/>
    <n v="47.747945205479454"/>
    <n v="1"/>
    <n v="95"/>
    <x v="1"/>
    <n v="9.2245571920153502"/>
    <n v="237.725050419078"/>
    <n v="307.451686403238"/>
    <n v="0.15587187354184701"/>
    <n v="56.668875602101039"/>
    <x v="1"/>
    <s v="&gt;40"/>
  </r>
  <r>
    <n v="8675309896"/>
    <n v="1.1808219178082191"/>
    <x v="0"/>
    <n v="31.364383561643837"/>
    <n v="1"/>
    <n v="18"/>
    <x v="0"/>
    <n v="359.56317197218698"/>
    <n v="481.73213915875499"/>
    <n v="42.434206768770899"/>
    <n v="14.9251838417022"/>
    <n v="74.186751763732133"/>
    <x v="1"/>
    <s v="25-40"/>
  </r>
  <r>
    <n v="8675309897"/>
    <n v="1.0794520547945206"/>
    <x v="0"/>
    <n v="35.945205479452056"/>
    <n v="0"/>
    <n v="20"/>
    <x v="0"/>
    <n v="2.3287191136944498"/>
    <n v="8.2919672048211197"/>
    <n v="378.921213746261"/>
    <n v="460.018630935555"/>
    <n v="101.52243626729916"/>
    <x v="0"/>
    <s v="25-40"/>
  </r>
  <r>
    <n v="8675309898"/>
    <n v="1.1643835616438356"/>
    <x v="0"/>
    <n v="42.898630136986299"/>
    <n v="1"/>
    <n v="105"/>
    <x v="1"/>
    <n v="16.998414357027201"/>
    <n v="367.62619568103599"/>
    <n v="171.338382094065"/>
    <n v="11.973827979672601"/>
    <n v="52.76743401189357"/>
    <x v="0"/>
    <s v="&gt;40"/>
  </r>
  <r>
    <n v="8675309899"/>
    <n v="1.8164383561643835"/>
    <x v="1"/>
    <n v="26.936986301369863"/>
    <n v="0"/>
    <n v="39"/>
    <x v="0"/>
    <n v="225.58763972558901"/>
    <n v="469.409017449727"/>
    <n v="219.943612817793"/>
    <n v="134.52824157233599"/>
    <n v="98.13635510084076"/>
    <x v="0"/>
    <s v="25-40"/>
  </r>
  <r>
    <n v="8675309900"/>
    <n v="1.2931506849315069"/>
    <x v="0"/>
    <n v="43.545205479452058"/>
    <n v="1"/>
    <n v="95"/>
    <x v="1"/>
    <n v="6.3541690659922496"/>
    <n v="176.313706797794"/>
    <n v="305.39042529464302"/>
    <n v="97.683508484520601"/>
    <n v="62.982302122602533"/>
    <x v="0"/>
    <s v="&gt;40"/>
  </r>
  <r>
    <n v="8675309901"/>
    <n v="1.3041095890410959"/>
    <x v="0"/>
    <n v="28.758904109589039"/>
    <n v="1"/>
    <n v="57"/>
    <x v="0"/>
    <n v="16.992196458814199"/>
    <n v="32.783622642102301"/>
    <n v="404.80946723306403"/>
    <n v="424.504058328432"/>
    <n v="103.49968859545284"/>
    <x v="1"/>
    <s v="25-40"/>
  </r>
  <r>
    <n v="8675309902"/>
    <n v="1.2191780821917808"/>
    <x v="0"/>
    <n v="42.860273972602741"/>
    <n v="1"/>
    <n v="109"/>
    <x v="1"/>
    <n v="21.510378705116999"/>
    <n v="206.85808307708399"/>
    <n v="393.54431221862097"/>
    <n v="4.9643199152404103"/>
    <n v="66.090512798639438"/>
    <x v="0"/>
    <s v="&gt;40"/>
  </r>
  <r>
    <n v="8675309903"/>
    <n v="1.4602739726027398"/>
    <x v="0"/>
    <n v="26.4986301369863"/>
    <n v="1"/>
    <n v="58"/>
    <x v="0"/>
    <n v="362.344287201285"/>
    <n v="314.03785454989901"/>
    <n v="68.637603326109996"/>
    <n v="49.081389255826402"/>
    <n v="68.23685044992709"/>
    <x v="0"/>
    <s v="25-40"/>
  </r>
  <r>
    <n v="8675309904"/>
    <n v="1.6082191780821917"/>
    <x v="1"/>
    <n v="28.186301369863013"/>
    <n v="0"/>
    <n v="19"/>
    <x v="0"/>
    <n v="313.38013468975299"/>
    <n v="145.981564150304"/>
    <n v="200.83225585647301"/>
    <n v="317.771887532726"/>
    <n v="98.981433113908437"/>
    <x v="0"/>
    <s v="25-40"/>
  </r>
  <r>
    <n v="8675309905"/>
    <n v="0.9123287671232877"/>
    <x v="0"/>
    <n v="35.013698630136986"/>
    <n v="0"/>
    <n v="20"/>
    <x v="0"/>
    <n v="41.461708051888202"/>
    <n v="1.32547376596168"/>
    <n v="368.37973427397202"/>
    <n v="349.52362130047402"/>
    <n v="89.571377214361519"/>
    <x v="0"/>
    <s v="25-40"/>
  </r>
  <r>
    <n v="8675309906"/>
    <n v="1.0986301369863014"/>
    <x v="0"/>
    <n v="24.520547945205479"/>
    <n v="0"/>
    <n v="58"/>
    <x v="0"/>
    <n v="398.455932285497"/>
    <n v="306.91691133890203"/>
    <n v="32.585146187547899"/>
    <n v="59.429980373577699"/>
    <n v="67.471642677286994"/>
    <x v="0"/>
    <s v="17-25"/>
  </r>
  <r>
    <n v="8675309907"/>
    <n v="0.9068493150684932"/>
    <x v="0"/>
    <n v="33.816438356164383"/>
    <n v="0"/>
    <n v="20"/>
    <x v="0"/>
    <n v="6.0274451002742202"/>
    <n v="39.343652351079001"/>
    <n v="360.12918496389102"/>
    <n v="424.04587446029001"/>
    <n v="97.730694927009978"/>
    <x v="0"/>
    <s v="25-40"/>
  </r>
  <r>
    <n v="8675309908"/>
    <n v="1.2410958904109588"/>
    <x v="0"/>
    <n v="39.679452054794524"/>
    <n v="0"/>
    <n v="77"/>
    <x v="0"/>
    <n v="35.744323118923496"/>
    <n v="272.16537456782203"/>
    <n v="326.17800094379101"/>
    <n v="35.526978883906303"/>
    <n v="68.037373394263312"/>
    <x v="0"/>
    <s v="25-40"/>
  </r>
  <r>
    <n v="8675309909"/>
    <n v="1.2164383561643837"/>
    <x v="0"/>
    <n v="42.926027397260277"/>
    <n v="1"/>
    <n v="74"/>
    <x v="0"/>
    <n v="23.2309595849743"/>
    <n v="204.315290344918"/>
    <n v="338.37252808666"/>
    <n v="50.798079347453502"/>
    <n v="64.904172886485"/>
    <x v="0"/>
    <s v="&gt;40"/>
  </r>
  <r>
    <n v="8675309910"/>
    <n v="1.6301369863013699"/>
    <x v="1"/>
    <n v="29.82191780821918"/>
    <n v="0"/>
    <n v="58"/>
    <x v="0"/>
    <n v="243.731922840994"/>
    <n v="316.95100516504101"/>
    <n v="272.29772070976799"/>
    <n v="176.95131552569299"/>
    <n v="98.764518588738113"/>
    <x v="0"/>
    <s v="25-40"/>
  </r>
  <r>
    <n v="8675309911"/>
    <n v="1.1561643835616437"/>
    <x v="0"/>
    <n v="42.854794520547948"/>
    <n v="1"/>
    <n v="77"/>
    <x v="0"/>
    <n v="7.1628637271520299"/>
    <n v="354.31092858118001"/>
    <n v="233.024230782449"/>
    <n v="38.730524919635599"/>
    <n v="61.528474068916715"/>
    <x v="0"/>
    <s v="&gt;40"/>
  </r>
  <r>
    <n v="8675309912"/>
    <n v="1.0876712328767124"/>
    <x v="0"/>
    <n v="39.230136986301368"/>
    <n v="0"/>
    <n v="85"/>
    <x v="1"/>
    <n v="0.39657848510240601"/>
    <n v="250.51762725137499"/>
    <n v="333.86150871428998"/>
    <n v="26.051103431676701"/>
    <n v="63.262649916434192"/>
    <x v="0"/>
    <s v="25-40"/>
  </r>
  <r>
    <n v="8675309913"/>
    <n v="1.6027397260273972"/>
    <x v="1"/>
    <n v="31.967123287671232"/>
    <n v="0"/>
    <n v="4"/>
    <x v="0"/>
    <n v="221.67634818799499"/>
    <n v="250.28818610843399"/>
    <n v="192.172504760051"/>
    <n v="249.62647272918699"/>
    <n v="90.773040042422878"/>
    <x v="0"/>
    <s v="25-40"/>
  </r>
  <r>
    <n v="8675309914"/>
    <n v="1.2410958904109588"/>
    <x v="0"/>
    <n v="29.87945205479452"/>
    <n v="0"/>
    <n v="54"/>
    <x v="0"/>
    <n v="389.796872884452"/>
    <n v="332.95464247328198"/>
    <n v="2.3373472039082501"/>
    <n v="15.833465250597801"/>
    <n v="60.000618723159441"/>
    <x v="0"/>
    <s v="25-40"/>
  </r>
  <r>
    <n v="8675309915"/>
    <n v="1.6520547945205479"/>
    <x v="1"/>
    <n v="25.07123287671233"/>
    <n v="0"/>
    <n v="63"/>
    <x v="0"/>
    <n v="213.96825839491399"/>
    <n v="320.67324675177599"/>
    <n v="168.815454564796"/>
    <n v="242.843517142319"/>
    <n v="92.170397016589007"/>
    <x v="0"/>
    <s v="25-40"/>
  </r>
  <r>
    <n v="8675309916"/>
    <n v="0.9945205479452055"/>
    <x v="0"/>
    <n v="33.093150684931508"/>
    <n v="1"/>
    <n v="18"/>
    <x v="0"/>
    <n v="382.666077920558"/>
    <n v="484.69573428740301"/>
    <n v="63.068396160307202"/>
    <n v="20.448652191566101"/>
    <n v="79.410990778861674"/>
    <x v="1"/>
    <s v="25-40"/>
  </r>
  <r>
    <n v="8675309917"/>
    <n v="1.5424657534246575"/>
    <x v="1"/>
    <n v="28.849315068493151"/>
    <n v="0"/>
    <n v="32"/>
    <x v="0"/>
    <n v="299.30923832140797"/>
    <n v="141.80250158476699"/>
    <n v="264.549938863953"/>
    <n v="281.42338100444402"/>
    <n v="100.80573757670163"/>
    <x v="0"/>
    <s v="25-40"/>
  </r>
  <r>
    <n v="8675309918"/>
    <n v="1.7342465753424658"/>
    <x v="1"/>
    <n v="27.923287671232877"/>
    <n v="0"/>
    <n v="28"/>
    <x v="0"/>
    <n v="293.79632812046498"/>
    <n v="292.89280301708197"/>
    <n v="201.56554237246601"/>
    <n v="224.804425428852"/>
    <n v="98.099526627161907"/>
    <x v="0"/>
    <s v="25-40"/>
  </r>
  <r>
    <n v="8675309919"/>
    <n v="1.1095890410958904"/>
    <x v="0"/>
    <n v="39.671232876712331"/>
    <n v="0"/>
    <n v="100"/>
    <x v="1"/>
    <n v="14.7718876304384"/>
    <n v="357.13997206439501"/>
    <n v="176.53670844349"/>
    <n v="11.514181468402199"/>
    <n v="52.319055565013741"/>
    <x v="1"/>
    <s v="25-40"/>
  </r>
  <r>
    <n v="8675309920"/>
    <n v="1.6082191780821917"/>
    <x v="1"/>
    <n v="32.863013698630134"/>
    <n v="1"/>
    <n v="15"/>
    <x v="0"/>
    <n v="339.81234120102698"/>
    <n v="156.84679970068501"/>
    <n v="213.914152014194"/>
    <n v="216.49678761749601"/>
    <n v="91.38204402793977"/>
    <x v="0"/>
    <s v="25-40"/>
  </r>
  <r>
    <n v="8675309921"/>
    <n v="1.6931506849315068"/>
    <x v="1"/>
    <n v="36.249315068493154"/>
    <n v="1"/>
    <n v="48"/>
    <x v="0"/>
    <n v="154.14197798603001"/>
    <n v="332.25748233622102"/>
    <n v="235.34059631260001"/>
    <n v="351.24090477468002"/>
    <n v="109.30173695625368"/>
    <x v="0"/>
    <s v="25-40"/>
  </r>
  <r>
    <n v="8675309922"/>
    <n v="1.210958904109589"/>
    <x v="0"/>
    <n v="40.967123287671235"/>
    <n v="0"/>
    <n v="79"/>
    <x v="0"/>
    <n v="18.3513077508638"/>
    <n v="270.99219837036401"/>
    <n v="310.84613114703302"/>
    <n v="23.1565838084882"/>
    <n v="63.227806284360767"/>
    <x v="0"/>
    <s v="&gt;40"/>
  </r>
  <r>
    <n v="8675309923"/>
    <n v="1.0520547945205478"/>
    <x v="0"/>
    <n v="36.536986301369865"/>
    <n v="0"/>
    <n v="19"/>
    <x v="0"/>
    <n v="25.805178134513099"/>
    <n v="37.735202308479998"/>
    <n v="168.218284279074"/>
    <n v="508.348532931482"/>
    <n v="86.271248500706164"/>
    <x v="0"/>
    <s v="25-40"/>
  </r>
  <r>
    <n v="8675309924"/>
    <n v="1.7013698630136986"/>
    <x v="1"/>
    <n v="29.490410958904111"/>
    <n v="1"/>
    <n v="47"/>
    <x v="0"/>
    <n v="269.597893768002"/>
    <n v="227.276470366696"/>
    <n v="287.41945904399302"/>
    <n v="225.314831812389"/>
    <n v="101.2780640335417"/>
    <x v="0"/>
    <s v="25-40"/>
  </r>
  <r>
    <n v="8675309925"/>
    <n v="1.6246575342465754"/>
    <x v="1"/>
    <n v="33.991780821917807"/>
    <n v="0"/>
    <n v="59"/>
    <x v="0"/>
    <n v="153.39539572510401"/>
    <n v="285.07017808280102"/>
    <n v="239.635053817038"/>
    <n v="238.898013527122"/>
    <n v="92.501213985931599"/>
    <x v="1"/>
    <s v="25-40"/>
  </r>
  <r>
    <n v="8675309926"/>
    <n v="1.2657534246575342"/>
    <x v="0"/>
    <n v="28.473972602739725"/>
    <n v="0"/>
    <n v="61"/>
    <x v="0"/>
    <n v="441.62513521860598"/>
    <n v="409.60916804807999"/>
    <n v="5.18757296790141"/>
    <n v="26.780853860650499"/>
    <n v="71.93495548076109"/>
    <x v="0"/>
    <s v="25-40"/>
  </r>
  <r>
    <n v="8675309927"/>
    <n v="1.4136986301369863"/>
    <x v="0"/>
    <n v="25.575342465753426"/>
    <n v="1"/>
    <n v="62"/>
    <x v="0"/>
    <n v="281.34930326171599"/>
    <n v="463.56253120251301"/>
    <n v="13.7082138783883"/>
    <n v="26.055806823355699"/>
    <n v="64.3646292413476"/>
    <x v="0"/>
    <s v="25-40"/>
  </r>
  <r>
    <n v="8675309928"/>
    <n v="1.7917808219178082"/>
    <x v="1"/>
    <n v="25.597260273972601"/>
    <n v="0"/>
    <n v="56"/>
    <x v="0"/>
    <n v="195.52607267149801"/>
    <n v="282.79799390048902"/>
    <n v="208.16643331969701"/>
    <n v="197.120415863039"/>
    <n v="86.900347227687291"/>
    <x v="1"/>
    <s v="25-40"/>
  </r>
  <r>
    <n v="8675309929"/>
    <n v="1.8191780821917809"/>
    <x v="1"/>
    <n v="29.69041095890411"/>
    <n v="0"/>
    <n v="64"/>
    <x v="0"/>
    <n v="138.247139463525"/>
    <n v="304.91370129798901"/>
    <n v="261.46464900860701"/>
    <n v="186.66549936301899"/>
    <n v="89.228485065516239"/>
    <x v="1"/>
    <s v="25-40"/>
  </r>
  <r>
    <n v="8675309930"/>
    <n v="1.6712328767123288"/>
    <x v="1"/>
    <n v="24.616438356164384"/>
    <n v="0"/>
    <n v="59"/>
    <x v="0"/>
    <n v="194.65394933038399"/>
    <n v="231.06865587029699"/>
    <n v="431.27901741260598"/>
    <n v="186.85772096470501"/>
    <n v="108.2342170213318"/>
    <x v="0"/>
    <s v="17-25"/>
  </r>
  <r>
    <n v="8675309931"/>
    <n v="1.1945205479452055"/>
    <x v="0"/>
    <n v="40.871232876712327"/>
    <n v="0"/>
    <n v="94"/>
    <x v="1"/>
    <n v="1.20014248397795"/>
    <n v="314.58748639751298"/>
    <n v="211.778029756021"/>
    <n v="47.909265140635199"/>
    <n v="56.425485698118017"/>
    <x v="1"/>
    <s v="&gt;40"/>
  </r>
  <r>
    <n v="8675309932"/>
    <n v="1.1342465753424658"/>
    <x v="0"/>
    <n v="37.780821917808218"/>
    <n v="0"/>
    <n v="87"/>
    <x v="1"/>
    <n v="20.037947290232701"/>
    <n v="332.664700888894"/>
    <n v="245.10476413654399"/>
    <n v="4.0818080061313298"/>
    <n v="58.11860051145117"/>
    <x v="0"/>
    <s v="25-40"/>
  </r>
  <r>
    <n v="8675309933"/>
    <n v="1.2876712328767124"/>
    <x v="0"/>
    <n v="40.786301369863011"/>
    <n v="0"/>
    <n v="119"/>
    <x v="1"/>
    <n v="3.5685783713124102"/>
    <n v="334.04956094812798"/>
    <n v="249.133489495596"/>
    <n v="5.50236938888305"/>
    <n v="57.565754211692713"/>
    <x v="0"/>
    <s v="&gt;40"/>
  </r>
  <r>
    <n v="8675309934"/>
    <n v="1.1397260273972603"/>
    <x v="0"/>
    <n v="35.780821917808218"/>
    <n v="1"/>
    <n v="92"/>
    <x v="1"/>
    <n v="33.280558992584801"/>
    <n v="293.39295950512502"/>
    <n v="294.21602289803201"/>
    <n v="5.2647611440094702"/>
    <n v="62.07157556486176"/>
    <x v="0"/>
    <s v="25-40"/>
  </r>
  <r>
    <n v="8675309935"/>
    <n v="1.7589041095890412"/>
    <x v="1"/>
    <n v="31.090410958904108"/>
    <n v="0"/>
    <n v="49"/>
    <x v="0"/>
    <n v="319.33051383553197"/>
    <n v="223.936345143783"/>
    <n v="188.677497745659"/>
    <n v="236.611857235804"/>
    <n v="94.496071316120762"/>
    <x v="0"/>
    <s v="25-40"/>
  </r>
  <r>
    <n v="8675309936"/>
    <n v="1.2684931506849315"/>
    <x v="0"/>
    <n v="44.353424657534248"/>
    <n v="1"/>
    <n v="90"/>
    <x v="1"/>
    <n v="132.02339603396501"/>
    <n v="306.08171645983998"/>
    <n v="145.557299028101"/>
    <n v="27.5248002457244"/>
    <n v="55.818260912363449"/>
    <x v="0"/>
    <s v="&gt;40"/>
  </r>
  <r>
    <n v="8675309937"/>
    <n v="1.5506849315068494"/>
    <x v="1"/>
    <n v="29.643835616438356"/>
    <n v="0"/>
    <n v="45"/>
    <x v="0"/>
    <n v="197.70069632408001"/>
    <n v="276.91723023208903"/>
    <n v="276.23965255366699"/>
    <n v="246.500600977651"/>
    <n v="100.69826454825169"/>
    <x v="0"/>
    <s v="25-40"/>
  </r>
  <r>
    <n v="8675309938"/>
    <n v="1.1808219178082191"/>
    <x v="0"/>
    <n v="43.556164383561644"/>
    <n v="0"/>
    <n v="71"/>
    <x v="0"/>
    <n v="18.432358808597499"/>
    <n v="320.70796498695302"/>
    <n v="271.54880555767198"/>
    <n v="3.30571250742367"/>
    <n v="60.113768071455517"/>
    <x v="0"/>
    <s v="&gt;40"/>
  </r>
  <r>
    <n v="8675309939"/>
    <n v="1.7397260273972603"/>
    <x v="1"/>
    <n v="30.238356164383561"/>
    <n v="0"/>
    <n v="46"/>
    <x v="0"/>
    <n v="299.502221010254"/>
    <n v="314.894596452965"/>
    <n v="213.20354881955399"/>
    <n v="208.569836881833"/>
    <n v="99.764551681223963"/>
    <x v="0"/>
    <s v="25-40"/>
  </r>
  <r>
    <n v="8675309940"/>
    <n v="1.2219178082191782"/>
    <x v="0"/>
    <n v="20.706849315068492"/>
    <n v="1"/>
    <n v="61"/>
    <x v="0"/>
    <n v="311.621688696945"/>
    <n v="359.367848594149"/>
    <n v="116.39106363165099"/>
    <n v="2.7227892949390098"/>
    <n v="67.972825334478316"/>
    <x v="0"/>
    <s v="17-25"/>
  </r>
  <r>
    <n v="8675309941"/>
    <n v="1.2054794520547945"/>
    <x v="0"/>
    <n v="36.142465753424659"/>
    <n v="0"/>
    <n v="22"/>
    <x v="0"/>
    <n v="18.4478288862637"/>
    <n v="201.564751681459"/>
    <n v="260.50736643612299"/>
    <n v="342.72619605474301"/>
    <n v="89.989033944321733"/>
    <x v="0"/>
    <s v="25-40"/>
  </r>
  <r>
    <n v="8675309942"/>
    <n v="1.0493150684931507"/>
    <x v="0"/>
    <n v="42.238356164383561"/>
    <n v="0"/>
    <n v="79"/>
    <x v="0"/>
    <n v="5.0102715338211397"/>
    <n v="225.22130210794401"/>
    <n v="360.70110770302301"/>
    <n v="6.9721935507700303"/>
    <n v="62.539322041796375"/>
    <x v="0"/>
    <s v="&gt;40"/>
  </r>
  <r>
    <n v="8675309943"/>
    <n v="1.5917808219178082"/>
    <x v="1"/>
    <n v="28.961643835616439"/>
    <n v="0"/>
    <n v="35"/>
    <x v="0"/>
    <n v="254.999988622301"/>
    <n v="274.65097786365902"/>
    <n v="172.3985479639"/>
    <n v="302.13356187814799"/>
    <n v="99.315930499922558"/>
    <x v="0"/>
    <s v="25-40"/>
  </r>
  <r>
    <n v="8675309944"/>
    <n v="1.6876712328767123"/>
    <x v="1"/>
    <n v="32.528767123287672"/>
    <n v="0"/>
    <n v="50"/>
    <x v="0"/>
    <n v="220.34137024347999"/>
    <n v="163.219221683993"/>
    <n v="315.66011433318698"/>
    <n v="381.98558799653398"/>
    <n v="114.40233163376435"/>
    <x v="0"/>
    <s v="25-40"/>
  </r>
  <r>
    <n v="8675309945"/>
    <n v="1.1616438356164382"/>
    <x v="0"/>
    <n v="37.775342465753425"/>
    <n v="1"/>
    <n v="73"/>
    <x v="0"/>
    <n v="64.191248344637003"/>
    <n v="335.14875465367402"/>
    <n v="191.56551672024901"/>
    <n v="10.391709147323001"/>
    <n v="56.182067343973522"/>
    <x v="0"/>
    <s v="25-40"/>
  </r>
  <r>
    <n v="8675309946"/>
    <n v="1.5835616438356164"/>
    <x v="1"/>
    <n v="37.213698630136989"/>
    <n v="1"/>
    <n v="27"/>
    <x v="0"/>
    <n v="259.39208054947397"/>
    <n v="266.94966985656998"/>
    <n v="277.59982336052502"/>
    <n v="252.63490812059001"/>
    <n v="105.73550781021733"/>
    <x v="0"/>
    <s v="25-40"/>
  </r>
  <r>
    <n v="8675309947"/>
    <n v="1.6082191780821917"/>
    <x v="1"/>
    <n v="33.104109589041094"/>
    <n v="0"/>
    <n v="30"/>
    <x v="0"/>
    <n v="187.293087336561"/>
    <n v="341.29641145273598"/>
    <n v="202.07357810062101"/>
    <n v="230.72277659010501"/>
    <n v="94.222722466030888"/>
    <x v="0"/>
    <s v="25-40"/>
  </r>
  <r>
    <n v="8675309948"/>
    <n v="1.6602739726027398"/>
    <x v="1"/>
    <n v="25.378082191780823"/>
    <n v="0"/>
    <n v="29"/>
    <x v="0"/>
    <n v="145.06420676221299"/>
    <n v="219.504092113415"/>
    <n v="248.279299418737"/>
    <n v="436.53815123432798"/>
    <n v="111.34355798841804"/>
    <x v="0"/>
    <s v="25-40"/>
  </r>
  <r>
    <n v="8675309949"/>
    <n v="1.4986301369863013"/>
    <x v="0"/>
    <n v="31.917808219178081"/>
    <n v="0"/>
    <n v="50"/>
    <x v="0"/>
    <n v="256.10282092765198"/>
    <n v="132.32729087207301"/>
    <n v="256.08451811705697"/>
    <n v="286.72932031007002"/>
    <n v="96.212069555233228"/>
    <x v="1"/>
    <s v="25-40"/>
  </r>
  <r>
    <n v="8675309950"/>
    <n v="0.9945205479452055"/>
    <x v="0"/>
    <n v="37.035616438356165"/>
    <n v="0"/>
    <n v="21"/>
    <x v="0"/>
    <n v="368.18748593721398"/>
    <n v="284.16424225744402"/>
    <n v="220.68425846304001"/>
    <n v="38.872611121016497"/>
    <n v="83.334962605659413"/>
    <x v="1"/>
    <s v="25-40"/>
  </r>
  <r>
    <n v="8675309951"/>
    <n v="1.5342465753424657"/>
    <x v="1"/>
    <n v="33.295890410958904"/>
    <n v="0"/>
    <n v="33"/>
    <x v="0"/>
    <n v="298.08013142383498"/>
    <n v="237.23588190054301"/>
    <n v="132.87647413151299"/>
    <n v="371.62129381343698"/>
    <n v="103.36501321934423"/>
    <x v="0"/>
    <s v="25-40"/>
  </r>
  <r>
    <n v="8675309952"/>
    <n v="1.715068493150685"/>
    <x v="1"/>
    <n v="28.876712328767123"/>
    <n v="0"/>
    <n v="28"/>
    <x v="0"/>
    <n v="200.71806050152699"/>
    <n v="254.06357477479699"/>
    <n v="237.10246528059901"/>
    <n v="311.80894238068402"/>
    <n v="102.25189974145988"/>
    <x v="0"/>
    <s v="25-40"/>
  </r>
  <r>
    <n v="8675309953"/>
    <n v="1.7315068493150685"/>
    <x v="1"/>
    <n v="35.723287671232875"/>
    <n v="0"/>
    <n v="50"/>
    <x v="0"/>
    <n v="168.898499113974"/>
    <n v="262.33189866715401"/>
    <n v="322.38914294174202"/>
    <n v="204.553982869913"/>
    <n v="97.731606919888833"/>
    <x v="1"/>
    <s v="25-40"/>
  </r>
  <r>
    <n v="8675309954"/>
    <n v="0.95616438356164379"/>
    <x v="0"/>
    <n v="37.167123287671231"/>
    <n v="1"/>
    <n v="22"/>
    <x v="0"/>
    <n v="219.34264615662499"/>
    <n v="573.58243544069899"/>
    <n v="9.9310363932036108"/>
    <n v="60.921045676717497"/>
    <n v="71.936256376176459"/>
    <x v="1"/>
    <s v="25-40"/>
  </r>
  <r>
    <n v="8675309955"/>
    <n v="1.6246575342465754"/>
    <x v="1"/>
    <n v="28.350684931506848"/>
    <n v="0"/>
    <n v="8"/>
    <x v="0"/>
    <n v="236.96750991003401"/>
    <n v="263.54339237260598"/>
    <n v="134.58747950519901"/>
    <n v="353.36748726468198"/>
    <n v="98.595468194996926"/>
    <x v="0"/>
    <s v="25-40"/>
  </r>
  <r>
    <n v="8675309956"/>
    <n v="1.4136986301369863"/>
    <x v="0"/>
    <n v="42.575342465753423"/>
    <n v="0"/>
    <n v="126"/>
    <x v="1"/>
    <n v="21.8794595388757"/>
    <n v="305.23635803275698"/>
    <n v="250.27983322797201"/>
    <n v="4.3447578030860097"/>
    <n v="56.724216329457576"/>
    <x v="0"/>
    <s v="&gt;40"/>
  </r>
  <r>
    <n v="8675309957"/>
    <n v="1.167123287671233"/>
    <x v="0"/>
    <n v="41.054794520547944"/>
    <n v="0"/>
    <n v="78"/>
    <x v="0"/>
    <n v="37.1143037449066"/>
    <n v="159.035468605625"/>
    <n v="374.01768825942202"/>
    <n v="8.2899735749906007"/>
    <n v="61.568901208172036"/>
    <x v="0"/>
    <s v="&gt;40"/>
  </r>
  <r>
    <n v="8675309958"/>
    <n v="1.7123287671232876"/>
    <x v="1"/>
    <n v="19.517808219178082"/>
    <n v="1"/>
    <n v="59"/>
    <x v="0"/>
    <n v="373.94023458262501"/>
    <n v="336.03015703513398"/>
    <n v="39.265604352194998"/>
    <n v="8.5238855947969707"/>
    <n v="62.532370123059749"/>
    <x v="0"/>
    <s v="17-25"/>
  </r>
  <r>
    <n v="8675309959"/>
    <n v="1.6821917808219178"/>
    <x v="1"/>
    <n v="29.013698630136986"/>
    <n v="0"/>
    <n v="37"/>
    <x v="0"/>
    <n v="117.496634308376"/>
    <n v="231.01870977633001"/>
    <n v="268.90937509292399"/>
    <n v="324.30443317745699"/>
    <n v="99.066884519222199"/>
    <x v="0"/>
    <s v="25-40"/>
  </r>
  <r>
    <n v="8675309960"/>
    <n v="1.1589041095890411"/>
    <x v="0"/>
    <n v="26.410958904109588"/>
    <n v="0"/>
    <n v="58"/>
    <x v="0"/>
    <n v="10.711494354641101"/>
    <n v="17.255857121563199"/>
    <n v="245.501013071785"/>
    <n v="676.53822405825804"/>
    <n v="112.8820965737015"/>
    <x v="1"/>
    <s v="25-40"/>
  </r>
  <r>
    <n v="8675309961"/>
    <n v="1.7287671232876711"/>
    <x v="1"/>
    <n v="31.504109589041096"/>
    <n v="1"/>
    <n v="50"/>
    <x v="0"/>
    <n v="189.60900889589601"/>
    <n v="309.68160161736199"/>
    <n v="167.41537973554301"/>
    <n v="317.81744659372998"/>
    <n v="98.171188000573395"/>
    <x v="0"/>
    <s v="25-40"/>
  </r>
  <r>
    <n v="8675309962"/>
    <n v="1.2657534246575342"/>
    <x v="0"/>
    <n v="36.315068493150683"/>
    <n v="0"/>
    <n v="67"/>
    <x v="0"/>
    <n v="14.082066269809101"/>
    <n v="265.80844801314697"/>
    <n v="230.89401360720899"/>
    <n v="54.515580889934697"/>
    <n v="56.640392482293727"/>
    <x v="0"/>
    <s v="25-40"/>
  </r>
  <r>
    <n v="8675309963"/>
    <n v="1.7397260273972603"/>
    <x v="1"/>
    <n v="32.290410958904111"/>
    <n v="0"/>
    <n v="24"/>
    <x v="0"/>
    <n v="343.20069523596601"/>
    <n v="115.217100308013"/>
    <n v="153.69140737411001"/>
    <n v="249.885754194263"/>
    <n v="85.102683031723075"/>
    <x v="1"/>
    <s v="25-40"/>
  </r>
  <r>
    <n v="8675309964"/>
    <n v="0.83835616438356164"/>
    <x v="0"/>
    <n v="36.890410958904113"/>
    <n v="1"/>
    <n v="20"/>
    <x v="0"/>
    <n v="85.157360970004802"/>
    <n v="14.962604484670701"/>
    <n v="410.51851990791499"/>
    <n v="291.16376500995"/>
    <n v="92.211471426517832"/>
    <x v="0"/>
    <s v="25-40"/>
  </r>
  <r>
    <n v="8675309965"/>
    <n v="1.2931506849315069"/>
    <x v="0"/>
    <n v="41.295890410958904"/>
    <n v="0"/>
    <n v="105"/>
    <x v="1"/>
    <n v="16.329413096632301"/>
    <n v="149.94272211012799"/>
    <n v="317.19573374399101"/>
    <n v="43.572919330333903"/>
    <n v="56.594009185459818"/>
    <x v="1"/>
    <s v="&gt;40"/>
  </r>
  <r>
    <n v="8675309966"/>
    <n v="0.96986301369863015"/>
    <x v="0"/>
    <n v="37.443835616438356"/>
    <n v="0"/>
    <n v="21"/>
    <x v="0"/>
    <n v="438.52258865791401"/>
    <n v="541.07815707398595"/>
    <n v="47.293493319709697"/>
    <n v="62.761223162825402"/>
    <n v="91.574625636456219"/>
    <x v="1"/>
    <s v="25-40"/>
  </r>
  <r>
    <n v="8675309967"/>
    <n v="1.189041095890411"/>
    <x v="0"/>
    <n v="42.265753424657532"/>
    <n v="0"/>
    <n v="75"/>
    <x v="0"/>
    <n v="9.9564542144032906"/>
    <n v="310.54200991948102"/>
    <n v="216.35270853880701"/>
    <n v="8.5016327312298596"/>
    <n v="52.622398083115165"/>
    <x v="1"/>
    <s v="&gt;40"/>
  </r>
  <r>
    <n v="8675309968"/>
    <n v="0.8"/>
    <x v="0"/>
    <n v="35.843835616438355"/>
    <n v="0"/>
    <n v="21"/>
    <x v="0"/>
    <n v="27.595746346717199"/>
    <n v="6.1560942405255403"/>
    <n v="453.97185744066297"/>
    <n v="332.71237171470102"/>
    <n v="97.1022547456231"/>
    <x v="0"/>
    <s v="25-40"/>
  </r>
  <r>
    <n v="8675309969"/>
    <n v="1.5452054794520549"/>
    <x v="1"/>
    <n v="24.18082191780822"/>
    <n v="0"/>
    <n v="52"/>
    <x v="0"/>
    <n v="424.278940974558"/>
    <n v="316.42256665906302"/>
    <n v="28.287263211086799"/>
    <n v="42.2441416203229"/>
    <n v="67.719889190458844"/>
    <x v="0"/>
    <s v="17-25"/>
  </r>
  <r>
    <n v="8675309970"/>
    <n v="1.6191780821917807"/>
    <x v="1"/>
    <n v="29.136986301369863"/>
    <n v="0"/>
    <n v="46"/>
    <x v="0"/>
    <n v="251.77871777340101"/>
    <n v="212.93178023929599"/>
    <n v="222.67215981990299"/>
    <n v="323.01887818660998"/>
    <n v="102.65976440179732"/>
    <x v="0"/>
    <s v="25-40"/>
  </r>
  <r>
    <n v="8675309971"/>
    <n v="1.2328767123287672"/>
    <x v="0"/>
    <n v="41.42739726027397"/>
    <n v="1"/>
    <n v="94"/>
    <x v="1"/>
    <n v="3.9191861039336202"/>
    <n v="362.899739401771"/>
    <n v="243.87662233585701"/>
    <n v="14.305246007279599"/>
    <n v="60.327338241632759"/>
    <x v="0"/>
    <s v="&gt;40"/>
  </r>
  <r>
    <n v="8675309972"/>
    <n v="1.6547945205479453"/>
    <x v="1"/>
    <n v="22.813698630136987"/>
    <n v="1"/>
    <n v="59"/>
    <x v="0"/>
    <n v="268.968060053545"/>
    <n v="403.59049202362701"/>
    <n v="71.491485794039903"/>
    <n v="31.884863022768101"/>
    <n v="66.209846024190711"/>
    <x v="0"/>
    <s v="17-25"/>
  </r>
  <r>
    <n v="8675309973"/>
    <n v="1.4219178082191781"/>
    <x v="0"/>
    <n v="20.567123287671233"/>
    <n v="0"/>
    <n v="62"/>
    <x v="0"/>
    <n v="252.41103564433001"/>
    <n v="394.45192211937899"/>
    <n v="150.66410416688001"/>
    <n v="28.4378008990486"/>
    <n v="73.24126522900815"/>
    <x v="0"/>
    <s v="17-25"/>
  </r>
  <r>
    <n v="8675309974"/>
    <n v="1.2383561643835617"/>
    <x v="0"/>
    <n v="39.643835616438359"/>
    <n v="0"/>
    <n v="75"/>
    <x v="0"/>
    <n v="19.387017871457601"/>
    <n v="207.17593783907799"/>
    <n v="313.694979434591"/>
    <n v="8.5170935297043506"/>
    <n v="56.790485212558288"/>
    <x v="1"/>
    <s v="25-40"/>
  </r>
  <r>
    <n v="8675309975"/>
    <n v="1.167123287671233"/>
    <x v="0"/>
    <n v="37.920547945205477"/>
    <n v="0"/>
    <n v="100"/>
    <x v="1"/>
    <n v="15.7514670920415"/>
    <n v="273.53107722329997"/>
    <n v="325.98468974357297"/>
    <n v="0.32253445977350897"/>
    <n v="62.299470449628899"/>
    <x v="0"/>
    <s v="25-40"/>
  </r>
  <r>
    <n v="8675309976"/>
    <n v="1.2383561643835617"/>
    <x v="0"/>
    <n v="42.589041095890408"/>
    <n v="0"/>
    <n v="75"/>
    <x v="0"/>
    <n v="54.436154520903102"/>
    <n v="181.85197886944101"/>
    <n v="262.97017834585699"/>
    <n v="18.20953198158"/>
    <n v="52.644615910519967"/>
    <x v="1"/>
    <s v="&gt;40"/>
  </r>
  <r>
    <n v="8675309977"/>
    <n v="1.4794520547945205"/>
    <x v="0"/>
    <n v="26.361643835616437"/>
    <n v="1"/>
    <n v="61"/>
    <x v="0"/>
    <n v="296.78517555739302"/>
    <n v="470.34423448097698"/>
    <n v="10.385081343598801"/>
    <n v="3.18554996127388"/>
    <n v="62.998828559654321"/>
    <x v="0"/>
    <s v="25-40"/>
  </r>
  <r>
    <n v="8675309978"/>
    <n v="1.0630136986301371"/>
    <x v="0"/>
    <n v="40.408219178082192"/>
    <n v="1"/>
    <n v="18"/>
    <x v="0"/>
    <n v="4.0103471100691399"/>
    <n v="4.4380941583499096"/>
    <n v="325.92355574180499"/>
    <n v="428.53054093907002"/>
    <n v="91.210366903178524"/>
    <x v="0"/>
    <s v="&gt;40"/>
  </r>
  <r>
    <n v="8675309979"/>
    <n v="1.210958904109589"/>
    <x v="0"/>
    <n v="25.043835616438358"/>
    <n v="0"/>
    <n v="63"/>
    <x v="0"/>
    <n v="5.5579546463316198"/>
    <n v="56.190788234111302"/>
    <n v="347.39027674274303"/>
    <n v="431.70734458750502"/>
    <n v="98.431613990065188"/>
    <x v="1"/>
    <s v="25-40"/>
  </r>
  <r>
    <n v="8675309980"/>
    <n v="1.1863013698630136"/>
    <x v="0"/>
    <n v="37.635616438356166"/>
    <n v="0"/>
    <n v="72"/>
    <x v="0"/>
    <n v="9.8201874634521005"/>
    <n v="226.504840703132"/>
    <n v="284.180020800921"/>
    <n v="49.277817310124199"/>
    <n v="58.920942826652144"/>
    <x v="0"/>
    <s v="25-40"/>
  </r>
  <r>
    <n v="8675309981"/>
    <n v="1.4109589041095891"/>
    <x v="0"/>
    <n v="20.399999999999999"/>
    <n v="1"/>
    <n v="59"/>
    <x v="0"/>
    <n v="46.330743688904398"/>
    <n v="9.2319741909407202"/>
    <n v="335.41300936524698"/>
    <n v="501.96211000697798"/>
    <n v="104.9300317550546"/>
    <x v="1"/>
    <s v="17-25"/>
  </r>
  <r>
    <n v="8675309982"/>
    <n v="1.2767123287671234"/>
    <x v="0"/>
    <n v="41.282191780821918"/>
    <n v="0"/>
    <n v="105"/>
    <x v="1"/>
    <n v="0.71971519186399602"/>
    <n v="302.25620801867899"/>
    <n v="239.925411769558"/>
    <n v="5.7108534221766796"/>
    <n v="53.714425679851594"/>
    <x v="0"/>
    <s v="&gt;40"/>
  </r>
  <r>
    <n v="8675309983"/>
    <n v="1.5424657534246575"/>
    <x v="1"/>
    <n v="28.495890410958904"/>
    <n v="0"/>
    <n v="42"/>
    <x v="0"/>
    <n v="117.61672101969501"/>
    <n v="194.84253037215501"/>
    <n v="381.87698082547797"/>
    <n v="368.37275892299402"/>
    <n v="115.02670888116464"/>
    <x v="0"/>
    <s v="25-40"/>
  </r>
  <r>
    <n v="8675309984"/>
    <n v="0.81095890410958904"/>
    <x v="0"/>
    <n v="40.947945205479449"/>
    <n v="1"/>
    <n v="20"/>
    <x v="0"/>
    <n v="543.18565347752406"/>
    <n v="201.57276610831499"/>
    <n v="139.05869091172701"/>
    <n v="15.080832785384599"/>
    <n v="78.077416410520513"/>
    <x v="1"/>
    <s v="&gt;40"/>
  </r>
  <r>
    <n v="8675309985"/>
    <n v="1.2712328767123289"/>
    <x v="0"/>
    <n v="44.090410958904108"/>
    <n v="1"/>
    <n v="64"/>
    <x v="0"/>
    <n v="9.8995809694648198"/>
    <n v="288.70886991343201"/>
    <n v="217.65946342190199"/>
    <n v="32.864248509442902"/>
    <n v="53.951521502393128"/>
    <x v="0"/>
    <s v="&gt;40"/>
  </r>
  <r>
    <n v="8675309986"/>
    <n v="1.0356164383561643"/>
    <x v="0"/>
    <n v="35.219178082191782"/>
    <n v="0"/>
    <n v="20"/>
    <x v="0"/>
    <n v="3.17315678010947"/>
    <n v="10.460548926388901"/>
    <n v="359.86042721910798"/>
    <n v="338.05513736592798"/>
    <n v="84.840564206724181"/>
    <x v="0"/>
    <s v="25-40"/>
  </r>
  <r>
    <n v="8675309987"/>
    <n v="0.83835616438356164"/>
    <x v="0"/>
    <n v="34.613698630136987"/>
    <n v="1"/>
    <n v="21"/>
    <x v="0"/>
    <n v="367.13107034408398"/>
    <n v="397.43335709334502"/>
    <n v="46.727014710697297"/>
    <n v="75.026608063006094"/>
    <n v="75.77558892783874"/>
    <x v="1"/>
    <s v="25-40"/>
  </r>
  <r>
    <n v="8675309988"/>
    <n v="1.3068493150684932"/>
    <x v="0"/>
    <n v="45.893150684931506"/>
    <n v="0"/>
    <n v="53"/>
    <x v="0"/>
    <n v="43.953578169641901"/>
    <n v="307.66168873644602"/>
    <n v="224.792934042371"/>
    <n v="27.299504239400701"/>
    <n v="58.380313946299637"/>
    <x v="0"/>
    <s v="&gt;40"/>
  </r>
  <r>
    <n v="8675309989"/>
    <n v="1.1013698630136985"/>
    <x v="0"/>
    <n v="35.887671232876713"/>
    <n v="0"/>
    <n v="74"/>
    <x v="0"/>
    <n v="18.416972282424101"/>
    <n v="273.63138081801702"/>
    <n v="160.81743402599699"/>
    <n v="72.943302671159202"/>
    <n v="51.415156651694033"/>
    <x v="1"/>
    <s v="25-40"/>
  </r>
  <r>
    <n v="8675309990"/>
    <n v="1.1972602739726028"/>
    <x v="0"/>
    <n v="44.975342465753428"/>
    <n v="1"/>
    <n v="96"/>
    <x v="1"/>
    <n v="36.217289067586997"/>
    <n v="231.01111460867401"/>
    <n v="292.30266212114202"/>
    <n v="38.666851796626503"/>
    <n v="61.094613964233105"/>
    <x v="0"/>
    <s v="&gt;40"/>
  </r>
  <r>
    <n v="8675309991"/>
    <n v="1.2164383561643837"/>
    <x v="0"/>
    <n v="42.210958904109589"/>
    <n v="0"/>
    <n v="99"/>
    <x v="1"/>
    <n v="34.731626212407399"/>
    <n v="258.14902540430899"/>
    <n v="306.646922956151"/>
    <n v="6.7482470589910699"/>
    <n v="61.037872531154356"/>
    <x v="0"/>
    <s v="&gt;40"/>
  </r>
  <r>
    <n v="8675309992"/>
    <n v="1.704109589041096"/>
    <x v="1"/>
    <n v="28.775342465753425"/>
    <n v="0"/>
    <n v="59"/>
    <x v="0"/>
    <n v="285.249820145294"/>
    <n v="321.87265476002"/>
    <n v="135.917491664453"/>
    <n v="272.44269703270498"/>
    <n v="97.573020636084067"/>
    <x v="0"/>
    <s v="25-40"/>
  </r>
  <r>
    <n v="8675309993"/>
    <n v="1.8520547945205479"/>
    <x v="1"/>
    <n v="36.712328767123289"/>
    <n v="0"/>
    <n v="31"/>
    <x v="0"/>
    <n v="365.89883167613999"/>
    <n v="198.689202826886"/>
    <n v="172.358543494885"/>
    <n v="188.84635581055599"/>
    <n v="88.511630676894995"/>
    <x v="0"/>
    <s v="25-40"/>
  </r>
  <r>
    <n v="8675309994"/>
    <n v="1.6328767123287671"/>
    <x v="1"/>
    <n v="31.093150684931508"/>
    <n v="0"/>
    <n v="52"/>
    <x v="0"/>
    <n v="211.81266775197599"/>
    <n v="129.67723964779"/>
    <n v="209.67713209274601"/>
    <n v="335.15071206331999"/>
    <n v="92.6985338907092"/>
    <x v="1"/>
    <s v="25-40"/>
  </r>
  <r>
    <n v="8675309995"/>
    <n v="1.189041095890411"/>
    <x v="0"/>
    <n v="43.104109589041094"/>
    <n v="1"/>
    <n v="87"/>
    <x v="1"/>
    <n v="3.7259414795532302"/>
    <n v="170.083962196372"/>
    <n v="372.786957379147"/>
    <n v="4.3698384690060097"/>
    <n v="59.163607795852379"/>
    <x v="0"/>
    <s v="&gt;40"/>
  </r>
  <r>
    <n v="8675309996"/>
    <n v="1.6164383561643836"/>
    <x v="1"/>
    <n v="27.789041095890411"/>
    <n v="0"/>
    <n v="43"/>
    <x v="0"/>
    <n v="186.12296547416199"/>
    <n v="377.67398076338799"/>
    <n v="211.03333506183"/>
    <n v="216.261765648915"/>
    <n v="96.379167784293401"/>
    <x v="0"/>
    <s v="25-40"/>
  </r>
  <r>
    <n v="8675309997"/>
    <n v="1.6876712328767123"/>
    <x v="1"/>
    <n v="33.252054794520546"/>
    <n v="0"/>
    <n v="35"/>
    <x v="0"/>
    <n v="191.92853587162301"/>
    <n v="211.146097319863"/>
    <n v="268.837265658013"/>
    <n v="272.75570377162302"/>
    <n v="97.237126986875197"/>
    <x v="0"/>
    <s v="25-40"/>
  </r>
  <r>
    <n v="8675309998"/>
    <n v="0.81643835616438354"/>
    <x v="0"/>
    <n v="24.983561643835618"/>
    <n v="1"/>
    <n v="63"/>
    <x v="0"/>
    <n v="423.58066162387797"/>
    <n v="365.67623463129303"/>
    <n v="16.233603248408901"/>
    <n v="9.0610042956070291"/>
    <n v="66.175904605695592"/>
    <x v="0"/>
    <s v="17-25"/>
  </r>
  <r>
    <n v="8675309999"/>
    <n v="1.3068493150684932"/>
    <x v="0"/>
    <n v="18.600000000000001"/>
    <n v="1"/>
    <n v="59"/>
    <x v="0"/>
    <n v="371.732312722507"/>
    <n v="389.98161520020699"/>
    <n v="45.064798637277399"/>
    <n v="19.264205503719801"/>
    <n v="68.656594730736785"/>
    <x v="0"/>
    <s v="17-25"/>
  </r>
  <r>
    <n v="86753091000"/>
    <n v="1.263013698630137"/>
    <x v="0"/>
    <n v="33.126027397260273"/>
    <n v="1"/>
    <n v="68"/>
    <x v="0"/>
    <n v="20.774471338830399"/>
    <n v="245.91525537653101"/>
    <n v="251.652206530798"/>
    <n v="22.632325156131401"/>
    <n v="54.24932193966044"/>
    <x v="1"/>
    <s v="25-40"/>
  </r>
  <r>
    <n v="86753091001"/>
    <n v="1.6986301369863013"/>
    <x v="1"/>
    <n v="27.745205479452054"/>
    <n v="0"/>
    <n v="47"/>
    <x v="0"/>
    <n v="225.002418348585"/>
    <n v="173.46916858853399"/>
    <n v="183.68075769266201"/>
    <n v="344.22793384290298"/>
    <n v="95.226769939237315"/>
    <x v="1"/>
    <s v="25-40"/>
  </r>
  <r>
    <n v="86753091002"/>
    <n v="1.1232876712328768"/>
    <x v="0"/>
    <n v="40.660273972602738"/>
    <n v="1"/>
    <n v="58"/>
    <x v="0"/>
    <n v="41.693223825209301"/>
    <n v="242.595780260965"/>
    <n v="289.81414938317801"/>
    <n v="30.474541216935499"/>
    <n v="61.177763198907563"/>
    <x v="0"/>
    <s v="&gt;40"/>
  </r>
  <r>
    <n v="86753091003"/>
    <n v="1.6958904109589041"/>
    <x v="1"/>
    <n v="33.339726027397262"/>
    <n v="1"/>
    <n v="54"/>
    <x v="0"/>
    <n v="285.16991444185101"/>
    <n v="252.03103117319699"/>
    <n v="237.63245889558601"/>
    <n v="237.911050934728"/>
    <n v="100.04129682884152"/>
    <x v="0"/>
    <s v="25-40"/>
  </r>
  <r>
    <n v="86753091004"/>
    <n v="1.2986301369863014"/>
    <x v="0"/>
    <n v="24.92876712328767"/>
    <n v="1"/>
    <n v="62"/>
    <x v="0"/>
    <n v="348.62949650994"/>
    <n v="433.27881781214501"/>
    <n v="39.623258654285202"/>
    <n v="23.3079654233185"/>
    <n v="70.104412035079235"/>
    <x v="0"/>
    <s v="17-25"/>
  </r>
  <r>
    <n v="86753091005"/>
    <n v="1.6219178082191781"/>
    <x v="1"/>
    <n v="31.238356164383561"/>
    <n v="0"/>
    <n v="50"/>
    <x v="0"/>
    <n v="210.620542498558"/>
    <n v="322.18412422030099"/>
    <n v="188.36205431782901"/>
    <n v="269.60328768458999"/>
    <n v="97.580214377798995"/>
    <x v="0"/>
    <s v="25-40"/>
  </r>
  <r>
    <n v="86753091006"/>
    <n v="1.1315068493150684"/>
    <x v="0"/>
    <n v="38.88219178082192"/>
    <n v="1"/>
    <n v="83"/>
    <x v="1"/>
    <n v="10.4113684852221"/>
    <n v="219.48336879397999"/>
    <n v="392.85862949896102"/>
    <n v="6.7129494779614198"/>
    <n v="66.340168459566854"/>
    <x v="0"/>
    <s v="25-40"/>
  </r>
  <r>
    <n v="86753091007"/>
    <n v="1.6493150684931508"/>
    <x v="1"/>
    <n v="28.75068493150685"/>
    <n v="0"/>
    <n v="8"/>
    <x v="0"/>
    <n v="233.54331157346601"/>
    <n v="141.09787656464701"/>
    <n v="219.39725157877299"/>
    <n v="237.12893332741899"/>
    <n v="84.754437239792082"/>
    <x v="1"/>
    <s v="25-40"/>
  </r>
  <r>
    <n v="86753091008"/>
    <n v="1.6958904109589041"/>
    <x v="1"/>
    <n v="27.75068493150685"/>
    <n v="0"/>
    <n v="49"/>
    <x v="0"/>
    <n v="120.03301642570899"/>
    <n v="244.691225298039"/>
    <n v="264.40561091813299"/>
    <n v="323.80177045582599"/>
    <n v="99.762825102774912"/>
    <x v="0"/>
    <s v="25-40"/>
  </r>
  <r>
    <n v="86753091009"/>
    <n v="1.2356164383561643"/>
    <x v="0"/>
    <n v="38.246575342465754"/>
    <n v="0"/>
    <n v="70"/>
    <x v="0"/>
    <n v="1.42859891582709"/>
    <n v="226.49430680205799"/>
    <n v="255.14148320225999"/>
    <n v="13.6884500482074"/>
    <n v="50.493424447486895"/>
    <x v="1"/>
    <s v="25-40"/>
  </r>
  <r>
    <n v="86753091010"/>
    <n v="1.7013698630136986"/>
    <x v="1"/>
    <n v="34.208219178082189"/>
    <n v="0"/>
    <n v="41"/>
    <x v="0"/>
    <n v="289.02576451309602"/>
    <n v="239.94074967599099"/>
    <n v="165.67953490765501"/>
    <n v="301.54114322087702"/>
    <n v="98.383802510550794"/>
    <x v="0"/>
    <s v="25-40"/>
  </r>
  <r>
    <n v="86753091011"/>
    <n v="1.2657534246575342"/>
    <x v="0"/>
    <n v="37.465753424657535"/>
    <n v="1"/>
    <n v="93"/>
    <x v="1"/>
    <n v="1.03637960963658"/>
    <n v="414.02569015676698"/>
    <n v="113.666243219069"/>
    <n v="69.050195136671704"/>
    <n v="55.130938184001174"/>
    <x v="0"/>
    <s v="25-40"/>
  </r>
  <r>
    <n v="86753091012"/>
    <n v="1.7342465753424658"/>
    <x v="1"/>
    <n v="32.5013698630137"/>
    <n v="0"/>
    <n v="48"/>
    <x v="0"/>
    <n v="224.13076689705099"/>
    <n v="212.278968200067"/>
    <n v="378.17987670898299"/>
    <n v="203.602061683415"/>
    <n v="104.72661141485719"/>
    <x v="0"/>
    <s v="25-40"/>
  </r>
  <r>
    <n v="86753091013"/>
    <n v="1.2219178082191782"/>
    <x v="0"/>
    <n v="39.013698630136986"/>
    <n v="0"/>
    <n v="85"/>
    <x v="1"/>
    <n v="11.124268713278999"/>
    <n v="424.60966719692198"/>
    <n v="174.47571481671699"/>
    <n v="0.49442900593503802"/>
    <n v="55.855132131534312"/>
    <x v="0"/>
    <s v="25-40"/>
  </r>
  <r>
    <n v="86753091014"/>
    <n v="0.81917808219178079"/>
    <x v="0"/>
    <n v="36.202739726027396"/>
    <n v="0"/>
    <n v="21"/>
    <x v="0"/>
    <n v="8.1260812093765296"/>
    <n v="137.232454950999"/>
    <n v="364.30908300226901"/>
    <n v="338.63560119786803"/>
    <n v="95.982044996846483"/>
    <x v="0"/>
    <s v="25-40"/>
  </r>
  <r>
    <n v="86753091015"/>
    <n v="1.3479452054794521"/>
    <x v="0"/>
    <n v="20.778082191780822"/>
    <n v="1"/>
    <n v="61"/>
    <x v="0"/>
    <n v="310.60064072082002"/>
    <n v="208.51020288186501"/>
    <n v="237.281993214777"/>
    <n v="7.2568540939366297"/>
    <n v="70.873529165260436"/>
    <x v="0"/>
    <s v="17-25"/>
  </r>
  <r>
    <n v="86753091016"/>
    <n v="1.5643835616438355"/>
    <x v="1"/>
    <n v="30.547945205479451"/>
    <n v="0"/>
    <n v="35"/>
    <x v="0"/>
    <n v="207.07323948074301"/>
    <n v="233.542861143338"/>
    <n v="241.167728116212"/>
    <n v="357.89152382943797"/>
    <n v="107.13639828340447"/>
    <x v="0"/>
    <s v="25-40"/>
  </r>
  <r>
    <n v="86753091017"/>
    <n v="1.2602739726027397"/>
    <x v="0"/>
    <n v="43.517808219178079"/>
    <n v="0"/>
    <n v="56"/>
    <x v="0"/>
    <n v="18.631336737393301"/>
    <n v="378.95934763338801"/>
    <n v="192.25447193564401"/>
    <n v="14.075383076675401"/>
    <n v="56.566837351140833"/>
    <x v="0"/>
    <s v="&gt;40"/>
  </r>
  <r>
    <n v="86753091018"/>
    <n v="1.273972602739726"/>
    <x v="0"/>
    <n v="45.098630136986301"/>
    <n v="1"/>
    <n v="95"/>
    <x v="1"/>
    <n v="52.3369353127664"/>
    <n v="334.53875876699601"/>
    <n v="213.951831699537"/>
    <n v="18.788897192284399"/>
    <n v="58.878942993399562"/>
    <x v="0"/>
    <s v="&gt;40"/>
  </r>
  <r>
    <n v="86753091019"/>
    <n v="1.0547945205479452"/>
    <x v="0"/>
    <n v="48.139726027397259"/>
    <n v="0"/>
    <n v="59"/>
    <x v="0"/>
    <n v="18.632672689509299"/>
    <n v="367.37027222273798"/>
    <n v="242.07767428843499"/>
    <n v="21.356017568172099"/>
    <n v="62.492278615772634"/>
    <x v="0"/>
    <s v="&gt;40"/>
  </r>
  <r>
    <n v="86753091020"/>
    <n v="1.5972602739726027"/>
    <x v="1"/>
    <n v="27.465753424657535"/>
    <n v="1"/>
    <n v="43"/>
    <x v="0"/>
    <n v="90.353187460494098"/>
    <n v="215.460363622676"/>
    <n v="200.233200794136"/>
    <n v="549.18357167374302"/>
    <n v="114.39509678279909"/>
    <x v="0"/>
    <s v="25-40"/>
  </r>
  <r>
    <n v="86753091021"/>
    <n v="1.0657534246575342"/>
    <x v="0"/>
    <n v="38.523287671232879"/>
    <n v="0"/>
    <n v="64"/>
    <x v="0"/>
    <n v="8.4603810035125306"/>
    <n v="263.51032256564002"/>
    <n v="289.797135685775"/>
    <n v="16.441556102177199"/>
    <n v="58.506299300086468"/>
    <x v="0"/>
    <s v="25-40"/>
  </r>
  <r>
    <n v="86753091022"/>
    <n v="1.6219178082191781"/>
    <x v="1"/>
    <n v="28.194520547945206"/>
    <n v="0"/>
    <n v="62"/>
    <x v="0"/>
    <n v="293.25964399324499"/>
    <n v="261.23995858807803"/>
    <n v="329.74747088319299"/>
    <n v="98.296650514241506"/>
    <n v="95.725262774197986"/>
    <x v="0"/>
    <s v="25-40"/>
  </r>
  <r>
    <n v="86753091023"/>
    <n v="1.547945205479452"/>
    <x v="1"/>
    <n v="21.161643835616438"/>
    <n v="1"/>
    <n v="57"/>
    <x v="0"/>
    <n v="175.127425731708"/>
    <n v="606.47434153788299"/>
    <n v="1.6003395809591201"/>
    <n v="27.425511658684201"/>
    <n v="66.011243530324478"/>
    <x v="0"/>
    <s v="17-25"/>
  </r>
  <r>
    <n v="86753091024"/>
    <n v="1.7013698630136986"/>
    <x v="1"/>
    <n v="34.917808219178085"/>
    <n v="0"/>
    <n v="39"/>
    <x v="0"/>
    <n v="234.01786798314799"/>
    <n v="256.71998576348199"/>
    <n v="234.752182253142"/>
    <n v="295.29291381808099"/>
    <n v="102.86443982827716"/>
    <x v="0"/>
    <s v="25-40"/>
  </r>
  <r>
    <n v="86753091025"/>
    <n v="1.0821917808219179"/>
    <x v="0"/>
    <n v="46.156164383561645"/>
    <n v="0"/>
    <n v="86"/>
    <x v="1"/>
    <n v="45.581131125455499"/>
    <n v="190.29142094563801"/>
    <n v="375.69071745847998"/>
    <n v="1.6888824523427199"/>
    <n v="64.155356154986208"/>
    <x v="0"/>
    <s v="&gt;40"/>
  </r>
  <r>
    <n v="86753091026"/>
    <n v="0.78082191780821919"/>
    <x v="0"/>
    <n v="35.136986301369866"/>
    <n v="1"/>
    <n v="19"/>
    <x v="0"/>
    <n v="239.71335527509501"/>
    <n v="479.10992305892199"/>
    <n v="7.18416816878094"/>
    <n v="5.3566809076753303"/>
    <n v="59.010764155896112"/>
    <x v="1"/>
    <s v="25-40"/>
  </r>
  <r>
    <n v="86753091027"/>
    <n v="1.178082191780822"/>
    <x v="0"/>
    <n v="36.838356164383562"/>
    <n v="0"/>
    <n v="112"/>
    <x v="1"/>
    <n v="4.98509808856224"/>
    <n v="213.880248838217"/>
    <n v="317.220288018247"/>
    <n v="12.5218958485914"/>
    <n v="57.078289818162943"/>
    <x v="1"/>
    <s v="25-40"/>
  </r>
  <r>
    <n v="86753091028"/>
    <n v="1.2931506849315069"/>
    <x v="0"/>
    <n v="17.254794520547946"/>
    <n v="1"/>
    <n v="56"/>
    <x v="0"/>
    <n v="362.461592748812"/>
    <n v="443.76294118548299"/>
    <n v="60.645857816771503"/>
    <n v="3.8861330341804901"/>
    <n v="72.241801616857828"/>
    <x v="0"/>
    <s v="17-25"/>
  </r>
  <r>
    <n v="86753091029"/>
    <n v="1.3232876712328767"/>
    <x v="0"/>
    <n v="30.246575342465754"/>
    <n v="1"/>
    <n v="61"/>
    <x v="0"/>
    <n v="243.04774825115899"/>
    <n v="500.65783794625702"/>
    <n v="28.779757841205299"/>
    <n v="23.854241522522699"/>
    <n v="65.812526819440649"/>
    <x v="0"/>
    <s v="25-40"/>
  </r>
  <r>
    <n v="86753091030"/>
    <n v="1.7178082191780821"/>
    <x v="1"/>
    <n v="26.857534246575341"/>
    <n v="1"/>
    <n v="35"/>
    <x v="0"/>
    <n v="237.97780066165799"/>
    <n v="335.12066131830301"/>
    <n v="271.58411443474199"/>
    <n v="143.140964360124"/>
    <n v="95.614886413780795"/>
    <x v="0"/>
    <s v="25-40"/>
  </r>
  <r>
    <n v="86753091031"/>
    <n v="1.7095890410958905"/>
    <x v="1"/>
    <n v="34.534246575342465"/>
    <n v="0"/>
    <n v="29"/>
    <x v="0"/>
    <n v="245.31250517626"/>
    <n v="215.32155543360699"/>
    <n v="347.86060976715203"/>
    <n v="249.88306845423099"/>
    <n v="108.57996623535533"/>
    <x v="0"/>
    <s v="25-40"/>
  </r>
  <r>
    <n v="86753091032"/>
    <n v="1.715068493150685"/>
    <x v="1"/>
    <n v="35.364383561643834"/>
    <n v="0"/>
    <n v="41"/>
    <x v="0"/>
    <n v="267.60399304008502"/>
    <n v="240.149156982102"/>
    <n v="336.48991148651101"/>
    <n v="165.41044128896201"/>
    <n v="100.84829433483172"/>
    <x v="0"/>
    <s v="25-40"/>
  </r>
  <r>
    <n v="86753091033"/>
    <n v="1.0767123287671232"/>
    <x v="0"/>
    <n v="37.408219178082192"/>
    <n v="0"/>
    <n v="78"/>
    <x v="0"/>
    <n v="1.0504119396954399"/>
    <n v="257.49048808721602"/>
    <n v="250.06675886880799"/>
    <n v="55.243529663607497"/>
    <n v="57.320506626042778"/>
    <x v="0"/>
    <s v="25-40"/>
  </r>
  <r>
    <n v="86753091034"/>
    <n v="1.2410958904109588"/>
    <x v="0"/>
    <n v="37.558904109589044"/>
    <n v="1"/>
    <n v="74"/>
    <x v="0"/>
    <n v="64.911525471126694"/>
    <n v="296.87566884879402"/>
    <n v="191.08049762899"/>
    <n v="2.3462165924259999"/>
    <n v="52.154181252163582"/>
    <x v="0"/>
    <s v="25-40"/>
  </r>
  <r>
    <n v="86753091035"/>
    <n v="1.6876712328767123"/>
    <x v="1"/>
    <n v="27.419178082191781"/>
    <n v="0"/>
    <n v="24"/>
    <x v="0"/>
    <n v="208.030673270297"/>
    <n v="189.53355049215801"/>
    <n v="268.91047491302498"/>
    <n v="289.388572319243"/>
    <n v="98.801023568868573"/>
    <x v="1"/>
    <s v="25-40"/>
  </r>
  <r>
    <n v="86753091036"/>
    <n v="1.2767123287671234"/>
    <x v="0"/>
    <n v="19.643835616438356"/>
    <n v="1"/>
    <n v="58"/>
    <x v="0"/>
    <n v="360.13081317688898"/>
    <n v="306.865202730931"/>
    <n v="17.189532320735701"/>
    <n v="55.534257305641297"/>
    <n v="62.086536027790842"/>
    <x v="0"/>
    <s v="17-25"/>
  </r>
  <r>
    <n v="86753091037"/>
    <n v="1.273972602739726"/>
    <x v="0"/>
    <n v="36.520547945205479"/>
    <n v="1"/>
    <n v="88"/>
    <x v="1"/>
    <n v="39.057362960149298"/>
    <n v="300.573765882533"/>
    <n v="230.09595274275699"/>
    <n v="43.309535726412598"/>
    <n v="59.979148923714938"/>
    <x v="0"/>
    <s v="25-40"/>
  </r>
  <r>
    <n v="86753091038"/>
    <n v="1.3178082191780822"/>
    <x v="0"/>
    <n v="43.868493150684934"/>
    <n v="0"/>
    <n v="104"/>
    <x v="1"/>
    <n v="3.0603353928650798"/>
    <n v="286.15647579444402"/>
    <n v="283.79114736984599"/>
    <n v="27.5870771219852"/>
    <n v="60.502731834004464"/>
    <x v="0"/>
    <s v="&gt;40"/>
  </r>
  <r>
    <n v="86753091039"/>
    <n v="1.5342465753424657"/>
    <x v="1"/>
    <n v="25.643835616438356"/>
    <n v="0"/>
    <n v="58"/>
    <x v="0"/>
    <n v="353.84156679927497"/>
    <n v="359.408305065837"/>
    <n v="30.397863561166702"/>
    <n v="21.474017037265899"/>
    <n v="63.284615421020867"/>
    <x v="0"/>
    <s v="25-40"/>
  </r>
  <r>
    <n v="86753091040"/>
    <n v="1.6136986301369862"/>
    <x v="1"/>
    <n v="32.115068493150687"/>
    <n v="0"/>
    <n v="43"/>
    <x v="0"/>
    <n v="137.69704348873799"/>
    <n v="206.32537132000499"/>
    <n v="202.706394755584"/>
    <n v="385.21015851342901"/>
    <n v="98.071779576981001"/>
    <x v="1"/>
    <s v="25-40"/>
  </r>
  <r>
    <n v="86753091041"/>
    <n v="1.7232876712328766"/>
    <x v="1"/>
    <n v="30.641095890410959"/>
    <n v="0"/>
    <n v="21"/>
    <x v="0"/>
    <n v="293.10270659678002"/>
    <n v="283.33576855738102"/>
    <n v="274.52675124587898"/>
    <n v="126.06333250234201"/>
    <n v="94.185888062119403"/>
    <x v="0"/>
    <s v="25-40"/>
  </r>
  <r>
    <n v="86753091042"/>
    <n v="1.1452054794520548"/>
    <x v="0"/>
    <n v="45.19178082191781"/>
    <n v="0"/>
    <n v="88"/>
    <x v="1"/>
    <n v="3.4368991456335301"/>
    <n v="339.41882859723"/>
    <n v="168.32163274769499"/>
    <n v="17.787277423887701"/>
    <n v="49.761527440019009"/>
    <x v="1"/>
    <s v="&gt;40"/>
  </r>
  <r>
    <n v="86753091043"/>
    <n v="1.1397260273972603"/>
    <x v="0"/>
    <n v="41.769863013698632"/>
    <n v="1"/>
    <n v="84"/>
    <x v="1"/>
    <n v="5.4634532854609201"/>
    <n v="150.66995750397101"/>
    <n v="365.23050986137798"/>
    <n v="42.662127659113601"/>
    <n v="61.43778936561354"/>
    <x v="1"/>
    <s v="&gt;40"/>
  </r>
  <r>
    <n v="86753091044"/>
    <n v="1.6383561643835616"/>
    <x v="1"/>
    <n v="27.994520547945207"/>
    <n v="0"/>
    <n v="51"/>
    <x v="0"/>
    <n v="216.869071434548"/>
    <n v="306.64353271121701"/>
    <n v="353.81693667592202"/>
    <n v="159.61931092489201"/>
    <n v="103.49335804375889"/>
    <x v="0"/>
    <s v="25-40"/>
  </r>
  <r>
    <n v="86753091045"/>
    <n v="1.0191780821917809"/>
    <x v="0"/>
    <n v="37.909589041095892"/>
    <n v="1"/>
    <n v="18"/>
    <x v="0"/>
    <n v="133.13089999267001"/>
    <n v="46.577708516290201"/>
    <n v="363.125308783592"/>
    <n v="282.36221557486198"/>
    <n v="91.835191603731289"/>
    <x v="0"/>
    <s v="25-40"/>
  </r>
  <r>
    <n v="86753091046"/>
    <n v="1.1315068493150684"/>
    <x v="0"/>
    <n v="35.723287671232875"/>
    <n v="0"/>
    <n v="59"/>
    <x v="0"/>
    <n v="59.321406620221097"/>
    <n v="215.75916966724401"/>
    <n v="302.78893113560099"/>
    <n v="29.841341083639598"/>
    <n v="61.922078769306083"/>
    <x v="0"/>
    <s v="25-40"/>
  </r>
  <r>
    <n v="86753091047"/>
    <n v="1.6164383561643836"/>
    <x v="1"/>
    <n v="29.536986301369861"/>
    <n v="0"/>
    <n v="20"/>
    <x v="0"/>
    <n v="225.51725634718599"/>
    <n v="281.73998210067799"/>
    <n v="259.76711099875598"/>
    <n v="185.126164617716"/>
    <n v="93.967772149805754"/>
    <x v="0"/>
    <s v="25-40"/>
  </r>
  <r>
    <n v="86753091048"/>
    <n v="1.0712328767123287"/>
    <x v="0"/>
    <n v="42.441095890410956"/>
    <n v="1"/>
    <n v="73"/>
    <x v="0"/>
    <n v="33.7699762266801"/>
    <n v="271.33540393642301"/>
    <n v="194.20971236659"/>
    <n v="19.274217235461201"/>
    <n v="50.026501965294386"/>
    <x v="1"/>
    <s v="&gt;40"/>
  </r>
  <r>
    <n v="86753091049"/>
    <n v="1.7178082191780821"/>
    <x v="1"/>
    <n v="25.542465753424658"/>
    <n v="0"/>
    <n v="33"/>
    <x v="0"/>
    <n v="318.67184567335698"/>
    <n v="275.61108849048202"/>
    <n v="183.67217603141299"/>
    <n v="213.238536571347"/>
    <n v="95.171920245438315"/>
    <x v="0"/>
    <s v="25-40"/>
  </r>
  <r>
    <n v="86753091050"/>
    <n v="1.5095890410958903"/>
    <x v="1"/>
    <n v="18.778082191780822"/>
    <n v="1"/>
    <n v="53"/>
    <x v="0"/>
    <n v="498.040200413256"/>
    <n v="159.494562118396"/>
    <n v="82.636846986795305"/>
    <n v="1.68984967212673"/>
    <n v="62.721984601602806"/>
    <x v="0"/>
    <s v="17-25"/>
  </r>
  <r>
    <n v="86753091051"/>
    <n v="1.704109589041096"/>
    <x v="1"/>
    <n v="32.147945205479452"/>
    <n v="0"/>
    <n v="14"/>
    <x v="0"/>
    <n v="194.568423595643"/>
    <n v="133.59430679796401"/>
    <n v="293.516053073389"/>
    <n v="372.61714707477103"/>
    <n v="106.18900244926775"/>
    <x v="0"/>
    <s v="25-40"/>
  </r>
  <r>
    <n v="86753091052"/>
    <n v="1.7616438356164383"/>
    <x v="1"/>
    <n v="29.835616438356166"/>
    <n v="0"/>
    <n v="63"/>
    <x v="0"/>
    <n v="373.80314042523599"/>
    <n v="252.083578889367"/>
    <n v="215.56738919301301"/>
    <n v="188.68013230282401"/>
    <n v="98.580640124668662"/>
    <x v="0"/>
    <s v="25-40"/>
  </r>
  <r>
    <n v="86753091053"/>
    <n v="1.1013698630136985"/>
    <x v="0"/>
    <n v="37.227397260273975"/>
    <n v="0"/>
    <n v="58"/>
    <x v="0"/>
    <n v="2.74765513266287"/>
    <n v="288.875867096408"/>
    <n v="262.49177338305799"/>
    <n v="30.664015454965401"/>
    <n v="58.508576438888475"/>
    <x v="0"/>
    <s v="25-40"/>
  </r>
  <r>
    <n v="86753091054"/>
    <n v="1.6136986301369862"/>
    <x v="1"/>
    <n v="26.479452054794521"/>
    <n v="0"/>
    <n v="46"/>
    <x v="0"/>
    <n v="340.33825469111702"/>
    <n v="291.29412594971302"/>
    <n v="165.63498655308999"/>
    <n v="195.50459230145299"/>
    <n v="93.867339913811563"/>
    <x v="0"/>
    <s v="25-40"/>
  </r>
  <r>
    <n v="86753091055"/>
    <n v="1.6027397260273972"/>
    <x v="1"/>
    <n v="31.452054794520549"/>
    <n v="0"/>
    <n v="38"/>
    <x v="0"/>
    <n v="205.00705778678301"/>
    <n v="224.935295190978"/>
    <n v="293.15168531944698"/>
    <n v="242.08253681052199"/>
    <n v="98.623494893817167"/>
    <x v="1"/>
    <s v="25-40"/>
  </r>
  <r>
    <n v="86753091056"/>
    <n v="1.2"/>
    <x v="0"/>
    <n v="42.517808219178079"/>
    <n v="1"/>
    <n v="81"/>
    <x v="1"/>
    <n v="24.806122134708701"/>
    <n v="313.44602297512898"/>
    <n v="250.80069953741"/>
    <n v="8.2720870112856009"/>
    <n v="58.148905994630482"/>
    <x v="0"/>
    <s v="&gt;40"/>
  </r>
  <r>
    <n v="86753091057"/>
    <n v="1.3698630136986301"/>
    <x v="0"/>
    <n v="45.073972602739723"/>
    <n v="0"/>
    <n v="104"/>
    <x v="1"/>
    <n v="38.449303518160498"/>
    <n v="277.48706760290997"/>
    <n v="216.08197401318199"/>
    <n v="10.7025773242831"/>
    <n v="52.489055850181451"/>
    <x v="1"/>
    <s v="&gt;40"/>
  </r>
  <r>
    <n v="86753091058"/>
    <n v="0.80821917808219179"/>
    <x v="0"/>
    <n v="35.758904109589039"/>
    <n v="0"/>
    <n v="21"/>
    <x v="0"/>
    <n v="7.1951565363702903"/>
    <n v="6.7315745439189802"/>
    <n v="405.23855609099502"/>
    <n v="390.60290016854799"/>
    <n v="96.615113237568295"/>
    <x v="0"/>
    <s v="25-40"/>
  </r>
  <r>
    <n v="86753091059"/>
    <n v="1.0465753424657533"/>
    <x v="0"/>
    <n v="37.558904109589044"/>
    <n v="1"/>
    <n v="19"/>
    <x v="0"/>
    <n v="6.9384725637728"/>
    <n v="9.5728684492539102"/>
    <n v="366.45885310576898"/>
    <n v="378.41545935670899"/>
    <n v="90.705824776539487"/>
    <x v="0"/>
    <s v="25-40"/>
  </r>
  <r>
    <n v="86753091060"/>
    <n v="1.3150684931506849"/>
    <x v="0"/>
    <n v="34.07123287671233"/>
    <n v="0"/>
    <n v="61"/>
    <x v="0"/>
    <n v="28.052823876102401"/>
    <n v="309.88844673786701"/>
    <n v="201.78972890431399"/>
    <n v="26.244477772297"/>
    <n v="54.399406450310877"/>
    <x v="1"/>
    <s v="25-40"/>
  </r>
  <r>
    <n v="86753091061"/>
    <n v="1.2684931506849315"/>
    <x v="0"/>
    <n v="40.893150684931506"/>
    <n v="0"/>
    <n v="78"/>
    <x v="0"/>
    <n v="20.0793450737184"/>
    <n v="214.03000865881"/>
    <n v="284.627566291341"/>
    <n v="29.9402981014285"/>
    <n v="56.476892025734607"/>
    <x v="1"/>
    <s v="&gt;40"/>
  </r>
  <r>
    <n v="86753091062"/>
    <n v="1.2273972602739727"/>
    <x v="0"/>
    <n v="38.315068493150683"/>
    <n v="1"/>
    <n v="81"/>
    <x v="1"/>
    <n v="21.7068264371384"/>
    <n v="277.55117491832101"/>
    <n v="346.83167320354102"/>
    <n v="1.78254755735813"/>
    <n v="65.774346599744632"/>
    <x v="0"/>
    <s v="25-40"/>
  </r>
  <r>
    <n v="86753091063"/>
    <n v="1.2356164383561643"/>
    <x v="0"/>
    <n v="43.531506849315072"/>
    <n v="0"/>
    <n v="86"/>
    <x v="1"/>
    <n v="4.8257328252490801"/>
    <n v="287.20922096575703"/>
    <n v="273.65689590949199"/>
    <n v="29.837317223631299"/>
    <n v="59.782101879255279"/>
    <x v="0"/>
    <s v="&gt;40"/>
  </r>
  <r>
    <n v="86753091064"/>
    <n v="1.1698630136986301"/>
    <x v="0"/>
    <n v="41.934246575342463"/>
    <n v="0"/>
    <n v="68"/>
    <x v="0"/>
    <n v="28.7161328700981"/>
    <n v="231.942258788484"/>
    <n v="341.46973225103102"/>
    <n v="35.4300433356442"/>
    <n v="66.080644403087604"/>
    <x v="0"/>
    <s v="&gt;40"/>
  </r>
  <r>
    <n v="86753091065"/>
    <n v="1.1479452054794521"/>
    <x v="0"/>
    <n v="39.372602739726027"/>
    <n v="0"/>
    <n v="74"/>
    <x v="0"/>
    <n v="20.7243187797487"/>
    <n v="321.58346346680099"/>
    <n v="261.77670572666102"/>
    <n v="5.2056222397652503"/>
    <n v="59.422501935695124"/>
    <x v="0"/>
    <s v="25-40"/>
  </r>
  <r>
    <n v="86753091066"/>
    <n v="1.7808219178082192"/>
    <x v="1"/>
    <n v="30.989041095890411"/>
    <n v="0"/>
    <n v="47"/>
    <x v="0"/>
    <n v="331.22975575089401"/>
    <n v="322.70869913091502"/>
    <n v="230.277904071705"/>
    <n v="151.055389006024"/>
    <n v="98.075071559872214"/>
    <x v="0"/>
    <s v="25-40"/>
  </r>
  <r>
    <n v="86753091067"/>
    <n v="1.2493150684931507"/>
    <x v="0"/>
    <n v="40.172602739726024"/>
    <n v="0"/>
    <n v="77"/>
    <x v="0"/>
    <n v="59.4712840612926"/>
    <n v="250.98487986512899"/>
    <n v="269.35547684306403"/>
    <n v="23.2836042433694"/>
    <n v="59.953182844485738"/>
    <x v="0"/>
    <s v="&gt;40"/>
  </r>
  <r>
    <n v="86753091068"/>
    <n v="1.6630136986301369"/>
    <x v="1"/>
    <n v="30.367123287671234"/>
    <n v="0"/>
    <n v="38"/>
    <x v="0"/>
    <n v="268.26799142528898"/>
    <n v="248.76726173352699"/>
    <n v="133.02007650820499"/>
    <n v="308.609982137955"/>
    <n v="94.358427290244478"/>
    <x v="0"/>
    <s v="25-40"/>
  </r>
  <r>
    <n v="86753091069"/>
    <n v="1.7616438356164383"/>
    <x v="1"/>
    <n v="27.095890410958905"/>
    <n v="0"/>
    <n v="57"/>
    <x v="0"/>
    <n v="251.82387091878201"/>
    <n v="292.717605364402"/>
    <n v="284.12195227124101"/>
    <n v="194.03839088244001"/>
    <n v="100.94255928109645"/>
    <x v="0"/>
    <s v="25-40"/>
  </r>
  <r>
    <n v="86753091070"/>
    <n v="1.1808219178082191"/>
    <x v="0"/>
    <n v="43.263013698630139"/>
    <n v="1"/>
    <n v="89"/>
    <x v="1"/>
    <n v="14.0894639684751"/>
    <n v="241.23456478730401"/>
    <n v="266.21943589353202"/>
    <n v="109.43347683842499"/>
    <n v="65.504271828297178"/>
    <x v="0"/>
    <s v="&gt;40"/>
  </r>
  <r>
    <n v="86753091071"/>
    <n v="1.5698630136986302"/>
    <x v="1"/>
    <n v="30.931506849315067"/>
    <n v="0"/>
    <n v="11"/>
    <x v="0"/>
    <n v="324.15795708132799"/>
    <n v="229.571681574954"/>
    <n v="270.703271226006"/>
    <n v="171.876347793024"/>
    <n v="97.40792537478616"/>
    <x v="0"/>
    <s v="25-40"/>
  </r>
  <r>
    <n v="86753091072"/>
    <n v="1.1479452054794521"/>
    <x v="0"/>
    <n v="18.756164383561643"/>
    <n v="1"/>
    <n v="58"/>
    <x v="0"/>
    <n v="365.27211648588201"/>
    <n v="434.673669025366"/>
    <n v="2.3862176764683598"/>
    <n v="19.055813679703"/>
    <n v="66.568706603640408"/>
    <x v="0"/>
    <s v="17-25"/>
  </r>
  <r>
    <n v="86753091073"/>
    <n v="1.821917808219178"/>
    <x v="1"/>
    <n v="35.641095890410959"/>
    <n v="1"/>
    <n v="45"/>
    <x v="0"/>
    <n v="161.74551963519099"/>
    <n v="276.598570830163"/>
    <n v="191.21920762479101"/>
    <n v="298.940864681839"/>
    <n v="93.886735914023916"/>
    <x v="0"/>
    <s v="25-40"/>
  </r>
  <r>
    <n v="86753091074"/>
    <n v="1.7424657534246575"/>
    <x v="1"/>
    <n v="32.186301369863017"/>
    <n v="0"/>
    <n v="63"/>
    <x v="0"/>
    <n v="188.00889930412001"/>
    <n v="313.675403535898"/>
    <n v="205.99750070873699"/>
    <n v="377.30113759114602"/>
    <n v="110.1305808231874"/>
    <x v="0"/>
    <s v="25-40"/>
  </r>
  <r>
    <n v="86753091075"/>
    <n v="1.6575342465753424"/>
    <x v="1"/>
    <n v="17.375342465753423"/>
    <n v="1"/>
    <n v="60"/>
    <x v="0"/>
    <n v="327.89937024075903"/>
    <n v="274.23667319824898"/>
    <n v="8.7971407537558406"/>
    <n v="148.31999333643401"/>
    <n v="67.024939565943413"/>
    <x v="0"/>
    <s v="17-25"/>
  </r>
  <r>
    <n v="86753091076"/>
    <n v="0.82739726027397265"/>
    <x v="0"/>
    <n v="37.271232876712325"/>
    <n v="0"/>
    <n v="19"/>
    <x v="0"/>
    <n v="19.030856468735301"/>
    <n v="18.013146133865401"/>
    <n v="444.14696848198599"/>
    <n v="292.58579246433698"/>
    <n v="91.371451521766801"/>
    <x v="0"/>
    <s v="25-40"/>
  </r>
  <r>
    <n v="86753091077"/>
    <n v="1.2328767123287672"/>
    <x v="0"/>
    <n v="36.854794520547948"/>
    <n v="0"/>
    <n v="21"/>
    <x v="0"/>
    <n v="18.474800393447701"/>
    <n v="7.86272376382668"/>
    <n v="388.05136784584198"/>
    <n v="364.34294237334598"/>
    <n v="92.3943191588845"/>
    <x v="0"/>
    <s v="25-40"/>
  </r>
  <r>
    <n v="86753091078"/>
    <n v="1.1260273972602739"/>
    <x v="0"/>
    <n v="39.898630136986299"/>
    <n v="1"/>
    <n v="126"/>
    <x v="1"/>
    <n v="16.353916728773001"/>
    <n v="151.185403432399"/>
    <n v="404.07959813516902"/>
    <n v="40.456706432603397"/>
    <n v="66.747502161026446"/>
    <x v="0"/>
    <s v="25-40"/>
  </r>
  <r>
    <n v="86753091079"/>
    <n v="1.0794520547945206"/>
    <x v="0"/>
    <n v="36.871232876712327"/>
    <n v="0"/>
    <n v="89"/>
    <x v="1"/>
    <n v="27.6756599628104"/>
    <n v="299.07869795660702"/>
    <n v="241.41175999005301"/>
    <n v="56.456553187865502"/>
    <n v="61.884546214903615"/>
    <x v="0"/>
    <s v="25-40"/>
  </r>
  <r>
    <n v="86753091080"/>
    <n v="1.6109589041095891"/>
    <x v="1"/>
    <n v="29.972602739726028"/>
    <n v="0"/>
    <n v="50"/>
    <x v="0"/>
    <n v="388.81891350642297"/>
    <n v="213.359056042481"/>
    <n v="258.04799043010502"/>
    <n v="78.901332301905597"/>
    <n v="88.608156291753588"/>
    <x v="0"/>
    <s v="25-40"/>
  </r>
  <r>
    <n v="86753091081"/>
    <n v="1.6219178082191781"/>
    <x v="1"/>
    <n v="29.780821917808218"/>
    <n v="0"/>
    <n v="27"/>
    <x v="0"/>
    <n v="279.38390853448499"/>
    <n v="325.15635836458603"/>
    <n v="88.9805436302251"/>
    <n v="291.234746053045"/>
    <n v="93.989056113918096"/>
    <x v="0"/>
    <s v="25-40"/>
  </r>
  <r>
    <n v="86753091082"/>
    <n v="1.5917808219178082"/>
    <x v="1"/>
    <n v="23.81095890410959"/>
    <n v="0"/>
    <n v="51"/>
    <x v="0"/>
    <n v="331.84817055493602"/>
    <n v="216.86431960733401"/>
    <n v="230.994700623406"/>
    <n v="206.554716356727"/>
    <n v="96.402929250597566"/>
    <x v="0"/>
    <s v="17-25"/>
  </r>
  <r>
    <n v="86753091083"/>
    <n v="1.2219178082191782"/>
    <x v="0"/>
    <n v="39.739726027397261"/>
    <n v="0"/>
    <n v="78"/>
    <x v="0"/>
    <n v="21.064697773772899"/>
    <n v="224.47910125644799"/>
    <n v="349.44957462920399"/>
    <n v="10.4523360392361"/>
    <n v="62.831733202630481"/>
    <x v="0"/>
    <s v="25-40"/>
  </r>
  <r>
    <n v="86753091084"/>
    <n v="1.106849315068493"/>
    <x v="0"/>
    <n v="42.895890410958906"/>
    <n v="0"/>
    <n v="94"/>
    <x v="1"/>
    <n v="5.7918385186817503"/>
    <n v="268.97089806711199"/>
    <n v="316.80086611458597"/>
    <n v="17.458429728270001"/>
    <n v="62.092134428006212"/>
    <x v="0"/>
    <s v="&gt;40"/>
  </r>
  <r>
    <n v="86753091085"/>
    <n v="1.1095890410958904"/>
    <x v="0"/>
    <n v="40.156164383561645"/>
    <n v="0"/>
    <n v="80"/>
    <x v="1"/>
    <n v="8.7414628092879507"/>
    <n v="303.249963500033"/>
    <n v="225.40660393249101"/>
    <n v="6.1454881832057104"/>
    <n v="52.745565158629276"/>
    <x v="1"/>
    <s v="&gt;40"/>
  </r>
  <r>
    <n v="86753091086"/>
    <n v="1.1589041095890411"/>
    <x v="0"/>
    <n v="25.419178082191781"/>
    <n v="1"/>
    <n v="57"/>
    <x v="0"/>
    <n v="343.22561708373399"/>
    <n v="428.92345380200197"/>
    <n v="41.743315369765398"/>
    <n v="32.578447940730399"/>
    <n v="70.690537268118362"/>
    <x v="0"/>
    <s v="25-40"/>
  </r>
  <r>
    <n v="86753091087"/>
    <n v="1.7068493150684931"/>
    <x v="1"/>
    <n v="31.391780821917809"/>
    <n v="0"/>
    <n v="54"/>
    <x v="0"/>
    <n v="216.14550689132599"/>
    <n v="271.32778383876598"/>
    <n v="281.71179621144802"/>
    <n v="219.13433332836601"/>
    <n v="99.099398803185039"/>
    <x v="0"/>
    <s v="25-40"/>
  </r>
  <r>
    <n v="86753091088"/>
    <n v="1.2301369863013698"/>
    <x v="0"/>
    <n v="41.586301369863016"/>
    <n v="0"/>
    <n v="91"/>
    <x v="1"/>
    <n v="33.568836361973197"/>
    <n v="334.86607019071602"/>
    <n v="250.605719508297"/>
    <n v="6.8731051716946201"/>
    <n v="60.372251485814132"/>
    <x v="0"/>
    <s v="&gt;40"/>
  </r>
  <r>
    <n v="86753091089"/>
    <n v="1.6904109589041096"/>
    <x v="1"/>
    <n v="32.109589041095887"/>
    <n v="0"/>
    <n v="62"/>
    <x v="0"/>
    <n v="238.644855583826"/>
    <n v="162.849561723817"/>
    <n v="317.48881776992403"/>
    <n v="299.04751146184202"/>
    <n v="106.10391289242335"/>
    <x v="0"/>
    <s v="25-40"/>
  </r>
  <r>
    <n v="86753091090"/>
    <n v="1.6164383561643836"/>
    <x v="1"/>
    <n v="28.339726027397262"/>
    <n v="0"/>
    <n v="82"/>
    <x v="1"/>
    <n v="244.66583371690299"/>
    <n v="210.51636053966399"/>
    <n v="342.81445236672198"/>
    <n v="242.58083128484199"/>
    <n v="106.66200957871303"/>
    <x v="0"/>
    <s v="25-40"/>
  </r>
  <r>
    <n v="86753091091"/>
    <n v="1.2410958904109588"/>
    <x v="0"/>
    <n v="45.857534246575341"/>
    <n v="1"/>
    <n v="80"/>
    <x v="1"/>
    <n v="17.7446368314666"/>
    <n v="294.175400208003"/>
    <n v="268.83227018521001"/>
    <n v="16.560598223380801"/>
    <n v="59.200747172188457"/>
    <x v="0"/>
    <s v="&gt;40"/>
  </r>
  <r>
    <n v="86753091092"/>
    <n v="1.6136986301369862"/>
    <x v="1"/>
    <n v="28.81917808219178"/>
    <n v="0"/>
    <n v="5"/>
    <x v="0"/>
    <n v="254.197032530217"/>
    <n v="317.64382415972602"/>
    <n v="247.28923115088901"/>
    <n v="224.573450793734"/>
    <n v="102.3707903685502"/>
    <x v="0"/>
    <s v="25-40"/>
  </r>
  <r>
    <n v="86753091093"/>
    <n v="1.5835616438356164"/>
    <x v="1"/>
    <n v="28.706849315068492"/>
    <n v="1"/>
    <n v="25"/>
    <x v="0"/>
    <n v="182.34792917628101"/>
    <n v="330.03094848632998"/>
    <n v="322.16815464545999"/>
    <n v="207.70268063555599"/>
    <n v="104.57481044673079"/>
    <x v="0"/>
    <s v="25-40"/>
  </r>
  <r>
    <n v="86753091094"/>
    <n v="1.2794520547945205"/>
    <x v="0"/>
    <n v="36.843835616438355"/>
    <n v="1"/>
    <n v="77"/>
    <x v="0"/>
    <n v="20.410246140773999"/>
    <n v="229.71425460146699"/>
    <n v="264.558426799372"/>
    <n v="56.130117258739297"/>
    <n v="58.492585346352634"/>
    <x v="0"/>
    <s v="25-40"/>
  </r>
  <r>
    <n v="86753091095"/>
    <n v="1.2821917808219179"/>
    <x v="0"/>
    <n v="44.668493150684931"/>
    <n v="0"/>
    <n v="74"/>
    <x v="0"/>
    <n v="12.5320281674417"/>
    <n v="184.45548146166701"/>
    <n v="337.419807744595"/>
    <n v="24.546753702089799"/>
    <n v="59.194988143930871"/>
    <x v="0"/>
    <s v="&gt;40"/>
  </r>
  <r>
    <n v="86753091096"/>
    <n v="1.2"/>
    <x v="0"/>
    <n v="47.520547945205479"/>
    <n v="0"/>
    <n v="82"/>
    <x v="1"/>
    <n v="29.6611463319738"/>
    <n v="298.301515737248"/>
    <n v="188.24979886600701"/>
    <n v="25.329736902659899"/>
    <n v="51.866557257777771"/>
    <x v="1"/>
    <s v="&gt;40"/>
  </r>
  <r>
    <n v="86753091097"/>
    <n v="1.1013698630136985"/>
    <x v="0"/>
    <n v="24.126027397260273"/>
    <n v="1"/>
    <n v="64"/>
    <x v="0"/>
    <n v="161.09221771037201"/>
    <n v="579.39324243654801"/>
    <n v="5.6688350839614499"/>
    <n v="29.201224339680401"/>
    <n v="63.423243942590624"/>
    <x v="0"/>
    <s v="17-25"/>
  </r>
  <r>
    <n v="86753091098"/>
    <n v="1.7315068493150685"/>
    <x v="1"/>
    <n v="26.975342465753425"/>
    <n v="0"/>
    <n v="28"/>
    <x v="0"/>
    <n v="261.900869107419"/>
    <n v="241.845299527241"/>
    <n v="177.62996113206799"/>
    <n v="405.53450717477898"/>
    <n v="110.27942968759443"/>
    <x v="0"/>
    <s v="25-40"/>
  </r>
  <r>
    <n v="86753091099"/>
    <n v="1.4301369863013698"/>
    <x v="0"/>
    <n v="19.789041095890411"/>
    <n v="1"/>
    <n v="60"/>
    <x v="0"/>
    <n v="374.27542895240202"/>
    <n v="296.771594728244"/>
    <n v="110.18248654194601"/>
    <n v="31.307772416211002"/>
    <n v="70.66259296943052"/>
    <x v="0"/>
    <s v="17-25"/>
  </r>
  <r>
    <n v="86753091100"/>
    <n v="1.1369863013698631"/>
    <x v="0"/>
    <n v="42.841095890410962"/>
    <n v="0"/>
    <n v="91"/>
    <x v="1"/>
    <n v="1.17669749728718"/>
    <n v="144.27273046911199"/>
    <n v="308.392547494643"/>
    <n v="51.216221209810001"/>
    <n v="54.7890064818463"/>
    <x v="1"/>
    <s v="&gt;40"/>
  </r>
  <r>
    <n v="86753091101"/>
    <n v="1.810958904109589"/>
    <x v="1"/>
    <n v="32.526027397260272"/>
    <n v="0"/>
    <n v="28"/>
    <x v="0"/>
    <n v="215.174892038976"/>
    <n v="215.90711945985899"/>
    <n v="262.52822874058199"/>
    <n v="231.24013773297801"/>
    <n v="93.738764896733997"/>
    <x v="0"/>
    <s v="25-40"/>
  </r>
  <r>
    <n v="86753091102"/>
    <n v="1.2493150684931507"/>
    <x v="0"/>
    <n v="39.38082191780822"/>
    <n v="1"/>
    <n v="86"/>
    <x v="1"/>
    <n v="61.166261970389897"/>
    <n v="233.64857414461"/>
    <n v="308.34879628916298"/>
    <n v="52.449737440216502"/>
    <n v="66.881010936725531"/>
    <x v="0"/>
    <s v="25-40"/>
  </r>
  <r>
    <n v="86753091103"/>
    <n v="1.1041095890410959"/>
    <x v="0"/>
    <n v="44.476712328767121"/>
    <n v="0"/>
    <n v="84"/>
    <x v="1"/>
    <n v="23.784872051808001"/>
    <n v="222.36016235707899"/>
    <n v="341.66349672422501"/>
    <n v="27.453591601312599"/>
    <n v="63.985653351775468"/>
    <x v="0"/>
    <s v="&gt;40"/>
  </r>
  <r>
    <n v="86753091104"/>
    <n v="1.5808219178082192"/>
    <x v="1"/>
    <n v="27.328767123287673"/>
    <n v="0"/>
    <n v="30"/>
    <x v="0"/>
    <n v="220.49871952280299"/>
    <n v="194.65325975432401"/>
    <n v="236.34682268005199"/>
    <n v="409.42119976224598"/>
    <n v="110.7043210352459"/>
    <x v="0"/>
    <s v="25-40"/>
  </r>
  <r>
    <n v="86753091105"/>
    <n v="1.1150684931506849"/>
    <x v="0"/>
    <n v="36.871232876712327"/>
    <n v="1"/>
    <n v="20"/>
    <x v="0"/>
    <n v="105.89385638523601"/>
    <n v="17.157016972128901"/>
    <n v="347.73938470337299"/>
    <n v="380.52334759528901"/>
    <n v="97.235597744428631"/>
    <x v="0"/>
    <s v="25-40"/>
  </r>
  <r>
    <n v="86753091106"/>
    <n v="1.6465753424657534"/>
    <x v="1"/>
    <n v="30.493150684931507"/>
    <n v="0"/>
    <n v="21"/>
    <x v="0"/>
    <n v="306.043648237208"/>
    <n v="176.01825408168699"/>
    <n v="297.54364998739101"/>
    <n v="236.364438987493"/>
    <n v="102.63392286249768"/>
    <x v="0"/>
    <s v="25-40"/>
  </r>
  <r>
    <n v="86753091107"/>
    <n v="1.6054794520547946"/>
    <x v="1"/>
    <n v="32.602739726027394"/>
    <n v="0"/>
    <n v="31"/>
    <x v="0"/>
    <n v="141.09079590353301"/>
    <n v="197.18774033382101"/>
    <n v="201.482704362433"/>
    <n v="352.52257170311401"/>
    <n v="93.542916026853959"/>
    <x v="0"/>
    <s v="25-40"/>
  </r>
  <r>
    <n v="86753091108"/>
    <n v="1.0739726027397261"/>
    <x v="0"/>
    <n v="39.153424657534245"/>
    <n v="0"/>
    <n v="75"/>
    <x v="0"/>
    <n v="28.649342374565201"/>
    <n v="222.35871103049499"/>
    <n v="184.0158737786"/>
    <n v="105.162764097862"/>
    <n v="54.782080817580258"/>
    <x v="1"/>
    <s v="25-40"/>
  </r>
  <r>
    <n v="86753091109"/>
    <n v="0.989041095890411"/>
    <x v="0"/>
    <n v="34.076712328767123"/>
    <n v="1"/>
    <n v="19"/>
    <x v="0"/>
    <n v="5.2182397533699802"/>
    <n v="1.2291045818442501"/>
    <n v="357.09749165299598"/>
    <n v="443.88198192813002"/>
    <n v="96.633324376552252"/>
    <x v="0"/>
    <s v="25-40"/>
  </r>
  <r>
    <n v="86753091110"/>
    <n v="1.6109589041095891"/>
    <x v="1"/>
    <n v="32.298630136986304"/>
    <n v="0"/>
    <n v="43"/>
    <x v="0"/>
    <n v="179.74172591802801"/>
    <n v="239.04204755619699"/>
    <n v="167.81807572614801"/>
    <n v="301.39794460727501"/>
    <n v="89.808624317948755"/>
    <x v="1"/>
    <s v="25-40"/>
  </r>
  <r>
    <n v="86753091111"/>
    <n v="1.5972602739726027"/>
    <x v="1"/>
    <n v="32.87945205479452"/>
    <n v="0"/>
    <n v="33"/>
    <x v="0"/>
    <n v="257.848778808828"/>
    <n v="309.35241709112597"/>
    <n v="151.54406857548901"/>
    <n v="326.15288067615501"/>
    <n v="102.6997295821936"/>
    <x v="0"/>
    <s v="25-40"/>
  </r>
  <r>
    <n v="86753091112"/>
    <n v="1.2301369863013698"/>
    <x v="0"/>
    <n v="38.517808219178079"/>
    <n v="1"/>
    <n v="67"/>
    <x v="0"/>
    <n v="75.540152383107198"/>
    <n v="278.53098240135199"/>
    <n v="246.39340451369901"/>
    <n v="16.585754370653898"/>
    <n v="59.883189848879084"/>
    <x v="0"/>
    <s v="25-40"/>
  </r>
  <r>
    <n v="86753091113"/>
    <n v="1.715068493150685"/>
    <x v="1"/>
    <n v="24.482191780821918"/>
    <n v="1"/>
    <n v="29"/>
    <x v="0"/>
    <n v="239.12902075975799"/>
    <n v="195.65113310647399"/>
    <n v="254.18628105641099"/>
    <n v="239.53337529311901"/>
    <n v="94.028771071242161"/>
    <x v="1"/>
    <s v="17-25"/>
  </r>
  <r>
    <n v="86753091114"/>
    <n v="1.6684931506849314"/>
    <x v="1"/>
    <n v="29.386301369863013"/>
    <n v="0"/>
    <n v="32"/>
    <x v="0"/>
    <n v="198.047727749784"/>
    <n v="343.49547711335799"/>
    <n v="384.87055216927899"/>
    <n v="86.725786971884901"/>
    <n v="99.915017085991025"/>
    <x v="0"/>
    <s v="25-40"/>
  </r>
  <r>
    <n v="86753091115"/>
    <n v="1.2712328767123289"/>
    <x v="0"/>
    <n v="40.712328767123289"/>
    <n v="1"/>
    <n v="58"/>
    <x v="0"/>
    <n v="34.817208394838197"/>
    <n v="361.09142223750302"/>
    <n v="149.12361301176901"/>
    <n v="8.6639056930066101"/>
    <n v="50.607192695160371"/>
    <x v="0"/>
    <s v="&gt;40"/>
  </r>
  <r>
    <n v="86753091116"/>
    <n v="0.76438356164383559"/>
    <x v="0"/>
    <n v="34.701369863013696"/>
    <n v="1"/>
    <n v="20"/>
    <x v="0"/>
    <n v="39.379893671399799"/>
    <n v="14.588283448423899"/>
    <n v="430.03901367589799"/>
    <n v="349.65041474947202"/>
    <n v="97.880185580630297"/>
    <x v="0"/>
    <s v="25-40"/>
  </r>
  <r>
    <n v="86753091117"/>
    <n v="1.1945205479452055"/>
    <x v="0"/>
    <n v="39.0027397260274"/>
    <n v="1"/>
    <n v="62"/>
    <x v="0"/>
    <n v="56.897800150360901"/>
    <n v="339.656512825726"/>
    <n v="189.67689526611699"/>
    <n v="35.242060132625802"/>
    <n v="58.714619685936086"/>
    <x v="0"/>
    <s v="25-40"/>
  </r>
  <r>
    <n v="86753091118"/>
    <n v="1.7972602739726027"/>
    <x v="1"/>
    <n v="32.438356164383563"/>
    <n v="1"/>
    <n v="48"/>
    <x v="0"/>
    <n v="153.18638345817499"/>
    <n v="240.74438662707701"/>
    <n v="299.35069531423301"/>
    <n v="213.09022781505101"/>
    <n v="93.007372382334239"/>
    <x v="0"/>
    <s v="25-40"/>
  </r>
  <r>
    <n v="86753091119"/>
    <n v="1.726027397260274"/>
    <x v="1"/>
    <n v="32.756164383561647"/>
    <n v="1"/>
    <n v="42"/>
    <x v="0"/>
    <n v="293.575345268224"/>
    <n v="318.55535975806703"/>
    <n v="136.83290177885701"/>
    <n v="296.67723678159803"/>
    <n v="100.99167302935788"/>
    <x v="0"/>
    <s v="25-40"/>
  </r>
  <r>
    <n v="86753091120"/>
    <n v="1.0136986301369864"/>
    <x v="0"/>
    <n v="34.408219178082192"/>
    <n v="0"/>
    <n v="20"/>
    <x v="0"/>
    <n v="295.54492154664803"/>
    <n v="346.61378842627101"/>
    <n v="187.69835763423299"/>
    <n v="36.124438160768001"/>
    <n v="78.231432293233638"/>
    <x v="1"/>
    <s v="25-40"/>
  </r>
  <r>
    <n v="86753091121"/>
    <n v="1.5534246575342465"/>
    <x v="1"/>
    <n v="28.136986301369863"/>
    <n v="0"/>
    <n v="42"/>
    <x v="0"/>
    <n v="179.15299735014301"/>
    <n v="168.54832997158101"/>
    <n v="375.843788764137"/>
    <n v="285.73177663987798"/>
    <n v="107.20517403421971"/>
    <x v="0"/>
    <s v="25-40"/>
  </r>
  <r>
    <n v="86753091122"/>
    <n v="1.6602739726027398"/>
    <x v="1"/>
    <n v="31.134246575342466"/>
    <n v="0"/>
    <n v="38"/>
    <x v="0"/>
    <n v="215.175771203279"/>
    <n v="237.46099076840599"/>
    <n v="281.10312581890901"/>
    <n v="214.30177241342"/>
    <n v="95.659528745614281"/>
    <x v="0"/>
    <s v="25-40"/>
  </r>
  <r>
    <n v="86753091123"/>
    <n v="1.2575342465753425"/>
    <x v="0"/>
    <n v="37.638356164383559"/>
    <n v="0"/>
    <n v="83"/>
    <x v="1"/>
    <n v="22.1869640753673"/>
    <n v="264.16193903132"/>
    <n v="333.99021555793399"/>
    <n v="6.3175030124984204"/>
    <n v="63.744838476986878"/>
    <x v="0"/>
    <s v="25-40"/>
  </r>
  <r>
    <n v="86753091124"/>
    <n v="1.106849315068493"/>
    <x v="0"/>
    <n v="42.539726027397258"/>
    <n v="0"/>
    <n v="48"/>
    <x v="0"/>
    <n v="10.033707790063101"/>
    <n v="150.056668859052"/>
    <n v="341.27000755218"/>
    <n v="33.008724243719001"/>
    <n v="57.720677947437089"/>
    <x v="0"/>
    <s v="&gt;40"/>
  </r>
  <r>
    <n v="86753091125"/>
    <n v="1.6712328767123288"/>
    <x v="1"/>
    <n v="32.824657534246576"/>
    <n v="0"/>
    <n v="28"/>
    <x v="0"/>
    <n v="202.534256946553"/>
    <n v="188.50170548450001"/>
    <n v="321.60298747866699"/>
    <n v="218.086625008402"/>
    <n v="96.045630492932531"/>
    <x v="0"/>
    <s v="25-40"/>
  </r>
  <r>
    <n v="86753091126"/>
    <n v="1.704109589041096"/>
    <x v="1"/>
    <n v="35.391780821917806"/>
    <n v="0"/>
    <n v="50"/>
    <x v="0"/>
    <n v="171.676626133772"/>
    <n v="199.55903745681999"/>
    <n v="323.43534989706598"/>
    <n v="321.40002819183002"/>
    <n v="107.07909845791488"/>
    <x v="0"/>
    <s v="25-40"/>
  </r>
  <r>
    <n v="86753091127"/>
    <n v="1.3287671232876712"/>
    <x v="0"/>
    <n v="21.545205479452054"/>
    <n v="1"/>
    <n v="62"/>
    <x v="0"/>
    <n v="16.3905565922338"/>
    <n v="5.2467295428233696"/>
    <n v="338.58118546120602"/>
    <n v="500.548808165867"/>
    <n v="102.42658212605335"/>
    <x v="1"/>
    <s v="17-25"/>
  </r>
  <r>
    <n v="86753091128"/>
    <n v="1.167123287671233"/>
    <x v="0"/>
    <n v="41.663013698630138"/>
    <n v="0"/>
    <n v="84"/>
    <x v="1"/>
    <n v="86.819544420106297"/>
    <n v="329.397867949388"/>
    <n v="165.86571072866801"/>
    <n v="2.2787463521912699"/>
    <n v="53.474727839262655"/>
    <x v="0"/>
    <s v="&gt;40"/>
  </r>
  <r>
    <n v="86753091129"/>
    <n v="1.7342465753424658"/>
    <x v="1"/>
    <n v="28.567123287671233"/>
    <n v="0"/>
    <n v="29"/>
    <x v="0"/>
    <n v="298.85428258651302"/>
    <n v="263.96675001548601"/>
    <n v="232.63735366373999"/>
    <n v="282.40919469752299"/>
    <n v="106.83126841151147"/>
    <x v="0"/>
    <s v="25-40"/>
  </r>
  <r>
    <n v="86753091130"/>
    <n v="1.7726027397260273"/>
    <x v="1"/>
    <n v="29.389041095890413"/>
    <n v="1"/>
    <n v="62"/>
    <x v="0"/>
    <n v="229.13563428691501"/>
    <n v="307.927807967619"/>
    <n v="165.249743293367"/>
    <n v="256.78187919622701"/>
    <n v="93.608870079113998"/>
    <x v="0"/>
    <s v="25-40"/>
  </r>
  <r>
    <n v="86753091131"/>
    <n v="1.7698630136986302"/>
    <x v="1"/>
    <n v="33.591780821917808"/>
    <n v="1"/>
    <n v="45"/>
    <x v="0"/>
    <n v="179.59872422772801"/>
    <n v="172.82420633651401"/>
    <n v="378.68661376775299"/>
    <n v="255.19892929506301"/>
    <n v="104.26009961267728"/>
    <x v="0"/>
    <s v="25-40"/>
  </r>
  <r>
    <n v="86753091132"/>
    <n v="1.1534246575342466"/>
    <x v="0"/>
    <n v="38.282191780821918"/>
    <n v="1"/>
    <n v="93"/>
    <x v="1"/>
    <n v="15.8030803804432"/>
    <n v="210.84365000414201"/>
    <n v="330.259047435882"/>
    <n v="24.2925461217894"/>
    <n v="60.677929657687379"/>
    <x v="1"/>
    <s v="25-40"/>
  </r>
  <r>
    <n v="86753091133"/>
    <n v="1.1232876712328768"/>
    <x v="0"/>
    <n v="37.953424657534249"/>
    <n v="0"/>
    <n v="111"/>
    <x v="1"/>
    <n v="17.754853332164"/>
    <n v="284.90086566552401"/>
    <n v="306.01893832710601"/>
    <n v="16.055784533776901"/>
    <n v="62.861424263120988"/>
    <x v="0"/>
    <s v="25-40"/>
  </r>
  <r>
    <n v="86753091134"/>
    <n v="1.6767123287671233"/>
    <x v="1"/>
    <n v="34.06849315068493"/>
    <n v="0"/>
    <n v="47"/>
    <x v="0"/>
    <n v="235.847342489987"/>
    <n v="276.78774993290898"/>
    <n v="243.56239621392999"/>
    <n v="320.62496608709199"/>
    <n v="108.71329086995431"/>
    <x v="0"/>
    <s v="25-40"/>
  </r>
  <r>
    <n v="86753091135"/>
    <n v="1.295890410958904"/>
    <x v="0"/>
    <n v="35.07123287671233"/>
    <n v="0"/>
    <n v="88"/>
    <x v="1"/>
    <n v="24.242852645618601"/>
    <n v="359.49989025641599"/>
    <n v="152.11401954391599"/>
    <n v="10.142076087454701"/>
    <n v="50.170150907927258"/>
    <x v="1"/>
    <s v="25-40"/>
  </r>
  <r>
    <n v="86753091136"/>
    <n v="1.1643835616438356"/>
    <x v="0"/>
    <n v="46.37808219178082"/>
    <n v="1"/>
    <n v="90"/>
    <x v="1"/>
    <n v="16.943639080582798"/>
    <n v="219.994350396974"/>
    <n v="285.36138334808498"/>
    <n v="16.901775696196999"/>
    <n v="55.226618243518381"/>
    <x v="1"/>
    <s v="&gt;40"/>
  </r>
  <r>
    <n v="86753091137"/>
    <n v="1.1260273972602739"/>
    <x v="0"/>
    <n v="37.893150684931506"/>
    <n v="0"/>
    <n v="79"/>
    <x v="0"/>
    <n v="15.8336907896523"/>
    <n v="261.40275013783503"/>
    <n v="308.35618746223901"/>
    <n v="60.376842972445601"/>
    <n v="66.426878926361141"/>
    <x v="0"/>
    <s v="25-40"/>
  </r>
  <r>
    <n v="86753091138"/>
    <n v="1.1917808219178083"/>
    <x v="0"/>
    <n v="49.4"/>
    <n v="1"/>
    <n v="85"/>
    <x v="1"/>
    <n v="15.770217895858099"/>
    <n v="271.59052792220399"/>
    <n v="353.69584193663201"/>
    <n v="6.6192751520400099"/>
    <n v="66.226673716085614"/>
    <x v="0"/>
    <s v="&gt;40"/>
  </r>
  <r>
    <n v="86753091139"/>
    <n v="1.4082191780821918"/>
    <x v="0"/>
    <n v="26.989041095890411"/>
    <n v="1"/>
    <n v="57"/>
    <x v="0"/>
    <n v="341.03178260027499"/>
    <n v="262.00669929310197"/>
    <n v="84.298230434016901"/>
    <n v="125.395134594022"/>
    <n v="73.406282354834815"/>
    <x v="0"/>
    <s v="25-40"/>
  </r>
  <r>
    <n v="86753091140"/>
    <n v="1.7342465753424658"/>
    <x v="1"/>
    <n v="32.098630136986301"/>
    <n v="1"/>
    <n v="38"/>
    <x v="0"/>
    <n v="177.22555322133601"/>
    <n v="325.08759637685102"/>
    <n v="241.15755004331999"/>
    <n v="167.57136556216199"/>
    <n v="89.232521840512803"/>
    <x v="1"/>
    <s v="25-40"/>
  </r>
  <r>
    <n v="86753091141"/>
    <n v="1.2602739726027397"/>
    <x v="0"/>
    <n v="42.356164383561641"/>
    <n v="1"/>
    <n v="79"/>
    <x v="0"/>
    <n v="7.9653577658314898"/>
    <n v="352.180592717872"/>
    <n v="240.23421454523901"/>
    <n v="3.5002909093989998"/>
    <n v="58.059816693252841"/>
    <x v="0"/>
    <s v="&gt;40"/>
  </r>
  <r>
    <n v="86753091142"/>
    <n v="1.1041095890410959"/>
    <x v="0"/>
    <n v="34.605479452054794"/>
    <n v="1"/>
    <n v="19"/>
    <x v="0"/>
    <n v="374.645283240146"/>
    <n v="378.70929562440801"/>
    <n v="11.234369353698799"/>
    <n v="57.604195279101702"/>
    <n v="68.528994065100377"/>
    <x v="1"/>
    <s v="25-40"/>
  </r>
  <r>
    <n v="86753091143"/>
    <n v="1.7095890410958905"/>
    <x v="1"/>
    <n v="29.934246575342467"/>
    <n v="0"/>
    <n v="35"/>
    <x v="0"/>
    <n v="263.68631789805602"/>
    <n v="255.44754471949301"/>
    <n v="146.707027631984"/>
    <n v="181.459658989692"/>
    <n v="80.910711404005042"/>
    <x v="1"/>
    <s v="25-40"/>
  </r>
  <r>
    <n v="86753091144"/>
    <n v="1.6657534246575343"/>
    <x v="1"/>
    <n v="31.016438356164382"/>
    <n v="1"/>
    <n v="13"/>
    <x v="0"/>
    <n v="303.97053403148101"/>
    <n v="290.13660192898601"/>
    <n v="216.15506750584501"/>
    <n v="190.94284850270299"/>
    <n v="96.380320797863121"/>
    <x v="0"/>
    <s v="25-40"/>
  </r>
  <r>
    <n v="86753091145"/>
    <n v="1.6082191780821917"/>
    <x v="1"/>
    <n v="28.32054794520548"/>
    <n v="0"/>
    <n v="74"/>
    <x v="0"/>
    <n v="285.51846846866499"/>
    <n v="357.96556439395698"/>
    <n v="259.43353859907"/>
    <n v="151.47603482485101"/>
    <n v="100.78787143988029"/>
    <x v="0"/>
    <s v="25-40"/>
  </r>
  <r>
    <n v="86753091146"/>
    <n v="1.6602739726027398"/>
    <x v="1"/>
    <n v="36.065753424657537"/>
    <n v="1"/>
    <n v="53"/>
    <x v="0"/>
    <n v="271.91980591879798"/>
    <n v="179.87046970601"/>
    <n v="270.79778745963898"/>
    <n v="193.39995291451501"/>
    <n v="91.846950894883108"/>
    <x v="0"/>
    <s v="25-40"/>
  </r>
  <r>
    <n v="86753091147"/>
    <n v="1.2547945205479452"/>
    <x v="0"/>
    <n v="37.92876712328767"/>
    <n v="0"/>
    <n v="102"/>
    <x v="1"/>
    <n v="51.909846685214802"/>
    <n v="326.93706613725902"/>
    <n v="241.65844112641199"/>
    <n v="15.174385177304201"/>
    <n v="61.127692182243841"/>
    <x v="0"/>
    <s v="25-40"/>
  </r>
  <r>
    <n v="86753091148"/>
    <n v="1.2082191780821918"/>
    <x v="0"/>
    <n v="38.326027397260276"/>
    <n v="0"/>
    <n v="80"/>
    <x v="1"/>
    <n v="18.217869693481301"/>
    <n v="247.056786958842"/>
    <n v="220.925533958138"/>
    <n v="17.783520374105201"/>
    <n v="49.867059052055041"/>
    <x v="1"/>
    <s v="25-40"/>
  </r>
  <r>
    <n v="86753091149"/>
    <n v="1.5041095890410958"/>
    <x v="1"/>
    <n v="24.391780821917809"/>
    <n v="1"/>
    <n v="63"/>
    <x v="0"/>
    <n v="454.63765324762602"/>
    <n v="318.87575721114598"/>
    <n v="0.34738106093575"/>
    <n v="2.7674682497954701"/>
    <n v="62.254854753989513"/>
    <x v="0"/>
    <s v="17-25"/>
  </r>
  <r>
    <n v="86753091150"/>
    <n v="1.6575342465753424"/>
    <x v="1"/>
    <n v="27.769863013698629"/>
    <n v="0"/>
    <n v="43"/>
    <x v="0"/>
    <n v="107.39181358533099"/>
    <n v="218.85715786123001"/>
    <n v="255.195159501836"/>
    <n v="438.43742058666697"/>
    <n v="109.33582732634524"/>
    <x v="0"/>
    <s v="25-40"/>
  </r>
  <r>
    <n v="86753091151"/>
    <n v="1.2136986301369863"/>
    <x v="0"/>
    <n v="38.61917808219178"/>
    <n v="0"/>
    <n v="66"/>
    <x v="0"/>
    <n v="25.877476718290598"/>
    <n v="212.39184575616201"/>
    <n v="258.229482394255"/>
    <n v="55.131988608990099"/>
    <n v="56.664922318345617"/>
    <x v="0"/>
    <s v="25-40"/>
  </r>
  <r>
    <n v="86753091152"/>
    <n v="1.3753424657534246"/>
    <x v="0"/>
    <n v="21.4986301369863"/>
    <n v="1"/>
    <n v="59"/>
    <x v="0"/>
    <n v="13.118441580711"/>
    <n v="16.832607576548899"/>
    <n v="335.017650362719"/>
    <n v="498.75342883354398"/>
    <n v="102.44861343613235"/>
    <x v="1"/>
    <s v="17-25"/>
  </r>
  <r>
    <n v="86753091153"/>
    <n v="1.0164383561643835"/>
    <x v="0"/>
    <n v="32.723287671232875"/>
    <n v="1"/>
    <n v="20"/>
    <x v="0"/>
    <n v="8.6252440746370507"/>
    <n v="50.589928332813002"/>
    <n v="332.88962649696703"/>
    <n v="456.94648873441702"/>
    <n v="99.51754762036208"/>
    <x v="0"/>
    <s v="25-40"/>
  </r>
  <r>
    <n v="86753091154"/>
    <n v="1.2082191780821918"/>
    <x v="0"/>
    <n v="45.517808219178079"/>
    <n v="0"/>
    <n v="86"/>
    <x v="1"/>
    <n v="12.341954868312101"/>
    <n v="305.11324756552199"/>
    <n v="246.985172566496"/>
    <n v="37.065002682527997"/>
    <n v="59.482437224589603"/>
    <x v="0"/>
    <s v="&gt;40"/>
  </r>
  <r>
    <n v="86753091155"/>
    <n v="1.2575342465753425"/>
    <x v="0"/>
    <n v="41.561643835616437"/>
    <n v="0"/>
    <n v="109"/>
    <x v="1"/>
    <n v="19.191415913501501"/>
    <n v="367.81046187845499"/>
    <n v="171.74034210670999"/>
    <n v="64.358554425542906"/>
    <n v="59.29201780722687"/>
    <x v="0"/>
    <s v="&gt;40"/>
  </r>
  <r>
    <n v="86753091156"/>
    <n v="1.6301369863013699"/>
    <x v="1"/>
    <n v="31.273972602739725"/>
    <n v="0"/>
    <n v="32"/>
    <x v="0"/>
    <n v="231.28979311688701"/>
    <n v="231.608695548973"/>
    <n v="229.06075110942399"/>
    <n v="249.73540054914801"/>
    <n v="94.487417292297437"/>
    <x v="0"/>
    <s v="25-40"/>
  </r>
  <r>
    <n v="86753091157"/>
    <n v="1.6739726027397259"/>
    <x v="1"/>
    <n v="30.284931506849315"/>
    <n v="0"/>
    <n v="31"/>
    <x v="0"/>
    <n v="360.62562285828898"/>
    <n v="159.51788326620601"/>
    <n v="144.29023458191801"/>
    <n v="293.77519187082999"/>
    <n v="94.17933166428935"/>
    <x v="0"/>
    <s v="25-40"/>
  </r>
  <r>
    <n v="86753091158"/>
    <n v="1.7671232876712328"/>
    <x v="1"/>
    <n v="28.753424657534246"/>
    <n v="0"/>
    <n v="14"/>
    <x v="0"/>
    <n v="196.015803613451"/>
    <n v="141.25765211770999"/>
    <n v="309.98857295565398"/>
    <n v="220.047840547644"/>
    <n v="90.586246078888635"/>
    <x v="1"/>
    <s v="25-40"/>
  </r>
  <r>
    <n v="86753091159"/>
    <n v="1.2438356164383562"/>
    <x v="0"/>
    <n v="49.19178082191781"/>
    <n v="1"/>
    <n v="30"/>
    <x v="0"/>
    <n v="10.0123227009665"/>
    <n v="248.22452650631499"/>
    <n v="210.27030039396601"/>
    <n v="98.891444626450195"/>
    <n v="57.758357339032464"/>
    <x v="0"/>
    <s v="&gt;40"/>
  </r>
  <r>
    <n v="86753091160"/>
    <n v="1.715068493150685"/>
    <x v="1"/>
    <n v="34.032876712328765"/>
    <n v="0"/>
    <n v="43"/>
    <x v="0"/>
    <n v="360.11928686456798"/>
    <n v="275.18148641093899"/>
    <n v="132.36506583349799"/>
    <n v="215.04689376949599"/>
    <n v="92.513497014399832"/>
    <x v="0"/>
    <s v="25-40"/>
  </r>
  <r>
    <n v="86753091161"/>
    <n v="1.6876712328767123"/>
    <x v="1"/>
    <n v="33.791780821917811"/>
    <n v="0"/>
    <n v="41"/>
    <x v="0"/>
    <n v="227.43840996950999"/>
    <n v="273.26403440810299"/>
    <n v="246.51535869150501"/>
    <n v="156.18222006116599"/>
    <n v="88.379905000529561"/>
    <x v="1"/>
    <s v="25-40"/>
  </r>
  <r>
    <n v="86753091162"/>
    <n v="1.1041095890410959"/>
    <x v="0"/>
    <n v="41.084931506849315"/>
    <n v="0"/>
    <n v="21"/>
    <x v="0"/>
    <n v="66.287969033025504"/>
    <n v="45.7203937743122"/>
    <n v="396.68290527380202"/>
    <n v="346.194392328535"/>
    <n v="98.105944736867457"/>
    <x v="0"/>
    <s v="&gt;40"/>
  </r>
  <r>
    <n v="86753091163"/>
    <n v="1.726027397260274"/>
    <x v="1"/>
    <n v="24.18904109589041"/>
    <n v="1"/>
    <n v="63"/>
    <x v="0"/>
    <n v="432.50531718864301"/>
    <n v="292.13717966126899"/>
    <n v="65.646188991257503"/>
    <n v="51.136856600183798"/>
    <n v="71.985365218965924"/>
    <x v="0"/>
    <s v="17-25"/>
  </r>
  <r>
    <n v="86753091164"/>
    <n v="0.95342465753424654"/>
    <x v="0"/>
    <n v="38.323287671232876"/>
    <n v="1"/>
    <n v="21"/>
    <x v="0"/>
    <n v="558.52175852955895"/>
    <n v="360.30119169249701"/>
    <n v="13.4456709015105"/>
    <n v="70.9849318326185"/>
    <n v="83.637508345859956"/>
    <x v="1"/>
    <s v="25-40"/>
  </r>
  <r>
    <n v="86753091165"/>
    <n v="1.558904109589041"/>
    <x v="1"/>
    <n v="28.616438356164384"/>
    <n v="0"/>
    <n v="31"/>
    <x v="0"/>
    <n v="103.90571772231"/>
    <n v="240.41650367246899"/>
    <n v="284.99362079134801"/>
    <n v="379.64094021555599"/>
    <n v="107.30192503241079"/>
    <x v="0"/>
    <s v="25-40"/>
  </r>
  <r>
    <n v="86753091166"/>
    <n v="1.2493150684931507"/>
    <x v="0"/>
    <n v="44.912328767123284"/>
    <n v="0"/>
    <n v="104"/>
    <x v="1"/>
    <n v="9.8221442196228903"/>
    <n v="284.11675571934802"/>
    <n v="277.20337962757498"/>
    <n v="1.6512658002248499"/>
    <n v="56.97766944645366"/>
    <x v="0"/>
    <s v="&gt;40"/>
  </r>
  <r>
    <n v="86753091167"/>
    <n v="0.84931506849315064"/>
    <x v="0"/>
    <n v="36.624657534246573"/>
    <n v="0"/>
    <n v="21"/>
    <x v="0"/>
    <n v="14.2115411708905"/>
    <n v="69.3615256748962"/>
    <n v="387.61410260679799"/>
    <n v="303.29067070512002"/>
    <n v="89.594418145093101"/>
    <x v="0"/>
    <s v="25-40"/>
  </r>
  <r>
    <n v="86753091168"/>
    <n v="1.2219178082191782"/>
    <x v="0"/>
    <n v="42.032876712328765"/>
    <n v="0"/>
    <n v="98"/>
    <x v="1"/>
    <n v="18.443703723521001"/>
    <n v="233.36862174331199"/>
    <n v="248.62511324019599"/>
    <n v="48.6710948919334"/>
    <n v="55.820531013202164"/>
    <x v="0"/>
    <s v="&gt;40"/>
  </r>
  <r>
    <n v="86753091169"/>
    <n v="1.5945205479452054"/>
    <x v="1"/>
    <n v="29.726027397260275"/>
    <n v="1"/>
    <n v="26"/>
    <x v="0"/>
    <n v="330.02390747027999"/>
    <n v="131.59274910524101"/>
    <n v="247.44684068370199"/>
    <n v="189.05955664513999"/>
    <n v="89.310100205502721"/>
    <x v="1"/>
    <s v="25-40"/>
  </r>
  <r>
    <n v="86753091170"/>
    <n v="1.2438356164383562"/>
    <x v="0"/>
    <n v="40.767123287671232"/>
    <n v="1"/>
    <n v="82"/>
    <x v="1"/>
    <n v="47.099654384890798"/>
    <n v="132.37650760141"/>
    <n v="394.72380238618001"/>
    <n v="16.978188001355502"/>
    <n v="63.76233180540833"/>
    <x v="0"/>
    <s v="&gt;40"/>
  </r>
  <r>
    <n v="86753091171"/>
    <n v="1.2219178082191782"/>
    <x v="0"/>
    <n v="42.534246575342465"/>
    <n v="1"/>
    <n v="84"/>
    <x v="1"/>
    <n v="30.4350107774295"/>
    <n v="327.972115015214"/>
    <n v="230.931050333543"/>
    <n v="9.4821443356529205"/>
    <n v="57.52215342371499"/>
    <x v="0"/>
    <s v="&gt;40"/>
  </r>
  <r>
    <n v="86753091172"/>
    <n v="1.736986301369863"/>
    <x v="1"/>
    <n v="23.482191780821918"/>
    <n v="1"/>
    <n v="35"/>
    <x v="0"/>
    <n v="273.25516337348301"/>
    <n v="323.95979399177497"/>
    <n v="168.785183404246"/>
    <n v="191.69864447373899"/>
    <n v="91.035255934578828"/>
    <x v="0"/>
    <s v="17-25"/>
  </r>
  <r>
    <n v="86753091173"/>
    <n v="1.1095890410958904"/>
    <x v="0"/>
    <n v="38.473972602739728"/>
    <n v="0"/>
    <n v="82"/>
    <x v="1"/>
    <n v="1.22932464017308"/>
    <n v="277.22243271848299"/>
    <n v="252.08867488841599"/>
    <n v="51.7709279484693"/>
    <n v="58.739292929118726"/>
    <x v="0"/>
    <s v="25-40"/>
  </r>
  <r>
    <n v="86753091174"/>
    <n v="1.178082191780822"/>
    <x v="0"/>
    <n v="38.317808219178083"/>
    <n v="0"/>
    <n v="72"/>
    <x v="0"/>
    <n v="19.450924652539399"/>
    <n v="241.25739396745999"/>
    <n v="300.02691013855298"/>
    <n v="24.2285238629071"/>
    <n v="59.767317569775166"/>
    <x v="0"/>
    <s v="25-40"/>
  </r>
  <r>
    <n v="86753091175"/>
    <n v="1.2301369863013698"/>
    <x v="0"/>
    <n v="40.665753424657531"/>
    <n v="0"/>
    <n v="105"/>
    <x v="1"/>
    <n v="25.384800844225001"/>
    <n v="383.71731247985002"/>
    <n v="155.174087607356"/>
    <n v="13.315168949026299"/>
    <n v="52.946879852691879"/>
    <x v="0"/>
    <s v="&gt;40"/>
  </r>
  <r>
    <n v="86753091176"/>
    <n v="1.2164383561643837"/>
    <x v="0"/>
    <n v="39.728767123287675"/>
    <n v="0"/>
    <n v="109"/>
    <x v="1"/>
    <n v="21.2317277799356"/>
    <n v="294.33853638904799"/>
    <n v="229.34292705522299"/>
    <n v="2.4193694006806301"/>
    <n v="53.057096708227121"/>
    <x v="1"/>
    <s v="25-40"/>
  </r>
  <r>
    <n v="86753091177"/>
    <n v="0.9506849315068493"/>
    <x v="0"/>
    <n v="34.098630136986301"/>
    <n v="1"/>
    <n v="21"/>
    <x v="0"/>
    <n v="38.480674406110502"/>
    <n v="187.76328588978299"/>
    <n v="265.116076922601"/>
    <n v="254.73431158554601"/>
    <n v="80.481563444649112"/>
    <x v="0"/>
    <s v="25-40"/>
  </r>
  <r>
    <n v="86753091178"/>
    <n v="1.1643835616438356"/>
    <x v="0"/>
    <n v="44.178082191780824"/>
    <n v="0"/>
    <n v="81"/>
    <x v="1"/>
    <n v="8.6152873550080002"/>
    <n v="237.78254724445799"/>
    <n v="279.21792313045898"/>
    <n v="57.8757481493776"/>
    <n v="60.163067321537675"/>
    <x v="0"/>
    <s v="&gt;40"/>
  </r>
  <r>
    <n v="86753091179"/>
    <n v="1.1452054794520548"/>
    <x v="0"/>
    <n v="42.676712328767124"/>
    <n v="1"/>
    <n v="69"/>
    <x v="0"/>
    <n v="91.207136232228606"/>
    <n v="286.20117257415302"/>
    <n v="235.64098671677399"/>
    <n v="19.327812429443899"/>
    <n v="60.788920602056677"/>
    <x v="0"/>
    <s v="&gt;40"/>
  </r>
  <r>
    <n v="86753091180"/>
    <n v="1.7178082191780821"/>
    <x v="1"/>
    <n v="29.909589041095892"/>
    <n v="0"/>
    <n v="27"/>
    <x v="0"/>
    <n v="178.841753890467"/>
    <n v="262.73386830104897"/>
    <n v="243.37121380248601"/>
    <n v="313.27494300835701"/>
    <n v="102.12358859262244"/>
    <x v="0"/>
    <s v="25-40"/>
  </r>
  <r>
    <n v="86753091181"/>
    <n v="1.1561643835616437"/>
    <x v="0"/>
    <n v="42.252054794520546"/>
    <n v="0"/>
    <n v="65"/>
    <x v="0"/>
    <n v="4.5050068685618898"/>
    <n v="313.50469417388899"/>
    <n v="282.64248636260203"/>
    <n v="33.002282829294003"/>
    <n v="63.318148386423594"/>
    <x v="0"/>
    <s v="&gt;40"/>
  </r>
  <r>
    <n v="86753091182"/>
    <n v="1.6630136986301369"/>
    <x v="1"/>
    <n v="29.747945205479454"/>
    <n v="0"/>
    <n v="30"/>
    <x v="0"/>
    <n v="204.67420560481199"/>
    <n v="279.99860832122403"/>
    <n v="310.42543315356897"/>
    <n v="255.90862860109601"/>
    <n v="106.73391252464268"/>
    <x v="0"/>
    <s v="25-40"/>
  </r>
  <r>
    <n v="86753091183"/>
    <n v="1.6"/>
    <x v="1"/>
    <n v="29.947945205479453"/>
    <n v="1"/>
    <n v="53"/>
    <x v="0"/>
    <n v="166.82361611863899"/>
    <n v="341.51614488332501"/>
    <n v="348.35660441928701"/>
    <n v="121.133238602166"/>
    <n v="97.005962042731483"/>
    <x v="0"/>
    <s v="25-40"/>
  </r>
  <r>
    <n v="86753091184"/>
    <n v="1.6684931506849314"/>
    <x v="1"/>
    <n v="27.427397260273974"/>
    <n v="1"/>
    <n v="26"/>
    <x v="0"/>
    <n v="257.07949992540802"/>
    <n v="267.223682023241"/>
    <n v="280.674827291768"/>
    <n v="149.399992847416"/>
    <n v="93.553232972594003"/>
    <x v="0"/>
    <s v="25-40"/>
  </r>
  <r>
    <n v="86753091185"/>
    <n v="1.2328767123287672"/>
    <x v="0"/>
    <n v="39.358904109589041"/>
    <n v="0"/>
    <n v="88"/>
    <x v="1"/>
    <n v="4.0493224446993699"/>
    <n v="320.96847987542702"/>
    <n v="191.948113186369"/>
    <n v="106.917585949505"/>
    <n v="61.865308081914996"/>
    <x v="0"/>
    <s v="25-40"/>
  </r>
  <r>
    <n v="86753091186"/>
    <n v="1.2931506849315069"/>
    <x v="0"/>
    <n v="39.142465753424659"/>
    <n v="0"/>
    <n v="69"/>
    <x v="0"/>
    <n v="4.1210588614617301"/>
    <n v="301.25183178597399"/>
    <n v="251.309819895808"/>
    <n v="12.609040573610301"/>
    <n v="56.100094508125061"/>
    <x v="1"/>
    <s v="25-40"/>
  </r>
  <r>
    <n v="86753091187"/>
    <n v="0.81643835616438354"/>
    <x v="0"/>
    <n v="39.69041095890411"/>
    <n v="0"/>
    <n v="20"/>
    <x v="0"/>
    <n v="14.889164295969"/>
    <n v="2.3157117642111902"/>
    <n v="382.37088288764801"/>
    <n v="393.00664440594898"/>
    <n v="94.421693360046049"/>
    <x v="0"/>
    <s v="25-40"/>
  </r>
  <r>
    <n v="86753091188"/>
    <n v="1.7424657534246575"/>
    <x v="1"/>
    <n v="32.758904109589039"/>
    <n v="0"/>
    <n v="53"/>
    <x v="0"/>
    <n v="118.687599502116"/>
    <n v="304.33398430382698"/>
    <n v="291.28135826010401"/>
    <n v="307.005339147656"/>
    <n v="105.63613039340663"/>
    <x v="0"/>
    <s v="25-40"/>
  </r>
  <r>
    <n v="86753091189"/>
    <n v="1.2876712328767124"/>
    <x v="0"/>
    <n v="25.463013698630139"/>
    <n v="0"/>
    <n v="61"/>
    <x v="0"/>
    <n v="315.31318518238299"/>
    <n v="472.996276259853"/>
    <n v="35.190597594943"/>
    <n v="9.6285992116804699"/>
    <n v="68.443060532173689"/>
    <x v="0"/>
    <s v="25-40"/>
  </r>
  <r>
    <n v="86753091190"/>
    <n v="1.1972602739726028"/>
    <x v="0"/>
    <n v="38.079452054794523"/>
    <n v="0"/>
    <n v="98"/>
    <x v="1"/>
    <n v="0.35751817051262202"/>
    <n v="287.22282759794302"/>
    <n v="292.05788619016602"/>
    <n v="1.5767843008923399"/>
    <n v="58.242588120403454"/>
    <x v="0"/>
    <s v="25-40"/>
  </r>
  <r>
    <n v="86753091191"/>
    <n v="1.6876712328767123"/>
    <x v="1"/>
    <n v="33.764383561643832"/>
    <n v="0"/>
    <n v="28"/>
    <x v="0"/>
    <n v="384.79333567610399"/>
    <n v="218.79636875653401"/>
    <n v="135.91771675477901"/>
    <n v="274.44489289201198"/>
    <n v="97.530689512225962"/>
    <x v="0"/>
    <s v="25-40"/>
  </r>
  <r>
    <n v="86753091192"/>
    <n v="1.5315068493150685"/>
    <x v="1"/>
    <n v="30.457534246575342"/>
    <n v="0"/>
    <n v="33"/>
    <x v="0"/>
    <n v="222.42150712710301"/>
    <n v="248.38024924940501"/>
    <n v="267.887433346188"/>
    <n v="320.65921282429298"/>
    <n v="108.28973805057836"/>
    <x v="0"/>
    <s v="25-40"/>
  </r>
  <r>
    <n v="86753091193"/>
    <n v="1.284931506849315"/>
    <x v="0"/>
    <n v="34.12054794520548"/>
    <n v="0"/>
    <n v="88"/>
    <x v="1"/>
    <n v="5.7619596726146698"/>
    <n v="239.62262982859801"/>
    <n v="352.21385174335899"/>
    <n v="8.2018472670016305"/>
    <n v="62.880651041340286"/>
    <x v="0"/>
    <s v="25-40"/>
  </r>
  <r>
    <n v="86753091194"/>
    <n v="1.6493150684931508"/>
    <x v="1"/>
    <n v="33.273972602739725"/>
    <n v="1"/>
    <n v="62"/>
    <x v="0"/>
    <n v="342.70068157447201"/>
    <n v="300.26801931309399"/>
    <n v="156.623601812781"/>
    <n v="38.572061266670097"/>
    <n v="74.860975640539422"/>
    <x v="0"/>
    <s v="25-40"/>
  </r>
  <r>
    <n v="86753091195"/>
    <n v="1.832876712328767"/>
    <x v="1"/>
    <n v="31.126027397260273"/>
    <n v="0"/>
    <n v="49"/>
    <x v="0"/>
    <n v="223.916948409919"/>
    <n v="166.81226001193201"/>
    <n v="350.68887790419097"/>
    <n v="263.609257706812"/>
    <n v="104.97411294706843"/>
    <x v="0"/>
    <s v="25-40"/>
  </r>
  <r>
    <n v="86753091196"/>
    <n v="1.284931506849315"/>
    <x v="0"/>
    <n v="22.495890410958904"/>
    <n v="1"/>
    <n v="65"/>
    <x v="0"/>
    <n v="320.19419221065402"/>
    <n v="400.527144669172"/>
    <n v="56.741145501515099"/>
    <n v="15.848674579747501"/>
    <n v="66.368485360137598"/>
    <x v="0"/>
    <s v="17-25"/>
  </r>
  <r>
    <n v="86753091197"/>
    <n v="1.1424657534246576"/>
    <x v="0"/>
    <n v="44.041095890410958"/>
    <n v="1"/>
    <n v="99"/>
    <x v="1"/>
    <n v="84.729807494856104"/>
    <n v="179.534294390122"/>
    <n v="239.03152093321799"/>
    <n v="19.3320289123726"/>
    <n v="52.144754132269114"/>
    <x v="1"/>
    <s v="&gt;40"/>
  </r>
  <r>
    <n v="86753091198"/>
    <n v="1.1506849315068493"/>
    <x v="0"/>
    <n v="45.43287671232877"/>
    <n v="0"/>
    <n v="100"/>
    <x v="1"/>
    <n v="19.8618219224076"/>
    <n v="199.40361942681599"/>
    <n v="313.935478196357"/>
    <n v="52.717023042418703"/>
    <n v="61.539535456590968"/>
    <x v="0"/>
    <s v="&gt;40"/>
  </r>
  <r>
    <n v="86753091199"/>
    <n v="1.2"/>
    <x v="0"/>
    <n v="42.090410958904108"/>
    <n v="0"/>
    <n v="67"/>
    <x v="0"/>
    <n v="32.858229168773299"/>
    <n v="173.60550048140601"/>
    <n v="328.59811250387099"/>
    <n v="65.428561638548103"/>
    <n v="63.800299269104634"/>
    <x v="0"/>
    <s v="&gt;40"/>
  </r>
  <r>
    <n v="86753091200"/>
    <n v="1.6767123287671233"/>
    <x v="1"/>
    <n v="32.235616438356168"/>
    <n v="0"/>
    <n v="37"/>
    <x v="0"/>
    <n v="242.34854331701601"/>
    <n v="384.36383099486397"/>
    <n v="263.46895011405701"/>
    <n v="175.753750935607"/>
    <n v="102.84371407091007"/>
    <x v="0"/>
    <s v="25-40"/>
  </r>
  <r>
    <n v="86753091201"/>
    <n v="1.0986301369863014"/>
    <x v="0"/>
    <n v="34.11780821917808"/>
    <n v="0"/>
    <n v="97"/>
    <x v="1"/>
    <n v="7.6124228452854501"/>
    <n v="302.357238105259"/>
    <n v="281.98591246362201"/>
    <n v="3.8251115187974398"/>
    <n v="59.094895753933883"/>
    <x v="0"/>
    <s v="25-40"/>
  </r>
  <r>
    <n v="86753091202"/>
    <n v="1.6"/>
    <x v="1"/>
    <n v="27.687671232876713"/>
    <n v="0"/>
    <n v="58"/>
    <x v="0"/>
    <n v="323.357986097901"/>
    <n v="320.90593339070301"/>
    <n v="140.76655587401899"/>
    <n v="234.98045937809599"/>
    <n v="96.630755389342113"/>
    <x v="0"/>
    <s v="25-40"/>
  </r>
  <r>
    <n v="86753091203"/>
    <n v="1.1041095890410959"/>
    <x v="0"/>
    <n v="26.087671232876712"/>
    <n v="1"/>
    <n v="60"/>
    <x v="0"/>
    <n v="611.777089103717"/>
    <n v="248.491427166368"/>
    <n v="4.7049076491574002"/>
    <n v="10.441494883522701"/>
    <n v="70.639049605528427"/>
    <x v="0"/>
    <s v="25-40"/>
  </r>
  <r>
    <n v="86753091204"/>
    <n v="1.1616438356164382"/>
    <x v="0"/>
    <n v="47.416438356164385"/>
    <n v="0"/>
    <n v="63"/>
    <x v="0"/>
    <n v="147.511872572269"/>
    <n v="261.601844581992"/>
    <n v="117.15733945161099"/>
    <n v="6.3885569400579003"/>
    <n v="47.554604939341147"/>
    <x v="1"/>
    <s v="&gt;40"/>
  </r>
  <r>
    <n v="86753091205"/>
    <n v="0.90958904109589045"/>
    <x v="0"/>
    <n v="35.550684931506851"/>
    <n v="1"/>
    <n v="21"/>
    <x v="0"/>
    <n v="6.9307603357457896"/>
    <n v="74.396530008077306"/>
    <n v="373.63654134256598"/>
    <n v="400.006972826062"/>
    <n v="99.343404927741204"/>
    <x v="0"/>
    <s v="25-40"/>
  </r>
  <r>
    <n v="86753091206"/>
    <n v="1.1178082191780823"/>
    <x v="0"/>
    <n v="40.830136986301369"/>
    <n v="0"/>
    <n v="82"/>
    <x v="1"/>
    <n v="28.936879051923398"/>
    <n v="349.06652103525499"/>
    <n v="199.373692016284"/>
    <n v="15.4986034537172"/>
    <n v="56.024947463374417"/>
    <x v="0"/>
    <s v="&gt;40"/>
  </r>
  <r>
    <n v="86753091207"/>
    <n v="1.1917808219178083"/>
    <x v="0"/>
    <n v="39.479452054794521"/>
    <n v="0"/>
    <n v="78"/>
    <x v="0"/>
    <n v="34.5401638058214"/>
    <n v="180.25535239328201"/>
    <n v="309.52652267360497"/>
    <n v="36.027948986536401"/>
    <n v="58.650177895145234"/>
    <x v="0"/>
    <s v="25-40"/>
  </r>
  <r>
    <n v="86753091208"/>
    <n v="1.1534246575342466"/>
    <x v="0"/>
    <n v="44.8"/>
    <n v="0"/>
    <n v="85"/>
    <x v="1"/>
    <n v="68.167339773429902"/>
    <n v="247.58138464588899"/>
    <n v="237.052256585348"/>
    <n v="7.4217480576210102"/>
    <n v="54.596778510701796"/>
    <x v="1"/>
    <s v="&gt;40"/>
  </r>
  <r>
    <n v="86753091209"/>
    <n v="1.6849315068493151"/>
    <x v="1"/>
    <n v="31.575342465753426"/>
    <n v="0"/>
    <n v="35"/>
    <x v="0"/>
    <n v="350.326100904481"/>
    <n v="243.91515134291799"/>
    <n v="192.05480118457601"/>
    <n v="290.94105521944101"/>
    <n v="105.49880294827396"/>
    <x v="0"/>
    <s v="25-40"/>
  </r>
  <r>
    <n v="86753091210"/>
    <n v="1.3369863013698631"/>
    <x v="0"/>
    <n v="37.967123287671235"/>
    <n v="0"/>
    <n v="84"/>
    <x v="1"/>
    <n v="15.639267585070399"/>
    <n v="179.34039873338"/>
    <n v="352.965569954594"/>
    <n v="19.8617915345447"/>
    <n v="60.337656684172671"/>
    <x v="1"/>
    <s v="25-40"/>
  </r>
  <r>
    <n v="86753091211"/>
    <n v="1.1452054794520548"/>
    <x v="0"/>
    <n v="37.835616438356162"/>
    <n v="0"/>
    <n v="65"/>
    <x v="0"/>
    <n v="42.069239112456998"/>
    <n v="239.18642295516"/>
    <n v="257.46276306331703"/>
    <n v="20.472073694331801"/>
    <n v="55.852633376327219"/>
    <x v="1"/>
    <s v="25-40"/>
  </r>
  <r>
    <n v="86753091212"/>
    <n v="1.5616438356164384"/>
    <x v="1"/>
    <n v="30.07123287671233"/>
    <n v="0"/>
    <n v="60"/>
    <x v="0"/>
    <n v="229.77239874954401"/>
    <n v="322.31837864545702"/>
    <n v="240.56006936717901"/>
    <n v="242.378309575081"/>
    <n v="102.11986766467128"/>
    <x v="0"/>
    <s v="25-40"/>
  </r>
  <r>
    <n v="86753091213"/>
    <n v="1.1561643835616437"/>
    <x v="0"/>
    <n v="39.789041095890411"/>
    <n v="0"/>
    <n v="100"/>
    <x v="1"/>
    <n v="3.9720847647430499"/>
    <n v="279.01282180339501"/>
    <n v="335.04235213003898"/>
    <n v="2.53057386920718"/>
    <n v="63.147543645360578"/>
    <x v="0"/>
    <s v="25-40"/>
  </r>
  <r>
    <n v="86753091214"/>
    <n v="1.5013698630136987"/>
    <x v="1"/>
    <n v="31.419178082191781"/>
    <n v="0"/>
    <n v="50"/>
    <x v="0"/>
    <n v="215.70953077771301"/>
    <n v="207.73243916094"/>
    <n v="387.36916749310598"/>
    <n v="189.779576921288"/>
    <n v="103.13320692481952"/>
    <x v="0"/>
    <s v="25-40"/>
  </r>
  <r>
    <n v="86753091215"/>
    <n v="1.178082191780822"/>
    <x v="0"/>
    <n v="38.534246575342465"/>
    <n v="0"/>
    <n v="74"/>
    <x v="0"/>
    <n v="56.247954937152699"/>
    <n v="287.59639775956498"/>
    <n v="271.63444160724703"/>
    <n v="12.343338505030699"/>
    <n v="61.584881829210744"/>
    <x v="0"/>
    <s v="25-40"/>
  </r>
  <r>
    <n v="86753091216"/>
    <n v="1.210958904109589"/>
    <x v="0"/>
    <n v="36.986301369863014"/>
    <n v="0"/>
    <n v="72"/>
    <x v="0"/>
    <n v="19.2120256317227"/>
    <n v="286.43430988266601"/>
    <n v="294.77199077599499"/>
    <n v="21.868036681889201"/>
    <n v="62.448510136097198"/>
    <x v="0"/>
    <s v="25-40"/>
  </r>
  <r>
    <n v="86753091217"/>
    <n v="1.210958904109589"/>
    <x v="0"/>
    <n v="40.024657534246572"/>
    <n v="0"/>
    <n v="70"/>
    <x v="0"/>
    <n v="44.315035063925002"/>
    <n v="269.89816104032599"/>
    <n v="288.38675900945202"/>
    <n v="43.079708861044303"/>
    <n v="64.913031832799632"/>
    <x v="0"/>
    <s v="&gt;40"/>
  </r>
  <r>
    <n v="86753091218"/>
    <n v="1.5698630136986302"/>
    <x v="1"/>
    <n v="29.832876712328765"/>
    <n v="0"/>
    <n v="36"/>
    <x v="0"/>
    <n v="177.65765505229501"/>
    <n v="78.597027667052899"/>
    <n v="291.82008504360903"/>
    <n v="294.97902215058201"/>
    <n v="90.916267480850763"/>
    <x v="1"/>
    <s v="25-40"/>
  </r>
  <r>
    <n v="86753091219"/>
    <n v="1.2904109589041095"/>
    <x v="0"/>
    <n v="41.852054794520548"/>
    <n v="0"/>
    <n v="83"/>
    <x v="1"/>
    <n v="16.779889389264898"/>
    <n v="356.10493688697898"/>
    <n v="189.45714705948299"/>
    <n v="27.252168930020101"/>
    <n v="55.835904020839877"/>
    <x v="0"/>
    <s v="&gt;40"/>
  </r>
  <r>
    <n v="86753091220"/>
    <n v="1.2602739726027397"/>
    <x v="0"/>
    <n v="20.61917808219178"/>
    <n v="0"/>
    <n v="61"/>
    <x v="0"/>
    <n v="272.14653282336201"/>
    <n v="296.51115497860098"/>
    <n v="58.175604382454701"/>
    <n v="107.457811309397"/>
    <n v="65.368624907179239"/>
    <x v="0"/>
    <s v="17-25"/>
  </r>
  <r>
    <n v="86753091221"/>
    <n v="1.3397260273972602"/>
    <x v="0"/>
    <n v="46.715068493150682"/>
    <n v="0"/>
    <n v="49"/>
    <x v="0"/>
    <n v="3.91495159841929"/>
    <n v="199.91654751192701"/>
    <n v="405.08370282771"/>
    <n v="59.168943652511501"/>
    <n v="72.016837506454294"/>
    <x v="0"/>
    <s v="&gt;40"/>
  </r>
  <r>
    <n v="86753091222"/>
    <n v="1.5315068493150685"/>
    <x v="1"/>
    <n v="30.687671232876713"/>
    <n v="0"/>
    <n v="57"/>
    <x v="0"/>
    <n v="297.18922840874598"/>
    <n v="333.09168886475402"/>
    <n v="132.73310787276901"/>
    <n v="247.50993818095199"/>
    <n v="96.05163890832651"/>
    <x v="0"/>
    <s v="25-40"/>
  </r>
  <r>
    <n v="86753091223"/>
    <n v="1.5753424657534247"/>
    <x v="1"/>
    <n v="28.301369863013697"/>
    <n v="0"/>
    <n v="47"/>
    <x v="0"/>
    <n v="178.496514159447"/>
    <n v="231.08721563291701"/>
    <n v="266.64284714184799"/>
    <n v="259.87128223226898"/>
    <n v="95.948393908283165"/>
    <x v="0"/>
    <s v="25-40"/>
  </r>
  <r>
    <n v="86753091224"/>
    <n v="1.6082191780821917"/>
    <x v="1"/>
    <n v="29.986301369863014"/>
    <n v="1"/>
    <n v="18"/>
    <x v="0"/>
    <n v="147.211981744642"/>
    <n v="330.33435868650901"/>
    <n v="164.42300985281301"/>
    <n v="225.22997722909599"/>
    <n v="84.962065684321161"/>
    <x v="1"/>
    <s v="25-40"/>
  </r>
  <r>
    <n v="86753091225"/>
    <n v="1.6712328767123288"/>
    <x v="1"/>
    <n v="25.772602739726029"/>
    <n v="0"/>
    <n v="37"/>
    <x v="0"/>
    <n v="239.48875759051199"/>
    <n v="351.79780010148801"/>
    <n v="182.87169774840001"/>
    <n v="249.66507623631301"/>
    <n v="99.207337493525571"/>
    <x v="0"/>
    <s v="25-40"/>
  </r>
  <r>
    <n v="86753091226"/>
    <n v="1.704109589041096"/>
    <x v="1"/>
    <n v="29.972602739726028"/>
    <n v="0"/>
    <n v="53"/>
    <x v="0"/>
    <n v="294.94426304632901"/>
    <n v="191.82389823594201"/>
    <n v="172.70179260972901"/>
    <n v="269.640581491798"/>
    <n v="92.022537794764929"/>
    <x v="1"/>
    <s v="25-40"/>
  </r>
  <r>
    <n v="86753091227"/>
    <n v="1.6465753424657534"/>
    <x v="1"/>
    <n v="30.232876712328768"/>
    <n v="1"/>
    <n v="30"/>
    <x v="0"/>
    <n v="203.79690541251401"/>
    <n v="294.93842338139598"/>
    <n v="194.045574954995"/>
    <n v="291.839398689071"/>
    <n v="98.205023140800733"/>
    <x v="0"/>
    <s v="25-40"/>
  </r>
  <r>
    <n v="86753091228"/>
    <n v="1.1260273972602739"/>
    <x v="0"/>
    <n v="37.238356164383561"/>
    <n v="0"/>
    <n v="60"/>
    <x v="0"/>
    <n v="26.023756281062401"/>
    <n v="272.98115940128798"/>
    <n v="218.542639254032"/>
    <n v="21.778467370140699"/>
    <n v="52.75892604948875"/>
    <x v="1"/>
    <s v="25-40"/>
  </r>
  <r>
    <n v="86753091229"/>
    <n v="1.0794520547945206"/>
    <x v="0"/>
    <n v="46.219178082191782"/>
    <n v="0"/>
    <n v="26"/>
    <x v="0"/>
    <n v="1.5660339076538199"/>
    <n v="281.70499246273499"/>
    <n v="245.02273862145901"/>
    <n v="21.035584638372701"/>
    <n v="54.588680900810907"/>
    <x v="1"/>
    <s v="&gt;40"/>
  </r>
  <r>
    <n v="86753091230"/>
    <n v="1.1589041095890411"/>
    <x v="0"/>
    <n v="39.68767123287671"/>
    <n v="0"/>
    <n v="81"/>
    <x v="1"/>
    <n v="0.491516724308874"/>
    <n v="343.371021367948"/>
    <n v="210.101032969551"/>
    <n v="16.076022458312099"/>
    <n v="54.650249698724117"/>
    <x v="0"/>
    <s v="25-40"/>
  </r>
  <r>
    <n v="86753091231"/>
    <n v="1.6301369863013699"/>
    <x v="1"/>
    <n v="32.257534246575339"/>
    <n v="0"/>
    <n v="48"/>
    <x v="0"/>
    <n v="331.67300618140399"/>
    <n v="311.16147971658"/>
    <n v="139.30158638945201"/>
    <n v="270.502508761721"/>
    <n v="100.60325028997947"/>
    <x v="0"/>
    <s v="25-40"/>
  </r>
  <r>
    <n v="86753091232"/>
    <n v="1.2082191780821918"/>
    <x v="0"/>
    <n v="40.013698630136986"/>
    <n v="0"/>
    <n v="84"/>
    <x v="1"/>
    <n v="17.242059924058399"/>
    <n v="228.82367547942999"/>
    <n v="318.55163179692698"/>
    <n v="7.5403596324835203"/>
    <n v="58.816297803808325"/>
    <x v="0"/>
    <s v="&gt;40"/>
  </r>
  <r>
    <n v="86753091233"/>
    <n v="1.1917808219178083"/>
    <x v="0"/>
    <n v="36.857534246575341"/>
    <n v="0"/>
    <n v="36"/>
    <x v="0"/>
    <n v="9.0850539772547894"/>
    <n v="190.32272498355701"/>
    <n v="376.70000842135897"/>
    <n v="9.9028312988144904"/>
    <n v="62.344963083285762"/>
    <x v="0"/>
    <s v="25-40"/>
  </r>
  <r>
    <n v="86753091234"/>
    <n v="1.2164383561643837"/>
    <x v="0"/>
    <n v="35.920547945205477"/>
    <n v="1"/>
    <n v="71"/>
    <x v="0"/>
    <n v="0.14980347805362301"/>
    <n v="269.98255090202599"/>
    <n v="275.38497342640801"/>
    <n v="75.041239532474506"/>
    <n v="63.661733905472268"/>
    <x v="0"/>
    <s v="25-40"/>
  </r>
  <r>
    <n v="86753091235"/>
    <n v="1.2219178082191782"/>
    <x v="0"/>
    <n v="43.11780821917808"/>
    <n v="1"/>
    <n v="60"/>
    <x v="0"/>
    <n v="66.468609743858096"/>
    <n v="239.18314967930499"/>
    <n v="284.46018469086999"/>
    <n v="3.1888281011473301"/>
    <n v="58.970022288895123"/>
    <x v="0"/>
    <s v="&gt;40"/>
  </r>
  <r>
    <n v="86753091236"/>
    <n v="0.88219178082191785"/>
    <x v="0"/>
    <n v="37.465753424657535"/>
    <n v="1"/>
    <n v="18"/>
    <x v="0"/>
    <n v="298.931066894357"/>
    <n v="498.03229968227703"/>
    <n v="23.7560151139152"/>
    <n v="80.580755882243494"/>
    <n v="76.277481845669755"/>
    <x v="1"/>
    <s v="25-40"/>
  </r>
  <r>
    <n v="86753091237"/>
    <n v="1.1863013698630136"/>
    <x v="0"/>
    <n v="39.890410958904113"/>
    <n v="1"/>
    <n v="70"/>
    <x v="0"/>
    <n v="15.686300093298"/>
    <n v="210.67598515955601"/>
    <n v="340.04554372841"/>
    <n v="15.3260796722507"/>
    <n v="60.753577628307596"/>
    <x v="1"/>
    <s v="25-40"/>
  </r>
  <r>
    <n v="86753091238"/>
    <n v="1.2575342465753425"/>
    <x v="0"/>
    <n v="34.994520547945207"/>
    <n v="1"/>
    <n v="88"/>
    <x v="1"/>
    <n v="12.592913136922901"/>
    <n v="445.62558203799898"/>
    <n v="148.79524219261401"/>
    <n v="0.75860282857806005"/>
    <n v="54.603941016536808"/>
    <x v="0"/>
    <s v="25-40"/>
  </r>
  <r>
    <n v="86753091239"/>
    <n v="1.2493150684931507"/>
    <x v="0"/>
    <n v="39.345205479452055"/>
    <n v="0"/>
    <n v="65"/>
    <x v="0"/>
    <n v="11.671005686866099"/>
    <n v="309.597971993513"/>
    <n v="245.61745544925799"/>
    <n v="3.5287847238398999"/>
    <n v="55.599067035202076"/>
    <x v="0"/>
    <s v="25-40"/>
  </r>
  <r>
    <n v="86753091240"/>
    <n v="1.1835616438356165"/>
    <x v="0"/>
    <n v="41.054794520547944"/>
    <n v="0"/>
    <n v="68"/>
    <x v="0"/>
    <n v="11.2905754514957"/>
    <n v="211.242504497135"/>
    <n v="306.79005219320902"/>
    <n v="20.758184486521401"/>
    <n v="57.108434797458109"/>
    <x v="0"/>
    <s v="&gt;40"/>
  </r>
  <r>
    <n v="86753091241"/>
    <n v="1.5643835616438355"/>
    <x v="1"/>
    <n v="33.969863013698628"/>
    <n v="1"/>
    <n v="49"/>
    <x v="0"/>
    <n v="222.04656256257601"/>
    <n v="281.03552948976397"/>
    <n v="242.88510503451599"/>
    <n v="254.059814518537"/>
    <n v="99.879957710553555"/>
    <x v="0"/>
    <s v="25-40"/>
  </r>
  <r>
    <n v="86753091242"/>
    <n v="1.5506849315068494"/>
    <x v="1"/>
    <n v="30.424657534246574"/>
    <n v="0"/>
    <n v="14"/>
    <x v="0"/>
    <n v="247.476320859693"/>
    <n v="318.947912302367"/>
    <n v="142.689144534072"/>
    <n v="339.54428969011599"/>
    <n v="103.18195075986736"/>
    <x v="0"/>
    <s v="25-40"/>
  </r>
  <r>
    <n v="86753091243"/>
    <n v="1.1863013698630136"/>
    <x v="0"/>
    <n v="40.942465753424656"/>
    <n v="0"/>
    <n v="51"/>
    <x v="0"/>
    <n v="26.118250517638899"/>
    <n v="273.62282575158503"/>
    <n v="316.07257290994102"/>
    <n v="40.782119191611699"/>
    <n v="66.801849153724248"/>
    <x v="0"/>
    <s v="&gt;40"/>
  </r>
  <r>
    <n v="86753091244"/>
    <n v="1.189041095890411"/>
    <x v="0"/>
    <n v="45.136986301369866"/>
    <n v="1"/>
    <n v="83"/>
    <x v="1"/>
    <n v="47.897855233339399"/>
    <n v="169.58903842092499"/>
    <n v="305.13986889723901"/>
    <n v="22.055431964043599"/>
    <n v="56.662387595695066"/>
    <x v="1"/>
    <s v="&gt;40"/>
  </r>
  <r>
    <n v="86753091245"/>
    <n v="1.0986301369863014"/>
    <x v="0"/>
    <n v="36.339726027397262"/>
    <n v="1"/>
    <n v="20"/>
    <x v="0"/>
    <n v="3.9286993069581801"/>
    <n v="28.502634399014301"/>
    <n v="416.73220163648102"/>
    <n v="408.819337018358"/>
    <n v="101.66069133505847"/>
    <x v="0"/>
    <s v="25-40"/>
  </r>
  <r>
    <n v="86753091246"/>
    <n v="1.2657534246575342"/>
    <x v="0"/>
    <n v="45.630136986301373"/>
    <n v="0"/>
    <n v="30"/>
    <x v="0"/>
    <n v="72.092809913672895"/>
    <n v="126.57599274286"/>
    <n v="291.964819937149"/>
    <n v="8.9854290709310405"/>
    <n v="52.007534093492239"/>
    <x v="1"/>
    <s v="&gt;40"/>
  </r>
  <r>
    <n v="86753091247"/>
    <n v="1.6602739726027398"/>
    <x v="1"/>
    <n v="31.326027397260273"/>
    <n v="0"/>
    <n v="55"/>
    <x v="0"/>
    <n v="169.71297287035799"/>
    <n v="238.054783780207"/>
    <n v="195.69649339607301"/>
    <n v="319.48681198739803"/>
    <n v="94.443417178061708"/>
    <x v="0"/>
    <s v="25-40"/>
  </r>
  <r>
    <n v="86753091248"/>
    <n v="1.5452054794520549"/>
    <x v="1"/>
    <n v="22.273972602739725"/>
    <n v="1"/>
    <n v="56"/>
    <x v="0"/>
    <n v="389.14188351252398"/>
    <n v="392.978267749297"/>
    <n v="6.7262802862256601"/>
    <n v="23.158625481024998"/>
    <n v="66.155800793015757"/>
    <x v="0"/>
    <s v="17-25"/>
  </r>
  <r>
    <n v="86753091249"/>
    <n v="1.6246575342465754"/>
    <x v="1"/>
    <n v="27.536986301369861"/>
    <n v="1"/>
    <n v="24"/>
    <x v="0"/>
    <n v="296.56487267823798"/>
    <n v="195.04037126651801"/>
    <n v="203.22110675703601"/>
    <n v="267.43085013425099"/>
    <n v="95.806654342534927"/>
    <x v="1"/>
    <s v="25-40"/>
  </r>
  <r>
    <n v="86753091250"/>
    <n v="1.6246575342465754"/>
    <x v="1"/>
    <n v="29.706849315068492"/>
    <n v="0"/>
    <n v="60"/>
    <x v="0"/>
    <n v="205.77615347505599"/>
    <n v="241.088521673217"/>
    <n v="313.84007331248102"/>
    <n v="260.31297645891101"/>
    <n v="104.64753998442887"/>
    <x v="0"/>
    <s v="25-40"/>
  </r>
  <r>
    <n v="86753091251"/>
    <n v="1.6630136986301369"/>
    <x v="1"/>
    <n v="24.986301369863014"/>
    <n v="0"/>
    <n v="29"/>
    <x v="0"/>
    <n v="215.475613377076"/>
    <n v="156.59241974406601"/>
    <n v="217.90536612997599"/>
    <n v="253.302823851325"/>
    <n v="86.310425447447471"/>
    <x v="1"/>
    <s v="17-25"/>
  </r>
  <r>
    <n v="86753091252"/>
    <n v="1.7397260273972603"/>
    <x v="1"/>
    <n v="29.408219178082192"/>
    <n v="0"/>
    <n v="46"/>
    <x v="0"/>
    <n v="240.26643511497599"/>
    <n v="374.767469425907"/>
    <n v="161.49742840140399"/>
    <n v="154.126466899805"/>
    <n v="87.077579799415716"/>
    <x v="0"/>
    <s v="25-40"/>
  </r>
  <r>
    <n v="86753091253"/>
    <n v="1.2438356164383562"/>
    <x v="0"/>
    <n v="44.441095890410956"/>
    <n v="0"/>
    <n v="120"/>
    <x v="1"/>
    <n v="30.0778902661914"/>
    <n v="311.49970124620501"/>
    <n v="272.21943435843099"/>
    <n v="18.516217259149901"/>
    <n v="62.214485515101423"/>
    <x v="0"/>
    <s v="&gt;40"/>
  </r>
  <r>
    <n v="86753091254"/>
    <n v="1.4904109589041097"/>
    <x v="0"/>
    <n v="30.454794520547946"/>
    <n v="0"/>
    <n v="52"/>
    <x v="0"/>
    <n v="204.335920386304"/>
    <n v="255.06711810446799"/>
    <n v="279.48492934600301"/>
    <n v="269.89073835386699"/>
    <n v="102.67732320324616"/>
    <x v="0"/>
    <s v="25-40"/>
  </r>
  <r>
    <n v="86753091255"/>
    <n v="1.6438356164383561"/>
    <x v="1"/>
    <n v="27.978082191780821"/>
    <n v="1"/>
    <n v="36"/>
    <x v="0"/>
    <n v="161.16839988578101"/>
    <n v="350.37835868249999"/>
    <n v="277.53955790324602"/>
    <n v="247.695950903614"/>
    <n v="103.95200174228569"/>
    <x v="0"/>
    <s v="25-40"/>
  </r>
  <r>
    <n v="86753091256"/>
    <n v="1.6712328767123288"/>
    <x v="1"/>
    <n v="26.684931506849313"/>
    <n v="0"/>
    <n v="58"/>
    <x v="0"/>
    <n v="318.59695570361799"/>
    <n v="332.51316218173099"/>
    <n v="230.28352978613401"/>
    <n v="204.313251119797"/>
    <n v="104.24042313953964"/>
    <x v="0"/>
    <s v="25-40"/>
  </r>
  <r>
    <n v="86753091257"/>
    <n v="1.1397260273972603"/>
    <x v="0"/>
    <n v="24.424657534246574"/>
    <n v="1"/>
    <n v="58"/>
    <x v="0"/>
    <n v="104.994260060149"/>
    <n v="19.949558988535198"/>
    <n v="352.916975321515"/>
    <n v="357.647547708329"/>
    <n v="95.263248287476017"/>
    <x v="1"/>
    <s v="17-25"/>
  </r>
  <r>
    <n v="86753091258"/>
    <n v="1.1424657534246576"/>
    <x v="0"/>
    <n v="41.219178082191782"/>
    <n v="0"/>
    <n v="53"/>
    <x v="0"/>
    <n v="9.1068420268202406"/>
    <n v="292.12914792198302"/>
    <n v="253.38291211991799"/>
    <n v="24.239457860047199"/>
    <n v="57.413563593500079"/>
    <x v="0"/>
    <s v="&gt;40"/>
  </r>
  <r>
    <n v="86753091259"/>
    <n v="1.3260273972602741"/>
    <x v="0"/>
    <n v="38.61643835616438"/>
    <n v="1"/>
    <n v="94"/>
    <x v="1"/>
    <n v="47.439952450937902"/>
    <n v="232.238843372133"/>
    <n v="287.05316551444702"/>
    <n v="28.187430727396499"/>
    <n v="60.203175214866889"/>
    <x v="0"/>
    <s v="25-40"/>
  </r>
  <r>
    <n v="86753091260"/>
    <n v="1.1753424657534246"/>
    <x v="0"/>
    <n v="43.123287671232873"/>
    <n v="0"/>
    <n v="98"/>
    <x v="1"/>
    <n v="14.7401702671972"/>
    <n v="340.33032065917502"/>
    <n v="172.70857263129099"/>
    <n v="2.8593910379894099"/>
    <n v="49.473794914423422"/>
    <x v="0"/>
    <s v="&gt;40"/>
  </r>
  <r>
    <n v="86753091261"/>
    <n v="1.3123287671232877"/>
    <x v="0"/>
    <n v="35.906849315068492"/>
    <n v="0"/>
    <n v="60"/>
    <x v="0"/>
    <n v="38.878476175531901"/>
    <n v="198.885025486784"/>
    <n v="271.53228857107302"/>
    <n v="29.3435691883064"/>
    <n v="55.126183064110805"/>
    <x v="1"/>
    <s v="25-40"/>
  </r>
  <r>
    <n v="86753091262"/>
    <n v="1.7506849315068493"/>
    <x v="1"/>
    <n v="28.989041095890411"/>
    <n v="0"/>
    <n v="29"/>
    <x v="0"/>
    <n v="234.584794021204"/>
    <n v="349.86382151494001"/>
    <n v="196.105939387614"/>
    <n v="232.62761778531399"/>
    <n v="98.203916103642882"/>
    <x v="0"/>
    <s v="25-40"/>
  </r>
  <r>
    <n v="86753091263"/>
    <n v="1.6493150684931508"/>
    <x v="1"/>
    <n v="31.852054794520548"/>
    <n v="0"/>
    <n v="27"/>
    <x v="0"/>
    <n v="276.89666042786899"/>
    <n v="242.42815501410101"/>
    <n v="194.89525236786301"/>
    <n v="285.18772467207498"/>
    <n v="99.155942480150173"/>
    <x v="0"/>
    <s v="25-40"/>
  </r>
  <r>
    <n v="86753091264"/>
    <n v="1.7698630136986302"/>
    <x v="1"/>
    <n v="30.087671232876712"/>
    <n v="0"/>
    <n v="56"/>
    <x v="0"/>
    <n v="290.07535012247803"/>
    <n v="152.63167128833601"/>
    <n v="217.653573133311"/>
    <n v="337.89330946306802"/>
    <n v="102.08218762443062"/>
    <x v="0"/>
    <s v="25-40"/>
  </r>
  <r>
    <n v="86753091265"/>
    <n v="1.6054794520547946"/>
    <x v="1"/>
    <n v="33.9972602739726"/>
    <n v="0"/>
    <n v="44"/>
    <x v="0"/>
    <n v="318.959997352198"/>
    <n v="236.75191510559"/>
    <n v="322.16604658064801"/>
    <n v="165.154683992949"/>
    <n v="102.93544066545468"/>
    <x v="0"/>
    <s v="25-40"/>
  </r>
  <r>
    <n v="86753091266"/>
    <n v="1.3260273972602741"/>
    <x v="0"/>
    <n v="38.131506849315066"/>
    <n v="1"/>
    <n v="72"/>
    <x v="0"/>
    <n v="8.3551853252066994"/>
    <n v="341.24530816185398"/>
    <n v="253.19658080113501"/>
    <n v="29.355771205335301"/>
    <n v="61.874321719741296"/>
    <x v="0"/>
    <s v="25-40"/>
  </r>
  <r>
    <n v="86753091267"/>
    <n v="1.7753424657534247"/>
    <x v="1"/>
    <n v="28.843835616438355"/>
    <n v="1"/>
    <n v="59"/>
    <x v="0"/>
    <n v="254.069107976531"/>
    <n v="200.314742191341"/>
    <n v="308.62075055644198"/>
    <n v="147.74445950932801"/>
    <n v="91.114533221322162"/>
    <x v="1"/>
    <s v="25-40"/>
  </r>
  <r>
    <n v="86753091268"/>
    <n v="1.2027397260273973"/>
    <x v="0"/>
    <n v="51.150684931506852"/>
    <n v="0"/>
    <n v="52"/>
    <x v="0"/>
    <n v="54.411313797715998"/>
    <n v="189.05770041904299"/>
    <n v="243.10056617834601"/>
    <n v="29.412575781131402"/>
    <n v="52.179098172478007"/>
    <x v="1"/>
    <s v="&gt;40"/>
  </r>
  <r>
    <n v="86753091269"/>
    <n v="1.2136986301369863"/>
    <x v="0"/>
    <n v="35.035616438356165"/>
    <n v="0"/>
    <n v="87"/>
    <x v="1"/>
    <n v="38.505643878085699"/>
    <n v="213.54877492422199"/>
    <n v="289.50632817899401"/>
    <n v="47.407718573995801"/>
    <n v="60.594039114543392"/>
    <x v="0"/>
    <s v="25-40"/>
  </r>
  <r>
    <n v="86753091270"/>
    <n v="1.021917808219178"/>
    <x v="0"/>
    <n v="34.923287671232877"/>
    <n v="0"/>
    <n v="22"/>
    <x v="0"/>
    <n v="58.9910100262789"/>
    <n v="84.921774665237393"/>
    <n v="277.16922624708502"/>
    <n v="408.96388382418201"/>
    <n v="93.848995983873351"/>
    <x v="0"/>
    <s v="25-40"/>
  </r>
  <r>
    <n v="86753091271"/>
    <n v="1.1753424657534246"/>
    <x v="0"/>
    <n v="37.049315068493151"/>
    <n v="0"/>
    <n v="55"/>
    <x v="0"/>
    <n v="37.510256483684003"/>
    <n v="213.48910455909899"/>
    <n v="334.88075978954498"/>
    <n v="24.8672748535724"/>
    <n v="63.249713040596717"/>
    <x v="0"/>
    <s v="25-40"/>
  </r>
  <r>
    <n v="86753091272"/>
    <n v="1.6876712328767123"/>
    <x v="1"/>
    <n v="30.449315068493149"/>
    <n v="1"/>
    <n v="57"/>
    <x v="0"/>
    <n v="277.615542848671"/>
    <n v="197.656223569594"/>
    <n v="137.53147281953599"/>
    <n v="445.45506312630602"/>
    <n v="107.98012562696223"/>
    <x v="0"/>
    <s v="25-40"/>
  </r>
  <r>
    <n v="86753091273"/>
    <n v="1.6986301369863013"/>
    <x v="1"/>
    <n v="32.884931506849313"/>
    <n v="1"/>
    <n v="10"/>
    <x v="0"/>
    <n v="239.37614260156499"/>
    <n v="211.372423229373"/>
    <n v="283.79598679712097"/>
    <n v="171.197093357032"/>
    <n v="90.659054884973386"/>
    <x v="1"/>
    <s v="25-40"/>
  </r>
  <r>
    <n v="86753091274"/>
    <n v="1.0657534246575342"/>
    <x v="0"/>
    <n v="42.024657534246572"/>
    <n v="0"/>
    <n v="81"/>
    <x v="1"/>
    <n v="6.8646077523643303"/>
    <n v="212.259235811276"/>
    <n v="247.862522838595"/>
    <n v="26.417906049669199"/>
    <n v="50.443558951682931"/>
    <x v="1"/>
    <s v="&gt;40"/>
  </r>
  <r>
    <n v="86753091275"/>
    <n v="1.547945205479452"/>
    <x v="1"/>
    <n v="30.975342465753425"/>
    <n v="0"/>
    <n v="42"/>
    <x v="0"/>
    <n v="257.908774922943"/>
    <n v="234.61658881989001"/>
    <n v="260.66790516540402"/>
    <n v="216.45477117919799"/>
    <n v="96.656750260778892"/>
    <x v="0"/>
    <s v="25-40"/>
  </r>
  <r>
    <n v="86753091276"/>
    <n v="1.704109589041096"/>
    <x v="1"/>
    <n v="28.175342465753424"/>
    <n v="0"/>
    <n v="19"/>
    <x v="0"/>
    <n v="274.29166524624299"/>
    <n v="337.27180345022799"/>
    <n v="235.711803145685"/>
    <n v="186.59965596405999"/>
    <n v="99.602452588887076"/>
    <x v="0"/>
    <s v="25-40"/>
  </r>
  <r>
    <n v="86753091277"/>
    <n v="1.7698630136986302"/>
    <x v="1"/>
    <n v="31.073972602739726"/>
    <n v="0"/>
    <n v="49"/>
    <x v="0"/>
    <n v="218.54998777585001"/>
    <n v="322.69353505341701"/>
    <n v="421.32677979418497"/>
    <n v="97.967051363187906"/>
    <n v="105.61474156522611"/>
    <x v="0"/>
    <s v="25-40"/>
  </r>
  <r>
    <n v="86753091278"/>
    <n v="1.6082191780821917"/>
    <x v="1"/>
    <n v="29.912328767123288"/>
    <n v="1"/>
    <n v="50"/>
    <x v="0"/>
    <n v="203.56919672404101"/>
    <n v="303.45940623066701"/>
    <n v="159.89180278628501"/>
    <n v="246.10582279836601"/>
    <n v="89.282003306534762"/>
    <x v="0"/>
    <s v="25-40"/>
  </r>
  <r>
    <n v="86753091279"/>
    <n v="0.92602739726027394"/>
    <x v="0"/>
    <n v="39.624657534246573"/>
    <n v="1"/>
    <n v="20"/>
    <x v="0"/>
    <n v="33.344177192648097"/>
    <n v="32.140121334497699"/>
    <n v="418.47268319176402"/>
    <n v="332.904117367585"/>
    <n v="95.403959949293551"/>
    <x v="0"/>
    <s v="25-40"/>
  </r>
  <r>
    <n v="86753091280"/>
    <n v="1.5041095890410958"/>
    <x v="1"/>
    <n v="26.676712328767124"/>
    <n v="0"/>
    <n v="29"/>
    <x v="0"/>
    <n v="232.708308082591"/>
    <n v="129.33596326194001"/>
    <n v="293.502442320608"/>
    <n v="349.19841912855401"/>
    <n v="106.08764508146191"/>
    <x v="0"/>
    <s v="25-40"/>
  </r>
  <r>
    <n v="86753091281"/>
    <n v="1.6136986301369862"/>
    <x v="1"/>
    <n v="31.279452054794522"/>
    <n v="0"/>
    <n v="50"/>
    <x v="0"/>
    <n v="277.516220782652"/>
    <n v="241.23393407402801"/>
    <n v="134.277029799394"/>
    <n v="238.50712407315601"/>
    <n v="86.234110853240395"/>
    <x v="0"/>
    <s v="25-40"/>
  </r>
  <r>
    <n v="86753091282"/>
    <n v="1.5534246575342465"/>
    <x v="1"/>
    <n v="34.0027397260274"/>
    <n v="0"/>
    <n v="16"/>
    <x v="0"/>
    <n v="334.51670475511202"/>
    <n v="215.97780753322499"/>
    <n v="195.824999753778"/>
    <n v="221.501020932415"/>
    <n v="94.118683465410115"/>
    <x v="0"/>
    <s v="25-40"/>
  </r>
  <r>
    <n v="86753091283"/>
    <n v="1.2136986301369863"/>
    <x v="0"/>
    <n v="23.136986301369863"/>
    <n v="0"/>
    <n v="56"/>
    <x v="0"/>
    <n v="561.26691207047099"/>
    <n v="228.872963875593"/>
    <n v="48.233590192435997"/>
    <n v="6.5822028126823797"/>
    <n v="69.789085236299329"/>
    <x v="0"/>
    <s v="17-25"/>
  </r>
  <r>
    <n v="86753091284"/>
    <n v="0.84657534246575339"/>
    <x v="0"/>
    <n v="37.846575342465755"/>
    <n v="0"/>
    <n v="21"/>
    <x v="0"/>
    <n v="56.017542473178601"/>
    <n v="8.5878445813874098"/>
    <n v="250.10461961763801"/>
    <n v="449.45880119838199"/>
    <n v="89.116041462287683"/>
    <x v="0"/>
    <s v="25-40"/>
  </r>
  <r>
    <n v="86753091285"/>
    <n v="1.4575342465753425"/>
    <x v="0"/>
    <n v="30.723287671232878"/>
    <n v="0"/>
    <n v="52"/>
    <x v="0"/>
    <n v="238.374880017187"/>
    <n v="162.670543202446"/>
    <n v="172.863081896289"/>
    <n v="358.333983413586"/>
    <n v="95.827281694755641"/>
    <x v="0"/>
    <s v="25-40"/>
  </r>
  <r>
    <n v="86753091286"/>
    <n v="1.6794520547945206"/>
    <x v="1"/>
    <n v="34.200000000000003"/>
    <n v="0"/>
    <n v="42"/>
    <x v="0"/>
    <n v="194.780621992449"/>
    <n v="301.28561450425502"/>
    <n v="208.18302082045"/>
    <n v="293.32249392268"/>
    <n v="99.865960688911912"/>
    <x v="0"/>
    <s v="25-40"/>
  </r>
  <r>
    <n v="86753091287"/>
    <n v="1.1013698630136985"/>
    <x v="0"/>
    <n v="44.460273972602742"/>
    <n v="0"/>
    <n v="92"/>
    <x v="1"/>
    <n v="7.5608381855701303"/>
    <n v="411.408781728441"/>
    <n v="211.79872988111401"/>
    <n v="21.9014259875538"/>
    <n v="61.561588297361034"/>
    <x v="0"/>
    <s v="&gt;40"/>
  </r>
  <r>
    <n v="86753091288"/>
    <n v="1.5342465753424657"/>
    <x v="1"/>
    <n v="32.547945205479451"/>
    <n v="0"/>
    <n v="36"/>
    <x v="0"/>
    <n v="112.790839983444"/>
    <n v="354.97496929416002"/>
    <n v="237.006765888752"/>
    <n v="252.61230272859399"/>
    <n v="96.175552976289836"/>
    <x v="0"/>
    <s v="25-40"/>
  </r>
  <r>
    <n v="86753091289"/>
    <n v="1.6575342465753424"/>
    <x v="1"/>
    <n v="28.805479452054794"/>
    <n v="0"/>
    <n v="31"/>
    <x v="0"/>
    <n v="177.390318956687"/>
    <n v="272.43101749546798"/>
    <n v="270.62096033219399"/>
    <n v="268.99574747454699"/>
    <n v="100.73971185298132"/>
    <x v="0"/>
    <s v="25-40"/>
  </r>
  <r>
    <n v="86753091290"/>
    <n v="1.547945205479452"/>
    <x v="1"/>
    <n v="25.539726027397261"/>
    <n v="0"/>
    <n v="49"/>
    <x v="0"/>
    <n v="154.215255871746"/>
    <n v="324.56268639765102"/>
    <n v="192.478972766917"/>
    <n v="294.84692502391403"/>
    <n v="96.781343116451495"/>
    <x v="0"/>
    <s v="25-40"/>
  </r>
  <r>
    <n v="86753091291"/>
    <n v="1.1534246575342466"/>
    <x v="0"/>
    <n v="17.882191780821916"/>
    <n v="1"/>
    <n v="61"/>
    <x v="0"/>
    <n v="36.105720307776203"/>
    <n v="2.9079829490398099"/>
    <n v="502.035236378695"/>
    <n v="302.82409381410002"/>
    <n v="99.704215883680689"/>
    <x v="1"/>
    <s v="17-25"/>
  </r>
  <r>
    <n v="86753091292"/>
    <n v="1.2164383561643837"/>
    <x v="0"/>
    <n v="41.230136986301368"/>
    <n v="1"/>
    <n v="73"/>
    <x v="0"/>
    <n v="87.694334157527294"/>
    <n v="135.86275334998501"/>
    <n v="363.95410225233098"/>
    <n v="19.932164595092502"/>
    <n v="63.950919022291792"/>
    <x v="0"/>
    <s v="&gt;40"/>
  </r>
  <r>
    <n v="86753091293"/>
    <n v="1.2876712328767124"/>
    <x v="0"/>
    <n v="38.353424657534248"/>
    <n v="0"/>
    <n v="104"/>
    <x v="1"/>
    <n v="0.17292972320542899"/>
    <n v="297.49379019035302"/>
    <n v="217.903054971952"/>
    <n v="9.5113611838840306"/>
    <n v="51.103067531785001"/>
    <x v="1"/>
    <s v="25-40"/>
  </r>
  <r>
    <n v="86753091294"/>
    <n v="1.2082191780821918"/>
    <x v="0"/>
    <n v="38.263013698630139"/>
    <n v="0"/>
    <n v="56"/>
    <x v="0"/>
    <n v="33.967019905431201"/>
    <n v="241.61879861205"/>
    <n v="238.49841929418801"/>
    <n v="76.038252345950099"/>
    <n v="59.791266078215067"/>
    <x v="0"/>
    <s v="25-40"/>
  </r>
  <r>
    <n v="86753091295"/>
    <n v="1.4383561643835616"/>
    <x v="0"/>
    <n v="19.24931506849315"/>
    <n v="0"/>
    <n v="60"/>
    <x v="0"/>
    <n v="380.07789901464901"/>
    <n v="305.202480793137"/>
    <n v="66.345603034359002"/>
    <n v="103.162699002336"/>
    <n v="75.16342662902629"/>
    <x v="0"/>
    <s v="17-25"/>
  </r>
  <r>
    <n v="86753091296"/>
    <n v="1.6246575342465754"/>
    <x v="1"/>
    <n v="26.846575342465755"/>
    <n v="0"/>
    <n v="20"/>
    <x v="0"/>
    <n v="250.46856166178"/>
    <n v="266.18116585708202"/>
    <n v="191.362406597968"/>
    <n v="150.26806287121099"/>
    <n v="82.327634537810439"/>
    <x v="1"/>
    <s v="25-40"/>
  </r>
  <r>
    <n v="86753091297"/>
    <n v="1.1178082191780823"/>
    <x v="0"/>
    <n v="40.969863013698628"/>
    <n v="1"/>
    <n v="71"/>
    <x v="0"/>
    <n v="6.2080172555676301"/>
    <n v="191.461622571855"/>
    <n v="357.84096069518898"/>
    <n v="0.73997360929622502"/>
    <n v="58.843283302732033"/>
    <x v="0"/>
    <s v="&gt;40"/>
  </r>
  <r>
    <n v="86753091298"/>
    <n v="1.7917808219178082"/>
    <x v="1"/>
    <n v="30.243835616438357"/>
    <n v="0"/>
    <n v="24"/>
    <x v="0"/>
    <n v="394.64009790865902"/>
    <n v="206.769699419478"/>
    <n v="218.223670383496"/>
    <n v="211.261551694037"/>
    <n v="99.651010435554909"/>
    <x v="0"/>
    <s v="25-40"/>
  </r>
  <r>
    <n v="86753091299"/>
    <n v="1.210958904109589"/>
    <x v="0"/>
    <n v="39.556164383561644"/>
    <n v="0"/>
    <n v="72"/>
    <x v="0"/>
    <n v="31.2448458215909"/>
    <n v="128.75237860257801"/>
    <n v="446.02947983045902"/>
    <n v="14.1721315018167"/>
    <n v="68.023971313806598"/>
    <x v="0"/>
    <s v="25-40"/>
  </r>
  <r>
    <n v="86753091300"/>
    <n v="1.0657534246575342"/>
    <x v="0"/>
    <n v="33.232876712328768"/>
    <n v="1"/>
    <n v="20"/>
    <x v="0"/>
    <n v="342.73774277180098"/>
    <n v="508.68441168142601"/>
    <n v="99.926354745516903"/>
    <n v="3.8389986678990899"/>
    <n v="80.565614765868091"/>
    <x v="1"/>
    <s v="25-40"/>
  </r>
  <r>
    <n v="86753091301"/>
    <n v="1.7863013698630137"/>
    <x v="1"/>
    <n v="27.956164383561642"/>
    <n v="0"/>
    <n v="37"/>
    <x v="0"/>
    <n v="319.00183284654298"/>
    <n v="227.42421045525899"/>
    <n v="264.72398122983901"/>
    <n v="230.51338194874501"/>
    <n v="103.14256704557422"/>
    <x v="0"/>
    <s v="25-40"/>
  </r>
  <r>
    <n v="86753091302"/>
    <n v="1.2273972602739727"/>
    <x v="0"/>
    <n v="37.38082191780822"/>
    <n v="0"/>
    <n v="46"/>
    <x v="0"/>
    <n v="4.06114242145585"/>
    <n v="227.38679835742499"/>
    <n v="314.94327909095603"/>
    <n v="13.085722483108199"/>
    <n v="57.879315451198174"/>
    <x v="0"/>
    <s v="25-40"/>
  </r>
  <r>
    <n v="86753091303"/>
    <n v="1.2246575342465753"/>
    <x v="0"/>
    <n v="34.745205479452054"/>
    <n v="0"/>
    <n v="59"/>
    <x v="0"/>
    <n v="319.85641949949701"/>
    <n v="383.40146439624402"/>
    <n v="37.316408752711602"/>
    <n v="42.729921322948996"/>
    <n v="65.866190320738554"/>
    <x v="0"/>
    <s v="25-40"/>
  </r>
  <r>
    <n v="86753091304"/>
    <n v="1.3123287671232877"/>
    <x v="0"/>
    <n v="39.860273972602741"/>
    <n v="0"/>
    <n v="68"/>
    <x v="0"/>
    <n v="49.956544559220397"/>
    <n v="180.81122990057199"/>
    <n v="390.299181403798"/>
    <n v="15.371494517141"/>
    <n v="67.14190306729607"/>
    <x v="0"/>
    <s v="25-40"/>
  </r>
  <r>
    <n v="86753091305"/>
    <n v="1.273972602739726"/>
    <x v="0"/>
    <n v="37.876712328767127"/>
    <n v="1"/>
    <n v="76"/>
    <x v="0"/>
    <n v="5.4101100189737803"/>
    <n v="311.57482398676899"/>
    <n v="216.816696351877"/>
    <n v="40.711408894717302"/>
    <n v="56.262167350050738"/>
    <x v="0"/>
    <s v="25-40"/>
  </r>
  <r>
    <n v="86753091306"/>
    <n v="1.6630136986301369"/>
    <x v="1"/>
    <n v="31.216438356164385"/>
    <n v="0"/>
    <n v="31"/>
    <x v="0"/>
    <n v="242.87860928062099"/>
    <n v="316.58720697392499"/>
    <n v="228.75967828667299"/>
    <n v="203.28495999210901"/>
    <n v="96.602621893817513"/>
    <x v="0"/>
    <s v="25-40"/>
  </r>
  <r>
    <n v="86753091307"/>
    <n v="1.295890410958904"/>
    <x v="0"/>
    <n v="28.797260273972604"/>
    <n v="0"/>
    <n v="61"/>
    <x v="0"/>
    <n v="422.42023821575901"/>
    <n v="279.79214298396198"/>
    <n v="11.6541891132633"/>
    <n v="78.718394780729795"/>
    <n v="67.021700563256843"/>
    <x v="0"/>
    <s v="25-40"/>
  </r>
  <r>
    <n v="86753091308"/>
    <n v="0.88219178082191785"/>
    <x v="0"/>
    <n v="35.720547945205482"/>
    <n v="1"/>
    <n v="19"/>
    <x v="0"/>
    <n v="83.703722604816605"/>
    <n v="39.786640263121797"/>
    <n v="439.57829584587"/>
    <n v="291.823244867065"/>
    <n v="97.647413914987268"/>
    <x v="0"/>
    <s v="25-40"/>
  </r>
  <r>
    <n v="86753091309"/>
    <n v="1.0547945205479452"/>
    <x v="0"/>
    <n v="37.221917808219175"/>
    <n v="0"/>
    <n v="60"/>
    <x v="0"/>
    <n v="28.648545585161798"/>
    <n v="292.054600467483"/>
    <n v="259.53176896920002"/>
    <n v="5.0424174872180201"/>
    <n v="57.405154058981751"/>
    <x v="0"/>
    <s v="25-40"/>
  </r>
  <r>
    <n v="86753091310"/>
    <n v="1.7287671232876711"/>
    <x v="1"/>
    <n v="28.923287671232877"/>
    <n v="0"/>
    <n v="49"/>
    <x v="0"/>
    <n v="143.32548315435201"/>
    <n v="169.924701702173"/>
    <n v="286.929302235676"/>
    <n v="410.87824525531198"/>
    <n v="108.79692048744056"/>
    <x v="0"/>
    <s v="25-40"/>
  </r>
  <r>
    <n v="86753091311"/>
    <n v="1.1972602739726028"/>
    <x v="0"/>
    <n v="40.61917808219178"/>
    <n v="1"/>
    <n v="92"/>
    <x v="1"/>
    <n v="9.1387631072571693"/>
    <n v="309.10940277112701"/>
    <n v="259.05155758171497"/>
    <n v="13.3871618649684"/>
    <n v="58.152499603872741"/>
    <x v="0"/>
    <s v="&gt;40"/>
  </r>
  <r>
    <n v="86753091312"/>
    <n v="1.1616438356164382"/>
    <x v="0"/>
    <n v="37.597260273972601"/>
    <n v="0"/>
    <n v="93"/>
    <x v="1"/>
    <n v="0.93180397900697698"/>
    <n v="297.355468532354"/>
    <n v="255.453590010093"/>
    <n v="4.1025483128579303"/>
    <n v="55.009718399662994"/>
    <x v="0"/>
    <s v="25-40"/>
  </r>
  <r>
    <n v="86753091313"/>
    <n v="1.0712328767123287"/>
    <x v="0"/>
    <n v="37.052054794520551"/>
    <n v="1"/>
    <n v="20"/>
    <x v="0"/>
    <n v="597.79657065054903"/>
    <n v="276.06881344450198"/>
    <n v="15.7007672314065"/>
    <n v="36.974033282984301"/>
    <n v="76.230206789330978"/>
    <x v="1"/>
    <s v="25-40"/>
  </r>
  <r>
    <n v="86753091314"/>
    <n v="1.2301369863013698"/>
    <x v="0"/>
    <n v="47.06849315068493"/>
    <n v="0"/>
    <n v="100"/>
    <x v="1"/>
    <n v="33.544757127723003"/>
    <n v="301.51185093972902"/>
    <n v="278.33814557847899"/>
    <n v="20.3012564213724"/>
    <n v="62.641256885378326"/>
    <x v="0"/>
    <s v="&gt;40"/>
  </r>
  <r>
    <n v="86753091315"/>
    <n v="1.0794520547945206"/>
    <x v="0"/>
    <n v="43.424657534246577"/>
    <n v="0"/>
    <n v="90"/>
    <x v="1"/>
    <n v="38.065792395318901"/>
    <n v="278.41566946047197"/>
    <n v="245.42913017595001"/>
    <n v="18.777380342916501"/>
    <n v="57.023298210727248"/>
    <x v="0"/>
    <s v="&gt;40"/>
  </r>
  <r>
    <n v="86753091316"/>
    <n v="1.0794520547945206"/>
    <x v="0"/>
    <n v="35.975342465753428"/>
    <n v="0"/>
    <n v="98"/>
    <x v="1"/>
    <n v="1.8067752274521599E-2"/>
    <n v="296.88189059925401"/>
    <n v="321.23854087011898"/>
    <n v="12.6109861266062"/>
    <n v="63.813939907729299"/>
    <x v="0"/>
    <s v="25-40"/>
  </r>
  <r>
    <n v="86753091317"/>
    <n v="1.7424657534246575"/>
    <x v="1"/>
    <n v="29.243835616438357"/>
    <n v="0"/>
    <n v="29"/>
    <x v="0"/>
    <n v="174.01653665657301"/>
    <n v="262.54920013687598"/>
    <n v="274.283645814858"/>
    <n v="217.52385812504599"/>
    <n v="93.942159416264403"/>
    <x v="0"/>
    <s v="25-40"/>
  </r>
  <r>
    <n v="86753091318"/>
    <n v="1.5780821917808219"/>
    <x v="1"/>
    <n v="30.917808219178081"/>
    <n v="0"/>
    <n v="38"/>
    <x v="0"/>
    <n v="186.00646299573401"/>
    <n v="362.98907986601603"/>
    <n v="240.855225700766"/>
    <n v="267.72168685408099"/>
    <n v="104.94887293552165"/>
    <x v="0"/>
    <s v="25-40"/>
  </r>
  <r>
    <n v="86753091319"/>
    <n v="1.1917808219178083"/>
    <x v="0"/>
    <n v="44.134246575342466"/>
    <n v="1"/>
    <n v="62"/>
    <x v="0"/>
    <n v="54.993380080603998"/>
    <n v="239.936839822358"/>
    <n v="257.72670644151901"/>
    <n v="2.16036295462421"/>
    <n v="54.780865919774143"/>
    <x v="0"/>
    <s v="&gt;40"/>
  </r>
  <r>
    <n v="86753091320"/>
    <n v="1.1534246575342466"/>
    <x v="0"/>
    <n v="34.106849315068494"/>
    <n v="0"/>
    <n v="48"/>
    <x v="0"/>
    <n v="18.7650097158898"/>
    <n v="341.94675798513703"/>
    <n v="183.416042807179"/>
    <n v="40.964313014400602"/>
    <n v="55.7825841146717"/>
    <x v="0"/>
    <s v="25-40"/>
  </r>
  <r>
    <n v="86753091321"/>
    <n v="1.2493150684931507"/>
    <x v="0"/>
    <n v="41.791780821917811"/>
    <n v="0"/>
    <n v="69"/>
    <x v="0"/>
    <n v="70.568603172501795"/>
    <n v="202.17016792490099"/>
    <n v="324.39189914931501"/>
    <n v="10.4077067548782"/>
    <n v="61.995054396295416"/>
    <x v="0"/>
    <s v="&gt;40"/>
  </r>
  <r>
    <n v="86753091322"/>
    <n v="1.5945205479452054"/>
    <x v="1"/>
    <n v="33.542465753424658"/>
    <n v="0"/>
    <n v="50"/>
    <x v="0"/>
    <n v="169.97113812606401"/>
    <n v="170.857813448077"/>
    <n v="287.74796011559403"/>
    <n v="293.67904540515599"/>
    <n v="97.037556788421284"/>
    <x v="0"/>
    <s v="25-40"/>
  </r>
  <r>
    <n v="86753091323"/>
    <n v="1.6821917808219178"/>
    <x v="1"/>
    <n v="28.769863013698629"/>
    <n v="0"/>
    <n v="34"/>
    <x v="0"/>
    <n v="247.90170594792301"/>
    <n v="238.61282119217401"/>
    <n v="238.796735944408"/>
    <n v="171.25806941242399"/>
    <n v="88.127738814027595"/>
    <x v="0"/>
    <s v="25-40"/>
  </r>
  <r>
    <n v="86753091324"/>
    <n v="1.2493150684931507"/>
    <x v="0"/>
    <n v="42.482191780821921"/>
    <n v="1"/>
    <n v="97"/>
    <x v="1"/>
    <n v="77.041333785964397"/>
    <n v="215.175134567507"/>
    <n v="319.72709729283798"/>
    <n v="3.07479808294767"/>
    <n v="62.113544913371989"/>
    <x v="0"/>
    <s v="&gt;40"/>
  </r>
  <r>
    <n v="86753091325"/>
    <n v="1.6219178082191781"/>
    <x v="1"/>
    <n v="31.701369863013699"/>
    <n v="0"/>
    <n v="31"/>
    <x v="0"/>
    <n v="324.27017263781102"/>
    <n v="295.522195679486"/>
    <n v="152.131478035474"/>
    <n v="254.241574443139"/>
    <n v="98.348155762817328"/>
    <x v="0"/>
    <s v="25-40"/>
  </r>
  <r>
    <n v="86753091326"/>
    <n v="1.0356164383561643"/>
    <x v="0"/>
    <n v="36.197260273972603"/>
    <n v="0"/>
    <n v="20"/>
    <x v="0"/>
    <n v="291.90200833284399"/>
    <n v="490.048934716443"/>
    <n v="75.210399426448006"/>
    <n v="72.474922294553707"/>
    <n v="80.278314050463166"/>
    <x v="1"/>
    <s v="25-40"/>
  </r>
  <r>
    <n v="86753091327"/>
    <n v="1.7616438356164383"/>
    <x v="1"/>
    <n v="34.041095890410958"/>
    <n v="0"/>
    <n v="39"/>
    <x v="0"/>
    <n v="280.70250717059997"/>
    <n v="291.40503765212998"/>
    <n v="252.49054902230799"/>
    <n v="244.19080035566199"/>
    <n v="105.37036551117478"/>
    <x v="0"/>
    <s v="25-40"/>
  </r>
  <r>
    <n v="86753091328"/>
    <n v="1.7068493150684931"/>
    <x v="1"/>
    <n v="28.265753424657536"/>
    <n v="1"/>
    <n v="60"/>
    <x v="0"/>
    <n v="414.77331511953003"/>
    <n v="262.66597958359301"/>
    <n v="47.336575033022697"/>
    <n v="69.509442806996802"/>
    <n v="68.216665717052194"/>
    <x v="0"/>
    <s v="25-40"/>
  </r>
  <r>
    <n v="86753091329"/>
    <n v="1.1534246575342466"/>
    <x v="0"/>
    <n v="36.279452054794518"/>
    <n v="0"/>
    <n v="82"/>
    <x v="1"/>
    <n v="65.485944794010607"/>
    <n v="195.26019916055299"/>
    <n v="287.12714195906199"/>
    <n v="24.175371604143901"/>
    <n v="58.215993143949788"/>
    <x v="0"/>
    <s v="25-40"/>
  </r>
  <r>
    <n v="86753091330"/>
    <n v="1.0520547945205478"/>
    <x v="0"/>
    <n v="37.575342465753423"/>
    <n v="0"/>
    <n v="21"/>
    <x v="0"/>
    <n v="35.739005198947503"/>
    <n v="7.9832662372743801"/>
    <n v="358.251855316243"/>
    <n v="434.06387062954599"/>
    <n v="98.575668828392423"/>
    <x v="0"/>
    <s v="25-40"/>
  </r>
  <r>
    <n v="86753091331"/>
    <n v="1.8"/>
    <x v="1"/>
    <n v="27.649315068493152"/>
    <n v="0"/>
    <n v="42"/>
    <x v="0"/>
    <n v="204.376967453025"/>
    <n v="193.879131973217"/>
    <n v="308.94610656262"/>
    <n v="220.50510415052199"/>
    <n v="95.394633239676409"/>
    <x v="0"/>
    <s v="25-40"/>
  </r>
  <r>
    <n v="86753091332"/>
    <n v="1.6273972602739726"/>
    <x v="1"/>
    <n v="34.405479452054792"/>
    <n v="0"/>
    <n v="35"/>
    <x v="0"/>
    <n v="232.59753150204699"/>
    <n v="221.652149415971"/>
    <n v="239.79672265065199"/>
    <n v="286.794344201348"/>
    <n v="99.530902495681431"/>
    <x v="0"/>
    <s v="25-40"/>
  </r>
  <r>
    <n v="86753091333"/>
    <n v="1.1424657534246576"/>
    <x v="0"/>
    <n v="39.841095890410962"/>
    <n v="0"/>
    <n v="19"/>
    <x v="0"/>
    <n v="49.160571746375297"/>
    <n v="14.0584220531535"/>
    <n v="449.88880281518902"/>
    <n v="284.09654562025401"/>
    <n v="93.135761316215465"/>
    <x v="0"/>
    <s v="25-40"/>
  </r>
  <r>
    <n v="86753091334"/>
    <n v="1.484931506849315"/>
    <x v="0"/>
    <n v="22.863013698630137"/>
    <n v="1"/>
    <n v="57"/>
    <x v="0"/>
    <n v="478.24999336530999"/>
    <n v="300.77889775110702"/>
    <n v="11.252050328153301"/>
    <n v="18.110218724295098"/>
    <n v="65.845783575607172"/>
    <x v="0"/>
    <s v="17-25"/>
  </r>
  <r>
    <n v="86753091335"/>
    <n v="1.6712328767123288"/>
    <x v="1"/>
    <n v="27.263013698630136"/>
    <n v="0"/>
    <n v="45"/>
    <x v="0"/>
    <n v="210.04708837577701"/>
    <n v="171.612691389313"/>
    <n v="262.831359982349"/>
    <n v="254.47780893944201"/>
    <n v="92.609882651822119"/>
    <x v="1"/>
    <s v="25-40"/>
  </r>
  <r>
    <n v="86753091336"/>
    <n v="1.6767123287671233"/>
    <x v="1"/>
    <n v="29.794520547945204"/>
    <n v="1"/>
    <n v="36"/>
    <x v="0"/>
    <n v="238.03833501658701"/>
    <n v="410.023203415637"/>
    <n v="128.019129145471"/>
    <n v="263.28029841786298"/>
    <n v="98.800854382177988"/>
    <x v="0"/>
    <s v="25-40"/>
  </r>
  <r>
    <n v="86753091337"/>
    <n v="1.6794520547945206"/>
    <x v="1"/>
    <n v="32.054794520547944"/>
    <n v="0"/>
    <n v="39"/>
    <x v="0"/>
    <n v="305.27177888849297"/>
    <n v="207.48447898441501"/>
    <n v="332.10893869217301"/>
    <n v="179.96948252161599"/>
    <n v="102.46991117548731"/>
    <x v="0"/>
    <s v="25-40"/>
  </r>
  <r>
    <n v="86753091338"/>
    <n v="1.5616438356164384"/>
    <x v="1"/>
    <n v="33.827397260273976"/>
    <n v="0"/>
    <n v="52"/>
    <x v="0"/>
    <n v="400.05455225280701"/>
    <n v="217.93280857982501"/>
    <n v="168.11867653648599"/>
    <n v="282.25558168590499"/>
    <n v="103.48389985329747"/>
    <x v="0"/>
    <s v="25-40"/>
  </r>
  <r>
    <n v="86753091339"/>
    <n v="1.3945205479452054"/>
    <x v="0"/>
    <n v="16.920547945205481"/>
    <n v="1"/>
    <n v="60"/>
    <x v="0"/>
    <n v="380.19324895754801"/>
    <n v="346.33581139224202"/>
    <n v="28.215297066112601"/>
    <n v="44.853939264299697"/>
    <n v="66.890633187632687"/>
    <x v="0"/>
    <s v="&gt;40"/>
  </r>
  <r>
    <n v="86753091340"/>
    <n v="1.7643835616438357"/>
    <x v="1"/>
    <n v="32.646575342465752"/>
    <n v="0"/>
    <n v="26"/>
    <x v="0"/>
    <n v="261.39419099902301"/>
    <n v="214.05712754205899"/>
    <n v="192.16331466410199"/>
    <n v="188.65101619371001"/>
    <n v="83.733825186223996"/>
    <x v="1"/>
    <s v="25-40"/>
  </r>
  <r>
    <n v="86753091341"/>
    <n v="0.88767123287671235"/>
    <x v="0"/>
    <n v="36.663013698630138"/>
    <n v="0"/>
    <n v="20"/>
    <x v="0"/>
    <n v="78.100095934489204"/>
    <n v="13.2750096004724"/>
    <n v="364.604011275657"/>
    <n v="343.42901201076"/>
    <n v="92.273971237166961"/>
    <x v="0"/>
    <s v="25-40"/>
  </r>
  <r>
    <n v="86753091342"/>
    <n v="1.736986301369863"/>
    <x v="1"/>
    <n v="29.232876712328768"/>
    <n v="0"/>
    <n v="45"/>
    <x v="0"/>
    <n v="131.476465389255"/>
    <n v="260.00931326034998"/>
    <n v="220.39528373632601"/>
    <n v="216.232894547428"/>
    <n v="83.714243686018875"/>
    <x v="1"/>
    <s v="25-40"/>
  </r>
  <r>
    <n v="86753091343"/>
    <n v="0.9671232876712329"/>
    <x v="0"/>
    <n v="37.246575342465754"/>
    <n v="1"/>
    <n v="20"/>
    <x v="0"/>
    <n v="12.8689409740531"/>
    <n v="2.7911843154992102"/>
    <n v="377.87406525319102"/>
    <n v="396.63619142533099"/>
    <n v="94.194040824586835"/>
    <x v="0"/>
    <s v="25-40"/>
  </r>
  <r>
    <n v="86753091344"/>
    <n v="1.2027397260273973"/>
    <x v="0"/>
    <n v="45.561643835616437"/>
    <n v="0"/>
    <n v="88"/>
    <x v="1"/>
    <n v="5.52303090434705"/>
    <n v="412.465212893581"/>
    <n v="183.18034103073001"/>
    <n v="34.301187625843902"/>
    <n v="59.53684294262311"/>
    <x v="0"/>
    <s v="&gt;40"/>
  </r>
  <r>
    <n v="86753091345"/>
    <n v="1.5698630136986302"/>
    <x v="1"/>
    <n v="30.101369863013698"/>
    <n v="1"/>
    <n v="63"/>
    <x v="0"/>
    <n v="297.89587235359801"/>
    <n v="450.82250533636"/>
    <n v="25.513250594120301"/>
    <n v="0.45742379326750199"/>
    <n v="63.013951141683179"/>
    <x v="0"/>
    <s v="25-40"/>
  </r>
  <r>
    <n v="86753091346"/>
    <n v="1.2301369863013698"/>
    <x v="0"/>
    <n v="33.898630136986299"/>
    <n v="0"/>
    <n v="77"/>
    <x v="0"/>
    <n v="4.8094521025652099"/>
    <n v="380.71510583282799"/>
    <n v="191.27891877910801"/>
    <n v="32.339057255311197"/>
    <n v="57.676121758961763"/>
    <x v="0"/>
    <s v="25-40"/>
  </r>
  <r>
    <n v="86753091347"/>
    <n v="1.5506849315068494"/>
    <x v="1"/>
    <n v="30.745205479452054"/>
    <n v="1"/>
    <n v="35"/>
    <x v="0"/>
    <n v="215.31030940165499"/>
    <n v="122.844391613512"/>
    <n v="331.23691912462601"/>
    <n v="266.901869021717"/>
    <n v="98.829030658774514"/>
    <x v="1"/>
    <s v="25-40"/>
  </r>
  <r>
    <n v="86753091348"/>
    <n v="1.7123287671232876"/>
    <x v="1"/>
    <n v="29.613698630136987"/>
    <n v="0"/>
    <n v="53"/>
    <x v="0"/>
    <n v="280.21570728812799"/>
    <n v="146.78805677695601"/>
    <n v="296.29395095106798"/>
    <n v="290.60074344073001"/>
    <n v="104.58766445222248"/>
    <x v="0"/>
    <s v="25-40"/>
  </r>
  <r>
    <n v="86753091349"/>
    <n v="1.1835616438356165"/>
    <x v="0"/>
    <n v="42.767123287671232"/>
    <n v="0"/>
    <n v="88"/>
    <x v="1"/>
    <n v="32.392361914849801"/>
    <n v="271.49371823280501"/>
    <n v="328.23905030114503"/>
    <n v="2.9101873352904701"/>
    <n v="64.048794928184634"/>
    <x v="0"/>
    <s v="&gt;40"/>
  </r>
  <r>
    <n v="86753091350"/>
    <n v="1.6438356164383561"/>
    <x v="1"/>
    <n v="22.186301369863013"/>
    <n v="0"/>
    <n v="61"/>
    <x v="0"/>
    <n v="12.249568968397099"/>
    <n v="65.304185554294307"/>
    <n v="389.501403273893"/>
    <n v="394.77068641673998"/>
    <n v="100.31695112469127"/>
    <x v="1"/>
    <s v="17-25"/>
  </r>
  <r>
    <n v="86753091351"/>
    <n v="1.1808219178082191"/>
    <x v="0"/>
    <n v="41.098630136986301"/>
    <n v="1"/>
    <n v="79"/>
    <x v="0"/>
    <n v="30.739383056020198"/>
    <n v="294.95834879251998"/>
    <n v="208.505381648888"/>
    <n v="32.906841666500398"/>
    <n v="55.02528534572982"/>
    <x v="1"/>
    <s v="&gt;40"/>
  </r>
  <r>
    <n v="86753091352"/>
    <n v="1.4246575342465753"/>
    <x v="0"/>
    <n v="22.265753424657536"/>
    <n v="0"/>
    <n v="56"/>
    <x v="0"/>
    <n v="558.265169365009"/>
    <n v="215.020719898778"/>
    <n v="29.673516777112201"/>
    <n v="4.9344834573703302"/>
    <n v="66.015831169240869"/>
    <x v="0"/>
    <s v="17-25"/>
  </r>
  <r>
    <n v="86753091353"/>
    <n v="1.747945205479452"/>
    <x v="1"/>
    <n v="31.021917808219179"/>
    <n v="0"/>
    <n v="61"/>
    <x v="0"/>
    <n v="203.25453488076599"/>
    <n v="247.40490698692"/>
    <n v="322.15222580929998"/>
    <n v="254.16971302516299"/>
    <n v="105.21138800955043"/>
    <x v="0"/>
    <s v="25-40"/>
  </r>
  <r>
    <n v="86753091354"/>
    <n v="1.3260273972602741"/>
    <x v="0"/>
    <n v="21.720547945205478"/>
    <n v="1"/>
    <n v="59"/>
    <x v="0"/>
    <n v="370.65867288219101"/>
    <n v="393.38310874860002"/>
    <n v="0.96704770135707696"/>
    <n v="7.3726976847356296"/>
    <n v="62.12411197679441"/>
    <x v="0"/>
    <s v="17-25"/>
  </r>
  <r>
    <n v="86753091355"/>
    <n v="1.1616438356164382"/>
    <x v="0"/>
    <n v="28.235616438356164"/>
    <n v="1"/>
    <n v="58"/>
    <x v="0"/>
    <n v="236.24431790879899"/>
    <n v="476.00681205133998"/>
    <n v="49.732328093913303"/>
    <n v="31.6901837460384"/>
    <n v="66.750791817605332"/>
    <x v="0"/>
    <s v="25-40"/>
  </r>
  <r>
    <n v="86753091356"/>
    <n v="1.6493150684931508"/>
    <x v="1"/>
    <n v="33.550684931506851"/>
    <n v="0"/>
    <n v="59"/>
    <x v="0"/>
    <n v="259.34993133387502"/>
    <n v="275.90750654973101"/>
    <n v="214.38759068532599"/>
    <n v="227.37468147440899"/>
    <n v="95.832067689856686"/>
    <x v="0"/>
    <s v="25-40"/>
  </r>
  <r>
    <n v="86753091357"/>
    <n v="1.6054794520547946"/>
    <x v="1"/>
    <n v="26.312328767123287"/>
    <n v="1"/>
    <n v="29"/>
    <x v="0"/>
    <n v="214.49297413392699"/>
    <n v="193.18100013799699"/>
    <n v="210.84792458904201"/>
    <n v="445.430536433295"/>
    <n v="111.36733326443436"/>
    <x v="0"/>
    <s v="25-40"/>
  </r>
  <r>
    <n v="86753091358"/>
    <n v="1.1013698630136985"/>
    <x v="0"/>
    <n v="39.61643835616438"/>
    <n v="0"/>
    <n v="88"/>
    <x v="1"/>
    <n v="61.457491752401403"/>
    <n v="180.62251429251299"/>
    <n v="332.97317935104297"/>
    <n v="1.65664826699146"/>
    <n v="59.521979797757282"/>
    <x v="0"/>
    <s v="25-40"/>
  </r>
  <r>
    <n v="86753091359"/>
    <n v="1.7095890410958905"/>
    <x v="1"/>
    <n v="25.873972602739727"/>
    <n v="1"/>
    <n v="31"/>
    <x v="0"/>
    <n v="187.32757934473801"/>
    <n v="244.634205969524"/>
    <n v="294.06506538539497"/>
    <n v="209.304603513985"/>
    <n v="94.961303093066562"/>
    <x v="0"/>
    <s v="25-40"/>
  </r>
  <r>
    <n v="86753091360"/>
    <n v="1.1041095890410959"/>
    <x v="0"/>
    <n v="37.597260273972601"/>
    <n v="0"/>
    <n v="90"/>
    <x v="1"/>
    <n v="29.733724012672301"/>
    <n v="298.87121356165699"/>
    <n v="306.66924765453001"/>
    <n v="0.59067775070906103"/>
    <n v="63.15958605457503"/>
    <x v="0"/>
    <s v="25-40"/>
  </r>
  <r>
    <n v="86753091361"/>
    <n v="1.095890410958904"/>
    <x v="0"/>
    <n v="46.723287671232875"/>
    <n v="1"/>
    <n v="85"/>
    <x v="1"/>
    <n v="23.804395730488"/>
    <n v="164.39810678536699"/>
    <n v="314.34497913686403"/>
    <n v="94.168614799823601"/>
    <n v="64.077831473670926"/>
    <x v="0"/>
    <s v="&gt;40"/>
  </r>
  <r>
    <n v="86753091362"/>
    <n v="1.6520547945205479"/>
    <x v="1"/>
    <n v="27.12876712328767"/>
    <n v="1"/>
    <n v="26"/>
    <x v="0"/>
    <n v="276.823206831633"/>
    <n v="220.27254197001599"/>
    <n v="228.20544788777599"/>
    <n v="253.44591449553599"/>
    <n v="97.565823390129353"/>
    <x v="0"/>
    <s v="25-40"/>
  </r>
  <r>
    <n v="86753091363"/>
    <n v="1.1479452054794521"/>
    <x v="0"/>
    <n v="39.284931506849318"/>
    <n v="1"/>
    <n v="61"/>
    <x v="0"/>
    <n v="34.577928092252797"/>
    <n v="304.47442623379999"/>
    <n v="180.74137899800999"/>
    <n v="14.9086048490331"/>
    <n v="50.602186407729391"/>
    <x v="0"/>
    <s v="25-40"/>
  </r>
  <r>
    <n v="86753091364"/>
    <n v="1.0493150684931507"/>
    <x v="0"/>
    <n v="36.947945205479449"/>
    <n v="0"/>
    <n v="82"/>
    <x v="1"/>
    <n v="10.891903490241001"/>
    <n v="405.35853590205397"/>
    <n v="141.39506063475699"/>
    <n v="29.7545187508927"/>
    <n v="53.837984677661559"/>
    <x v="0"/>
    <s v="25-40"/>
  </r>
  <r>
    <n v="86753091365"/>
    <n v="1.0849315068493151"/>
    <x v="0"/>
    <n v="33.032876712328765"/>
    <n v="0"/>
    <n v="20"/>
    <x v="0"/>
    <n v="79.610224589845402"/>
    <n v="56.996011549730298"/>
    <n v="329.81145409806999"/>
    <n v="385.31719944589901"/>
    <n v="96.743937316442327"/>
    <x v="0"/>
    <s v="25-40"/>
  </r>
  <r>
    <n v="86753091366"/>
    <n v="1.5726027397260274"/>
    <x v="1"/>
    <n v="35.265753424657532"/>
    <n v="1"/>
    <n v="29"/>
    <x v="0"/>
    <n v="291.68452402528902"/>
    <n v="155.787245563797"/>
    <n v="290.47317737060598"/>
    <n v="247.424539947239"/>
    <n v="100.34546764526829"/>
    <x v="0"/>
    <s v="25-40"/>
  </r>
  <r>
    <n v="86753091367"/>
    <n v="1.6082191780821917"/>
    <x v="1"/>
    <n v="25.306849315068494"/>
    <n v="0"/>
    <n v="66"/>
    <x v="0"/>
    <n v="271.36069386818201"/>
    <n v="264.845288968955"/>
    <n v="253.650163096547"/>
    <n v="242.256936732951"/>
    <n v="102.40533060651072"/>
    <x v="0"/>
    <s v="25-40"/>
  </r>
  <r>
    <n v="86753091368"/>
    <n v="1.2712328767123289"/>
    <x v="0"/>
    <n v="43.906849315068492"/>
    <n v="0"/>
    <n v="84"/>
    <x v="1"/>
    <n v="28.900787857050101"/>
    <n v="138.43522972599399"/>
    <n v="347.96467028829198"/>
    <n v="14.138783299600499"/>
    <n v="56.839295837190633"/>
    <x v="1"/>
    <s v="&gt;40"/>
  </r>
  <r>
    <n v="86753091369"/>
    <n v="1.6602739726027398"/>
    <x v="1"/>
    <n v="28.572602739726026"/>
    <n v="0"/>
    <n v="52"/>
    <x v="0"/>
    <n v="279.107261977289"/>
    <n v="246.56022561141799"/>
    <n v="290.60009653621501"/>
    <n v="278.52820914314202"/>
    <n v="110.34879568861939"/>
    <x v="0"/>
    <s v="25-40"/>
  </r>
  <r>
    <n v="86753091370"/>
    <n v="1.6794520547945206"/>
    <x v="1"/>
    <n v="28.273972602739725"/>
    <n v="0"/>
    <n v="40"/>
    <x v="0"/>
    <n v="326.80670213220901"/>
    <n v="208.96298454129101"/>
    <n v="250.31888218220701"/>
    <n v="232.119666331562"/>
    <n v="100.75420075553228"/>
    <x v="0"/>
    <s v="25-40"/>
  </r>
  <r>
    <n v="86753091371"/>
    <n v="1.8383561643835618"/>
    <x v="1"/>
    <n v="31.909589041095892"/>
    <n v="0"/>
    <n v="49"/>
    <x v="0"/>
    <n v="176.000587292055"/>
    <n v="361.59814323621498"/>
    <n v="269.81824473914401"/>
    <n v="175.19701311808399"/>
    <n v="96.409729385128969"/>
    <x v="0"/>
    <s v="25-40"/>
  </r>
  <r>
    <n v="86753091372"/>
    <n v="1.6849315068493151"/>
    <x v="1"/>
    <n v="33.38082191780822"/>
    <n v="1"/>
    <n v="45"/>
    <x v="0"/>
    <n v="161.318466141687"/>
    <n v="258.07453426792"/>
    <n v="265.29827944124901"/>
    <n v="355.79775003061201"/>
    <n v="108.08296356939189"/>
    <x v="0"/>
    <s v="25-40"/>
  </r>
  <r>
    <n v="86753091373"/>
    <n v="1.6328767123287671"/>
    <x v="1"/>
    <n v="33.030136986301372"/>
    <n v="0"/>
    <n v="39"/>
    <x v="0"/>
    <n v="114.251150085833"/>
    <n v="337.62675030168498"/>
    <n v="299.58290024566901"/>
    <n v="312.39957792060602"/>
    <n v="109.58812941095444"/>
    <x v="0"/>
    <s v="25-40"/>
  </r>
  <r>
    <n v="86753091374"/>
    <n v="1.6027397260273972"/>
    <x v="1"/>
    <n v="29.539726027397261"/>
    <n v="0"/>
    <n v="10"/>
    <x v="0"/>
    <n v="256.87149884314101"/>
    <n v="303.30824858770802"/>
    <n v="256.57532269269598"/>
    <n v="179.386872583441"/>
    <n v="97.129843227604354"/>
    <x v="0"/>
    <s v="25-40"/>
  </r>
  <r>
    <n v="86753091375"/>
    <n v="1.7123287671232876"/>
    <x v="1"/>
    <n v="33.986301369863014"/>
    <n v="1"/>
    <n v="36"/>
    <x v="0"/>
    <n v="263.96929012902899"/>
    <n v="259.04205988637199"/>
    <n v="244.841066277896"/>
    <n v="203.578918084869"/>
    <n v="95.651306124763892"/>
    <x v="0"/>
    <s v="25-40"/>
  </r>
  <r>
    <n v="86753091376"/>
    <n v="1.1863013698630136"/>
    <x v="0"/>
    <n v="39.665753424657531"/>
    <n v="0"/>
    <n v="78"/>
    <x v="0"/>
    <n v="136.08699245568201"/>
    <n v="233.48129510831799"/>
    <n v="175.50148043990399"/>
    <n v="5.9365916521568503"/>
    <n v="51.338031656167296"/>
    <x v="0"/>
    <s v="25-40"/>
  </r>
  <r>
    <n v="86753091377"/>
    <n v="1.526027397260274"/>
    <x v="1"/>
    <n v="29.095890410958905"/>
    <n v="0"/>
    <n v="59"/>
    <x v="0"/>
    <n v="357.689739258896"/>
    <n v="375.78962788658498"/>
    <n v="112.829472219059"/>
    <n v="7.7705657853330301"/>
    <n v="73.15035393216553"/>
    <x v="0"/>
    <s v="25-40"/>
  </r>
  <r>
    <n v="86753091378"/>
    <n v="1.547945205479452"/>
    <x v="1"/>
    <n v="29.041095890410958"/>
    <n v="1"/>
    <n v="52"/>
    <x v="0"/>
    <n v="207.45982806292901"/>
    <n v="279.07979590972002"/>
    <n v="320.24227817524599"/>
    <n v="214.978883841721"/>
    <n v="103.14970935984796"/>
    <x v="0"/>
    <s v="25-40"/>
  </r>
  <r>
    <n v="86753091379"/>
    <n v="1.6219178082191781"/>
    <x v="1"/>
    <n v="29.608219178082191"/>
    <n v="0"/>
    <n v="40"/>
    <x v="0"/>
    <n v="177.29757015358999"/>
    <n v="163.93148535924001"/>
    <n v="177.50353779743099"/>
    <n v="296.30104465958999"/>
    <n v="84.154874335868925"/>
    <x v="1"/>
    <s v="25-40"/>
  </r>
  <r>
    <n v="86753091380"/>
    <n v="1.7068493150684931"/>
    <x v="1"/>
    <n v="35.293150684931504"/>
    <n v="1"/>
    <n v="52"/>
    <x v="0"/>
    <n v="266.074453386843"/>
    <n v="349.98825183978101"/>
    <n v="226.113666005737"/>
    <n v="144.382242807723"/>
    <n v="93.744525475745121"/>
    <x v="0"/>
    <s v="25-40"/>
  </r>
  <r>
    <n v="86753091381"/>
    <n v="1.7616438356164383"/>
    <x v="1"/>
    <n v="27.169863013698631"/>
    <n v="1"/>
    <n v="35"/>
    <x v="0"/>
    <n v="178.868745633804"/>
    <n v="150.083253558422"/>
    <n v="272.37346589772397"/>
    <n v="366.177236552924"/>
    <n v="102.94224422945584"/>
    <x v="0"/>
    <s v="25-40"/>
  </r>
  <r>
    <n v="86753091382"/>
    <n v="1.5945205479452054"/>
    <x v="1"/>
    <n v="30.416438356164385"/>
    <n v="0"/>
    <n v="53"/>
    <x v="0"/>
    <n v="208.354155006273"/>
    <n v="228.49404746964001"/>
    <n v="195.851543847203"/>
    <n v="340.60256542009301"/>
    <n v="99.322349310148553"/>
    <x v="1"/>
    <s v="25-40"/>
  </r>
  <r>
    <n v="86753091383"/>
    <n v="1.5808219178082192"/>
    <x v="1"/>
    <n v="30.479452054794521"/>
    <n v="0"/>
    <n v="56"/>
    <x v="0"/>
    <n v="217.27207348397101"/>
    <n v="407.98099079194498"/>
    <n v="162.61494775524099"/>
    <n v="239.02254727110099"/>
    <n v="98.21674454523432"/>
    <x v="0"/>
    <s v="25-40"/>
  </r>
  <r>
    <n v="86753091384"/>
    <n v="1.6904109589041096"/>
    <x v="1"/>
    <n v="28.12876712328767"/>
    <n v="0"/>
    <n v="54"/>
    <x v="0"/>
    <n v="191.74169226277701"/>
    <n v="353.84339312945099"/>
    <n v="306.21901292306501"/>
    <n v="146.89525916313201"/>
    <n v="98.020519481721877"/>
    <x v="0"/>
    <s v="25-40"/>
  </r>
  <r>
    <n v="86753091385"/>
    <n v="1.5808219178082192"/>
    <x v="1"/>
    <n v="29.306849315068494"/>
    <n v="0"/>
    <n v="37"/>
    <x v="0"/>
    <n v="228.75374201289901"/>
    <n v="237.85696894181601"/>
    <n v="298.78697356094398"/>
    <n v="219.40870702998501"/>
    <n v="99.512338547288678"/>
    <x v="0"/>
    <s v="25-40"/>
  </r>
  <r>
    <n v="86753091386"/>
    <n v="1.167123287671233"/>
    <x v="0"/>
    <n v="40.112328767123287"/>
    <n v="1"/>
    <n v="69"/>
    <x v="0"/>
    <n v="6.4833436985636297"/>
    <n v="237.361033130648"/>
    <n v="267.12425934042"/>
    <n v="2.8977925480544799"/>
    <n v="51.91019637295387"/>
    <x v="1"/>
    <s v="&gt;40"/>
  </r>
  <r>
    <n v="86753091387"/>
    <n v="1.7205479452054795"/>
    <x v="1"/>
    <n v="29.169863013698631"/>
    <n v="0"/>
    <n v="16"/>
    <x v="0"/>
    <n v="419.69596150398598"/>
    <n v="234.15153276704501"/>
    <n v="218.99262674888999"/>
    <n v="222.686601686579"/>
    <n v="105.30930695393874"/>
    <x v="0"/>
    <s v="25-40"/>
  </r>
  <r>
    <n v="86753091388"/>
    <n v="1.6328767123287671"/>
    <x v="1"/>
    <n v="29.087671232876712"/>
    <n v="0"/>
    <n v="55"/>
    <x v="0"/>
    <n v="137.434865578391"/>
    <n v="153.15252649965001"/>
    <n v="295.94910269611199"/>
    <n v="284.31387207875099"/>
    <n v="92.878548339226839"/>
    <x v="1"/>
    <s v="25-40"/>
  </r>
  <r>
    <n v="86753091389"/>
    <n v="1.2246575342465753"/>
    <x v="0"/>
    <n v="41.682191780821917"/>
    <n v="1"/>
    <n v="62"/>
    <x v="0"/>
    <n v="45.736884863341601"/>
    <n v="221.49727858052299"/>
    <n v="273.31786576800499"/>
    <n v="8.1782440928315108"/>
    <n v="55.158266258809547"/>
    <x v="1"/>
    <s v="&gt;40"/>
  </r>
  <r>
    <n v="86753091390"/>
    <n v="1.1561643835616437"/>
    <x v="0"/>
    <n v="43.950684931506849"/>
    <n v="0"/>
    <n v="102"/>
    <x v="1"/>
    <n v="23.753384903830899"/>
    <n v="370.14455065540199"/>
    <n v="168.156802144984"/>
    <n v="12.2973188648803"/>
    <n v="53.166329365922351"/>
    <x v="0"/>
    <s v="&gt;40"/>
  </r>
  <r>
    <n v="86753091391"/>
    <n v="1.704109589041096"/>
    <x v="1"/>
    <n v="28.676712328767124"/>
    <n v="0"/>
    <n v="48"/>
    <x v="0"/>
    <n v="244.19158777126299"/>
    <n v="277.04133842239702"/>
    <n v="280.90197834725302"/>
    <n v="165.292157173932"/>
    <n v="95.241930358035006"/>
    <x v="0"/>
    <s v="25-40"/>
  </r>
  <r>
    <n v="86753091392"/>
    <n v="0.81643835616438354"/>
    <x v="0"/>
    <n v="34.419178082191777"/>
    <n v="1"/>
    <n v="19"/>
    <x v="0"/>
    <n v="65.4748454193995"/>
    <n v="3.7259354374182898"/>
    <n v="343.57190643377902"/>
    <n v="377.04777294692298"/>
    <n v="92.010423994229654"/>
    <x v="0"/>
    <s v="25-40"/>
  </r>
  <r>
    <n v="86753091393"/>
    <n v="0.8"/>
    <x v="0"/>
    <n v="35.528767123287672"/>
    <n v="1"/>
    <n v="21"/>
    <x v="0"/>
    <n v="16.385495623604601"/>
    <n v="32.490792898652401"/>
    <n v="410.334741148018"/>
    <n v="310.33868924598698"/>
    <n v="90.390914729061166"/>
    <x v="0"/>
    <s v="25-40"/>
  </r>
  <r>
    <n v="86753091394"/>
    <n v="1.1041095890410959"/>
    <x v="0"/>
    <n v="40.213698630136989"/>
    <n v="1"/>
    <n v="50"/>
    <x v="0"/>
    <n v="15.723911440836"/>
    <n v="289.69340678549702"/>
    <n v="236.75647761073699"/>
    <n v="9.0808357352191091"/>
    <n v="53.933863059621366"/>
    <x v="0"/>
    <s v="&gt;40"/>
  </r>
  <r>
    <n v="86753091395"/>
    <n v="1.0712328767123287"/>
    <x v="0"/>
    <n v="38.660273972602738"/>
    <n v="0"/>
    <n v="50"/>
    <x v="0"/>
    <n v="12.993072743694199"/>
    <n v="377.44282996562401"/>
    <n v="160.23799723297"/>
    <n v="14.602847962307401"/>
    <n v="52.215773640178753"/>
    <x v="1"/>
    <s v="25-40"/>
  </r>
  <r>
    <n v="86753091396"/>
    <n v="1.1808219178082191"/>
    <x v="0"/>
    <n v="40.098630136986301"/>
    <n v="0"/>
    <n v="65"/>
    <x v="0"/>
    <n v="57.3728069810672"/>
    <n v="175.579349442189"/>
    <n v="314.96279073052"/>
    <n v="21.304113403353099"/>
    <n v="58.98820100992527"/>
    <x v="0"/>
    <s v="&gt;40"/>
  </r>
  <r>
    <n v="86753091397"/>
    <n v="1.4082191780821918"/>
    <x v="0"/>
    <n v="28.4"/>
    <n v="1"/>
    <n v="62"/>
    <x v="0"/>
    <n v="20.595534710769499"/>
    <n v="18.106099696707901"/>
    <n v="295.28458006808501"/>
    <n v="518.44119683296299"/>
    <n v="100.74322398072394"/>
    <x v="1"/>
    <s v="25-40"/>
  </r>
  <r>
    <n v="86753091398"/>
    <n v="1.6465753424657534"/>
    <x v="1"/>
    <n v="28.06027397260274"/>
    <n v="1"/>
    <n v="15"/>
    <x v="0"/>
    <n v="192.32844050238501"/>
    <n v="357.85644018301002"/>
    <n v="184.46256101196499"/>
    <n v="223.503282650919"/>
    <n v="92.970691694377692"/>
    <x v="0"/>
    <s v="25-40"/>
  </r>
  <r>
    <n v="86753091399"/>
    <n v="1.7068493150684931"/>
    <x v="1"/>
    <n v="34.389041095890413"/>
    <n v="0"/>
    <n v="54"/>
    <x v="0"/>
    <n v="154.578497292912"/>
    <n v="236.967113281319"/>
    <n v="357.92046110863799"/>
    <n v="221.394498234087"/>
    <n v="100.84144396706547"/>
    <x v="0"/>
    <s v="25-40"/>
  </r>
  <r>
    <n v="86753091400"/>
    <n v="1.1753424657534246"/>
    <x v="0"/>
    <n v="46.630136986301373"/>
    <n v="1"/>
    <n v="72"/>
    <x v="0"/>
    <n v="7.9840960034937503"/>
    <n v="238.013280421204"/>
    <n v="257.885602099236"/>
    <n v="48.720459818654099"/>
    <n v="56.472517544122631"/>
    <x v="0"/>
    <s v="&gt;40"/>
  </r>
  <r>
    <n v="86753091401"/>
    <n v="1.3863013698630138"/>
    <x v="0"/>
    <n v="16.789041095890411"/>
    <n v="1"/>
    <n v="55"/>
    <x v="0"/>
    <n v="10.5792334780262"/>
    <n v="59.225298134900498"/>
    <n v="422.47489723247298"/>
    <n v="393.58165499995101"/>
    <n v="103.51114879692501"/>
    <x v="1"/>
    <s v="&gt;40"/>
  </r>
  <r>
    <n v="86753091402"/>
    <n v="1.5643835616438355"/>
    <x v="1"/>
    <n v="31.550684931506851"/>
    <n v="1"/>
    <n v="27"/>
    <x v="0"/>
    <n v="241.93114461031001"/>
    <n v="237.117961978718"/>
    <n v="217.98142160514101"/>
    <n v="282.66765958726597"/>
    <n v="98.401818270211081"/>
    <x v="0"/>
    <s v="25-40"/>
  </r>
  <r>
    <n v="86753091403"/>
    <n v="1.6575342465753424"/>
    <x v="1"/>
    <n v="31.202739726027396"/>
    <n v="0"/>
    <n v="44"/>
    <x v="0"/>
    <n v="144.415593979817"/>
    <n v="198.33203454380501"/>
    <n v="258.18766999393603"/>
    <n v="339.43131282908797"/>
    <n v="99.134088220652643"/>
    <x v="0"/>
    <s v="25-40"/>
  </r>
  <r>
    <n v="86753091404"/>
    <n v="1.1753424657534246"/>
    <x v="0"/>
    <n v="37.668493150684931"/>
    <n v="0"/>
    <n v="75"/>
    <x v="0"/>
    <n v="15.276440307735401"/>
    <n v="313.73860823439702"/>
    <n v="232.90954841233599"/>
    <n v="6.5700970016693896"/>
    <n v="55.058761333051244"/>
    <x v="0"/>
    <s v="25-40"/>
  </r>
  <r>
    <n v="86753091405"/>
    <n v="1.0465753424657533"/>
    <x v="0"/>
    <n v="33.4"/>
    <n v="0"/>
    <n v="20"/>
    <x v="0"/>
    <n v="18.913372086629401"/>
    <n v="26.296363450253899"/>
    <n v="335.66031359237502"/>
    <n v="428.061215058372"/>
    <n v="95.263362281040315"/>
    <x v="0"/>
    <s v="25-40"/>
  </r>
  <r>
    <n v="86753091406"/>
    <n v="1.273972602739726"/>
    <x v="0"/>
    <n v="37.290410958904111"/>
    <n v="1"/>
    <n v="90"/>
    <x v="1"/>
    <n v="23.5559577844102"/>
    <n v="292.79443893646499"/>
    <n v="277.79055459114102"/>
    <n v="22.4008312057063"/>
    <n v="61.330998033291699"/>
    <x v="0"/>
    <s v="25-40"/>
  </r>
  <r>
    <n v="86753091407"/>
    <n v="1.0657534246575342"/>
    <x v="0"/>
    <n v="43.454794520547942"/>
    <n v="0"/>
    <n v="84"/>
    <x v="1"/>
    <n v="41.249485376176303"/>
    <n v="375.84801973646398"/>
    <n v="208.678218225839"/>
    <n v="2.81577232106042"/>
    <n v="58.747079274639155"/>
    <x v="0"/>
    <s v="&gt;40"/>
  </r>
  <r>
    <n v="86753091408"/>
    <n v="1.4465753424657535"/>
    <x v="0"/>
    <n v="17.843835616438355"/>
    <n v="1"/>
    <n v="58"/>
    <x v="0"/>
    <n v="204.58538593221999"/>
    <n v="473.34338820879702"/>
    <n v="87.017808679352996"/>
    <n v="17.839842070734399"/>
    <n v="66.817220021291845"/>
    <x v="0"/>
    <s v="17-25"/>
  </r>
  <r>
    <n v="86753091409"/>
    <n v="1.7753424657534247"/>
    <x v="1"/>
    <n v="30.054794520547944"/>
    <n v="0"/>
    <n v="25"/>
    <x v="0"/>
    <n v="173.475339246695"/>
    <n v="256.27225657207998"/>
    <n v="290.58952346062898"/>
    <n v="303.36258599784202"/>
    <n v="105.65406080051852"/>
    <x v="0"/>
    <s v="25-40"/>
  </r>
  <r>
    <n v="86753091410"/>
    <n v="1.0493150684931507"/>
    <x v="0"/>
    <n v="38.495890410958907"/>
    <n v="1"/>
    <n v="20"/>
    <x v="0"/>
    <n v="38.2514478994526"/>
    <n v="18.7610627723829"/>
    <n v="374.14655063429001"/>
    <n v="340.51916746001098"/>
    <n v="90.320887025062945"/>
    <x v="0"/>
    <s v="25-40"/>
  </r>
  <r>
    <n v="86753091411"/>
    <n v="0.75342465753424659"/>
    <x v="0"/>
    <n v="39.523287671232879"/>
    <n v="0"/>
    <n v="20"/>
    <x v="0"/>
    <n v="23.6300010919587"/>
    <n v="2.0633193252165398"/>
    <n v="463.185099762118"/>
    <n v="347.14619748713"/>
    <n v="99.295221303283768"/>
    <x v="0"/>
    <s v="25-40"/>
  </r>
  <r>
    <n v="86753091412"/>
    <n v="1.1808219178082191"/>
    <x v="0"/>
    <n v="35.578082191780823"/>
    <n v="0"/>
    <n v="19"/>
    <x v="0"/>
    <n v="569.22232870352798"/>
    <n v="351.50229256864702"/>
    <n v="26.157706087468799"/>
    <n v="61.100451572644097"/>
    <n v="84.128948620987558"/>
    <x v="1"/>
    <s v="25-40"/>
  </r>
  <r>
    <n v="86753091413"/>
    <n v="1.2219178082191782"/>
    <x v="0"/>
    <n v="29.463013698630139"/>
    <n v="1"/>
    <n v="57"/>
    <x v="0"/>
    <n v="243.37615744099699"/>
    <n v="528.532379088065"/>
    <n v="4.4931907736667798"/>
    <n v="20.829748289722001"/>
    <n v="64.791435609931611"/>
    <x v="0"/>
    <s v="25-40"/>
  </r>
  <r>
    <n v="86753091414"/>
    <n v="1.295890410958904"/>
    <x v="0"/>
    <n v="42.961643835616435"/>
    <n v="0"/>
    <n v="103"/>
    <x v="1"/>
    <n v="0.17241868590369899"/>
    <n v="305.090507722734"/>
    <n v="269.57159042585897"/>
    <n v="20.432021645088899"/>
    <n v="59.221467561204761"/>
    <x v="0"/>
    <s v="&gt;40"/>
  </r>
  <r>
    <n v="86753091415"/>
    <n v="1.1534246575342466"/>
    <x v="0"/>
    <n v="37.991780821917807"/>
    <n v="0"/>
    <n v="90"/>
    <x v="1"/>
    <n v="37.142796843655198"/>
    <n v="263.31288679602801"/>
    <n v="234.05025687636299"/>
    <n v="66.334065060587207"/>
    <n v="60.082573323608678"/>
    <x v="0"/>
    <s v="25-40"/>
  </r>
  <r>
    <n v="86753091416"/>
    <n v="1.2301369863013698"/>
    <x v="0"/>
    <n v="42.235616438356168"/>
    <n v="0"/>
    <n v="48"/>
    <x v="0"/>
    <n v="37.416581606227602"/>
    <n v="201.349423491609"/>
    <n v="294.68134474104801"/>
    <n v="12.5457280358928"/>
    <n v="55.968529141059825"/>
    <x v="1"/>
    <s v="&gt;40"/>
  </r>
  <r>
    <n v="86753091417"/>
    <n v="0.95890410958904104"/>
    <x v="0"/>
    <n v="35.145205479452052"/>
    <n v="0"/>
    <n v="20"/>
    <x v="0"/>
    <n v="24.720759859105701"/>
    <n v="49.666764249906997"/>
    <n v="287.798288274637"/>
    <n v="446.00686477532798"/>
    <n v="94.007620294716816"/>
    <x v="0"/>
    <s v="25-40"/>
  </r>
  <r>
    <n v="86753091418"/>
    <n v="1.1479452054794521"/>
    <x v="0"/>
    <n v="36.920547945205477"/>
    <n v="0"/>
    <n v="105"/>
    <x v="1"/>
    <n v="116.53748155312999"/>
    <n v="267.885906924089"/>
    <n v="225.00141327375599"/>
    <n v="32.093527854167903"/>
    <n v="61.605264013528384"/>
    <x v="0"/>
    <s v="25-40"/>
  </r>
  <r>
    <n v="86753091419"/>
    <n v="1.7095890410958905"/>
    <x v="1"/>
    <n v="29.564383561643837"/>
    <n v="0"/>
    <n v="26"/>
    <x v="0"/>
    <n v="350.94866312557599"/>
    <n v="195.65353647516"/>
    <n v="211.97699027323"/>
    <n v="347.17232937405498"/>
    <n v="110.82609432573307"/>
    <x v="0"/>
    <s v="25-40"/>
  </r>
  <r>
    <n v="86753091420"/>
    <n v="1.6657534246575343"/>
    <x v="1"/>
    <n v="28.263013698630136"/>
    <n v="0"/>
    <n v="50"/>
    <x v="0"/>
    <n v="323.98753193957202"/>
    <n v="177.362699176647"/>
    <n v="217.124199067169"/>
    <n v="365.30995586215101"/>
    <n v="110.00011708081593"/>
    <x v="0"/>
    <s v="25-40"/>
  </r>
  <r>
    <n v="86753091421"/>
    <n v="1.1260273972602739"/>
    <x v="0"/>
    <n v="37.487671232876714"/>
    <n v="0"/>
    <n v="94"/>
    <x v="1"/>
    <n v="6.6300587981571297"/>
    <n v="376.27050243827699"/>
    <n v="217.50796177694201"/>
    <n v="12.4586585861814"/>
    <n v="58.228039342489538"/>
    <x v="0"/>
    <s v="25-40"/>
  </r>
  <r>
    <n v="86753091422"/>
    <n v="1.704109589041096"/>
    <x v="1"/>
    <n v="31.304109589041097"/>
    <n v="0"/>
    <n v="29"/>
    <x v="0"/>
    <n v="248.02422752440299"/>
    <n v="340.65768729018299"/>
    <n v="204.68129515455601"/>
    <n v="194.640337594317"/>
    <n v="95.013149115031638"/>
    <x v="0"/>
    <s v="25-40"/>
  </r>
  <r>
    <n v="86753091423"/>
    <n v="1.5945205479452054"/>
    <x v="1"/>
    <n v="32.627397260273973"/>
    <n v="0"/>
    <n v="52"/>
    <x v="0"/>
    <n v="377.16654988922397"/>
    <n v="106.569794699722"/>
    <n v="167.261774557835"/>
    <n v="351.906504625178"/>
    <n v="100.99910106907724"/>
    <x v="0"/>
    <s v="25-40"/>
  </r>
  <r>
    <n v="86753091424"/>
    <n v="1.6657534246575343"/>
    <x v="1"/>
    <n v="26.756164383561643"/>
    <n v="0"/>
    <n v="44"/>
    <x v="0"/>
    <n v="309.40123936472799"/>
    <n v="259.98085099064201"/>
    <n v="194.592027403987"/>
    <n v="264.38807480473201"/>
    <n v="100.62817949347587"/>
    <x v="0"/>
    <s v="25-40"/>
  </r>
  <r>
    <n v="86753091425"/>
    <n v="1.1917808219178083"/>
    <x v="0"/>
    <n v="36.564383561643837"/>
    <n v="0"/>
    <n v="91"/>
    <x v="1"/>
    <n v="10.4695673845047"/>
    <n v="333.28854423043299"/>
    <n v="237.27424360644099"/>
    <n v="2.3391189045422802"/>
    <n v="56.254252430513006"/>
    <x v="0"/>
    <s v="25-40"/>
  </r>
  <r>
    <n v="86753091426"/>
    <n v="1.7616438356164383"/>
    <x v="1"/>
    <n v="30.824657534246576"/>
    <n v="1"/>
    <n v="39"/>
    <x v="0"/>
    <n v="285.73119169239101"/>
    <n v="182.72389768795"/>
    <n v="139.455752461457"/>
    <n v="353.34255000003998"/>
    <n v="96.612203445806927"/>
    <x v="0"/>
    <s v="25-40"/>
  </r>
  <r>
    <n v="86753091427"/>
    <n v="1.6739726027397259"/>
    <x v="1"/>
    <n v="31.701369863013699"/>
    <n v="0"/>
    <n v="42"/>
    <x v="0"/>
    <n v="238.34573607449099"/>
    <n v="144.37020050566599"/>
    <n v="185.052155666521"/>
    <n v="364.18700291526602"/>
    <n v="96.525973956226991"/>
    <x v="0"/>
    <s v="25-40"/>
  </r>
  <r>
    <n v="86753091428"/>
    <n v="1.7068493150684931"/>
    <x v="1"/>
    <n v="29.873972602739727"/>
    <n v="0"/>
    <n v="43"/>
    <x v="0"/>
    <n v="263.85313729963502"/>
    <n v="237.16276489203099"/>
    <n v="312.70508920262102"/>
    <n v="105.470101408902"/>
    <n v="90.262295048716027"/>
    <x v="1"/>
    <s v="25-40"/>
  </r>
  <r>
    <n v="86753091429"/>
    <n v="1.547945205479452"/>
    <x v="1"/>
    <n v="32.326027397260276"/>
    <n v="0"/>
    <n v="31"/>
    <x v="0"/>
    <n v="200.59398980535099"/>
    <n v="301.88252078118001"/>
    <n v="239.46063506990299"/>
    <n v="270.028490673806"/>
    <n v="101.33681593616755"/>
    <x v="0"/>
    <s v="25-40"/>
  </r>
  <r>
    <n v="86753091430"/>
    <n v="1.6684931506849314"/>
    <x v="1"/>
    <n v="29.402739726027399"/>
    <n v="0"/>
    <n v="50"/>
    <x v="0"/>
    <n v="216.59296197894599"/>
    <n v="245.99442159252999"/>
    <n v="164.12178296687"/>
    <n v="272.79196302922298"/>
    <n v="89.436640205249233"/>
    <x v="1"/>
    <s v="25-40"/>
  </r>
  <r>
    <n v="86753091431"/>
    <n v="1.167123287671233"/>
    <x v="0"/>
    <n v="40.742465753424661"/>
    <n v="1"/>
    <n v="52"/>
    <x v="0"/>
    <n v="17.908697533266199"/>
    <n v="253.13928315986399"/>
    <n v="340.119048450972"/>
    <n v="16.780749388897799"/>
    <n v="64.511814196234795"/>
    <x v="0"/>
    <s v="&gt;40"/>
  </r>
  <r>
    <n v="86753091432"/>
    <n v="1.8958904109589041"/>
    <x v="1"/>
    <n v="31.391780821917809"/>
    <n v="0"/>
    <n v="60"/>
    <x v="0"/>
    <n v="379.550834254633"/>
    <n v="383.60280533817098"/>
    <n v="22.2061472667272"/>
    <n v="18.018527307080898"/>
    <n v="65.879252116281293"/>
    <x v="0"/>
    <s v="25-40"/>
  </r>
  <r>
    <n v="86753091433"/>
    <n v="1.6986301369863013"/>
    <x v="1"/>
    <n v="30.772602739726029"/>
    <n v="0"/>
    <n v="32"/>
    <x v="0"/>
    <n v="220.027019966578"/>
    <n v="360.64116346873698"/>
    <n v="269.13836490907403"/>
    <n v="212.10775218153299"/>
    <n v="104.20298872569805"/>
    <x v="0"/>
    <s v="25-40"/>
  </r>
  <r>
    <n v="86753091434"/>
    <n v="0.989041095890411"/>
    <x v="0"/>
    <n v="35.098630136986301"/>
    <n v="1"/>
    <n v="19"/>
    <x v="0"/>
    <n v="55.394363150344603"/>
    <n v="37.0163917140964"/>
    <n v="441.54675047258701"/>
    <n v="301.46757614473199"/>
    <n v="96.554579583233561"/>
    <x v="0"/>
    <s v="25-40"/>
  </r>
  <r>
    <n v="86753091435"/>
    <n v="1.1095890410958904"/>
    <x v="0"/>
    <n v="39.799999999999997"/>
    <n v="0"/>
    <n v="100"/>
    <x v="1"/>
    <n v="105.896504451127"/>
    <n v="285.87837610740399"/>
    <n v="245.28044851983199"/>
    <n v="5.5043741720162203"/>
    <n v="61.436169167704264"/>
    <x v="0"/>
    <s v="25-40"/>
  </r>
  <r>
    <n v="86753091436"/>
    <n v="1.0547945205479452"/>
    <x v="0"/>
    <n v="43.783561643835618"/>
    <n v="0"/>
    <n v="96"/>
    <x v="1"/>
    <n v="35.564803325411802"/>
    <n v="169.328301787588"/>
    <n v="396.98451609973199"/>
    <n v="20.705769406660099"/>
    <n v="66.514282669807031"/>
    <x v="0"/>
    <s v="&gt;40"/>
  </r>
  <r>
    <n v="86753091437"/>
    <n v="1.5616438356164384"/>
    <x v="1"/>
    <n v="32.542465753424658"/>
    <n v="1"/>
    <n v="48"/>
    <x v="0"/>
    <n v="198.90735894929901"/>
    <n v="176.20364202320599"/>
    <n v="372.844128332087"/>
    <n v="235.47600036269799"/>
    <n v="103.00729552117458"/>
    <x v="0"/>
    <s v="25-40"/>
  </r>
  <r>
    <n v="86753091438"/>
    <n v="1.2273972602739727"/>
    <x v="0"/>
    <n v="34.076712328767123"/>
    <n v="0"/>
    <n v="90"/>
    <x v="1"/>
    <n v="10.0172823962916"/>
    <n v="305.92904644912699"/>
    <n v="265.95087582903"/>
    <n v="2.1228086380023901"/>
    <n v="57.44454844367737"/>
    <x v="0"/>
    <s v="25-40"/>
  </r>
  <r>
    <n v="86753091439"/>
    <n v="0.9342465753424658"/>
    <x v="0"/>
    <n v="37.638356164383559"/>
    <n v="0"/>
    <n v="21"/>
    <x v="0"/>
    <n v="321.79210268001702"/>
    <n v="521.78667280607795"/>
    <n v="23.672919827141101"/>
    <n v="8.3137556449221997"/>
    <n v="71.324703095535199"/>
    <x v="1"/>
    <s v="25-40"/>
  </r>
  <r>
    <n v="86753091440"/>
    <n v="1.2410958904109588"/>
    <x v="0"/>
    <n v="40.989041095890414"/>
    <n v="0"/>
    <n v="68"/>
    <x v="0"/>
    <n v="38.090412063269397"/>
    <n v="324.74931360417298"/>
    <n v="211.15111238091399"/>
    <n v="3.4977636793652902"/>
    <n v="54.785043180628897"/>
    <x v="0"/>
    <s v="&gt;40"/>
  </r>
  <r>
    <n v="86753091441"/>
    <n v="1.5643835616438355"/>
    <x v="1"/>
    <n v="22.150684931506849"/>
    <n v="0"/>
    <n v="64"/>
    <x v="0"/>
    <n v="376.75934932644299"/>
    <n v="344.13587722726697"/>
    <n v="56.6269725917412"/>
    <n v="8.9098566585624805"/>
    <n v="65.53603763433324"/>
    <x v="0"/>
    <s v="17-25"/>
  </r>
  <r>
    <n v="86753091442"/>
    <n v="1.1424657534246576"/>
    <x v="0"/>
    <n v="35.547945205479451"/>
    <n v="0"/>
    <n v="73"/>
    <x v="0"/>
    <n v="25.582146221698501"/>
    <n v="274.45904911485798"/>
    <n v="219.322684532652"/>
    <n v="54.876677445781198"/>
    <n v="56.907219064336509"/>
    <x v="0"/>
    <s v="25-40"/>
  </r>
  <r>
    <n v="86753091443"/>
    <n v="1.7123287671232876"/>
    <x v="1"/>
    <n v="25.567123287671233"/>
    <n v="0"/>
    <n v="42"/>
    <x v="0"/>
    <n v="267.09345540684802"/>
    <n v="279.905159594189"/>
    <n v="162.789715361265"/>
    <n v="257.34405751897901"/>
    <n v="94.175941945712253"/>
    <x v="1"/>
    <s v="25-40"/>
  </r>
  <r>
    <n v="86753091444"/>
    <n v="1.6547945205479453"/>
    <x v="1"/>
    <n v="26.657534246575342"/>
    <n v="0"/>
    <n v="33"/>
    <x v="0"/>
    <n v="130.63988204758601"/>
    <n v="240.55907174003099"/>
    <n v="415.04892817199101"/>
    <n v="320.05229753244299"/>
    <n v="117.90806338754143"/>
    <x v="0"/>
    <s v="25-40"/>
  </r>
  <r>
    <n v="86753091445"/>
    <n v="1.6465753424657534"/>
    <x v="1"/>
    <n v="27.07123287671233"/>
    <n v="0"/>
    <n v="59"/>
    <x v="0"/>
    <n v="475.95019323325602"/>
    <n v="286.55688462267199"/>
    <n v="5.5303211823951504"/>
    <n v="41.427328629791504"/>
    <n v="66.635484205936635"/>
    <x v="0"/>
    <s v="25-40"/>
  </r>
  <r>
    <n v="86753091446"/>
    <n v="1.715068493150685"/>
    <x v="1"/>
    <n v="33.715068493150682"/>
    <n v="0"/>
    <n v="55"/>
    <x v="0"/>
    <n v="166.81141309378"/>
    <n v="316.65281447689802"/>
    <n v="265.591655431346"/>
    <n v="217.68887568916099"/>
    <n v="96.670801940115069"/>
    <x v="0"/>
    <s v="25-40"/>
  </r>
  <r>
    <n v="86753091447"/>
    <n v="1.1150684931506849"/>
    <x v="0"/>
    <n v="44.805479452054797"/>
    <n v="0"/>
    <n v="90"/>
    <x v="1"/>
    <n v="40.375106793206498"/>
    <n v="166.814125447083"/>
    <n v="308.847920275766"/>
    <n v="74.856513635267902"/>
    <n v="62.619670648547228"/>
    <x v="1"/>
    <s v="&gt;40"/>
  </r>
  <r>
    <n v="86753091448"/>
    <n v="1.736986301369863"/>
    <x v="1"/>
    <n v="30.854794520547944"/>
    <n v="0"/>
    <n v="58"/>
    <x v="0"/>
    <n v="200.74211808346899"/>
    <n v="388.63399637634598"/>
    <n v="209.20713790746299"/>
    <n v="243.04552097289101"/>
    <n v="101.42040822242768"/>
    <x v="0"/>
    <s v="25-40"/>
  </r>
  <r>
    <n v="86753091449"/>
    <n v="1.6191780821917807"/>
    <x v="1"/>
    <n v="28.367123287671234"/>
    <n v="0"/>
    <n v="36"/>
    <x v="0"/>
    <n v="290.59639656155701"/>
    <n v="309.91036481675297"/>
    <n v="187.05027688371601"/>
    <n v="183.190034841532"/>
    <n v="92.469378317294542"/>
    <x v="0"/>
    <s v="25-40"/>
  </r>
  <r>
    <n v="86753091450"/>
    <n v="1.0904109589041096"/>
    <x v="0"/>
    <n v="38.783561643835618"/>
    <n v="1"/>
    <n v="65"/>
    <x v="0"/>
    <n v="48.055778714495098"/>
    <n v="353.75164432059103"/>
    <n v="199.76748715965701"/>
    <n v="0.54969126098589105"/>
    <n v="56.182655253284032"/>
    <x v="0"/>
    <s v="25-40"/>
  </r>
  <r>
    <n v="86753091451"/>
    <n v="1.5506849315068494"/>
    <x v="1"/>
    <n v="29.860273972602741"/>
    <n v="0"/>
    <n v="43"/>
    <x v="0"/>
    <n v="240.104679701175"/>
    <n v="272.87624225585199"/>
    <n v="153.80930025695099"/>
    <n v="293.60058481657097"/>
    <n v="94.727659965384788"/>
    <x v="0"/>
    <s v="25-40"/>
  </r>
  <r>
    <n v="86753091452"/>
    <n v="1.6794520547945206"/>
    <x v="1"/>
    <n v="31.772602739726029"/>
    <n v="1"/>
    <n v="49"/>
    <x v="0"/>
    <n v="300.644923647285"/>
    <n v="145.21985032203901"/>
    <n v="285.40570569193699"/>
    <n v="274.796173439276"/>
    <n v="102.89340741329147"/>
    <x v="0"/>
    <s v="25-40"/>
  </r>
  <r>
    <n v="86753091453"/>
    <n v="1.2657534246575342"/>
    <x v="0"/>
    <n v="39.167123287671231"/>
    <n v="1"/>
    <n v="86"/>
    <x v="1"/>
    <n v="18.6088804560728"/>
    <n v="310.14949822732802"/>
    <n v="257.02162941979998"/>
    <n v="10.990650057843901"/>
    <n v="58.46214383198933"/>
    <x v="0"/>
    <s v="25-40"/>
  </r>
  <r>
    <n v="86753091454"/>
    <n v="1.2493150684931507"/>
    <x v="0"/>
    <n v="35.063013698630137"/>
    <n v="0"/>
    <n v="20"/>
    <x v="0"/>
    <n v="17.808099322203301"/>
    <n v="80.517687757163699"/>
    <n v="453.17961330204599"/>
    <n v="274.04289799587201"/>
    <n v="95.132764322099518"/>
    <x v="0"/>
    <s v="25-40"/>
  </r>
  <r>
    <n v="86753091455"/>
    <n v="1.6410958904109589"/>
    <x v="1"/>
    <n v="32.276712328767125"/>
    <n v="0"/>
    <n v="61"/>
    <x v="0"/>
    <n v="320.32565565836001"/>
    <n v="245.45844075854399"/>
    <n v="309.58201485950099"/>
    <n v="121.15806602799201"/>
    <n v="96.951537419851476"/>
    <x v="0"/>
    <s v="25-40"/>
  </r>
  <r>
    <n v="86753091456"/>
    <n v="1.6054794520547946"/>
    <x v="1"/>
    <n v="22.80821917808219"/>
    <n v="0"/>
    <n v="47"/>
    <x v="0"/>
    <n v="136.667829792948"/>
    <n v="170.261464699687"/>
    <n v="311.37465551464499"/>
    <n v="274.19235770932499"/>
    <n v="94.822385146287189"/>
    <x v="1"/>
    <s v="17-25"/>
  </r>
  <r>
    <n v="86753091457"/>
    <n v="1.0410958904109588"/>
    <x v="0"/>
    <n v="23.408219178082192"/>
    <n v="1"/>
    <n v="57"/>
    <x v="0"/>
    <n v="411.66203389372401"/>
    <n v="327.10822233128198"/>
    <n v="60.584660145563397"/>
    <n v="6.3358945733428502"/>
    <n v="67.132087064269243"/>
    <x v="0"/>
    <s v="17-25"/>
  </r>
  <r>
    <n v="86753091458"/>
    <n v="1.2027397260273973"/>
    <x v="0"/>
    <n v="41.035616438356165"/>
    <n v="0"/>
    <n v="50"/>
    <x v="0"/>
    <n v="15.084502811196"/>
    <n v="296.81384179216099"/>
    <n v="284.62663465938198"/>
    <n v="1.0038160597057399"/>
    <n v="59.227521654559084"/>
    <x v="1"/>
    <s v="&gt;40"/>
  </r>
  <r>
    <n v="86753091459"/>
    <n v="0.86575342465753424"/>
    <x v="0"/>
    <n v="34.175342465753424"/>
    <n v="0"/>
    <n v="22"/>
    <x v="0"/>
    <n v="26.1200564080244"/>
    <n v="19.351676989565998"/>
    <n v="355.01484973751099"/>
    <n v="439.10238100738297"/>
    <n v="98.931806361194504"/>
    <x v="0"/>
    <s v="25-40"/>
  </r>
  <r>
    <n v="86753091460"/>
    <n v="1.7342465753424658"/>
    <x v="1"/>
    <n v="26.643835616438356"/>
    <n v="0"/>
    <n v="45"/>
    <x v="0"/>
    <n v="197.28159778085899"/>
    <n v="180.74421020299999"/>
    <n v="278.16684751643601"/>
    <n v="328.008631669453"/>
    <n v="102.9831221410154"/>
    <x v="0"/>
    <s v="25-40"/>
  </r>
  <r>
    <n v="86753091461"/>
    <n v="1.0739726027397261"/>
    <x v="0"/>
    <n v="23.063013698630137"/>
    <n v="1"/>
    <n v="59"/>
    <x v="0"/>
    <n v="45.193936978203297"/>
    <n v="171.93090781251399"/>
    <n v="218.55632457130901"/>
    <n v="443.53850693508298"/>
    <n v="96.821367364024411"/>
    <x v="1"/>
    <s v="17-25"/>
  </r>
  <r>
    <n v="86753091462"/>
    <n v="1.5917808219178082"/>
    <x v="1"/>
    <n v="27.052054794520547"/>
    <n v="1"/>
    <n v="14"/>
    <x v="0"/>
    <n v="251.22902731747601"/>
    <n v="128.915442357118"/>
    <n v="317.847298866345"/>
    <n v="312.46355496941999"/>
    <n v="106.04886003425932"/>
    <x v="0"/>
    <s v="25-40"/>
  </r>
  <r>
    <n v="86753091463"/>
    <n v="1.3835616438356164"/>
    <x v="0"/>
    <n v="32.630136986301373"/>
    <n v="1"/>
    <n v="57"/>
    <x v="0"/>
    <n v="396.97797348303197"/>
    <n v="392.71118891631801"/>
    <n v="25.594909097554702"/>
    <n v="49.981371915944599"/>
    <n v="72.244286713567902"/>
    <x v="0"/>
    <s v="25-40"/>
  </r>
  <r>
    <n v="86753091464"/>
    <n v="1.5780821917808219"/>
    <x v="1"/>
    <n v="31.312328767123287"/>
    <n v="0"/>
    <n v="47"/>
    <x v="0"/>
    <n v="231.135001059334"/>
    <n v="363.11866421098699"/>
    <n v="309.442351773464"/>
    <n v="160.27222781796701"/>
    <n v="103.9060427725974"/>
    <x v="0"/>
    <s v="25-40"/>
  </r>
  <r>
    <n v="86753091465"/>
    <n v="1.4493150684931506"/>
    <x v="0"/>
    <n v="26.961643835616439"/>
    <n v="1"/>
    <n v="58"/>
    <x v="0"/>
    <n v="358.01653423634701"/>
    <n v="412.41677266669802"/>
    <n v="38.4943207770119"/>
    <n v="11.832228895688599"/>
    <n v="67.673850512967661"/>
    <x v="0"/>
    <s v="25-40"/>
  </r>
  <r>
    <n v="86753091466"/>
    <n v="1.3616438356164384"/>
    <x v="0"/>
    <n v="26.917808219178081"/>
    <n v="1"/>
    <n v="61"/>
    <x v="0"/>
    <n v="383.28437074242697"/>
    <n v="348.66325621552102"/>
    <n v="6.0585659975413497"/>
    <n v="41.965918969731902"/>
    <n v="64.318748352708624"/>
    <x v="0"/>
    <s v="25-40"/>
  </r>
  <r>
    <n v="86753091467"/>
    <n v="1.6931506849315068"/>
    <x v="1"/>
    <n v="30.076712328767123"/>
    <n v="0"/>
    <n v="51"/>
    <x v="0"/>
    <n v="312.782513212266"/>
    <n v="160.63103872988299"/>
    <n v="300.96796404131601"/>
    <n v="246.18442214819001"/>
    <n v="103.53137049811264"/>
    <x v="0"/>
    <s v="25-40"/>
  </r>
  <r>
    <n v="86753091468"/>
    <n v="1.5917808219178082"/>
    <x v="1"/>
    <n v="28.197260273972603"/>
    <n v="0"/>
    <n v="58"/>
    <x v="0"/>
    <n v="406.61051481130698"/>
    <n v="98.937402309735504"/>
    <n v="155.89949379337699"/>
    <n v="224.20453158773299"/>
    <n v="86.056316415416589"/>
    <x v="1"/>
    <s v="25-40"/>
  </r>
  <r>
    <n v="86753091469"/>
    <n v="1.1835616438356165"/>
    <x v="0"/>
    <n v="36.794520547945204"/>
    <n v="0"/>
    <n v="19"/>
    <x v="0"/>
    <n v="42.714032267874899"/>
    <n v="45.303277902743801"/>
    <n v="247.02217624701299"/>
    <n v="444.39760562153401"/>
    <n v="90.011758637875133"/>
    <x v="0"/>
    <s v="25-40"/>
  </r>
  <r>
    <n v="86753091470"/>
    <n v="1.1013698630136985"/>
    <x v="0"/>
    <n v="37.257534246575339"/>
    <n v="0"/>
    <n v="20"/>
    <x v="0"/>
    <n v="321.54561689799198"/>
    <n v="517.96991668897897"/>
    <n v="24.721844099363501"/>
    <n v="34.241915017940201"/>
    <n v="74.236893781034112"/>
    <x v="1"/>
    <s v="25-40"/>
  </r>
  <r>
    <n v="86753091471"/>
    <n v="1.7424657534246575"/>
    <x v="1"/>
    <n v="31.252054794520546"/>
    <n v="0"/>
    <n v="35"/>
    <x v="0"/>
    <n v="174.02246176690599"/>
    <n v="430.74423733744499"/>
    <n v="213.148585066804"/>
    <n v="244.98678305168801"/>
    <n v="103.35758010256711"/>
    <x v="0"/>
    <s v="25-40"/>
  </r>
  <r>
    <n v="86753091472"/>
    <n v="1.0794520547945206"/>
    <x v="0"/>
    <n v="21.695890410958903"/>
    <n v="1"/>
    <n v="63"/>
    <x v="0"/>
    <n v="469.05948588483898"/>
    <n v="340.53971467629202"/>
    <n v="30.283050834225602"/>
    <n v="13.118087041540001"/>
    <n v="69.976072589982351"/>
    <x v="0"/>
    <s v="17-25"/>
  </r>
  <r>
    <n v="86753091473"/>
    <n v="1.2328767123287672"/>
    <x v="0"/>
    <n v="43.835616438356162"/>
    <n v="0"/>
    <n v="63"/>
    <x v="0"/>
    <n v="32.597524986535099"/>
    <n v="308.536435170836"/>
    <n v="141.525304139388"/>
    <n v="36.996647088428901"/>
    <n v="48.713350959927716"/>
    <x v="1"/>
    <s v="&gt;40"/>
  </r>
  <r>
    <n v="86753091474"/>
    <n v="1.5972602739726027"/>
    <x v="1"/>
    <n v="35.021917808219179"/>
    <n v="1"/>
    <n v="56"/>
    <x v="0"/>
    <n v="193.90373486548401"/>
    <n v="248.822613840576"/>
    <n v="253.18009086150499"/>
    <n v="229.541698231883"/>
    <n v="93.344722587691365"/>
    <x v="0"/>
    <s v="25-40"/>
  </r>
  <r>
    <n v="86753091475"/>
    <n v="1.6986301369863013"/>
    <x v="1"/>
    <n v="24.684931506849313"/>
    <n v="0"/>
    <n v="13"/>
    <x v="0"/>
    <n v="236.63131335335601"/>
    <n v="184.82297419758899"/>
    <n v="252.364287620798"/>
    <n v="296.86091217218001"/>
    <n v="99.623366979232955"/>
    <x v="0"/>
    <s v="17-25"/>
  </r>
  <r>
    <n v="86753091476"/>
    <n v="1.4547945205479451"/>
    <x v="0"/>
    <n v="25.912328767123288"/>
    <n v="0"/>
    <n v="55"/>
    <x v="0"/>
    <n v="25.6125635059209"/>
    <n v="56.414770135388103"/>
    <n v="410.20443925168001"/>
    <n v="410.54584987574799"/>
    <n v="105.05222138659607"/>
    <x v="1"/>
    <s v="25-40"/>
  </r>
  <r>
    <n v="86753091477"/>
    <n v="1.7945205479452055"/>
    <x v="1"/>
    <n v="28.24931506849315"/>
    <n v="0"/>
    <n v="25"/>
    <x v="0"/>
    <n v="232.671020695923"/>
    <n v="298.17102130908302"/>
    <n v="181.63207296226099"/>
    <n v="291.33911226845998"/>
    <n v="99.223905588086993"/>
    <x v="0"/>
    <s v="25-40"/>
  </r>
  <r>
    <n v="86753091478"/>
    <n v="1.1917808219178083"/>
    <x v="0"/>
    <n v="38.758904109589039"/>
    <n v="0"/>
    <n v="85"/>
    <x v="1"/>
    <n v="54.175149975440398"/>
    <n v="157.778649710324"/>
    <n v="347.2626385913"/>
    <n v="8.2534938562958793"/>
    <n v="59.618239868572658"/>
    <x v="1"/>
    <s v="25-40"/>
  </r>
  <r>
    <n v="86753091479"/>
    <n v="1.7698630136986302"/>
    <x v="1"/>
    <n v="28.252054794520546"/>
    <n v="0"/>
    <n v="52"/>
    <x v="0"/>
    <n v="165.52193784528799"/>
    <n v="274.02489513112999"/>
    <n v="240.41009588666"/>
    <n v="304.73442402340203"/>
    <n v="100.58108902732087"/>
    <x v="0"/>
    <s v="25-40"/>
  </r>
  <r>
    <n v="86753091480"/>
    <n v="1.6383561643835616"/>
    <x v="1"/>
    <n v="29.041095890410958"/>
    <n v="0"/>
    <n v="26"/>
    <x v="0"/>
    <n v="261.289236991633"/>
    <n v="307.63417570539201"/>
    <n v="236.66239729377099"/>
    <n v="273.13758027918198"/>
    <n v="106.68987032451636"/>
    <x v="0"/>
    <s v="25-40"/>
  </r>
  <r>
    <n v="86753091481"/>
    <n v="1.189041095890411"/>
    <x v="0"/>
    <n v="43.589041095890408"/>
    <n v="0"/>
    <n v="57"/>
    <x v="0"/>
    <n v="6.2177817257846604"/>
    <n v="263.77855699659"/>
    <n v="199.007425697608"/>
    <n v="131.51150358630099"/>
    <n v="61.261978611859043"/>
    <x v="0"/>
    <s v="&gt;40"/>
  </r>
  <r>
    <n v="86753091482"/>
    <n v="1.2136986301369863"/>
    <x v="0"/>
    <n v="50.063013698630137"/>
    <n v="0"/>
    <n v="88"/>
    <x v="1"/>
    <n v="22.173742263268199"/>
    <n v="292.05689875228398"/>
    <n v="165.95938299173099"/>
    <n v="92.1509201092355"/>
    <n v="56.11168765336015"/>
    <x v="1"/>
    <s v="&gt;40"/>
  </r>
  <r>
    <n v="86753091483"/>
    <n v="1.8246575342465754"/>
    <x v="1"/>
    <n v="30.761643835616439"/>
    <n v="0"/>
    <n v="69"/>
    <x v="0"/>
    <n v="339.09852068447901"/>
    <n v="175.97512144194599"/>
    <n v="272.36977110280498"/>
    <n v="212.90977508598399"/>
    <n v="99.439436912768684"/>
    <x v="0"/>
    <s v="25-40"/>
  </r>
  <r>
    <n v="86753091484"/>
    <n v="1.2328767123287672"/>
    <x v="0"/>
    <n v="37.920547945205477"/>
    <n v="0"/>
    <n v="62"/>
    <x v="0"/>
    <n v="16.949435303235902"/>
    <n v="237.34099477823599"/>
    <n v="300.402788981924"/>
    <n v="16.884419885607301"/>
    <n v="58.417699470621507"/>
    <x v="0"/>
    <s v="25-40"/>
  </r>
  <r>
    <n v="86753091485"/>
    <n v="1.6328767123287671"/>
    <x v="1"/>
    <n v="29.364383561643837"/>
    <n v="0"/>
    <n v="37"/>
    <x v="0"/>
    <n v="113.292404795818"/>
    <n v="171.47959110195501"/>
    <n v="226.24647892766899"/>
    <n v="283.71801668017901"/>
    <n v="83.977499144763598"/>
    <x v="1"/>
    <s v="25-40"/>
  </r>
  <r>
    <n v="86753091486"/>
    <n v="1.0986301369863014"/>
    <x v="0"/>
    <n v="40.019178082191779"/>
    <n v="1"/>
    <n v="104"/>
    <x v="1"/>
    <n v="14.9079462090339"/>
    <n v="393.65616980368702"/>
    <n v="190.95109467765701"/>
    <n v="15.3885667363817"/>
    <n v="57.445888650702322"/>
    <x v="0"/>
    <s v="&gt;40"/>
  </r>
  <r>
    <n v="86753091487"/>
    <n v="1.7589041095890412"/>
    <x v="1"/>
    <n v="28.964383561643835"/>
    <n v="0"/>
    <n v="26"/>
    <x v="0"/>
    <n v="274.58755988700699"/>
    <n v="104.43256448332799"/>
    <n v="257.01779952586901"/>
    <n v="282.99403602303698"/>
    <n v="95.123030215495518"/>
    <x v="1"/>
    <s v="25-40"/>
  </r>
  <r>
    <n v="86753091488"/>
    <n v="1.6493150684931508"/>
    <x v="1"/>
    <n v="27.772602739726029"/>
    <n v="0"/>
    <n v="29"/>
    <x v="0"/>
    <n v="230.56337776778301"/>
    <n v="204.63551033279899"/>
    <n v="303.90967915295499"/>
    <n v="174.214205086622"/>
    <n v="92.190777156795789"/>
    <x v="0"/>
    <s v="25-40"/>
  </r>
  <r>
    <n v="86753091489"/>
    <n v="1.1287671232876713"/>
    <x v="0"/>
    <n v="30.123287671232877"/>
    <n v="1"/>
    <n v="55"/>
    <x v="0"/>
    <n v="30.944864777791899"/>
    <n v="40.854071051797298"/>
    <n v="466.80384691850901"/>
    <n v="416.33645547490897"/>
    <n v="111.72075115357728"/>
    <x v="1"/>
    <s v="25-40"/>
  </r>
  <r>
    <n v="86753091490"/>
    <n v="1.6164383561643836"/>
    <x v="1"/>
    <n v="31.947945205479453"/>
    <n v="0"/>
    <n v="59"/>
    <x v="0"/>
    <n v="187.505990377426"/>
    <n v="195.70546873041101"/>
    <n v="357.77966583415201"/>
    <n v="126.238586952159"/>
    <n v="88.739107062984274"/>
    <x v="1"/>
    <s v="25-40"/>
  </r>
  <r>
    <n v="86753091491"/>
    <n v="1.5945205479452054"/>
    <x v="1"/>
    <n v="31.87123287671233"/>
    <n v="1"/>
    <n v="25"/>
    <x v="0"/>
    <n v="218.00541976976899"/>
    <n v="204.722054467259"/>
    <n v="255.36393213822501"/>
    <n v="327.76905181787998"/>
    <n v="103.79415601369485"/>
    <x v="0"/>
    <s v="25-40"/>
  </r>
  <r>
    <n v="86753091492"/>
    <n v="1.2465753424657535"/>
    <x v="0"/>
    <n v="26.583561643835615"/>
    <n v="0"/>
    <n v="66"/>
    <x v="0"/>
    <n v="69.118880611556193"/>
    <n v="118.824739082394"/>
    <n v="347.58304899656099"/>
    <n v="418.45732190992999"/>
    <n v="106.96033408429493"/>
    <x v="1"/>
    <s v="25-40"/>
  </r>
  <r>
    <n v="86753091493"/>
    <n v="1.515068493150685"/>
    <x v="1"/>
    <n v="22.567123287671233"/>
    <n v="1"/>
    <n v="62"/>
    <x v="0"/>
    <n v="251.71919869652501"/>
    <n v="442.97172385112498"/>
    <n v="23.963382832551599"/>
    <n v="39.363054092050803"/>
    <n v="63.174446234764289"/>
    <x v="0"/>
    <s v="17-25"/>
  </r>
  <r>
    <n v="86753091494"/>
    <n v="1.1369863013698631"/>
    <x v="0"/>
    <n v="36.254794520547946"/>
    <n v="1"/>
    <n v="18"/>
    <x v="0"/>
    <n v="183.783278233365"/>
    <n v="15.267902513977401"/>
    <n v="141.922062486171"/>
    <n v="476.38342032994098"/>
    <n v="90.120752397720821"/>
    <x v="0"/>
    <s v="25-40"/>
  </r>
  <r>
    <n v="86753091495"/>
    <n v="1.0602739726027397"/>
    <x v="0"/>
    <n v="35.30958904109589"/>
    <n v="0"/>
    <n v="76"/>
    <x v="0"/>
    <n v="21.247629552653098"/>
    <n v="197.91444187998999"/>
    <n v="223.224877376715"/>
    <n v="129.22233360362401"/>
    <n v="59.826631032252124"/>
    <x v="0"/>
    <s v="25-40"/>
  </r>
  <r>
    <n v="86753091496"/>
    <n v="1.1589041095890411"/>
    <x v="0"/>
    <n v="39.824657534246576"/>
    <n v="0"/>
    <n v="81"/>
    <x v="1"/>
    <n v="36.199095755159497"/>
    <n v="255.58178612319699"/>
    <n v="264.16764249735002"/>
    <n v="9.9118305576057004"/>
    <n v="56.232007316863204"/>
    <x v="0"/>
    <s v="25-40"/>
  </r>
  <r>
    <n v="86753091497"/>
    <n v="1.295890410958904"/>
    <x v="0"/>
    <n v="47.005479452054793"/>
    <n v="0"/>
    <n v="67"/>
    <x v="0"/>
    <n v="19.883272376219502"/>
    <n v="388.51536187748002"/>
    <n v="168.859714755944"/>
    <n v="6.9462866179548897"/>
    <n v="53.768610905163833"/>
    <x v="0"/>
    <s v="&gt;40"/>
  </r>
  <r>
    <n v="86753091498"/>
    <n v="1.7561643835616438"/>
    <x v="1"/>
    <n v="30.632876712328766"/>
    <n v="0"/>
    <n v="62"/>
    <x v="0"/>
    <n v="332.86507866208598"/>
    <n v="176.98383355953601"/>
    <n v="377.49356031935099"/>
    <n v="114.363543795403"/>
    <n v="99.810765471500233"/>
    <x v="0"/>
    <s v="25-40"/>
  </r>
  <r>
    <n v="86753091499"/>
    <n v="1.2383561643835617"/>
    <x v="0"/>
    <n v="37.063013698630137"/>
    <n v="0"/>
    <n v="111"/>
    <x v="1"/>
    <n v="93.688683407834603"/>
    <n v="170.52994591713099"/>
    <n v="322.70837700318998"/>
    <n v="43.656741456192997"/>
    <n v="65.101304561123214"/>
    <x v="0"/>
    <s v="25-40"/>
  </r>
  <r>
    <n v="86753091500"/>
    <n v="1.6383561643835616"/>
    <x v="1"/>
    <n v="33.413698630136984"/>
    <n v="0"/>
    <n v="37"/>
    <x v="0"/>
    <n v="249.85487415053601"/>
    <n v="314.73067098482898"/>
    <n v="136.786903804953"/>
    <n v="263.86630769244601"/>
    <n v="93.245228990517091"/>
    <x v="0"/>
    <s v="25-40"/>
  </r>
  <r>
    <n v="86753091501"/>
    <n v="1.6821917808219178"/>
    <x v="1"/>
    <n v="31.016438356164382"/>
    <n v="1"/>
    <n v="66"/>
    <x v="0"/>
    <n v="192.03290344662301"/>
    <n v="295.337602191016"/>
    <n v="145.90966191656801"/>
    <n v="324.96139554433"/>
    <n v="95.494167346318875"/>
    <x v="0"/>
    <s v="25-40"/>
  </r>
  <r>
    <n v="86753091502"/>
    <n v="1.1397260273972603"/>
    <x v="0"/>
    <n v="33.852054794520548"/>
    <n v="0"/>
    <n v="20"/>
    <x v="0"/>
    <n v="384.083937747638"/>
    <n v="433.64065636706903"/>
    <n v="29.615633097747299"/>
    <n v="49.401839136731098"/>
    <n v="74.900064197313981"/>
    <x v="1"/>
    <s v="25-40"/>
  </r>
  <r>
    <n v="86753091503"/>
    <n v="1.6493150684931508"/>
    <x v="1"/>
    <n v="29.304109589041097"/>
    <n v="0"/>
    <n v="5"/>
    <x v="0"/>
    <n v="310.99366870061698"/>
    <n v="194.747348663179"/>
    <n v="290.94896684440897"/>
    <n v="287.43160753170503"/>
    <n v="109.86495031423735"/>
    <x v="0"/>
    <s v="25-40"/>
  </r>
  <r>
    <n v="86753091504"/>
    <n v="1.4986301369863013"/>
    <x v="0"/>
    <n v="29.260273972602739"/>
    <n v="0"/>
    <n v="40"/>
    <x v="0"/>
    <n v="243.40495729387399"/>
    <n v="250.008231363574"/>
    <n v="238.67942542895301"/>
    <n v="325.39635113399402"/>
    <n v="107.16214828014948"/>
    <x v="0"/>
    <s v="25-40"/>
  </r>
  <r>
    <n v="86753091505"/>
    <n v="1.3589041095890411"/>
    <x v="0"/>
    <n v="42.358904109589041"/>
    <n v="0"/>
    <n v="76"/>
    <x v="0"/>
    <n v="2.9553702428409099"/>
    <n v="238.99542856551199"/>
    <n v="321.944888142244"/>
    <n v="2.1986905845307998"/>
    <n v="58.253293351881211"/>
    <x v="1"/>
    <s v="&gt;40"/>
  </r>
  <r>
    <n v="86753091506"/>
    <n v="1.6712328767123288"/>
    <x v="1"/>
    <n v="30.550684931506851"/>
    <n v="1"/>
    <n v="27"/>
    <x v="0"/>
    <n v="175.80236888310799"/>
    <n v="250.39724460048399"/>
    <n v="370.61226567059202"/>
    <n v="208.746136388693"/>
    <n v="103.61897732580155"/>
    <x v="0"/>
    <s v="25-40"/>
  </r>
  <r>
    <n v="86753091507"/>
    <n v="1.7342465753424658"/>
    <x v="1"/>
    <n v="34.331506849315069"/>
    <n v="0"/>
    <n v="35"/>
    <x v="0"/>
    <n v="227.69906765136199"/>
    <n v="82.059708281783699"/>
    <n v="360.75470973463598"/>
    <n v="249.647396046653"/>
    <n v="98.028954768406336"/>
    <x v="1"/>
    <s v="25-40"/>
  </r>
  <r>
    <n v="86753091508"/>
    <n v="1.5205479452054795"/>
    <x v="1"/>
    <n v="27.153424657534245"/>
    <n v="0"/>
    <n v="37"/>
    <x v="0"/>
    <n v="196.85975782559399"/>
    <n v="316.96545023308801"/>
    <n v="295.62552354884099"/>
    <n v="247.53797332156799"/>
    <n v="106.28563626914364"/>
    <x v="0"/>
    <s v="25-40"/>
  </r>
  <r>
    <n v="86753091509"/>
    <n v="1.6931506849315068"/>
    <x v="1"/>
    <n v="29.509589041095889"/>
    <n v="0"/>
    <n v="53"/>
    <x v="0"/>
    <n v="369.848443491078"/>
    <n v="156.810288972775"/>
    <n v="280.18043774178898"/>
    <n v="185.00589725159301"/>
    <n v="97.955058796314077"/>
    <x v="0"/>
    <s v="25-40"/>
  </r>
  <r>
    <n v="86753091510"/>
    <n v="1.6821917808219178"/>
    <x v="1"/>
    <n v="31.884931506849316"/>
    <n v="0"/>
    <n v="39"/>
    <x v="0"/>
    <n v="255.144911209073"/>
    <n v="262.11726630634399"/>
    <n v="365.89135476382302"/>
    <n v="140.497442571405"/>
    <n v="102.14762988146072"/>
    <x v="0"/>
    <s v="25-40"/>
  </r>
  <r>
    <n v="86753091511"/>
    <n v="1.6356164383561644"/>
    <x v="1"/>
    <n v="31.284931506849315"/>
    <n v="0"/>
    <n v="56"/>
    <x v="0"/>
    <n v="287.48534002958303"/>
    <n v="175.298477666883"/>
    <n v="236.70789246256899"/>
    <n v="260.20734674895903"/>
    <n v="96.652534121100643"/>
    <x v="0"/>
    <s v="25-40"/>
  </r>
  <r>
    <n v="86753091512"/>
    <n v="1.7068493150684931"/>
    <x v="1"/>
    <n v="32.780821917808218"/>
    <n v="0"/>
    <n v="34"/>
    <x v="0"/>
    <n v="194.57473091973301"/>
    <n v="293.25911805293299"/>
    <n v="241.70928619092001"/>
    <n v="249.566535088823"/>
    <n v="97.979806471382446"/>
    <x v="0"/>
    <s v="25-40"/>
  </r>
  <r>
    <n v="86753091513"/>
    <n v="1.6410958904109589"/>
    <x v="1"/>
    <n v="32.742465753424661"/>
    <n v="0"/>
    <n v="43"/>
    <x v="0"/>
    <n v="199.612258957573"/>
    <n v="329.19199786413299"/>
    <n v="230.54524152354699"/>
    <n v="213.41914897122601"/>
    <n v="95.580067405109247"/>
    <x v="0"/>
    <s v="25-40"/>
  </r>
  <r>
    <n v="86753091514"/>
    <n v="1.6958904109589041"/>
    <x v="1"/>
    <n v="31.972602739726028"/>
    <n v="0"/>
    <n v="16"/>
    <x v="0"/>
    <n v="203.42139515687899"/>
    <n v="262.38486116264602"/>
    <n v="96.816275194934306"/>
    <n v="343.988180605953"/>
    <n v="90.161035201668483"/>
    <x v="0"/>
    <s v="25-40"/>
  </r>
  <r>
    <n v="86753091515"/>
    <n v="1.2164383561643837"/>
    <x v="0"/>
    <n v="42.386301369863013"/>
    <n v="1"/>
    <n v="73"/>
    <x v="0"/>
    <n v="19.843430299816202"/>
    <n v="202.51810881026901"/>
    <n v="335.41835640696098"/>
    <n v="5.9245510348042298"/>
    <n v="58.750072021818646"/>
    <x v="0"/>
    <s v="&gt;40"/>
  </r>
  <r>
    <n v="86753091516"/>
    <n v="1.6657534246575343"/>
    <x v="1"/>
    <n v="29.315068493150687"/>
    <n v="0"/>
    <n v="64"/>
    <x v="0"/>
    <n v="132.725416115564"/>
    <n v="277.44227257400797"/>
    <n v="317.01373190745198"/>
    <n v="320.17014177460402"/>
    <n v="109.27547993701248"/>
    <x v="0"/>
    <s v="25-40"/>
  </r>
  <r>
    <n v="86753091517"/>
    <n v="1.1616438356164382"/>
    <x v="0"/>
    <n v="39.923287671232877"/>
    <n v="1"/>
    <n v="67"/>
    <x v="0"/>
    <n v="15.672691607153499"/>
    <n v="287.10704349404699"/>
    <n v="252.84881348023299"/>
    <n v="52.257537125051499"/>
    <n v="60.835140880730179"/>
    <x v="0"/>
    <s v="25-40"/>
  </r>
  <r>
    <n v="86753091518"/>
    <n v="1.5506849315068494"/>
    <x v="1"/>
    <n v="25.994520547945207"/>
    <n v="0"/>
    <n v="27"/>
    <x v="0"/>
    <n v="138.39520926123899"/>
    <n v="412.35513505253198"/>
    <n v="233.43481345659399"/>
    <n v="245.99872635549801"/>
    <n v="101.5920523225527"/>
    <x v="0"/>
    <s v="25-40"/>
  </r>
  <r>
    <n v="86753091519"/>
    <n v="1.2273972602739727"/>
    <x v="0"/>
    <n v="39.016438356164386"/>
    <n v="0"/>
    <n v="97"/>
    <x v="1"/>
    <n v="80.893499674425797"/>
    <n v="295.14488355460003"/>
    <n v="184.75042051464601"/>
    <n v="22.9708213252554"/>
    <n v="55.00961967911023"/>
    <x v="0"/>
    <s v="25-40"/>
  </r>
  <r>
    <n v="86753091520"/>
    <n v="1.106849315068493"/>
    <x v="0"/>
    <n v="39.6"/>
    <n v="0"/>
    <n v="70"/>
    <x v="0"/>
    <n v="17.5487415925917"/>
    <n v="242.194578868561"/>
    <n v="276.15675016863503"/>
    <n v="34.878522003453298"/>
    <n v="58.103698297542813"/>
    <x v="0"/>
    <s v="25-40"/>
  </r>
  <r>
    <n v="86753091521"/>
    <n v="1.1808219178082191"/>
    <x v="0"/>
    <n v="37.745205479452054"/>
    <n v="0"/>
    <n v="81"/>
    <x v="1"/>
    <n v="18.956086576805198"/>
    <n v="304.76604019394102"/>
    <n v="267.03153488305799"/>
    <n v="15.171462095284699"/>
    <n v="59.762129779060821"/>
    <x v="0"/>
    <s v="25-40"/>
  </r>
  <r>
    <n v="86753091522"/>
    <n v="1.1260273972602739"/>
    <x v="0"/>
    <n v="42.293150684931504"/>
    <n v="0"/>
    <n v="75"/>
    <x v="0"/>
    <n v="33.115695769222903"/>
    <n v="267.93212917725498"/>
    <n v="160.55669885163101"/>
    <n v="62.254894769433399"/>
    <n v="50.821217230245963"/>
    <x v="1"/>
    <s v="&gt;40"/>
  </r>
  <r>
    <n v="86753091523"/>
    <n v="1.3232876712328767"/>
    <x v="0"/>
    <n v="39.389041095890413"/>
    <n v="1"/>
    <n v="75"/>
    <x v="0"/>
    <n v="62.5564936219046"/>
    <n v="224.314815788434"/>
    <n v="287.57942737353102"/>
    <n v="11.3076109379793"/>
    <n v="58.816149350208327"/>
    <x v="0"/>
    <s v="25-40"/>
  </r>
  <r>
    <n v="86753091524"/>
    <n v="1.021917808219178"/>
    <x v="0"/>
    <n v="35.172602739726024"/>
    <n v="1"/>
    <n v="19"/>
    <x v="0"/>
    <n v="23.081088075496702"/>
    <n v="9.0379142675075599"/>
    <n v="384.39954194221701"/>
    <n v="365.07506799296601"/>
    <n v="92.50647337966231"/>
    <x v="0"/>
    <s v="25-40"/>
  </r>
  <r>
    <n v="86753091525"/>
    <n v="1.2273972602739727"/>
    <x v="0"/>
    <n v="42.887671232876713"/>
    <n v="0"/>
    <n v="57"/>
    <x v="0"/>
    <n v="89.704271141123101"/>
    <n v="234.184246690246"/>
    <n v="244.28875032667401"/>
    <n v="8.5753577146586206"/>
    <n v="56.254774391469446"/>
    <x v="0"/>
    <s v="&gt;40"/>
  </r>
  <r>
    <n v="86753091526"/>
    <n v="1.6575342465753424"/>
    <x v="1"/>
    <n v="28.687671232876713"/>
    <n v="0"/>
    <n v="30"/>
    <x v="0"/>
    <n v="177.61314325807101"/>
    <n v="309.79803875405702"/>
    <n v="196.02903612969499"/>
    <n v="303.10206429237098"/>
    <n v="98.88862661161815"/>
    <x v="0"/>
    <s v="25-40"/>
  </r>
  <r>
    <n v="86753091527"/>
    <n v="1.7232876712328766"/>
    <x v="1"/>
    <n v="30.969863013698632"/>
    <n v="0"/>
    <n v="41"/>
    <x v="0"/>
    <n v="216.039429926612"/>
    <n v="149.21946430057599"/>
    <n v="211.18419373345901"/>
    <n v="406.46652533633301"/>
    <n v="103.33879782655008"/>
    <x v="0"/>
    <s v="25-40"/>
  </r>
  <r>
    <n v="86753091528"/>
    <n v="1.1972602739726028"/>
    <x v="0"/>
    <n v="43.073972602739723"/>
    <n v="0"/>
    <n v="92"/>
    <x v="1"/>
    <n v="11.5804935778147"/>
    <n v="285.85935435620098"/>
    <n v="285.262461350781"/>
    <n v="48.940000875855503"/>
    <n v="63.899483301917634"/>
    <x v="0"/>
    <s v="&gt;40"/>
  </r>
  <r>
    <n v="86753091529"/>
    <n v="1.7808219178082192"/>
    <x v="1"/>
    <n v="31.158904109589042"/>
    <n v="0"/>
    <n v="71"/>
    <x v="0"/>
    <n v="269.96170484214701"/>
    <n v="169.86294625570301"/>
    <n v="296.050643456035"/>
    <n v="220.00022906651401"/>
    <n v="97.112076790533877"/>
    <x v="0"/>
    <s v="25-40"/>
  </r>
  <r>
    <n v="86753091530"/>
    <n v="1.6"/>
    <x v="1"/>
    <n v="39.276712328767125"/>
    <n v="0"/>
    <n v="37"/>
    <x v="0"/>
    <n v="169.348698384421"/>
    <n v="342.23372937937199"/>
    <n v="308.84258775601"/>
    <n v="225.822082416217"/>
    <n v="105.0863546417707"/>
    <x v="0"/>
    <s v="25-40"/>
  </r>
  <r>
    <n v="86753091531"/>
    <n v="1.263013698630137"/>
    <x v="0"/>
    <n v="38.213698630136989"/>
    <n v="0"/>
    <n v="87"/>
    <x v="1"/>
    <n v="4.1513054544043797"/>
    <n v="269.73961213689699"/>
    <n v="273.33871513407303"/>
    <n v="55.870360341908899"/>
    <n v="61.416362464421937"/>
    <x v="0"/>
    <s v="25-40"/>
  </r>
  <r>
    <n v="86753091532"/>
    <n v="1.9616438356164383"/>
    <x v="1"/>
    <n v="24.315068493150687"/>
    <n v="1"/>
    <n v="59"/>
    <x v="0"/>
    <n v="214.15234128673401"/>
    <n v="545.480752814281"/>
    <n v="10.4950292891769"/>
    <n v="0.56158965220197699"/>
    <n v="62.097441801046664"/>
    <x v="0"/>
    <s v="17-25"/>
  </r>
  <r>
    <n v="86753091533"/>
    <n v="1.7424657534246575"/>
    <x v="1"/>
    <n v="26.846575342465755"/>
    <n v="1"/>
    <n v="37"/>
    <x v="0"/>
    <n v="166.942690108384"/>
    <n v="174.61632589931199"/>
    <n v="253.96998500432301"/>
    <n v="288.481473836752"/>
    <n v="92.418896341544666"/>
    <x v="0"/>
    <s v="25-40"/>
  </r>
  <r>
    <n v="86753091534"/>
    <n v="1.5917808219178082"/>
    <x v="1"/>
    <n v="34.153424657534245"/>
    <n v="0"/>
    <n v="30"/>
    <x v="0"/>
    <n v="319.00585764885602"/>
    <n v="129.660304411147"/>
    <n v="272.00676284881303"/>
    <n v="265.30042926559798"/>
    <n v="100.37015601852956"/>
    <x v="0"/>
    <s v="25-40"/>
  </r>
  <r>
    <n v="86753091535"/>
    <n v="0.79178082191780819"/>
    <x v="0"/>
    <n v="25.312328767123287"/>
    <n v="1"/>
    <n v="64"/>
    <x v="0"/>
    <n v="330.856101066929"/>
    <n v="378.44547533014298"/>
    <n v="49.366777583345701"/>
    <n v="47.573131441327398"/>
    <n v="68.376915194726536"/>
    <x v="0"/>
    <s v="25-40"/>
  </r>
  <r>
    <n v="86753091536"/>
    <n v="1.2273972602739727"/>
    <x v="0"/>
    <n v="35.912328767123284"/>
    <n v="0"/>
    <n v="69"/>
    <x v="0"/>
    <n v="2.0877269868848098"/>
    <n v="232.717364520953"/>
    <n v="359.60526644019097"/>
    <n v="7.9580514039523402"/>
    <n v="62.892005461924221"/>
    <x v="0"/>
    <s v="25-40"/>
  </r>
  <r>
    <n v="86753091537"/>
    <n v="1.2246575342465753"/>
    <x v="0"/>
    <n v="35.920547945205477"/>
    <n v="0"/>
    <n v="66"/>
    <x v="0"/>
    <n v="44.165702496118001"/>
    <n v="213.08397095381301"/>
    <n v="283.070638834742"/>
    <n v="16.325857588554399"/>
    <n v="56.507553446790041"/>
    <x v="1"/>
    <s v="25-40"/>
  </r>
  <r>
    <n v="86753091538"/>
    <n v="1.252054794520548"/>
    <x v="0"/>
    <n v="43.043835616438358"/>
    <n v="0"/>
    <n v="84"/>
    <x v="1"/>
    <n v="39.290105741648802"/>
    <n v="348.87585423646902"/>
    <n v="159.57848340193601"/>
    <n v="28.988617625065199"/>
    <n v="53.681328921489566"/>
    <x v="0"/>
    <s v="&gt;40"/>
  </r>
  <r>
    <n v="86753091539"/>
    <n v="0.9616438356164384"/>
    <x v="0"/>
    <n v="34.161643835616438"/>
    <n v="1"/>
    <n v="19"/>
    <x v="0"/>
    <n v="99.433391515468003"/>
    <n v="19.263220503772999"/>
    <n v="401.46117588168403"/>
    <n v="293.46707884390298"/>
    <n v="92.887119528609716"/>
    <x v="0"/>
    <s v="25-40"/>
  </r>
  <r>
    <n v="86753091540"/>
    <n v="1.9671232876712328"/>
    <x v="1"/>
    <n v="21.802739726027397"/>
    <n v="1"/>
    <n v="58"/>
    <x v="0"/>
    <n v="49.6767009348467"/>
    <n v="18.268524955458499"/>
    <n v="216.96646163699299"/>
    <n v="600.27722306783301"/>
    <n v="103.50486023580353"/>
    <x v="1"/>
    <s v="17-25"/>
  </r>
  <r>
    <n v="86753091541"/>
    <n v="1.2438356164383562"/>
    <x v="0"/>
    <n v="41.175342465753424"/>
    <n v="0"/>
    <n v="66"/>
    <x v="0"/>
    <n v="129.402631785995"/>
    <n v="266.817254551671"/>
    <n v="230.057116176986"/>
    <n v="7.2468055148880204"/>
    <n v="60.174061510038172"/>
    <x v="0"/>
    <s v="&gt;40"/>
  </r>
  <r>
    <n v="86753091542"/>
    <n v="1.0767123287671232"/>
    <x v="0"/>
    <n v="36.424657534246577"/>
    <n v="1"/>
    <n v="21"/>
    <x v="0"/>
    <n v="20.5506963738823"/>
    <n v="3.2278421725640598"/>
    <n v="304.88037372481102"/>
    <n v="427.36433702508498"/>
    <n v="89.771648373703229"/>
    <x v="0"/>
    <s v="25-40"/>
  </r>
  <r>
    <n v="86753091543"/>
    <n v="1.1342465753424658"/>
    <x v="0"/>
    <n v="24.093150684931508"/>
    <n v="0"/>
    <n v="63"/>
    <x v="0"/>
    <n v="103.63051119798099"/>
    <n v="1.7750233608510599"/>
    <n v="383.98711519165499"/>
    <n v="458.68378014460802"/>
    <n v="109.55295020505812"/>
    <x v="1"/>
    <s v="17-25"/>
  </r>
  <r>
    <n v="86753091544"/>
    <n v="1.8493150684931507"/>
    <x v="1"/>
    <n v="31.904109589041095"/>
    <n v="0"/>
    <n v="48"/>
    <x v="0"/>
    <n v="186.440163930484"/>
    <n v="275.89133953613901"/>
    <n v="443.85338141792602"/>
    <n v="114.44600284176499"/>
    <n v="103.98244638849276"/>
    <x v="0"/>
    <s v="25-40"/>
  </r>
  <r>
    <n v="86753091545"/>
    <n v="1.5917808219178082"/>
    <x v="1"/>
    <n v="32.490410958904107"/>
    <n v="1"/>
    <n v="43"/>
    <x v="0"/>
    <n v="250.117529336144"/>
    <n v="205.169088177905"/>
    <n v="91.481268097611107"/>
    <n v="349.87012199290598"/>
    <n v="89.385096211985967"/>
    <x v="1"/>
    <s v="25-40"/>
  </r>
  <r>
    <n v="86753091546"/>
    <n v="1.2821917808219179"/>
    <x v="0"/>
    <n v="40.93150684931507"/>
    <n v="0"/>
    <n v="96"/>
    <x v="1"/>
    <n v="86.066735965606597"/>
    <n v="207.82491119532301"/>
    <n v="213.24844061189799"/>
    <n v="26.0379399631735"/>
    <n v="52.22569744188295"/>
    <x v="1"/>
    <s v="&gt;40"/>
  </r>
  <r>
    <n v="86753091547"/>
    <n v="1.2356164383561643"/>
    <x v="0"/>
    <n v="39.353424657534248"/>
    <n v="0"/>
    <n v="80"/>
    <x v="1"/>
    <n v="15.1218963981746"/>
    <n v="365.51369474579298"/>
    <n v="136.410103864657"/>
    <n v="0.215027504379116"/>
    <n v="46.845863055801743"/>
    <x v="1"/>
    <s v="25-40"/>
  </r>
  <r>
    <n v="86753091548"/>
    <n v="1.178082191780822"/>
    <x v="0"/>
    <n v="39.868493150684934"/>
    <n v="1"/>
    <n v="45"/>
    <x v="0"/>
    <n v="67.353337446174294"/>
    <n v="261.90697125331701"/>
    <n v="253.28300287413799"/>
    <n v="4.3855798276083"/>
    <n v="57.261054620168863"/>
    <x v="0"/>
    <s v="25-40"/>
  </r>
  <r>
    <n v="86753091549"/>
    <n v="1.736986301369863"/>
    <x v="1"/>
    <n v="28.12876712328767"/>
    <n v="0"/>
    <n v="61"/>
    <x v="0"/>
    <n v="254.43680265059399"/>
    <n v="192.14576387852199"/>
    <n v="238.11292255458599"/>
    <n v="233.74330354899101"/>
    <n v="92.349352454758517"/>
    <x v="1"/>
    <s v="25-40"/>
  </r>
  <r>
    <n v="86753091550"/>
    <n v="1.1123287671232878"/>
    <x v="0"/>
    <n v="45.695890410958903"/>
    <n v="0"/>
    <n v="65"/>
    <x v="0"/>
    <n v="24.402179147297201"/>
    <n v="234.84135489274499"/>
    <n v="315.045321406874"/>
    <n v="27.437631125961399"/>
    <n v="61.837437027143615"/>
    <x v="0"/>
    <s v="&gt;40"/>
  </r>
  <r>
    <n v="86753091551"/>
    <n v="1.7671232876712328"/>
    <x v="1"/>
    <n v="30.443835616438356"/>
    <n v="0"/>
    <n v="31"/>
    <x v="0"/>
    <n v="153.48448222428399"/>
    <n v="129.24863441935599"/>
    <n v="485.75896706221499"/>
    <n v="195.36137564550901"/>
    <n v="104.35309045641807"/>
    <x v="0"/>
    <s v="25-40"/>
  </r>
  <r>
    <n v="86753091552"/>
    <n v="1.6356164383561644"/>
    <x v="1"/>
    <n v="32.526027397260272"/>
    <n v="0"/>
    <n v="59"/>
    <x v="0"/>
    <n v="256.05849336856301"/>
    <n v="285.04925223844901"/>
    <n v="264.10942910458903"/>
    <n v="237.73696566378101"/>
    <n v="103.51018702076536"/>
    <x v="0"/>
    <s v="25-40"/>
  </r>
  <r>
    <n v="86753091553"/>
    <n v="1.6054794520547946"/>
    <x v="1"/>
    <n v="26.282191780821918"/>
    <n v="1"/>
    <n v="32"/>
    <x v="0"/>
    <n v="190.40393918301999"/>
    <n v="174.115384191956"/>
    <n v="232.84574451569301"/>
    <n v="442.33100234719598"/>
    <n v="110.18275549354475"/>
    <x v="0"/>
    <s v="25-40"/>
  </r>
  <r>
    <n v="86753091554"/>
    <n v="1.0602739726027397"/>
    <x v="0"/>
    <n v="38.482191780821921"/>
    <n v="0"/>
    <n v="20"/>
    <x v="0"/>
    <n v="22.803012946528899"/>
    <n v="65.489847571643494"/>
    <n v="396.25377608129298"/>
    <n v="281.15938838569002"/>
    <n v="88.35300857749175"/>
    <x v="0"/>
    <s v="25-40"/>
  </r>
  <r>
    <n v="86753091555"/>
    <n v="1.5726027397260274"/>
    <x v="1"/>
    <n v="31.339726027397262"/>
    <n v="0"/>
    <n v="53"/>
    <x v="0"/>
    <n v="245.367943986147"/>
    <n v="132.17503844305401"/>
    <n v="213.98688378606801"/>
    <n v="332.80409501492301"/>
    <n v="95.818356050455009"/>
    <x v="0"/>
    <s v="25-40"/>
  </r>
  <r>
    <n v="86753091556"/>
    <n v="1.6684931506849314"/>
    <x v="1"/>
    <n v="30.958904109589042"/>
    <n v="0"/>
    <n v="42"/>
    <x v="0"/>
    <n v="217.73373972632101"/>
    <n v="294.15831394071802"/>
    <n v="330.521628931436"/>
    <n v="164.35229344442499"/>
    <n v="100.33623497846644"/>
    <x v="0"/>
    <s v="25-40"/>
  </r>
  <r>
    <n v="86753091557"/>
    <n v="0.9726027397260274"/>
    <x v="0"/>
    <n v="39.008219178082193"/>
    <n v="1"/>
    <n v="20"/>
    <x v="0"/>
    <n v="20.2885963602942"/>
    <n v="26.287612329440801"/>
    <n v="457.74031334148401"/>
    <n v="260.235618095451"/>
    <n v="89.883208467610999"/>
    <x v="0"/>
    <s v="25-40"/>
  </r>
  <r>
    <n v="86753091558"/>
    <n v="1.2191780821917808"/>
    <x v="0"/>
    <n v="38.364383561643834"/>
    <n v="0"/>
    <n v="66"/>
    <x v="0"/>
    <n v="5.3230972656400404"/>
    <n v="283.65102398851099"/>
    <n v="291.177516149371"/>
    <n v="14.704406874702901"/>
    <n v="59.823760463220957"/>
    <x v="0"/>
    <s v="25-40"/>
  </r>
  <r>
    <n v="86753091559"/>
    <n v="1.4082191780821918"/>
    <x v="0"/>
    <n v="26.19178082191781"/>
    <n v="0"/>
    <n v="58"/>
    <x v="0"/>
    <n v="332.93334016516502"/>
    <n v="356.811379192971"/>
    <n v="14.234970379065"/>
    <n v="51.134084631989197"/>
    <n v="63.023864149977385"/>
    <x v="0"/>
    <s v="25-40"/>
  </r>
  <r>
    <n v="86753091560"/>
    <n v="1.0712328767123287"/>
    <x v="0"/>
    <n v="37.098630136986301"/>
    <n v="0"/>
    <n v="20"/>
    <x v="0"/>
    <n v="498.41457288135501"/>
    <n v="193.05143149278001"/>
    <n v="99.619275231576196"/>
    <n v="60.917566476435397"/>
    <n v="74.581701354892203"/>
    <x v="1"/>
    <s v="25-40"/>
  </r>
  <r>
    <n v="86753091561"/>
    <n v="1.1561643835616437"/>
    <x v="0"/>
    <n v="38.290410958904111"/>
    <n v="0"/>
    <n v="79"/>
    <x v="0"/>
    <n v="71.721700546673702"/>
    <n v="226.41376478980001"/>
    <n v="284.11915602824001"/>
    <n v="15.94292246423"/>
    <n v="59.858286646014299"/>
    <x v="0"/>
    <s v="25-40"/>
  </r>
  <r>
    <n v="86753091562"/>
    <n v="1.7205479452054795"/>
    <x v="1"/>
    <n v="33.013698630136986"/>
    <n v="1"/>
    <n v="17"/>
    <x v="0"/>
    <n v="231.04000225873801"/>
    <n v="278.856649351621"/>
    <n v="222.87632759620601"/>
    <n v="288.285312267922"/>
    <n v="102.13112891252408"/>
    <x v="0"/>
    <s v="25-40"/>
  </r>
  <r>
    <n v="86753091563"/>
    <n v="1.1506849315068493"/>
    <x v="0"/>
    <n v="34.479452054794521"/>
    <n v="0"/>
    <n v="73"/>
    <x v="0"/>
    <n v="49.012274048146402"/>
    <n v="322.77448514536798"/>
    <n v="291.646065254088"/>
    <n v="13.7813425234911"/>
    <n v="66.394229668790643"/>
    <x v="0"/>
    <s v="25-40"/>
  </r>
  <r>
    <n v="86753091564"/>
    <n v="1.5205479452054795"/>
    <x v="1"/>
    <n v="33.073972602739723"/>
    <n v="0"/>
    <n v="17"/>
    <x v="0"/>
    <n v="198.033757165194"/>
    <n v="295.27200485773398"/>
    <n v="214.672444651782"/>
    <n v="211.01474992827701"/>
    <n v="90.546924311441316"/>
    <x v="0"/>
    <s v="25-40"/>
  </r>
  <r>
    <n v="86753091565"/>
    <n v="1.704109589041096"/>
    <x v="1"/>
    <n v="27.923287671232877"/>
    <n v="0"/>
    <n v="61"/>
    <x v="0"/>
    <n v="158.20921546854501"/>
    <n v="182.64221276918599"/>
    <n v="215.653733678169"/>
    <n v="418.40092095194802"/>
    <n v="103.35467281463252"/>
    <x v="0"/>
    <s v="25-40"/>
  </r>
  <r>
    <n v="86753091566"/>
    <n v="1.1452054794520548"/>
    <x v="0"/>
    <n v="36.739726027397261"/>
    <n v="1"/>
    <n v="66"/>
    <x v="0"/>
    <n v="54.146085559126902"/>
    <n v="266.75153165182098"/>
    <n v="268.66047711743403"/>
    <n v="15.3599298621508"/>
    <n v="59.754258214426002"/>
    <x v="0"/>
    <s v="25-40"/>
  </r>
  <r>
    <n v="86753091567"/>
    <n v="1.5452054794520549"/>
    <x v="1"/>
    <n v="33.142465753424659"/>
    <n v="0"/>
    <n v="52"/>
    <x v="0"/>
    <n v="210.74277340444101"/>
    <n v="330.308769414533"/>
    <n v="242.94508658312401"/>
    <n v="329.84737604524503"/>
    <n v="112.0192189409222"/>
    <x v="0"/>
    <s v="25-40"/>
  </r>
  <r>
    <n v="86753091568"/>
    <n v="1.2383561643835617"/>
    <x v="0"/>
    <n v="39.717808219178082"/>
    <n v="0"/>
    <n v="81"/>
    <x v="1"/>
    <n v="13.3012165106145"/>
    <n v="288.12430036716597"/>
    <n v="296.02685926233198"/>
    <n v="8.7378124298429096"/>
    <n v="60.685801953283423"/>
    <x v="0"/>
    <s v="25-40"/>
  </r>
  <r>
    <n v="86753091569"/>
    <n v="1.7671232876712328"/>
    <x v="1"/>
    <n v="29.589041095890412"/>
    <n v="0"/>
    <n v="29"/>
    <x v="0"/>
    <n v="205.844748509163"/>
    <n v="142.60928031661601"/>
    <n v="425.53414051486902"/>
    <n v="169.59078361083201"/>
    <n v="99.291313201146437"/>
    <x v="0"/>
    <s v="25-40"/>
  </r>
  <r>
    <n v="86753091570"/>
    <n v="1.547945205479452"/>
    <x v="1"/>
    <n v="26.635616438356163"/>
    <n v="0"/>
    <n v="55"/>
    <x v="0"/>
    <n v="366.81653482006402"/>
    <n v="216.01142494869899"/>
    <n v="209.657857099393"/>
    <n v="177.12479932120601"/>
    <n v="93.040155551972916"/>
    <x v="0"/>
    <s v="25-40"/>
  </r>
  <r>
    <n v="86753091571"/>
    <n v="1.5808219178082192"/>
    <x v="1"/>
    <n v="32.372602739726027"/>
    <n v="0"/>
    <n v="26"/>
    <x v="0"/>
    <n v="167.732256142794"/>
    <n v="328.59981142446998"/>
    <n v="217.793526589387"/>
    <n v="280.63944277303602"/>
    <n v="99.518521728871889"/>
    <x v="0"/>
    <s v="25-40"/>
  </r>
  <r>
    <n v="86753091572"/>
    <n v="1.5835616438356164"/>
    <x v="1"/>
    <n v="23.621917808219177"/>
    <n v="0"/>
    <n v="63"/>
    <x v="0"/>
    <n v="287.22975262728698"/>
    <n v="362.83764686241602"/>
    <n v="94.885362746732"/>
    <n v="52.884973881980201"/>
    <n v="69.737832354621702"/>
    <x v="0"/>
    <s v="17-25"/>
  </r>
  <r>
    <n v="86753091573"/>
    <n v="1.0575342465753426"/>
    <x v="0"/>
    <n v="40.739726027397261"/>
    <n v="0"/>
    <n v="60"/>
    <x v="0"/>
    <n v="10.5908273277999"/>
    <n v="164.27160900849799"/>
    <n v="354.04343809559998"/>
    <n v="13.074825773131"/>
    <n v="58.043186571151551"/>
    <x v="1"/>
    <s v="&gt;40"/>
  </r>
  <r>
    <n v="86753091574"/>
    <n v="1.7178082191780821"/>
    <x v="1"/>
    <n v="31.849315068493151"/>
    <n v="0"/>
    <n v="40"/>
    <x v="0"/>
    <n v="266.09894384819802"/>
    <n v="268.12381031803699"/>
    <n v="248.23511220116501"/>
    <n v="206.82463816129399"/>
    <n v="97.344990376793874"/>
    <x v="0"/>
    <s v="25-40"/>
  </r>
  <r>
    <n v="86753091575"/>
    <n v="1.1534246575342466"/>
    <x v="0"/>
    <n v="39.008219178082193"/>
    <n v="1"/>
    <n v="19"/>
    <x v="0"/>
    <n v="54.6037214036919"/>
    <n v="34.648586137156201"/>
    <n v="352.644153665896"/>
    <n v="362.78866124910502"/>
    <n v="92.992122393067973"/>
    <x v="0"/>
    <s v="25-40"/>
  </r>
  <r>
    <n v="86753091576"/>
    <n v="1.1479452054794521"/>
    <x v="0"/>
    <n v="44.671232876712331"/>
    <n v="0"/>
    <n v="68"/>
    <x v="0"/>
    <n v="4.15753971263584"/>
    <n v="246.119146289014"/>
    <n v="331.45873716995499"/>
    <n v="49.559608654691203"/>
    <n v="65.744336379089518"/>
    <x v="0"/>
    <s v="&gt;40"/>
  </r>
  <r>
    <n v="86753091577"/>
    <n v="1.5342465753424657"/>
    <x v="1"/>
    <n v="31.87123287671233"/>
    <n v="0"/>
    <n v="33"/>
    <x v="0"/>
    <n v="235.905940318604"/>
    <n v="216.94491725530901"/>
    <n v="89.862560428962098"/>
    <n v="422.88023545837598"/>
    <n v="97.757204112393609"/>
    <x v="0"/>
    <s v="25-40"/>
  </r>
  <r>
    <n v="86753091578"/>
    <n v="1.6794520547945206"/>
    <x v="1"/>
    <n v="32.915068493150685"/>
    <n v="1"/>
    <n v="22"/>
    <x v="0"/>
    <n v="322.87415937408502"/>
    <n v="185.85467201978901"/>
    <n v="185.712396198817"/>
    <n v="222.717897535292"/>
    <n v="89.709941759602998"/>
    <x v="0"/>
    <s v="25-40"/>
  </r>
  <r>
    <n v="86753091579"/>
    <n v="1.7342465753424658"/>
    <x v="1"/>
    <n v="34.706849315068496"/>
    <n v="0"/>
    <n v="54"/>
    <x v="0"/>
    <n v="227.08247130344"/>
    <n v="246.334500288741"/>
    <n v="177.72845892933299"/>
    <n v="331.27406734775099"/>
    <n v="98.953660880624568"/>
    <x v="0"/>
    <s v="25-40"/>
  </r>
  <r>
    <n v="86753091580"/>
    <n v="1.210958904109589"/>
    <x v="0"/>
    <n v="40.016438356164386"/>
    <n v="0"/>
    <n v="96"/>
    <x v="1"/>
    <n v="10.2358597282715"/>
    <n v="266.84537130150898"/>
    <n v="343.05871299225703"/>
    <n v="13.2257953371212"/>
    <n v="64.920639481907827"/>
    <x v="0"/>
    <s v="&gt;40"/>
  </r>
  <r>
    <n v="86753091581"/>
    <n v="1.6219178082191781"/>
    <x v="1"/>
    <n v="27.339726027397262"/>
    <n v="0"/>
    <n v="34"/>
    <x v="0"/>
    <n v="244.47247190184001"/>
    <n v="198.08373324177401"/>
    <n v="225.824220266141"/>
    <n v="290.53666382944903"/>
    <n v="97.367802502959918"/>
    <x v="1"/>
    <s v="25-40"/>
  </r>
  <r>
    <n v="86753091582"/>
    <n v="1.6547945205479453"/>
    <x v="1"/>
    <n v="32.583561643835615"/>
    <n v="0"/>
    <n v="35"/>
    <x v="0"/>
    <n v="213.79106364666899"/>
    <n v="291.47925087880202"/>
    <n v="253.594065721563"/>
    <n v="223.47617847840101"/>
    <n v="97.670054466033363"/>
    <x v="0"/>
    <s v="25-40"/>
  </r>
  <r>
    <n v="86753091583"/>
    <n v="1.6328767123287671"/>
    <x v="1"/>
    <n v="28.556164383561644"/>
    <n v="1"/>
    <n v="58"/>
    <x v="0"/>
    <n v="473.00630955164303"/>
    <n v="186.72538728542301"/>
    <n v="75.847110190283004"/>
    <n v="63.974669079058501"/>
    <n v="69.557149259286263"/>
    <x v="0"/>
    <s v="25-40"/>
  </r>
  <r>
    <n v="86753091584"/>
    <n v="1.095890410958904"/>
    <x v="0"/>
    <n v="36.115068493150687"/>
    <n v="0"/>
    <n v="111"/>
    <x v="1"/>
    <n v="7.9924769495773598"/>
    <n v="265.42561367877198"/>
    <n v="227.41829337914101"/>
    <n v="7.8084070941835702"/>
    <n v="50.10065130706689"/>
    <x v="1"/>
    <s v="25-40"/>
  </r>
  <r>
    <n v="86753091585"/>
    <n v="1.252054794520548"/>
    <x v="0"/>
    <n v="40.736986301369861"/>
    <n v="0"/>
    <n v="108"/>
    <x v="1"/>
    <n v="2.5117751072980501"/>
    <n v="300.68119526122302"/>
    <n v="225.51198660317601"/>
    <n v="52.9213158204103"/>
    <n v="57.66743392031205"/>
    <x v="0"/>
    <s v="&gt;40"/>
  </r>
  <r>
    <n v="86753091586"/>
    <n v="1.2438356164383562"/>
    <x v="0"/>
    <n v="45.030136986301372"/>
    <n v="0"/>
    <n v="69"/>
    <x v="0"/>
    <n v="46.8002352291874"/>
    <n v="220.38961007517599"/>
    <n v="342.00863182913503"/>
    <n v="13.186911230122901"/>
    <n v="63.998652791460025"/>
    <x v="0"/>
    <s v="&gt;40"/>
  </r>
  <r>
    <n v="86753091587"/>
    <n v="1.7123287671232876"/>
    <x v="1"/>
    <n v="28.789041095890411"/>
    <n v="0"/>
    <n v="41"/>
    <x v="0"/>
    <n v="465.80557072359301"/>
    <n v="254.54030136421301"/>
    <n v="164.902710796664"/>
    <n v="123.898583183257"/>
    <n v="92.283825044615"/>
    <x v="0"/>
    <s v="25-40"/>
  </r>
  <r>
    <n v="86753091588"/>
    <n v="1.3178082191780822"/>
    <x v="0"/>
    <n v="37.750684931506846"/>
    <n v="0"/>
    <n v="80"/>
    <x v="1"/>
    <n v="6.2438584203785199"/>
    <n v="213.767416169982"/>
    <n v="288.51933346781402"/>
    <n v="14.5648471572497"/>
    <n v="53.971003642236475"/>
    <x v="1"/>
    <s v="25-40"/>
  </r>
  <r>
    <n v="86753091589"/>
    <n v="1.3616438356164384"/>
    <x v="0"/>
    <n v="25.791780821917808"/>
    <n v="1"/>
    <n v="62"/>
    <x v="0"/>
    <n v="241.11498317093"/>
    <n v="438.57297985812801"/>
    <n v="131.22833433693401"/>
    <n v="19.3120758365326"/>
    <n v="72.439886263140622"/>
    <x v="0"/>
    <s v="25-40"/>
  </r>
  <r>
    <n v="86753091590"/>
    <n v="1.2465753424657535"/>
    <x v="0"/>
    <n v="37.775342465753425"/>
    <n v="1"/>
    <n v="78"/>
    <x v="0"/>
    <n v="7.3093915863956198"/>
    <n v="253.43265800855801"/>
    <n v="285.32788779795197"/>
    <n v="51.493381703632899"/>
    <n v="61.277916307786477"/>
    <x v="0"/>
    <s v="25-40"/>
  </r>
  <r>
    <n v="86753091591"/>
    <n v="1.4931506849315068"/>
    <x v="0"/>
    <n v="29.93972602739726"/>
    <n v="1"/>
    <n v="19"/>
    <x v="0"/>
    <n v="249.17993546260101"/>
    <n v="256.72868771640498"/>
    <n v="328.26887667765999"/>
    <n v="183.04502067438"/>
    <n v="101.83035753656529"/>
    <x v="0"/>
    <s v="25-40"/>
  </r>
  <r>
    <n v="86753091592"/>
    <n v="1.4273972602739726"/>
    <x v="0"/>
    <n v="23.698630136986303"/>
    <n v="1"/>
    <n v="62"/>
    <x v="0"/>
    <n v="516.35050801075602"/>
    <n v="355.00938487568499"/>
    <n v="3.2419693891783701"/>
    <n v="19.769128766748398"/>
    <n v="72.470123209626493"/>
    <x v="0"/>
    <s v="17-25"/>
  </r>
  <r>
    <n v="86753091593"/>
    <n v="1.6712328767123288"/>
    <x v="1"/>
    <n v="36.69041095890411"/>
    <n v="0"/>
    <n v="28"/>
    <x v="0"/>
    <n v="250.67442418522199"/>
    <n v="196.63802343257899"/>
    <n v="302.13539045159598"/>
    <n v="238.16780116112901"/>
    <n v="100.62137880295107"/>
    <x v="0"/>
    <s v="25-40"/>
  </r>
  <r>
    <n v="86753091594"/>
    <n v="1.2794520547945205"/>
    <x v="0"/>
    <n v="38.731506849315068"/>
    <n v="0"/>
    <n v="92"/>
    <x v="1"/>
    <n v="47.268494922554197"/>
    <n v="359.67361038315198"/>
    <n v="205.58801362038199"/>
    <n v="22.729693473386099"/>
    <n v="59.953493275708666"/>
    <x v="0"/>
    <s v="25-40"/>
  </r>
  <r>
    <n v="86753091595"/>
    <n v="1.7095890410958905"/>
    <x v="1"/>
    <n v="29.704109589041096"/>
    <n v="0"/>
    <n v="20"/>
    <x v="0"/>
    <n v="281.40197820230799"/>
    <n v="176.752377303549"/>
    <n v="233.21703020275299"/>
    <n v="245.89382004689801"/>
    <n v="94.145650470426688"/>
    <x v="1"/>
    <s v="25-40"/>
  </r>
  <r>
    <n v="86753091596"/>
    <n v="1.0273972602739727"/>
    <x v="0"/>
    <n v="36.37808219178082"/>
    <n v="0"/>
    <n v="69"/>
    <x v="0"/>
    <n v="98.758433089289497"/>
    <n v="308.58252395541302"/>
    <n v="148.56212015390599"/>
    <n v="11.7462899505376"/>
    <n v="51.824285776109434"/>
    <x v="1"/>
    <s v="25-40"/>
  </r>
  <r>
    <n v="86753091597"/>
    <n v="1.6931506849315068"/>
    <x v="1"/>
    <n v="36.92876712328767"/>
    <n v="0"/>
    <n v="57"/>
    <x v="0"/>
    <n v="233.30593978584599"/>
    <n v="278.99807408120199"/>
    <n v="387.98539804263999"/>
    <n v="126.770755873959"/>
    <n v="102.75505957935572"/>
    <x v="0"/>
    <s v="25-40"/>
  </r>
  <r>
    <n v="86753091598"/>
    <n v="1.6767123287671233"/>
    <x v="1"/>
    <n v="28.578082191780823"/>
    <n v="0"/>
    <n v="15"/>
    <x v="0"/>
    <n v="260.758117180613"/>
    <n v="326.731351209298"/>
    <n v="211.979732049566"/>
    <n v="153.50810578333599"/>
    <n v="90.85769801114111"/>
    <x v="0"/>
    <s v="25-40"/>
  </r>
  <r>
    <n v="86753091599"/>
    <n v="1.2410958904109588"/>
    <x v="0"/>
    <n v="42.263013698630139"/>
    <n v="1"/>
    <n v="70"/>
    <x v="0"/>
    <n v="21.208095086994501"/>
    <n v="246.56977325636899"/>
    <n v="275.39752524892901"/>
    <n v="20.399406691100701"/>
    <n v="56.917861300272634"/>
    <x v="1"/>
    <s v="&gt;40"/>
  </r>
  <r>
    <n v="86753091600"/>
    <n v="1.1972602739726028"/>
    <x v="0"/>
    <n v="45.443835616438356"/>
    <n v="0"/>
    <n v="71"/>
    <x v="0"/>
    <n v="10.118667855201201"/>
    <n v="340.99230043557202"/>
    <n v="235.912178409581"/>
    <n v="25.484864542822901"/>
    <n v="59.456522617550327"/>
    <x v="0"/>
    <s v="&gt;40"/>
  </r>
  <r>
    <n v="86753091601"/>
    <n v="1.2"/>
    <x v="0"/>
    <n v="42.150684931506852"/>
    <n v="0"/>
    <n v="62"/>
    <x v="0"/>
    <n v="44.688139883878897"/>
    <n v="364.899594991237"/>
    <n v="163.799574948931"/>
    <n v="9.1641146173689306E-2"/>
    <n v="52.433964721421837"/>
    <x v="0"/>
    <s v="&gt;40"/>
  </r>
  <r>
    <n v="86753091602"/>
    <n v="1.747945205479452"/>
    <x v="1"/>
    <n v="28.243835616438357"/>
    <n v="1"/>
    <n v="37"/>
    <x v="0"/>
    <n v="156.331794349023"/>
    <n v="332.97898505959199"/>
    <n v="123.217478432025"/>
    <n v="463.80600826044599"/>
    <n v="109.58768075578573"/>
    <x v="0"/>
    <s v="25-40"/>
  </r>
  <r>
    <n v="86753091603"/>
    <n v="1.6273972602739726"/>
    <x v="1"/>
    <n v="32.62191780821918"/>
    <n v="1"/>
    <n v="36"/>
    <x v="0"/>
    <n v="179.153988302279"/>
    <n v="223.583366412776"/>
    <n v="311.49481209451801"/>
    <n v="236.85914930547699"/>
    <n v="98.021463745203789"/>
    <x v="0"/>
    <s v="25-40"/>
  </r>
  <r>
    <n v="86753091604"/>
    <n v="1.6109589041095891"/>
    <x v="1"/>
    <n v="34.671232876712331"/>
    <n v="0"/>
    <n v="46"/>
    <x v="0"/>
    <n v="302.26166297123001"/>
    <n v="287.44024742020002"/>
    <n v="208.231991515179"/>
    <n v="235.554719320994"/>
    <n v="100.43055813165516"/>
    <x v="0"/>
    <s v="25-40"/>
  </r>
  <r>
    <n v="86753091605"/>
    <n v="1.6849315068493151"/>
    <x v="1"/>
    <n v="17.87945205479452"/>
    <n v="1"/>
    <n v="57"/>
    <x v="0"/>
    <n v="105.943293204893"/>
    <n v="21.083638754286099"/>
    <n v="333.29207994346302"/>
    <n v="348.40484924430399"/>
    <n v="91.965786059266378"/>
    <x v="1"/>
    <s v="17-25"/>
  </r>
  <r>
    <n v="86753091606"/>
    <n v="1.2904109589041095"/>
    <x v="0"/>
    <n v="45.219178082191782"/>
    <n v="1"/>
    <n v="82"/>
    <x v="1"/>
    <n v="7.32091888970126"/>
    <n v="365.168660724733"/>
    <n v="256.29717757050503"/>
    <n v="28.920941104462798"/>
    <n v="64.025340610150877"/>
    <x v="0"/>
    <s v="&gt;40"/>
  </r>
  <r>
    <n v="86753091607"/>
    <n v="1.0164383561643835"/>
    <x v="0"/>
    <n v="37.789041095890411"/>
    <n v="1"/>
    <n v="20"/>
    <x v="0"/>
    <n v="549.172674605216"/>
    <n v="281.635946569032"/>
    <n v="61.870573808844803"/>
    <n v="24.091083408692501"/>
    <n v="76.780088560044319"/>
    <x v="1"/>
    <s v="25-40"/>
  </r>
  <r>
    <n v="86753091608"/>
    <n v="1.4465753424657535"/>
    <x v="0"/>
    <n v="23.964383561643835"/>
    <n v="1"/>
    <n v="61"/>
    <x v="0"/>
    <n v="379.98133046691902"/>
    <n v="406.28167320393902"/>
    <n v="28.924387382598301"/>
    <n v="14.502804868095501"/>
    <n v="68.112303363751892"/>
    <x v="0"/>
    <s v="17-25"/>
  </r>
  <r>
    <n v="86753091609"/>
    <n v="1.6794520547945206"/>
    <x v="1"/>
    <n v="31.846575342465755"/>
    <n v="0"/>
    <n v="14"/>
    <x v="0"/>
    <n v="174.27489606978401"/>
    <n v="362.09331697597099"/>
    <n v="209.763757375837"/>
    <n v="185.16501366282401"/>
    <n v="90.300909568299716"/>
    <x v="1"/>
    <s v="25-40"/>
  </r>
  <r>
    <n v="86753091610"/>
    <n v="1.6383561643835616"/>
    <x v="1"/>
    <n v="36.676712328767124"/>
    <n v="0"/>
    <n v="27"/>
    <x v="0"/>
    <n v="259.26890050133602"/>
    <n v="150.162875123578"/>
    <n v="271.55757303157799"/>
    <n v="245.99121405076599"/>
    <n v="94.860396499874383"/>
    <x v="0"/>
    <s v="25-40"/>
  </r>
  <r>
    <n v="86753091611"/>
    <n v="1.1726027397260275"/>
    <x v="0"/>
    <n v="43.893150684931506"/>
    <n v="0"/>
    <n v="115"/>
    <x v="1"/>
    <n v="10.9636427702203"/>
    <n v="397.51521588599599"/>
    <n v="196.277445113201"/>
    <n v="3.182557383796"/>
    <n v="56.613508992136943"/>
    <x v="0"/>
    <s v="&gt;40"/>
  </r>
  <r>
    <n v="86753091612"/>
    <n v="1.5835616438356164"/>
    <x v="1"/>
    <n v="20.391780821917809"/>
    <n v="1"/>
    <n v="60"/>
    <x v="0"/>
    <n v="269.876792986846"/>
    <n v="400.78608026462598"/>
    <n v="68.780156090099396"/>
    <n v="16.910827377431701"/>
    <n v="63.935947876221491"/>
    <x v="0"/>
    <s v="17-25"/>
  </r>
  <r>
    <n v="86753091613"/>
    <n v="1.1589041095890411"/>
    <x v="0"/>
    <n v="38.126027397260273"/>
    <n v="0"/>
    <n v="75"/>
    <x v="0"/>
    <n v="52.084979156278699"/>
    <n v="372.59418408840497"/>
    <n v="189.03401920443"/>
    <n v="1.25296681294024"/>
    <n v="56.80877138165912"/>
    <x v="0"/>
    <s v="25-40"/>
  </r>
  <r>
    <n v="86753091614"/>
    <n v="1.747945205479452"/>
    <x v="1"/>
    <n v="31.578082191780823"/>
    <n v="0"/>
    <n v="28"/>
    <x v="0"/>
    <n v="294.88978059615499"/>
    <n v="185.30408744181901"/>
    <n v="203.28600807028499"/>
    <n v="319.23362915631799"/>
    <n v="101.11786591023028"/>
    <x v="0"/>
    <s v="25-40"/>
  </r>
  <r>
    <n v="86753091615"/>
    <n v="1.4465753424657535"/>
    <x v="0"/>
    <n v="34.989041095890414"/>
    <n v="0"/>
    <n v="42"/>
    <x v="0"/>
    <n v="347.78074219104701"/>
    <n v="326.62378405057399"/>
    <n v="212.04428016750899"/>
    <n v="127.585970022396"/>
    <n v="94.70799212211827"/>
    <x v="0"/>
    <s v="25-40"/>
  </r>
  <r>
    <n v="86753091616"/>
    <n v="0.989041095890411"/>
    <x v="0"/>
    <n v="40.512328767123286"/>
    <n v="0"/>
    <n v="79"/>
    <x v="0"/>
    <n v="14.2888660741748"/>
    <n v="279.24133622185298"/>
    <n v="201.73976860532801"/>
    <n v="72.368131158148103"/>
    <n v="56.375364155299351"/>
    <x v="0"/>
    <s v="&gt;40"/>
  </r>
  <r>
    <n v="86753091617"/>
    <n v="0.76712328767123283"/>
    <x v="0"/>
    <n v="32.895890410958906"/>
    <n v="1"/>
    <n v="19"/>
    <x v="0"/>
    <n v="156.425586633683"/>
    <n v="3.8279954621991799"/>
    <n v="329.41737282181299"/>
    <n v="308.99431561913798"/>
    <n v="89.429689180584688"/>
    <x v="0"/>
    <s v="25-40"/>
  </r>
  <r>
    <n v="86753091618"/>
    <n v="1.2465753424657535"/>
    <x v="0"/>
    <n v="39.482191780821921"/>
    <n v="0"/>
    <n v="77"/>
    <x v="0"/>
    <n v="9.6580701031416396"/>
    <n v="279.83894396414399"/>
    <n v="352.11450857013602"/>
    <n v="9.1721763872210698"/>
    <n v="66.514163320265695"/>
    <x v="0"/>
    <s v="25-40"/>
  </r>
  <r>
    <n v="86753091619"/>
    <n v="1.2054794520547945"/>
    <x v="0"/>
    <n v="43.846575342465755"/>
    <n v="1"/>
    <n v="68"/>
    <x v="0"/>
    <n v="35.633490391933897"/>
    <n v="280.51970597258799"/>
    <n v="232.16707453862699"/>
    <n v="33.659907878627997"/>
    <n v="57.191493599232345"/>
    <x v="0"/>
    <s v="&gt;40"/>
  </r>
  <r>
    <n v="86753091620"/>
    <n v="1.6575342465753424"/>
    <x v="1"/>
    <n v="27.863013698630137"/>
    <n v="1"/>
    <n v="42"/>
    <x v="0"/>
    <n v="332.35948487131498"/>
    <n v="212.00379654090801"/>
    <n v="167.532869282468"/>
    <n v="271.98630761957099"/>
    <n v="96.291363741222526"/>
    <x v="0"/>
    <s v="25-40"/>
  </r>
  <r>
    <n v="86753091621"/>
    <n v="1.2767123287671234"/>
    <x v="0"/>
    <n v="40.008219178082193"/>
    <n v="0"/>
    <n v="73"/>
    <x v="0"/>
    <n v="76.874527504172505"/>
    <n v="193.879120167758"/>
    <n v="325.51297959023202"/>
    <n v="11.142314304646099"/>
    <n v="62.058927081139814"/>
    <x v="1"/>
    <s v="&gt;40"/>
  </r>
  <r>
    <n v="86753091622"/>
    <n v="1.2547945205479452"/>
    <x v="0"/>
    <n v="35.934246575342463"/>
    <n v="0"/>
    <n v="77"/>
    <x v="0"/>
    <n v="21.2385053375003"/>
    <n v="159.84865443142701"/>
    <n v="385.95488828601901"/>
    <n v="24.036765440918899"/>
    <n v="63.68597122874673"/>
    <x v="0"/>
    <s v="25-40"/>
  </r>
  <r>
    <n v="86753091623"/>
    <n v="1.1424657534246576"/>
    <x v="0"/>
    <n v="40.778082191780825"/>
    <n v="0"/>
    <n v="102"/>
    <x v="1"/>
    <n v="26.771856722642699"/>
    <n v="269.74248082663001"/>
    <n v="221.774623087637"/>
    <n v="21.082980966149201"/>
    <n v="52.864059490396166"/>
    <x v="1"/>
    <s v="&gt;40"/>
  </r>
  <r>
    <n v="86753091624"/>
    <n v="1.2876712328767124"/>
    <x v="0"/>
    <n v="42.416438356164385"/>
    <n v="0"/>
    <n v="77"/>
    <x v="0"/>
    <n v="32.562643790807201"/>
    <n v="373.59137730323403"/>
    <n v="244.136038466938"/>
    <n v="2.56468415567383"/>
    <n v="62.096408402236726"/>
    <x v="0"/>
    <s v="&gt;40"/>
  </r>
  <r>
    <n v="86753091625"/>
    <n v="0.97534246575342465"/>
    <x v="0"/>
    <n v="35.131506849315066"/>
    <n v="0"/>
    <n v="20"/>
    <x v="0"/>
    <n v="10.201050700242"/>
    <n v="5.5707897018667802"/>
    <n v="370.44196767745098"/>
    <n v="426.18425228975599"/>
    <n v="96.856893628233536"/>
    <x v="0"/>
    <s v="25-40"/>
  </r>
  <r>
    <n v="86753091626"/>
    <n v="1.7780821917808218"/>
    <x v="1"/>
    <n v="32.712328767123289"/>
    <n v="0"/>
    <n v="23"/>
    <x v="0"/>
    <n v="290.24558917572801"/>
    <n v="321.22587807107902"/>
    <n v="158.276703633041"/>
    <n v="276.39000884107901"/>
    <n v="101.07772287663897"/>
    <x v="0"/>
    <s v="25-40"/>
  </r>
  <r>
    <n v="86753091627"/>
    <n v="1.6465753424657534"/>
    <x v="1"/>
    <n v="30.893150684931506"/>
    <n v="0"/>
    <n v="41"/>
    <x v="0"/>
    <n v="352.38504600646797"/>
    <n v="157.479216548083"/>
    <n v="172.418575323217"/>
    <n v="149.59876762054699"/>
    <n v="79.43122215761575"/>
    <x v="1"/>
    <s v="25-40"/>
  </r>
  <r>
    <n v="86753091628"/>
    <n v="1.704109589041096"/>
    <x v="1"/>
    <n v="32.799999999999997"/>
    <n v="0"/>
    <n v="30"/>
    <x v="0"/>
    <n v="434.92527361301501"/>
    <n v="189.33631607409799"/>
    <n v="316.58608803762399"/>
    <n v="93.043574999792497"/>
    <n v="99.096486739459024"/>
    <x v="0"/>
    <s v="25-40"/>
  </r>
  <r>
    <n v="86753091629"/>
    <n v="1.2027397260273973"/>
    <x v="0"/>
    <n v="41.2"/>
    <n v="1"/>
    <n v="47"/>
    <x v="0"/>
    <n v="3.6719069156050099"/>
    <n v="243.854308287652"/>
    <n v="305.70921987805502"/>
    <n v="2.2393294077923298"/>
    <n v="56.755923130562238"/>
    <x v="0"/>
    <s v="&gt;40"/>
  </r>
  <r>
    <n v="86753091630"/>
    <n v="1.6301369863013699"/>
    <x v="1"/>
    <n v="33.778082191780825"/>
    <n v="1"/>
    <n v="40"/>
    <x v="0"/>
    <n v="372.19623671258699"/>
    <n v="176.45819079794501"/>
    <n v="298.84405456803802"/>
    <n v="191.881056508314"/>
    <n v="102.77936753000481"/>
    <x v="0"/>
    <s v="25-40"/>
  </r>
  <r>
    <n v="86753091631"/>
    <n v="1.6849315068493151"/>
    <x v="1"/>
    <n v="26.731506849315068"/>
    <n v="0"/>
    <n v="47"/>
    <x v="0"/>
    <n v="221.90954069118999"/>
    <n v="381.28131928392497"/>
    <n v="253.214526091875"/>
    <n v="143.61542823291299"/>
    <n v="95.874863316983749"/>
    <x v="0"/>
    <s v="25-40"/>
  </r>
  <r>
    <n v="86753091632"/>
    <n v="1.2712328767123289"/>
    <x v="0"/>
    <n v="23.610958904109587"/>
    <n v="1"/>
    <n v="63"/>
    <x v="0"/>
    <n v="342.81120515027197"/>
    <n v="320.38348182939399"/>
    <n v="42.959238888208702"/>
    <n v="68.066855336856094"/>
    <n v="66.378706265381055"/>
    <x v="0"/>
    <s v="17-25"/>
  </r>
  <r>
    <n v="86753091633"/>
    <n v="1.6465753424657534"/>
    <x v="1"/>
    <n v="30.980821917808218"/>
    <n v="1"/>
    <n v="39"/>
    <x v="0"/>
    <n v="203.58725074044199"/>
    <n v="413.76943815015397"/>
    <n v="246.63926131440701"/>
    <n v="212.83013676645899"/>
    <n v="104.52486288095159"/>
    <x v="0"/>
    <s v="25-40"/>
  </r>
  <r>
    <n v="86753091634"/>
    <n v="1.2191780821917808"/>
    <x v="0"/>
    <n v="39.479452054794521"/>
    <n v="1"/>
    <n v="90"/>
    <x v="1"/>
    <n v="157.38093478463199"/>
    <n v="155.19064652771499"/>
    <n v="275.74613428395998"/>
    <n v="34.879087412076501"/>
    <n v="62.28075310851213"/>
    <x v="0"/>
    <s v="25-40"/>
  </r>
  <r>
    <n v="86753091635"/>
    <n v="1.6794520547945206"/>
    <x v="1"/>
    <n v="28.687671232876713"/>
    <n v="0"/>
    <n v="3"/>
    <x v="0"/>
    <n v="312.650537087776"/>
    <n v="334.64071551556901"/>
    <n v="257.14579515928898"/>
    <n v="161.651223505123"/>
    <n v="102.03894244799704"/>
    <x v="0"/>
    <s v="25-40"/>
  </r>
  <r>
    <n v="86753091636"/>
    <n v="1.6931506849315068"/>
    <x v="1"/>
    <n v="20.720547945205478"/>
    <n v="1"/>
    <n v="60"/>
    <x v="0"/>
    <n v="490.37598321792802"/>
    <n v="316.14410386801597"/>
    <n v="3.0962535324137099"/>
    <n v="18.938159287230899"/>
    <n v="67.165736505232871"/>
    <x v="0"/>
    <s v="17-25"/>
  </r>
  <r>
    <n v="86753091637"/>
    <n v="1.6657534246575343"/>
    <x v="1"/>
    <n v="32.109589041095887"/>
    <n v="0"/>
    <n v="46"/>
    <x v="0"/>
    <n v="247.61787836515501"/>
    <n v="407.87799424052099"/>
    <n v="163.76115434374299"/>
    <n v="234.02043949606201"/>
    <n v="100.17346106923068"/>
    <x v="0"/>
    <s v="25-40"/>
  </r>
  <r>
    <n v="86753091638"/>
    <n v="1.210958904109589"/>
    <x v="0"/>
    <n v="38.197260273972603"/>
    <n v="1"/>
    <n v="45"/>
    <x v="0"/>
    <n v="26.255891123444801"/>
    <n v="222.96321499617201"/>
    <n v="320.98550284641601"/>
    <n v="16.812784529069202"/>
    <n v="60.473322974627571"/>
    <x v="0"/>
    <s v="25-40"/>
  </r>
  <r>
    <n v="86753091639"/>
    <n v="1.6657534246575343"/>
    <x v="1"/>
    <n v="26.564383561643837"/>
    <n v="1"/>
    <n v="64"/>
    <x v="0"/>
    <n v="320.51449048511"/>
    <n v="251.10560316661099"/>
    <n v="294.75102165376802"/>
    <n v="238.99970215478899"/>
    <n v="109.77969434916452"/>
    <x v="0"/>
    <s v="25-40"/>
  </r>
  <r>
    <n v="86753091640"/>
    <n v="1.2301369863013698"/>
    <x v="0"/>
    <n v="39.838356164383562"/>
    <n v="0"/>
    <n v="116"/>
    <x v="1"/>
    <n v="1.90265826362446"/>
    <n v="349.40996513839002"/>
    <n v="216.98153361048699"/>
    <n v="29.0698865033342"/>
    <n v="57.631180285819696"/>
    <x v="0"/>
    <s v="25-40"/>
  </r>
  <r>
    <n v="86753091641"/>
    <n v="1.1013698630136985"/>
    <x v="0"/>
    <n v="43.147945205479452"/>
    <n v="1"/>
    <n v="66"/>
    <x v="0"/>
    <n v="3.2705381136497"/>
    <n v="439.61584598266501"/>
    <n v="162.10070374727101"/>
    <n v="31.669947221058699"/>
    <n v="58.683388843904737"/>
    <x v="0"/>
    <s v="&gt;40"/>
  </r>
  <r>
    <n v="86753091642"/>
    <n v="1.6082191780821917"/>
    <x v="1"/>
    <n v="25.832876712328765"/>
    <n v="0"/>
    <n v="54"/>
    <x v="0"/>
    <n v="303.37954175701901"/>
    <n v="278.78162930416198"/>
    <n v="197.47859780508901"/>
    <n v="154.50030494904701"/>
    <n v="88.810362015390808"/>
    <x v="0"/>
    <s v="25-40"/>
  </r>
  <r>
    <n v="86753091643"/>
    <n v="1.6547945205479453"/>
    <x v="1"/>
    <n v="29.863013698630137"/>
    <n v="0"/>
    <n v="37"/>
    <x v="0"/>
    <n v="206.090230805798"/>
    <n v="251.99394273596999"/>
    <n v="317.21592221696699"/>
    <n v="236.63529349803301"/>
    <n v="103.10887976914142"/>
    <x v="0"/>
    <s v="25-40"/>
  </r>
  <r>
    <n v="86753091644"/>
    <n v="1.1232876712328768"/>
    <x v="0"/>
    <n v="36.43287671232877"/>
    <n v="0"/>
    <n v="20"/>
    <x v="0"/>
    <n v="405.417748997091"/>
    <n v="393.94493404899202"/>
    <n v="54.658905949620902"/>
    <n v="6.1924333796788504"/>
    <n v="71.25117536320262"/>
    <x v="1"/>
    <s v="25-40"/>
  </r>
  <r>
    <n v="86753091645"/>
    <n v="1.167123287671233"/>
    <x v="0"/>
    <n v="35.145205479452052"/>
    <n v="0"/>
    <n v="19"/>
    <x v="0"/>
    <n v="34.271229645718797"/>
    <n v="36.0281430129697"/>
    <n v="399.23266338161801"/>
    <n v="381.70405166444999"/>
    <n v="99.336355618223251"/>
    <x v="0"/>
    <s v="25-40"/>
  </r>
  <r>
    <n v="86753091646"/>
    <n v="1.1863013698630136"/>
    <x v="0"/>
    <n v="43.367123287671234"/>
    <n v="1"/>
    <n v="97"/>
    <x v="1"/>
    <n v="17.489732902759201"/>
    <n v="156.41923105978"/>
    <n v="326.54644996393199"/>
    <n v="60.4854234780138"/>
    <n v="60.356541930036627"/>
    <x v="0"/>
    <s v="&gt;40"/>
  </r>
  <r>
    <n v="86753091647"/>
    <n v="1.2575342465753425"/>
    <x v="0"/>
    <n v="41.550684931506851"/>
    <n v="0"/>
    <n v="64"/>
    <x v="0"/>
    <n v="68.308996800436503"/>
    <n v="262.00278531931099"/>
    <n v="250.946540943965"/>
    <n v="2.4084406486558501"/>
    <n v="56.8275403606943"/>
    <x v="0"/>
    <s v="&gt;40"/>
  </r>
  <r>
    <n v="86753091648"/>
    <n v="1.6986301369863013"/>
    <x v="1"/>
    <n v="34.276712328767125"/>
    <n v="0"/>
    <n v="24"/>
    <x v="0"/>
    <n v="136.48981932766901"/>
    <n v="271.69705876671298"/>
    <n v="242.68689313329901"/>
    <n v="280.95923348746197"/>
    <n v="95.492485442041868"/>
    <x v="1"/>
    <s v="25-40"/>
  </r>
  <r>
    <n v="86753091649"/>
    <n v="1.6630136986301369"/>
    <x v="1"/>
    <n v="25.956164383561642"/>
    <n v="0"/>
    <n v="61"/>
    <x v="0"/>
    <n v="218.417395819169"/>
    <n v="304.19199780892802"/>
    <n v="275.77784140563"/>
    <n v="254.40258887591699"/>
    <n v="105.4304031240334"/>
    <x v="0"/>
    <s v="25-40"/>
  </r>
  <r>
    <n v="86753091650"/>
    <n v="1.6575342465753424"/>
    <x v="1"/>
    <n v="26.515068493150686"/>
    <n v="1"/>
    <n v="24"/>
    <x v="0"/>
    <n v="160.02690398887199"/>
    <n v="332.25352324378298"/>
    <n v="158.32284118355599"/>
    <n v="365.13908676211099"/>
    <n v="102.19786553209244"/>
    <x v="0"/>
    <s v="25-40"/>
  </r>
  <r>
    <n v="86753091651"/>
    <n v="1.3726027397260274"/>
    <x v="0"/>
    <n v="27.005479452054793"/>
    <n v="1"/>
    <n v="58"/>
    <x v="0"/>
    <n v="5.0483621736741897"/>
    <n v="4.6750139838702003"/>
    <n v="609.40923275564899"/>
    <n v="220.083402027126"/>
    <n v="100.31698626653655"/>
    <x v="1"/>
    <s v="25-40"/>
  </r>
  <r>
    <n v="86753091652"/>
    <n v="1.6547945205479453"/>
    <x v="1"/>
    <n v="32.978082191780821"/>
    <n v="0"/>
    <n v="28"/>
    <x v="0"/>
    <n v="224.48899853997099"/>
    <n v="268.40190500971801"/>
    <n v="287.65928998116698"/>
    <n v="224.08594363595"/>
    <n v="100.84070031802915"/>
    <x v="0"/>
    <s v="25-40"/>
  </r>
  <r>
    <n v="86753091653"/>
    <n v="0.9397260273972603"/>
    <x v="0"/>
    <n v="34.9972602739726"/>
    <n v="0"/>
    <n v="21"/>
    <x v="0"/>
    <n v="22.734705417751201"/>
    <n v="15.873087724534599"/>
    <n v="212.04599158564699"/>
    <n v="578.09145593809399"/>
    <n v="97.905117154231789"/>
    <x v="0"/>
    <s v="25-40"/>
  </r>
  <r>
    <n v="86753091654"/>
    <n v="1.1369863013698631"/>
    <x v="0"/>
    <n v="39.457534246575342"/>
    <n v="0"/>
    <n v="86"/>
    <x v="1"/>
    <n v="12.0039707966503"/>
    <n v="359.990233631271"/>
    <n v="210.02577739197801"/>
    <n v="42.664849941979703"/>
    <n v="60.082411634308627"/>
    <x v="0"/>
    <s v="25-40"/>
  </r>
  <r>
    <n v="86753091655"/>
    <n v="1.6712328767123288"/>
    <x v="1"/>
    <n v="32.416438356164385"/>
    <n v="0"/>
    <n v="16"/>
    <x v="0"/>
    <n v="221.47088619292899"/>
    <n v="446.603498325224"/>
    <n v="185.577132896573"/>
    <n v="235.16132844757399"/>
    <n v="103.93456612274989"/>
    <x v="0"/>
    <s v="25-40"/>
  </r>
  <r>
    <n v="86753091656"/>
    <n v="1.7917808219178082"/>
    <x v="1"/>
    <n v="29.887671232876713"/>
    <n v="0"/>
    <n v="35"/>
    <x v="0"/>
    <n v="206.855755826311"/>
    <n v="212.13384668529301"/>
    <n v="257.11120519965903"/>
    <n v="176.931221725261"/>
    <n v="85.604259431918706"/>
    <x v="1"/>
    <s v="25-40"/>
  </r>
  <r>
    <n v="86753091657"/>
    <n v="1.0438356164383562"/>
    <x v="0"/>
    <n v="33.824657534246576"/>
    <n v="1"/>
    <n v="20"/>
    <x v="0"/>
    <n v="52.734465350729103"/>
    <n v="67.423347828852798"/>
    <n v="383.240100566818"/>
    <n v="358.55031384895602"/>
    <n v="98.627474784259434"/>
    <x v="0"/>
    <s v="25-40"/>
  </r>
  <r>
    <n v="86753091658"/>
    <n v="1.3205479452054794"/>
    <x v="0"/>
    <n v="43.624657534246573"/>
    <n v="0"/>
    <n v="68"/>
    <x v="0"/>
    <n v="19.919203183314199"/>
    <n v="357.72642754694999"/>
    <n v="211.506220672621"/>
    <n v="34.275532770659503"/>
    <n v="59.705460871614797"/>
    <x v="0"/>
    <s v="&gt;40"/>
  </r>
  <r>
    <n v="86753091659"/>
    <n v="1.1945205479452055"/>
    <x v="0"/>
    <n v="43.104109589041094"/>
    <n v="0"/>
    <n v="63"/>
    <x v="0"/>
    <n v="11.6390168581504"/>
    <n v="320.81136644837699"/>
    <n v="227.73279956544999"/>
    <n v="3.5160321119246198"/>
    <n v="54.345890465807145"/>
    <x v="0"/>
    <s v="&gt;40"/>
  </r>
  <r>
    <n v="86753091660"/>
    <n v="1.1260273972602739"/>
    <x v="0"/>
    <n v="44.660273972602738"/>
    <n v="1"/>
    <n v="80"/>
    <x v="1"/>
    <n v="35.0618959428609"/>
    <n v="192.65661964945599"/>
    <n v="283.97494258390901"/>
    <n v="55.550668834861803"/>
    <n v="58.960554617637847"/>
    <x v="0"/>
    <s v="&gt;40"/>
  </r>
  <r>
    <n v="86753091661"/>
    <n v="1.2383561643835617"/>
    <x v="0"/>
    <n v="44.18904109589041"/>
    <n v="0"/>
    <n v="61"/>
    <x v="0"/>
    <n v="19.995018183224001"/>
    <n v="256.30807466161502"/>
    <n v="337.00540319331202"/>
    <n v="1.0943278463749899"/>
    <n v="62.676215152349563"/>
    <x v="0"/>
    <s v="&gt;40"/>
  </r>
  <r>
    <n v="86753091662"/>
    <n v="1.0794520547945206"/>
    <x v="0"/>
    <n v="42.183561643835617"/>
    <n v="0"/>
    <n v="74"/>
    <x v="0"/>
    <n v="30.113408603156699"/>
    <n v="347.55310478309002"/>
    <n v="207.138315409829"/>
    <n v="26.092949805319801"/>
    <n v="58.201072896717591"/>
    <x v="0"/>
    <s v="&gt;40"/>
  </r>
  <r>
    <n v="86753091663"/>
    <n v="0.87671232876712324"/>
    <x v="0"/>
    <n v="33.684931506849317"/>
    <n v="1"/>
    <n v="18"/>
    <x v="0"/>
    <n v="39.648314810435203"/>
    <n v="27.0368918656802"/>
    <n v="394.28547354559402"/>
    <n v="408.03071492060099"/>
    <n v="101.61275915003264"/>
    <x v="0"/>
    <s v="25-40"/>
  </r>
  <r>
    <n v="86753091664"/>
    <n v="1.2876712328767124"/>
    <x v="0"/>
    <n v="38.101369863013701"/>
    <n v="1"/>
    <n v="67"/>
    <x v="0"/>
    <n v="15.2620709366086"/>
    <n v="242.72027415876201"/>
    <n v="268.94483348256699"/>
    <n v="37.181588707028197"/>
    <n v="57.373758270381067"/>
    <x v="0"/>
    <s v="25-40"/>
  </r>
  <r>
    <n v="86753091665"/>
    <n v="1.2"/>
    <x v="0"/>
    <n v="44.871232876712327"/>
    <n v="0"/>
    <n v="51"/>
    <x v="0"/>
    <n v="10.5423135006899"/>
    <n v="311.51725993787397"/>
    <n v="285.81518845325098"/>
    <n v="6.3643410410958996"/>
    <n v="60.82630941440673"/>
    <x v="0"/>
    <s v="&gt;40"/>
  </r>
  <r>
    <n v="86753091666"/>
    <n v="0.94246575342465755"/>
    <x v="0"/>
    <n v="36.175342465753424"/>
    <n v="0"/>
    <n v="19"/>
    <x v="0"/>
    <n v="6.56854610797006"/>
    <n v="15.895634808795901"/>
    <n v="279.35841938202299"/>
    <n v="474.73072501362998"/>
    <n v="92.287831800819617"/>
    <x v="0"/>
    <s v="25-40"/>
  </r>
  <r>
    <n v="86753091667"/>
    <n v="1.0575342465753426"/>
    <x v="0"/>
    <n v="41.764383561643832"/>
    <n v="0"/>
    <n v="58"/>
    <x v="0"/>
    <n v="31.083562716302499"/>
    <n v="247.131202822457"/>
    <n v="255.370976872326"/>
    <n v="5.0507162307669597"/>
    <n v="53.507784415471917"/>
    <x v="1"/>
    <s v="&gt;40"/>
  </r>
  <r>
    <n v="86753091668"/>
    <n v="0.90410958904109584"/>
    <x v="0"/>
    <n v="36.6"/>
    <n v="1"/>
    <n v="21"/>
    <x v="0"/>
    <n v="5.99247438757555"/>
    <n v="2.8559053790235902"/>
    <n v="344.98778003377498"/>
    <n v="528.52256260815398"/>
    <n v="105.5291114983594"/>
    <x v="0"/>
    <s v="25-40"/>
  </r>
  <r>
    <n v="86753091669"/>
    <n v="1.273972602739726"/>
    <x v="0"/>
    <n v="40.663013698630138"/>
    <n v="0"/>
    <n v="87"/>
    <x v="1"/>
    <n v="49.009894623459601"/>
    <n v="273.50265863497998"/>
    <n v="262.06748219283901"/>
    <n v="29.5881843714042"/>
    <n v="60.799684248384352"/>
    <x v="0"/>
    <s v="&gt;40"/>
  </r>
  <r>
    <n v="86753091670"/>
    <n v="1.7095890410958905"/>
    <x v="1"/>
    <n v="30.528767123287672"/>
    <n v="1"/>
    <n v="20"/>
    <x v="0"/>
    <n v="343.46755627366502"/>
    <n v="296.82429759389998"/>
    <n v="183.58128413790999"/>
    <n v="151.34482244497099"/>
    <n v="91.414481099350908"/>
    <x v="0"/>
    <s v="25-40"/>
  </r>
  <r>
    <n v="86753091671"/>
    <n v="1.8164383561643835"/>
    <x v="1"/>
    <n v="29.019178082191782"/>
    <n v="0"/>
    <n v="30"/>
    <x v="0"/>
    <n v="311.93588119048297"/>
    <n v="303.29479559262597"/>
    <n v="150.65825091969299"/>
    <n v="181.623292573398"/>
    <n v="89.092239361819637"/>
    <x v="0"/>
    <s v="25-40"/>
  </r>
  <r>
    <n v="86753091672"/>
    <n v="1.2082191780821918"/>
    <x v="0"/>
    <n v="40.408219178082192"/>
    <n v="0"/>
    <n v="72"/>
    <x v="0"/>
    <n v="65.111042032605596"/>
    <n v="165.43339254072001"/>
    <n v="364.55618657649802"/>
    <n v="5.8445422435722998"/>
    <n v="62.891642224274477"/>
    <x v="0"/>
    <s v="&gt;40"/>
  </r>
  <r>
    <n v="86753091673"/>
    <n v="1.2438356164383562"/>
    <x v="0"/>
    <n v="41.265753424657532"/>
    <n v="1"/>
    <n v="112"/>
    <x v="1"/>
    <n v="19.7813026235143"/>
    <n v="327.460006443998"/>
    <n v="192.53634638784999"/>
    <n v="25.689428564097799"/>
    <n v="53.966397719634713"/>
    <x v="0"/>
    <s v="&gt;40"/>
  </r>
  <r>
    <n v="86753091674"/>
    <n v="1.2657534246575342"/>
    <x v="0"/>
    <n v="41.542465753424658"/>
    <n v="1"/>
    <n v="91"/>
    <x v="1"/>
    <n v="50.390648570960202"/>
    <n v="268.82835166364299"/>
    <n v="211.645881645656"/>
    <n v="10.060368997611601"/>
    <n v="52.14227009596037"/>
    <x v="1"/>
    <s v="&gt;40"/>
  </r>
  <r>
    <n v="86753091675"/>
    <n v="1.2383561643835617"/>
    <x v="0"/>
    <n v="35.56712328767123"/>
    <n v="1"/>
    <n v="69"/>
    <x v="0"/>
    <n v="56.406599685541003"/>
    <n v="278.97628615162103"/>
    <n v="307.95126767931401"/>
    <n v="0.439569113131067"/>
    <n v="63.837531282066372"/>
    <x v="0"/>
    <s v="25-40"/>
  </r>
  <r>
    <n v="86753091676"/>
    <n v="1.6602739726027398"/>
    <x v="1"/>
    <n v="32.43287671232877"/>
    <n v="0"/>
    <n v="44"/>
    <x v="0"/>
    <n v="296.53452812817102"/>
    <n v="234.33761035735699"/>
    <n v="327.50770318777001"/>
    <n v="206.66978868471401"/>
    <n v="106.57107010354032"/>
    <x v="0"/>
    <s v="25-40"/>
  </r>
  <r>
    <n v="86753091677"/>
    <n v="1.2027397260273973"/>
    <x v="0"/>
    <n v="41.402739726027399"/>
    <n v="0"/>
    <n v="95"/>
    <x v="1"/>
    <n v="39.6395755719508"/>
    <n v="321.025490022425"/>
    <n v="260.12671002843302"/>
    <n v="0.39188010383602401"/>
    <n v="60.115436063422351"/>
    <x v="0"/>
    <s v="&gt;40"/>
  </r>
  <r>
    <n v="86753091678"/>
    <n v="0.98082191780821915"/>
    <x v="0"/>
    <n v="38.257534246575339"/>
    <n v="0"/>
    <n v="20"/>
    <x v="0"/>
    <n v="16.635563982630998"/>
    <n v="14.139614507936299"/>
    <n v="478.89500381802799"/>
    <n v="313.86462268251398"/>
    <n v="97.593169459310417"/>
    <x v="0"/>
    <s v="25-40"/>
  </r>
  <r>
    <n v="86753091679"/>
    <n v="1.2657534246575342"/>
    <x v="0"/>
    <n v="34.30684931506849"/>
    <n v="1"/>
    <n v="71"/>
    <x v="0"/>
    <n v="38.0787482768907"/>
    <n v="243.54269369207"/>
    <n v="268.48103586736499"/>
    <n v="36.560091122268403"/>
    <n v="59.134650596272863"/>
    <x v="0"/>
    <s v="25-40"/>
  </r>
  <r>
    <n v="86753091680"/>
    <n v="1.2328767123287672"/>
    <x v="0"/>
    <n v="44.994520547945207"/>
    <n v="0"/>
    <n v="66"/>
    <x v="0"/>
    <n v="30.705520853857301"/>
    <n v="202.275350214827"/>
    <n v="259.863984701454"/>
    <n v="37.974397402818298"/>
    <n v="54.379075538007413"/>
    <x v="1"/>
    <s v="&gt;40"/>
  </r>
  <r>
    <n v="86753091681"/>
    <n v="1.6"/>
    <x v="1"/>
    <n v="33.539726027397258"/>
    <n v="1"/>
    <n v="25"/>
    <x v="0"/>
    <n v="297.65830125416602"/>
    <n v="248.57235645550699"/>
    <n v="320.06911250529498"/>
    <n v="255.778328016177"/>
    <n v="112.80014547935048"/>
    <x v="0"/>
    <s v="25-40"/>
  </r>
  <r>
    <n v="86753091682"/>
    <n v="1.7178082191780821"/>
    <x v="1"/>
    <n v="28.087671232876712"/>
    <n v="0"/>
    <n v="24"/>
    <x v="0"/>
    <n v="320.92913948098601"/>
    <n v="207.50654153390499"/>
    <n v="236.81381780038501"/>
    <n v="254.180370645164"/>
    <n v="101.19415709465716"/>
    <x v="0"/>
    <s v="25-40"/>
  </r>
  <r>
    <n v="86753091683"/>
    <n v="1.6328767123287671"/>
    <x v="1"/>
    <n v="33.679452054794524"/>
    <n v="0"/>
    <n v="47"/>
    <x v="0"/>
    <n v="174.42122874055801"/>
    <n v="343.46090181778101"/>
    <n v="224.91335426106599"/>
    <n v="221.05551667486299"/>
    <n v="94.946834956978591"/>
    <x v="0"/>
    <s v="25-40"/>
  </r>
  <r>
    <n v="86753091684"/>
    <n v="1.715068493150685"/>
    <x v="1"/>
    <n v="29.36986301369863"/>
    <n v="1"/>
    <n v="39"/>
    <x v="0"/>
    <n v="290.09906122275299"/>
    <n v="216.57920922881101"/>
    <n v="246.22118775415601"/>
    <n v="220.539733710288"/>
    <n v="96.545572211858399"/>
    <x v="0"/>
    <s v="25-40"/>
  </r>
  <r>
    <n v="86753091685"/>
    <n v="0.989041095890411"/>
    <x v="0"/>
    <n v="40.424657534246577"/>
    <n v="0"/>
    <n v="92"/>
    <x v="1"/>
    <n v="1.4526456335978"/>
    <n v="334.60084517767302"/>
    <n v="214.11686480171801"/>
    <n v="32.160429072829601"/>
    <n v="56.437554529847375"/>
    <x v="0"/>
    <s v="&gt;40"/>
  </r>
  <r>
    <n v="86753091686"/>
    <n v="1.2082191780821918"/>
    <x v="0"/>
    <n v="36.958904109589042"/>
    <n v="0"/>
    <n v="68"/>
    <x v="0"/>
    <n v="20.081686312053801"/>
    <n v="417.32414864566101"/>
    <n v="161.06684231999"/>
    <n v="11.782380375462701"/>
    <n v="55.734373520071507"/>
    <x v="0"/>
    <s v="25-40"/>
  </r>
  <r>
    <n v="86753091687"/>
    <n v="1.1616438356164382"/>
    <x v="0"/>
    <n v="42.487671232876714"/>
    <n v="0"/>
    <n v="90"/>
    <x v="1"/>
    <n v="67.005144339266394"/>
    <n v="186.279597921321"/>
    <n v="304.512386846293"/>
    <n v="13.7852662276091"/>
    <n v="58.458497749715242"/>
    <x v="0"/>
    <s v="&gt;40"/>
  </r>
  <r>
    <n v="86753091688"/>
    <n v="1.295890410958904"/>
    <x v="0"/>
    <n v="38.169863013698631"/>
    <n v="0"/>
    <n v="84"/>
    <x v="1"/>
    <n v="11.9983331519238"/>
    <n v="189.75520947605301"/>
    <n v="359.20921861906902"/>
    <n v="19.3384675284331"/>
    <n v="61.566005747938398"/>
    <x v="1"/>
    <s v="25-40"/>
  </r>
  <r>
    <n v="86753091689"/>
    <n v="1.715068493150685"/>
    <x v="1"/>
    <n v="30.758904109589039"/>
    <n v="0"/>
    <n v="41"/>
    <x v="0"/>
    <n v="354.58767997688102"/>
    <n v="318.87351490327001"/>
    <n v="233.689517163125"/>
    <n v="104.222833581332"/>
    <n v="94.426377679746921"/>
    <x v="0"/>
    <s v="25-40"/>
  </r>
  <r>
    <n v="86753091690"/>
    <n v="1.263013698630137"/>
    <x v="0"/>
    <n v="36.857534246575341"/>
    <n v="0"/>
    <n v="83"/>
    <x v="1"/>
    <n v="37.531897705534199"/>
    <n v="220.83654076118901"/>
    <n v="335.065652085745"/>
    <n v="17.2319650795874"/>
    <n v="62.945189137177742"/>
    <x v="0"/>
    <s v="25-40"/>
  </r>
  <r>
    <n v="86753091691"/>
    <n v="1.2547945205479452"/>
    <x v="0"/>
    <n v="35.178082191780824"/>
    <n v="1"/>
    <n v="92"/>
    <x v="1"/>
    <n v="21.356962240711901"/>
    <n v="193.960460751293"/>
    <n v="287.46103235559798"/>
    <n v="85.885309166970401"/>
    <n v="62.026954822068596"/>
    <x v="0"/>
    <s v="25-40"/>
  </r>
  <r>
    <n v="86753091692"/>
    <n v="1.6986301369863013"/>
    <x v="1"/>
    <n v="32.915068493150685"/>
    <n v="0"/>
    <n v="58"/>
    <x v="0"/>
    <n v="304.65062622246398"/>
    <n v="312.80851483871498"/>
    <n v="233.90489055532299"/>
    <n v="147.64217590199399"/>
    <n v="95.182379259772347"/>
    <x v="1"/>
    <s v="25-40"/>
  </r>
  <r>
    <n v="86753091693"/>
    <n v="1.6767123287671233"/>
    <x v="1"/>
    <n v="34.326027397260276"/>
    <n v="0"/>
    <n v="61"/>
    <x v="0"/>
    <n v="228.17504842863201"/>
    <n v="278.54638571532797"/>
    <n v="221.406255162039"/>
    <n v="287.74843993823902"/>
    <n v="101.63627814355016"/>
    <x v="0"/>
    <s v="25-40"/>
  </r>
  <r>
    <n v="86753091694"/>
    <n v="1.6301369863013699"/>
    <x v="1"/>
    <n v="34.42739726027397"/>
    <n v="0"/>
    <n v="36"/>
    <x v="0"/>
    <n v="244.17724591808999"/>
    <n v="242.32721588762999"/>
    <n v="390.924561278471"/>
    <n v="204.12760342192101"/>
    <n v="110.32661670850463"/>
    <x v="0"/>
    <s v="25-40"/>
  </r>
  <r>
    <n v="86753091695"/>
    <n v="1.2465753424657535"/>
    <x v="0"/>
    <n v="36.767123287671232"/>
    <n v="0"/>
    <n v="69"/>
    <x v="0"/>
    <n v="30.5821980383644"/>
    <n v="164.228661022799"/>
    <n v="414.28469554291098"/>
    <n v="12.3140783019119"/>
    <n v="66.776721586271819"/>
    <x v="0"/>
    <s v="25-40"/>
  </r>
  <r>
    <n v="86753091696"/>
    <n v="1.6684931506849314"/>
    <x v="1"/>
    <n v="27.783561643835615"/>
    <n v="0"/>
    <n v="30"/>
    <x v="0"/>
    <n v="198.37653060137001"/>
    <n v="339.15948140613398"/>
    <n v="197.13477222441199"/>
    <n v="185.027279027162"/>
    <n v="88.862327110789195"/>
    <x v="0"/>
    <s v="25-40"/>
  </r>
  <r>
    <n v="86753091697"/>
    <n v="1.1041095890410959"/>
    <x v="0"/>
    <n v="35.315068493150683"/>
    <n v="1"/>
    <n v="89"/>
    <x v="1"/>
    <n v="14.421821913098199"/>
    <n v="271.67763408484802"/>
    <n v="248.36094706643601"/>
    <n v="1.49283873724955"/>
    <n v="52.870410776277971"/>
    <x v="1"/>
    <s v="25-40"/>
  </r>
  <r>
    <n v="86753091698"/>
    <n v="1.1178082191780823"/>
    <x v="0"/>
    <n v="49.43287671232877"/>
    <n v="0"/>
    <n v="86"/>
    <x v="1"/>
    <n v="0.57223096442783405"/>
    <n v="276.003135441832"/>
    <n v="362.54302903379801"/>
    <n v="2.68356466879463"/>
    <n v="65.9532205568119"/>
    <x v="0"/>
    <s v="&gt;40"/>
  </r>
  <r>
    <n v="86753091699"/>
    <n v="1.6328767123287671"/>
    <x v="1"/>
    <n v="35.580821917808223"/>
    <n v="0"/>
    <n v="31"/>
    <x v="0"/>
    <n v="291.939199421068"/>
    <n v="151.340394942796"/>
    <n v="246.47075581557999"/>
    <n v="202.737679960783"/>
    <n v="89.367379842272683"/>
    <x v="1"/>
    <s v="25-40"/>
  </r>
  <r>
    <n v="86753091700"/>
    <n v="1.7397260273972603"/>
    <x v="1"/>
    <n v="29.758904109589039"/>
    <n v="1"/>
    <n v="70"/>
    <x v="0"/>
    <n v="352.61291981421903"/>
    <n v="292.835277071196"/>
    <n v="162.56520827869099"/>
    <n v="159.49204623299701"/>
    <n v="90.282726292235751"/>
    <x v="0"/>
    <s v="25-40"/>
  </r>
  <r>
    <n v="86753091701"/>
    <n v="1.6136986301369862"/>
    <x v="1"/>
    <n v="27.668493150684931"/>
    <n v="0"/>
    <n v="42"/>
    <x v="0"/>
    <n v="335.93817906630602"/>
    <n v="116.927643988048"/>
    <n v="223.69323418817399"/>
    <n v="211.33016441398601"/>
    <n v="88.43207367660753"/>
    <x v="1"/>
    <s v="25-40"/>
  </r>
  <r>
    <n v="86753091702"/>
    <n v="1.178082191780822"/>
    <x v="0"/>
    <n v="40.238356164383561"/>
    <n v="0"/>
    <n v="91"/>
    <x v="1"/>
    <n v="5.2110906412863499E-2"/>
    <n v="362.573548975996"/>
    <n v="235.897158131336"/>
    <n v="48.409217127041899"/>
    <n v="63.126817821598053"/>
    <x v="0"/>
    <s v="&gt;40"/>
  </r>
  <r>
    <n v="86753091703"/>
    <n v="1.3041095890410959"/>
    <x v="0"/>
    <n v="40.123287671232873"/>
    <n v="0"/>
    <n v="91"/>
    <x v="1"/>
    <n v="9.2632147984676294"/>
    <n v="338.25825866964999"/>
    <n v="232.83641848696101"/>
    <n v="32.454112320181999"/>
    <n v="59.636581574306561"/>
    <x v="0"/>
    <s v="&gt;40"/>
  </r>
  <r>
    <n v="86753091704"/>
    <n v="1.0520547945205478"/>
    <x v="0"/>
    <n v="33.852054794520548"/>
    <n v="0"/>
    <n v="19"/>
    <x v="0"/>
    <n v="13.9977893738095"/>
    <n v="80.080214443538694"/>
    <n v="349.10041158755399"/>
    <n v="296.112757844893"/>
    <n v="84.951820637281486"/>
    <x v="0"/>
    <s v="25-40"/>
  </r>
  <r>
    <n v="86753091705"/>
    <n v="1.1616438356164382"/>
    <x v="0"/>
    <n v="25.158904109589042"/>
    <n v="1"/>
    <n v="52"/>
    <x v="0"/>
    <n v="92.314753807478397"/>
    <n v="96.769283823446301"/>
    <n v="351.80387810601002"/>
    <n v="372.07721591093502"/>
    <n v="101.99245429250738"/>
    <x v="1"/>
    <s v="25-40"/>
  </r>
  <r>
    <n v="86753091706"/>
    <n v="1.5506849315068494"/>
    <x v="1"/>
    <n v="27.208219178082192"/>
    <n v="0"/>
    <n v="62"/>
    <x v="0"/>
    <n v="223.913030742774"/>
    <n v="184.015379360503"/>
    <n v="370.38553108313999"/>
    <n v="272.84612579000401"/>
    <n v="109.82207163303944"/>
    <x v="0"/>
    <s v="25-40"/>
  </r>
  <r>
    <n v="86753091707"/>
    <n v="1.6739726027397259"/>
    <x v="1"/>
    <n v="28.391780821917809"/>
    <n v="1"/>
    <n v="35"/>
    <x v="0"/>
    <n v="321.12812898448101"/>
    <n v="239.28748880187501"/>
    <n v="281.66796888984902"/>
    <n v="183.944733922094"/>
    <n v="100.70677376034165"/>
    <x v="0"/>
    <s v="25-40"/>
  </r>
  <r>
    <n v="86753091708"/>
    <n v="1.2383561643835617"/>
    <x v="0"/>
    <n v="38.030136986301372"/>
    <n v="0"/>
    <n v="83"/>
    <x v="1"/>
    <n v="17.612296878631799"/>
    <n v="276.95481063202402"/>
    <n v="290.80273223696997"/>
    <n v="12.3943093901986"/>
    <n v="59.949013596112692"/>
    <x v="0"/>
    <s v="25-40"/>
  </r>
  <r>
    <n v="86753091709"/>
    <n v="1.7698630136986302"/>
    <x v="1"/>
    <n v="28.81917808219178"/>
    <n v="0"/>
    <n v="52"/>
    <x v="0"/>
    <n v="157.15702058627701"/>
    <n v="176.28735909129799"/>
    <n v="292.98201077309602"/>
    <n v="287.09109330117201"/>
    <n v="96.284322863118149"/>
    <x v="1"/>
    <s v="25-40"/>
  </r>
  <r>
    <n v="86753091710"/>
    <n v="1.4931506849315068"/>
    <x v="0"/>
    <n v="30.30958904109589"/>
    <n v="0"/>
    <n v="60"/>
    <x v="0"/>
    <n v="399.957025705734"/>
    <n v="246.033306243521"/>
    <n v="12.613192632300301"/>
    <n v="114.735306333708"/>
    <n v="66.961046431861405"/>
    <x v="0"/>
    <s v="25-40"/>
  </r>
  <r>
    <n v="86753091711"/>
    <n v="1.1397260273972603"/>
    <x v="0"/>
    <n v="41.673972602739724"/>
    <n v="0"/>
    <n v="72"/>
    <x v="0"/>
    <n v="13.503077910119799"/>
    <n v="357.943947117547"/>
    <n v="149.49031239071499"/>
    <n v="59.777882316317303"/>
    <n v="54.827945367057218"/>
    <x v="1"/>
    <s v="&gt;40"/>
  </r>
  <r>
    <n v="86753091712"/>
    <n v="1.5863013698630137"/>
    <x v="1"/>
    <n v="33.471232876712328"/>
    <n v="0"/>
    <n v="38"/>
    <x v="0"/>
    <n v="240.077788295994"/>
    <n v="233.709558925767"/>
    <n v="244.45768754058801"/>
    <n v="180.63749320035001"/>
    <n v="88.914409466653439"/>
    <x v="1"/>
    <s v="25-40"/>
  </r>
  <r>
    <n v="86753091713"/>
    <n v="1.0301369863013699"/>
    <x v="0"/>
    <n v="39.032876712328765"/>
    <n v="1"/>
    <n v="21"/>
    <x v="0"/>
    <n v="15.0539761063963"/>
    <n v="10.449485351379399"/>
    <n v="216.36158862910199"/>
    <n v="563.67424844664504"/>
    <n v="95.644577365711697"/>
    <x v="0"/>
    <s v="25-40"/>
  </r>
  <r>
    <n v="86753091714"/>
    <n v="1.7068493150684931"/>
    <x v="1"/>
    <n v="32.386301369863013"/>
    <n v="0"/>
    <n v="68"/>
    <x v="0"/>
    <n v="176.248262151067"/>
    <n v="277.81567225518597"/>
    <n v="401.35156226849"/>
    <n v="184.29025810142701"/>
    <n v="106.60213319689026"/>
    <x v="0"/>
    <s v="25-40"/>
  </r>
  <r>
    <n v="86753091715"/>
    <n v="1.6657534246575343"/>
    <x v="1"/>
    <n v="27.556164383561644"/>
    <n v="0"/>
    <n v="37"/>
    <x v="0"/>
    <n v="228.81385473797701"/>
    <n v="90.449005825054996"/>
    <n v="252.31966806138499"/>
    <n v="416.50453589311201"/>
    <n v="105.79993331958221"/>
    <x v="0"/>
    <s v="25-40"/>
  </r>
  <r>
    <n v="86753091716"/>
    <n v="1.0602739726027397"/>
    <x v="0"/>
    <n v="40.80821917808219"/>
    <n v="0"/>
    <n v="105"/>
    <x v="1"/>
    <n v="15.645643432067599"/>
    <n v="431.357872971777"/>
    <n v="71.5776912525737"/>
    <n v="19.0706113257983"/>
    <n v="46.638077621712206"/>
    <x v="0"/>
    <s v="&gt;40"/>
  </r>
  <r>
    <n v="86753091717"/>
    <n v="1.1972602739726028"/>
    <x v="0"/>
    <n v="44.219178082191782"/>
    <n v="0"/>
    <n v="91"/>
    <x v="1"/>
    <n v="20.885491641863801"/>
    <n v="195.38302656321599"/>
    <n v="339.810376333786"/>
    <n v="91.878735063258702"/>
    <n v="69.104174824051753"/>
    <x v="0"/>
    <s v="&gt;40"/>
  </r>
  <r>
    <n v="86753091718"/>
    <n v="1.7506849315068493"/>
    <x v="1"/>
    <n v="24.589041095890412"/>
    <n v="1"/>
    <n v="47"/>
    <x v="0"/>
    <n v="195.75873030586601"/>
    <n v="304.12369548462601"/>
    <n v="276.67665496096799"/>
    <n v="233.99906254119301"/>
    <n v="101.27168016349869"/>
    <x v="0"/>
    <s v="17-25"/>
  </r>
  <r>
    <n v="86753091719"/>
    <n v="1.7397260273972603"/>
    <x v="1"/>
    <n v="30.641095890410959"/>
    <n v="0"/>
    <n v="35"/>
    <x v="0"/>
    <n v="298.69487656267899"/>
    <n v="356.19870732140498"/>
    <n v="186.38945351147601"/>
    <n v="195.261745928311"/>
    <n v="98.189630643501161"/>
    <x v="0"/>
    <s v="25-40"/>
  </r>
  <r>
    <n v="86753091720"/>
    <n v="1.2684931506849315"/>
    <x v="0"/>
    <n v="45.813698630136983"/>
    <n v="1"/>
    <n v="94"/>
    <x v="1"/>
    <n v="42.408904707457602"/>
    <n v="230.78704639194501"/>
    <n v="308.58537349084202"/>
    <n v="5.9935518846057496"/>
    <n v="59.605147133005943"/>
    <x v="1"/>
    <s v="&gt;40"/>
  </r>
  <r>
    <n v="86753091721"/>
    <n v="1.6"/>
    <x v="1"/>
    <n v="29.205479452054796"/>
    <n v="0"/>
    <n v="35"/>
    <x v="0"/>
    <n v="183.81022424943001"/>
    <n v="264.77569122748503"/>
    <n v="308.04011534238202"/>
    <n v="225.35272106884301"/>
    <n v="99.894013607500199"/>
    <x v="0"/>
    <s v="25-40"/>
  </r>
  <r>
    <n v="86753091722"/>
    <n v="1.6328767123287671"/>
    <x v="1"/>
    <n v="27.786301369863015"/>
    <n v="1"/>
    <n v="40"/>
    <x v="0"/>
    <n v="234.445342152531"/>
    <n v="388.40069562488901"/>
    <n v="113.017382700939"/>
    <n v="261.37919310175198"/>
    <n v="94.755272118516515"/>
    <x v="0"/>
    <s v="25-40"/>
  </r>
  <r>
    <n v="86753091723"/>
    <n v="1.210958904109589"/>
    <x v="0"/>
    <n v="44.660273972602738"/>
    <n v="0"/>
    <n v="86"/>
    <x v="1"/>
    <n v="39.942339881438002"/>
    <n v="135.328149002662"/>
    <n v="386.20354763228801"/>
    <n v="17.585683000076099"/>
    <n v="62.476346786611693"/>
    <x v="0"/>
    <s v="&gt;40"/>
  </r>
  <r>
    <n v="86753091724"/>
    <n v="1.1534246575342466"/>
    <x v="0"/>
    <n v="42.904109589041099"/>
    <n v="0"/>
    <n v="61"/>
    <x v="0"/>
    <n v="11.6235127736112"/>
    <n v="341.68890654117399"/>
    <n v="245.428409663834"/>
    <n v="6.0236804592842503"/>
    <n v="58.439244359957002"/>
    <x v="0"/>
    <s v="&gt;40"/>
  </r>
  <r>
    <n v="86753091725"/>
    <n v="1.0356164383561643"/>
    <x v="0"/>
    <n v="36.704109589041096"/>
    <n v="1"/>
    <n v="20"/>
    <x v="0"/>
    <n v="1.7878869398973101"/>
    <n v="26.903355768483401"/>
    <n v="373.020884631537"/>
    <n v="419.10995877548299"/>
    <n v="97.351000625512853"/>
    <x v="0"/>
    <s v="25-40"/>
  </r>
  <r>
    <n v="86753091726"/>
    <n v="1.1753424657534246"/>
    <x v="0"/>
    <n v="37.901369863013699"/>
    <n v="0"/>
    <n v="84"/>
    <x v="1"/>
    <n v="32.275061782644897"/>
    <n v="279.485387547887"/>
    <n v="286.88137013166198"/>
    <n v="4.7086475130358902"/>
    <n v="59.931638063806297"/>
    <x v="0"/>
    <s v="25-40"/>
  </r>
  <r>
    <n v="86753091727"/>
    <n v="1.6849315068493151"/>
    <x v="1"/>
    <n v="28.260273972602739"/>
    <n v="0"/>
    <n v="37"/>
    <x v="0"/>
    <n v="353.65378706205797"/>
    <n v="285.56831353458199"/>
    <n v="235.97322820307301"/>
    <n v="205.34454282615101"/>
    <n v="104.09590057123809"/>
    <x v="0"/>
    <s v="25-40"/>
  </r>
  <r>
    <n v="86753091728"/>
    <n v="1.2931506849315069"/>
    <x v="0"/>
    <n v="42.167123287671231"/>
    <n v="1"/>
    <n v="81"/>
    <x v="1"/>
    <n v="9.3580930221585898"/>
    <n v="271.681396683407"/>
    <n v="295.40342481575101"/>
    <n v="54.306182389316703"/>
    <n v="64.44831204105337"/>
    <x v="0"/>
    <s v="&gt;40"/>
  </r>
  <r>
    <n v="86753091729"/>
    <n v="1.2191780821917808"/>
    <x v="0"/>
    <n v="43.745205479452054"/>
    <n v="0"/>
    <n v="74"/>
    <x v="0"/>
    <n v="4.1692581247613001"/>
    <n v="255.98284993173499"/>
    <n v="297.42422739812503"/>
    <n v="33.256367272031703"/>
    <n v="60.493840004938512"/>
    <x v="0"/>
    <s v="&gt;40"/>
  </r>
  <r>
    <n v="86753091730"/>
    <n v="1.6410958904109589"/>
    <x v="1"/>
    <n v="34.043835616438358"/>
    <n v="0"/>
    <n v="39"/>
    <x v="0"/>
    <n v="192.60485509134901"/>
    <n v="254.50922169744601"/>
    <n v="121.748214715952"/>
    <n v="401.116425858215"/>
    <n v="98.512883012003641"/>
    <x v="1"/>
    <s v="25-40"/>
  </r>
  <r>
    <n v="86753091731"/>
    <n v="1.6794520547945206"/>
    <x v="1"/>
    <n v="35.909589041095892"/>
    <n v="0"/>
    <n v="51"/>
    <x v="0"/>
    <n v="231.18068572364001"/>
    <n v="163.33594355714399"/>
    <n v="214.613663424751"/>
    <n v="302.822765178959"/>
    <n v="93.653701774907915"/>
    <x v="1"/>
    <s v="25-40"/>
  </r>
  <r>
    <n v="86753091732"/>
    <n v="1.2219178082191782"/>
    <x v="0"/>
    <n v="44.87945205479452"/>
    <n v="0"/>
    <n v="96"/>
    <x v="1"/>
    <n v="95.337725756712501"/>
    <n v="139.14367714804101"/>
    <n v="359.000050275067"/>
    <n v="25.2497930688804"/>
    <n v="64.868493433653967"/>
    <x v="0"/>
    <s v="&gt;40"/>
  </r>
  <r>
    <n v="86753091733"/>
    <n v="1.3232876712328767"/>
    <x v="0"/>
    <n v="41.0027397260274"/>
    <n v="0"/>
    <n v="40"/>
    <x v="0"/>
    <n v="39.861486626148597"/>
    <n v="327.001017804566"/>
    <n v="303.19400838877903"/>
    <n v="20.7010189025785"/>
    <n v="68.216403629420071"/>
    <x v="0"/>
    <s v="&gt;40"/>
  </r>
  <r>
    <n v="86753091734"/>
    <n v="1.1260273972602739"/>
    <x v="0"/>
    <n v="39.923287671232877"/>
    <n v="0"/>
    <n v="48"/>
    <x v="0"/>
    <n v="21.192499532871398"/>
    <n v="276.35278856062899"/>
    <n v="331.97175604471602"/>
    <n v="6.36011598005999"/>
    <n v="64.403447690453149"/>
    <x v="0"/>
    <s v="25-40"/>
  </r>
  <r>
    <n v="86753091735"/>
    <n v="1.704109589041096"/>
    <x v="1"/>
    <n v="34.123287671232873"/>
    <n v="0"/>
    <n v="48"/>
    <x v="0"/>
    <n v="318.80060807608101"/>
    <n v="272.739069087541"/>
    <n v="203.787323716456"/>
    <n v="207.88828244394099"/>
    <n v="96.724246912337392"/>
    <x v="0"/>
    <s v="25-40"/>
  </r>
  <r>
    <n v="86753091736"/>
    <n v="1.3780821917808219"/>
    <x v="0"/>
    <n v="39.07123287671233"/>
    <n v="1"/>
    <n v="78"/>
    <x v="0"/>
    <n v="2.9061779619101502"/>
    <n v="300.08787479327998"/>
    <n v="272.554778177598"/>
    <n v="11.157831540484199"/>
    <n v="58.285037386585074"/>
    <x v="0"/>
    <s v="25-40"/>
  </r>
  <r>
    <n v="86753091737"/>
    <n v="1.6821917808219178"/>
    <x v="1"/>
    <n v="28.109589041095891"/>
    <n v="0"/>
    <n v="56"/>
    <x v="0"/>
    <n v="294.48816119506398"/>
    <n v="172.73110564696"/>
    <n v="219.95541274534"/>
    <n v="311.033765721978"/>
    <n v="101.09624276344007"/>
    <x v="0"/>
    <s v="25-40"/>
  </r>
  <r>
    <n v="86753091738"/>
    <n v="1.704109589041096"/>
    <x v="1"/>
    <n v="30.668493150684931"/>
    <n v="0"/>
    <n v="55"/>
    <x v="0"/>
    <n v="289.16585811502398"/>
    <n v="327.21130282005203"/>
    <n v="233.90678428326899"/>
    <n v="173.89563072450599"/>
    <n v="98.246462675739082"/>
    <x v="0"/>
    <s v="25-40"/>
  </r>
  <r>
    <n v="86753091739"/>
    <n v="1.4602739726027398"/>
    <x v="0"/>
    <n v="24.512328767123286"/>
    <n v="0"/>
    <n v="40"/>
    <x v="0"/>
    <n v="204.72366288986299"/>
    <n v="221.36296029015"/>
    <n v="329.42946498144499"/>
    <n v="201.861956647162"/>
    <n v="97.841900449833872"/>
    <x v="0"/>
    <s v="17-25"/>
  </r>
  <r>
    <n v="86753091740"/>
    <n v="1.6493150684931508"/>
    <x v="1"/>
    <n v="32.035616438356165"/>
    <n v="0"/>
    <n v="37"/>
    <x v="0"/>
    <n v="132.403424012751"/>
    <n v="267.09131067858902"/>
    <n v="219.89412289152699"/>
    <n v="226.19274549160099"/>
    <n v="85.490002981282558"/>
    <x v="1"/>
    <s v="25-40"/>
  </r>
  <r>
    <n v="86753091741"/>
    <n v="1.5534246575342465"/>
    <x v="1"/>
    <n v="27.493150684931507"/>
    <n v="0"/>
    <n v="31"/>
    <x v="0"/>
    <n v="325.73765069722299"/>
    <n v="158.761057582841"/>
    <n v="349.34518224111099"/>
    <n v="236.503819128174"/>
    <n v="109.06177682671931"/>
    <x v="0"/>
    <s v="25-40"/>
  </r>
  <r>
    <n v="86753091742"/>
    <n v="1.736986301369863"/>
    <x v="1"/>
    <n v="29.391780821917809"/>
    <n v="0"/>
    <n v="54"/>
    <x v="0"/>
    <n v="419.72991964587499"/>
    <n v="127.570209864391"/>
    <n v="99.389956172916797"/>
    <n v="331.83174251162802"/>
    <n v="95.53061420296666"/>
    <x v="0"/>
    <s v="25-40"/>
  </r>
  <r>
    <n v="86753091743"/>
    <n v="1.1835616438356165"/>
    <x v="0"/>
    <n v="36.213698630136989"/>
    <n v="0"/>
    <n v="79"/>
    <x v="0"/>
    <n v="17.216770783609601"/>
    <n v="368.13151231940498"/>
    <n v="157.08424813578799"/>
    <n v="42.610756252741602"/>
    <n v="54.791263174864717"/>
    <x v="0"/>
    <s v="25-40"/>
  </r>
  <r>
    <n v="86753091744"/>
    <n v="1.7506849315068493"/>
    <x v="1"/>
    <n v="32.087671232876716"/>
    <n v="0"/>
    <n v="41"/>
    <x v="0"/>
    <n v="374.02091432855099"/>
    <n v="166.33213047945699"/>
    <n v="211.27034645930701"/>
    <n v="343.34037443626698"/>
    <n v="109.78153009210951"/>
    <x v="0"/>
    <s v="25-40"/>
  </r>
  <r>
    <n v="86753091745"/>
    <n v="1.1424657534246576"/>
    <x v="0"/>
    <n v="46.495890410958907"/>
    <n v="0"/>
    <n v="92"/>
    <x v="1"/>
    <n v="21.266803611897402"/>
    <n v="281.94638583204602"/>
    <n v="275.73239988355999"/>
    <n v="32.010943223276897"/>
    <n v="61.186256328335901"/>
    <x v="0"/>
    <s v="&gt;40"/>
  </r>
  <r>
    <n v="86753091746"/>
    <n v="1.6575342465753424"/>
    <x v="1"/>
    <n v="29.12876712328767"/>
    <n v="1"/>
    <n v="55"/>
    <x v="0"/>
    <n v="172.07012321023399"/>
    <n v="268.46604454814201"/>
    <n v="229.521990893945"/>
    <n v="313.19798940183199"/>
    <n v="100.36929105616332"/>
    <x v="0"/>
    <s v="25-40"/>
  </r>
  <r>
    <n v="86753091747"/>
    <n v="1.2767123287671234"/>
    <x v="0"/>
    <n v="37.742465753424661"/>
    <n v="1"/>
    <n v="83"/>
    <x v="1"/>
    <n v="39.726082422130403"/>
    <n v="190.44745182818201"/>
    <n v="284.75597729899903"/>
    <n v="4.2677477235016399"/>
    <n v="53.096729742725074"/>
    <x v="1"/>
    <s v="25-40"/>
  </r>
  <r>
    <n v="86753091748"/>
    <n v="1.4438356164383561"/>
    <x v="0"/>
    <n v="31.109589041095891"/>
    <n v="0"/>
    <n v="61"/>
    <x v="0"/>
    <n v="43.902322000173498"/>
    <n v="7.4997423596926103"/>
    <n v="571.16675506844695"/>
    <n v="323.37239658031302"/>
    <n v="111.45686334664049"/>
    <x v="1"/>
    <s v="25-40"/>
  </r>
  <r>
    <n v="86753091749"/>
    <n v="1.178082191780822"/>
    <x v="0"/>
    <n v="36.008219178082193"/>
    <n v="0"/>
    <n v="76"/>
    <x v="0"/>
    <n v="8.2685383734422508"/>
    <n v="182.81752097300901"/>
    <n v="332.826240241986"/>
    <n v="39.4635314562627"/>
    <n v="59.961657351505941"/>
    <x v="0"/>
    <s v="25-40"/>
  </r>
  <r>
    <n v="86753091750"/>
    <n v="1.5726027397260274"/>
    <x v="1"/>
    <n v="32.323287671232876"/>
    <n v="0"/>
    <n v="56"/>
    <x v="0"/>
    <n v="211.06239891728799"/>
    <n v="151.524903759914"/>
    <n v="243.67418717160399"/>
    <n v="410.88899467590198"/>
    <n v="107.55456603587687"/>
    <x v="0"/>
    <s v="25-40"/>
  </r>
  <r>
    <n v="86753091751"/>
    <n v="1.6520547945205479"/>
    <x v="1"/>
    <n v="36.663013698630138"/>
    <n v="0"/>
    <n v="33"/>
    <x v="0"/>
    <n v="231.214013922916"/>
    <n v="182.59068474424299"/>
    <n v="230.436716709271"/>
    <n v="320.46812932274997"/>
    <n v="99.212957417215222"/>
    <x v="1"/>
    <s v="25-40"/>
  </r>
  <r>
    <n v="86753091752"/>
    <n v="1.1424657534246576"/>
    <x v="0"/>
    <n v="46.106849315068494"/>
    <n v="0"/>
    <n v="75"/>
    <x v="0"/>
    <n v="30.476516273976902"/>
    <n v="203.24092081822999"/>
    <n v="337.57526352602798"/>
    <n v="14.0552381921601"/>
    <n v="60.893055173559119"/>
    <x v="0"/>
    <s v="&gt;40"/>
  </r>
  <r>
    <n v="86753091753"/>
    <n v="1.1424657534246576"/>
    <x v="0"/>
    <n v="38.38082191780822"/>
    <n v="0"/>
    <n v="73"/>
    <x v="0"/>
    <n v="0.23812940427583501"/>
    <n v="286.779958692283"/>
    <n v="308.27891364143102"/>
    <n v="0.37463132352656803"/>
    <n v="59.999872443519614"/>
    <x v="0"/>
    <s v="25-40"/>
  </r>
  <r>
    <n v="86753091754"/>
    <n v="1.106849315068493"/>
    <x v="0"/>
    <n v="40.054794520547944"/>
    <n v="1"/>
    <n v="53"/>
    <x v="0"/>
    <n v="49.922267259995003"/>
    <n v="303.25995783228001"/>
    <n v="232.940686350991"/>
    <n v="46.938836637556001"/>
    <n v="61.840120766007644"/>
    <x v="0"/>
    <s v="&gt;40"/>
  </r>
  <r>
    <n v="86753091755"/>
    <n v="0.8904109589041096"/>
    <x v="0"/>
    <n v="38.42739726027397"/>
    <n v="1"/>
    <n v="20"/>
    <x v="0"/>
    <n v="234.354930905007"/>
    <n v="580.83657116548"/>
    <n v="58.228486608804999"/>
    <n v="27.5157789467995"/>
    <n v="75.504632032311491"/>
    <x v="1"/>
    <s v="25-40"/>
  </r>
  <r>
    <n v="86753091756"/>
    <n v="1.2356164383561643"/>
    <x v="0"/>
    <n v="42.509589041095893"/>
    <n v="1"/>
    <n v="91"/>
    <x v="1"/>
    <n v="10.8449424124752"/>
    <n v="332.53110591249498"/>
    <n v="260.343965020079"/>
    <n v="12.281301885652701"/>
    <n v="60.185115894685424"/>
    <x v="0"/>
    <s v="&gt;40"/>
  </r>
  <r>
    <n v="86753091757"/>
    <n v="1.6630136986301369"/>
    <x v="1"/>
    <n v="30.402739726027399"/>
    <n v="0"/>
    <n v="39"/>
    <x v="0"/>
    <n v="166.45396486636201"/>
    <n v="461.96632673883499"/>
    <n v="212.50600448926099"/>
    <n v="198.582800887579"/>
    <n v="99.604279973636551"/>
    <x v="0"/>
    <s v="25-40"/>
  </r>
  <r>
    <n v="86753091758"/>
    <n v="1.2410958904109588"/>
    <x v="0"/>
    <n v="38.098630136986301"/>
    <n v="0"/>
    <n v="58"/>
    <x v="0"/>
    <n v="39.455795486461298"/>
    <n v="243.064537648879"/>
    <n v="297.92278665754498"/>
    <n v="31.363442195510501"/>
    <n v="62.115974113193879"/>
    <x v="0"/>
    <s v="25-40"/>
  </r>
  <r>
    <n v="86753091759"/>
    <n v="1.2219178082191782"/>
    <x v="0"/>
    <n v="20.794520547945204"/>
    <n v="1"/>
    <n v="60"/>
    <x v="0"/>
    <n v="375.76143259747198"/>
    <n v="308.80888379848199"/>
    <n v="17.0290374751151"/>
    <n v="94.784297334612504"/>
    <n v="68.183225488843632"/>
    <x v="0"/>
    <s v="17-25"/>
  </r>
  <r>
    <n v="86753091760"/>
    <n v="1.3041095890410959"/>
    <x v="0"/>
    <n v="43.673972602739724"/>
    <n v="0"/>
    <n v="60"/>
    <x v="0"/>
    <n v="1.55802927617868"/>
    <n v="385.09202633939998"/>
    <n v="197.688173932946"/>
    <n v="38.8600210355158"/>
    <n v="59.317787845461709"/>
    <x v="0"/>
    <s v="&gt;40"/>
  </r>
  <r>
    <n v="86753091761"/>
    <n v="1.5424657534246575"/>
    <x v="1"/>
    <n v="29.169863013698631"/>
    <n v="0"/>
    <n v="26"/>
    <x v="0"/>
    <n v="339.67994218270599"/>
    <n v="169.80964349300501"/>
    <n v="269.76919299692798"/>
    <n v="215.392262109661"/>
    <n v="98.97854146684756"/>
    <x v="0"/>
    <s v="25-40"/>
  </r>
  <r>
    <n v="86753091762"/>
    <n v="1.1808219178082191"/>
    <x v="0"/>
    <n v="39.405479452054792"/>
    <n v="0"/>
    <n v="89"/>
    <x v="1"/>
    <n v="20.0660029506213"/>
    <n v="221.706950540995"/>
    <n v="253.786485630973"/>
    <n v="20.2594446436003"/>
    <n v="52.227347912278098"/>
    <x v="1"/>
    <s v="25-40"/>
  </r>
  <r>
    <n v="86753091763"/>
    <n v="1.704109589041096"/>
    <x v="1"/>
    <n v="28.06027397260274"/>
    <n v="0"/>
    <n v="35"/>
    <x v="0"/>
    <n v="285.18908970799998"/>
    <n v="239.59633994756399"/>
    <n v="216.97984500502301"/>
    <n v="285.94530775636798"/>
    <n v="102.33385270381204"/>
    <x v="0"/>
    <s v="25-40"/>
  </r>
  <r>
    <n v="86753091764"/>
    <n v="1.1397260273972603"/>
    <x v="0"/>
    <n v="37.819178082191783"/>
    <n v="0"/>
    <n v="76"/>
    <x v="0"/>
    <n v="23.436609355708399"/>
    <n v="313.89165048812799"/>
    <n v="220.04031495532399"/>
    <n v="36.753615974832499"/>
    <n v="57.801532499125685"/>
    <x v="0"/>
    <s v="25-40"/>
  </r>
  <r>
    <n v="86753091765"/>
    <n v="1.284931506849315"/>
    <x v="0"/>
    <n v="40.219178082191782"/>
    <n v="1"/>
    <n v="76"/>
    <x v="0"/>
    <n v="45.855096606533699"/>
    <n v="167.18893466493401"/>
    <n v="280.77481975064302"/>
    <n v="7.0998500546358896"/>
    <n v="51.588482878350881"/>
    <x v="1"/>
    <s v="&gt;40"/>
  </r>
  <r>
    <n v="86753091766"/>
    <n v="1.3506849315068492"/>
    <x v="0"/>
    <n v="25.295890410958904"/>
    <n v="1"/>
    <n v="64"/>
    <x v="0"/>
    <n v="308.98838197510901"/>
    <n v="477.05074855389302"/>
    <n v="6.5374444638039897"/>
    <n v="7.22738568598451"/>
    <n v="64.534910060294791"/>
    <x v="0"/>
    <s v="25-40"/>
  </r>
  <r>
    <n v="86753091767"/>
    <n v="1.3616438356164384"/>
    <x v="0"/>
    <n v="40.852054794520548"/>
    <n v="0"/>
    <n v="68"/>
    <x v="0"/>
    <n v="6.4147941078055899"/>
    <n v="163.23522233528001"/>
    <n v="448.28606586546601"/>
    <n v="27.298115490009501"/>
    <n v="70.642103078103915"/>
    <x v="0"/>
    <s v="&gt;40"/>
  </r>
  <r>
    <n v="86753091768"/>
    <n v="1.3260273972602741"/>
    <x v="0"/>
    <n v="25.56986301369863"/>
    <n v="1"/>
    <n v="57"/>
    <x v="0"/>
    <n v="113.906343145851"/>
    <n v="49.575460043200003"/>
    <n v="363.44995531337599"/>
    <n v="336.21025076972199"/>
    <n v="97.037768985095838"/>
    <x v="1"/>
    <s v="25-40"/>
  </r>
  <r>
    <n v="86753091769"/>
    <n v="1.0520547945205478"/>
    <x v="0"/>
    <n v="47.980821917808221"/>
    <n v="0"/>
    <n v="76"/>
    <x v="0"/>
    <n v="42.485023759478203"/>
    <n v="220.639823915607"/>
    <n v="287.14157020210001"/>
    <n v="2.2354410763874499"/>
    <n v="55.775229167425316"/>
    <x v="1"/>
    <s v="&gt;40"/>
  </r>
  <r>
    <n v="86753091770"/>
    <n v="0.78356164383561644"/>
    <x v="0"/>
    <n v="37.797260273972604"/>
    <n v="0"/>
    <n v="22"/>
    <x v="0"/>
    <n v="54.770217183937604"/>
    <n v="35.721004886958099"/>
    <n v="370.86802273655297"/>
    <n v="375.70703352064999"/>
    <n v="96.828304516536008"/>
    <x v="0"/>
    <s v="25-40"/>
  </r>
  <r>
    <n v="86753091771"/>
    <n v="0.9397260273972603"/>
    <x v="0"/>
    <n v="38.304109589041097"/>
    <n v="1"/>
    <n v="20"/>
    <x v="0"/>
    <n v="543.86026651925295"/>
    <n v="222.42130964417899"/>
    <n v="40.5679822260702"/>
    <n v="16.5748130382654"/>
    <n v="68.159661524794828"/>
    <x v="1"/>
    <s v="25-40"/>
  </r>
  <r>
    <n v="86753091772"/>
    <n v="1.284931506849315"/>
    <x v="0"/>
    <n v="32.279452054794518"/>
    <n v="0"/>
    <n v="94"/>
    <x v="1"/>
    <n v="16.074118949010401"/>
    <n v="288.09070867971701"/>
    <n v="254.535929793945"/>
    <n v="49.498665838389499"/>
    <n v="60.817337686178334"/>
    <x v="0"/>
    <s v="25-40"/>
  </r>
  <r>
    <n v="86753091773"/>
    <n v="1.5945205479452054"/>
    <x v="1"/>
    <n v="30.019178082191782"/>
    <n v="0"/>
    <n v="28"/>
    <x v="0"/>
    <n v="218.246362721504"/>
    <n v="242.16678351718099"/>
    <n v="191.33579730884401"/>
    <n v="307.30767691223099"/>
    <n v="96.670268605623789"/>
    <x v="0"/>
    <s v="25-40"/>
  </r>
  <r>
    <n v="86753091774"/>
    <n v="1.5671232876712329"/>
    <x v="1"/>
    <n v="34.082191780821915"/>
    <n v="1"/>
    <n v="45"/>
    <x v="0"/>
    <n v="178.44401559346699"/>
    <n v="200.45380495994601"/>
    <n v="338.073725704244"/>
    <n v="219.05010636408699"/>
    <n v="97.166685492472752"/>
    <x v="1"/>
    <s v="25-40"/>
  </r>
  <r>
    <n v="86753091775"/>
    <n v="1.7972602739726027"/>
    <x v="1"/>
    <n v="32.81095890410959"/>
    <n v="0"/>
    <n v="34"/>
    <x v="0"/>
    <n v="431.89831683071202"/>
    <n v="237.57167097584701"/>
    <n v="208.79081663431899"/>
    <n v="158.91288023201199"/>
    <n v="97.68204264848444"/>
    <x v="0"/>
    <s v="25-40"/>
  </r>
  <r>
    <n v="86753091776"/>
    <n v="1.4794520547945205"/>
    <x v="0"/>
    <n v="28.61917808219178"/>
    <n v="1"/>
    <n v="61"/>
    <x v="0"/>
    <n v="19.770649106672"/>
    <n v="34.987626101018499"/>
    <n v="398.65185768688798"/>
    <n v="513.05689461171801"/>
    <n v="113.78571229244795"/>
    <x v="1"/>
    <s v="25-40"/>
  </r>
  <r>
    <n v="86753091777"/>
    <n v="1.6958904109589041"/>
    <x v="1"/>
    <n v="34.391780821917806"/>
    <n v="0"/>
    <n v="49"/>
    <x v="0"/>
    <n v="194.51428985586"/>
    <n v="279.386442322493"/>
    <n v="150.163049125675"/>
    <n v="279.48894570999499"/>
    <n v="89.470297954548641"/>
    <x v="0"/>
    <s v="25-40"/>
  </r>
  <r>
    <n v="86753091778"/>
    <n v="1.6082191780821917"/>
    <x v="1"/>
    <n v="38.56712328767123"/>
    <n v="0"/>
    <n v="66"/>
    <x v="0"/>
    <n v="137.04673260926199"/>
    <n v="222.56714785925899"/>
    <n v="239.393835095508"/>
    <n v="378.513725152257"/>
    <n v="102.91801766721348"/>
    <x v="0"/>
    <s v="25-40"/>
  </r>
  <r>
    <n v="86753091779"/>
    <n v="1.273972602739726"/>
    <x v="0"/>
    <n v="41.232876712328768"/>
    <n v="0"/>
    <n v="75"/>
    <x v="0"/>
    <n v="3.0345930634146399"/>
    <n v="156.018449798516"/>
    <n v="355.99717112714302"/>
    <n v="18.9001773713325"/>
    <n v="57.711925248771514"/>
    <x v="1"/>
    <s v="&gt;40"/>
  </r>
  <r>
    <n v="86753091780"/>
    <n v="1.3671232876712329"/>
    <x v="0"/>
    <n v="22.706849315068492"/>
    <n v="1"/>
    <n v="61"/>
    <x v="0"/>
    <n v="281.77353770211801"/>
    <n v="423.80474626313099"/>
    <n v="47.626299857136502"/>
    <n v="56.987384649597203"/>
    <n v="68.999904858027975"/>
    <x v="0"/>
    <s v="17-25"/>
  </r>
  <r>
    <n v="86753091781"/>
    <n v="1.6657534246575343"/>
    <x v="1"/>
    <n v="34.323287671232876"/>
    <n v="1"/>
    <n v="19"/>
    <x v="0"/>
    <n v="227.512661767368"/>
    <n v="215.52625627764601"/>
    <n v="201.77392585962201"/>
    <n v="309.18820792513702"/>
    <n v="96.7585694977722"/>
    <x v="0"/>
    <s v="25-40"/>
  </r>
  <r>
    <n v="86753091782"/>
    <n v="1.5780821917808219"/>
    <x v="1"/>
    <n v="28.978082191780821"/>
    <n v="1"/>
    <n v="37"/>
    <x v="0"/>
    <n v="249.08421469550399"/>
    <n v="186.40949737221399"/>
    <n v="386.831053577148"/>
    <n v="241.18311301915799"/>
    <n v="110.20119695697414"/>
    <x v="0"/>
    <s v="25-40"/>
  </r>
  <r>
    <n v="86753091783"/>
    <n v="1.1726027397260275"/>
    <x v="0"/>
    <n v="38.169863013698631"/>
    <n v="0"/>
    <n v="94"/>
    <x v="1"/>
    <n v="7.0319195199782003"/>
    <n v="208.36453160806701"/>
    <n v="291.23223768850102"/>
    <n v="42.073169438181203"/>
    <n v="57.228364945445477"/>
    <x v="1"/>
    <s v="25-40"/>
  </r>
  <r>
    <n v="86753091784"/>
    <n v="0.8575342465753425"/>
    <x v="0"/>
    <n v="36.575342465753423"/>
    <n v="0"/>
    <n v="19"/>
    <x v="0"/>
    <n v="23.109420785168801"/>
    <n v="20.167093935707101"/>
    <n v="348.262780102965"/>
    <n v="360.47599244697398"/>
    <n v="88.51077388366275"/>
    <x v="0"/>
    <s v="25-40"/>
  </r>
  <r>
    <n v="86753091785"/>
    <n v="1.1479452054794521"/>
    <x v="0"/>
    <n v="40.709589041095889"/>
    <n v="0"/>
    <n v="78"/>
    <x v="0"/>
    <n v="7.6264670232739098"/>
    <n v="306.26209736465103"/>
    <n v="278.32659044901197"/>
    <n v="15.0177751292344"/>
    <n v="60.312409020423559"/>
    <x v="0"/>
    <s v="&gt;40"/>
  </r>
  <r>
    <n v="86753091786"/>
    <n v="1.1260273972602739"/>
    <x v="0"/>
    <n v="36.69315068493151"/>
    <n v="1"/>
    <n v="74"/>
    <x v="0"/>
    <n v="6.1824840409980899"/>
    <n v="307.60557084648502"/>
    <n v="305.63580513162702"/>
    <n v="18.314766193220301"/>
    <n v="63.977112949980331"/>
    <x v="0"/>
    <s v="25-40"/>
  </r>
  <r>
    <n v="86753091787"/>
    <n v="1.1753424657534246"/>
    <x v="0"/>
    <n v="39.328767123287669"/>
    <n v="1"/>
    <n v="84"/>
    <x v="1"/>
    <n v="0.21726490290046799"/>
    <n v="139.448004710622"/>
    <n v="333.31521864898701"/>
    <n v="37.289970874564297"/>
    <n v="55.64584431190795"/>
    <x v="1"/>
    <s v="25-40"/>
  </r>
  <r>
    <n v="86753091788"/>
    <n v="1.7561643835616438"/>
    <x v="1"/>
    <n v="35.106849315068494"/>
    <n v="1"/>
    <n v="45"/>
    <x v="0"/>
    <n v="247.599352357334"/>
    <n v="259.76411182835102"/>
    <n v="258.734560645697"/>
    <n v="262.34681660088199"/>
    <n v="103.11884240444428"/>
    <x v="0"/>
    <s v="25-40"/>
  </r>
  <r>
    <n v="86753091789"/>
    <n v="1.2712328767123289"/>
    <x v="0"/>
    <n v="38.041095890410958"/>
    <n v="0"/>
    <n v="104"/>
    <x v="1"/>
    <n v="8.5056746298168697"/>
    <n v="306.15873483402498"/>
    <n v="295.87769468780999"/>
    <n v="32.019362108611098"/>
    <n v="64.520799572677873"/>
    <x v="0"/>
    <s v="25-40"/>
  </r>
  <r>
    <n v="86753091790"/>
    <n v="1.5726027397260274"/>
    <x v="1"/>
    <n v="25.997260273972604"/>
    <n v="1"/>
    <n v="59"/>
    <x v="0"/>
    <n v="47.457769540870402"/>
    <n v="76.623826822490003"/>
    <n v="313.55858670474697"/>
    <n v="400.56347527750802"/>
    <n v="95.621175146939436"/>
    <x v="1"/>
    <s v="25-40"/>
  </r>
  <r>
    <n v="86753091791"/>
    <n v="1.2136986301369863"/>
    <x v="0"/>
    <n v="41.556164383561644"/>
    <n v="0"/>
    <n v="101"/>
    <x v="1"/>
    <n v="16.8670766249585"/>
    <n v="266.15582069948903"/>
    <n v="346.31458231904401"/>
    <n v="7.24401927492256"/>
    <n v="65.068863977231786"/>
    <x v="0"/>
    <s v="&gt;40"/>
  </r>
  <r>
    <n v="86753091792"/>
    <n v="1.5698630136986302"/>
    <x v="1"/>
    <n v="25.342465753424658"/>
    <n v="0"/>
    <n v="53"/>
    <x v="0"/>
    <n v="283.53331837932598"/>
    <n v="336.75090198455501"/>
    <n v="171.52001782576301"/>
    <n v="187.71151927884699"/>
    <n v="92.730522081663665"/>
    <x v="1"/>
    <s v="25-40"/>
  </r>
  <r>
    <n v="86753091793"/>
    <n v="1.7616438356164383"/>
    <x v="1"/>
    <n v="30.547945205479451"/>
    <n v="0"/>
    <n v="46"/>
    <x v="0"/>
    <n v="194.42541774341299"/>
    <n v="190.21877834287"/>
    <n v="288.61120647399002"/>
    <n v="195.542479216353"/>
    <n v="88.8699779697438"/>
    <x v="1"/>
    <s v="25-40"/>
  </r>
  <r>
    <n v="86753091794"/>
    <n v="1.515068493150685"/>
    <x v="1"/>
    <n v="29.616438356164384"/>
    <n v="0"/>
    <n v="56"/>
    <x v="0"/>
    <n v="169.366341785131"/>
    <n v="185.684616398054"/>
    <n v="348.89859270416298"/>
    <n v="301.119836231558"/>
    <n v="106.40628812694132"/>
    <x v="0"/>
    <s v="25-40"/>
  </r>
  <r>
    <n v="86753091795"/>
    <n v="1.6301369863013699"/>
    <x v="1"/>
    <n v="30.712328767123289"/>
    <n v="1"/>
    <n v="55"/>
    <x v="0"/>
    <n v="287.117386383672"/>
    <n v="307.20436876638598"/>
    <n v="208.79538872773199"/>
    <n v="235.132339315839"/>
    <n v="100.81706777723315"/>
    <x v="0"/>
    <s v="25-40"/>
  </r>
  <r>
    <n v="86753091796"/>
    <n v="1.1753424657534246"/>
    <x v="0"/>
    <n v="38.671232876712331"/>
    <n v="1"/>
    <n v="55"/>
    <x v="0"/>
    <n v="37.604132507724401"/>
    <n v="293.16703601822701"/>
    <n v="241.32872448408401"/>
    <n v="18.654846020408801"/>
    <n v="57.659721942615249"/>
    <x v="0"/>
    <s v="25-40"/>
  </r>
  <r>
    <n v="86753091797"/>
    <n v="1.6109589041095891"/>
    <x v="1"/>
    <n v="19.317808219178083"/>
    <n v="0"/>
    <n v="64"/>
    <x v="0"/>
    <n v="463.99353854357298"/>
    <n v="287.61985961529803"/>
    <n v="1.3386366092852"/>
    <n v="66.837987282917794"/>
    <n v="68.310266719774049"/>
    <x v="0"/>
    <s v="17-25"/>
  </r>
  <r>
    <n v="86753091798"/>
    <n v="1.6191780821917807"/>
    <x v="1"/>
    <n v="31.12876712328767"/>
    <n v="0"/>
    <n v="6"/>
    <x v="0"/>
    <n v="165.69049637786401"/>
    <n v="297.32114071341903"/>
    <n v="350.63822682071299"/>
    <n v="142.786314644274"/>
    <n v="96.251875943101084"/>
    <x v="1"/>
    <s v="25-40"/>
  </r>
  <r>
    <n v="86753091799"/>
    <n v="1.3643835616438356"/>
    <x v="0"/>
    <n v="24.553424657534247"/>
    <n v="1"/>
    <n v="61"/>
    <x v="0"/>
    <n v="494.51276774359502"/>
    <n v="281.98168628208202"/>
    <n v="8.9559186819848193"/>
    <n v="30.594599163306999"/>
    <n v="66.865618463489184"/>
    <x v="0"/>
    <s v="17-25"/>
  </r>
  <r>
    <n v="86753091800"/>
    <n v="1.106849315068493"/>
    <x v="0"/>
    <n v="40.350684931506848"/>
    <n v="0"/>
    <n v="80"/>
    <x v="1"/>
    <n v="1.2069856420576801"/>
    <n v="383.73423103965001"/>
    <n v="256.17137821244199"/>
    <n v="31.218811765917501"/>
    <n v="65.282120131939749"/>
    <x v="0"/>
    <s v="&gt;40"/>
  </r>
  <r>
    <n v="86753091801"/>
    <n v="0.81643835616438354"/>
    <x v="0"/>
    <n v="38.0027397260274"/>
    <n v="1"/>
    <n v="21"/>
    <x v="0"/>
    <n v="67.288506726233507"/>
    <n v="129.017040870215"/>
    <n v="188.880626407237"/>
    <n v="382.60057249210701"/>
    <n v="84.282187675637161"/>
    <x v="0"/>
    <s v="25-40"/>
  </r>
  <r>
    <n v="86753091802"/>
    <n v="1.7315068493150685"/>
    <x v="1"/>
    <n v="31.906849315068492"/>
    <n v="0"/>
    <n v="38"/>
    <x v="0"/>
    <n v="280.71950878395802"/>
    <n v="281.94798035260902"/>
    <n v="216.775944432541"/>
    <n v="206.68711327668399"/>
    <n v="95.828966056032357"/>
    <x v="0"/>
    <s v="25-40"/>
  </r>
  <r>
    <n v="86753091803"/>
    <n v="1.1452054794520548"/>
    <x v="0"/>
    <n v="45.819178082191783"/>
    <n v="0"/>
    <n v="94"/>
    <x v="1"/>
    <n v="12.630034115932601"/>
    <n v="291.89935058248199"/>
    <n v="256.66141054860498"/>
    <n v="38.969110198713203"/>
    <n v="59.838013265551346"/>
    <x v="0"/>
    <s v="&gt;40"/>
  </r>
  <r>
    <n v="86753091804"/>
    <n v="1.2027397260273973"/>
    <x v="0"/>
    <n v="43.969863013698628"/>
    <n v="0"/>
    <n v="112"/>
    <x v="1"/>
    <n v="6.9682721073286702"/>
    <n v="278.06355639431501"/>
    <n v="272.66864075692001"/>
    <n v="2.6048723661113899"/>
    <n v="55.83536785489526"/>
    <x v="1"/>
    <s v="&gt;40"/>
  </r>
  <r>
    <n v="86753091805"/>
    <n v="1.452054794520548"/>
    <x v="0"/>
    <n v="23.479452054794521"/>
    <n v="1"/>
    <n v="65"/>
    <x v="0"/>
    <n v="5.4429452895927799"/>
    <n v="23.1332114769674"/>
    <n v="559.62433528177803"/>
    <n v="341.01768599461701"/>
    <n v="110.36313509449221"/>
    <x v="1"/>
    <s v="17-25"/>
  </r>
  <r>
    <n v="86753091806"/>
    <n v="1.0739726027397261"/>
    <x v="0"/>
    <n v="35.57260273972603"/>
    <n v="0"/>
    <n v="21"/>
    <x v="0"/>
    <n v="34.512943385546002"/>
    <n v="6.3724748281395396"/>
    <n v="337.11736830369802"/>
    <n v="406.09316627563601"/>
    <n v="92.456097606614918"/>
    <x v="0"/>
    <s v="25-40"/>
  </r>
  <r>
    <n v="86753091807"/>
    <n v="1.273972602739726"/>
    <x v="0"/>
    <n v="40.989041095890414"/>
    <n v="1"/>
    <n v="76"/>
    <x v="0"/>
    <n v="31.453647574354498"/>
    <n v="234.66054645823701"/>
    <n v="329.35187659122698"/>
    <n v="15.8954106689967"/>
    <n v="62.718809993834171"/>
    <x v="0"/>
    <s v="&gt;40"/>
  </r>
  <r>
    <n v="86753091808"/>
    <n v="1.2684931506849315"/>
    <x v="0"/>
    <n v="39.786301369863011"/>
    <n v="0"/>
    <n v="81"/>
    <x v="1"/>
    <n v="10.9268759070416"/>
    <n v="108.462292476576"/>
    <n v="386.67886442916398"/>
    <n v="46.778313312190598"/>
    <n v="61.565994799651953"/>
    <x v="0"/>
    <s v="25-40"/>
  </r>
  <r>
    <n v="86753091809"/>
    <n v="1.2986301369863014"/>
    <x v="0"/>
    <n v="39.706849315068496"/>
    <n v="1"/>
    <n v="99"/>
    <x v="1"/>
    <n v="7.9109450960927798"/>
    <n v="346.81401835579902"/>
    <n v="213.67632466734301"/>
    <n v="22.458877955037799"/>
    <n v="56.714221390837039"/>
    <x v="0"/>
    <s v="25-40"/>
  </r>
  <r>
    <n v="86753091810"/>
    <n v="1.5972602739726027"/>
    <x v="1"/>
    <n v="26.44109589041096"/>
    <n v="1"/>
    <n v="34"/>
    <x v="0"/>
    <n v="388.03903884233603"/>
    <n v="216.84328551127999"/>
    <n v="256.77763656105498"/>
    <n v="203.30844306910399"/>
    <n v="103.60091550390835"/>
    <x v="0"/>
    <s v="25-40"/>
  </r>
  <r>
    <n v="86753091811"/>
    <n v="1.1424657534246576"/>
    <x v="0"/>
    <n v="41.901369863013699"/>
    <n v="0"/>
    <n v="64"/>
    <x v="0"/>
    <n v="17.8779686236117"/>
    <n v="254.076641214181"/>
    <n v="312.210932740038"/>
    <n v="15.649712884319801"/>
    <n v="61.099646261946347"/>
    <x v="0"/>
    <s v="&gt;40"/>
  </r>
  <r>
    <n v="86753091812"/>
    <n v="1.1479452054794521"/>
    <x v="0"/>
    <n v="47.830136986301369"/>
    <n v="0"/>
    <n v="76"/>
    <x v="0"/>
    <n v="13.5432321690189"/>
    <n v="306.11466897019898"/>
    <n v="303.49767179226097"/>
    <n v="6.0750063872465399"/>
    <n v="62.721353472678324"/>
    <x v="0"/>
    <s v="&gt;40"/>
  </r>
  <r>
    <n v="86753091813"/>
    <n v="1.1808219178082191"/>
    <x v="0"/>
    <n v="36.139726027397259"/>
    <n v="1"/>
    <n v="76"/>
    <x v="0"/>
    <n v="4.3041465614319696"/>
    <n v="284.49823795336403"/>
    <n v="208.87991282587501"/>
    <n v="41.909784943888397"/>
    <n v="53.198954493555284"/>
    <x v="0"/>
    <s v="25-40"/>
  </r>
  <r>
    <n v="86753091814"/>
    <n v="1.736986301369863"/>
    <x v="1"/>
    <n v="33.241095890410961"/>
    <n v="0"/>
    <n v="30"/>
    <x v="0"/>
    <n v="267.99563632119703"/>
    <n v="240.79517282632301"/>
    <n v="192.10492721444399"/>
    <n v="329.725060329119"/>
    <n v="103.32286323702917"/>
    <x v="0"/>
    <s v="25-40"/>
  </r>
  <r>
    <n v="86753091815"/>
    <n v="1.1397260273972603"/>
    <x v="0"/>
    <n v="43.945205479452056"/>
    <n v="0"/>
    <n v="63"/>
    <x v="0"/>
    <n v="6.9719559406966794E-2"/>
    <n v="411.03854578578"/>
    <n v="171.81618956453099"/>
    <n v="16.312912233532899"/>
    <n v="55.464153443382628"/>
    <x v="0"/>
    <s v="&gt;40"/>
  </r>
  <r>
    <n v="86753091816"/>
    <n v="1.7753424657534247"/>
    <x v="1"/>
    <n v="29.290410958904111"/>
    <n v="0"/>
    <n v="46"/>
    <x v="0"/>
    <n v="233.24608447958099"/>
    <n v="322.77509716639202"/>
    <n v="233.254240271969"/>
    <n v="116.66411435235899"/>
    <n v="86.47189708659721"/>
    <x v="0"/>
    <s v="25-40"/>
  </r>
  <r>
    <n v="86753091817"/>
    <n v="1.2547945205479452"/>
    <x v="0"/>
    <n v="38.06849315068493"/>
    <n v="0"/>
    <n v="82"/>
    <x v="1"/>
    <n v="41.445122249197098"/>
    <n v="238.093407719049"/>
    <n v="262.69636431559002"/>
    <n v="16.995893070603699"/>
    <n v="55.926153283802932"/>
    <x v="0"/>
    <s v="25-40"/>
  </r>
  <r>
    <n v="86753091818"/>
    <n v="0.9452054794520548"/>
    <x v="0"/>
    <n v="35.282191780821918"/>
    <n v="1"/>
    <n v="20"/>
    <x v="0"/>
    <n v="55.136305088304603"/>
    <n v="2.4185074608988999"/>
    <n v="377.76453619132099"/>
    <n v="392.34141331196798"/>
    <n v="97.017098944330954"/>
    <x v="0"/>
    <s v="25-40"/>
  </r>
  <r>
    <n v="86753091819"/>
    <n v="1.7561643835616438"/>
    <x v="1"/>
    <n v="29.471232876712328"/>
    <n v="1"/>
    <n v="40"/>
    <x v="0"/>
    <n v="439.761685216758"/>
    <n v="225.644319166418"/>
    <n v="202.86262967398099"/>
    <n v="169.85188264308701"/>
    <n v="97.95822182870225"/>
    <x v="0"/>
    <s v="25-40"/>
  </r>
  <r>
    <n v="86753091820"/>
    <n v="1.3178082191780822"/>
    <x v="0"/>
    <n v="34.4986301369863"/>
    <n v="1"/>
    <n v="67"/>
    <x v="0"/>
    <n v="60.098408418346601"/>
    <n v="247.09130736746999"/>
    <n v="219.87022005380001"/>
    <n v="30.006717420485799"/>
    <n v="54.560409759779624"/>
    <x v="1"/>
    <s v="25-40"/>
  </r>
  <r>
    <n v="86753091821"/>
    <n v="1.6356164383561644"/>
    <x v="1"/>
    <n v="21.17808219178082"/>
    <n v="1"/>
    <n v="58"/>
    <x v="0"/>
    <n v="12.0874253390978"/>
    <n v="6.6234283500645299"/>
    <n v="509.37859406840403"/>
    <n v="382.55422003085602"/>
    <n v="108.52880598704419"/>
    <x v="1"/>
    <s v="17-25"/>
  </r>
  <r>
    <n v="86753091822"/>
    <n v="1.747945205479452"/>
    <x v="1"/>
    <n v="28.515068493150686"/>
    <n v="0"/>
    <n v="51"/>
    <x v="0"/>
    <n v="190.71700733093201"/>
    <n v="168.80896122691701"/>
    <n v="250.17223637838501"/>
    <n v="345.43280879735102"/>
    <n v="100.23468290571624"/>
    <x v="0"/>
    <s v="25-40"/>
  </r>
  <r>
    <n v="86753091823"/>
    <n v="1.8684931506849316"/>
    <x v="1"/>
    <n v="35.758904109589039"/>
    <n v="0"/>
    <n v="53"/>
    <x v="0"/>
    <n v="274.60187916571903"/>
    <n v="208.36790665142499"/>
    <n v="200.60681281122299"/>
    <n v="244.874922750319"/>
    <n v="92.095391132756561"/>
    <x v="0"/>
    <s v="25-40"/>
  </r>
  <r>
    <n v="86753091824"/>
    <n v="1.1041095890410959"/>
    <x v="0"/>
    <n v="40.331506849315069"/>
    <n v="0"/>
    <n v="92"/>
    <x v="1"/>
    <n v="42.076355763478098"/>
    <n v="289.70488660902703"/>
    <n v="240.968640494265"/>
    <n v="3.2840279919378901"/>
    <n v="55.852819608144756"/>
    <x v="0"/>
    <s v="&gt;40"/>
  </r>
  <r>
    <n v="86753091825"/>
    <n v="1.8794520547945206"/>
    <x v="1"/>
    <n v="27.81095890410959"/>
    <n v="0"/>
    <n v="40"/>
    <x v="0"/>
    <n v="231.829144294342"/>
    <n v="336.42750197557598"/>
    <n v="169.66079859703299"/>
    <n v="266.03087086218397"/>
    <n v="97.743532036699477"/>
    <x v="0"/>
    <s v="25-40"/>
  </r>
  <r>
    <n v="86753091826"/>
    <n v="1.7863013698630137"/>
    <x v="1"/>
    <n v="33.728767123287675"/>
    <n v="0"/>
    <n v="26"/>
    <x v="0"/>
    <n v="290.767814515677"/>
    <n v="284.81754880388098"/>
    <n v="170.26458143425299"/>
    <n v="185.866904106329"/>
    <n v="88.782607330434473"/>
    <x v="1"/>
    <s v="25-40"/>
  </r>
  <r>
    <n v="86753091827"/>
    <n v="1.5315068493150685"/>
    <x v="1"/>
    <n v="31.304109589041097"/>
    <n v="1"/>
    <n v="26"/>
    <x v="0"/>
    <n v="222.82533071540499"/>
    <n v="143.55721221353701"/>
    <n v="315.00252579441297"/>
    <n v="310.17322312282602"/>
    <n v="104.33169330438403"/>
    <x v="0"/>
    <s v="25-40"/>
  </r>
  <r>
    <n v="86753091828"/>
    <n v="1.2082191780821918"/>
    <x v="0"/>
    <n v="37.158904109589038"/>
    <n v="1"/>
    <n v="79"/>
    <x v="0"/>
    <n v="67.4524054634702"/>
    <n v="313.83665235649198"/>
    <n v="185.71914946400599"/>
    <n v="7.8298327493816"/>
    <n v="53.729002491203481"/>
    <x v="1"/>
    <s v="25-40"/>
  </r>
  <r>
    <n v="86753091829"/>
    <n v="1.6054794520547946"/>
    <x v="1"/>
    <n v="29.490410958904111"/>
    <n v="0"/>
    <n v="55"/>
    <x v="0"/>
    <n v="262.85726338556498"/>
    <n v="275.493440183036"/>
    <n v="216.112192372127"/>
    <n v="155.61691274949899"/>
    <n v="87.675548900083186"/>
    <x v="0"/>
    <s v="25-40"/>
  </r>
  <r>
    <n v="86753091830"/>
    <n v="1.2931506849315069"/>
    <x v="0"/>
    <n v="40.158904109589038"/>
    <n v="0"/>
    <n v="86"/>
    <x v="1"/>
    <n v="80.6263463638861"/>
    <n v="245.119151429201"/>
    <n v="291.32008113390202"/>
    <n v="0.46105606754985401"/>
    <n v="61.073376287621187"/>
    <x v="0"/>
    <s v="&gt;40"/>
  </r>
  <r>
    <n v="86753091831"/>
    <n v="1.5780821917808219"/>
    <x v="1"/>
    <n v="28.019178082191782"/>
    <n v="0"/>
    <n v="50"/>
    <x v="0"/>
    <n v="230.05464362163701"/>
    <n v="338.79997562079802"/>
    <n v="179.895410922336"/>
    <n v="262.71724490534802"/>
    <n v="98.621888238716878"/>
    <x v="0"/>
    <s v="25-40"/>
  </r>
  <r>
    <n v="86753091832"/>
    <n v="1.6273972602739726"/>
    <x v="1"/>
    <n v="30.224657534246575"/>
    <n v="0"/>
    <n v="33"/>
    <x v="0"/>
    <n v="313.92708504520698"/>
    <n v="225.645078340758"/>
    <n v="228.16972436571899"/>
    <n v="223.69519061966199"/>
    <n v="97.389562869122912"/>
    <x v="0"/>
    <s v="25-40"/>
  </r>
  <r>
    <n v="86753091833"/>
    <n v="1.7095890410958905"/>
    <x v="1"/>
    <n v="26.284931506849315"/>
    <n v="1"/>
    <n v="31"/>
    <x v="0"/>
    <n v="200.99427035020199"/>
    <n v="333.70684620617698"/>
    <n v="218.29146502622299"/>
    <n v="291.52828989649697"/>
    <n v="103.9544599152367"/>
    <x v="0"/>
    <s v="25-40"/>
  </r>
  <r>
    <n v="86753091834"/>
    <n v="1.2383561643835617"/>
    <x v="0"/>
    <n v="38.200000000000003"/>
    <n v="1"/>
    <n v="64"/>
    <x v="0"/>
    <n v="2.2390250552764601"/>
    <n v="327.50169775095401"/>
    <n v="128.71872818157399"/>
    <n v="16.902358558867601"/>
    <n v="43.85378823335143"/>
    <x v="1"/>
    <s v="25-40"/>
  </r>
  <r>
    <n v="86753091835"/>
    <n v="1.7808219178082192"/>
    <x v="1"/>
    <n v="35.090410958904108"/>
    <n v="0"/>
    <n v="30"/>
    <x v="0"/>
    <n v="112.200565933523"/>
    <n v="417.83551198013703"/>
    <n v="291.80821674593898"/>
    <n v="182.55971571005699"/>
    <n v="99.327038127812315"/>
    <x v="0"/>
    <s v="25-40"/>
  </r>
  <r>
    <n v="86753091836"/>
    <n v="1.5808219178082192"/>
    <x v="1"/>
    <n v="35.126027397260273"/>
    <n v="0"/>
    <n v="45"/>
    <x v="0"/>
    <n v="472.04219207911001"/>
    <n v="155.06358871393499"/>
    <n v="172.32325562852901"/>
    <n v="234.371479211006"/>
    <n v="98.971830644187804"/>
    <x v="0"/>
    <s v="25-40"/>
  </r>
  <r>
    <n v="86753091837"/>
    <n v="1.2273972602739727"/>
    <x v="0"/>
    <n v="24.035616438356165"/>
    <n v="1"/>
    <n v="66"/>
    <x v="0"/>
    <n v="46.0630646662812"/>
    <n v="139.47795651068799"/>
    <n v="359.09087383937702"/>
    <n v="433.11666748145598"/>
    <n v="109.90818665265749"/>
    <x v="1"/>
    <s v="17-25"/>
  </r>
  <r>
    <n v="86753091838"/>
    <n v="1.1616438356164382"/>
    <x v="0"/>
    <n v="25.517808219178082"/>
    <n v="1"/>
    <n v="65"/>
    <x v="0"/>
    <n v="262.900736363139"/>
    <n v="495.077988013631"/>
    <n v="2.3254423504289901"/>
    <n v="5.4088519162244397"/>
    <n v="61.566413262140017"/>
    <x v="0"/>
    <s v="25-40"/>
  </r>
  <r>
    <n v="86753091839"/>
    <n v="1.2904109589041095"/>
    <x v="0"/>
    <n v="37.164383561643838"/>
    <n v="0"/>
    <n v="80"/>
    <x v="1"/>
    <n v="28.008802825604899"/>
    <n v="330.82765220809398"/>
    <n v="192.88245672674699"/>
    <n v="44.7249190859973"/>
    <n v="57.21980150022523"/>
    <x v="0"/>
    <s v="25-40"/>
  </r>
  <r>
    <n v="86753091840"/>
    <n v="1.1917808219178083"/>
    <x v="0"/>
    <n v="45.30958904109589"/>
    <n v="1"/>
    <n v="83"/>
    <x v="1"/>
    <n v="18.944058749817"/>
    <n v="162.75030493748301"/>
    <n v="365.56555752033302"/>
    <n v="3.4083534766163401"/>
    <n v="58.812418414617916"/>
    <x v="0"/>
    <s v="&gt;40"/>
  </r>
  <r>
    <n v="86753091841"/>
    <n v="1.1205479452054794"/>
    <x v="0"/>
    <n v="33.452054794520549"/>
    <n v="1"/>
    <n v="21"/>
    <x v="0"/>
    <n v="7.1217083765691802"/>
    <n v="42.693252097303201"/>
    <n v="462.73038951493299"/>
    <n v="255.27861111215501"/>
    <n v="90.146276913160335"/>
    <x v="0"/>
    <s v="25-40"/>
  </r>
  <r>
    <n v="86753091842"/>
    <n v="1.4082191780821918"/>
    <x v="0"/>
    <n v="25.268493150684932"/>
    <n v="0"/>
    <n v="59"/>
    <x v="0"/>
    <n v="28.628943571439901"/>
    <n v="72.926304578727994"/>
    <n v="362.61756330952801"/>
    <n v="507.78542215282602"/>
    <n v="112.57277810749591"/>
    <x v="1"/>
    <s v="25-40"/>
  </r>
  <r>
    <n v="86753091843"/>
    <n v="1.7506849315068493"/>
    <x v="1"/>
    <n v="27.334246575342465"/>
    <n v="1"/>
    <n v="33"/>
    <x v="0"/>
    <n v="229.944002988612"/>
    <n v="340.40287823687299"/>
    <n v="203.92912181047501"/>
    <n v="155.97894020692601"/>
    <n v="88.816717940126921"/>
    <x v="0"/>
    <s v="25-40"/>
  </r>
  <r>
    <n v="86753091844"/>
    <n v="1.1506849315068493"/>
    <x v="0"/>
    <n v="43.534246575342465"/>
    <n v="1"/>
    <n v="90"/>
    <x v="1"/>
    <n v="83.553964264623204"/>
    <n v="271.817015768033"/>
    <n v="254.370984407957"/>
    <n v="0.94331499568494304"/>
    <n v="59.067394331049528"/>
    <x v="0"/>
    <s v="&gt;40"/>
  </r>
  <r>
    <n v="86753091845"/>
    <n v="1.1835616438356165"/>
    <x v="0"/>
    <n v="42.471232876712328"/>
    <n v="0"/>
    <n v="103"/>
    <x v="1"/>
    <n v="15.751345499327201"/>
    <n v="152.18181049850699"/>
    <n v="363.20235107801199"/>
    <n v="8.6549349529314004"/>
    <n v="58.057526803539929"/>
    <x v="1"/>
    <s v="&gt;40"/>
  </r>
  <r>
    <n v="86753091846"/>
    <n v="1.5890410958904109"/>
    <x v="1"/>
    <n v="28.347945205479451"/>
    <n v="0"/>
    <n v="68"/>
    <x v="0"/>
    <n v="221.54990625874299"/>
    <n v="253.219282184744"/>
    <n v="174.90911826548501"/>
    <n v="259.085429783108"/>
    <n v="90.060880841310123"/>
    <x v="1"/>
    <s v="25-40"/>
  </r>
  <r>
    <n v="86753091847"/>
    <n v="1.2082191780821918"/>
    <x v="0"/>
    <n v="38.709589041095889"/>
    <n v="1"/>
    <n v="76"/>
    <x v="0"/>
    <n v="48.575586714330498"/>
    <n v="200.42151616630301"/>
    <n v="429.32840285308703"/>
    <n v="4.2306471995629904"/>
    <n v="71.946854236768672"/>
    <x v="0"/>
    <s v="25-40"/>
  </r>
  <r>
    <n v="86753091848"/>
    <n v="1.2438356164383562"/>
    <x v="0"/>
    <n v="39.506849315068493"/>
    <n v="0"/>
    <n v="67"/>
    <x v="0"/>
    <n v="85.993629705533493"/>
    <n v="251.15855835045599"/>
    <n v="264.376181592129"/>
    <n v="7.98023169145059"/>
    <n v="59.654944638508709"/>
    <x v="0"/>
    <s v="25-40"/>
  </r>
  <r>
    <n v="86753091849"/>
    <n v="1.0493150684931507"/>
    <x v="0"/>
    <n v="33.421917808219177"/>
    <n v="0"/>
    <n v="90"/>
    <x v="1"/>
    <n v="60.207103670870303"/>
    <n v="278.55560283523897"/>
    <n v="182.094283532817"/>
    <n v="10.5542575153084"/>
    <n v="50.218841446263795"/>
    <x v="1"/>
    <s v="25-40"/>
  </r>
  <r>
    <n v="86753091850"/>
    <n v="1.1917808219178083"/>
    <x v="0"/>
    <n v="39.350684931506848"/>
    <n v="1"/>
    <n v="73"/>
    <x v="0"/>
    <n v="54.523049400731601"/>
    <n v="267.835456762447"/>
    <n v="269.22665986545002"/>
    <n v="18.153155622991001"/>
    <n v="60.274258351667214"/>
    <x v="0"/>
    <s v="25-40"/>
  </r>
  <r>
    <n v="86753091851"/>
    <n v="1.0794520547945206"/>
    <x v="0"/>
    <n v="42.109589041095887"/>
    <n v="0"/>
    <n v="65"/>
    <x v="0"/>
    <n v="13.0824824291923"/>
    <n v="342.40525893498"/>
    <n v="238.97961093134501"/>
    <n v="1.5338238962028401"/>
    <n v="57.300631488439528"/>
    <x v="0"/>
    <s v="&gt;40"/>
  </r>
  <r>
    <n v="86753091852"/>
    <n v="1.167123287671233"/>
    <x v="0"/>
    <n v="38.838356164383562"/>
    <n v="0"/>
    <n v="100"/>
    <x v="1"/>
    <n v="5.7491242415864399"/>
    <n v="250.175547006127"/>
    <n v="269.83007400656999"/>
    <n v="23.762659817186599"/>
    <n v="55.705101758667865"/>
    <x v="1"/>
    <s v="25-40"/>
  </r>
  <r>
    <n v="86753091853"/>
    <n v="1.5780821917808219"/>
    <x v="1"/>
    <n v="22.476712328767125"/>
    <n v="0"/>
    <n v="47"/>
    <x v="0"/>
    <n v="195.45562975329099"/>
    <n v="355.60121823880701"/>
    <n v="103.103922023522"/>
    <n v="401.410076430728"/>
    <n v="104.62622765387783"/>
    <x v="0"/>
    <s v="17-25"/>
  </r>
  <r>
    <n v="86753091854"/>
    <n v="1.2575342465753425"/>
    <x v="0"/>
    <n v="42.024657534246572"/>
    <n v="0"/>
    <n v="66"/>
    <x v="0"/>
    <n v="9.8302333581544001"/>
    <n v="228.744500795449"/>
    <n v="357.03707074012198"/>
    <n v="0.84130789123965199"/>
    <n v="62.031384168051659"/>
    <x v="0"/>
    <s v="&gt;40"/>
  </r>
  <r>
    <n v="86753091855"/>
    <n v="1.0767123287671232"/>
    <x v="0"/>
    <n v="42.668493150684931"/>
    <n v="0"/>
    <n v="60"/>
    <x v="0"/>
    <n v="2.1242326831308098"/>
    <n v="273.44350794856598"/>
    <n v="309.42451182632198"/>
    <n v="22.092856007385201"/>
    <n v="61.82750339058061"/>
    <x v="0"/>
    <s v="&gt;40"/>
  </r>
  <r>
    <n v="86753091856"/>
    <n v="1.6136986301369862"/>
    <x v="1"/>
    <n v="24.528767123287672"/>
    <n v="1"/>
    <n v="63"/>
    <x v="0"/>
    <n v="285.744571505679"/>
    <n v="502.90985064824298"/>
    <n v="3.2082422365076799"/>
    <n v="2.0332642284512699"/>
    <n v="63.721334548108835"/>
    <x v="0"/>
    <s v="17-25"/>
  </r>
  <r>
    <n v="86753091857"/>
    <n v="0.8246575342465754"/>
    <x v="0"/>
    <n v="33.227397260273975"/>
    <n v="0"/>
    <n v="20"/>
    <x v="0"/>
    <n v="323.65324914134402"/>
    <n v="538.38677978731903"/>
    <n v="26.402675396026201"/>
    <n v="75.8587784107998"/>
    <n v="81.234576771112174"/>
    <x v="1"/>
    <s v="25-40"/>
  </r>
  <r>
    <n v="86753091858"/>
    <n v="1.5753424657534247"/>
    <x v="1"/>
    <n v="32.786301369863011"/>
    <n v="0"/>
    <n v="57"/>
    <x v="0"/>
    <n v="211.66249829606201"/>
    <n v="178.43707297303499"/>
    <n v="261.64974869168901"/>
    <n v="345.027106227351"/>
    <n v="104.00918829181256"/>
    <x v="0"/>
    <s v="25-40"/>
  </r>
  <r>
    <n v="86753091859"/>
    <n v="1.0410958904109588"/>
    <x v="0"/>
    <n v="20.041095890410958"/>
    <n v="1"/>
    <n v="57"/>
    <x v="0"/>
    <n v="435.89011444420203"/>
    <n v="363.59201122565702"/>
    <n v="53.067544794288601"/>
    <n v="16.555095670243499"/>
    <n v="72.313286909332575"/>
    <x v="0"/>
    <s v="17-25"/>
  </r>
  <r>
    <n v="86753091860"/>
    <n v="1.5917808219178082"/>
    <x v="1"/>
    <n v="29.12876712328767"/>
    <n v="0"/>
    <n v="35"/>
    <x v="0"/>
    <n v="318.35141652598003"/>
    <n v="293.41227686420802"/>
    <n v="146.74714297835001"/>
    <n v="201.29944403405599"/>
    <n v="90.706685912703762"/>
    <x v="1"/>
    <s v="25-40"/>
  </r>
  <r>
    <n v="86753091861"/>
    <n v="1.4684931506849315"/>
    <x v="0"/>
    <n v="40.252054794520546"/>
    <n v="0"/>
    <n v="60"/>
    <x v="0"/>
    <n v="244.44217576207899"/>
    <n v="401.47939804709603"/>
    <n v="37.818568255373599"/>
    <n v="90.110698450056404"/>
    <n v="67.025237909385595"/>
    <x v="0"/>
    <s v="&gt;40"/>
  </r>
  <r>
    <n v="86753091862"/>
    <n v="1.1260273972602739"/>
    <x v="0"/>
    <n v="39.876712328767127"/>
    <n v="0"/>
    <n v="97"/>
    <x v="1"/>
    <n v="49.667042631693903"/>
    <n v="286.50407892474601"/>
    <n v="265.05757917796501"/>
    <n v="24.688450022859001"/>
    <n v="61.663213228614076"/>
    <x v="0"/>
    <s v="25-40"/>
  </r>
  <r>
    <n v="86753091863"/>
    <n v="1.3671232876712329"/>
    <x v="0"/>
    <n v="21.61917808219178"/>
    <n v="0"/>
    <n v="62"/>
    <x v="0"/>
    <n v="286.01214339474399"/>
    <n v="515.67844767038298"/>
    <n v="26.163104626195299"/>
    <n v="12.4268185565062"/>
    <n v="68.766038067134346"/>
    <x v="0"/>
    <s v="17-25"/>
  </r>
  <r>
    <n v="86753091864"/>
    <n v="0.91506849315068495"/>
    <x v="0"/>
    <n v="34.057534246575344"/>
    <n v="0"/>
    <n v="21"/>
    <x v="0"/>
    <n v="108.77079211039199"/>
    <n v="24.413347678005799"/>
    <n v="268.468099997948"/>
    <n v="390.25886300846201"/>
    <n v="89.701966743841027"/>
    <x v="0"/>
    <s v="25-40"/>
  </r>
  <r>
    <n v="86753091865"/>
    <n v="1.1589041095890411"/>
    <x v="0"/>
    <n v="36.958904109589042"/>
    <n v="0"/>
    <n v="76"/>
    <x v="0"/>
    <n v="68.428178461474005"/>
    <n v="300.207194018113"/>
    <n v="242.71565342532301"/>
    <n v="17.7411290949386"/>
    <n v="60.745643700798354"/>
    <x v="0"/>
    <s v="25-40"/>
  </r>
  <r>
    <n v="86753091866"/>
    <n v="1.1753424657534246"/>
    <x v="0"/>
    <n v="43.019178082191779"/>
    <n v="1"/>
    <n v="62"/>
    <x v="0"/>
    <n v="23.171254105786701"/>
    <n v="323.78321901834801"/>
    <n v="193.697617211796"/>
    <n v="31.5632672575064"/>
    <n v="54.787663986247068"/>
    <x v="0"/>
    <s v="&gt;40"/>
  </r>
  <r>
    <n v="86753091867"/>
    <n v="1.1342465753424658"/>
    <x v="0"/>
    <n v="43.517808219178079"/>
    <n v="0"/>
    <n v="44"/>
    <x v="0"/>
    <n v="25.049685280836702"/>
    <n v="334.69232795330498"/>
    <n v="243.47591362568099"/>
    <n v="6.0373728557205597"/>
    <n v="58.720955436499516"/>
    <x v="0"/>
    <s v="&gt;40"/>
  </r>
  <r>
    <n v="86753091868"/>
    <n v="1.1835616438356165"/>
    <x v="0"/>
    <n v="37.18904109589041"/>
    <n v="0"/>
    <n v="60"/>
    <x v="0"/>
    <n v="29.208741634514698"/>
    <n v="145.992085687491"/>
    <n v="357.32881921270001"/>
    <n v="11.928518112146101"/>
    <n v="58.326946664741989"/>
    <x v="1"/>
    <s v="25-40"/>
  </r>
  <r>
    <n v="86753091869"/>
    <n v="1.0246575342465754"/>
    <x v="0"/>
    <n v="38.657534246575345"/>
    <n v="0"/>
    <n v="72"/>
    <x v="0"/>
    <n v="8.5802050802135703"/>
    <n v="196.947132452967"/>
    <n v="290.17700887318398"/>
    <n v="93.783588342385301"/>
    <n v="62.517458668522757"/>
    <x v="0"/>
    <s v="25-40"/>
  </r>
  <r>
    <n v="86753091870"/>
    <n v="1.4986301369863013"/>
    <x v="0"/>
    <n v="28.512328767123286"/>
    <n v="0"/>
    <n v="30"/>
    <x v="0"/>
    <n v="294.59842367463102"/>
    <n v="168.72525239744601"/>
    <n v="296.142028959117"/>
    <n v="243.892209359844"/>
    <n v="101.87000268404148"/>
    <x v="0"/>
    <s v="25-40"/>
  </r>
  <r>
    <n v="86753091871"/>
    <n v="1.0438356164383562"/>
    <x v="0"/>
    <n v="36.967123287671235"/>
    <n v="0"/>
    <n v="74"/>
    <x v="0"/>
    <n v="62.900899267205197"/>
    <n v="282.72877527237102"/>
    <n v="245.12141269074101"/>
    <n v="8.7531738437388995"/>
    <n v="58.115324347303684"/>
    <x v="0"/>
    <s v="25-40"/>
  </r>
  <r>
    <n v="86753091872"/>
    <n v="1.6027397260273972"/>
    <x v="1"/>
    <n v="31.304109589041097"/>
    <n v="0"/>
    <n v="51"/>
    <x v="0"/>
    <n v="353.66489611717299"/>
    <n v="212.20173649299801"/>
    <n v="149.89064033573499"/>
    <n v="285.89147898441399"/>
    <n v="97.563184927231561"/>
    <x v="0"/>
    <s v="25-40"/>
  </r>
  <r>
    <n v="86753091873"/>
    <n v="1.6547945205479453"/>
    <x v="1"/>
    <n v="29.4"/>
    <n v="0"/>
    <n v="44"/>
    <x v="0"/>
    <n v="205.147268171305"/>
    <n v="147.202785044401"/>
    <n v="286.27835506282003"/>
    <n v="311.414254695458"/>
    <n v="99.911117428249838"/>
    <x v="0"/>
    <s v="25-40"/>
  </r>
  <r>
    <n v="86753091874"/>
    <n v="1.4082191780821918"/>
    <x v="0"/>
    <n v="28.769863013698629"/>
    <n v="1"/>
    <n v="59"/>
    <x v="0"/>
    <n v="18.854822851924698"/>
    <n v="32.347324212246498"/>
    <n v="607.23399391916701"/>
    <n v="229.635955952628"/>
    <n v="104.5205657497491"/>
    <x v="1"/>
    <s v="25-40"/>
  </r>
  <r>
    <n v="86753091875"/>
    <n v="1.1232876712328768"/>
    <x v="0"/>
    <n v="36.660273972602738"/>
    <n v="0"/>
    <n v="67"/>
    <x v="0"/>
    <n v="19.0485816086982"/>
    <n v="340.15696999119598"/>
    <n v="138.04521782874099"/>
    <n v="8.2686731315710205"/>
    <n v="46.294111043228973"/>
    <x v="1"/>
    <s v="25-40"/>
  </r>
  <r>
    <n v="86753091876"/>
    <n v="1.1698630136986301"/>
    <x v="0"/>
    <n v="31.745205479452054"/>
    <n v="1"/>
    <n v="20"/>
    <x v="0"/>
    <n v="28.056626312059699"/>
    <n v="44.199579738340603"/>
    <n v="310.088978848301"/>
    <n v="495.00723645444998"/>
    <n v="102.39204232036212"/>
    <x v="0"/>
    <s v="25-40"/>
  </r>
  <r>
    <n v="86753091877"/>
    <n v="0.83013698630136989"/>
    <x v="0"/>
    <n v="37.854794520547948"/>
    <n v="0"/>
    <n v="20"/>
    <x v="0"/>
    <n v="0.25686923354438801"/>
    <n v="13.6514435150672"/>
    <n v="393.91010959703402"/>
    <n v="402.64677647972798"/>
    <n v="96.699491349100356"/>
    <x v="0"/>
    <s v="25-40"/>
  </r>
  <r>
    <n v="86753091878"/>
    <n v="1.2767123287671234"/>
    <x v="0"/>
    <n v="35.367123287671234"/>
    <n v="0"/>
    <n v="112"/>
    <x v="1"/>
    <n v="23.363489652113898"/>
    <n v="279.148201150636"/>
    <n v="279.38053934974897"/>
    <n v="20.915032406385802"/>
    <n v="60.236403874956167"/>
    <x v="0"/>
    <s v="25-40"/>
  </r>
  <r>
    <n v="86753091879"/>
    <n v="1.747945205479452"/>
    <x v="1"/>
    <n v="31.065753424657533"/>
    <n v="0"/>
    <n v="55"/>
    <x v="0"/>
    <n v="238.654077100671"/>
    <n v="209.182675136885"/>
    <n v="241.85055288349099"/>
    <n v="296.57959748167099"/>
    <n v="100.43855822282391"/>
    <x v="0"/>
    <s v="25-40"/>
  </r>
  <r>
    <n v="86753091880"/>
    <n v="0.80821917808219179"/>
    <x v="0"/>
    <n v="33.934246575342463"/>
    <n v="1"/>
    <n v="20"/>
    <x v="0"/>
    <n v="1.0709972915144499"/>
    <n v="14.3361069160432"/>
    <n v="340.97771977285998"/>
    <n v="422.44167899123897"/>
    <n v="92.842896188296493"/>
    <x v="0"/>
    <s v="25-40"/>
  </r>
  <r>
    <n v="86753091881"/>
    <n v="1.1534246575342466"/>
    <x v="0"/>
    <n v="38.013698630136986"/>
    <n v="0"/>
    <n v="20"/>
    <x v="0"/>
    <n v="24.7056729671318"/>
    <n v="9.2706493943344306"/>
    <n v="461.27249615994702"/>
    <n v="259.16829561981899"/>
    <n v="89.171000802489218"/>
    <x v="0"/>
    <s v="25-40"/>
  </r>
  <r>
    <n v="86753091882"/>
    <n v="1.7232876712328766"/>
    <x v="1"/>
    <n v="31.668493150684931"/>
    <n v="1"/>
    <n v="67"/>
    <x v="0"/>
    <n v="186.69706696636101"/>
    <n v="307.73287208778601"/>
    <n v="266.04600875125197"/>
    <n v="241.26202032370901"/>
    <n v="100.43135861332708"/>
    <x v="0"/>
    <s v="25-40"/>
  </r>
  <r>
    <n v="86753091883"/>
    <n v="1.1506849315068493"/>
    <x v="0"/>
    <n v="40.613698630136987"/>
    <n v="1"/>
    <n v="100"/>
    <x v="1"/>
    <n v="19.4492258601414"/>
    <n v="359.41547776132199"/>
    <n v="245.92366163937501"/>
    <n v="25.695096980522901"/>
    <n v="62.903427324104825"/>
    <x v="0"/>
    <s v="&gt;40"/>
  </r>
  <r>
    <n v="86753091884"/>
    <n v="0.90136986301369859"/>
    <x v="0"/>
    <n v="38.375342465753427"/>
    <n v="1"/>
    <n v="22"/>
    <x v="0"/>
    <n v="34.049318710516602"/>
    <n v="5.4382506485076201"/>
    <n v="471.64333444506002"/>
    <n v="315.61509455389302"/>
    <n v="97.630017028596285"/>
    <x v="0"/>
    <s v="25-40"/>
  </r>
  <r>
    <n v="86753091885"/>
    <n v="1.6136986301369862"/>
    <x v="1"/>
    <n v="30.93972602739726"/>
    <n v="0"/>
    <n v="26"/>
    <x v="0"/>
    <n v="323.05451682906499"/>
    <n v="228.85174283772699"/>
    <n v="182.99722935402201"/>
    <n v="141.56546327096001"/>
    <n v="83.100023888341198"/>
    <x v="1"/>
    <s v="25-40"/>
  </r>
  <r>
    <n v="86753091886"/>
    <n v="1.5890410958904109"/>
    <x v="1"/>
    <n v="35.284931506849318"/>
    <n v="1"/>
    <n v="39"/>
    <x v="0"/>
    <n v="275.97013896380503"/>
    <n v="187.438457214967"/>
    <n v="240.66084773314199"/>
    <n v="185.51257897321301"/>
    <n v="88.213498899064362"/>
    <x v="1"/>
    <s v="25-40"/>
  </r>
  <r>
    <n v="86753091887"/>
    <n v="1.0904109589041096"/>
    <x v="0"/>
    <n v="34.027397260273972"/>
    <n v="1"/>
    <n v="76"/>
    <x v="0"/>
    <n v="17.5317038880127"/>
    <n v="276.71837581667103"/>
    <n v="234.00329478088599"/>
    <n v="78.673617452316094"/>
    <n v="61.061235844358947"/>
    <x v="0"/>
    <s v="25-40"/>
  </r>
  <r>
    <n v="86753091888"/>
    <n v="1.1287671232876713"/>
    <x v="0"/>
    <n v="32.295890410958904"/>
    <n v="0"/>
    <n v="112"/>
    <x v="1"/>
    <n v="4.1737302293415199"/>
    <n v="377.46180574338598"/>
    <n v="169.147099957731"/>
    <n v="22.068050126436699"/>
    <n v="53.476660887918328"/>
    <x v="1"/>
    <s v="25-40"/>
  </r>
  <r>
    <n v="86753091889"/>
    <n v="1.6657534246575343"/>
    <x v="1"/>
    <n v="27.786301369863015"/>
    <n v="0"/>
    <n v="46"/>
    <x v="0"/>
    <n v="123.96466515201701"/>
    <n v="333.60810376623499"/>
    <n v="314.62387473973502"/>
    <n v="271.79219901814099"/>
    <n v="106.97575036440529"/>
    <x v="0"/>
    <s v="25-40"/>
  </r>
  <r>
    <n v="86753091890"/>
    <n v="1.558904109589041"/>
    <x v="1"/>
    <n v="32.213698630136989"/>
    <n v="0"/>
    <n v="41"/>
    <x v="0"/>
    <n v="134.564277777081"/>
    <n v="357.78278403228597"/>
    <n v="258.97487582606402"/>
    <n v="300.25793804390798"/>
    <n v="106.49570260914601"/>
    <x v="0"/>
    <s v="25-40"/>
  </r>
  <r>
    <n v="86753091891"/>
    <n v="1.7561643835616438"/>
    <x v="1"/>
    <n v="29.745205479452054"/>
    <n v="0"/>
    <n v="39"/>
    <x v="0"/>
    <n v="239.78989807119001"/>
    <n v="234.12298318098499"/>
    <n v="252.302611224976"/>
    <n v="270.55502248361898"/>
    <n v="100.65594654520541"/>
    <x v="0"/>
    <s v="25-40"/>
  </r>
  <r>
    <n v="86753091892"/>
    <n v="1.0849315068493151"/>
    <x v="0"/>
    <n v="35.756164383561647"/>
    <n v="1"/>
    <n v="19"/>
    <x v="0"/>
    <n v="18.239746350593201"/>
    <n v="83.737259287521297"/>
    <n v="257.18044926789099"/>
    <n v="501.88444340471602"/>
    <n v="99.245947571762002"/>
    <x v="0"/>
    <s v="25-40"/>
  </r>
  <r>
    <n v="86753091893"/>
    <n v="1.6821917808219178"/>
    <x v="1"/>
    <n v="33.926027397260277"/>
    <n v="0"/>
    <n v="67"/>
    <x v="0"/>
    <n v="168.11240730581699"/>
    <n v="359.52569412761602"/>
    <n v="322.49217703798598"/>
    <n v="144.387258741067"/>
    <n v="98.236580408161004"/>
    <x v="0"/>
    <s v="25-40"/>
  </r>
  <r>
    <n v="86753091894"/>
    <n v="1.6082191780821917"/>
    <x v="1"/>
    <n v="34.92876712328767"/>
    <n v="1"/>
    <n v="51"/>
    <x v="0"/>
    <n v="247.81862615782501"/>
    <n v="227.79046490477401"/>
    <n v="183.507195232291"/>
    <n v="183.11683407656199"/>
    <n v="82.043610802070276"/>
    <x v="1"/>
    <s v="25-40"/>
  </r>
  <r>
    <n v="86753091895"/>
    <n v="1.2136986301369863"/>
    <x v="0"/>
    <n v="43.397260273972606"/>
    <n v="0"/>
    <n v="46"/>
    <x v="0"/>
    <n v="7.6167200090204501"/>
    <n v="430.28639970818199"/>
    <n v="130.77898036355501"/>
    <n v="15.348249868664499"/>
    <n v="52.567517205242538"/>
    <x v="1"/>
    <s v="&gt;40"/>
  </r>
  <r>
    <n v="86753091896"/>
    <n v="1.1315068493150684"/>
    <x v="0"/>
    <n v="28.334246575342465"/>
    <n v="1"/>
    <n v="64"/>
    <x v="0"/>
    <n v="502.59100414097003"/>
    <n v="204.47149691662199"/>
    <n v="8.2423067714055094"/>
    <n v="61.281359709011497"/>
    <n v="64.907840062257407"/>
    <x v="0"/>
    <s v="25-40"/>
  </r>
  <r>
    <n v="86753091897"/>
    <n v="1.2191780821917808"/>
    <x v="0"/>
    <n v="39.449315068493149"/>
    <n v="1"/>
    <n v="86"/>
    <x v="1"/>
    <n v="58.376127745767803"/>
    <n v="357.504520580774"/>
    <n v="161.58081883533501"/>
    <n v="19.962769275435502"/>
    <n v="55.055682439415804"/>
    <x v="0"/>
    <s v="25-40"/>
  </r>
  <r>
    <n v="86753091898"/>
    <n v="1.189041095890411"/>
    <x v="0"/>
    <n v="42.898630136986299"/>
    <n v="0"/>
    <n v="83"/>
    <x v="1"/>
    <n v="57.491105269485899"/>
    <n v="266.79164535265102"/>
    <n v="286.00894962617002"/>
    <n v="16.612331634411401"/>
    <n v="62.257173801040722"/>
    <x v="0"/>
    <s v="&gt;40"/>
  </r>
  <r>
    <n v="86753091899"/>
    <n v="1.2"/>
    <x v="0"/>
    <n v="42.728767123287675"/>
    <n v="0"/>
    <n v="89"/>
    <x v="1"/>
    <n v="16.028769167208999"/>
    <n v="368.451396040764"/>
    <n v="169.00374492532799"/>
    <n v="21.051813320950401"/>
    <n v="53.565080206191254"/>
    <x v="0"/>
    <s v="&gt;40"/>
  </r>
  <r>
    <n v="86753091900"/>
    <n v="1.2356164383561643"/>
    <x v="0"/>
    <n v="42.073972602739723"/>
    <n v="0"/>
    <n v="80"/>
    <x v="1"/>
    <n v="11.2448967672651"/>
    <n v="299.65316708382801"/>
    <n v="247.37520910478199"/>
    <n v="24.787143133395201"/>
    <n v="57.531327376668713"/>
    <x v="0"/>
    <s v="&gt;40"/>
  </r>
  <r>
    <n v="86753091901"/>
    <n v="1.6630136986301369"/>
    <x v="1"/>
    <n v="17.389041095890413"/>
    <n v="1"/>
    <n v="61"/>
    <x v="0"/>
    <n v="59.781053865652403"/>
    <n v="25.793130975208701"/>
    <n v="398.71125123373503"/>
    <n v="360.209022751703"/>
    <n v="97.916367665521449"/>
    <x v="1"/>
    <s v="17-25"/>
  </r>
  <r>
    <n v="86753091902"/>
    <n v="1.3534246575342466"/>
    <x v="0"/>
    <n v="38.063013698630137"/>
    <n v="1"/>
    <n v="68"/>
    <x v="0"/>
    <n v="55.963345337324299"/>
    <n v="216.492178423231"/>
    <n v="257.29503480248002"/>
    <n v="19.726554651734599"/>
    <n v="55.039032635350175"/>
    <x v="0"/>
    <s v="25-40"/>
  </r>
  <r>
    <n v="86753091903"/>
    <n v="1.7726027397260273"/>
    <x v="1"/>
    <n v="28.728767123287671"/>
    <n v="0"/>
    <n v="18"/>
    <x v="0"/>
    <n v="200.43862496666"/>
    <n v="236.56958067349299"/>
    <n v="204.327531287444"/>
    <n v="212.96084993648299"/>
    <n v="85.035262198083473"/>
    <x v="1"/>
    <s v="25-40"/>
  </r>
  <r>
    <n v="86753091904"/>
    <n v="1.2301369863013698"/>
    <x v="0"/>
    <n v="38.575342465753423"/>
    <n v="0"/>
    <n v="101"/>
    <x v="1"/>
    <n v="2.7723303718749399"/>
    <n v="399.892230249894"/>
    <n v="168.88651615182599"/>
    <n v="15.2658127524547"/>
    <n v="54.311444318255198"/>
    <x v="0"/>
    <s v="25-40"/>
  </r>
  <r>
    <n v="86753091905"/>
    <n v="1.6739726027397259"/>
    <x v="1"/>
    <n v="26.041095890410958"/>
    <n v="0"/>
    <n v="54"/>
    <x v="0"/>
    <n v="306.712753922395"/>
    <n v="178.44216248474299"/>
    <n v="260.78057416336401"/>
    <n v="266.20975460271001"/>
    <n v="102.05123276449991"/>
    <x v="0"/>
    <s v="25-40"/>
  </r>
  <r>
    <n v="86753091906"/>
    <n v="1.2136986301369863"/>
    <x v="0"/>
    <n v="45.273972602739725"/>
    <n v="1"/>
    <n v="73"/>
    <x v="0"/>
    <n v="31.011549935601401"/>
    <n v="336.95034087421698"/>
    <n v="203.47966328647701"/>
    <n v="17.611941612795299"/>
    <n v="55.967943852698149"/>
    <x v="0"/>
    <s v="&gt;40"/>
  </r>
  <r>
    <n v="86753091907"/>
    <n v="1.7671232876712328"/>
    <x v="1"/>
    <n v="29.323287671232876"/>
    <n v="0"/>
    <n v="35"/>
    <x v="0"/>
    <n v="281.91227776084702"/>
    <n v="200.08138553311801"/>
    <n v="235.64868447433"/>
    <n v="267.67601622081099"/>
    <n v="98.958457146934109"/>
    <x v="0"/>
    <s v="25-40"/>
  </r>
  <r>
    <n v="86753091908"/>
    <n v="1.6493150684931508"/>
    <x v="1"/>
    <n v="27.18904109589041"/>
    <n v="0"/>
    <n v="47"/>
    <x v="0"/>
    <n v="258.13778520592001"/>
    <n v="227.487581965804"/>
    <n v="249.55241296598101"/>
    <n v="153.84296920147901"/>
    <n v="87.257475233833119"/>
    <x v="1"/>
    <s v="25-40"/>
  </r>
  <r>
    <n v="86753091909"/>
    <n v="1.8082191780821917"/>
    <x v="1"/>
    <n v="27.687671232876713"/>
    <n v="1"/>
    <n v="39"/>
    <x v="0"/>
    <n v="273.57263326331298"/>
    <n v="225.68743083506399"/>
    <n v="297.01444875572099"/>
    <n v="167.454572629681"/>
    <n v="95.677087694118399"/>
    <x v="0"/>
    <s v="25-40"/>
  </r>
  <r>
    <n v="86753091910"/>
    <n v="1.1917808219178083"/>
    <x v="0"/>
    <n v="38.846575342465755"/>
    <n v="0"/>
    <n v="86"/>
    <x v="1"/>
    <n v="67.494623271325693"/>
    <n v="161.98861622629801"/>
    <n v="329.36028890708297"/>
    <n v="35.791041756429202"/>
    <n v="62.176818839431363"/>
    <x v="0"/>
    <s v="25-40"/>
  </r>
  <r>
    <n v="86753091911"/>
    <n v="1.2191780821917808"/>
    <x v="0"/>
    <n v="39.468493150684928"/>
    <n v="0"/>
    <n v="69"/>
    <x v="0"/>
    <n v="18.809411965987799"/>
    <n v="282.155321319508"/>
    <n v="240.489477608393"/>
    <n v="31.550234839972799"/>
    <n v="56.721944156643559"/>
    <x v="0"/>
    <s v="25-40"/>
  </r>
  <r>
    <n v="86753091912"/>
    <n v="1.1808219178082191"/>
    <x v="0"/>
    <n v="46.849315068493148"/>
    <n v="1"/>
    <n v="72"/>
    <x v="0"/>
    <n v="23.557371166622701"/>
    <n v="237.15157337456699"/>
    <n v="291.84684928459097"/>
    <n v="54.467988256250102"/>
    <n v="62.414496068196101"/>
    <x v="0"/>
    <s v="&gt;40"/>
  </r>
  <r>
    <n v="86753091913"/>
    <n v="1.2493150684931507"/>
    <x v="0"/>
    <n v="39.194520547945203"/>
    <n v="0"/>
    <n v="62"/>
    <x v="0"/>
    <n v="41.8143429074401"/>
    <n v="197.164603744538"/>
    <n v="339.49305888973402"/>
    <n v="31.438645818046702"/>
    <n v="63.630120297091928"/>
    <x v="0"/>
    <s v="25-40"/>
  </r>
  <r>
    <n v="86753091914"/>
    <n v="1.0602739726027397"/>
    <x v="0"/>
    <n v="34.11780821917808"/>
    <n v="0"/>
    <n v="21"/>
    <x v="0"/>
    <n v="1.8178893098823401"/>
    <n v="17.0060161788386"/>
    <n v="366.84716469175203"/>
    <n v="422.33454198594598"/>
    <n v="96.207717240421431"/>
    <x v="0"/>
    <s v="25-40"/>
  </r>
  <r>
    <n v="86753091915"/>
    <n v="1.3260273972602741"/>
    <x v="0"/>
    <n v="41.284931506849318"/>
    <n v="0"/>
    <n v="83"/>
    <x v="1"/>
    <n v="14.5076008752505"/>
    <n v="218.56011059941"/>
    <n v="346.80324926515601"/>
    <n v="6.14202531293948"/>
    <n v="60.998849867344298"/>
    <x v="0"/>
    <s v="&gt;40"/>
  </r>
  <r>
    <n v="86753091916"/>
    <n v="1.6054794520547946"/>
    <x v="1"/>
    <n v="27.978082191780821"/>
    <n v="0"/>
    <n v="24"/>
    <x v="0"/>
    <n v="408.66443615949498"/>
    <n v="234.56094844561201"/>
    <n v="268.03309858834803"/>
    <n v="219.184074354925"/>
    <n v="109.92409152160133"/>
    <x v="0"/>
    <s v="25-40"/>
  </r>
  <r>
    <n v="86753091917"/>
    <n v="1.2712328767123289"/>
    <x v="0"/>
    <n v="42.578082191780823"/>
    <n v="0"/>
    <n v="110"/>
    <x v="1"/>
    <n v="26.544979786390002"/>
    <n v="184.917514296782"/>
    <n v="307.92134524475"/>
    <n v="5.8076812380681897"/>
    <n v="54.564482704591939"/>
    <x v="1"/>
    <s v="&gt;40"/>
  </r>
  <r>
    <n v="86753091918"/>
    <n v="1.704109589041096"/>
    <x v="1"/>
    <n v="34.991780821917807"/>
    <n v="0"/>
    <n v="50"/>
    <x v="0"/>
    <n v="402.22398448535"/>
    <n v="197.06258747606199"/>
    <n v="226.70401163690599"/>
    <n v="259.97139483548199"/>
    <n v="106.34397453359951"/>
    <x v="0"/>
    <s v="25-40"/>
  </r>
  <r>
    <n v="86753091919"/>
    <n v="1.5726027397260274"/>
    <x v="1"/>
    <n v="32.786301369863011"/>
    <n v="0"/>
    <n v="40"/>
    <x v="0"/>
    <n v="239.957436053827"/>
    <n v="336.68327446027399"/>
    <n v="218.00809962710301"/>
    <n v="250.44072304689999"/>
    <n v="102.34511556200844"/>
    <x v="0"/>
    <s v="25-40"/>
  </r>
  <r>
    <n v="86753091920"/>
    <n v="1.2191780821917808"/>
    <x v="0"/>
    <n v="37.673972602739724"/>
    <n v="0"/>
    <n v="67"/>
    <x v="0"/>
    <n v="10.9116799956597"/>
    <n v="389.63564181679999"/>
    <n v="190.90922573402099"/>
    <n v="46.5466813695773"/>
    <n v="60.538494597428567"/>
    <x v="0"/>
    <s v="25-40"/>
  </r>
  <r>
    <n v="86753091921"/>
    <n v="1.6273972602739726"/>
    <x v="1"/>
    <n v="26.723287671232878"/>
    <n v="0"/>
    <n v="35"/>
    <x v="0"/>
    <n v="215.041374010639"/>
    <n v="182.561356972163"/>
    <n v="197.85003320455201"/>
    <n v="285.14909129511398"/>
    <n v="89.768113418584079"/>
    <x v="1"/>
    <s v="25-40"/>
  </r>
  <r>
    <n v="86753091922"/>
    <n v="1.6164383561643836"/>
    <x v="1"/>
    <n v="27.495890410958904"/>
    <n v="0"/>
    <n v="17"/>
    <x v="0"/>
    <n v="202.03995306265301"/>
    <n v="324.07846724706201"/>
    <n v="294.52590626598698"/>
    <n v="174.66458695956999"/>
    <n v="98.392332811844028"/>
    <x v="0"/>
    <s v="25-40"/>
  </r>
  <r>
    <n v="86753091923"/>
    <n v="1.6191780821917807"/>
    <x v="1"/>
    <n v="29.8"/>
    <n v="0"/>
    <n v="73"/>
    <x v="0"/>
    <n v="288.29070526331998"/>
    <n v="339.55827327987402"/>
    <n v="197.843305570116"/>
    <n v="177.95377531284001"/>
    <n v="95.323567989410236"/>
    <x v="0"/>
    <s v="25-40"/>
  </r>
  <r>
    <n v="86753091924"/>
    <n v="1.1808219178082191"/>
    <x v="0"/>
    <n v="42.465753424657535"/>
    <n v="0"/>
    <n v="80"/>
    <x v="1"/>
    <n v="17.207900851155799"/>
    <n v="362.59807218919798"/>
    <n v="203.07701663181501"/>
    <n v="40.756235432746699"/>
    <n v="59.644468090975707"/>
    <x v="0"/>
    <s v="&gt;40"/>
  </r>
  <r>
    <n v="86753091925"/>
    <n v="1.2082191780821918"/>
    <x v="0"/>
    <n v="45.43287671232877"/>
    <n v="0"/>
    <n v="96"/>
    <x v="1"/>
    <n v="14.007427817700201"/>
    <n v="262.93671354954802"/>
    <n v="246.86443942700001"/>
    <n v="38.940468018711996"/>
    <n v="56.452120202865302"/>
    <x v="0"/>
    <s v="&gt;40"/>
  </r>
  <r>
    <n v="86753091926"/>
    <n v="1.7753424657534247"/>
    <x v="1"/>
    <n v="31.443835616438356"/>
    <n v="1"/>
    <n v="18"/>
    <x v="0"/>
    <n v="196.40192165548299"/>
    <n v="240.85138392046599"/>
    <n v="253.78186870490401"/>
    <n v="245.36352018351499"/>
    <n v="94.8777111126862"/>
    <x v="1"/>
    <s v="25-40"/>
  </r>
  <r>
    <n v="86753091927"/>
    <n v="1.1972602739726028"/>
    <x v="0"/>
    <n v="39.871232876712327"/>
    <n v="0"/>
    <n v="72"/>
    <x v="0"/>
    <n v="7.3766078654659104"/>
    <n v="173.354254463898"/>
    <n v="341.13064159563601"/>
    <n v="18.7656164572563"/>
    <n v="57.646019952696186"/>
    <x v="1"/>
    <s v="25-40"/>
  </r>
  <r>
    <n v="86753091928"/>
    <n v="1.6493150684931508"/>
    <x v="1"/>
    <n v="32.956164383561642"/>
    <n v="1"/>
    <n v="55"/>
    <x v="0"/>
    <n v="397.89201581181902"/>
    <n v="185.00068810228299"/>
    <n v="239.16153349879099"/>
    <n v="204.507560399266"/>
    <n v="99.871707580894991"/>
    <x v="0"/>
    <s v="25-40"/>
  </r>
  <r>
    <n v="86753091929"/>
    <n v="1.1616438356164382"/>
    <x v="0"/>
    <n v="42.797260273972604"/>
    <n v="0"/>
    <n v="63"/>
    <x v="0"/>
    <n v="83.772522962385494"/>
    <n v="285.32357666902402"/>
    <n v="186.386347132873"/>
    <n v="66.294106409009501"/>
    <n v="59.849342395538656"/>
    <x v="0"/>
    <s v="&gt;40"/>
  </r>
  <r>
    <n v="86753091930"/>
    <n v="1.5534246575342465"/>
    <x v="1"/>
    <n v="25.816438356164383"/>
    <n v="1"/>
    <n v="40"/>
    <x v="0"/>
    <n v="303.19503517077601"/>
    <n v="346.41674624322798"/>
    <n v="195.310492371344"/>
    <n v="159.69344106411901"/>
    <n v="94.56941452537589"/>
    <x v="0"/>
    <s v="25-40"/>
  </r>
  <r>
    <n v="86753091931"/>
    <n v="1.5698630136986302"/>
    <x v="1"/>
    <n v="28.005479452054793"/>
    <n v="0"/>
    <n v="47"/>
    <x v="0"/>
    <n v="212.39131988130899"/>
    <n v="227.53274306705501"/>
    <n v="408.54157594009803"/>
    <n v="232.33093799196601"/>
    <n v="112.0986267077168"/>
    <x v="0"/>
    <s v="25-40"/>
  </r>
  <r>
    <n v="86753091932"/>
    <n v="1.1808219178082191"/>
    <x v="0"/>
    <n v="33.602739726027394"/>
    <n v="1"/>
    <n v="21"/>
    <x v="0"/>
    <n v="265.88096461889398"/>
    <n v="546.52413883267695"/>
    <n v="19.0593999257474"/>
    <n v="18.772150552572999"/>
    <n v="69.532194333524117"/>
    <x v="1"/>
    <s v="25-40"/>
  </r>
  <r>
    <n v="86753091933"/>
    <n v="0.9945205479452055"/>
    <x v="0"/>
    <n v="37.052054794520551"/>
    <n v="0"/>
    <n v="22"/>
    <x v="0"/>
    <n v="0.50505804082819095"/>
    <n v="44.457017702209299"/>
    <n v="403.92387601950202"/>
    <n v="341.41115907100402"/>
    <n v="93.037170270303719"/>
    <x v="0"/>
    <s v="25-40"/>
  </r>
  <r>
    <n v="86753091934"/>
    <n v="1.3342465753424657"/>
    <x v="0"/>
    <n v="46.506849315068493"/>
    <n v="0"/>
    <n v="79"/>
    <x v="0"/>
    <n v="9.1892553927758396"/>
    <n v="247.60710292152601"/>
    <n v="254.85357401800101"/>
    <n v="2.1928522968350901"/>
    <n v="51.389279822924479"/>
    <x v="1"/>
    <s v="&gt;40"/>
  </r>
  <r>
    <n v="86753091935"/>
    <n v="1.6383561643835616"/>
    <x v="1"/>
    <n v="16.035616438356165"/>
    <n v="1"/>
    <n v="59"/>
    <x v="0"/>
    <n v="267.267524141119"/>
    <n v="382.81614296866701"/>
    <n v="2.8364314893975502"/>
    <n v="130.85841913761001"/>
    <n v="68.05007544402379"/>
    <x v="0"/>
    <s v="&gt;40"/>
  </r>
  <r>
    <n v="86753091936"/>
    <n v="1.3369863013698631"/>
    <x v="0"/>
    <n v="36.290410958904111"/>
    <n v="0"/>
    <n v="79"/>
    <x v="0"/>
    <n v="9.3369269088886693"/>
    <n v="279.92323438774997"/>
    <n v="294.89622307723499"/>
    <n v="21.214669513570001"/>
    <n v="61.074120014627688"/>
    <x v="0"/>
    <s v="25-40"/>
  </r>
  <r>
    <n v="86753091937"/>
    <n v="1.178082191780822"/>
    <x v="0"/>
    <n v="41.712328767123289"/>
    <n v="0"/>
    <n v="100"/>
    <x v="1"/>
    <n v="1.93648019444705"/>
    <n v="285.92955646234202"/>
    <n v="268.08578072278101"/>
    <n v="20.170115957555101"/>
    <n v="57.619990534183458"/>
    <x v="0"/>
    <s v="&gt;40"/>
  </r>
  <r>
    <n v="86753091938"/>
    <n v="1.6219178082191781"/>
    <x v="1"/>
    <n v="32.443835616438356"/>
    <n v="0"/>
    <n v="26"/>
    <x v="0"/>
    <n v="155.03684275043599"/>
    <n v="149.65986993279901"/>
    <n v="379.69531828454899"/>
    <n v="323.64758236892999"/>
    <n v="108.77688509307626"/>
    <x v="0"/>
    <s v="25-40"/>
  </r>
  <r>
    <n v="86753091939"/>
    <n v="1.4027397260273973"/>
    <x v="0"/>
    <n v="23.082191780821919"/>
    <n v="1"/>
    <n v="66"/>
    <x v="0"/>
    <n v="277.89849610992599"/>
    <n v="422.04222770079599"/>
    <n v="40.717082722454499"/>
    <n v="72.458554947161602"/>
    <n v="69.576334425211684"/>
    <x v="0"/>
    <s v="17-25"/>
  </r>
  <r>
    <n v="86753091940"/>
    <n v="1.1287671232876713"/>
    <x v="0"/>
    <n v="35.556164383561644"/>
    <n v="0"/>
    <n v="20"/>
    <x v="0"/>
    <n v="381.68862399261502"/>
    <n v="435.69397418342299"/>
    <n v="25.248895375299899"/>
    <n v="29.014196114174698"/>
    <n v="71.902178832819999"/>
    <x v="1"/>
    <s v="25-40"/>
  </r>
  <r>
    <n v="86753091941"/>
    <n v="1.0876712328767124"/>
    <x v="0"/>
    <n v="37.890410958904113"/>
    <n v="1"/>
    <n v="61"/>
    <x v="0"/>
    <n v="2.0154001052541699"/>
    <n v="232.58334302731501"/>
    <n v="262.67683615035099"/>
    <n v="7.6192341195706899"/>
    <n v="51.203427882996138"/>
    <x v="1"/>
    <s v="25-40"/>
  </r>
  <r>
    <n v="86753091942"/>
    <n v="1.4383561643835616"/>
    <x v="0"/>
    <n v="29.643835616438356"/>
    <n v="1"/>
    <n v="60"/>
    <x v="0"/>
    <n v="414.18173825201399"/>
    <n v="375.32739155132401"/>
    <n v="21.536028653921299"/>
    <n v="4.0249839014092403"/>
    <n v="66.228051890906713"/>
    <x v="0"/>
    <s v="25-40"/>
  </r>
  <r>
    <n v="86753091943"/>
    <n v="1.5726027397260274"/>
    <x v="1"/>
    <n v="28.643835616438356"/>
    <n v="1"/>
    <n v="38"/>
    <x v="0"/>
    <n v="226.563356890455"/>
    <n v="301.38569566658902"/>
    <n v="260.72528130981101"/>
    <n v="226.489876567876"/>
    <n v="100.70174314988596"/>
    <x v="0"/>
    <s v="25-40"/>
  </r>
  <r>
    <n v="86753091944"/>
    <n v="1.295890410958904"/>
    <x v="0"/>
    <n v="37.989041095890414"/>
    <n v="0"/>
    <n v="72"/>
    <x v="0"/>
    <n v="10.6304530134523"/>
    <n v="351.04686336744697"/>
    <n v="206.77872327601901"/>
    <n v="29.766482208545501"/>
    <n v="57.319609968619687"/>
    <x v="0"/>
    <s v="25-40"/>
  </r>
  <r>
    <n v="86753091945"/>
    <n v="1.1178082191780823"/>
    <x v="0"/>
    <n v="39.315068493150683"/>
    <n v="0"/>
    <n v="76"/>
    <x v="0"/>
    <n v="11.4321087667021"/>
    <n v="383.07631744356502"/>
    <n v="180.18045316357501"/>
    <n v="30.531440361849999"/>
    <n v="56.846101319872368"/>
    <x v="0"/>
    <s v="25-40"/>
  </r>
  <r>
    <n v="86753091946"/>
    <n v="1.7780821917808218"/>
    <x v="1"/>
    <n v="22.287671232876711"/>
    <n v="0"/>
    <n v="64"/>
    <x v="0"/>
    <n v="459.70393020190801"/>
    <n v="305.41771071489597"/>
    <n v="3.4137085261535698"/>
    <n v="8.4775688661249795"/>
    <n v="62.636684560417748"/>
    <x v="0"/>
    <s v="17-25"/>
  </r>
  <r>
    <n v="86753091947"/>
    <n v="1.6438356164383561"/>
    <x v="1"/>
    <n v="34.646575342465752"/>
    <n v="0"/>
    <n v="49"/>
    <x v="0"/>
    <n v="283.02985823718399"/>
    <n v="405.53140096392298"/>
    <n v="180.177138176857"/>
    <n v="199.28500806424199"/>
    <n v="100.62035828502043"/>
    <x v="0"/>
    <s v="25-40"/>
  </r>
  <r>
    <n v="86753091948"/>
    <n v="1.273972602739726"/>
    <x v="0"/>
    <n v="42.917808219178085"/>
    <n v="0"/>
    <n v="88"/>
    <x v="1"/>
    <n v="4.7079100003880701"/>
    <n v="255.55058555996399"/>
    <n v="293.88666083886699"/>
    <n v="0.78770108477811596"/>
    <n v="56.181603075665578"/>
    <x v="0"/>
    <s v="&gt;40"/>
  </r>
  <r>
    <n v="86753091949"/>
    <n v="1.2219178082191782"/>
    <x v="0"/>
    <n v="39.076712328767123"/>
    <n v="0"/>
    <n v="90"/>
    <x v="1"/>
    <n v="11.8662220217788"/>
    <n v="293.10575861755899"/>
    <n v="195.788675311753"/>
    <n v="44.853282004023498"/>
    <n v="53.2747933290402"/>
    <x v="0"/>
    <s v="25-40"/>
  </r>
  <r>
    <n v="86753091950"/>
    <n v="1.747945205479452"/>
    <x v="1"/>
    <n v="27.027397260273972"/>
    <n v="1"/>
    <n v="52"/>
    <x v="0"/>
    <n v="317.36070158258201"/>
    <n v="214.65493270792101"/>
    <n v="138.51986422581101"/>
    <n v="315.05822132277899"/>
    <n v="96.990621009071049"/>
    <x v="0"/>
    <s v="25-40"/>
  </r>
  <r>
    <n v="86753091951"/>
    <n v="1.2356164383561643"/>
    <x v="0"/>
    <n v="46.602739726027394"/>
    <n v="0"/>
    <n v="98"/>
    <x v="1"/>
    <n v="21.353261399865499"/>
    <n v="159.152420217528"/>
    <n v="248.57326268301301"/>
    <n v="128.15181296521101"/>
    <n v="59.647463607178359"/>
    <x v="1"/>
    <s v="&gt;40"/>
  </r>
  <r>
    <n v="86753091952"/>
    <n v="1.6821917808219178"/>
    <x v="1"/>
    <n v="28.906849315068492"/>
    <n v="0"/>
    <n v="21"/>
    <x v="0"/>
    <n v="153.001225462636"/>
    <n v="212.35699568317901"/>
    <n v="268.29626641985101"/>
    <n v="323.02112217975503"/>
    <n v="100.18674432361792"/>
    <x v="0"/>
    <s v="25-40"/>
  </r>
  <r>
    <n v="86753091953"/>
    <n v="1.7315068493150685"/>
    <x v="1"/>
    <n v="34.613698630136987"/>
    <n v="0"/>
    <n v="57"/>
    <x v="0"/>
    <n v="252.380874510692"/>
    <n v="366.95748423853701"/>
    <n v="255.665278624081"/>
    <n v="168.22164102845699"/>
    <n v="100.41349905824288"/>
    <x v="0"/>
    <s v="25-40"/>
  </r>
  <r>
    <n v="86753091954"/>
    <n v="1.6328767123287671"/>
    <x v="1"/>
    <n v="37.493150684931507"/>
    <n v="1"/>
    <n v="42"/>
    <x v="0"/>
    <n v="145.42651293359901"/>
    <n v="391.42087907638302"/>
    <n v="143.481795295247"/>
    <n v="275.29207469982498"/>
    <n v="93.200655760207198"/>
    <x v="0"/>
    <s v="25-40"/>
  </r>
  <r>
    <n v="86753091955"/>
    <n v="1.2904109589041095"/>
    <x v="0"/>
    <n v="40.227397260273975"/>
    <n v="0"/>
    <n v="100"/>
    <x v="1"/>
    <n v="34.676751513067202"/>
    <n v="304.84774189097499"/>
    <n v="236.812819790226"/>
    <n v="1.9869785910528901"/>
    <n v="55.817935278076845"/>
    <x v="0"/>
    <s v="&gt;40"/>
  </r>
  <r>
    <n v="86753091956"/>
    <n v="1.3315068493150686"/>
    <x v="0"/>
    <n v="41.087671232876716"/>
    <n v="0"/>
    <n v="80"/>
    <x v="1"/>
    <n v="19.691208422406099"/>
    <n v="353.75227778564198"/>
    <n v="211.78699140647501"/>
    <n v="20.086683868113401"/>
    <n v="57.700319929594457"/>
    <x v="0"/>
    <s v="&gt;40"/>
  </r>
  <r>
    <n v="86753091957"/>
    <n v="1.2876712328767124"/>
    <x v="0"/>
    <n v="38.986301369863014"/>
    <n v="0"/>
    <n v="75"/>
    <x v="0"/>
    <n v="12.839869875143799"/>
    <n v="258.20454762262801"/>
    <n v="264.907452107761"/>
    <n v="12.882311415515799"/>
    <n v="55.01832502261496"/>
    <x v="0"/>
    <s v="25-40"/>
  </r>
  <r>
    <n v="86753091958"/>
    <n v="1.1616438356164382"/>
    <x v="0"/>
    <n v="38.052054794520551"/>
    <n v="0"/>
    <n v="81"/>
    <x v="1"/>
    <n v="37.115773605248997"/>
    <n v="300.09867480923498"/>
    <n v="193.13570186678999"/>
    <n v="69.063179375701594"/>
    <n v="58.441021622257708"/>
    <x v="0"/>
    <s v="25-40"/>
  </r>
  <r>
    <n v="86753091959"/>
    <n v="1.0849315068493151"/>
    <x v="0"/>
    <n v="45.791780821917811"/>
    <n v="1"/>
    <n v="68"/>
    <x v="0"/>
    <n v="32.2468754213523"/>
    <n v="416.62669903817698"/>
    <n v="172.51075621855199"/>
    <n v="14.4311964628035"/>
    <n v="58.342920278525007"/>
    <x v="0"/>
    <s v="&gt;40"/>
  </r>
  <r>
    <n v="86753091960"/>
    <n v="1.3753424657534246"/>
    <x v="0"/>
    <n v="43.397260273972606"/>
    <n v="1"/>
    <n v="76"/>
    <x v="0"/>
    <n v="6.2466273285091303"/>
    <n v="277.19717722455903"/>
    <n v="284.17101444253001"/>
    <n v="39.413550898632202"/>
    <n v="61.505652205184909"/>
    <x v="0"/>
    <s v="&gt;40"/>
  </r>
  <r>
    <n v="86753091961"/>
    <n v="1.6109589041095891"/>
    <x v="1"/>
    <n v="28.339726027397262"/>
    <n v="0"/>
    <n v="35"/>
    <x v="0"/>
    <n v="207.33652311204801"/>
    <n v="278.121286511726"/>
    <n v="174.615565195616"/>
    <n v="296.15106390934199"/>
    <n v="95.328620262496884"/>
    <x v="0"/>
    <s v="25-40"/>
  </r>
  <r>
    <n v="86753091962"/>
    <n v="1.6876712328767123"/>
    <x v="1"/>
    <n v="31.24931506849315"/>
    <n v="0"/>
    <n v="54"/>
    <x v="0"/>
    <n v="207.61410996287901"/>
    <n v="221.17393435992199"/>
    <n v="279.85344104263402"/>
    <n v="214.807988940173"/>
    <n v="93.662415143760924"/>
    <x v="0"/>
    <s v="25-40"/>
  </r>
  <r>
    <n v="86753091963"/>
    <n v="1.2876712328767124"/>
    <x v="0"/>
    <n v="40.635616438356166"/>
    <n v="0"/>
    <n v="78"/>
    <x v="0"/>
    <n v="15.777079098756101"/>
    <n v="241.069263273952"/>
    <n v="219.25332743736499"/>
    <n v="52.221983879290697"/>
    <n v="53.124744747815328"/>
    <x v="1"/>
    <s v="&gt;40"/>
  </r>
  <r>
    <n v="86753091964"/>
    <n v="1.2904109589041095"/>
    <x v="0"/>
    <n v="41.69041095890411"/>
    <n v="0"/>
    <n v="101"/>
    <x v="1"/>
    <n v="12.4377657793497"/>
    <n v="416.63756894873001"/>
    <n v="124.763730966824"/>
    <n v="38.483260601395898"/>
    <n v="53.915665766432767"/>
    <x v="0"/>
    <s v="&gt;40"/>
  </r>
  <r>
    <n v="86753091965"/>
    <n v="1.726027397260274"/>
    <x v="1"/>
    <n v="31.805479452054794"/>
    <n v="1"/>
    <n v="67"/>
    <x v="0"/>
    <n v="177.70601953348901"/>
    <n v="393.35044271310198"/>
    <n v="236.14560728779099"/>
    <n v="260.75111070623899"/>
    <n v="105.31212313901086"/>
    <x v="0"/>
    <s v="25-40"/>
  </r>
  <r>
    <n v="86753091966"/>
    <n v="1.6164383561643836"/>
    <x v="1"/>
    <n v="35.126027397260273"/>
    <n v="0"/>
    <n v="57"/>
    <x v="0"/>
    <n v="241.66544467890401"/>
    <n v="247.726806603038"/>
    <n v="241.05582911596801"/>
    <n v="222.82420091649001"/>
    <n v="94.81698370645033"/>
    <x v="0"/>
    <s v="25-40"/>
  </r>
  <r>
    <n v="86753091967"/>
    <n v="1.2767123287671234"/>
    <x v="0"/>
    <n v="22.528767123287672"/>
    <n v="1"/>
    <n v="60"/>
    <x v="0"/>
    <n v="325.673694406631"/>
    <n v="443.31000704107902"/>
    <n v="8.7543412096019892"/>
    <n v="11.7331292824444"/>
    <n v="63.977192574862372"/>
    <x v="0"/>
    <s v="17-25"/>
  </r>
  <r>
    <n v="86753091968"/>
    <n v="1.0301369863013699"/>
    <x v="0"/>
    <n v="33.526027397260272"/>
    <n v="1"/>
    <n v="57"/>
    <x v="0"/>
    <n v="7.8289134441221302"/>
    <n v="330.38432190802803"/>
    <n v="241.99720468745599"/>
    <n v="27.162183610536999"/>
    <n v="59.356185423931166"/>
    <x v="0"/>
    <s v="25-40"/>
  </r>
  <r>
    <n v="86753091969"/>
    <n v="1.2904109589041095"/>
    <x v="0"/>
    <n v="46.704109589041096"/>
    <n v="0"/>
    <n v="47"/>
    <x v="0"/>
    <n v="9.2756387111883605"/>
    <n v="246.09929416576799"/>
    <n v="364.82947211359402"/>
    <n v="4.2323944328912102"/>
    <n v="64.717418615734729"/>
    <x v="0"/>
    <s v="&gt;40"/>
  </r>
  <r>
    <n v="86753091970"/>
    <n v="1.2219178082191782"/>
    <x v="0"/>
    <n v="44.93150684931507"/>
    <n v="0"/>
    <n v="69"/>
    <x v="0"/>
    <n v="63.9768693878828"/>
    <n v="153.25159850768699"/>
    <n v="430.26464310864702"/>
    <n v="7.4899443837304203"/>
    <n v="69.90882793073088"/>
    <x v="0"/>
    <s v="&gt;40"/>
  </r>
  <r>
    <n v="86753091971"/>
    <n v="1.6931506849315068"/>
    <x v="1"/>
    <n v="27.830136986301369"/>
    <n v="0"/>
    <n v="44"/>
    <x v="0"/>
    <n v="216.16247450340299"/>
    <n v="155.45793052597699"/>
    <n v="198.290568603145"/>
    <n v="361.01871593652902"/>
    <n v="96.84674654711128"/>
    <x v="0"/>
    <s v="25-40"/>
  </r>
  <r>
    <n v="86753091972"/>
    <n v="1.1698630136986301"/>
    <x v="0"/>
    <n v="44.328767123287669"/>
    <n v="0"/>
    <n v="92"/>
    <x v="1"/>
    <n v="5.7724820975604603"/>
    <n v="207.969437321523"/>
    <n v="258.876496052672"/>
    <n v="40.472822748781603"/>
    <n v="53.021271809701112"/>
    <x v="1"/>
    <s v="&gt;40"/>
  </r>
  <r>
    <n v="86753091973"/>
    <n v="1.2219178082191782"/>
    <x v="0"/>
    <n v="43.898630136986299"/>
    <n v="0"/>
    <n v="87"/>
    <x v="1"/>
    <n v="46.176263648522202"/>
    <n v="331.29744574797098"/>
    <n v="132.85195840469001"/>
    <n v="7.2124460056470499"/>
    <n v="47.005625280959904"/>
    <x v="1"/>
    <s v="&gt;40"/>
  </r>
  <r>
    <n v="86753091974"/>
    <n v="1.2246575342465753"/>
    <x v="0"/>
    <n v="44.528767123287672"/>
    <n v="0"/>
    <n v="64"/>
    <x v="0"/>
    <n v="0.787029274345737"/>
    <n v="204.86942220542599"/>
    <n v="344.06900606852503"/>
    <n v="32.347611904176603"/>
    <n v="61.622510275105931"/>
    <x v="1"/>
    <s v="&gt;40"/>
  </r>
  <r>
    <n v="86753091975"/>
    <n v="1.3260273972602741"/>
    <x v="0"/>
    <n v="42.723287671232875"/>
    <n v="0"/>
    <n v="90"/>
    <x v="1"/>
    <n v="29.9984672656173"/>
    <n v="229.33434182380699"/>
    <n v="359.005384069586"/>
    <n v="16.851662591523901"/>
    <n v="65.849470326487136"/>
    <x v="0"/>
    <s v="&gt;40"/>
  </r>
  <r>
    <n v="86753091976"/>
    <n v="1.1753424657534246"/>
    <x v="0"/>
    <n v="33.279452054794518"/>
    <n v="1"/>
    <n v="18"/>
    <x v="0"/>
    <n v="25.666281750561701"/>
    <n v="27.116290083638098"/>
    <n v="314.78547773810499"/>
    <n v="479.85052021962798"/>
    <n v="99.578925501663946"/>
    <x v="0"/>
    <s v="25-40"/>
  </r>
  <r>
    <n v="86753091977"/>
    <n v="1.6575342465753424"/>
    <x v="1"/>
    <n v="34.586301369863016"/>
    <n v="0"/>
    <n v="18"/>
    <x v="0"/>
    <n v="216.95931468978401"/>
    <n v="342.72212267463601"/>
    <n v="265.40102126425001"/>
    <n v="131.482573764259"/>
    <n v="92.400546392574668"/>
    <x v="0"/>
    <s v="25-40"/>
  </r>
  <r>
    <n v="86753091978"/>
    <n v="1.1835616438356165"/>
    <x v="0"/>
    <n v="43.082191780821915"/>
    <n v="0"/>
    <n v="71"/>
    <x v="0"/>
    <n v="2.9923031092828398"/>
    <n v="288.05989351864002"/>
    <n v="330.93637334702402"/>
    <n v="2.0688669541226798"/>
    <n v="63.244804566371428"/>
    <x v="0"/>
    <s v="&gt;40"/>
  </r>
  <r>
    <n v="86753091979"/>
    <n v="1.2657534246575342"/>
    <x v="0"/>
    <n v="38.605479452054794"/>
    <n v="0"/>
    <n v="80"/>
    <x v="1"/>
    <n v="22.306279502757"/>
    <n v="291.50507896432202"/>
    <n v="205.196439121102"/>
    <n v="39.211365397147901"/>
    <n v="54.433845219556318"/>
    <x v="0"/>
    <s v="25-40"/>
  </r>
  <r>
    <n v="86753091980"/>
    <n v="1.2301369863013698"/>
    <x v="0"/>
    <n v="42.31232876712329"/>
    <n v="0"/>
    <n v="64"/>
    <x v="0"/>
    <n v="23.860946717740301"/>
    <n v="301.53097719330799"/>
    <n v="180.13799943401199"/>
    <n v="18.308191658821499"/>
    <n v="49.844896844023879"/>
    <x v="1"/>
    <s v="&gt;40"/>
  </r>
  <r>
    <n v="86753091981"/>
    <n v="1.5753424657534247"/>
    <x v="1"/>
    <n v="30.087671232876712"/>
    <n v="0"/>
    <n v="43"/>
    <x v="0"/>
    <n v="161.19962383241901"/>
    <n v="264.31353182051998"/>
    <n v="263.38312767487901"/>
    <n v="246.764279429445"/>
    <n v="95.258741304753997"/>
    <x v="0"/>
    <s v="25-40"/>
  </r>
  <r>
    <n v="86753091982"/>
    <n v="1.5534246575342465"/>
    <x v="1"/>
    <n v="30.287671232876711"/>
    <n v="0"/>
    <n v="31"/>
    <x v="0"/>
    <n v="259.00072665980503"/>
    <n v="154.61278538061299"/>
    <n v="340.033898149913"/>
    <n v="172.486426033642"/>
    <n v="94.59151986526004"/>
    <x v="0"/>
    <s v="25-40"/>
  </r>
  <r>
    <n v="86753091983"/>
    <n v="1.284931506849315"/>
    <x v="0"/>
    <n v="38.213698630136989"/>
    <n v="1"/>
    <n v="68"/>
    <x v="0"/>
    <n v="40.731064053858802"/>
    <n v="179.56313272508899"/>
    <n v="311.59180146754801"/>
    <n v="11.096503561956499"/>
    <n v="56.346132345856361"/>
    <x v="1"/>
    <s v="25-40"/>
  </r>
  <r>
    <n v="86753091984"/>
    <n v="0.83287671232876714"/>
    <x v="0"/>
    <n v="20.465753424657535"/>
    <n v="1"/>
    <n v="58"/>
    <x v="0"/>
    <n v="71.377934729146702"/>
    <n v="139.067607452251"/>
    <n v="336.20387966028198"/>
    <n v="351.32783281109101"/>
    <n v="99.33944887107657"/>
    <x v="1"/>
    <s v="17-25"/>
  </r>
  <r>
    <n v="86753091985"/>
    <n v="1.4958904109589042"/>
    <x v="0"/>
    <n v="23.142465753424659"/>
    <n v="1"/>
    <n v="58"/>
    <x v="0"/>
    <n v="302.66216478224698"/>
    <n v="420.22614977344301"/>
    <n v="47.359057612040402"/>
    <n v="49.151541459394998"/>
    <n v="69.412337053027443"/>
    <x v="0"/>
    <s v="17-25"/>
  </r>
  <r>
    <n v="86753091986"/>
    <n v="1.6821917808219178"/>
    <x v="1"/>
    <n v="26.230136986301371"/>
    <n v="1"/>
    <n v="56"/>
    <x v="0"/>
    <n v="215.810819777071"/>
    <n v="108.773212450408"/>
    <n v="280.3598717319"/>
    <n v="275.76903956896098"/>
    <n v="92.702191934301638"/>
    <x v="1"/>
    <s v="25-40"/>
  </r>
  <r>
    <n v="86753091987"/>
    <n v="1.3369863013698631"/>
    <x v="0"/>
    <n v="37.978082191780821"/>
    <n v="0"/>
    <n v="92"/>
    <x v="1"/>
    <n v="23.466837914547099"/>
    <n v="270.75302946138697"/>
    <n v="266.37598095751002"/>
    <n v="39.436619671676297"/>
    <n v="60.235101465577081"/>
    <x v="0"/>
    <s v="25-40"/>
  </r>
  <r>
    <n v="86753091988"/>
    <n v="1.5287671232876712"/>
    <x v="1"/>
    <n v="33.254794520547946"/>
    <n v="1"/>
    <n v="51"/>
    <x v="0"/>
    <n v="243.80690421315501"/>
    <n v="293.671506065985"/>
    <n v="307.28359754821599"/>
    <n v="175.260327599937"/>
    <n v="100.90354384010956"/>
    <x v="0"/>
    <s v="25-40"/>
  </r>
  <r>
    <n v="86753091989"/>
    <n v="1.6191780821917807"/>
    <x v="1"/>
    <n v="22.19178082191781"/>
    <n v="1"/>
    <n v="60"/>
    <x v="0"/>
    <n v="348.908823145844"/>
    <n v="366.11514023919"/>
    <n v="70.897703416274595"/>
    <n v="7.4026174316837796"/>
    <n v="66.597955572557737"/>
    <x v="0"/>
    <s v="17-25"/>
  </r>
  <r>
    <n v="86753091990"/>
    <n v="1.1205479452054794"/>
    <x v="0"/>
    <n v="47.736986301369861"/>
    <n v="0"/>
    <n v="99"/>
    <x v="1"/>
    <n v="37.990819968586401"/>
    <n v="305.11331079099602"/>
    <n v="233.661972757098"/>
    <n v="7.9642999400317303"/>
    <n v="56.443483184422163"/>
    <x v="0"/>
    <s v="&gt;40"/>
  </r>
  <r>
    <n v="86753091991"/>
    <n v="1.6630136986301369"/>
    <x v="1"/>
    <n v="32.167123287671231"/>
    <n v="0"/>
    <n v="39"/>
    <x v="0"/>
    <n v="149.248432058166"/>
    <n v="259.66077329944397"/>
    <n v="263.77856511784898"/>
    <n v="311.111232410914"/>
    <n v="101.69951213206035"/>
    <x v="0"/>
    <s v="25-40"/>
  </r>
  <r>
    <n v="86753091992"/>
    <n v="1.1561643835616437"/>
    <x v="0"/>
    <n v="43.052054794520551"/>
    <n v="0"/>
    <n v="50"/>
    <x v="0"/>
    <n v="8.9219691168475403"/>
    <n v="226.12758146393301"/>
    <n v="283.17405875626298"/>
    <n v="36.609581510856501"/>
    <n v="57.178000878516784"/>
    <x v="0"/>
    <s v="&gt;40"/>
  </r>
  <r>
    <n v="86753091993"/>
    <n v="1.0684931506849316"/>
    <x v="0"/>
    <n v="39.824657534246576"/>
    <n v="0"/>
    <n v="79"/>
    <x v="0"/>
    <n v="23.314676387635"/>
    <n v="234.285591105717"/>
    <n v="262.40696582058399"/>
    <n v="95.489347070994199"/>
    <n v="63.555578946457544"/>
    <x v="0"/>
    <s v="25-40"/>
  </r>
  <r>
    <n v="86753091994"/>
    <n v="1.178082191780822"/>
    <x v="0"/>
    <n v="43.558904109589044"/>
    <n v="1"/>
    <n v="94"/>
    <x v="1"/>
    <n v="20.359581401119801"/>
    <n v="361.61302159829302"/>
    <n v="235.72108660140799"/>
    <n v="1.47130796165808"/>
    <n v="59.020895587520961"/>
    <x v="0"/>
    <s v="&gt;40"/>
  </r>
  <r>
    <n v="86753091995"/>
    <n v="1.6465753424657534"/>
    <x v="1"/>
    <n v="25.915068493150685"/>
    <n v="0"/>
    <n v="57"/>
    <x v="0"/>
    <n v="279.93739011223698"/>
    <n v="468.21802124260103"/>
    <n v="55.393915409410702"/>
    <n v="31.342119074623799"/>
    <n v="70.260757046471184"/>
    <x v="0"/>
    <s v="25-40"/>
  </r>
  <r>
    <n v="86753091996"/>
    <n v="0.82739726027397265"/>
    <x v="0"/>
    <n v="34.010958904109586"/>
    <n v="1"/>
    <n v="20"/>
    <x v="0"/>
    <n v="53.834802362920897"/>
    <n v="45.6643809179565"/>
    <n v="309.11579792909799"/>
    <n v="351.32860689534101"/>
    <n v="87.213263241402871"/>
    <x v="0"/>
    <s v="25-40"/>
  </r>
  <r>
    <n v="86753091997"/>
    <n v="1.284931506849315"/>
    <x v="0"/>
    <n v="41.493150684931507"/>
    <n v="1"/>
    <n v="70"/>
    <x v="0"/>
    <n v="71.540514665976104"/>
    <n v="312.69571518780299"/>
    <n v="173.97146332042001"/>
    <n v="35.2311314283725"/>
    <n v="55.843209758157435"/>
    <x v="0"/>
    <s v="&gt;40"/>
  </r>
  <r>
    <n v="86753091998"/>
    <n v="1.2301369863013698"/>
    <x v="0"/>
    <n v="44.128767123287673"/>
    <n v="1"/>
    <n v="76"/>
    <x v="0"/>
    <n v="16.7161398379587"/>
    <n v="219.902397217209"/>
    <n v="381.25495299857403"/>
    <n v="8.6525631588230691"/>
    <n v="65.718384903301057"/>
    <x v="0"/>
    <s v="&gt;40"/>
  </r>
  <r>
    <n v="86753091999"/>
    <n v="1.6301369863013699"/>
    <x v="1"/>
    <n v="34.5013698630137"/>
    <n v="0"/>
    <n v="59"/>
    <x v="0"/>
    <n v="276.729453176932"/>
    <n v="247.55458999357"/>
    <n v="228.280697792751"/>
    <n v="316.71972712913799"/>
    <n v="107.34277444426682"/>
    <x v="0"/>
    <s v="25-40"/>
  </r>
  <r>
    <n v="86753092000"/>
    <n v="1.7561643835616438"/>
    <x v="1"/>
    <n v="24.778082191780822"/>
    <n v="0"/>
    <n v="64"/>
    <x v="0"/>
    <n v="506.368197042406"/>
    <n v="286.00838290802898"/>
    <n v="60.4107964584001"/>
    <n v="1.3441674868718001"/>
    <n v="70.800722069467426"/>
    <x v="0"/>
    <s v="17-25"/>
  </r>
  <r>
    <n v="86753092001"/>
    <n v="1.558904109589041"/>
    <x v="1"/>
    <n v="25.547945205479451"/>
    <n v="0"/>
    <n v="38"/>
    <x v="0"/>
    <n v="334.77593432835499"/>
    <n v="248.57483612797799"/>
    <n v="157.16984221622499"/>
    <n v="252.478447868991"/>
    <n v="95.825856446732558"/>
    <x v="0"/>
    <s v="25-40"/>
  </r>
  <r>
    <n v="86753092002"/>
    <n v="1.167123287671233"/>
    <x v="0"/>
    <n v="37.783561643835618"/>
    <n v="1"/>
    <n v="70"/>
    <x v="0"/>
    <n v="122.02460383097301"/>
    <n v="186.204900236269"/>
    <n v="286.91511814205597"/>
    <n v="11.7023727681322"/>
    <n v="60.492459234601945"/>
    <x v="0"/>
    <s v="25-40"/>
  </r>
  <r>
    <n v="86753092003"/>
    <n v="1.1863013698630136"/>
    <x v="0"/>
    <n v="39.153424657534245"/>
    <n v="1"/>
    <n v="99"/>
    <x v="1"/>
    <n v="0.18550933146471801"/>
    <n v="372.97603233630201"/>
    <n v="180.43088886522901"/>
    <n v="54.341107120676803"/>
    <n v="58.025562851730029"/>
    <x v="0"/>
    <s v="25-40"/>
  </r>
  <r>
    <n v="86753092004"/>
    <n v="1.2547945205479452"/>
    <x v="0"/>
    <n v="33.553424657534244"/>
    <n v="0"/>
    <n v="90"/>
    <x v="1"/>
    <n v="37.331035705782"/>
    <n v="298.49468825133499"/>
    <n v="178.975658556322"/>
    <n v="27.585925292089101"/>
    <n v="51.653447978378694"/>
    <x v="0"/>
    <s v="25-40"/>
  </r>
  <r>
    <n v="86753092005"/>
    <n v="1.6630136986301369"/>
    <x v="1"/>
    <n v="27.756164383561643"/>
    <n v="0"/>
    <n v="35"/>
    <x v="0"/>
    <n v="206.49891112999899"/>
    <n v="326.36931802797801"/>
    <n v="186.60743929995701"/>
    <n v="304.770455426838"/>
    <n v="101.59480569985357"/>
    <x v="0"/>
    <s v="25-40"/>
  </r>
  <r>
    <n v="86753092006"/>
    <n v="1.1643835616438356"/>
    <x v="0"/>
    <n v="35.956164383561642"/>
    <n v="0"/>
    <n v="76"/>
    <x v="0"/>
    <n v="40.8645172712665"/>
    <n v="170.892013595192"/>
    <n v="335.45959871587399"/>
    <n v="49.893056389664103"/>
    <n v="63.182841081981245"/>
    <x v="0"/>
    <s v="25-40"/>
  </r>
  <r>
    <n v="86753092007"/>
    <n v="1.6684931506849314"/>
    <x v="1"/>
    <n v="26.575342465753426"/>
    <n v="0"/>
    <n v="31"/>
    <x v="0"/>
    <n v="162.756236852499"/>
    <n v="360.01777873927398"/>
    <n v="149.23107245746101"/>
    <n v="283.86879475672202"/>
    <n v="93.793905313043808"/>
    <x v="0"/>
    <s v="25-40"/>
  </r>
  <r>
    <n v="86753092008"/>
    <n v="1.484931506849315"/>
    <x v="0"/>
    <n v="29.632876712328766"/>
    <n v="0"/>
    <n v="34"/>
    <x v="0"/>
    <n v="383.25900746104998"/>
    <n v="208.75439937116499"/>
    <n v="131.92279366624399"/>
    <n v="352.03842753639799"/>
    <n v="105.43641909089423"/>
    <x v="0"/>
    <s v="25-40"/>
  </r>
  <r>
    <n v="86753092009"/>
    <n v="1.3863013698630138"/>
    <x v="0"/>
    <n v="21.408219178082192"/>
    <n v="1"/>
    <n v="56"/>
    <x v="0"/>
    <n v="67.656430175184596"/>
    <n v="92.844496620247597"/>
    <n v="211.16009718787899"/>
    <n v="485.74644579044701"/>
    <n v="96.468859301033689"/>
    <x v="1"/>
    <s v="17-25"/>
  </r>
  <r>
    <n v="86753092010"/>
    <n v="1.7068493150684931"/>
    <x v="1"/>
    <n v="29.068493150684933"/>
    <n v="0"/>
    <n v="33"/>
    <x v="0"/>
    <n v="265.84970142488299"/>
    <n v="259.16013575483402"/>
    <n v="278.99796747579302"/>
    <n v="282.26151124852299"/>
    <n v="109.35192442129528"/>
    <x v="0"/>
    <s v="25-40"/>
  </r>
  <r>
    <n v="86753092011"/>
    <n v="1.526027397260274"/>
    <x v="1"/>
    <n v="19.884931506849316"/>
    <n v="0"/>
    <n v="58"/>
    <x v="0"/>
    <n v="353.98511626248199"/>
    <n v="400.27271026672901"/>
    <n v="41.529804712612801"/>
    <n v="31.9167615628003"/>
    <n v="69.154214075386449"/>
    <x v="0"/>
    <s v="17-25"/>
  </r>
  <r>
    <n v="86753092012"/>
    <n v="1.7232876712328766"/>
    <x v="1"/>
    <n v="28.797260273972604"/>
    <n v="0"/>
    <n v="47"/>
    <x v="0"/>
    <n v="224.54473352913601"/>
    <n v="426.95060577120103"/>
    <n v="276.301960332882"/>
    <n v="151.99791973434901"/>
    <n v="103.51561275209468"/>
    <x v="0"/>
    <s v="25-40"/>
  </r>
  <r>
    <n v="86753092013"/>
    <n v="1.6794520547945206"/>
    <x v="1"/>
    <n v="26.24931506849315"/>
    <n v="0"/>
    <n v="53"/>
    <x v="0"/>
    <n v="228.71561901734799"/>
    <n v="270.63738256932697"/>
    <n v="258.760444437513"/>
    <n v="176.54531140830201"/>
    <n v="92.184930828431789"/>
    <x v="0"/>
    <s v="25-40"/>
  </r>
  <r>
    <n v="86753092014"/>
    <n v="1.0630136986301371"/>
    <x v="0"/>
    <n v="26.490410958904111"/>
    <n v="1"/>
    <n v="58"/>
    <x v="0"/>
    <n v="23.6184937243153"/>
    <n v="0.708263001906143"/>
    <n v="375.25619890753001"/>
    <n v="518.30643346528404"/>
    <n v="109.17365642283539"/>
    <x v="1"/>
    <s v="25-40"/>
  </r>
  <r>
    <n v="86753092015"/>
    <n v="1.1095890410958904"/>
    <x v="0"/>
    <n v="36.123287671232873"/>
    <n v="0"/>
    <n v="83"/>
    <x v="1"/>
    <n v="4.2366052105086798"/>
    <n v="263.39692684111299"/>
    <n v="293.58555854971002"/>
    <n v="18.749322624592502"/>
    <n v="58.890868305046034"/>
    <x v="0"/>
    <s v="25-40"/>
  </r>
  <r>
    <n v="86753092016"/>
    <n v="1.2356164383561643"/>
    <x v="0"/>
    <n v="39.712328767123289"/>
    <n v="0"/>
    <n v="84"/>
    <x v="1"/>
    <n v="16.516149795718601"/>
    <n v="320.10838662031"/>
    <n v="132.09111763322099"/>
    <n v="81.106073506997504"/>
    <n v="52.513625850108511"/>
    <x v="0"/>
    <s v="25-40"/>
  </r>
  <r>
    <n v="86753092017"/>
    <n v="1.0657534246575342"/>
    <x v="0"/>
    <n v="24.597260273972601"/>
    <n v="1"/>
    <n v="55"/>
    <x v="0"/>
    <n v="470.78920253179302"/>
    <n v="267.83942130027299"/>
    <n v="4.9442462581270501"/>
    <n v="2.85957990893059"/>
    <n v="60.026749046612203"/>
    <x v="0"/>
    <s v="17-25"/>
  </r>
  <r>
    <n v="86753092018"/>
    <n v="1.2465753424657535"/>
    <x v="0"/>
    <n v="43.904109589041099"/>
    <n v="0"/>
    <n v="57"/>
    <x v="0"/>
    <n v="36.135262585473299"/>
    <n v="198.426317199908"/>
    <n v="348.73824102109398"/>
    <n v="4.8660819079421298"/>
    <n v="61.197445134314833"/>
    <x v="0"/>
    <s v="&gt;40"/>
  </r>
  <r>
    <n v="86753092019"/>
    <n v="1.6657534246575343"/>
    <x v="1"/>
    <n v="30.210958904109589"/>
    <n v="0"/>
    <n v="40"/>
    <x v="0"/>
    <n v="217.878231818507"/>
    <n v="210.234910582098"/>
    <n v="296.73054346500902"/>
    <n v="317.66156899064998"/>
    <n v="107.97610488672748"/>
    <x v="0"/>
    <s v="25-40"/>
  </r>
  <r>
    <n v="86753092020"/>
    <n v="1.6794520547945206"/>
    <x v="1"/>
    <n v="33.761643835616439"/>
    <n v="0"/>
    <n v="33"/>
    <x v="0"/>
    <n v="152.27644790811701"/>
    <n v="323.96864644804299"/>
    <n v="238.26941047240501"/>
    <n v="219.74086201169601"/>
    <n v="93.060840246584917"/>
    <x v="0"/>
    <s v="25-40"/>
  </r>
  <r>
    <n v="86753092021"/>
    <n v="1.6657534246575343"/>
    <x v="1"/>
    <n v="31.712328767123289"/>
    <n v="0"/>
    <n v="44"/>
    <x v="0"/>
    <n v="173.09708883398699"/>
    <n v="213.33710318771"/>
    <n v="227.685423233509"/>
    <n v="266.07272737449898"/>
    <n v="90.165713434696713"/>
    <x v="1"/>
    <s v="25-40"/>
  </r>
  <r>
    <n v="86753092022"/>
    <n v="1.7726027397260273"/>
    <x v="1"/>
    <n v="30.482191780821918"/>
    <n v="0"/>
    <n v="45"/>
    <x v="0"/>
    <n v="212.568721623529"/>
    <n v="364.26823522073801"/>
    <n v="235.52489695489399"/>
    <n v="190.95258512508599"/>
    <n v="97.324254397138958"/>
    <x v="0"/>
    <s v="25-40"/>
  </r>
  <r>
    <n v="86753092023"/>
    <n v="1.7123287671232876"/>
    <x v="1"/>
    <n v="30.043835616438358"/>
    <n v="0"/>
    <n v="31"/>
    <x v="0"/>
    <n v="294.80924663327198"/>
    <n v="254.322255714454"/>
    <n v="210.044500136089"/>
    <n v="229.777215616474"/>
    <n v="96.709126078125635"/>
    <x v="0"/>
    <s v="25-40"/>
  </r>
  <r>
    <n v="86753092024"/>
    <n v="1.6821917808219178"/>
    <x v="1"/>
    <n v="28.649315068493152"/>
    <n v="1"/>
    <n v="36"/>
    <x v="0"/>
    <n v="151.06746571896099"/>
    <n v="334.220161169937"/>
    <n v="243.329979472795"/>
    <n v="305.73170313836903"/>
    <n v="104.71041206445153"/>
    <x v="0"/>
    <s v="25-40"/>
  </r>
  <r>
    <n v="86753092025"/>
    <n v="1.2986301369863014"/>
    <x v="0"/>
    <n v="39.142465753424659"/>
    <n v="0"/>
    <n v="64"/>
    <x v="0"/>
    <n v="30.818545160032599"/>
    <n v="409.66924497718003"/>
    <n v="191.95499955294699"/>
    <n v="5.4155202748743596"/>
    <n v="58.923485590315572"/>
    <x v="0"/>
    <s v="25-40"/>
  </r>
  <r>
    <n v="86753092026"/>
    <n v="1.5945205479452054"/>
    <x v="1"/>
    <n v="29.608219178082191"/>
    <n v="0"/>
    <n v="17"/>
    <x v="0"/>
    <n v="264.08098262257499"/>
    <n v="225.80611398458601"/>
    <n v="267.97308908448201"/>
    <n v="239.453587783465"/>
    <n v="100.08216895272652"/>
    <x v="0"/>
    <s v="25-40"/>
  </r>
  <r>
    <n v="86753092027"/>
    <n v="1.6082191780821917"/>
    <x v="1"/>
    <n v="33.194520547945203"/>
    <n v="0"/>
    <n v="37"/>
    <x v="0"/>
    <n v="155.94252420159501"/>
    <n v="129.96393316780899"/>
    <n v="216.12500866006599"/>
    <n v="341.57692515942"/>
    <n v="89.796748647890638"/>
    <x v="1"/>
    <s v="25-40"/>
  </r>
  <r>
    <n v="86753092028"/>
    <n v="1.1041095890410959"/>
    <x v="0"/>
    <n v="38.901369863013699"/>
    <n v="0"/>
    <n v="67"/>
    <x v="0"/>
    <n v="9.0455439689318506"/>
    <n v="349.428979860455"/>
    <n v="210.445838572882"/>
    <n v="12.66587810393"/>
    <n v="55.45136790756839"/>
    <x v="0"/>
    <s v="25-40"/>
  </r>
  <r>
    <n v="86753092029"/>
    <n v="1.2876712328767124"/>
    <x v="0"/>
    <n v="39.301369863013697"/>
    <n v="0"/>
    <n v="68"/>
    <x v="0"/>
    <n v="4.6370658697045704"/>
    <n v="314.32588321239399"/>
    <n v="275.80442902680699"/>
    <n v="13.6442525553189"/>
    <n v="60.250877716422991"/>
    <x v="0"/>
    <s v="25-40"/>
  </r>
  <r>
    <n v="86753092030"/>
    <n v="1.2438356164383562"/>
    <x v="0"/>
    <n v="39.238356164383561"/>
    <n v="0"/>
    <n v="95"/>
    <x v="1"/>
    <n v="1.0150810961513199"/>
    <n v="195.31698913449901"/>
    <n v="349.64563667029103"/>
    <n v="17.368986316263602"/>
    <n v="59.748320376838578"/>
    <x v="1"/>
    <s v="25-40"/>
  </r>
  <r>
    <n v="86753092031"/>
    <n v="1.7123287671232876"/>
    <x v="1"/>
    <n v="31.049315068493151"/>
    <n v="0"/>
    <n v="45"/>
    <x v="0"/>
    <n v="132.09791780755501"/>
    <n v="312.82148294798998"/>
    <n v="341.18691627095899"/>
    <n v="211.79251600246499"/>
    <n v="101.95108393325447"/>
    <x v="0"/>
    <s v="25-40"/>
  </r>
  <r>
    <n v="86753092032"/>
    <n v="1.2931506849315069"/>
    <x v="0"/>
    <n v="39.761643835616439"/>
    <n v="0"/>
    <n v="105"/>
    <x v="1"/>
    <n v="17.069678735416598"/>
    <n v="165.75084766763101"/>
    <n v="360.964540537858"/>
    <n v="14.7506374238713"/>
    <n v="59.711463467651321"/>
    <x v="1"/>
    <s v="25-40"/>
  </r>
  <r>
    <n v="86753092033"/>
    <n v="1.726027397260274"/>
    <x v="1"/>
    <n v="32.706849315068496"/>
    <n v="0"/>
    <n v="31"/>
    <x v="0"/>
    <n v="274.88374502545901"/>
    <n v="333.017666771015"/>
    <n v="243.507698202678"/>
    <n v="172.72876309834601"/>
    <n v="98.580488299840809"/>
    <x v="0"/>
    <s v="25-40"/>
  </r>
  <r>
    <n v="86753092034"/>
    <n v="1.6931506849315068"/>
    <x v="1"/>
    <n v="36.073972602739723"/>
    <n v="1"/>
    <n v="23"/>
    <x v="0"/>
    <n v="158.21167216432099"/>
    <n v="307.83575388929103"/>
    <n v="276.92664341130398"/>
    <n v="204.47735962825701"/>
    <n v="95.052274449036275"/>
    <x v="0"/>
    <s v="25-40"/>
  </r>
  <r>
    <n v="86753092035"/>
    <n v="1.747945205479452"/>
    <x v="1"/>
    <n v="30.156164383561645"/>
    <n v="0"/>
    <n v="41"/>
    <x v="0"/>
    <n v="273.99960030893101"/>
    <n v="205.26884707880001"/>
    <n v="259.87757184424601"/>
    <n v="200.294102396467"/>
    <n v="93.56207669990404"/>
    <x v="0"/>
    <s v="25-40"/>
  </r>
  <r>
    <n v="86753092036"/>
    <n v="1.1041095890410959"/>
    <x v="0"/>
    <n v="42.556164383561644"/>
    <n v="0"/>
    <n v="87"/>
    <x v="1"/>
    <n v="2.0407099600809802"/>
    <n v="246.08428833326701"/>
    <n v="291.40055517975998"/>
    <n v="22.7598695501325"/>
    <n v="57.549250831054941"/>
    <x v="0"/>
    <s v="&gt;40"/>
  </r>
  <r>
    <n v="86753092037"/>
    <n v="1.4109589041095891"/>
    <x v="0"/>
    <n v="29.463013698630139"/>
    <n v="1"/>
    <n v="58"/>
    <x v="0"/>
    <n v="395.87519901425298"/>
    <n v="351.23311884196403"/>
    <n v="31.595607337068301"/>
    <n v="5.9002137000302604"/>
    <n v="64.268163952949195"/>
    <x v="0"/>
    <s v="25-40"/>
  </r>
  <r>
    <n v="86753092038"/>
    <n v="0.9780821917808219"/>
    <x v="0"/>
    <n v="35.353424657534248"/>
    <n v="1"/>
    <n v="19"/>
    <x v="0"/>
    <n v="466.51504095189802"/>
    <n v="363.27599778741302"/>
    <n v="32.0405814018835"/>
    <n v="9.0137292636531594"/>
    <n v="71.309800379009275"/>
    <x v="1"/>
    <s v="25-40"/>
  </r>
  <r>
    <n v="86753092039"/>
    <n v="0.79178082191780819"/>
    <x v="0"/>
    <n v="38.024657534246572"/>
    <n v="0"/>
    <n v="20"/>
    <x v="0"/>
    <n v="2.5200486067141101"/>
    <n v="17.792676906706099"/>
    <n v="318.84429294017798"/>
    <n v="430.205126112713"/>
    <n v="91.510948327420522"/>
    <x v="0"/>
    <s v="25-40"/>
  </r>
  <r>
    <n v="86753092040"/>
    <n v="1.6273972602739726"/>
    <x v="1"/>
    <n v="34.054794520547944"/>
    <n v="0"/>
    <n v="57"/>
    <x v="0"/>
    <n v="179.82204612279699"/>
    <n v="248.41837330510799"/>
    <n v="253.08043745792901"/>
    <n v="287.10087468894397"/>
    <n v="99.080991011857151"/>
    <x v="0"/>
    <s v="25-40"/>
  </r>
  <r>
    <n v="86753092041"/>
    <n v="1.7013698630136986"/>
    <x v="1"/>
    <n v="31.610958904109587"/>
    <n v="0"/>
    <n v="11"/>
    <x v="0"/>
    <n v="215.75483980114299"/>
    <n v="208.031573767488"/>
    <n v="198.26377866478401"/>
    <n v="296.49253479414"/>
    <n v="93.273670700561354"/>
    <x v="0"/>
    <s v="25-40"/>
  </r>
  <r>
    <n v="86753092042"/>
    <n v="0.86575342465753424"/>
    <x v="0"/>
    <n v="34.180821917808217"/>
    <n v="1"/>
    <n v="23"/>
    <x v="0"/>
    <n v="104.708295080337"/>
    <n v="1.5292493053852001"/>
    <n v="274.67272591295603"/>
    <n v="343.94140728321901"/>
    <n v="82.73269953439879"/>
    <x v="0"/>
    <s v="25-40"/>
  </r>
  <r>
    <n v="86753092043"/>
    <n v="1.5342465753424657"/>
    <x v="1"/>
    <n v="32.509589041095893"/>
    <n v="0"/>
    <n v="51"/>
    <x v="0"/>
    <n v="211.37886295611099"/>
    <n v="339.91945585728303"/>
    <n v="130.53365016177401"/>
    <n v="254.404356976445"/>
    <n v="90.296426361657808"/>
    <x v="0"/>
    <s v="25-40"/>
  </r>
  <r>
    <n v="86753092044"/>
    <n v="0.9671232876712329"/>
    <x v="0"/>
    <n v="34.304109589041097"/>
    <n v="1"/>
    <n v="20"/>
    <x v="0"/>
    <n v="77.965694203683896"/>
    <n v="26.910953918461299"/>
    <n v="334.71911962991402"/>
    <n v="395.20169344195199"/>
    <n v="95.980629418395523"/>
    <x v="0"/>
    <s v="25-40"/>
  </r>
  <r>
    <n v="86753092045"/>
    <n v="1.6684931506849314"/>
    <x v="1"/>
    <n v="34"/>
    <n v="1"/>
    <n v="31"/>
    <x v="0"/>
    <n v="163.641603434628"/>
    <n v="342.46453963499101"/>
    <n v="310.39886062919697"/>
    <n v="170.19197617709"/>
    <n v="98.159391862323957"/>
    <x v="0"/>
    <s v="25-40"/>
  </r>
  <r>
    <n v="86753092046"/>
    <n v="1.2164383561643837"/>
    <x v="0"/>
    <n v="44.61917808219178"/>
    <n v="0"/>
    <n v="119"/>
    <x v="1"/>
    <n v="10.4757806643916"/>
    <n v="154.47325569063401"/>
    <n v="247.17537808306599"/>
    <n v="80.4725150277213"/>
    <n v="52.513670081696525"/>
    <x v="1"/>
    <s v="&gt;40"/>
  </r>
  <r>
    <n v="86753092047"/>
    <n v="1.7972602739726027"/>
    <x v="1"/>
    <n v="29.164383561643834"/>
    <n v="1"/>
    <n v="42"/>
    <x v="0"/>
    <n v="203.83832009578001"/>
    <n v="337.573249696098"/>
    <n v="182.92521256046601"/>
    <n v="189.72829081758701"/>
    <n v="88.031345988716595"/>
    <x v="1"/>
    <s v="25-40"/>
  </r>
  <r>
    <n v="86753092048"/>
    <n v="1.7534246575342465"/>
    <x v="1"/>
    <n v="31.668493150684931"/>
    <n v="1"/>
    <n v="38"/>
    <x v="0"/>
    <n v="288.08091229682998"/>
    <n v="275.01009957487702"/>
    <n v="305.14800473098597"/>
    <n v="202.147833673549"/>
    <n v="105.92278155828076"/>
    <x v="0"/>
    <s v="25-40"/>
  </r>
  <r>
    <n v="86753092049"/>
    <n v="1.2575342465753425"/>
    <x v="0"/>
    <n v="35.884931506849313"/>
    <n v="0"/>
    <n v="71"/>
    <x v="0"/>
    <n v="25.976546657972399"/>
    <n v="134.182253726775"/>
    <n v="402.85718197468401"/>
    <n v="1.0523937019454901"/>
    <n v="61.28185311197533"/>
    <x v="0"/>
    <s v="25-40"/>
  </r>
  <r>
    <n v="86753092050"/>
    <n v="1.5205479452054795"/>
    <x v="1"/>
    <n v="26.095890410958905"/>
    <n v="1"/>
    <n v="63"/>
    <x v="0"/>
    <n v="361.33570578463298"/>
    <n v="395.26178885984802"/>
    <n v="33.6540389700343"/>
    <n v="11.0535782270907"/>
    <n v="65.892713635213468"/>
    <x v="0"/>
    <s v="25-40"/>
  </r>
  <r>
    <n v="86753092051"/>
    <n v="1.2191780821917808"/>
    <x v="0"/>
    <n v="44.789041095890411"/>
    <n v="0"/>
    <n v="71"/>
    <x v="0"/>
    <n v="55.155260742156898"/>
    <n v="287.75682700560799"/>
    <n v="214.24438045010001"/>
    <n v="10.4356480190851"/>
    <n v="54.394570436123409"/>
    <x v="0"/>
    <s v="&gt;40"/>
  </r>
  <r>
    <n v="86753092052"/>
    <n v="1.0904109589041096"/>
    <x v="0"/>
    <n v="43.813698630136983"/>
    <n v="0"/>
    <n v="78"/>
    <x v="0"/>
    <n v="14.3800743316233"/>
    <n v="301.60856700615699"/>
    <n v="247.27587109740699"/>
    <n v="10.500440710888"/>
    <n v="56.212248724017819"/>
    <x v="0"/>
    <s v="&gt;40"/>
  </r>
  <r>
    <n v="86753092053"/>
    <n v="1.1589041095890411"/>
    <x v="0"/>
    <n v="42.076712328767123"/>
    <n v="0"/>
    <n v="45"/>
    <x v="0"/>
    <n v="0.27128710988583998"/>
    <n v="393.37654290602302"/>
    <n v="198.949335001912"/>
    <n v="37.708287277824198"/>
    <n v="59.890741074841046"/>
    <x v="0"/>
    <s v="&gt;40"/>
  </r>
  <r>
    <n v="86753092054"/>
    <n v="1.6739726027397259"/>
    <x v="1"/>
    <n v="29.953424657534246"/>
    <n v="1"/>
    <n v="16"/>
    <x v="0"/>
    <n v="428.67718704200399"/>
    <n v="214.50974342812901"/>
    <n v="282.802022242757"/>
    <n v="128.04242856914101"/>
    <n v="100.75628853503841"/>
    <x v="0"/>
    <s v="25-40"/>
  </r>
  <r>
    <n v="86753092055"/>
    <n v="0.96438356164383565"/>
    <x v="0"/>
    <n v="32.539726027397258"/>
    <n v="0"/>
    <n v="20"/>
    <x v="0"/>
    <n v="8.4670592736547192"/>
    <n v="79.848597421957706"/>
    <n v="270.49474601310698"/>
    <n v="382.60428604999299"/>
    <n v="85.437136383220988"/>
    <x v="0"/>
    <s v="25-40"/>
  </r>
  <r>
    <n v="86753092056"/>
    <n v="1.2082191780821918"/>
    <x v="0"/>
    <n v="44.183561643835617"/>
    <n v="0"/>
    <n v="47"/>
    <x v="0"/>
    <n v="141.08173389382699"/>
    <n v="189.967999890291"/>
    <n v="309.07940035090297"/>
    <n v="8.4896504131147505"/>
    <n v="64.592264794411562"/>
    <x v="0"/>
    <s v="&gt;40"/>
  </r>
  <r>
    <n v="86753092057"/>
    <n v="1.6465753424657534"/>
    <x v="1"/>
    <n v="31.841095890410958"/>
    <n v="0"/>
    <n v="57"/>
    <x v="0"/>
    <n v="197.34625191154799"/>
    <n v="188.53934062187599"/>
    <n v="368.33768497239703"/>
    <n v="295.09847962036599"/>
    <n v="110.48318715380549"/>
    <x v="0"/>
    <s v="25-40"/>
  </r>
  <r>
    <n v="86753092058"/>
    <n v="1.6575342465753424"/>
    <x v="1"/>
    <n v="29.115068493150684"/>
    <n v="0"/>
    <n v="73"/>
    <x v="0"/>
    <n v="251.75504592955701"/>
    <n v="267.246252344482"/>
    <n v="197.94457524113901"/>
    <n v="294.12915054931699"/>
    <n v="100.56895095677784"/>
    <x v="0"/>
    <s v="25-40"/>
  </r>
  <r>
    <n v="86753092059"/>
    <n v="1.3013698630136987"/>
    <x v="0"/>
    <n v="35.9972602739726"/>
    <n v="0"/>
    <n v="74"/>
    <x v="0"/>
    <n v="38.562760337593403"/>
    <n v="288.57242556375598"/>
    <n v="249.27748177022599"/>
    <n v="7.8195652936503404"/>
    <n v="57.022460519773112"/>
    <x v="0"/>
    <s v="25-40"/>
  </r>
  <r>
    <n v="86753092060"/>
    <n v="1.2191780821917808"/>
    <x v="0"/>
    <n v="40.849315068493148"/>
    <n v="0"/>
    <n v="91"/>
    <x v="1"/>
    <n v="7.6522398845758897"/>
    <n v="222.98958543571001"/>
    <n v="357.44411452992398"/>
    <n v="46.559804531896198"/>
    <n v="66.931816313041281"/>
    <x v="0"/>
    <s v="&gt;40"/>
  </r>
  <r>
    <n v="86753092061"/>
    <n v="1.6164383561643836"/>
    <x v="1"/>
    <n v="29.660273972602738"/>
    <n v="0"/>
    <n v="69"/>
    <x v="0"/>
    <n v="294.83863305070599"/>
    <n v="148.419618576799"/>
    <n v="303.35074943618798"/>
    <n v="217.124400508837"/>
    <n v="97.917678123603395"/>
    <x v="0"/>
    <s v="25-40"/>
  </r>
  <r>
    <n v="86753092062"/>
    <n v="1.452054794520548"/>
    <x v="0"/>
    <n v="35.449315068493149"/>
    <n v="1"/>
    <n v="57"/>
    <x v="0"/>
    <n v="345.59325442937302"/>
    <n v="463.70494109579198"/>
    <n v="6.3859032367311697"/>
    <n v="18.0923155449346"/>
    <n v="67.681241895813088"/>
    <x v="0"/>
    <s v="25-40"/>
  </r>
  <r>
    <n v="86753092063"/>
    <n v="1.6602739726027398"/>
    <x v="1"/>
    <n v="30.106849315068494"/>
    <n v="0"/>
    <n v="32"/>
    <x v="0"/>
    <n v="199.85178285302999"/>
    <n v="218.90720158914499"/>
    <n v="239.47312322876499"/>
    <n v="234.138596258923"/>
    <n v="90.334125093896546"/>
    <x v="1"/>
    <s v="25-40"/>
  </r>
  <r>
    <n v="86753092064"/>
    <n v="1.6986301369863013"/>
    <x v="1"/>
    <n v="30.742465753424657"/>
    <n v="0"/>
    <n v="54"/>
    <x v="0"/>
    <n v="260.88200359708901"/>
    <n v="221.713213874762"/>
    <n v="326.39227079200703"/>
    <n v="193.92036703140701"/>
    <n v="101.04513393655776"/>
    <x v="0"/>
    <s v="25-40"/>
  </r>
  <r>
    <n v="86753092065"/>
    <n v="1.8246575342465754"/>
    <x v="1"/>
    <n v="25.863013698630137"/>
    <n v="0"/>
    <n v="45"/>
    <x v="0"/>
    <n v="228.84820857167301"/>
    <n v="173.53635444605499"/>
    <n v="173.34141015102301"/>
    <n v="312.98279522543601"/>
    <n v="90.549669686593319"/>
    <x v="1"/>
    <s v="25-40"/>
  </r>
  <r>
    <n v="86753092066"/>
    <n v="1.6986301369863013"/>
    <x v="1"/>
    <n v="32.408219178082192"/>
    <n v="0"/>
    <n v="42"/>
    <x v="0"/>
    <n v="228.02050737242499"/>
    <n v="473.88606094249201"/>
    <n v="152.65770784929799"/>
    <n v="104.29273029308401"/>
    <n v="86.986578042279191"/>
    <x v="0"/>
    <s v="25-40"/>
  </r>
  <r>
    <n v="86753092067"/>
    <n v="1.178082191780822"/>
    <x v="0"/>
    <n v="38.342465753424655"/>
    <n v="0"/>
    <n v="97"/>
    <x v="1"/>
    <n v="60.934358884890202"/>
    <n v="240.761045210665"/>
    <n v="235.59813962614999"/>
    <n v="13.6795148259401"/>
    <n v="54.048950861895221"/>
    <x v="0"/>
    <s v="25-40"/>
  </r>
  <r>
    <n v="86753092068"/>
    <n v="1.5534246575342465"/>
    <x v="1"/>
    <n v="32.235616438356168"/>
    <n v="0"/>
    <n v="56"/>
    <x v="0"/>
    <n v="251.43662018968001"/>
    <n v="216.11110072370201"/>
    <n v="234.08489559993899"/>
    <n v="324.91984585231899"/>
    <n v="104.48438664734152"/>
    <x v="0"/>
    <s v="25-40"/>
  </r>
  <r>
    <n v="86753092069"/>
    <n v="1.5616438356164384"/>
    <x v="1"/>
    <n v="30.468493150684932"/>
    <n v="1"/>
    <n v="18"/>
    <x v="0"/>
    <n v="376.88362156424802"/>
    <n v="202.23893621110599"/>
    <n v="236.95529300102399"/>
    <n v="120.16024852427999"/>
    <n v="89.183669605064793"/>
    <x v="0"/>
    <s v="25-40"/>
  </r>
  <r>
    <n v="86753092070"/>
    <n v="1.5808219178082192"/>
    <x v="1"/>
    <n v="27.994520547945207"/>
    <n v="0"/>
    <n v="16"/>
    <x v="0"/>
    <n v="345.68222533754499"/>
    <n v="265.85362789383402"/>
    <n v="139.52598097151699"/>
    <n v="194.421363094669"/>
    <n v="88.996549546452627"/>
    <x v="0"/>
    <s v="25-40"/>
  </r>
  <r>
    <n v="86753092071"/>
    <n v="1.2465753424657535"/>
    <x v="0"/>
    <n v="39.326027397260276"/>
    <n v="1"/>
    <n v="60"/>
    <x v="0"/>
    <n v="7.4279666952091796"/>
    <n v="348.081062882813"/>
    <n v="223.61380265942501"/>
    <n v="23.400983885789"/>
    <n v="58.082496751667456"/>
    <x v="0"/>
    <s v="25-40"/>
  </r>
  <r>
    <n v="86753092072"/>
    <n v="1.6630136986301369"/>
    <x v="1"/>
    <n v="27.706849315068492"/>
    <n v="0"/>
    <n v="59"/>
    <x v="0"/>
    <n v="337.94391365630702"/>
    <n v="218.23444841185901"/>
    <n v="255.272369983658"/>
    <n v="303.22007883623701"/>
    <n v="111.51336282384068"/>
    <x v="0"/>
    <s v="25-40"/>
  </r>
  <r>
    <n v="86753092073"/>
    <n v="1.0684931506849316"/>
    <x v="0"/>
    <n v="34.9972602739726"/>
    <n v="1"/>
    <n v="21"/>
    <x v="0"/>
    <n v="24.019566082255398"/>
    <n v="53.302572050912303"/>
    <n v="445.80561721893201"/>
    <n v="374.41092461237201"/>
    <n v="104.61175607040988"/>
    <x v="0"/>
    <s v="25-40"/>
  </r>
  <r>
    <n v="86753092074"/>
    <n v="1.1972602739726028"/>
    <x v="0"/>
    <n v="43.202739726027396"/>
    <n v="1"/>
    <n v="93"/>
    <x v="1"/>
    <n v="27.626610914883202"/>
    <n v="199.57292264061601"/>
    <n v="258.06258946668902"/>
    <n v="29.475851763338"/>
    <n v="52.68057563204318"/>
    <x v="1"/>
    <s v="&gt;40"/>
  </r>
  <r>
    <n v="86753092075"/>
    <n v="1.1863013698630136"/>
    <x v="0"/>
    <n v="35.917808219178085"/>
    <n v="1"/>
    <n v="58"/>
    <x v="0"/>
    <n v="17.6490441883751"/>
    <n v="233.86227877800999"/>
    <n v="306.30483199404102"/>
    <n v="3.1135460127814398"/>
    <n v="57.251111198129507"/>
    <x v="0"/>
    <s v="25-40"/>
  </r>
  <r>
    <n v="86753092076"/>
    <n v="0.78904109589041094"/>
    <x v="0"/>
    <n v="34.663013698630138"/>
    <n v="1"/>
    <n v="18"/>
    <x v="0"/>
    <n v="23.022305324612699"/>
    <n v="67.054521324544496"/>
    <n v="390.19346819216702"/>
    <n v="402.95339582056602"/>
    <n v="102.38376981346053"/>
    <x v="0"/>
    <s v="25-40"/>
  </r>
  <r>
    <n v="86753092077"/>
    <n v="1.6739726027397259"/>
    <x v="1"/>
    <n v="24.531506849315068"/>
    <n v="0"/>
    <n v="33"/>
    <x v="0"/>
    <n v="298.51851110223299"/>
    <n v="273.75414863455097"/>
    <n v="139.57502956579401"/>
    <n v="272.85343625258997"/>
    <n v="95.273228677148808"/>
    <x v="0"/>
    <s v="17-25"/>
  </r>
  <r>
    <n v="86753092078"/>
    <n v="1.7726027397260273"/>
    <x v="1"/>
    <n v="32.824657534246576"/>
    <n v="0"/>
    <n v="52"/>
    <x v="0"/>
    <n v="225.79192506716601"/>
    <n v="391.07947146300199"/>
    <n v="236.96343148871901"/>
    <n v="271.34773161545002"/>
    <n v="110.34705129491373"/>
    <x v="0"/>
    <s v="25-40"/>
  </r>
  <r>
    <n v="86753092079"/>
    <n v="0.92876712328767119"/>
    <x v="0"/>
    <n v="33.715068493150682"/>
    <n v="1"/>
    <n v="19"/>
    <x v="0"/>
    <n v="13.922923249102899"/>
    <n v="19.2258736441939"/>
    <n v="392.48055942722402"/>
    <n v="382.33947535701202"/>
    <n v="95.630307925572055"/>
    <x v="0"/>
    <s v="25-40"/>
  </r>
  <r>
    <n v="86753092080"/>
    <n v="1.0602739726027397"/>
    <x v="0"/>
    <n v="39.213698630136989"/>
    <n v="1"/>
    <n v="78"/>
    <x v="0"/>
    <n v="37.376978437988903"/>
    <n v="285.46835318356801"/>
    <n v="186.92817332498501"/>
    <n v="33.187090848468898"/>
    <n v="52.241458230539024"/>
    <x v="0"/>
    <s v="25-40"/>
  </r>
  <r>
    <n v="86753092081"/>
    <n v="1.1150684931506849"/>
    <x v="0"/>
    <n v="39.994520547945207"/>
    <n v="1"/>
    <n v="76"/>
    <x v="0"/>
    <n v="22.964089959107501"/>
    <n v="309.05006817623502"/>
    <n v="171.50114816018899"/>
    <n v="25.861614482394501"/>
    <n v="50.244664167937415"/>
    <x v="1"/>
    <s v="25-40"/>
  </r>
  <r>
    <n v="86753092082"/>
    <n v="1.8438356164383563"/>
    <x v="1"/>
    <n v="25.723287671232878"/>
    <n v="0"/>
    <n v="62"/>
    <x v="0"/>
    <n v="172.74074369650199"/>
    <n v="286.73456937380399"/>
    <n v="302.48010838340002"/>
    <n v="207.60712867826101"/>
    <n v="97.9684934930238"/>
    <x v="0"/>
    <s v="25-40"/>
  </r>
  <r>
    <n v="86753092083"/>
    <n v="0.9452054794520548"/>
    <x v="0"/>
    <n v="37.443835616438356"/>
    <n v="0"/>
    <n v="20"/>
    <x v="0"/>
    <n v="38.802972492745297"/>
    <n v="5.5097284260616304"/>
    <n v="254.59778209783701"/>
    <n v="486.28617481265297"/>
    <n v="92.451090902763355"/>
    <x v="0"/>
    <s v="25-40"/>
  </r>
  <r>
    <n v="86753092084"/>
    <n v="1.5863013698630137"/>
    <x v="1"/>
    <n v="31.068493150684933"/>
    <n v="1"/>
    <n v="37"/>
    <x v="0"/>
    <n v="250.96908145921"/>
    <n v="268.48512207366298"/>
    <n v="177.20735974720401"/>
    <n v="313.51126616291498"/>
    <n v="100.44257139184413"/>
    <x v="0"/>
    <s v="25-40"/>
  </r>
  <r>
    <n v="86753092085"/>
    <n v="1.5726027397260274"/>
    <x v="1"/>
    <n v="32.61917808219178"/>
    <n v="0"/>
    <n v="44"/>
    <x v="0"/>
    <n v="286.01053042995801"/>
    <n v="299.15626496770199"/>
    <n v="239.92165137245399"/>
    <n v="198.390741572461"/>
    <n v="99.410830785202606"/>
    <x v="0"/>
    <s v="25-40"/>
  </r>
  <r>
    <n v="86753092086"/>
    <n v="1.6547945205479453"/>
    <x v="1"/>
    <n v="26.452054794520549"/>
    <n v="0"/>
    <n v="63"/>
    <x v="0"/>
    <n v="213.874751018789"/>
    <n v="334.06646781617002"/>
    <n v="202.73718005543901"/>
    <n v="270.65439464992699"/>
    <n v="100.64228647144064"/>
    <x v="0"/>
    <s v="25-40"/>
  </r>
  <r>
    <n v="86753092087"/>
    <n v="0.84383561643835614"/>
    <x v="0"/>
    <n v="29.372602739726027"/>
    <n v="1"/>
    <n v="20"/>
    <x v="0"/>
    <n v="95.801285150160098"/>
    <n v="43.783950306063097"/>
    <n v="369.66825039222198"/>
    <n v="318.60485507576902"/>
    <n v="93.759591492656767"/>
    <x v="0"/>
    <s v="25-40"/>
  </r>
  <r>
    <n v="86753092088"/>
    <n v="1.1534246575342466"/>
    <x v="0"/>
    <n v="32.106849315068494"/>
    <n v="1"/>
    <n v="85"/>
    <x v="1"/>
    <n v="94.722331720508393"/>
    <n v="260.91926951095701"/>
    <n v="300.27952288263202"/>
    <n v="8.2479349820553693"/>
    <n v="65.474623042279703"/>
    <x v="0"/>
    <s v="25-40"/>
  </r>
  <r>
    <n v="86753092089"/>
    <n v="1.7287671232876711"/>
    <x v="1"/>
    <n v="27.410958904109588"/>
    <n v="0"/>
    <n v="29"/>
    <x v="0"/>
    <n v="263.78341278984698"/>
    <n v="175.19651396777101"/>
    <n v="359.51801252138"/>
    <n v="272.31971799968699"/>
    <n v="110.93892180313748"/>
    <x v="0"/>
    <s v="25-40"/>
  </r>
  <r>
    <n v="86753092090"/>
    <n v="1.8301369863013699"/>
    <x v="1"/>
    <n v="35.980821917808221"/>
    <n v="0"/>
    <n v="28"/>
    <x v="0"/>
    <n v="270.32120095987602"/>
    <n v="345.38564886697202"/>
    <n v="191.75944426634399"/>
    <n v="247.141153078494"/>
    <n v="101.9246196675284"/>
    <x v="0"/>
    <s v="25-40"/>
  </r>
  <r>
    <n v="86753092091"/>
    <n v="0.8575342465753425"/>
    <x v="0"/>
    <n v="35.112328767123287"/>
    <n v="1"/>
    <n v="20"/>
    <x v="0"/>
    <n v="25.414848824203101"/>
    <n v="27.601997915951301"/>
    <n v="318.466257287811"/>
    <n v="487.26119240721101"/>
    <n v="100.92864170261498"/>
    <x v="0"/>
    <s v="25-40"/>
  </r>
  <r>
    <n v="86753092092"/>
    <n v="1.4547945205479451"/>
    <x v="0"/>
    <n v="23.849315068493151"/>
    <n v="1"/>
    <n v="59"/>
    <x v="0"/>
    <n v="409.89110928179099"/>
    <n v="320.45533593648599"/>
    <n v="27.165693302978099"/>
    <n v="21.865558868646701"/>
    <n v="64.311465878057135"/>
    <x v="0"/>
    <s v="17-25"/>
  </r>
  <r>
    <n v="86753092093"/>
    <n v="1.0602739726027397"/>
    <x v="0"/>
    <n v="44.057534246575344"/>
    <n v="0"/>
    <n v="75"/>
    <x v="0"/>
    <n v="47.1365106120059"/>
    <n v="272.08622259606398"/>
    <n v="221.778813918548"/>
    <n v="16.209515876844399"/>
    <n v="54.096418232092681"/>
    <x v="1"/>
    <s v="&gt;40"/>
  </r>
  <r>
    <n v="86753092094"/>
    <n v="1.1178082191780823"/>
    <x v="0"/>
    <n v="39.564383561643837"/>
    <n v="0"/>
    <n v="53"/>
    <x v="0"/>
    <n v="22.642293484269899"/>
    <n v="369.36168776965098"/>
    <n v="233.365951016964"/>
    <n v="1.84923307048467"/>
    <n v="59.58614059080751"/>
    <x v="0"/>
    <s v="25-40"/>
  </r>
  <r>
    <n v="86753092095"/>
    <n v="1.178082191780822"/>
    <x v="0"/>
    <n v="38.098630136986301"/>
    <n v="0"/>
    <n v="45"/>
    <x v="0"/>
    <n v="2.0429218043080501"/>
    <n v="212.64833607879001"/>
    <n v="406.68510005116502"/>
    <n v="0.56543378542737599"/>
    <n v="66.045364691038941"/>
    <x v="0"/>
    <s v="25-40"/>
  </r>
  <r>
    <n v="86753092096"/>
    <n v="0.98082191780821915"/>
    <x v="0"/>
    <n v="42.246575342465754"/>
    <n v="0"/>
    <n v="68"/>
    <x v="0"/>
    <n v="0.37075880647839599"/>
    <n v="354.28072721764499"/>
    <n v="249.51531604268899"/>
    <n v="2.8620860006873499"/>
    <n v="58.657407127135031"/>
    <x v="0"/>
    <s v="&gt;40"/>
  </r>
  <r>
    <n v="86753092097"/>
    <n v="1.0684931506849316"/>
    <x v="0"/>
    <n v="38.032876712328765"/>
    <n v="0"/>
    <n v="108"/>
    <x v="1"/>
    <n v="37.394563892815498"/>
    <n v="132.95437014325199"/>
    <n v="252.70065643038299"/>
    <n v="152.221153356678"/>
    <n v="62.218531897332717"/>
    <x v="0"/>
    <s v="25-40"/>
  </r>
  <r>
    <n v="86753092098"/>
    <n v="1.2767123287671234"/>
    <x v="0"/>
    <n v="38.830136986301369"/>
    <n v="0"/>
    <n v="66"/>
    <x v="0"/>
    <n v="10.6052426604675"/>
    <n v="287.70502952009701"/>
    <n v="333.16157217371898"/>
    <n v="14.4243664265971"/>
    <n v="65.575134406483087"/>
    <x v="0"/>
    <s v="25-40"/>
  </r>
  <r>
    <n v="86753092099"/>
    <n v="1.5917808219178082"/>
    <x v="1"/>
    <n v="28.75068493150685"/>
    <n v="0"/>
    <n v="64"/>
    <x v="0"/>
    <n v="246.332977185555"/>
    <n v="300.34488141758601"/>
    <n v="248.61954502994899"/>
    <n v="209.88441851304501"/>
    <n v="98.754704313410571"/>
    <x v="0"/>
    <s v="25-40"/>
  </r>
  <r>
    <n v="86753092100"/>
    <n v="1.0301369863013699"/>
    <x v="0"/>
    <n v="35.698630136986303"/>
    <n v="0"/>
    <n v="21"/>
    <x v="0"/>
    <n v="1.0196600120611901"/>
    <n v="52.641445801340403"/>
    <n v="346.05136494984703"/>
    <n v="468.46545213158299"/>
    <n v="102.03490651484373"/>
    <x v="0"/>
    <s v="25-40"/>
  </r>
  <r>
    <n v="86753092101"/>
    <n v="1.3369863013698631"/>
    <x v="0"/>
    <n v="38.88219178082192"/>
    <n v="0"/>
    <n v="48"/>
    <x v="0"/>
    <n v="2.1603586591546602"/>
    <n v="323.10378000132698"/>
    <n v="235.59351975567299"/>
    <n v="49.460874198781902"/>
    <n v="60.227658367373117"/>
    <x v="0"/>
    <s v="25-40"/>
  </r>
  <r>
    <n v="86753092102"/>
    <n v="1.2657534246575342"/>
    <x v="0"/>
    <n v="39.613698630136987"/>
    <n v="0"/>
    <n v="82"/>
    <x v="1"/>
    <n v="13.4413634849858"/>
    <n v="249.94684914374201"/>
    <n v="338.71468663827102"/>
    <n v="1.59740929302601"/>
    <n v="61.908508522053872"/>
    <x v="0"/>
    <s v="25-40"/>
  </r>
  <r>
    <n v="86753092103"/>
    <n v="1.2383561643835617"/>
    <x v="0"/>
    <n v="40.87945205479452"/>
    <n v="0"/>
    <n v="66"/>
    <x v="0"/>
    <n v="21.128914387721199"/>
    <n v="195.30556666223501"/>
    <n v="371.56553686077899"/>
    <n v="6.1771982797406002"/>
    <n v="62.643886700858843"/>
    <x v="0"/>
    <s v="&gt;40"/>
  </r>
  <r>
    <n v="86753092104"/>
    <n v="1.2219178082191782"/>
    <x v="0"/>
    <n v="42.994520547945207"/>
    <n v="0"/>
    <n v="81"/>
    <x v="1"/>
    <n v="1.2441386022013701"/>
    <n v="265.37642332972001"/>
    <n v="322.11297051080197"/>
    <n v="0.75998036793281998"/>
    <n v="60.074399060001888"/>
    <x v="0"/>
    <s v="&gt;40"/>
  </r>
  <r>
    <n v="86753092105"/>
    <n v="1.0712328767123287"/>
    <x v="0"/>
    <n v="38.356164383561641"/>
    <n v="1"/>
    <n v="20"/>
    <x v="0"/>
    <n v="27.823652705800001"/>
    <n v="12.981310988637"/>
    <n v="508.51859178644702"/>
    <n v="282.42720263565002"/>
    <n v="98.177892426206597"/>
    <x v="0"/>
    <s v="25-40"/>
  </r>
  <r>
    <n v="86753092106"/>
    <n v="1.6246575342465754"/>
    <x v="1"/>
    <n v="24.202739726027396"/>
    <n v="0"/>
    <n v="62"/>
    <x v="0"/>
    <n v="128.444227638961"/>
    <n v="298.17182346738701"/>
    <n v="335.82303336766802"/>
    <n v="180.520447139803"/>
    <n v="96.090501749404353"/>
    <x v="0"/>
    <s v="17-25"/>
  </r>
  <r>
    <n v="86753092107"/>
    <n v="1.6082191780821917"/>
    <x v="1"/>
    <n v="33.419178082191777"/>
    <n v="0"/>
    <n v="48"/>
    <x v="0"/>
    <n v="150.48300203710801"/>
    <n v="151.143579360714"/>
    <n v="284.52298604579101"/>
    <n v="405.01873311517301"/>
    <n v="106.87513281114144"/>
    <x v="0"/>
    <s v="25-40"/>
  </r>
  <r>
    <n v="86753092108"/>
    <n v="1.0136986301369864"/>
    <x v="0"/>
    <n v="36.726027397260275"/>
    <n v="0"/>
    <n v="18"/>
    <x v="0"/>
    <n v="42.143703928322701"/>
    <n v="30.236007997433699"/>
    <n v="366.85888569612501"/>
    <n v="404.77619195276998"/>
    <n v="98.386586271927911"/>
    <x v="0"/>
    <s v="25-40"/>
  </r>
  <r>
    <n v="86753092109"/>
    <n v="1.5287671232876712"/>
    <x v="1"/>
    <n v="32.106849315068494"/>
    <n v="0"/>
    <n v="29"/>
    <x v="0"/>
    <n v="203.603254730153"/>
    <n v="140.284617697427"/>
    <n v="356.17397386838502"/>
    <n v="184.17740249433101"/>
    <n v="92.353194957732313"/>
    <x v="0"/>
    <s v="25-40"/>
  </r>
  <r>
    <n v="86753092110"/>
    <n v="1.7808219178082192"/>
    <x v="1"/>
    <n v="25.068493150684933"/>
    <n v="0"/>
    <n v="42"/>
    <x v="0"/>
    <n v="214.18420875722799"/>
    <n v="257.73265573348198"/>
    <n v="231.870106300782"/>
    <n v="241.19365726680601"/>
    <n v="94.521000787367356"/>
    <x v="0"/>
    <s v="25-40"/>
  </r>
  <r>
    <n v="86753092111"/>
    <n v="1.8904109589041096"/>
    <x v="1"/>
    <n v="27.764383561643836"/>
    <n v="1"/>
    <n v="57"/>
    <x v="0"/>
    <n v="441.10808753949402"/>
    <n v="393.26611266907099"/>
    <n v="3.8526186751243499"/>
    <n v="9.9787387376131207"/>
    <n v="68.409698906213706"/>
    <x v="0"/>
    <s v="25-40"/>
  </r>
  <r>
    <n v="86753092112"/>
    <n v="1.736986301369863"/>
    <x v="1"/>
    <n v="31.046575342465754"/>
    <n v="0"/>
    <n v="64"/>
    <x v="0"/>
    <n v="348.82460052149702"/>
    <n v="173.227637756836"/>
    <n v="244.638647171244"/>
    <n v="219.36076837752"/>
    <n v="97.444108928118311"/>
    <x v="0"/>
    <s v="25-40"/>
  </r>
  <r>
    <n v="86753092113"/>
    <n v="1.7205479452054795"/>
    <x v="1"/>
    <n v="34.56712328767123"/>
    <n v="0"/>
    <n v="45"/>
    <x v="0"/>
    <n v="276.810878442817"/>
    <n v="145.657008049589"/>
    <n v="278.392910219935"/>
    <n v="376.63306018304502"/>
    <n v="112.40054736775009"/>
    <x v="0"/>
    <s v="25-40"/>
  </r>
  <r>
    <n v="86753092114"/>
    <n v="1.0712328767123287"/>
    <x v="0"/>
    <n v="34.424657534246577"/>
    <n v="0"/>
    <n v="22"/>
    <x v="0"/>
    <n v="14.358089129412701"/>
    <n v="30.215892475941601"/>
    <n v="437.42277191393202"/>
    <n v="284.38460497032901"/>
    <n v="90.182803754539663"/>
    <x v="0"/>
    <s v="25-40"/>
  </r>
  <r>
    <n v="86753092115"/>
    <n v="1.6794520547945206"/>
    <x v="1"/>
    <n v="29.904109589041095"/>
    <n v="1"/>
    <n v="60"/>
    <x v="0"/>
    <n v="188.83073567306499"/>
    <n v="149.66518878771399"/>
    <n v="294.67165396477799"/>
    <n v="218.14267279919801"/>
    <n v="88.617393168539436"/>
    <x v="1"/>
    <s v="25-40"/>
  </r>
  <r>
    <n v="86753092116"/>
    <n v="1.8438356164383563"/>
    <x v="1"/>
    <n v="29.221917808219178"/>
    <n v="0"/>
    <n v="35"/>
    <x v="0"/>
    <n v="233.33358119725301"/>
    <n v="212.709051028121"/>
    <n v="299.84157513192599"/>
    <n v="209.86696721390399"/>
    <n v="96.848435659529528"/>
    <x v="0"/>
    <s v="25-40"/>
  </r>
  <r>
    <n v="86753092117"/>
    <n v="1.6493150684931508"/>
    <x v="1"/>
    <n v="34.019178082191779"/>
    <n v="0"/>
    <n v="39"/>
    <x v="0"/>
    <n v="85.820524079711305"/>
    <n v="295.43414517453402"/>
    <n v="312.625469436385"/>
    <n v="276.32477879009002"/>
    <n v="101.17440332751661"/>
    <x v="0"/>
    <s v="25-40"/>
  </r>
  <r>
    <n v="86753092118"/>
    <n v="1.0246575342465754"/>
    <x v="0"/>
    <n v="33.742465753424661"/>
    <n v="0"/>
    <n v="20"/>
    <x v="0"/>
    <n v="364.42160219639197"/>
    <n v="456.66867643749202"/>
    <n v="47.762553736150998"/>
    <n v="2.2781787156012201"/>
    <n v="71.692110184920992"/>
    <x v="1"/>
    <s v="25-40"/>
  </r>
  <r>
    <n v="86753092119"/>
    <n v="1.1260273972602739"/>
    <x v="0"/>
    <n v="42.065753424657537"/>
    <n v="0"/>
    <n v="47"/>
    <x v="0"/>
    <n v="11.534358068316401"/>
    <n v="218.66892958714601"/>
    <n v="408.46010600484101"/>
    <n v="6.1997090634140601"/>
    <n v="68.1754408206276"/>
    <x v="0"/>
    <s v="&gt;40"/>
  </r>
  <r>
    <n v="86753092120"/>
    <n v="1.7863013698630137"/>
    <x v="1"/>
    <n v="30.153424657534245"/>
    <n v="0"/>
    <n v="33"/>
    <x v="0"/>
    <n v="201.36221561704201"/>
    <n v="238.58757348510201"/>
    <n v="212.68832716955799"/>
    <n v="248.496094078916"/>
    <n v="90.538113677988392"/>
    <x v="0"/>
    <s v="25-40"/>
  </r>
  <r>
    <n v="86753092121"/>
    <n v="1.2657534246575342"/>
    <x v="0"/>
    <n v="45.526027397260272"/>
    <n v="0"/>
    <n v="113"/>
    <x v="1"/>
    <n v="88.765300512579699"/>
    <n v="261.37293534031801"/>
    <n v="173.59057615756399"/>
    <n v="3.2915964908067399"/>
    <n v="49.236919586036301"/>
    <x v="0"/>
    <s v="&gt;40"/>
  </r>
  <r>
    <n v="86753092122"/>
    <n v="1.1561643835616437"/>
    <x v="0"/>
    <n v="46.657534246575345"/>
    <n v="0"/>
    <n v="98"/>
    <x v="1"/>
    <n v="1.83719909683281"/>
    <n v="270.91233262281997"/>
    <n v="293.88540781742802"/>
    <n v="18.186363670597999"/>
    <n v="59.268575116135338"/>
    <x v="0"/>
    <s v="&gt;40"/>
  </r>
  <r>
    <n v="86753092123"/>
    <n v="1.3369863013698631"/>
    <x v="0"/>
    <n v="29.747945205479454"/>
    <n v="1"/>
    <n v="55"/>
    <x v="0"/>
    <n v="289.53503312703401"/>
    <n v="324.85853377112801"/>
    <n v="72.545765162195593"/>
    <n v="95.011786865993699"/>
    <n v="69.258391595235679"/>
    <x v="0"/>
    <s v="25-40"/>
  </r>
  <r>
    <n v="86753092124"/>
    <n v="1.1150684931506849"/>
    <x v="0"/>
    <n v="34.205479452054796"/>
    <n v="0"/>
    <n v="86"/>
    <x v="1"/>
    <n v="60.801527216086598"/>
    <n v="128.828747867761"/>
    <n v="379.80663158293601"/>
    <n v="20.868229224996199"/>
    <n v="63.251405303659674"/>
    <x v="0"/>
    <s v="25-40"/>
  </r>
  <r>
    <n v="86753092125"/>
    <n v="0.87123287671232874"/>
    <x v="0"/>
    <n v="31.87945205479452"/>
    <n v="0"/>
    <n v="21"/>
    <x v="0"/>
    <n v="35.908344775943299"/>
    <n v="24.5378470194456"/>
    <n v="330.95397918016698"/>
    <n v="306.04523933477998"/>
    <n v="81.275601565424751"/>
    <x v="0"/>
    <s v="25-40"/>
  </r>
  <r>
    <n v="86753092126"/>
    <n v="1.7123287671232876"/>
    <x v="1"/>
    <n v="28.55890410958904"/>
    <n v="0"/>
    <n v="43"/>
    <x v="0"/>
    <n v="266.95769163569003"/>
    <n v="250.49406524309501"/>
    <n v="264.38587158105099"/>
    <n v="237.74306523756599"/>
    <n v="101.65161296853685"/>
    <x v="0"/>
    <s v="25-40"/>
  </r>
  <r>
    <n v="86753092127"/>
    <n v="1.2657534246575342"/>
    <x v="0"/>
    <n v="37.531506849315072"/>
    <n v="0"/>
    <n v="66"/>
    <x v="0"/>
    <n v="16.471955327871001"/>
    <n v="261.75387352496898"/>
    <n v="277.26222729028399"/>
    <n v="32.963715320355099"/>
    <n v="59.485179421503894"/>
    <x v="0"/>
    <s v="25-40"/>
  </r>
  <r>
    <n v="86753092128"/>
    <n v="0.97534246575342465"/>
    <x v="0"/>
    <n v="31.476712328767125"/>
    <n v="1"/>
    <n v="18"/>
    <x v="0"/>
    <n v="86.880134901157703"/>
    <n v="5.38980302935407"/>
    <n v="422.60676145822799"/>
    <n v="293.509512942539"/>
    <n v="93.315547962532975"/>
    <x v="0"/>
    <s v="25-40"/>
  </r>
  <r>
    <n v="86753092129"/>
    <n v="1.0493150684931507"/>
    <x v="0"/>
    <n v="39.56986301369863"/>
    <n v="1"/>
    <n v="63"/>
    <x v="0"/>
    <n v="76.342519693791104"/>
    <n v="230.03700245694901"/>
    <n v="263.14764733341701"/>
    <n v="11.1455356090866"/>
    <n v="57.425543725159642"/>
    <x v="0"/>
    <s v="25-40"/>
  </r>
  <r>
    <n v="86753092130"/>
    <n v="1.2219178082191782"/>
    <x v="0"/>
    <n v="39.361643835616441"/>
    <n v="0"/>
    <n v="61"/>
    <x v="0"/>
    <n v="10.3621626145246"/>
    <n v="297.96059697393599"/>
    <n v="228.81854735101601"/>
    <n v="57.839389823511901"/>
    <n v="59.064773228020194"/>
    <x v="0"/>
    <s v="25-40"/>
  </r>
  <r>
    <n v="86753092131"/>
    <n v="1.6712328767123288"/>
    <x v="1"/>
    <n v="32.868493150684934"/>
    <n v="0"/>
    <n v="29"/>
    <x v="0"/>
    <n v="472.14865962620098"/>
    <n v="195.12532748573801"/>
    <n v="177.852845675987"/>
    <n v="196.42529978220301"/>
    <n v="98.295296423937913"/>
    <x v="0"/>
    <s v="25-40"/>
  </r>
  <r>
    <n v="86753092132"/>
    <n v="1.6739726027397259"/>
    <x v="1"/>
    <n v="28.93972602739726"/>
    <n v="1"/>
    <n v="49"/>
    <x v="0"/>
    <n v="292.57410130872"/>
    <n v="162.06613795721401"/>
    <n v="234.01363476360299"/>
    <n v="363.03290570864402"/>
    <n v="108.01680399794435"/>
    <x v="0"/>
    <s v="25-40"/>
  </r>
  <r>
    <n v="86753092133"/>
    <n v="1.2767123287671234"/>
    <x v="0"/>
    <n v="39.345205479452055"/>
    <n v="0"/>
    <n v="72"/>
    <x v="0"/>
    <n v="7.0013440834271004"/>
    <n v="246.769970520242"/>
    <n v="299.221708066698"/>
    <n v="16.738512465729801"/>
    <n v="58.21693163218486"/>
    <x v="0"/>
    <s v="25-40"/>
  </r>
  <r>
    <n v="86753092134"/>
    <n v="1.0136986301369864"/>
    <x v="0"/>
    <n v="45.315068493150683"/>
    <n v="0"/>
    <n v="63"/>
    <x v="0"/>
    <n v="15.711614478867601"/>
    <n v="184.84794870966999"/>
    <n v="366.394471380026"/>
    <n v="30.645082700589601"/>
    <n v="63.689511544756876"/>
    <x v="0"/>
    <s v="&gt;40"/>
  </r>
  <r>
    <n v="86753092135"/>
    <n v="1.7342465753424658"/>
    <x v="1"/>
    <n v="31.901369863013699"/>
    <n v="0"/>
    <n v="11"/>
    <x v="0"/>
    <n v="371.86147873743101"/>
    <n v="176.818118682391"/>
    <n v="206.95972924729799"/>
    <n v="238.73831472715699"/>
    <n v="97.378133070520349"/>
    <x v="0"/>
    <s v="25-40"/>
  </r>
  <r>
    <n v="86753092136"/>
    <n v="1.7671232876712328"/>
    <x v="1"/>
    <n v="28.027397260273972"/>
    <n v="0"/>
    <n v="32"/>
    <x v="0"/>
    <n v="287.97279152666499"/>
    <n v="138.453613241326"/>
    <n v="300.32840278994502"/>
    <n v="181.971867551229"/>
    <n v="91.990144822380159"/>
    <x v="1"/>
    <s v="25-40"/>
  </r>
  <r>
    <n v="86753092137"/>
    <n v="1.6739726027397259"/>
    <x v="1"/>
    <n v="31.736986301369864"/>
    <n v="1"/>
    <n v="50"/>
    <x v="0"/>
    <n v="311.83061634577302"/>
    <n v="276.48352476311999"/>
    <n v="257.47184290363498"/>
    <n v="136.844349374784"/>
    <n v="94.383074362121718"/>
    <x v="0"/>
    <s v="25-40"/>
  </r>
  <r>
    <n v="86753092138"/>
    <n v="1.6575342465753424"/>
    <x v="1"/>
    <n v="16.87123287671233"/>
    <n v="0"/>
    <n v="62"/>
    <x v="0"/>
    <n v="482.80331652564797"/>
    <n v="241.28096650789499"/>
    <n v="36.302039517948899"/>
    <n v="51.7512010924655"/>
    <n v="68.493131515933172"/>
    <x v="0"/>
    <s v="&gt;40"/>
  </r>
  <r>
    <n v="86753092139"/>
    <n v="1.5506849315068494"/>
    <x v="1"/>
    <n v="36.098630136986301"/>
    <n v="0"/>
    <n v="33"/>
    <x v="0"/>
    <n v="408.34919355514302"/>
    <n v="137.391266527857"/>
    <n v="221.094573261026"/>
    <n v="191.695075404531"/>
    <n v="93.193994646506837"/>
    <x v="0"/>
    <s v="25-40"/>
  </r>
  <r>
    <n v="86753092140"/>
    <n v="1.0465753424657533"/>
    <x v="0"/>
    <n v="33.273972602739725"/>
    <n v="1"/>
    <n v="22"/>
    <x v="0"/>
    <n v="22.017579560925899"/>
    <n v="36.310160549636898"/>
    <n v="400.31208821347201"/>
    <n v="361.69868508616401"/>
    <n v="96.107512004801336"/>
    <x v="0"/>
    <s v="25-40"/>
  </r>
  <r>
    <n v="86753092141"/>
    <n v="1.6328767123287671"/>
    <x v="1"/>
    <n v="29.895890410958906"/>
    <n v="0"/>
    <n v="46"/>
    <x v="0"/>
    <n v="194.89331443069"/>
    <n v="322.47941054296399"/>
    <n v="257.073906818691"/>
    <n v="201.57535549957899"/>
    <n v="96.427729476084721"/>
    <x v="0"/>
    <s v="25-40"/>
  </r>
  <r>
    <n v="86753092142"/>
    <n v="1.1945205479452055"/>
    <x v="0"/>
    <n v="42.630136986301373"/>
    <n v="0"/>
    <n v="99"/>
    <x v="1"/>
    <n v="12.6243420079586"/>
    <n v="331.16282616018498"/>
    <n v="280.87103350153501"/>
    <n v="3.5381607307026299"/>
    <n v="61.63207676132"/>
    <x v="0"/>
    <s v="&gt;40"/>
  </r>
  <r>
    <n v="86753092143"/>
    <n v="1.2027397260273973"/>
    <x v="0"/>
    <n v="42.164383561643838"/>
    <n v="0"/>
    <n v="84"/>
    <x v="1"/>
    <n v="4.8066179933584703"/>
    <n v="256.13884959704802"/>
    <n v="282.17280417233002"/>
    <n v="7.7347757340475498"/>
    <n v="55.664546995997831"/>
    <x v="1"/>
    <s v="&gt;40"/>
  </r>
  <r>
    <n v="86753092144"/>
    <n v="1.6465753424657534"/>
    <x v="1"/>
    <n v="31.575342465753426"/>
    <n v="0"/>
    <n v="50"/>
    <x v="0"/>
    <n v="246.269096798428"/>
    <n v="117.05862920849999"/>
    <n v="307.774732973082"/>
    <n v="293.90814699653203"/>
    <n v="101.26816367690793"/>
    <x v="0"/>
    <s v="25-40"/>
  </r>
  <r>
    <n v="86753092145"/>
    <n v="1.1342465753424658"/>
    <x v="0"/>
    <n v="36.208219178082189"/>
    <n v="0"/>
    <n v="80"/>
    <x v="1"/>
    <n v="4.7478124183172596"/>
    <n v="303.68784477639599"/>
    <n v="289.62729372016099"/>
    <n v="1.45053964095277"/>
    <n v="59.604192578910713"/>
    <x v="0"/>
    <s v="25-40"/>
  </r>
  <r>
    <n v="86753092146"/>
    <n v="1.1534246575342466"/>
    <x v="0"/>
    <n v="36.476712328767121"/>
    <n v="0"/>
    <n v="79"/>
    <x v="0"/>
    <n v="66.252393439272396"/>
    <n v="148.851016249086"/>
    <n v="367.806149931513"/>
    <n v="11.6833994239602"/>
    <n v="62.747018697725451"/>
    <x v="0"/>
    <s v="25-40"/>
  </r>
  <r>
    <n v="86753092147"/>
    <n v="1.7205479452054795"/>
    <x v="1"/>
    <n v="30.268493150684932"/>
    <n v="0"/>
    <n v="49"/>
    <x v="0"/>
    <n v="202.52787976671399"/>
    <n v="357.195079867039"/>
    <n v="91.396421988815206"/>
    <n v="373.33084610203599"/>
    <n v="100.54510894160239"/>
    <x v="0"/>
    <s v="25-40"/>
  </r>
  <r>
    <n v="86753092148"/>
    <n v="1.1616438356164382"/>
    <x v="0"/>
    <n v="35.150684931506852"/>
    <n v="0"/>
    <n v="90"/>
    <x v="1"/>
    <n v="21.812720345446301"/>
    <n v="200.407846348909"/>
    <n v="401.14499166643498"/>
    <n v="3.9947714248828801"/>
    <n v="66.394416906506564"/>
    <x v="0"/>
    <s v="25-40"/>
  </r>
  <r>
    <n v="86753092149"/>
    <n v="1.1205479452054794"/>
    <x v="0"/>
    <n v="44.186301369863017"/>
    <n v="0"/>
    <n v="99"/>
    <x v="1"/>
    <n v="88.739706152412893"/>
    <n v="294.83436850695603"/>
    <n v="263.46633269400201"/>
    <n v="14.484690182169301"/>
    <n v="64.040048717890073"/>
    <x v="0"/>
    <s v="&gt;40"/>
  </r>
  <r>
    <n v="86753092150"/>
    <n v="1.7232876712328766"/>
    <x v="1"/>
    <n v="35.320547945205476"/>
    <n v="1"/>
    <n v="27"/>
    <x v="0"/>
    <n v="228.46064373069501"/>
    <n v="307.83735785326098"/>
    <n v="221.00866550147299"/>
    <n v="252.82483810432601"/>
    <n v="99.763860559412365"/>
    <x v="0"/>
    <s v="25-40"/>
  </r>
  <r>
    <n v="86753092151"/>
    <n v="1.6684931506849314"/>
    <x v="1"/>
    <n v="28.460273972602739"/>
    <n v="0"/>
    <n v="34"/>
    <x v="0"/>
    <n v="325.72374093020602"/>
    <n v="161.516206031265"/>
    <n v="151.972347410818"/>
    <n v="262.17886702721802"/>
    <n v="88.677341489482004"/>
    <x v="1"/>
    <s v="25-40"/>
  </r>
  <r>
    <n v="86753092152"/>
    <n v="1.1397260273972603"/>
    <x v="0"/>
    <n v="39.041095890410958"/>
    <n v="1"/>
    <n v="66"/>
    <x v="0"/>
    <n v="35.977076098156303"/>
    <n v="297.16427517697502"/>
    <n v="238.88483461227"/>
    <n v="19.502603193633899"/>
    <n v="57.657800638718967"/>
    <x v="0"/>
    <s v="25-40"/>
  </r>
  <r>
    <n v="86753092153"/>
    <n v="1.6054794520547946"/>
    <x v="1"/>
    <n v="30.473972602739725"/>
    <n v="0"/>
    <n v="64"/>
    <x v="0"/>
    <n v="223.319597069704"/>
    <n v="203.36489317696299"/>
    <n v="381.75403768788198"/>
    <n v="211.354544148743"/>
    <n v="105.30778904012834"/>
    <x v="0"/>
    <s v="25-40"/>
  </r>
  <r>
    <n v="86753092154"/>
    <n v="1.1945205479452055"/>
    <x v="0"/>
    <n v="28.098630136986301"/>
    <n v="1"/>
    <n v="56"/>
    <x v="0"/>
    <n v="2.7790211979566801"/>
    <n v="54.419497869442303"/>
    <n v="346.02804007364"/>
    <n v="447.67301142521097"/>
    <n v="99.820007705254028"/>
    <x v="1"/>
    <s v="25-40"/>
  </r>
  <r>
    <n v="86753092155"/>
    <n v="1.6712328767123288"/>
    <x v="1"/>
    <n v="25.06027397260274"/>
    <n v="0"/>
    <n v="67"/>
    <x v="0"/>
    <n v="226.73710641444899"/>
    <n v="168.71339021928"/>
    <n v="250.17833511368599"/>
    <n v="318.48131295299999"/>
    <n v="99.875197498700629"/>
    <x v="0"/>
    <s v="25-40"/>
  </r>
  <r>
    <n v="86753092156"/>
    <n v="1.178082191780822"/>
    <x v="0"/>
    <n v="25.67945205479452"/>
    <n v="1"/>
    <n v="65"/>
    <x v="0"/>
    <n v="445.27500306774601"/>
    <n v="385.88925885187302"/>
    <n v="5.8640791904011502"/>
    <n v="33.065633557357202"/>
    <n v="71.16470648330052"/>
    <x v="0"/>
    <s v="25-40"/>
  </r>
  <r>
    <n v="86753092157"/>
    <n v="1.2904109589041095"/>
    <x v="0"/>
    <n v="35.739726027397261"/>
    <n v="1"/>
    <n v="54"/>
    <x v="0"/>
    <n v="35.7570074027524"/>
    <n v="245.84153415068201"/>
    <n v="272.63375066824602"/>
    <n v="52.655223796872797"/>
    <n v="61.562560260089008"/>
    <x v="0"/>
    <s v="25-40"/>
  </r>
  <r>
    <n v="86753092158"/>
    <n v="1.3123287671232877"/>
    <x v="0"/>
    <n v="41.180821917808217"/>
    <n v="1"/>
    <n v="58"/>
    <x v="0"/>
    <n v="16.6423278197577"/>
    <n v="250.62196974472499"/>
    <n v="268.67544465817599"/>
    <n v="17.257395916561201"/>
    <n v="55.693084674127078"/>
    <x v="0"/>
    <s v="&gt;40"/>
  </r>
  <r>
    <n v="86753092159"/>
    <n v="1.7506849315068493"/>
    <x v="1"/>
    <n v="32.824657534246576"/>
    <n v="1"/>
    <n v="29"/>
    <x v="0"/>
    <n v="151.39828965077601"/>
    <n v="290.014822809816"/>
    <n v="142.05366786355299"/>
    <n v="299.43079101172401"/>
    <n v="88.291184061880614"/>
    <x v="0"/>
    <s v="25-40"/>
  </r>
  <r>
    <n v="86753092160"/>
    <n v="1.704109589041096"/>
    <x v="1"/>
    <n v="30.550684931506851"/>
    <n v="0"/>
    <n v="39"/>
    <x v="0"/>
    <n v="243.18577593545101"/>
    <n v="323.48196337510899"/>
    <n v="222.56088743962701"/>
    <n v="182.625286935503"/>
    <n v="93.955760069860403"/>
    <x v="0"/>
    <s v="25-40"/>
  </r>
  <r>
    <n v="86753092161"/>
    <n v="1.2301369863013698"/>
    <x v="0"/>
    <n v="42.62191780821918"/>
    <n v="0"/>
    <n v="73"/>
    <x v="0"/>
    <n v="3.71371520762473"/>
    <n v="293.04543440005301"/>
    <n v="294.70759049053203"/>
    <n v="6.8902273508172502"/>
    <n v="59.932470109576137"/>
    <x v="0"/>
    <s v="&gt;40"/>
  </r>
  <r>
    <n v="86753092162"/>
    <n v="1.1808219178082191"/>
    <x v="0"/>
    <n v="37.106849315068494"/>
    <n v="0"/>
    <n v="92"/>
    <x v="1"/>
    <n v="83.888406442359994"/>
    <n v="224.02667868457499"/>
    <n v="292.44451089465201"/>
    <n v="2.4710337952635602"/>
    <n v="60.023072172944659"/>
    <x v="0"/>
    <s v="25-40"/>
  </r>
  <r>
    <n v="86753092163"/>
    <n v="1.5342465753424657"/>
    <x v="1"/>
    <n v="34.769863013698632"/>
    <n v="0"/>
    <n v="50"/>
    <x v="0"/>
    <n v="149.59875287065501"/>
    <n v="313.19064717596802"/>
    <n v="265.48781994081099"/>
    <n v="251.329413108864"/>
    <n v="99.041219969690843"/>
    <x v="0"/>
    <s v="25-40"/>
  </r>
  <r>
    <n v="86753092164"/>
    <n v="1.704109589041096"/>
    <x v="1"/>
    <n v="26.641095890410959"/>
    <n v="0"/>
    <n v="16"/>
    <x v="0"/>
    <n v="201.43146819102799"/>
    <n v="292.67513192898201"/>
    <n v="175.08774011122799"/>
    <n v="227.08607209428001"/>
    <n v="87.789385474261763"/>
    <x v="1"/>
    <s v="25-40"/>
  </r>
  <r>
    <n v="86753092165"/>
    <n v="1.0328767123287672"/>
    <x v="0"/>
    <n v="43.202739726027396"/>
    <n v="1"/>
    <n v="83"/>
    <x v="1"/>
    <n v="2.62658675484409"/>
    <n v="226.72360919641099"/>
    <n v="303.74949877109998"/>
    <n v="34.938539197598999"/>
    <n v="58.990580232344286"/>
    <x v="0"/>
    <s v="&gt;40"/>
  </r>
  <r>
    <n v="86753092166"/>
    <n v="1.7178082191780821"/>
    <x v="1"/>
    <n v="32.397260273972606"/>
    <n v="0"/>
    <n v="29"/>
    <x v="0"/>
    <n v="237.93310516750699"/>
    <n v="181.23805688354599"/>
    <n v="386.17081143137301"/>
    <n v="212.206655641682"/>
    <n v="105.33898901285083"/>
    <x v="0"/>
    <s v="25-40"/>
  </r>
  <r>
    <n v="86753092167"/>
    <n v="1.1315068493150684"/>
    <x v="0"/>
    <n v="45.139726027397259"/>
    <n v="1"/>
    <n v="106"/>
    <x v="1"/>
    <n v="17.700148627309002"/>
    <n v="405.75259501700498"/>
    <n v="189.818507071971"/>
    <n v="26.8475335561183"/>
    <n v="59.876144366915831"/>
    <x v="0"/>
    <s v="&gt;40"/>
  </r>
  <r>
    <n v="86753092168"/>
    <n v="1.1589041095890411"/>
    <x v="0"/>
    <n v="35.789041095890411"/>
    <n v="1"/>
    <n v="99"/>
    <x v="1"/>
    <n v="80.845579150992194"/>
    <n v="298.61085071098103"/>
    <n v="217.57796918742901"/>
    <n v="15.9051808979578"/>
    <n v="58.374492399204279"/>
    <x v="0"/>
    <s v="25-40"/>
  </r>
  <r>
    <n v="86753092169"/>
    <n v="1.7178082191780821"/>
    <x v="1"/>
    <n v="27.624657534246577"/>
    <n v="0"/>
    <n v="41"/>
    <x v="0"/>
    <n v="211.553143066985"/>
    <n v="259.71651284949502"/>
    <n v="293.79323303259002"/>
    <n v="199.511937652142"/>
    <n v="96.898192955486252"/>
    <x v="0"/>
    <s v="25-40"/>
  </r>
  <r>
    <n v="86753092170"/>
    <n v="1.704109589041096"/>
    <x v="1"/>
    <n v="35.147945205479452"/>
    <n v="0"/>
    <n v="64"/>
    <x v="0"/>
    <n v="177.431897879254"/>
    <n v="308.10995252332799"/>
    <n v="245.251805672514"/>
    <n v="269.74897169507699"/>
    <n v="100.64344131631748"/>
    <x v="0"/>
    <s v="25-40"/>
  </r>
  <r>
    <n v="86753092171"/>
    <n v="1.2219178082191782"/>
    <x v="0"/>
    <n v="38.906849315068492"/>
    <n v="0"/>
    <n v="94"/>
    <x v="1"/>
    <n v="20.257636826547099"/>
    <n v="300.54343086565302"/>
    <n v="219.96506409793901"/>
    <n v="24.554101218563499"/>
    <n v="55.006385253356306"/>
    <x v="1"/>
    <s v="25-40"/>
  </r>
  <r>
    <n v="86753092172"/>
    <n v="1.0602739726027397"/>
    <x v="0"/>
    <n v="36.301369863013697"/>
    <n v="1"/>
    <n v="19"/>
    <x v="0"/>
    <n v="11.2607766080791"/>
    <n v="0.25317527883028801"/>
    <n v="350.41400016603899"/>
    <n v="499.69709693510401"/>
    <n v="102.93444780308991"/>
    <x v="0"/>
    <s v="25-40"/>
  </r>
  <r>
    <n v="86753092173"/>
    <n v="1.178082191780822"/>
    <x v="0"/>
    <n v="42.832876712328769"/>
    <n v="0"/>
    <n v="48"/>
    <x v="0"/>
    <n v="34.007690848915999"/>
    <n v="204.079800460418"/>
    <n v="362.296194124647"/>
    <n v="2.4229319819629498"/>
    <n v="62.813294437539909"/>
    <x v="0"/>
    <s v="&gt;40"/>
  </r>
  <r>
    <n v="86753092174"/>
    <n v="1.6410958904109589"/>
    <x v="1"/>
    <n v="30.542465753424658"/>
    <n v="1"/>
    <n v="33"/>
    <x v="0"/>
    <n v="187.45828580540601"/>
    <n v="271.33220882321598"/>
    <n v="378.68941081636098"/>
    <n v="201.49947646019999"/>
    <n v="106.32590604347708"/>
    <x v="0"/>
    <s v="25-40"/>
  </r>
  <r>
    <n v="86753092175"/>
    <n v="1.6410958904109589"/>
    <x v="1"/>
    <n v="29.641095890410959"/>
    <n v="0"/>
    <n v="59"/>
    <x v="0"/>
    <n v="195.53102895311801"/>
    <n v="247.76280781564299"/>
    <n v="245.60506327435499"/>
    <n v="343.15219557679899"/>
    <n v="106.11437800363936"/>
    <x v="0"/>
    <s v="25-40"/>
  </r>
  <r>
    <n v="86753092176"/>
    <n v="1.263013698630137"/>
    <x v="0"/>
    <n v="45.627397260273973"/>
    <n v="0"/>
    <n v="75"/>
    <x v="0"/>
    <n v="1.61569468247612"/>
    <n v="323.62657167946099"/>
    <n v="267.83136303815598"/>
    <n v="7.5520199721467299E-2"/>
    <n v="58.16820729750026"/>
    <x v="0"/>
    <s v="&gt;40"/>
  </r>
  <r>
    <n v="86753092177"/>
    <n v="1.0602739726027397"/>
    <x v="0"/>
    <n v="39.602739726027394"/>
    <n v="0"/>
    <n v="83"/>
    <x v="1"/>
    <n v="46.7895136391517"/>
    <n v="286.54789367934399"/>
    <n v="298.87632986046799"/>
    <n v="8.3140114363764894"/>
    <n v="63.529833541100999"/>
    <x v="0"/>
    <s v="25-40"/>
  </r>
  <r>
    <n v="86753092178"/>
    <n v="1.2273972602739727"/>
    <x v="0"/>
    <n v="38.282191780821918"/>
    <n v="0"/>
    <n v="63"/>
    <x v="0"/>
    <n v="0.71520732003829102"/>
    <n v="283.26041947966701"/>
    <n v="260.52928169391902"/>
    <n v="5.2024275829511497"/>
    <n v="54.605855257200844"/>
    <x v="1"/>
    <s v="25-40"/>
  </r>
  <r>
    <n v="86753092179"/>
    <n v="1.4027397260273973"/>
    <x v="0"/>
    <n v="42.939726027397263"/>
    <n v="0"/>
    <n v="65"/>
    <x v="0"/>
    <n v="13.318114159359901"/>
    <n v="211.09670958567401"/>
    <n v="345.90029946942002"/>
    <n v="3.6343167511645"/>
    <n v="59.897339846072853"/>
    <x v="1"/>
    <s v="&gt;40"/>
  </r>
  <r>
    <n v="86753092180"/>
    <n v="1.1506849315068493"/>
    <x v="0"/>
    <n v="44.726027397260275"/>
    <n v="0"/>
    <n v="109"/>
    <x v="1"/>
    <n v="41.736775215379403"/>
    <n v="246.55254207128701"/>
    <n v="214.30356924547399"/>
    <n v="1.88089787362135"/>
    <n v="49.005281437224752"/>
    <x v="1"/>
    <s v="&gt;40"/>
  </r>
  <r>
    <n v="86753092181"/>
    <n v="1.7123287671232876"/>
    <x v="1"/>
    <n v="33.69315068493151"/>
    <n v="0"/>
    <n v="34"/>
    <x v="0"/>
    <n v="328.89484647929902"/>
    <n v="208.84360933895701"/>
    <n v="260.60309833461201"/>
    <n v="121.449594097307"/>
    <n v="88.865399557290758"/>
    <x v="1"/>
    <s v="25-40"/>
  </r>
  <r>
    <n v="86753092182"/>
    <n v="1.1835616438356165"/>
    <x v="0"/>
    <n v="38.243835616438353"/>
    <n v="1"/>
    <n v="80"/>
    <x v="1"/>
    <n v="17.652198127119298"/>
    <n v="163.094447956115"/>
    <n v="380.52027724669301"/>
    <n v="14.785781453041199"/>
    <n v="61.896458730626847"/>
    <x v="0"/>
    <s v="25-40"/>
  </r>
  <r>
    <n v="86753092183"/>
    <n v="1.1753424657534246"/>
    <x v="0"/>
    <n v="48.027397260273972"/>
    <n v="0"/>
    <n v="94"/>
    <x v="1"/>
    <n v="4.1419480370305903"/>
    <n v="369.73958837609001"/>
    <n v="231.93303662557301"/>
    <n v="12.739498820161799"/>
    <n v="59.271227166537827"/>
    <x v="0"/>
    <s v="&gt;40"/>
  </r>
  <r>
    <n v="86753092184"/>
    <n v="1.1863013698630136"/>
    <x v="0"/>
    <n v="32.983561643835614"/>
    <n v="0"/>
    <n v="21"/>
    <x v="0"/>
    <n v="94.470215485225097"/>
    <n v="3.98054313116769"/>
    <n v="256.431468051021"/>
    <n v="467.65138323781099"/>
    <n v="94.766002843971251"/>
    <x v="0"/>
    <s v="25-40"/>
  </r>
  <r>
    <n v="86753092185"/>
    <n v="1.6849315068493151"/>
    <x v="1"/>
    <n v="29.252054794520546"/>
    <n v="0"/>
    <n v="47"/>
    <x v="0"/>
    <n v="167.50931488907"/>
    <n v="276.37689448028402"/>
    <n v="247.53707299535901"/>
    <n v="267.10597511358401"/>
    <n v="97.268062522621477"/>
    <x v="0"/>
    <s v="25-40"/>
  </r>
  <r>
    <n v="86753092186"/>
    <n v="1.1342465753424658"/>
    <x v="0"/>
    <n v="34.846575342465755"/>
    <n v="0"/>
    <n v="52"/>
    <x v="0"/>
    <n v="2.34410901950428"/>
    <n v="355.52392506821201"/>
    <n v="197.75511951375501"/>
    <n v="68.180267157875704"/>
    <n v="60.541689127612983"/>
    <x v="0"/>
    <s v="25-40"/>
  </r>
  <r>
    <n v="86753092187"/>
    <n v="1.5616438356164384"/>
    <x v="1"/>
    <n v="31.361643835616437"/>
    <n v="0"/>
    <n v="47"/>
    <x v="0"/>
    <n v="163.797191453734"/>
    <n v="231.24503428134699"/>
    <n v="191.783946326897"/>
    <n v="218.82207442244999"/>
    <n v="80.876100548728118"/>
    <x v="1"/>
    <s v="25-40"/>
  </r>
  <r>
    <n v="86753092188"/>
    <n v="1.7698630136986302"/>
    <x v="1"/>
    <n v="31.86849315068493"/>
    <n v="0"/>
    <n v="28"/>
    <x v="0"/>
    <n v="301.02676975661399"/>
    <n v="352.78801732643399"/>
    <n v="241.413900931863"/>
    <n v="88.560196060556606"/>
    <n v="91.9020746057342"/>
    <x v="0"/>
    <s v="25-40"/>
  </r>
  <r>
    <n v="86753092189"/>
    <n v="1.3945205479452054"/>
    <x v="0"/>
    <n v="40.463013698630135"/>
    <n v="0"/>
    <n v="98"/>
    <x v="1"/>
    <n v="79.683556002198102"/>
    <n v="239.700440947424"/>
    <n v="246.65766543214599"/>
    <n v="22.9267681697326"/>
    <n v="57.900851788195197"/>
    <x v="0"/>
    <s v="&gt;40"/>
  </r>
  <r>
    <n v="86753092190"/>
    <n v="1.2356164383561643"/>
    <x v="0"/>
    <n v="43.136986301369866"/>
    <n v="1"/>
    <n v="88"/>
    <x v="1"/>
    <n v="11.0840473414729"/>
    <n v="362.71734606878903"/>
    <n v="207.23461174363601"/>
    <n v="18.9746045312584"/>
    <n v="57.04921742580828"/>
    <x v="0"/>
    <s v="&gt;40"/>
  </r>
  <r>
    <n v="86753092191"/>
    <n v="1.1369863013698631"/>
    <x v="0"/>
    <n v="40.512328767123286"/>
    <n v="1"/>
    <n v="96"/>
    <x v="1"/>
    <n v="6.4229246699937903"/>
    <n v="147.55571577666601"/>
    <n v="294.81730352891498"/>
    <n v="69.938701427434793"/>
    <n v="56.089011830494755"/>
    <x v="1"/>
    <s v="&gt;40"/>
  </r>
  <r>
    <n v="86753092192"/>
    <n v="1.2164383561643837"/>
    <x v="0"/>
    <n v="44.298630136986304"/>
    <n v="0"/>
    <n v="83"/>
    <x v="1"/>
    <n v="20.447876579954102"/>
    <n v="197.86321404723699"/>
    <n v="311.66453786884802"/>
    <n v="61.923285102014603"/>
    <n v="62.295426006678795"/>
    <x v="0"/>
    <s v="&gt;40"/>
  </r>
  <r>
    <n v="86753092193"/>
    <n v="1.4219178082191781"/>
    <x v="0"/>
    <n v="22.989041095890411"/>
    <n v="0"/>
    <n v="58"/>
    <x v="0"/>
    <n v="410.07865682532599"/>
    <n v="394.03174029647698"/>
    <n v="15.687164854040899"/>
    <n v="17.626644663251401"/>
    <n v="68.326488911819311"/>
    <x v="0"/>
    <s v="17-25"/>
  </r>
  <r>
    <n v="86753092194"/>
    <n v="0.88767123287671235"/>
    <x v="0"/>
    <n v="37.334246575342469"/>
    <n v="1"/>
    <n v="18"/>
    <x v="0"/>
    <n v="2.40769089948548"/>
    <n v="73.165053207973102"/>
    <n v="342.703053799592"/>
    <n v="319.776987927665"/>
    <n v="85.54342453586753"/>
    <x v="0"/>
    <s v="25-40"/>
  </r>
  <r>
    <n v="86753092195"/>
    <n v="1.6657534246575343"/>
    <x v="1"/>
    <n v="33.342465753424655"/>
    <n v="1"/>
    <n v="51"/>
    <x v="0"/>
    <n v="182.865831448183"/>
    <n v="256.40365049232298"/>
    <n v="168.185814553619"/>
    <n v="298.87311365479098"/>
    <n v="91.188629940249683"/>
    <x v="1"/>
    <s v="25-40"/>
  </r>
  <r>
    <n v="86753092196"/>
    <n v="1.2547945205479452"/>
    <x v="0"/>
    <n v="39.989041095890414"/>
    <n v="0"/>
    <n v="63"/>
    <x v="0"/>
    <n v="0.314877357285679"/>
    <n v="285.31447382516899"/>
    <n v="269.41384445740198"/>
    <n v="35.357426564273901"/>
    <n v="59.422900617197485"/>
    <x v="0"/>
    <s v="25-40"/>
  </r>
  <r>
    <n v="86753092197"/>
    <n v="1.6904109589041096"/>
    <x v="1"/>
    <n v="30.961643835616439"/>
    <n v="0"/>
    <n v="37"/>
    <x v="0"/>
    <n v="273.29457616256798"/>
    <n v="114.198567783771"/>
    <n v="353.32008641420401"/>
    <n v="197.82825826580401"/>
    <n v="97.137252877308086"/>
    <x v="0"/>
    <s v="25-40"/>
  </r>
  <r>
    <n v="86753092198"/>
    <n v="1.1917808219178083"/>
    <x v="0"/>
    <n v="45.016438356164386"/>
    <n v="1"/>
    <n v="81"/>
    <x v="1"/>
    <n v="7.0226945678964396"/>
    <n v="175.63989512761501"/>
    <n v="310.97513226274498"/>
    <n v="99.962747727958401"/>
    <n v="63.925552774525322"/>
    <x v="0"/>
    <s v="&gt;40"/>
  </r>
  <r>
    <n v="86753092199"/>
    <n v="1.7643835616438357"/>
    <x v="1"/>
    <n v="31.490410958904111"/>
    <n v="0"/>
    <n v="25"/>
    <x v="0"/>
    <n v="180.68169035061601"/>
    <n v="140.37214872032499"/>
    <n v="292.17130413488798"/>
    <n v="358.93294924211102"/>
    <n v="103.81681753091516"/>
    <x v="0"/>
    <s v="25-40"/>
  </r>
  <r>
    <n v="86753092200"/>
    <n v="1.7643835616438357"/>
    <x v="1"/>
    <n v="32.043835616438358"/>
    <n v="0"/>
    <n v="28"/>
    <x v="0"/>
    <n v="173.52593914783799"/>
    <n v="234.078003078964"/>
    <n v="146.85163110586601"/>
    <n v="415.53856999945498"/>
    <n v="100.09513951078267"/>
    <x v="1"/>
    <s v="25-40"/>
  </r>
  <r>
    <n v="86753092201"/>
    <n v="1.2465753424657535"/>
    <x v="0"/>
    <n v="38.873972602739727"/>
    <n v="1"/>
    <n v="100"/>
    <x v="1"/>
    <n v="44.724801506949198"/>
    <n v="238.12120082618799"/>
    <n v="224.422664202248"/>
    <n v="72.707400055023996"/>
    <n v="58.283287897523614"/>
    <x v="0"/>
    <s v="25-40"/>
  </r>
  <r>
    <n v="86753092202"/>
    <n v="1.2219178082191782"/>
    <x v="0"/>
    <n v="31.134246575342466"/>
    <n v="0"/>
    <n v="59"/>
    <x v="0"/>
    <n v="325.37271747752999"/>
    <n v="357.81756426368202"/>
    <n v="4.6871022314505"/>
    <n v="15.7900470249942"/>
    <n v="57.112480450070322"/>
    <x v="0"/>
    <s v="25-40"/>
  </r>
  <r>
    <n v="86753092203"/>
    <n v="1.1260273972602739"/>
    <x v="0"/>
    <n v="40.167123287671231"/>
    <n v="0"/>
    <n v="85"/>
    <x v="1"/>
    <n v="19.334734975615"/>
    <n v="318.71848044311997"/>
    <n v="251.45119399235699"/>
    <n v="56.534606874898301"/>
    <n v="64.002553337569438"/>
    <x v="0"/>
    <s v="&gt;40"/>
  </r>
  <r>
    <n v="86753092204"/>
    <n v="1.4164383561643836"/>
    <x v="0"/>
    <n v="26.049315068493151"/>
    <n v="1"/>
    <n v="54"/>
    <x v="0"/>
    <n v="336.29034004955702"/>
    <n v="414.34742899218003"/>
    <n v="32.814358355058999"/>
    <n v="23.935161389736599"/>
    <n v="66.860963892714437"/>
    <x v="0"/>
    <s v="25-40"/>
  </r>
  <r>
    <n v="86753092205"/>
    <n v="0.84657534246575339"/>
    <x v="0"/>
    <n v="35.895890410958906"/>
    <n v="0"/>
    <n v="20"/>
    <x v="0"/>
    <n v="14.469096182876401"/>
    <n v="11.8616583485513"/>
    <n v="332.57027039828"/>
    <n v="425.440688165258"/>
    <n v="93.067775390138763"/>
    <x v="0"/>
    <s v="25-40"/>
  </r>
  <r>
    <n v="86753092206"/>
    <n v="1.5890410958904109"/>
    <x v="1"/>
    <n v="28.917808219178081"/>
    <n v="0"/>
    <n v="42"/>
    <x v="0"/>
    <n v="266.30352408370999"/>
    <n v="186.04763405723901"/>
    <n v="184.04943069158699"/>
    <n v="309.54677072728498"/>
    <n v="95.419636821540564"/>
    <x v="0"/>
    <s v="25-40"/>
  </r>
  <r>
    <n v="86753092207"/>
    <n v="1.4219178082191781"/>
    <x v="0"/>
    <n v="26.890410958904109"/>
    <n v="0"/>
    <n v="60"/>
    <x v="0"/>
    <n v="14.949891375005899"/>
    <n v="15.748341133114399"/>
    <n v="387.34398740292198"/>
    <n v="424.81668276309398"/>
    <n v="99.915139020571544"/>
    <x v="1"/>
    <s v="25-40"/>
  </r>
  <r>
    <n v="86753092208"/>
    <n v="1.1945205479452055"/>
    <x v="0"/>
    <n v="37.304109589041097"/>
    <n v="0"/>
    <n v="94"/>
    <x v="1"/>
    <n v="7.2591382147012604"/>
    <n v="239.620903365495"/>
    <n v="290.01345296746899"/>
    <n v="20.459121326087502"/>
    <n v="57.007112241642488"/>
    <x v="0"/>
    <s v="25-40"/>
  </r>
  <r>
    <n v="86753092209"/>
    <n v="1.1260273972602739"/>
    <x v="0"/>
    <n v="42.090410958904108"/>
    <n v="0"/>
    <n v="83"/>
    <x v="1"/>
    <n v="0.44206165273026998"/>
    <n v="380.941342120716"/>
    <n v="215.82310253421599"/>
    <n v="5.1589172485509396"/>
    <n v="57.028514675807735"/>
    <x v="0"/>
    <s v="&gt;40"/>
  </r>
  <r>
    <n v="86753092210"/>
    <n v="1.4301369863013698"/>
    <x v="0"/>
    <n v="22.263013698630136"/>
    <n v="1"/>
    <n v="65"/>
    <x v="0"/>
    <n v="306.23064227197398"/>
    <n v="494.405774939335"/>
    <n v="5.2960694350513204"/>
    <n v="66.452376124858901"/>
    <n v="72.660726844093944"/>
    <x v="0"/>
    <s v="17-25"/>
  </r>
  <r>
    <n v="86753092211"/>
    <n v="1.736986301369863"/>
    <x v="1"/>
    <n v="28.391780821917809"/>
    <n v="0"/>
    <n v="42"/>
    <x v="0"/>
    <n v="340.230470774563"/>
    <n v="277.40051534143799"/>
    <n v="282.64022004669602"/>
    <n v="141.61519885802801"/>
    <n v="100.32112915784697"/>
    <x v="0"/>
    <s v="25-40"/>
  </r>
  <r>
    <n v="86753092212"/>
    <n v="1.4219178082191781"/>
    <x v="0"/>
    <n v="34.263013698630139"/>
    <n v="1"/>
    <n v="42"/>
    <x v="0"/>
    <n v="358.20280003479598"/>
    <n v="168.83136113784701"/>
    <n v="108.89993578822001"/>
    <n v="257.54458606142498"/>
    <n v="86.136075515768837"/>
    <x v="1"/>
    <s v="25-40"/>
  </r>
  <r>
    <n v="86753092213"/>
    <n v="1.6958904109589041"/>
    <x v="1"/>
    <n v="33.123287671232873"/>
    <n v="0"/>
    <n v="49"/>
    <x v="0"/>
    <n v="237.28883454484699"/>
    <n v="157.16028556308001"/>
    <n v="175.26218305635101"/>
    <n v="406.71931609774498"/>
    <n v="101.39370950712568"/>
    <x v="0"/>
    <s v="25-40"/>
  </r>
  <r>
    <n v="86753092214"/>
    <n v="1.2356164383561643"/>
    <x v="0"/>
    <n v="32.923287671232877"/>
    <n v="1"/>
    <n v="59"/>
    <x v="0"/>
    <n v="261.26466280990502"/>
    <n v="513.19676315148604"/>
    <n v="3.48175688017814"/>
    <n v="1.01039039570806"/>
    <n v="62.495971750017631"/>
    <x v="0"/>
    <s v="25-40"/>
  </r>
  <r>
    <n v="86753092215"/>
    <n v="1.0931506849315069"/>
    <x v="0"/>
    <n v="39.542465753424658"/>
    <n v="0"/>
    <n v="66"/>
    <x v="0"/>
    <n v="27.944538677128801"/>
    <n v="270.93192662274998"/>
    <n v="180.05528603051701"/>
    <n v="3.1338507384262102"/>
    <n v="45.892813636263483"/>
    <x v="1"/>
    <s v="25-40"/>
  </r>
  <r>
    <n v="86753092216"/>
    <n v="1.6767123287671233"/>
    <x v="1"/>
    <n v="33.80821917808219"/>
    <n v="0"/>
    <n v="67"/>
    <x v="0"/>
    <n v="342.430406985351"/>
    <n v="261.65617464372502"/>
    <n v="288.266457348975"/>
    <n v="244.677407057533"/>
    <n v="112.28019025910703"/>
    <x v="0"/>
    <s v="25-40"/>
  </r>
  <r>
    <n v="86753092217"/>
    <n v="1.6246575342465754"/>
    <x v="1"/>
    <n v="22.717808219178082"/>
    <n v="0"/>
    <n v="66"/>
    <x v="0"/>
    <n v="280.26163840156403"/>
    <n v="137.67389454757301"/>
    <n v="192.40363382632501"/>
    <n v="430.469297421286"/>
    <n v="108.17959438564428"/>
    <x v="0"/>
    <s v="17-25"/>
  </r>
  <r>
    <n v="86753092218"/>
    <n v="1.0821917808219179"/>
    <x v="0"/>
    <n v="38.895890410958906"/>
    <n v="1"/>
    <n v="18"/>
    <x v="0"/>
    <n v="107.241889327305"/>
    <n v="16.817915089739"/>
    <n v="441.71235432861602"/>
    <n v="247.58927295014999"/>
    <n v="92.640979626815437"/>
    <x v="0"/>
    <s v="25-40"/>
  </r>
  <r>
    <n v="86753092219"/>
    <n v="1.7013698630136986"/>
    <x v="1"/>
    <n v="30.063013698630137"/>
    <n v="0"/>
    <n v="50"/>
    <x v="0"/>
    <n v="204.934214381347"/>
    <n v="296.19833720185102"/>
    <n v="165.865789034757"/>
    <n v="276.61346624209398"/>
    <n v="93.188114759877962"/>
    <x v="0"/>
    <s v="25-40"/>
  </r>
  <r>
    <n v="86753092220"/>
    <n v="1.0602739726027397"/>
    <x v="0"/>
    <n v="34.62191780821918"/>
    <n v="1"/>
    <n v="19"/>
    <x v="0"/>
    <n v="9.3075545789484799"/>
    <n v="76.7543665549031"/>
    <n v="274.43847754138898"/>
    <n v="407.38085876253899"/>
    <n v="88.703274047179477"/>
    <x v="0"/>
    <s v="25-40"/>
  </r>
  <r>
    <n v="86753092221"/>
    <n v="1.6794520547945206"/>
    <x v="1"/>
    <n v="32.43287671232877"/>
    <n v="1"/>
    <n v="54"/>
    <x v="0"/>
    <n v="170.09515709795701"/>
    <n v="203.971446684466"/>
    <n v="294.39561079554301"/>
    <n v="310.08232412441203"/>
    <n v="102.46268049298843"/>
    <x v="0"/>
    <s v="25-40"/>
  </r>
  <r>
    <n v="86753092222"/>
    <n v="0.9397260273972603"/>
    <x v="0"/>
    <n v="36.087671232876716"/>
    <n v="1"/>
    <n v="20"/>
    <x v="0"/>
    <n v="39.561640751565797"/>
    <n v="32.548833787694697"/>
    <n v="365.26299192588903"/>
    <n v="302.95895640433901"/>
    <n v="85.955471762768198"/>
    <x v="0"/>
    <s v="25-40"/>
  </r>
  <r>
    <n v="86753092223"/>
    <n v="1.6191780821917807"/>
    <x v="1"/>
    <n v="36.254794520547946"/>
    <n v="0"/>
    <n v="62"/>
    <x v="0"/>
    <n v="280.66705924084101"/>
    <n v="176.23990279345401"/>
    <n v="316.40502578153001"/>
    <n v="289.43389185819098"/>
    <n v="109.25322707951013"/>
    <x v="0"/>
    <s v="25-40"/>
  </r>
  <r>
    <n v="86753092224"/>
    <n v="1.1095890410958904"/>
    <x v="0"/>
    <n v="39.947945205479449"/>
    <n v="0"/>
    <n v="92"/>
    <x v="1"/>
    <n v="16.850625800949601"/>
    <n v="365.30038198432402"/>
    <n v="228.324439438057"/>
    <n v="2.3268484687997"/>
    <n v="58.25023517164469"/>
    <x v="0"/>
    <s v="25-40"/>
  </r>
  <r>
    <n v="86753092225"/>
    <n v="1.3041095890410959"/>
    <x v="0"/>
    <n v="42.487671232876714"/>
    <n v="1"/>
    <n v="92"/>
    <x v="1"/>
    <n v="20.462442729893201"/>
    <n v="320.330000898332"/>
    <n v="138.357300274556"/>
    <n v="53.182950839394302"/>
    <n v="50.248225623932044"/>
    <x v="1"/>
    <s v="&gt;40"/>
  </r>
  <r>
    <n v="86753092226"/>
    <n v="1.6136986301369862"/>
    <x v="1"/>
    <n v="30.106849315068494"/>
    <n v="0"/>
    <n v="23"/>
    <x v="0"/>
    <n v="204.35135858299901"/>
    <n v="128.18866256615101"/>
    <n v="237.48965702230601"/>
    <n v="347.96797353774599"/>
    <n v="96.858117359138248"/>
    <x v="0"/>
    <s v="25-40"/>
  </r>
  <r>
    <n v="86753092227"/>
    <n v="1.2575342465753425"/>
    <x v="0"/>
    <n v="29.841095890410958"/>
    <n v="1"/>
    <n v="58"/>
    <x v="0"/>
    <n v="284.46100776121898"/>
    <n v="325.13816789103601"/>
    <n v="87.155458517326394"/>
    <n v="42.630304693281097"/>
    <n v="64.342225637453296"/>
    <x v="0"/>
    <s v="25-40"/>
  </r>
  <r>
    <n v="86753092228"/>
    <n v="1.1753424657534246"/>
    <x v="0"/>
    <n v="40.389041095890413"/>
    <n v="0"/>
    <n v="84"/>
    <x v="1"/>
    <n v="32.068617766482603"/>
    <n v="195.70829166783901"/>
    <n v="276.38690401591299"/>
    <n v="47.858077029446299"/>
    <n v="57.131550480188842"/>
    <x v="1"/>
    <s v="&gt;40"/>
  </r>
  <r>
    <n v="86753092229"/>
    <n v="1.2136986301369863"/>
    <x v="0"/>
    <n v="38.797260273972604"/>
    <n v="1"/>
    <n v="94"/>
    <x v="1"/>
    <n v="3.2580021818380098"/>
    <n v="340.72506914958302"/>
    <n v="255.59657598084999"/>
    <n v="4.63431263243739"/>
    <n v="58.746352340108167"/>
    <x v="0"/>
    <s v="25-40"/>
  </r>
  <r>
    <n v="86753092230"/>
    <n v="1.3150684931506849"/>
    <x v="0"/>
    <n v="49.43013698630137"/>
    <n v="0"/>
    <n v="66"/>
    <x v="0"/>
    <n v="1.17456107605501"/>
    <n v="257.726779951259"/>
    <n v="334.81811259314901"/>
    <n v="24.9444517020797"/>
    <n v="63.883614997612568"/>
    <x v="0"/>
    <s v="&gt;40"/>
  </r>
  <r>
    <n v="86753092231"/>
    <n v="1.263013698630137"/>
    <x v="0"/>
    <n v="45.221917808219175"/>
    <n v="0"/>
    <n v="52"/>
    <x v="0"/>
    <n v="81.634242949683696"/>
    <n v="166.54384901780799"/>
    <n v="212.07861966466501"/>
    <n v="35.681191765426803"/>
    <n v="49.585424729010356"/>
    <x v="1"/>
    <s v="&gt;40"/>
  </r>
  <r>
    <n v="86753092232"/>
    <n v="1.6246575342465754"/>
    <x v="1"/>
    <n v="32.468493150684928"/>
    <n v="0"/>
    <n v="35"/>
    <x v="0"/>
    <n v="185.76362722104199"/>
    <n v="210.23662293382"/>
    <n v="333.56760174159001"/>
    <n v="215.22270705782901"/>
    <n v="97.534857068319241"/>
    <x v="0"/>
    <s v="25-40"/>
  </r>
  <r>
    <n v="86753092233"/>
    <n v="1.6191780821917807"/>
    <x v="1"/>
    <n v="26.761643835616439"/>
    <n v="0"/>
    <n v="28"/>
    <x v="0"/>
    <n v="218.822228382497"/>
    <n v="278.86983788446003"/>
    <n v="276.47380948282802"/>
    <n v="260.03576628913697"/>
    <n v="104.19651439399235"/>
    <x v="0"/>
    <s v="25-40"/>
  </r>
  <r>
    <n v="86753092234"/>
    <n v="1.2027397260273973"/>
    <x v="0"/>
    <n v="36.838356164383562"/>
    <n v="0"/>
    <n v="66"/>
    <x v="0"/>
    <n v="11.9656332693104"/>
    <n v="298.93808031853098"/>
    <n v="239.315768061033"/>
    <n v="28.739021627425601"/>
    <n v="57.038871849642348"/>
    <x v="0"/>
    <s v="25-40"/>
  </r>
  <r>
    <n v="86753092235"/>
    <n v="1.6109589041095891"/>
    <x v="1"/>
    <n v="31.704109589041096"/>
    <n v="1"/>
    <n v="60"/>
    <x v="0"/>
    <n v="296.16224344539802"/>
    <n v="231.994553620467"/>
    <n v="202.09772979636401"/>
    <n v="303.70606070327699"/>
    <n v="102.94899862522612"/>
    <x v="0"/>
    <s v="25-40"/>
  </r>
  <r>
    <n v="86753092236"/>
    <n v="1.2493150684931507"/>
    <x v="0"/>
    <n v="39.243835616438353"/>
    <n v="1"/>
    <n v="79"/>
    <x v="0"/>
    <n v="4.5646824367259304"/>
    <n v="337.28230397368299"/>
    <n v="160.89310094734199"/>
    <n v="16.502841862308799"/>
    <n v="48.635272049990803"/>
    <x v="1"/>
    <s v="25-40"/>
  </r>
  <r>
    <n v="86753092237"/>
    <n v="1.1945205479452055"/>
    <x v="0"/>
    <n v="36.906849315068492"/>
    <n v="1"/>
    <n v="69"/>
    <x v="0"/>
    <n v="14.9964681363984"/>
    <n v="255.45937680655399"/>
    <n v="287.02953755397999"/>
    <n v="15.315537090580801"/>
    <n v="57.91787655278349"/>
    <x v="1"/>
    <s v="25-40"/>
  </r>
  <r>
    <n v="86753092238"/>
    <n v="1.3342465753424657"/>
    <x v="0"/>
    <n v="34.93150684931507"/>
    <n v="0"/>
    <n v="90"/>
    <x v="1"/>
    <n v="21.539518852547101"/>
    <n v="265.03983766403002"/>
    <n v="217.91248075604599"/>
    <n v="26.3457243362745"/>
    <n v="52.237333132404629"/>
    <x v="1"/>
    <s v="25-40"/>
  </r>
  <r>
    <n v="86753092239"/>
    <n v="1.7342465753424658"/>
    <x v="1"/>
    <n v="29.353424657534248"/>
    <n v="0"/>
    <n v="27"/>
    <x v="0"/>
    <n v="361.19786778646699"/>
    <n v="271.18489250148002"/>
    <n v="154.643752692026"/>
    <n v="105.074880082723"/>
    <n v="81.756856756005647"/>
    <x v="0"/>
    <s v="25-40"/>
  </r>
  <r>
    <n v="86753092240"/>
    <n v="1.5726027397260274"/>
    <x v="1"/>
    <n v="24.665753424657535"/>
    <n v="1"/>
    <n v="56"/>
    <x v="0"/>
    <n v="319.22442773333501"/>
    <n v="384.34446120842802"/>
    <n v="9.8630681279428103"/>
    <n v="45.330336735184702"/>
    <n v="62.908719698916343"/>
    <x v="0"/>
    <s v="17-25"/>
  </r>
  <r>
    <n v="86753092241"/>
    <n v="1.6465753424657534"/>
    <x v="1"/>
    <n v="31.315068493150687"/>
    <n v="1"/>
    <n v="39"/>
    <x v="0"/>
    <n v="187.377251557004"/>
    <n v="319.47553178125497"/>
    <n v="295.081275772597"/>
    <n v="117.752573020753"/>
    <n v="90.088284522262711"/>
    <x v="0"/>
    <s v="25-40"/>
  </r>
  <r>
    <n v="86753092242"/>
    <n v="1.6712328767123288"/>
    <x v="1"/>
    <n v="28.961643835616439"/>
    <n v="0"/>
    <n v="40"/>
    <x v="0"/>
    <n v="185.380863470344"/>
    <n v="258.49765956771"/>
    <n v="244.68500798549999"/>
    <n v="242.49803595638099"/>
    <n v="93.972247116070051"/>
    <x v="0"/>
    <s v="25-40"/>
  </r>
  <r>
    <n v="86753092243"/>
    <n v="1.3616438356164384"/>
    <x v="0"/>
    <n v="47.495890410958907"/>
    <n v="0"/>
    <n v="89"/>
    <x v="1"/>
    <n v="4.8735845286359396"/>
    <n v="366.82156117065102"/>
    <n v="212.48013360867"/>
    <n v="7.63363359247895"/>
    <n v="56.149263720080832"/>
    <x v="0"/>
    <s v="&gt;40"/>
  </r>
  <r>
    <n v="86753092244"/>
    <n v="1.5315068493150685"/>
    <x v="1"/>
    <n v="30.306849315068494"/>
    <n v="1"/>
    <n v="61"/>
    <x v="0"/>
    <n v="454.61913271343599"/>
    <n v="204.505493395537"/>
    <n v="1.19321456463148"/>
    <n v="75.0369976685719"/>
    <n v="61.877595556702246"/>
    <x v="0"/>
    <s v="25-40"/>
  </r>
  <r>
    <n v="86753092245"/>
    <n v="1.2164383561643837"/>
    <x v="0"/>
    <n v="33.712328767123289"/>
    <n v="1"/>
    <n v="83"/>
    <x v="1"/>
    <n v="20.069297731122301"/>
    <n v="395.22075040756198"/>
    <n v="172.013532015365"/>
    <n v="2.3254410892969002"/>
    <n v="54.143880623654177"/>
    <x v="0"/>
    <s v="25-40"/>
  </r>
  <r>
    <n v="86753092246"/>
    <n v="1.7424657534246575"/>
    <x v="1"/>
    <n v="16.490410958904111"/>
    <n v="1"/>
    <n v="61"/>
    <x v="0"/>
    <n v="360.55038298394197"/>
    <n v="387.46970866525999"/>
    <n v="18.862858286161099"/>
    <n v="12.290772431428699"/>
    <n v="63.580043018046936"/>
    <x v="0"/>
    <s v="&gt;40"/>
  </r>
  <r>
    <n v="86753092247"/>
    <n v="1.6986301369863013"/>
    <x v="1"/>
    <n v="30.613698630136987"/>
    <n v="0"/>
    <n v="51"/>
    <x v="0"/>
    <n v="310.559325781447"/>
    <n v="217.19250232130599"/>
    <n v="204.25949936192501"/>
    <n v="256.99555463750102"/>
    <n v="97.570752728151348"/>
    <x v="0"/>
    <s v="25-40"/>
  </r>
  <r>
    <n v="86753092248"/>
    <n v="1.4575342465753425"/>
    <x v="0"/>
    <n v="26.375342465753423"/>
    <n v="0"/>
    <n v="61"/>
    <x v="0"/>
    <n v="191.31883249843901"/>
    <n v="252.20056782299201"/>
    <n v="383.86916022193401"/>
    <n v="199.32183372922799"/>
    <n v="105.46447129985393"/>
    <x v="0"/>
    <s v="25-40"/>
  </r>
  <r>
    <n v="86753092249"/>
    <n v="1.1342465753424658"/>
    <x v="0"/>
    <n v="39.293150684931504"/>
    <n v="0"/>
    <n v="66"/>
    <x v="0"/>
    <n v="17.751395595540298"/>
    <n v="204.89947955940499"/>
    <n v="317.80050470211199"/>
    <n v="15.7567093726663"/>
    <n v="57.838935701369017"/>
    <x v="0"/>
    <s v="25-40"/>
  </r>
  <r>
    <n v="86753092250"/>
    <n v="1.6712328767123288"/>
    <x v="1"/>
    <n v="28.61917808219178"/>
    <n v="1"/>
    <n v="72"/>
    <x v="0"/>
    <n v="206.66648734949399"/>
    <n v="162.35838544343099"/>
    <n v="365.25628175044301"/>
    <n v="221.29634211309801"/>
    <n v="99.90830468705893"/>
    <x v="1"/>
    <s v="25-40"/>
  </r>
  <r>
    <n v="86753092251"/>
    <n v="1.1917808219178083"/>
    <x v="0"/>
    <n v="41.871232876712327"/>
    <n v="0"/>
    <n v="81"/>
    <x v="1"/>
    <n v="7.4191836647745104"/>
    <n v="264.34416087374501"/>
    <n v="286.69777073655399"/>
    <n v="49.222064558500101"/>
    <n v="62.051447798488056"/>
    <x v="0"/>
    <s v="&gt;40"/>
  </r>
  <r>
    <n v="86753092252"/>
    <n v="1.0904109589041096"/>
    <x v="0"/>
    <n v="33.024657534246572"/>
    <n v="0"/>
    <n v="20"/>
    <x v="0"/>
    <n v="51.900886040554198"/>
    <n v="25.104909402271598"/>
    <n v="430.19096696956098"/>
    <n v="279.80870025155298"/>
    <n v="91.360423701959732"/>
    <x v="0"/>
    <s v="25-40"/>
  </r>
  <r>
    <n v="86753092253"/>
    <n v="1.0684931506849316"/>
    <x v="0"/>
    <n v="36.405479452054792"/>
    <n v="0"/>
    <n v="20"/>
    <x v="0"/>
    <n v="6.96033528387954"/>
    <n v="2.24754345177606"/>
    <n v="141.13250057919399"/>
    <n v="602.00831649440397"/>
    <n v="89.913528347684192"/>
    <x v="0"/>
    <s v="25-40"/>
  </r>
  <r>
    <n v="86753092254"/>
    <n v="1.1150684931506849"/>
    <x v="0"/>
    <n v="41.07123287671233"/>
    <n v="1"/>
    <n v="86"/>
    <x v="1"/>
    <n v="34.452216051910703"/>
    <n v="282.52454547699398"/>
    <n v="217.85267950791001"/>
    <n v="31.303178044608298"/>
    <n v="55.256843828614564"/>
    <x v="1"/>
    <s v="&gt;40"/>
  </r>
  <r>
    <n v="86753092255"/>
    <n v="1.2657534246575342"/>
    <x v="0"/>
    <n v="19.246575342465754"/>
    <n v="1"/>
    <n v="60"/>
    <x v="0"/>
    <n v="336.43797094616002"/>
    <n v="452.88212343417803"/>
    <n v="8.5773499322065998"/>
    <n v="10.8478998042618"/>
    <n v="65.476637518803258"/>
    <x v="0"/>
    <s v="17-25"/>
  </r>
  <r>
    <n v="86753092256"/>
    <n v="1.5616438356164384"/>
    <x v="1"/>
    <n v="32.575342465753423"/>
    <n v="0"/>
    <n v="42"/>
    <x v="0"/>
    <n v="211.62450148232799"/>
    <n v="190.944173614823"/>
    <n v="410.34648888157801"/>
    <n v="164.90026805490999"/>
    <n v="101.23510484015065"/>
    <x v="0"/>
    <s v="25-40"/>
  </r>
  <r>
    <n v="86753092257"/>
    <n v="1.5561643835616439"/>
    <x v="1"/>
    <n v="34.027397260273972"/>
    <n v="0"/>
    <n v="50"/>
    <x v="0"/>
    <n v="355.199144401193"/>
    <n v="245.87355411544399"/>
    <n v="199.39275314850801"/>
    <n v="193.85248373822901"/>
    <n v="95.275244307739399"/>
    <x v="0"/>
    <s v="25-40"/>
  </r>
  <r>
    <n v="86753092258"/>
    <n v="1.210958904109589"/>
    <x v="0"/>
    <n v="41.884931506849313"/>
    <n v="0"/>
    <n v="125"/>
    <x v="1"/>
    <n v="20.5136536337134"/>
    <n v="271.29532399539801"/>
    <n v="256.54442121114698"/>
    <n v="18.5546251555757"/>
    <n v="56.356603774335632"/>
    <x v="0"/>
    <s v="&gt;40"/>
  </r>
  <r>
    <n v="86753092259"/>
    <n v="0.83013698630136989"/>
    <x v="0"/>
    <n v="36.758904109589039"/>
    <n v="1"/>
    <n v="20"/>
    <x v="0"/>
    <n v="44.025642424474299"/>
    <n v="31.681268180915399"/>
    <n v="359.345255957841"/>
    <n v="402.51850211789099"/>
    <n v="97.480203817519012"/>
    <x v="0"/>
    <s v="25-40"/>
  </r>
  <r>
    <n v="86753092260"/>
    <n v="1.1643835616438356"/>
    <x v="0"/>
    <n v="38.476712328767121"/>
    <n v="0"/>
    <n v="85"/>
    <x v="1"/>
    <n v="6.8616076973708102"/>
    <n v="279.54656949532"/>
    <n v="271.15994665252498"/>
    <n v="59.743384736439801"/>
    <n v="62.621053942091031"/>
    <x v="0"/>
    <s v="25-40"/>
  </r>
  <r>
    <n v="86753092261"/>
    <n v="1.1945205479452055"/>
    <x v="0"/>
    <n v="38.553424657534244"/>
    <n v="1"/>
    <n v="70"/>
    <x v="0"/>
    <n v="9.7603135235417007"/>
    <n v="203.67354741155199"/>
    <n v="347.95016875158598"/>
    <n v="13.674074206171699"/>
    <n v="60.469618029738413"/>
    <x v="0"/>
    <s v="25-40"/>
  </r>
  <r>
    <n v="86753092262"/>
    <n v="1.2821917808219179"/>
    <x v="0"/>
    <n v="35.589041095890408"/>
    <n v="0"/>
    <n v="74"/>
    <x v="0"/>
    <n v="25.7132161159834"/>
    <n v="225.048634466115"/>
    <n v="382.42286055093302"/>
    <n v="20.363491817596898"/>
    <n v="68.39531033079146"/>
    <x v="0"/>
    <s v="25-40"/>
  </r>
  <r>
    <n v="86753092263"/>
    <n v="1.6712328767123288"/>
    <x v="1"/>
    <n v="27.876712328767123"/>
    <n v="1"/>
    <n v="33"/>
    <x v="0"/>
    <n v="371.98670204527002"/>
    <n v="301.72042762754899"/>
    <n v="192.92014907505401"/>
    <n v="95.073311705458096"/>
    <n v="88.455785667486978"/>
    <x v="0"/>
    <s v="25-40"/>
  </r>
  <r>
    <n v="86753092264"/>
    <n v="1.6301369863013699"/>
    <x v="1"/>
    <n v="32.093150684931508"/>
    <n v="0"/>
    <n v="40"/>
    <x v="0"/>
    <n v="200.90300372512399"/>
    <n v="250.88271187251601"/>
    <n v="235.92550450281499"/>
    <n v="195.76335099982799"/>
    <n v="87.945519908128361"/>
    <x v="0"/>
    <s v="25-40"/>
  </r>
  <r>
    <n v="86753092265"/>
    <n v="1.7452054794520548"/>
    <x v="1"/>
    <n v="35.709589041095889"/>
    <n v="0"/>
    <n v="28"/>
    <x v="0"/>
    <n v="257.48070028129303"/>
    <n v="333.39475282286003"/>
    <n v="154.816428343182"/>
    <n v="287.12273365057302"/>
    <n v="100.30273568758285"/>
    <x v="0"/>
    <s v="25-40"/>
  </r>
  <r>
    <n v="86753092266"/>
    <n v="1.1123287671232878"/>
    <x v="0"/>
    <n v="38.556164383561644"/>
    <n v="0"/>
    <n v="87"/>
    <x v="1"/>
    <n v="44.967930061270998"/>
    <n v="232.61044067090899"/>
    <n v="308.54864513497"/>
    <n v="6.84206855075099"/>
    <n v="60.053155300860915"/>
    <x v="0"/>
    <s v="25-40"/>
  </r>
  <r>
    <n v="86753092267"/>
    <n v="1.2328767123287672"/>
    <x v="0"/>
    <n v="34.934246575342463"/>
    <n v="0"/>
    <n v="83"/>
    <x v="1"/>
    <n v="26.464635645674502"/>
    <n v="225.825378259209"/>
    <n v="236.03922114389499"/>
    <n v="69.670375941743401"/>
    <n v="56.868352762667286"/>
    <x v="1"/>
    <s v="25-40"/>
  </r>
  <r>
    <n v="86753092268"/>
    <n v="1.3452054794520547"/>
    <x v="0"/>
    <n v="29.857534246575341"/>
    <n v="0"/>
    <n v="58"/>
    <x v="0"/>
    <n v="47.621945016941801"/>
    <n v="19.127102286871299"/>
    <n v="461.28824725201599"/>
    <n v="416.35252701378198"/>
    <n v="110.65681669620079"/>
    <x v="1"/>
    <s v="25-40"/>
  </r>
  <r>
    <n v="86753092269"/>
    <n v="1.7397260273972603"/>
    <x v="1"/>
    <n v="30.887671232876713"/>
    <n v="0"/>
    <n v="32"/>
    <x v="0"/>
    <n v="251.78544464951801"/>
    <n v="184.08329950433"/>
    <n v="251.928118063912"/>
    <n v="147.09386319938099"/>
    <n v="82.752137283903011"/>
    <x v="1"/>
    <s v="25-40"/>
  </r>
  <r>
    <n v="86753092270"/>
    <n v="1.2657534246575342"/>
    <x v="0"/>
    <n v="42.646575342465752"/>
    <n v="0"/>
    <n v="60"/>
    <x v="0"/>
    <n v="11.6036897802095"/>
    <n v="224.07560485198101"/>
    <n v="326.72117328470199"/>
    <n v="27.1194527023464"/>
    <n v="61.315218689021044"/>
    <x v="0"/>
    <s v="&gt;40"/>
  </r>
  <r>
    <n v="86753092271"/>
    <n v="1.1863013698630136"/>
    <x v="0"/>
    <n v="41.213698630136989"/>
    <n v="0"/>
    <n v="66"/>
    <x v="0"/>
    <n v="10.592583926651701"/>
    <n v="269.62780802730498"/>
    <n v="303.14882414614999"/>
    <n v="18.119984338723398"/>
    <n v="60.969888374501345"/>
    <x v="0"/>
    <s v="&gt;40"/>
  </r>
  <r>
    <n v="86753092272"/>
    <n v="1.1753424657534246"/>
    <x v="0"/>
    <n v="39.715068493150682"/>
    <n v="0"/>
    <n v="84"/>
    <x v="1"/>
    <n v="55.029715521766803"/>
    <n v="272.057411130128"/>
    <n v="263.40930605192898"/>
    <n v="9.9134338985815997"/>
    <n v="58.965698926212859"/>
    <x v="0"/>
    <s v="25-40"/>
  </r>
  <r>
    <n v="86753092273"/>
    <n v="1.1835616438356165"/>
    <x v="0"/>
    <n v="39.945205479452056"/>
    <n v="1"/>
    <n v="74"/>
    <x v="0"/>
    <n v="1.85786630307439"/>
    <n v="355.50746277203802"/>
    <n v="283.13917572759402"/>
    <n v="6.06887008004517"/>
    <n v="63.294191822925704"/>
    <x v="0"/>
    <s v="25-40"/>
  </r>
  <r>
    <n v="86753092274"/>
    <n v="1.8273972602739725"/>
    <x v="1"/>
    <n v="28.517808219178082"/>
    <n v="1"/>
    <n v="47"/>
    <x v="0"/>
    <n v="169.947644766602"/>
    <n v="257.44793030647998"/>
    <n v="207.137823591114"/>
    <n v="266.812061554541"/>
    <n v="91.065632223325153"/>
    <x v="0"/>
    <s v="25-40"/>
  </r>
  <r>
    <n v="86753092275"/>
    <n v="1.484931506849315"/>
    <x v="0"/>
    <n v="21.764383561643836"/>
    <n v="1"/>
    <n v="59"/>
    <x v="0"/>
    <n v="249.893445246309"/>
    <n v="560.34211450637099"/>
    <n v="0.81678498155372403"/>
    <n v="25.816178393316299"/>
    <n v="68.014800385198797"/>
    <x v="0"/>
    <s v="17-25"/>
  </r>
  <r>
    <n v="86753092276"/>
    <n v="1.6739726027397259"/>
    <x v="1"/>
    <n v="21.67945205479452"/>
    <n v="1"/>
    <n v="62"/>
    <x v="0"/>
    <n v="93.984652401209104"/>
    <n v="5.45342286708952"/>
    <n v="433.60790611769897"/>
    <n v="417.44858634083602"/>
    <n v="110.08182511648809"/>
    <x v="1"/>
    <s v="17-25"/>
  </r>
  <r>
    <n v="86753092277"/>
    <n v="1.7095890410958905"/>
    <x v="1"/>
    <n v="27.673972602739727"/>
    <n v="1"/>
    <n v="64"/>
    <x v="0"/>
    <n v="362.33720186899802"/>
    <n v="367.438472467216"/>
    <n v="10.815097720317899"/>
    <n v="72.880365356999306"/>
    <n v="68.425509516175183"/>
    <x v="0"/>
    <s v="25-40"/>
  </r>
  <r>
    <n v="86753092278"/>
    <n v="1.6082191780821917"/>
    <x v="1"/>
    <n v="35.254794520547946"/>
    <n v="0"/>
    <n v="43"/>
    <x v="0"/>
    <n v="364.42315187747499"/>
    <n v="164.337825695297"/>
    <n v="188.63946361069699"/>
    <n v="194.38983988063501"/>
    <n v="88.264394624781602"/>
    <x v="0"/>
    <s v="25-40"/>
  </r>
  <r>
    <n v="86753092279"/>
    <n v="1.2219178082191782"/>
    <x v="0"/>
    <n v="37.980821917808221"/>
    <n v="0"/>
    <n v="84"/>
    <x v="1"/>
    <n v="33.609662969058498"/>
    <n v="265.30815113795899"/>
    <n v="188.70399485186201"/>
    <n v="49.669500556729702"/>
    <n v="52.518244577592398"/>
    <x v="1"/>
    <s v="25-40"/>
  </r>
  <r>
    <n v="86753092280"/>
    <n v="0.9397260273972603"/>
    <x v="0"/>
    <n v="38.284931506849318"/>
    <n v="1"/>
    <n v="21"/>
    <x v="0"/>
    <n v="73.495711948016904"/>
    <n v="6.5808821210754802"/>
    <n v="331.55622066771798"/>
    <n v="448.71672093275498"/>
    <n v="100.03888051758415"/>
    <x v="0"/>
    <s v="25-40"/>
  </r>
  <r>
    <n v="86753092281"/>
    <n v="1.6739726027397259"/>
    <x v="1"/>
    <n v="32.213698630136989"/>
    <n v="0"/>
    <n v="31"/>
    <x v="0"/>
    <n v="253.94485870267101"/>
    <n v="330.71962739874402"/>
    <n v="271.21853032335503"/>
    <n v="133.60061269181799"/>
    <n v="95.351456049933958"/>
    <x v="0"/>
    <s v="25-40"/>
  </r>
  <r>
    <n v="86753092282"/>
    <n v="1.6136986301369862"/>
    <x v="1"/>
    <n v="31.235616438356164"/>
    <n v="1"/>
    <n v="50"/>
    <x v="0"/>
    <n v="310.455317213802"/>
    <n v="209.326798205264"/>
    <n v="377.57182645664398"/>
    <n v="131.559137643708"/>
    <n v="102.67828492556751"/>
    <x v="0"/>
    <s v="25-40"/>
  </r>
  <r>
    <n v="86753092283"/>
    <n v="1.2136986301369863"/>
    <x v="0"/>
    <n v="37.863013698630134"/>
    <n v="0"/>
    <n v="91"/>
    <x v="1"/>
    <n v="3.7262067426651901"/>
    <n v="283.20722706532098"/>
    <n v="265.24330468906999"/>
    <n v="6.3194754441723804"/>
    <n v="55.542208320627978"/>
    <x v="1"/>
    <s v="25-40"/>
  </r>
  <r>
    <n v="86753092284"/>
    <n v="1.4986301369863013"/>
    <x v="0"/>
    <n v="34.287671232876711"/>
    <n v="0"/>
    <n v="38"/>
    <x v="0"/>
    <n v="258.892300031518"/>
    <n v="176.109815930617"/>
    <n v="212.44322050544099"/>
    <n v="227.618673157209"/>
    <n v="87.607596516488812"/>
    <x v="1"/>
    <s v="25-40"/>
  </r>
  <r>
    <n v="86753092285"/>
    <n v="0.95616438356164379"/>
    <x v="0"/>
    <n v="36.756164383561647"/>
    <n v="1"/>
    <n v="22"/>
    <x v="0"/>
    <n v="66.194108899493401"/>
    <n v="31.139184177791901"/>
    <n v="258.36253387916298"/>
    <n v="501.05481109146899"/>
    <n v="98.916744842658659"/>
    <x v="0"/>
    <s v="25-40"/>
  </r>
  <r>
    <n v="86753092286"/>
    <n v="1.1232876712328768"/>
    <x v="0"/>
    <n v="35.56712328767123"/>
    <n v="0"/>
    <n v="76"/>
    <x v="0"/>
    <n v="11.093313415685699"/>
    <n v="296.68742853130698"/>
    <n v="242.070879100936"/>
    <n v="48.9508747887742"/>
    <n v="59.545069822524631"/>
    <x v="0"/>
    <s v="25-40"/>
  </r>
  <r>
    <n v="86753092287"/>
    <n v="1.7342465753424658"/>
    <x v="1"/>
    <n v="25.358904109589041"/>
    <n v="0"/>
    <n v="42"/>
    <x v="0"/>
    <n v="279.12858963527901"/>
    <n v="182.456582969973"/>
    <n v="260.35555393722098"/>
    <n v="381.44169886635399"/>
    <n v="113.94248414484917"/>
    <x v="0"/>
    <s v="25-40"/>
  </r>
  <r>
    <n v="86753092288"/>
    <n v="1.7013698630136986"/>
    <x v="1"/>
    <n v="24.964383561643835"/>
    <n v="1"/>
    <n v="31"/>
    <x v="0"/>
    <n v="262.73164536706003"/>
    <n v="353.86479015343099"/>
    <n v="238.517722480316"/>
    <n v="126.671093048233"/>
    <n v="93.150372705065166"/>
    <x v="0"/>
    <s v="17-25"/>
  </r>
  <r>
    <n v="86753092289"/>
    <n v="1.0986301369863014"/>
    <x v="0"/>
    <n v="41.358904109589041"/>
    <n v="0"/>
    <n v="100"/>
    <x v="1"/>
    <n v="6.8091709924024197"/>
    <n v="291.70854048349003"/>
    <n v="266.502533740307"/>
    <n v="9.7375251159644804"/>
    <n v="57.030223980823976"/>
    <x v="0"/>
    <s v="&gt;40"/>
  </r>
  <r>
    <n v="86753092290"/>
    <n v="1.5671232876712329"/>
    <x v="1"/>
    <n v="29.715068493150685"/>
    <n v="0"/>
    <n v="41"/>
    <x v="0"/>
    <n v="218.53745636802"/>
    <n v="336.33303322374297"/>
    <n v="251.700819838657"/>
    <n v="273.03014064729598"/>
    <n v="107.3573544256554"/>
    <x v="0"/>
    <s v="25-40"/>
  </r>
  <r>
    <n v="86753092291"/>
    <n v="1.1260273972602739"/>
    <x v="0"/>
    <n v="38.775342465753425"/>
    <n v="1"/>
    <n v="18"/>
    <x v="0"/>
    <n v="12.2508640182328"/>
    <n v="72.580853318383305"/>
    <n v="155.60281258369599"/>
    <n v="639.63032032497404"/>
    <n v="102.21451333596968"/>
    <x v="0"/>
    <s v="25-40"/>
  </r>
  <r>
    <n v="86753092292"/>
    <n v="1.252054794520548"/>
    <x v="0"/>
    <n v="35.438356164383563"/>
    <n v="0"/>
    <n v="94"/>
    <x v="1"/>
    <n v="32.088057621628401"/>
    <n v="302.16679499166202"/>
    <n v="226.68448752349499"/>
    <n v="35.092416370916098"/>
    <n v="58.153616676392566"/>
    <x v="0"/>
    <s v="25-40"/>
  </r>
  <r>
    <n v="86753092293"/>
    <n v="1.6438356164383561"/>
    <x v="1"/>
    <n v="27.076712328767123"/>
    <n v="1"/>
    <n v="51"/>
    <x v="0"/>
    <n v="231.00802710566799"/>
    <n v="276.495386492335"/>
    <n v="208.683022083297"/>
    <n v="261.92224465474499"/>
    <n v="97.072905096405265"/>
    <x v="0"/>
    <s v="25-40"/>
  </r>
  <r>
    <n v="86753092294"/>
    <n v="1.2027397260273973"/>
    <x v="0"/>
    <n v="36.186301369863017"/>
    <n v="0"/>
    <n v="77"/>
    <x v="0"/>
    <n v="27.535718973494301"/>
    <n v="352.742526598675"/>
    <n v="234.09101314835701"/>
    <n v="6.3275633010935097"/>
    <n v="59.272488819707604"/>
    <x v="0"/>
    <s v="25-40"/>
  </r>
  <r>
    <n v="86753092295"/>
    <n v="1.2876712328767124"/>
    <x v="0"/>
    <n v="43.487671232876714"/>
    <n v="1"/>
    <n v="91"/>
    <x v="1"/>
    <n v="3.1800938818057198"/>
    <n v="307.187604426174"/>
    <n v="217.302641648524"/>
    <n v="15.130108587154"/>
    <n v="52.721345892919736"/>
    <x v="1"/>
    <s v="&gt;40"/>
  </r>
  <r>
    <n v="86753092296"/>
    <n v="1.1917808219178083"/>
    <x v="0"/>
    <n v="47.126027397260273"/>
    <n v="0"/>
    <n v="73"/>
    <x v="0"/>
    <n v="60.418513094764897"/>
    <n v="249.593499225611"/>
    <n v="231.399200353509"/>
    <n v="19.722751763212699"/>
    <n v="54.935595239636676"/>
    <x v="1"/>
    <s v="&gt;40"/>
  </r>
  <r>
    <n v="86753092297"/>
    <n v="1.1506849315068493"/>
    <x v="0"/>
    <n v="44.843835616438355"/>
    <n v="0"/>
    <n v="69"/>
    <x v="0"/>
    <n v="50.9361175305025"/>
    <n v="241.25817473834201"/>
    <n v="242.745822825451"/>
    <n v="69.004944122257399"/>
    <n v="60.785635415232562"/>
    <x v="0"/>
    <s v="&gt;40"/>
  </r>
  <r>
    <n v="86753092298"/>
    <n v="1.295890410958904"/>
    <x v="0"/>
    <n v="39.079452054794523"/>
    <n v="1"/>
    <n v="68"/>
    <x v="0"/>
    <n v="19.640844770144898"/>
    <n v="298.979724445042"/>
    <n v="256.11118468103302"/>
    <n v="27.538446899176801"/>
    <n v="59.527601326840134"/>
    <x v="1"/>
    <s v="25-40"/>
  </r>
  <r>
    <n v="86753092299"/>
    <n v="1.2821917808219179"/>
    <x v="0"/>
    <n v="44.123287671232873"/>
    <n v="0"/>
    <n v="73"/>
    <x v="0"/>
    <n v="22.801926650791501"/>
    <n v="287.353735236467"/>
    <n v="338.65986304545902"/>
    <n v="4.6946261801832296"/>
    <n v="66.014991658057738"/>
    <x v="0"/>
    <s v="&gt;40"/>
  </r>
  <r>
    <n v="86753092300"/>
    <n v="1.6547945205479453"/>
    <x v="1"/>
    <n v="30.405479452054795"/>
    <n v="0"/>
    <n v="36"/>
    <x v="0"/>
    <n v="211.69431375264799"/>
    <n v="172.11396072850201"/>
    <n v="360.15421095559702"/>
    <n v="181.19559078179901"/>
    <n v="95.666638166979524"/>
    <x v="1"/>
    <s v="25-40"/>
  </r>
  <r>
    <n v="86753092301"/>
    <n v="1.810958904109589"/>
    <x v="1"/>
    <n v="31.257534246575343"/>
    <n v="0"/>
    <n v="59"/>
    <x v="0"/>
    <n v="291.19181106653298"/>
    <n v="280.86178885079499"/>
    <n v="220.774621083797"/>
    <n v="165.39234302546001"/>
    <n v="92.104323686497082"/>
    <x v="0"/>
    <s v="25-40"/>
  </r>
  <r>
    <n v="86753092302"/>
    <n v="1.6904109589041096"/>
    <x v="1"/>
    <n v="29.073972602739726"/>
    <n v="0"/>
    <n v="15"/>
    <x v="0"/>
    <n v="230.866555639219"/>
    <n v="293.49589609385703"/>
    <n v="143.054995648529"/>
    <n v="184.716308953138"/>
    <n v="81.281552690846127"/>
    <x v="1"/>
    <s v="25-40"/>
  </r>
  <r>
    <n v="86753092303"/>
    <n v="1.6575342465753424"/>
    <x v="1"/>
    <n v="31.282191780821918"/>
    <n v="0"/>
    <n v="43"/>
    <x v="0"/>
    <n v="200.087273839217"/>
    <n v="346.48542201273898"/>
    <n v="321.511448245135"/>
    <n v="171.79650553682501"/>
    <n v="102.92277012199169"/>
    <x v="0"/>
    <s v="25-40"/>
  </r>
  <r>
    <n v="86753092304"/>
    <n v="1.6328767123287671"/>
    <x v="1"/>
    <n v="30.068493150684933"/>
    <n v="0"/>
    <n v="52"/>
    <x v="0"/>
    <n v="150.340725078042"/>
    <n v="225.35645251259299"/>
    <n v="372.56342909671298"/>
    <n v="229.766690826504"/>
    <n v="102.33538859803683"/>
    <x v="0"/>
    <s v="25-40"/>
  </r>
  <r>
    <n v="86753092305"/>
    <n v="1.3205479452054794"/>
    <x v="0"/>
    <n v="41.550684931506851"/>
    <n v="0"/>
    <n v="91"/>
    <x v="1"/>
    <n v="2.5158346602381698"/>
    <n v="235.04577265518901"/>
    <n v="366.89252544667801"/>
    <n v="48.245667874070698"/>
    <n v="68.82151178372402"/>
    <x v="0"/>
    <s v="&gt;40"/>
  </r>
  <r>
    <n v="86753092306"/>
    <n v="1.7178082191780821"/>
    <x v="1"/>
    <n v="26.654794520547945"/>
    <n v="0"/>
    <n v="44"/>
    <x v="0"/>
    <n v="193.52978949241199"/>
    <n v="429.13160881984999"/>
    <n v="236.53133251226399"/>
    <n v="210.40677001832401"/>
    <n v="103.44548416865152"/>
    <x v="0"/>
    <s v="25-40"/>
  </r>
  <r>
    <n v="86753092307"/>
    <n v="1.6136986301369862"/>
    <x v="1"/>
    <n v="31.980821917808218"/>
    <n v="0"/>
    <n v="37"/>
    <x v="0"/>
    <n v="181.433243146319"/>
    <n v="335.80927442667098"/>
    <n v="199.86924336404701"/>
    <n v="244.675934271497"/>
    <n v="94.724822722104477"/>
    <x v="1"/>
    <s v="25-40"/>
  </r>
  <r>
    <n v="86753092308"/>
    <n v="0.90958904109589045"/>
    <x v="0"/>
    <n v="32.978082191780821"/>
    <n v="0"/>
    <n v="18"/>
    <x v="0"/>
    <n v="17.147509472760099"/>
    <n v="64.294680878507194"/>
    <n v="447.91187361651998"/>
    <n v="329.37097800248199"/>
    <n v="99.789317422381615"/>
    <x v="0"/>
    <s v="25-40"/>
  </r>
  <r>
    <n v="86753092309"/>
    <n v="1.2054794520547945"/>
    <x v="0"/>
    <n v="49.408219178082192"/>
    <n v="0"/>
    <n v="79"/>
    <x v="0"/>
    <n v="7.4745578477476498"/>
    <n v="300.22543557538103"/>
    <n v="250.67806070683901"/>
    <n v="7.6809380925923803"/>
    <n v="55.61907932978206"/>
    <x v="0"/>
    <s v="&gt;40"/>
  </r>
  <r>
    <n v="86753092310"/>
    <n v="1.6821917808219178"/>
    <x v="1"/>
    <n v="33.816438356164383"/>
    <n v="0"/>
    <n v="45"/>
    <x v="0"/>
    <n v="299.524665625068"/>
    <n v="145.477473235291"/>
    <n v="335.87973082263102"/>
    <n v="274.21871046721401"/>
    <n v="108.81198406361011"/>
    <x v="0"/>
    <s v="25-40"/>
  </r>
  <r>
    <n v="86753092311"/>
    <n v="1.2191780821917808"/>
    <x v="0"/>
    <n v="37.471232876712328"/>
    <n v="0"/>
    <n v="118"/>
    <x v="1"/>
    <n v="31.5657483058841"/>
    <n v="330.34050775397202"/>
    <n v="198.71192142261199"/>
    <n v="6.6523690653471803"/>
    <n v="53.596215343343587"/>
    <x v="0"/>
    <s v="25-40"/>
  </r>
  <r>
    <n v="86753092312"/>
    <n v="1.7013698630136986"/>
    <x v="1"/>
    <n v="30.016438356164382"/>
    <n v="0"/>
    <n v="49"/>
    <x v="0"/>
    <n v="303.990234369441"/>
    <n v="258.57261552475302"/>
    <n v="167.57661223339099"/>
    <n v="258.44220076745398"/>
    <n v="96.127285551636916"/>
    <x v="0"/>
    <s v="25-40"/>
  </r>
  <r>
    <n v="86753092313"/>
    <n v="1.6438356164383561"/>
    <x v="1"/>
    <n v="32.671232876712331"/>
    <n v="0"/>
    <n v="24"/>
    <x v="0"/>
    <n v="217.511587285297"/>
    <n v="208.83329247384199"/>
    <n v="189.31153619215101"/>
    <n v="353.887289553909"/>
    <n v="99.291449470258314"/>
    <x v="1"/>
    <s v="25-40"/>
  </r>
  <r>
    <n v="86753092314"/>
    <n v="1.1342465753424658"/>
    <x v="0"/>
    <n v="44.038356164383565"/>
    <n v="0"/>
    <n v="83"/>
    <x v="1"/>
    <n v="42.650863649104799"/>
    <n v="282.16369705749401"/>
    <n v="204.03741050085699"/>
    <n v="21.169426159456201"/>
    <n v="53.009985255765486"/>
    <x v="0"/>
    <s v="&gt;40"/>
  </r>
  <r>
    <n v="86753092315"/>
    <n v="1.7589041095890412"/>
    <x v="1"/>
    <n v="29.030136986301368"/>
    <n v="0"/>
    <n v="59"/>
    <x v="0"/>
    <n v="98.597120032098402"/>
    <n v="229.874862923102"/>
    <n v="369.46623424995198"/>
    <n v="302.67560576108599"/>
    <n v="106.93477943774057"/>
    <x v="0"/>
    <s v="25-40"/>
  </r>
  <r>
    <n v="86753092316"/>
    <n v="1.7671232876712328"/>
    <x v="1"/>
    <n v="30.504109589041096"/>
    <n v="0"/>
    <n v="37"/>
    <x v="0"/>
    <n v="294.95153435430598"/>
    <n v="316.49102182784299"/>
    <n v="152.69877685531901"/>
    <n v="244.14446424369001"/>
    <n v="96.536593426452995"/>
    <x v="0"/>
    <s v="25-40"/>
  </r>
  <r>
    <n v="86753092317"/>
    <n v="1.1342465753424658"/>
    <x v="0"/>
    <n v="38.408219178082192"/>
    <n v="0"/>
    <n v="77"/>
    <x v="0"/>
    <n v="55.240155750027299"/>
    <n v="374.10215158024602"/>
    <n v="209.30259214866501"/>
    <n v="43.235114720091502"/>
    <n v="64.651909410672644"/>
    <x v="0"/>
    <s v="25-40"/>
  </r>
  <r>
    <n v="86753092318"/>
    <n v="1.189041095890411"/>
    <x v="0"/>
    <n v="37.575342465753423"/>
    <n v="0"/>
    <n v="61"/>
    <x v="0"/>
    <n v="16.486813799228099"/>
    <n v="309.34469493154199"/>
    <n v="240.02784064248601"/>
    <n v="47.134388069760597"/>
    <n v="60.525988143931201"/>
    <x v="0"/>
    <s v="25-40"/>
  </r>
  <r>
    <n v="86753092319"/>
    <n v="1.6630136986301369"/>
    <x v="1"/>
    <n v="31.778082191780822"/>
    <n v="0"/>
    <n v="33"/>
    <x v="0"/>
    <n v="317.221573738654"/>
    <n v="241.991475696988"/>
    <n v="227.07170287340099"/>
    <n v="244.48826846186699"/>
    <n v="101.32424051508352"/>
    <x v="0"/>
    <s v="25-40"/>
  </r>
  <r>
    <n v="86753092320"/>
    <n v="1.789041095890411"/>
    <x v="1"/>
    <n v="35.493150684931507"/>
    <n v="0"/>
    <n v="56"/>
    <x v="0"/>
    <n v="255.312717170897"/>
    <n v="200.03758201614701"/>
    <n v="388.84722952502898"/>
    <n v="232.553233745596"/>
    <n v="110.99607952743851"/>
    <x v="0"/>
    <s v="25-40"/>
  </r>
  <r>
    <n v="86753092321"/>
    <n v="0.90410958904109584"/>
    <x v="0"/>
    <n v="34.142465753424659"/>
    <n v="1"/>
    <n v="21"/>
    <x v="0"/>
    <n v="619.28389135769305"/>
    <n v="296.69452086613802"/>
    <n v="11.6111793723672"/>
    <n v="11.7826747135577"/>
    <n v="76.085535468217472"/>
    <x v="1"/>
    <s v="25-40"/>
  </r>
  <r>
    <n v="86753092322"/>
    <n v="1.0712328767123287"/>
    <x v="0"/>
    <n v="36.846575342465755"/>
    <n v="1"/>
    <n v="18"/>
    <x v="0"/>
    <n v="74.379995148197594"/>
    <n v="4.0452075538996501"/>
    <n v="403.29728809578597"/>
    <n v="369.51610293716197"/>
    <n v="99.011623140121543"/>
    <x v="0"/>
    <s v="25-40"/>
  </r>
  <r>
    <n v="86753092323"/>
    <n v="1.2876712328767124"/>
    <x v="0"/>
    <n v="34.591780821917808"/>
    <n v="0"/>
    <n v="66"/>
    <x v="0"/>
    <n v="14.863233890484301"/>
    <n v="313.90910417828701"/>
    <n v="289.20345419995402"/>
    <n v="11.901284265082801"/>
    <n v="62.434355661306121"/>
    <x v="0"/>
    <s v="25-40"/>
  </r>
  <r>
    <n v="86753092324"/>
    <n v="1.2931506849315069"/>
    <x v="0"/>
    <n v="41.035616438356165"/>
    <n v="0"/>
    <n v="54"/>
    <x v="0"/>
    <n v="4.3197684726684598"/>
    <n v="101.232226637034"/>
    <n v="362.01289154232597"/>
    <n v="88.540708145188503"/>
    <n v="62.510591571277928"/>
    <x v="1"/>
    <s v="&gt;40"/>
  </r>
  <r>
    <n v="86753092325"/>
    <n v="1.5726027397260274"/>
    <x v="1"/>
    <n v="31.82191780821918"/>
    <n v="0"/>
    <n v="23"/>
    <x v="0"/>
    <n v="229.570585014042"/>
    <n v="209.127367443152"/>
    <n v="252.257429850367"/>
    <n v="223.82564493011901"/>
    <n v="92.225805170233841"/>
    <x v="1"/>
    <s v="25-40"/>
  </r>
  <r>
    <n v="86753092326"/>
    <n v="1.1698630136986301"/>
    <x v="0"/>
    <n v="38.805479452054797"/>
    <n v="1"/>
    <n v="78"/>
    <x v="0"/>
    <n v="19.9928076066934"/>
    <n v="401.59045220336901"/>
    <n v="167.042880951038"/>
    <n v="2.4999446632239"/>
    <n v="54.071799858516421"/>
    <x v="0"/>
    <s v="25-40"/>
  </r>
  <r>
    <n v="86753092327"/>
    <n v="1.021917808219178"/>
    <x v="0"/>
    <n v="40.534246575342465"/>
    <n v="0"/>
    <n v="88"/>
    <x v="1"/>
    <n v="11.680838294377001"/>
    <n v="363.131353474582"/>
    <n v="241.74942689217499"/>
    <n v="13.0868245623038"/>
    <n v="60.565325516054173"/>
    <x v="0"/>
    <s v="&gt;40"/>
  </r>
  <r>
    <n v="86753092328"/>
    <n v="1.1232876712328768"/>
    <x v="0"/>
    <n v="41.397260273972606"/>
    <n v="0"/>
    <n v="66"/>
    <x v="0"/>
    <n v="20.663587692268599"/>
    <n v="253.36970312305499"/>
    <n v="305.78908217200302"/>
    <n v="1.65968619567132"/>
    <n v="58.816515469346804"/>
    <x v="0"/>
    <s v="&gt;40"/>
  </r>
  <r>
    <n v="86753092329"/>
    <n v="1.189041095890411"/>
    <x v="0"/>
    <n v="38.465753424657535"/>
    <n v="0"/>
    <n v="85"/>
    <x v="1"/>
    <n v="39.768910779469699"/>
    <n v="119.502028586328"/>
    <n v="332.25654313469101"/>
    <n v="38.3474176223623"/>
    <n v="57.214150440110217"/>
    <x v="0"/>
    <s v="25-40"/>
  </r>
  <r>
    <n v="86753092330"/>
    <n v="1.0356164383561643"/>
    <x v="0"/>
    <n v="37.049315068493151"/>
    <n v="0"/>
    <n v="20"/>
    <x v="0"/>
    <n v="8.1205589149508697"/>
    <n v="29.137917333294101"/>
    <n v="357.46132412370702"/>
    <n v="431.72994825680399"/>
    <n v="97.683630785520904"/>
    <x v="0"/>
    <s v="25-40"/>
  </r>
  <r>
    <n v="86753092331"/>
    <n v="1.2575342465753425"/>
    <x v="0"/>
    <n v="36.827397260273976"/>
    <n v="1"/>
    <n v="71"/>
    <x v="0"/>
    <n v="83.773386436505007"/>
    <n v="205.127919168255"/>
    <n v="212.40223936634899"/>
    <n v="43.053547700801303"/>
    <n v="53.766798896438829"/>
    <x v="1"/>
    <s v="25-40"/>
  </r>
  <r>
    <n v="86753092332"/>
    <n v="1.1589041095890411"/>
    <x v="0"/>
    <n v="37.753424657534246"/>
    <n v="0"/>
    <n v="55"/>
    <x v="0"/>
    <n v="28.950065994905799"/>
    <n v="297.26390937969001"/>
    <n v="257.67158163204402"/>
    <n v="21.9318656578081"/>
    <n v="59.649531704749919"/>
    <x v="0"/>
    <s v="25-40"/>
  </r>
  <r>
    <n v="86753092333"/>
    <n v="1.1945205479452055"/>
    <x v="0"/>
    <n v="41.180821917808217"/>
    <n v="0"/>
    <n v="73"/>
    <x v="0"/>
    <n v="16.7575951004461"/>
    <n v="261.21347731423799"/>
    <n v="211.583130141536"/>
    <n v="17.144928927680802"/>
    <n v="49.685052881480743"/>
    <x v="1"/>
    <s v="&gt;40"/>
  </r>
  <r>
    <n v="86753092334"/>
    <n v="1.3150684931506849"/>
    <x v="0"/>
    <n v="24.624657534246577"/>
    <n v="1"/>
    <n v="61"/>
    <x v="0"/>
    <n v="325.021326473751"/>
    <n v="431.08813433755398"/>
    <n v="23.990032497032001"/>
    <n v="6.5631879076311099"/>
    <n v="64.155143313463981"/>
    <x v="0"/>
    <s v="17-25"/>
  </r>
  <r>
    <n v="86753092335"/>
    <n v="1.2136986301369863"/>
    <x v="0"/>
    <n v="45.276712328767125"/>
    <n v="0"/>
    <n v="48"/>
    <x v="0"/>
    <n v="28.102421217396"/>
    <n v="399.21109359984899"/>
    <n v="207.09345940822899"/>
    <n v="13.6303644007579"/>
    <n v="60.671940042458026"/>
    <x v="0"/>
    <s v="&gt;40"/>
  </r>
  <r>
    <n v="86753092336"/>
    <n v="1.0520547945205478"/>
    <x v="0"/>
    <n v="47.69315068493151"/>
    <n v="0"/>
    <n v="86"/>
    <x v="1"/>
    <n v="11.4190300399995"/>
    <n v="419.90778813128799"/>
    <n v="162.29162071751401"/>
    <n v="14.533136652079101"/>
    <n v="55.725116338054171"/>
    <x v="0"/>
    <s v="&gt;40"/>
  </r>
  <r>
    <n v="86753092337"/>
    <n v="1.726027397260274"/>
    <x v="1"/>
    <n v="37.635616438356166"/>
    <n v="0"/>
    <n v="37"/>
    <x v="0"/>
    <n v="159.958269322592"/>
    <n v="276.27771126700702"/>
    <n v="357.86310939618102"/>
    <n v="279.959907487073"/>
    <n v="111.43764047315841"/>
    <x v="0"/>
    <s v="25-40"/>
  </r>
  <r>
    <n v="86753092338"/>
    <n v="1.7315068493150685"/>
    <x v="1"/>
    <n v="31.205479452054796"/>
    <n v="0"/>
    <n v="36"/>
    <x v="0"/>
    <n v="255.86656930532499"/>
    <n v="230.871484643466"/>
    <n v="175.409637017021"/>
    <n v="228.55490951739401"/>
    <n v="87.414789900033085"/>
    <x v="1"/>
    <s v="25-40"/>
  </r>
  <r>
    <n v="86753092339"/>
    <n v="1.536986301369863"/>
    <x v="1"/>
    <n v="21.824657534246576"/>
    <n v="1"/>
    <n v="57"/>
    <x v="0"/>
    <n v="451.34082915906998"/>
    <n v="304.57158451133"/>
    <n v="35.5171353666112"/>
    <n v="14.782211110766401"/>
    <n v="66.508914670917306"/>
    <x v="0"/>
    <s v="17-25"/>
  </r>
  <r>
    <n v="86753092340"/>
    <n v="1.7506849315068493"/>
    <x v="1"/>
    <n v="30.660273972602738"/>
    <n v="0"/>
    <n v="33"/>
    <x v="0"/>
    <n v="151.639760867858"/>
    <n v="199.808195255507"/>
    <n v="303.07505062668901"/>
    <n v="346.63497093966498"/>
    <n v="106.08103907783169"/>
    <x v="0"/>
    <s v="25-40"/>
  </r>
  <r>
    <n v="86753092341"/>
    <n v="1.1041095890410959"/>
    <x v="0"/>
    <n v="41.641095890410959"/>
    <n v="1"/>
    <n v="68"/>
    <x v="0"/>
    <n v="17.801369532242699"/>
    <n v="415.34885367059701"/>
    <n v="176.83225641181801"/>
    <n v="4.6907584918151901"/>
    <n v="56.434779644663166"/>
    <x v="0"/>
    <s v="&gt;40"/>
  </r>
  <r>
    <n v="86753092342"/>
    <n v="0.78904109589041094"/>
    <x v="0"/>
    <n v="35.476712328767121"/>
    <n v="0"/>
    <n v="22"/>
    <x v="0"/>
    <n v="30.5234983046705"/>
    <n v="14.598250341279901"/>
    <n v="208.103337247567"/>
    <n v="561.07410254893705"/>
    <n v="95.911032667256507"/>
    <x v="0"/>
    <s v="25-40"/>
  </r>
  <r>
    <n v="86753092343"/>
    <n v="1.5041095890410958"/>
    <x v="1"/>
    <n v="30.093150684931508"/>
    <n v="0"/>
    <n v="32"/>
    <x v="0"/>
    <n v="181.76771984451801"/>
    <n v="155.52928521212399"/>
    <n v="290.33790013643801"/>
    <n v="269.53086190659599"/>
    <n v="94.168011849695432"/>
    <x v="1"/>
    <s v="25-40"/>
  </r>
  <r>
    <n v="86753092344"/>
    <n v="1.210958904109589"/>
    <x v="0"/>
    <n v="40.956164383561642"/>
    <n v="0"/>
    <n v="75"/>
    <x v="0"/>
    <n v="19.6789442280181"/>
    <n v="346.44297487588602"/>
    <n v="231.148892645785"/>
    <n v="10.079088178029799"/>
    <n v="58.237111227170097"/>
    <x v="0"/>
    <s v="&gt;40"/>
  </r>
  <r>
    <n v="86753092345"/>
    <n v="1.0684931506849316"/>
    <x v="0"/>
    <n v="27.709589041095889"/>
    <n v="0"/>
    <n v="54"/>
    <x v="0"/>
    <n v="286.69331765057098"/>
    <n v="470.58031440534398"/>
    <n v="1.79751144063565"/>
    <n v="21.7354998246322"/>
    <n v="63.405851916305338"/>
    <x v="0"/>
    <s v="25-40"/>
  </r>
  <r>
    <n v="86753092346"/>
    <n v="1.6438356164383561"/>
    <x v="1"/>
    <n v="31.279452054794522"/>
    <n v="0"/>
    <n v="41"/>
    <x v="0"/>
    <n v="321.36593035325802"/>
    <n v="207.99071261780401"/>
    <n v="247.301736672348"/>
    <n v="169.60276421278101"/>
    <n v="92.377071543900428"/>
    <x v="1"/>
    <s v="25-40"/>
  </r>
  <r>
    <n v="86753092347"/>
    <n v="1.2219178082191782"/>
    <x v="0"/>
    <n v="40.610958904109587"/>
    <n v="0"/>
    <n v="85"/>
    <x v="1"/>
    <n v="1.4179088903336501"/>
    <n v="325.66456513299102"/>
    <n v="210.18029699132799"/>
    <n v="51.223167676643598"/>
    <n v="57.535013682022566"/>
    <x v="0"/>
    <s v="&gt;40"/>
  </r>
  <r>
    <n v="86753092348"/>
    <n v="1.1369863013698631"/>
    <x v="0"/>
    <n v="43.021917808219179"/>
    <n v="0"/>
    <n v="63"/>
    <x v="0"/>
    <n v="12.5207513737576"/>
    <n v="301.16911441987702"/>
    <n v="242.879912534509"/>
    <n v="50.878731264191202"/>
    <n v="60.346226519334799"/>
    <x v="0"/>
    <s v="&gt;40"/>
  </r>
  <r>
    <n v="86753092349"/>
    <n v="1.4931506849315068"/>
    <x v="0"/>
    <n v="32.484931506849314"/>
    <n v="1"/>
    <n v="16"/>
    <x v="0"/>
    <n v="216.761414589688"/>
    <n v="178.91216380962501"/>
    <n v="296.90396503749298"/>
    <n v="238.829209303932"/>
    <n v="95.941867192916035"/>
    <x v="0"/>
    <s v="25-40"/>
  </r>
  <r>
    <n v="86753092350"/>
    <n v="1.6109589041095891"/>
    <x v="1"/>
    <n v="32.487671232876714"/>
    <n v="1"/>
    <n v="37"/>
    <x v="0"/>
    <n v="254.86306874553"/>
    <n v="317.33532284789402"/>
    <n v="249.143667118694"/>
    <n v="132.25426076177101"/>
    <n v="91.543622673129732"/>
    <x v="0"/>
    <s v="25-40"/>
  </r>
  <r>
    <n v="86753092351"/>
    <n v="1.1972602739726028"/>
    <x v="0"/>
    <n v="45.060273972602737"/>
    <n v="1"/>
    <n v="72"/>
    <x v="0"/>
    <n v="28.514081473317798"/>
    <n v="191.54109565270701"/>
    <n v="312.03092465114298"/>
    <n v="30.1465612506681"/>
    <n v="58.665712478299312"/>
    <x v="0"/>
    <s v="&gt;40"/>
  </r>
  <r>
    <n v="86753092352"/>
    <n v="0.87671232876712324"/>
    <x v="0"/>
    <n v="36.956164383561642"/>
    <n v="0"/>
    <n v="21"/>
    <x v="0"/>
    <n v="378.11868875317703"/>
    <n v="432.11854342906702"/>
    <n v="34.059486845953202"/>
    <n v="82.138728490354595"/>
    <n v="78.762764414936456"/>
    <x v="1"/>
    <s v="25-40"/>
  </r>
  <r>
    <n v="86753092353"/>
    <n v="0.95342465753424654"/>
    <x v="0"/>
    <n v="35.772602739726025"/>
    <n v="0"/>
    <n v="19"/>
    <x v="0"/>
    <n v="20.651734114342801"/>
    <n v="33.1494011450051"/>
    <n v="429.69369712108698"/>
    <n v="251.717646759785"/>
    <n v="86.073452086452477"/>
    <x v="0"/>
    <s v="25-40"/>
  </r>
  <r>
    <n v="86753092354"/>
    <n v="1.6547945205479453"/>
    <x v="1"/>
    <n v="21.663013698630138"/>
    <n v="0"/>
    <n v="61"/>
    <x v="0"/>
    <n v="141.573421611469"/>
    <n v="16.7255685757553"/>
    <n v="461.69816010748201"/>
    <n v="204.80603398180901"/>
    <n v="92.644422505692859"/>
    <x v="1"/>
    <s v="17-25"/>
  </r>
  <r>
    <n v="86753092355"/>
    <n v="1.1150684931506849"/>
    <x v="0"/>
    <n v="41.315068493150683"/>
    <n v="1"/>
    <n v="85"/>
    <x v="1"/>
    <n v="119.439806298636"/>
    <n v="186.87205049679301"/>
    <n v="312.67348770966498"/>
    <n v="0.13462274992009601"/>
    <n v="62.041921798784529"/>
    <x v="0"/>
    <s v="&gt;40"/>
  </r>
  <r>
    <n v="86753092356"/>
    <n v="1.6849315068493151"/>
    <x v="1"/>
    <n v="30.849315068493151"/>
    <n v="0"/>
    <n v="43"/>
    <x v="0"/>
    <n v="219.79533061339299"/>
    <n v="285.50931321744901"/>
    <n v="157.65012018418"/>
    <n v="243.55931962147699"/>
    <n v="88.569504283146188"/>
    <x v="1"/>
    <s v="25-40"/>
  </r>
  <r>
    <n v="86753092357"/>
    <n v="1.1369863013698631"/>
    <x v="0"/>
    <n v="42.232876712328768"/>
    <n v="0"/>
    <n v="70"/>
    <x v="0"/>
    <n v="22.984908995617701"/>
    <n v="245.32899999763001"/>
    <n v="274.94441897198601"/>
    <n v="11.106913037807701"/>
    <n v="55.791272560635058"/>
    <x v="0"/>
    <s v="&gt;40"/>
  </r>
  <r>
    <n v="86753092358"/>
    <n v="1.6246575342465754"/>
    <x v="1"/>
    <n v="30.30958904109589"/>
    <n v="0"/>
    <n v="57"/>
    <x v="0"/>
    <n v="241.58412623604701"/>
    <n v="300.67379341075701"/>
    <n v="384.00272351811799"/>
    <n v="127.881951290012"/>
    <n v="104.80679454871992"/>
    <x v="0"/>
    <s v="25-40"/>
  </r>
  <r>
    <n v="86753092359"/>
    <n v="1.5753424657534247"/>
    <x v="1"/>
    <n v="33.709589041095889"/>
    <n v="0"/>
    <n v="27"/>
    <x v="0"/>
    <n v="450.28760485269402"/>
    <n v="165.76448288273801"/>
    <n v="167.036546881128"/>
    <n v="193.879802030642"/>
    <n v="92.594128888246956"/>
    <x v="0"/>
    <s v="25-40"/>
  </r>
  <r>
    <n v="86753092360"/>
    <n v="1.6931506849315068"/>
    <x v="1"/>
    <n v="36.134246575342466"/>
    <n v="0"/>
    <n v="43"/>
    <x v="0"/>
    <n v="274.44448597603099"/>
    <n v="262.07540577014402"/>
    <n v="180.63900372687201"/>
    <n v="305.49268344955198"/>
    <n v="101.25739380086489"/>
    <x v="0"/>
    <s v="25-40"/>
  </r>
  <r>
    <n v="86753092361"/>
    <n v="1.4"/>
    <x v="0"/>
    <n v="25.813698630136987"/>
    <n v="1"/>
    <n v="58"/>
    <x v="0"/>
    <n v="298.680516221034"/>
    <n v="417.38186120823701"/>
    <n v="1.9111788643939001"/>
    <n v="46.774453487268403"/>
    <n v="63.127266076541162"/>
    <x v="0"/>
    <s v="25-40"/>
  </r>
  <r>
    <n v="86753092362"/>
    <n v="1.2356164383561643"/>
    <x v="0"/>
    <n v="41.528767123287672"/>
    <n v="1"/>
    <n v="83"/>
    <x v="1"/>
    <n v="62.882960066792897"/>
    <n v="244.95929255241501"/>
    <n v="249.699110048536"/>
    <n v="21.305788468067401"/>
    <n v="57.147968031529039"/>
    <x v="0"/>
    <s v="&gt;40"/>
  </r>
  <r>
    <n v="86753092363"/>
    <n v="1.0931506849315069"/>
    <x v="0"/>
    <n v="35.30958904109589"/>
    <n v="0"/>
    <n v="19"/>
    <x v="0"/>
    <n v="72.400053307906006"/>
    <n v="12.9224491895221"/>
    <n v="307.21550887171998"/>
    <n v="370.51242589250899"/>
    <n v="88.153152371501733"/>
    <x v="0"/>
    <s v="25-40"/>
  </r>
  <r>
    <n v="86753092364"/>
    <n v="1.3205479452054794"/>
    <x v="0"/>
    <n v="25.243835616438357"/>
    <n v="0"/>
    <n v="62"/>
    <x v="0"/>
    <n v="371.01154467514101"/>
    <n v="385.61453342890798"/>
    <n v="54.668022398917699"/>
    <n v="4.7950755291539098"/>
    <n v="67.665657999692513"/>
    <x v="0"/>
    <s v="25-40"/>
  </r>
  <r>
    <n v="86753092365"/>
    <n v="1.0657534246575342"/>
    <x v="0"/>
    <n v="42.509589041095893"/>
    <n v="1"/>
    <n v="75"/>
    <x v="0"/>
    <n v="91.476586425641898"/>
    <n v="258.55190300287398"/>
    <n v="206.05303647104401"/>
    <n v="13.797834318435299"/>
    <n v="54.384383649018787"/>
    <x v="0"/>
    <s v="&gt;40"/>
  </r>
  <r>
    <n v="86753092366"/>
    <n v="1.7863013698630137"/>
    <x v="1"/>
    <n v="30.482191780821918"/>
    <n v="1"/>
    <n v="38"/>
    <x v="0"/>
    <n v="217.79318783750699"/>
    <n v="193.359508601013"/>
    <n v="330.22236567304401"/>
    <n v="215.614968009325"/>
    <n v="98.392695756965878"/>
    <x v="0"/>
    <s v="25-40"/>
  </r>
  <r>
    <n v="86753092367"/>
    <n v="1.1013698630136985"/>
    <x v="0"/>
    <n v="41.93150684931507"/>
    <n v="0"/>
    <n v="112"/>
    <x v="1"/>
    <n v="7.6543792626878098"/>
    <n v="224.76274160456501"/>
    <n v="225.962948472975"/>
    <n v="37.557895613761502"/>
    <n v="50.215870959788603"/>
    <x v="1"/>
    <s v="&gt;40"/>
  </r>
  <r>
    <n v="86753092368"/>
    <n v="1.7534246575342465"/>
    <x v="1"/>
    <n v="37.361643835616441"/>
    <n v="0"/>
    <n v="55"/>
    <x v="0"/>
    <n v="336.31349826985399"/>
    <n v="251.475741943987"/>
    <n v="216.23882326946"/>
    <n v="216.912004627491"/>
    <n v="99.001238564741399"/>
    <x v="0"/>
    <s v="25-40"/>
  </r>
  <r>
    <n v="86753092369"/>
    <n v="0.99726027397260275"/>
    <x v="0"/>
    <n v="33.819178082191783"/>
    <n v="0"/>
    <n v="20"/>
    <x v="0"/>
    <n v="19.355328908813899"/>
    <n v="25.7723459291952"/>
    <n v="340.419249571553"/>
    <n v="412.22474943414602"/>
    <n v="93.927493867724607"/>
    <x v="0"/>
    <s v="25-40"/>
  </r>
  <r>
    <n v="86753092370"/>
    <n v="1.5397260273972602"/>
    <x v="1"/>
    <n v="34.769863013698632"/>
    <n v="0"/>
    <n v="37"/>
    <x v="0"/>
    <n v="175.11115104183"/>
    <n v="208.11649386060299"/>
    <n v="144.15003178232399"/>
    <n v="343.57905967613499"/>
    <n v="89.185702567209717"/>
    <x v="1"/>
    <s v="25-40"/>
  </r>
  <r>
    <n v="86753092371"/>
    <n v="1.2082191780821918"/>
    <x v="0"/>
    <n v="29.794520547945204"/>
    <n v="0"/>
    <n v="97"/>
    <x v="1"/>
    <n v="21.410846612802398"/>
    <n v="347.81094291750799"/>
    <n v="227.76305769259201"/>
    <n v="0.53667350157680005"/>
    <n v="56.933710905725086"/>
    <x v="0"/>
    <s v="25-40"/>
  </r>
  <r>
    <n v="86753092372"/>
    <n v="1.1315068493150684"/>
    <x v="0"/>
    <n v="44.254794520547946"/>
    <n v="0"/>
    <n v="121"/>
    <x v="1"/>
    <n v="32.7123438703969"/>
    <n v="350.70451974559899"/>
    <n v="224.09643234302601"/>
    <n v="46.745363251020798"/>
    <n v="63.174364560565287"/>
    <x v="0"/>
    <s v="&gt;40"/>
  </r>
  <r>
    <n v="86753092373"/>
    <n v="1.3643835616438356"/>
    <x v="0"/>
    <n v="46.4"/>
    <n v="0"/>
    <n v="67"/>
    <x v="0"/>
    <n v="56.028537243409303"/>
    <n v="199.352245599551"/>
    <n v="317.44611504941997"/>
    <n v="16.6403479956642"/>
    <n v="60.520838192846924"/>
    <x v="0"/>
    <s v="&gt;40"/>
  </r>
  <r>
    <n v="86753092374"/>
    <n v="1.5424657534246575"/>
    <x v="1"/>
    <n v="26.734246575342464"/>
    <n v="1"/>
    <n v="59"/>
    <x v="0"/>
    <n v="246.79803841361201"/>
    <n v="475.01571907743102"/>
    <n v="7.74471439907121"/>
    <n v="17.569087456584999"/>
    <n v="60.782756821962181"/>
    <x v="0"/>
    <s v="25-40"/>
  </r>
  <r>
    <n v="86753092375"/>
    <n v="1.6657534246575343"/>
    <x v="1"/>
    <n v="31.69041095890411"/>
    <n v="0"/>
    <n v="54"/>
    <x v="0"/>
    <n v="213.282509666652"/>
    <n v="327.51908769873501"/>
    <n v="273.833640249528"/>
    <n v="185.46521872562801"/>
    <n v="98.379990866249685"/>
    <x v="0"/>
    <s v="25-40"/>
  </r>
  <r>
    <n v="86753092376"/>
    <n v="1.2082191780821918"/>
    <x v="0"/>
    <n v="37.679452054794524"/>
    <n v="0"/>
    <n v="53"/>
    <x v="0"/>
    <n v="37.255479283291898"/>
    <n v="183.08414052825799"/>
    <n v="243.695378768306"/>
    <n v="29.8576191381195"/>
    <n v="50.453529333695052"/>
    <x v="1"/>
    <s v="25-40"/>
  </r>
  <r>
    <n v="86753092377"/>
    <n v="0.91506849315068495"/>
    <x v="0"/>
    <n v="36.838356164383562"/>
    <n v="1"/>
    <n v="20"/>
    <x v="0"/>
    <n v="56.1864525969334"/>
    <n v="57.258109518360001"/>
    <n v="324.66738902504198"/>
    <n v="361.56837940159301"/>
    <n v="91.423857180419674"/>
    <x v="0"/>
    <s v="25-40"/>
  </r>
  <r>
    <n v="86753092378"/>
    <n v="1.7917808219178082"/>
    <x v="1"/>
    <n v="33.635616438356166"/>
    <n v="0"/>
    <n v="45"/>
    <x v="0"/>
    <n v="257.27277691449501"/>
    <n v="331.76812823940401"/>
    <n v="174.40977071567099"/>
    <n v="251.19809381498001"/>
    <n v="98.19621615599003"/>
    <x v="0"/>
    <s v="25-40"/>
  </r>
  <r>
    <n v="86753092379"/>
    <n v="1.0054794520547945"/>
    <x v="0"/>
    <n v="32.994520547945207"/>
    <n v="0"/>
    <n v="20"/>
    <x v="0"/>
    <n v="36.6959399802641"/>
    <n v="3.3243466718889501"/>
    <n v="313.79462079267"/>
    <n v="481.42867534058598"/>
    <n v="98.628418468162948"/>
    <x v="0"/>
    <s v="25-40"/>
  </r>
  <r>
    <n v="86753092380"/>
    <n v="1.6438356164383561"/>
    <x v="1"/>
    <n v="32.726027397260275"/>
    <n v="0"/>
    <n v="57"/>
    <x v="0"/>
    <n v="90.442821078318701"/>
    <n v="258.75218075989898"/>
    <n v="319.343673317092"/>
    <n v="289.850156600209"/>
    <n v="101.03885973713352"/>
    <x v="0"/>
    <s v="25-40"/>
  </r>
  <r>
    <n v="86753092381"/>
    <n v="1.6383561643835616"/>
    <x v="1"/>
    <n v="31.758904109589039"/>
    <n v="1"/>
    <n v="43"/>
    <x v="0"/>
    <n v="246.93513077047999"/>
    <n v="164.51089769261"/>
    <n v="401.24218069787503"/>
    <n v="123.18119973195201"/>
    <n v="95.846487928626445"/>
    <x v="0"/>
    <s v="25-40"/>
  </r>
  <r>
    <n v="86753092382"/>
    <n v="1.6904109589041096"/>
    <x v="1"/>
    <n v="35.364383561643834"/>
    <n v="0"/>
    <n v="47"/>
    <x v="0"/>
    <n v="283.60640651842101"/>
    <n v="201.43633560126699"/>
    <n v="315.89936073424099"/>
    <n v="214.58793856790001"/>
    <n v="102.46189528583196"/>
    <x v="0"/>
    <s v="25-40"/>
  </r>
  <r>
    <n v="86753092383"/>
    <n v="1.2657534246575342"/>
    <x v="0"/>
    <n v="40.676712328767124"/>
    <n v="1"/>
    <n v="79"/>
    <x v="0"/>
    <n v="44.492259767240803"/>
    <n v="296.87780670308501"/>
    <n v="258.37480143282301"/>
    <n v="11.7788427666929"/>
    <n v="59.72804262156798"/>
    <x v="0"/>
    <s v="&gt;40"/>
  </r>
  <r>
    <n v="86753092384"/>
    <n v="1.1726027397260275"/>
    <x v="0"/>
    <n v="41.139726027397259"/>
    <n v="0"/>
    <n v="85"/>
    <x v="1"/>
    <n v="13.7137507881151"/>
    <n v="241.29612535025001"/>
    <n v="317.93273289923201"/>
    <n v="18.521240213996801"/>
    <n v="60.775266864656665"/>
    <x v="0"/>
    <s v="&gt;40"/>
  </r>
  <r>
    <n v="86753092385"/>
    <n v="1.5671232876712329"/>
    <x v="1"/>
    <n v="30.372602739726027"/>
    <n v="0"/>
    <n v="56"/>
    <x v="0"/>
    <n v="244.502079527935"/>
    <n v="407.81084590911598"/>
    <n v="262.80395403162902"/>
    <n v="171.70113950131301"/>
    <n v="104.32564525891711"/>
    <x v="0"/>
    <s v="25-40"/>
  </r>
  <r>
    <n v="86753092386"/>
    <n v="1.3369863013698631"/>
    <x v="0"/>
    <n v="38"/>
    <n v="0"/>
    <n v="78"/>
    <x v="0"/>
    <n v="24.924786554300699"/>
    <n v="295.70940645028497"/>
    <n v="189.44136359535099"/>
    <n v="71.755802207290401"/>
    <n v="56.994395336683823"/>
    <x v="0"/>
    <s v="25-40"/>
  </r>
  <r>
    <n v="86753092387"/>
    <n v="0.86575342465753424"/>
    <x v="0"/>
    <n v="36.509589041095893"/>
    <n v="0"/>
    <n v="19"/>
    <x v="0"/>
    <n v="35.332897787307999"/>
    <n v="38.928970161986697"/>
    <n v="391.374956641018"/>
    <n v="294.633533592231"/>
    <n v="88.261968263933454"/>
    <x v="0"/>
    <s v="25-40"/>
  </r>
  <r>
    <n v="86753092388"/>
    <n v="1.178082191780822"/>
    <x v="0"/>
    <n v="38.082191780821915"/>
    <n v="0"/>
    <n v="77"/>
    <x v="0"/>
    <n v="46.719067518474297"/>
    <n v="208.00154504269199"/>
    <n v="322.66016177166603"/>
    <n v="39.281346659821303"/>
    <n v="63.810630016671773"/>
    <x v="0"/>
    <s v="25-40"/>
  </r>
  <r>
    <n v="86753092389"/>
    <n v="1.4986301369863013"/>
    <x v="0"/>
    <n v="24.794520547945204"/>
    <n v="1"/>
    <n v="55"/>
    <x v="0"/>
    <n v="506.52144908288102"/>
    <n v="276.11367621936103"/>
    <n v="7.48977572954528"/>
    <n v="14.917587258469901"/>
    <n v="65.299693582741199"/>
    <x v="0"/>
    <s v="17-25"/>
  </r>
  <r>
    <n v="86753092390"/>
    <n v="1.1424657534246576"/>
    <x v="0"/>
    <n v="29.334246575342465"/>
    <n v="1"/>
    <n v="57"/>
    <x v="0"/>
    <n v="60.669244548352303"/>
    <n v="274.83329010496698"/>
    <n v="265.86487911535897"/>
    <n v="12.635054944647599"/>
    <n v="60.260194859466324"/>
    <x v="0"/>
    <s v="25-40"/>
  </r>
  <r>
    <n v="86753092391"/>
    <n v="1.484931506849315"/>
    <x v="0"/>
    <n v="30.490410958904111"/>
    <n v="0"/>
    <n v="32"/>
    <x v="0"/>
    <n v="306.48811325865603"/>
    <n v="317.47176365529202"/>
    <n v="231.627821732082"/>
    <n v="206.821865404444"/>
    <n v="102.53075260949896"/>
    <x v="0"/>
    <s v="25-40"/>
  </r>
  <r>
    <n v="86753092392"/>
    <n v="1.1342465753424658"/>
    <x v="0"/>
    <n v="38.93150684931507"/>
    <n v="1"/>
    <n v="107"/>
    <x v="1"/>
    <n v="28.404485377884999"/>
    <n v="255.02528938336499"/>
    <n v="290.83507138491802"/>
    <n v="74.402267506816202"/>
    <n v="66.502862647908103"/>
    <x v="0"/>
    <s v="25-40"/>
  </r>
  <r>
    <n v="86753092393"/>
    <n v="1.5890410958904109"/>
    <x v="1"/>
    <n v="31.873972602739727"/>
    <n v="1"/>
    <n v="64"/>
    <x v="0"/>
    <n v="51.5440717042489"/>
    <n v="1.96187303511748"/>
    <n v="550.81695694905704"/>
    <n v="321.69233604359499"/>
    <n v="108.98159073826756"/>
    <x v="1"/>
    <s v="25-40"/>
  </r>
  <r>
    <n v="86753092394"/>
    <n v="1.6"/>
    <x v="1"/>
    <n v="31.049315068493151"/>
    <n v="0"/>
    <n v="40"/>
    <x v="0"/>
    <n v="313.33700495062698"/>
    <n v="203.77874197563099"/>
    <n v="226.060565447008"/>
    <n v="281.82472169901803"/>
    <n v="102.31549421162376"/>
    <x v="0"/>
    <s v="25-40"/>
  </r>
  <r>
    <n v="86753092395"/>
    <n v="1.0027397260273974"/>
    <x v="0"/>
    <n v="38.073972602739723"/>
    <n v="1"/>
    <n v="22"/>
    <x v="0"/>
    <n v="1.2989718067187199"/>
    <n v="29.122277269683799"/>
    <n v="564.45257694313705"/>
    <n v="220.814014096981"/>
    <n v="96.665690850926367"/>
    <x v="0"/>
    <s v="25-40"/>
  </r>
  <r>
    <n v="86753092396"/>
    <n v="1.6739726027397259"/>
    <x v="1"/>
    <n v="30.027397260273972"/>
    <n v="0"/>
    <n v="46"/>
    <x v="0"/>
    <n v="257.04464726552101"/>
    <n v="227.256545936386"/>
    <n v="196.480857044218"/>
    <n v="349.73376584144398"/>
    <n v="104.28985020243201"/>
    <x v="0"/>
    <s v="25-40"/>
  </r>
  <r>
    <n v="86753092397"/>
    <n v="1.3671232876712329"/>
    <x v="0"/>
    <n v="42.909589041095892"/>
    <n v="1"/>
    <n v="104"/>
    <x v="1"/>
    <n v="23.198004291676"/>
    <n v="409.06844526649098"/>
    <n v="129.171194459547"/>
    <n v="40.469308034060198"/>
    <n v="54.93817626388622"/>
    <x v="0"/>
    <s v="&gt;40"/>
  </r>
  <r>
    <n v="86753092398"/>
    <n v="1.2383561643835617"/>
    <x v="0"/>
    <n v="38.778082191780825"/>
    <n v="0"/>
    <n v="50"/>
    <x v="0"/>
    <n v="2.0874790331528001"/>
    <n v="324.01861164973297"/>
    <n v="206.13540920547999"/>
    <n v="47.481903924867503"/>
    <n v="56.522564830272565"/>
    <x v="0"/>
    <s v="25-40"/>
  </r>
  <r>
    <n v="86753092399"/>
    <n v="1.1561643835616437"/>
    <x v="0"/>
    <n v="41.027397260273972"/>
    <n v="1"/>
    <n v="91"/>
    <x v="1"/>
    <n v="15.7730996177392"/>
    <n v="398.58664979764399"/>
    <n v="191.26708458519599"/>
    <n v="21.369020478599602"/>
    <n v="58.665112560886122"/>
    <x v="0"/>
    <s v="&gt;40"/>
  </r>
  <r>
    <n v="86753092400"/>
    <n v="1.2328767123287672"/>
    <x v="0"/>
    <n v="41.046575342465751"/>
    <n v="1"/>
    <n v="77"/>
    <x v="0"/>
    <n v="38.653920876335697"/>
    <n v="181.40405748479"/>
    <n v="344.74236173117299"/>
    <n v="14.361209759825201"/>
    <n v="60.697066847809843"/>
    <x v="0"/>
    <s v="&gt;40"/>
  </r>
  <r>
    <n v="86753092401"/>
    <n v="1.2547945205479452"/>
    <x v="0"/>
    <n v="39.06849315068493"/>
    <n v="0"/>
    <n v="97"/>
    <x v="1"/>
    <n v="80.048602901141805"/>
    <n v="240.67707780484099"/>
    <n v="253.25272646677001"/>
    <n v="16.758220405934701"/>
    <n v="58.059368081203196"/>
    <x v="0"/>
    <s v="25-40"/>
  </r>
  <r>
    <n v="86753092402"/>
    <n v="1.1095890410958904"/>
    <x v="0"/>
    <n v="35.213698630136989"/>
    <n v="0"/>
    <n v="62"/>
    <x v="0"/>
    <n v="22.8714409459409"/>
    <n v="236.224052237461"/>
    <n v="351.63929331368598"/>
    <n v="9.5846149364300697"/>
    <n v="64.074508444686089"/>
    <x v="0"/>
    <s v="25-40"/>
  </r>
  <r>
    <n v="86753092403"/>
    <n v="1.5698630136986302"/>
    <x v="1"/>
    <n v="29.435616438356163"/>
    <n v="0"/>
    <n v="27"/>
    <x v="0"/>
    <n v="138.63198586546901"/>
    <n v="250.14008400543099"/>
    <n v="352.04212770454598"/>
    <n v="247.06606193115601"/>
    <n v="102.99474834595624"/>
    <x v="0"/>
    <s v="25-40"/>
  </r>
  <r>
    <n v="86753092404"/>
    <n v="1.6849315068493151"/>
    <x v="1"/>
    <n v="23.452054794520549"/>
    <n v="1"/>
    <n v="62"/>
    <x v="0"/>
    <n v="484.03348091292997"/>
    <n v="202.162679336927"/>
    <n v="86.525400055634705"/>
    <n v="1.6720127971721199"/>
    <n v="65.479382362325381"/>
    <x v="0"/>
    <s v="17-25"/>
  </r>
  <r>
    <n v="86753092405"/>
    <n v="1.1424657534246576"/>
    <x v="0"/>
    <n v="43.024657534246572"/>
    <n v="1"/>
    <n v="76"/>
    <x v="0"/>
    <n v="39.700784429369698"/>
    <n v="253.67864360669699"/>
    <n v="273.63824516275798"/>
    <n v="4.72585373083208"/>
    <n v="56.874046110116147"/>
    <x v="0"/>
    <s v="&gt;40"/>
  </r>
  <r>
    <n v="86753092406"/>
    <n v="1.5671232876712329"/>
    <x v="1"/>
    <n v="33.032876712328765"/>
    <n v="0"/>
    <n v="8"/>
    <x v="0"/>
    <n v="223.54261723944001"/>
    <n v="268.05190874074498"/>
    <n v="183.21363178876999"/>
    <n v="248.716618888326"/>
    <n v="91.159192159666318"/>
    <x v="0"/>
    <s v="25-40"/>
  </r>
  <r>
    <n v="86753092407"/>
    <n v="1.4493150684931506"/>
    <x v="0"/>
    <n v="22.282191780821918"/>
    <n v="1"/>
    <n v="63"/>
    <x v="0"/>
    <n v="262.39667553881998"/>
    <n v="474.09826705624602"/>
    <n v="46.0246386691054"/>
    <n v="45.341667662458399"/>
    <n v="69.883552167392935"/>
    <x v="0"/>
    <s v="17-25"/>
  </r>
  <r>
    <n v="86753092408"/>
    <n v="1.789041095890411"/>
    <x v="1"/>
    <n v="26.731506849315068"/>
    <n v="0"/>
    <n v="33"/>
    <x v="0"/>
    <n v="261.51510491361898"/>
    <n v="141.89568933353999"/>
    <n v="354.53296905437702"/>
    <n v="237.79442935283501"/>
    <n v="103.35215134863816"/>
    <x v="0"/>
    <s v="25-40"/>
  </r>
  <r>
    <n v="86753092409"/>
    <n v="1.6849315068493151"/>
    <x v="1"/>
    <n v="25.980821917808218"/>
    <n v="0"/>
    <n v="35"/>
    <x v="0"/>
    <n v="181.042456789243"/>
    <n v="239.616839065931"/>
    <n v="196.10282397580801"/>
    <n v="196.39110413190599"/>
    <n v="80.752015041339604"/>
    <x v="1"/>
    <s v="25-40"/>
  </r>
  <r>
    <n v="86753092410"/>
    <n v="1.106849315068493"/>
    <x v="0"/>
    <n v="43.821917808219176"/>
    <n v="1"/>
    <n v="72"/>
    <x v="0"/>
    <n v="18.766827750062902"/>
    <n v="242.39915622941999"/>
    <n v="247.92395607128699"/>
    <n v="21.240147365442201"/>
    <n v="53.192971130766139"/>
    <x v="1"/>
    <s v="&gt;40"/>
  </r>
  <r>
    <n v="86753092411"/>
    <n v="1.189041095890411"/>
    <x v="0"/>
    <n v="45.43287671232877"/>
    <n v="1"/>
    <n v="85"/>
    <x v="1"/>
    <n v="79.511459399035004"/>
    <n v="231.870673665487"/>
    <n v="247.30327553996"/>
    <n v="50.676314942717703"/>
    <n v="60.668121503083086"/>
    <x v="0"/>
    <s v="&gt;40"/>
  </r>
  <r>
    <n v="86753092412"/>
    <n v="1.2191780821917808"/>
    <x v="0"/>
    <n v="49.81095890410959"/>
    <n v="1"/>
    <n v="38"/>
    <x v="0"/>
    <n v="5.3422458429681097"/>
    <n v="282.44321288550702"/>
    <n v="226.04416817518299"/>
    <n v="49.0391448191289"/>
    <n v="56.032834257595439"/>
    <x v="1"/>
    <s v="&gt;40"/>
  </r>
  <r>
    <n v="86753092413"/>
    <n v="1.8301369863013699"/>
    <x v="1"/>
    <n v="28.734246575342464"/>
    <n v="0"/>
    <n v="35"/>
    <x v="0"/>
    <n v="191.22089477060899"/>
    <n v="222.97406525208899"/>
    <n v="358.17202459721301"/>
    <n v="234.742348764186"/>
    <n v="104.28532160518371"/>
    <x v="0"/>
    <s v="25-40"/>
  </r>
  <r>
    <n v="86753092414"/>
    <n v="1.1260273972602739"/>
    <x v="0"/>
    <n v="36.293150684931504"/>
    <n v="1"/>
    <n v="74"/>
    <x v="0"/>
    <n v="10.9452407398473"/>
    <n v="337.50358548192401"/>
    <n v="315.66114492752303"/>
    <n v="6.0703996388319101"/>
    <n v="66.483691445704295"/>
    <x v="0"/>
    <s v="25-40"/>
  </r>
  <r>
    <n v="86753092415"/>
    <n v="1.3945205479452054"/>
    <x v="0"/>
    <n v="17.706849315068492"/>
    <n v="1"/>
    <n v="54"/>
    <x v="0"/>
    <n v="428.54748133585798"/>
    <n v="318.68475986369702"/>
    <n v="11.3195502448241"/>
    <n v="60.346917666478603"/>
    <n v="68.378555445320728"/>
    <x v="0"/>
    <s v="17-25"/>
  </r>
  <r>
    <n v="86753092416"/>
    <n v="1.6301369863013699"/>
    <x v="1"/>
    <n v="31.671232876712327"/>
    <n v="1"/>
    <n v="22"/>
    <x v="0"/>
    <n v="239.53945475256501"/>
    <n v="135.56256382727599"/>
    <n v="217.279849467861"/>
    <n v="307.54288676216203"/>
    <n v="92.986889833990034"/>
    <x v="0"/>
    <s v="25-40"/>
  </r>
  <r>
    <n v="86753092417"/>
    <n v="1.2794520547945205"/>
    <x v="0"/>
    <n v="44.087671232876716"/>
    <n v="0"/>
    <n v="92"/>
    <x v="1"/>
    <n v="25.8020879581928"/>
    <n v="247.42880333843101"/>
    <n v="256.69544976689502"/>
    <n v="8.4747058736632308"/>
    <n v="53.678889980596892"/>
    <x v="0"/>
    <s v="&gt;40"/>
  </r>
  <r>
    <n v="86753092418"/>
    <n v="1.2082191780821918"/>
    <x v="0"/>
    <n v="49.183561643835617"/>
    <n v="0"/>
    <n v="49"/>
    <x v="0"/>
    <n v="122.675782882981"/>
    <n v="259.40379737802402"/>
    <n v="207.36431187472499"/>
    <n v="23.527098291659499"/>
    <n v="58.27333564084654"/>
    <x v="0"/>
    <s v="&gt;40"/>
  </r>
  <r>
    <n v="86753092419"/>
    <n v="1.1863013698630136"/>
    <x v="0"/>
    <n v="41.093150684931508"/>
    <n v="0"/>
    <n v="93"/>
    <x v="1"/>
    <n v="64.567190412847495"/>
    <n v="212.87835701413499"/>
    <n v="327.98033252485999"/>
    <n v="19.521261533488801"/>
    <n v="63.895835081160449"/>
    <x v="0"/>
    <s v="&gt;40"/>
  </r>
  <r>
    <n v="86753092420"/>
    <n v="1.726027397260274"/>
    <x v="1"/>
    <n v="24.8"/>
    <n v="0"/>
    <n v="46"/>
    <x v="0"/>
    <n v="356.84606910822299"/>
    <n v="121.069502010405"/>
    <n v="259.221066413193"/>
    <n v="228.03212818183201"/>
    <n v="96.703629040893247"/>
    <x v="0"/>
    <s v="17-25"/>
  </r>
  <r>
    <n v="86753092421"/>
    <n v="1.736986301369863"/>
    <x v="1"/>
    <n v="29.471232876712328"/>
    <n v="0"/>
    <n v="24"/>
    <x v="0"/>
    <n v="217.827824447833"/>
    <n v="184.386670348048"/>
    <n v="113.61590121776599"/>
    <n v="376.808909279006"/>
    <n v="91.028136843283121"/>
    <x v="0"/>
    <s v="25-40"/>
  </r>
  <r>
    <n v="86753092422"/>
    <n v="1.1095890410958904"/>
    <x v="0"/>
    <n v="34.109589041095887"/>
    <n v="1"/>
    <n v="19"/>
    <x v="0"/>
    <n v="24.141731519786699"/>
    <n v="42.069302439879102"/>
    <n v="409.563390244961"/>
    <n v="388.462756300227"/>
    <n v="101.06002030219582"/>
    <x v="0"/>
    <s v="25-40"/>
  </r>
  <r>
    <n v="86753092423"/>
    <n v="0.88767123287671235"/>
    <x v="0"/>
    <n v="32.473972602739728"/>
    <n v="0"/>
    <n v="19"/>
    <x v="0"/>
    <n v="18.667520824728602"/>
    <n v="93.446525605928599"/>
    <n v="429.02780342716198"/>
    <n v="335.30550121539301"/>
    <n v="100.68912027155918"/>
    <x v="0"/>
    <s v="25-40"/>
  </r>
  <r>
    <n v="86753092424"/>
    <n v="1.2986301369863014"/>
    <x v="0"/>
    <n v="41.010958904109586"/>
    <n v="1"/>
    <n v="63"/>
    <x v="0"/>
    <n v="23.465201233982"/>
    <n v="229.212129596751"/>
    <n v="337.53339488354999"/>
    <n v="17.076866347469402"/>
    <n v="62.767417814180959"/>
    <x v="0"/>
    <s v="&gt;40"/>
  </r>
  <r>
    <n v="86753092425"/>
    <n v="1.0821917808219179"/>
    <x v="0"/>
    <n v="40.0027397260274"/>
    <n v="1"/>
    <n v="77"/>
    <x v="0"/>
    <n v="14.328040356514499"/>
    <n v="163.59165390302601"/>
    <n v="324.610407754851"/>
    <n v="109.392633660497"/>
    <n v="66.313940510604994"/>
    <x v="0"/>
    <s v="&gt;40"/>
  </r>
  <r>
    <n v="86753092426"/>
    <n v="1.6904109589041096"/>
    <x v="1"/>
    <n v="29.295890410958904"/>
    <n v="0"/>
    <n v="64"/>
    <x v="0"/>
    <n v="286.92330364914301"/>
    <n v="247.94817253153701"/>
    <n v="171.96005630832499"/>
    <n v="233.72353457783001"/>
    <n v="91.471749000792997"/>
    <x v="1"/>
    <s v="25-40"/>
  </r>
  <r>
    <n v="86753092427"/>
    <n v="1.2794520547945205"/>
    <x v="0"/>
    <n v="48.227397260273975"/>
    <n v="0"/>
    <n v="85"/>
    <x v="1"/>
    <n v="52.367663322570898"/>
    <n v="304.15916032350799"/>
    <n v="252.92287478972"/>
    <n v="0.84778033484790405"/>
    <n v="58.974624506634463"/>
    <x v="0"/>
    <s v="&gt;40"/>
  </r>
  <r>
    <n v="86753092428"/>
    <n v="1.6109589041095891"/>
    <x v="1"/>
    <n v="27.893150684931506"/>
    <n v="0"/>
    <n v="52"/>
    <x v="0"/>
    <n v="204.44040903554699"/>
    <n v="312.612953113944"/>
    <n v="246.51292975861099"/>
    <n v="248.996560583876"/>
    <n v="100.82540781305771"/>
    <x v="0"/>
    <s v="25-40"/>
  </r>
  <r>
    <n v="86753092429"/>
    <n v="1.2027397260273973"/>
    <x v="0"/>
    <n v="38.42739726027397"/>
    <n v="0"/>
    <n v="85"/>
    <x v="1"/>
    <n v="81.499625641909006"/>
    <n v="232.08361599848001"/>
    <n v="225.80481808887899"/>
    <n v="47.5966740809396"/>
    <n v="57.894838391609355"/>
    <x v="0"/>
    <s v="25-40"/>
  </r>
  <r>
    <n v="86753092430"/>
    <n v="1.1260273972602739"/>
    <x v="0"/>
    <n v="42.260273972602739"/>
    <n v="1"/>
    <n v="90"/>
    <x v="1"/>
    <n v="67.677902847022807"/>
    <n v="245.26951932293801"/>
    <n v="202.07260524251399"/>
    <n v="28.7561913335892"/>
    <n v="52.735249362729249"/>
    <x v="0"/>
    <s v="&gt;40"/>
  </r>
  <r>
    <n v="86753092431"/>
    <n v="1.5671232876712329"/>
    <x v="1"/>
    <n v="29.69041095890411"/>
    <n v="0"/>
    <n v="27"/>
    <x v="0"/>
    <n v="269.186052869761"/>
    <n v="200.89589900668301"/>
    <n v="349.55431989636702"/>
    <n v="207.93748531834399"/>
    <n v="104.50557277588084"/>
    <x v="0"/>
    <s v="25-40"/>
  </r>
  <r>
    <n v="86753092432"/>
    <n v="1.6794520547945206"/>
    <x v="1"/>
    <n v="31.778082191780822"/>
    <n v="0"/>
    <n v="36"/>
    <x v="0"/>
    <n v="368.61963868596803"/>
    <n v="233.37995827178199"/>
    <n v="239.21891399017801"/>
    <n v="220.774376241456"/>
    <n v="103.35916258441608"/>
    <x v="0"/>
    <s v="25-40"/>
  </r>
  <r>
    <n v="86753092433"/>
    <n v="1.4109589041095891"/>
    <x v="0"/>
    <n v="29.967123287671232"/>
    <n v="1"/>
    <n v="56"/>
    <x v="0"/>
    <n v="111.311341584774"/>
    <n v="18.827744812805001"/>
    <n v="251.56805406538999"/>
    <n v="571.76020603958102"/>
    <n v="109.21051812440284"/>
    <x v="1"/>
    <s v="25-40"/>
  </r>
  <r>
    <n v="86753092434"/>
    <n v="1.7643835616438357"/>
    <x v="1"/>
    <n v="34.298630136986304"/>
    <n v="0"/>
    <n v="7"/>
    <x v="0"/>
    <n v="354.72794074900497"/>
    <n v="194.25382053817799"/>
    <n v="137.20028804413499"/>
    <n v="285.53782505695398"/>
    <n v="94.647114475105326"/>
    <x v="0"/>
    <s v="25-40"/>
  </r>
  <r>
    <n v="86753092435"/>
    <n v="1.6356164383561644"/>
    <x v="1"/>
    <n v="28.287671232876711"/>
    <n v="0"/>
    <n v="44"/>
    <x v="0"/>
    <n v="262.24606611420802"/>
    <n v="232.03067871318501"/>
    <n v="245.86144451035801"/>
    <n v="230.44774084074899"/>
    <n v="96.699241828324276"/>
    <x v="0"/>
    <s v="25-40"/>
  </r>
  <r>
    <n v="86753092436"/>
    <n v="1.7972602739726027"/>
    <x v="1"/>
    <n v="33.484931506849314"/>
    <n v="0"/>
    <n v="45"/>
    <x v="0"/>
    <n v="167.708822959933"/>
    <n v="170.722786312392"/>
    <n v="256.83051734526902"/>
    <n v="423.54492227657101"/>
    <n v="108.7195814964068"/>
    <x v="0"/>
    <s v="25-40"/>
  </r>
  <r>
    <n v="86753092437"/>
    <n v="1.273972602739726"/>
    <x v="0"/>
    <n v="38.780821917808218"/>
    <n v="1"/>
    <n v="74"/>
    <x v="0"/>
    <n v="20.551987212897998"/>
    <n v="317.90678080629402"/>
    <n v="211.38709007261201"/>
    <n v="19.1905430916452"/>
    <n v="54.746017421246222"/>
    <x v="0"/>
    <s v="25-40"/>
  </r>
  <r>
    <n v="86753092438"/>
    <n v="1.0904109589041096"/>
    <x v="0"/>
    <n v="35.769863013698632"/>
    <n v="0"/>
    <n v="21"/>
    <x v="0"/>
    <n v="41.675980489495402"/>
    <n v="4.9616714254319003"/>
    <n v="609.47061990489999"/>
    <n v="204.17066068057801"/>
    <n v="101.36796582345154"/>
    <x v="0"/>
    <s v="25-40"/>
  </r>
  <r>
    <n v="86753092439"/>
    <n v="1.2082191780821918"/>
    <x v="0"/>
    <n v="39.046575342465751"/>
    <n v="0"/>
    <n v="66"/>
    <x v="0"/>
    <n v="59.713678280620698"/>
    <n v="159.45610884584701"/>
    <n v="374.71347370119503"/>
    <n v="32.240495363715702"/>
    <n v="66.368059257906708"/>
    <x v="0"/>
    <s v="25-40"/>
  </r>
  <r>
    <n v="86753092440"/>
    <n v="1.5095890410958903"/>
    <x v="1"/>
    <n v="33.504109589041093"/>
    <n v="1"/>
    <n v="37"/>
    <x v="0"/>
    <n v="192.032298939817"/>
    <n v="169.40063923993699"/>
    <n v="427.607218240809"/>
    <n v="224.074727277861"/>
    <n v="107.11646851662073"/>
    <x v="0"/>
    <s v="25-40"/>
  </r>
  <r>
    <n v="86753092441"/>
    <n v="1.210958904109589"/>
    <x v="0"/>
    <n v="37.030136986301372"/>
    <n v="0"/>
    <n v="79"/>
    <x v="0"/>
    <n v="40.8545278167242"/>
    <n v="316.05403196824301"/>
    <n v="229.85015405064399"/>
    <n v="14.874898372444999"/>
    <n v="57.919691073568053"/>
    <x v="0"/>
    <s v="25-40"/>
  </r>
  <r>
    <n v="86753092442"/>
    <n v="1.2301369863013698"/>
    <x v="0"/>
    <n v="44.334246575342469"/>
    <n v="0"/>
    <n v="109"/>
    <x v="1"/>
    <n v="4.5072377541737101"/>
    <n v="153.797150536353"/>
    <n v="323.73462011721699"/>
    <n v="89.672878573928699"/>
    <n v="62.273250906179619"/>
    <x v="0"/>
    <s v="&gt;40"/>
  </r>
  <r>
    <n v="86753092443"/>
    <n v="1.2684931506849315"/>
    <x v="0"/>
    <n v="45.517808219178079"/>
    <n v="0"/>
    <n v="118"/>
    <x v="1"/>
    <n v="37.104504573122902"/>
    <n v="173.043094948413"/>
    <n v="283.65698512816903"/>
    <n v="99.588891466694903"/>
    <n v="62.801313153106548"/>
    <x v="0"/>
    <s v="&gt;40"/>
  </r>
  <r>
    <n v="86753092444"/>
    <n v="1.2356164383561643"/>
    <x v="0"/>
    <n v="35.446575342465756"/>
    <n v="0"/>
    <n v="100"/>
    <x v="1"/>
    <n v="6.9677183012563697"/>
    <n v="383.87811285473703"/>
    <n v="243.20605216865201"/>
    <n v="1.0771424431022401"/>
    <n v="60.581649845889984"/>
    <x v="0"/>
    <s v="25-40"/>
  </r>
  <r>
    <n v="86753092445"/>
    <n v="1.6109589041095891"/>
    <x v="1"/>
    <n v="29.424657534246574"/>
    <n v="1"/>
    <n v="58"/>
    <x v="0"/>
    <n v="445.93477324321202"/>
    <n v="335.24428352599102"/>
    <n v="25.964198975213002"/>
    <n v="48.636319563053398"/>
    <n v="71.446386766128214"/>
    <x v="0"/>
    <s v="25-40"/>
  </r>
  <r>
    <n v="86753092446"/>
    <n v="1.4465753424657535"/>
    <x v="0"/>
    <n v="26.882191780821916"/>
    <n v="0"/>
    <n v="58"/>
    <x v="0"/>
    <n v="308.09999098067902"/>
    <n v="421.41921589614799"/>
    <n v="84.387285282970893"/>
    <n v="21.577334015587802"/>
    <n v="71.077290865973211"/>
    <x v="0"/>
    <s v="25-40"/>
  </r>
  <r>
    <n v="86753092447"/>
    <n v="1.284931506849315"/>
    <x v="0"/>
    <n v="47.515068493150686"/>
    <n v="0"/>
    <n v="72"/>
    <x v="0"/>
    <n v="37.807819312691201"/>
    <n v="212.70021643836901"/>
    <n v="301.75081951738002"/>
    <n v="11.2230790534857"/>
    <n v="57.597510688588699"/>
    <x v="0"/>
    <s v="&gt;40"/>
  </r>
  <r>
    <n v="86753092448"/>
    <n v="1.1506849315068493"/>
    <x v="0"/>
    <n v="40.397260273972606"/>
    <n v="0"/>
    <n v="92"/>
    <x v="1"/>
    <n v="16.6482348592383"/>
    <n v="264.27175765994701"/>
    <n v="322.28701560826602"/>
    <n v="29.385247253058001"/>
    <n v="64.674270944893706"/>
    <x v="0"/>
    <s v="&gt;40"/>
  </r>
  <r>
    <n v="86753092449"/>
    <n v="1.6438356164383561"/>
    <x v="1"/>
    <n v="31.553424657534247"/>
    <n v="0"/>
    <n v="18"/>
    <x v="0"/>
    <n v="351.18547047566"/>
    <n v="164.17325698083101"/>
    <n v="246.78804125526199"/>
    <n v="262.37595207013499"/>
    <n v="102.32837739556692"/>
    <x v="0"/>
    <s v="25-40"/>
  </r>
  <r>
    <n v="86753092450"/>
    <n v="1.0520547945205478"/>
    <x v="0"/>
    <n v="40.038356164383565"/>
    <n v="0"/>
    <n v="18"/>
    <x v="0"/>
    <n v="39.913914643837103"/>
    <n v="112.46794570442"/>
    <n v="319.69152210494201"/>
    <n v="345.44674322296402"/>
    <n v="92.007140667209285"/>
    <x v="0"/>
    <s v="&gt;40"/>
  </r>
  <r>
    <n v="86753092451"/>
    <n v="1.6219178082191781"/>
    <x v="1"/>
    <n v="33.627397260273973"/>
    <n v="1"/>
    <n v="35"/>
    <x v="0"/>
    <n v="311.69565552489502"/>
    <n v="231.59997763301701"/>
    <n v="95.1305716413613"/>
    <n v="186.64985733552999"/>
    <n v="77.277302129859919"/>
    <x v="1"/>
    <s v="25-40"/>
  </r>
  <r>
    <n v="86753092452"/>
    <n v="1.5561643835616439"/>
    <x v="1"/>
    <n v="32.019178082191779"/>
    <n v="0"/>
    <n v="33"/>
    <x v="0"/>
    <n v="399.087521433814"/>
    <n v="125.987625740018"/>
    <n v="232.448348512031"/>
    <n v="234.09341197717799"/>
    <n v="97.991023032611636"/>
    <x v="0"/>
    <s v="25-40"/>
  </r>
  <r>
    <n v="86753092453"/>
    <n v="1.8547945205479452"/>
    <x v="1"/>
    <n v="22.556164383561644"/>
    <n v="1"/>
    <n v="61"/>
    <x v="0"/>
    <n v="507.72347533286302"/>
    <n v="170.01764063431099"/>
    <n v="80.840321680144299"/>
    <n v="24.401327962802"/>
    <n v="66.848287234527476"/>
    <x v="0"/>
    <s v="17-25"/>
  </r>
  <r>
    <n v="86753092454"/>
    <n v="0.9945205479452055"/>
    <x v="0"/>
    <n v="35.87945205479452"/>
    <n v="1"/>
    <n v="19"/>
    <x v="0"/>
    <n v="4.4769340302189704"/>
    <n v="21.880800455389199"/>
    <n v="501.83784437862897"/>
    <n v="352.91286072214501"/>
    <n v="104.67870337094153"/>
    <x v="0"/>
    <s v="25-40"/>
  </r>
  <r>
    <n v="86753092455"/>
    <n v="1.8520547945205479"/>
    <x v="1"/>
    <n v="30.602739726027398"/>
    <n v="0"/>
    <n v="56"/>
    <x v="0"/>
    <n v="189.53663495891499"/>
    <n v="317.90125754755297"/>
    <n v="255.68358065593301"/>
    <n v="164.98606157635999"/>
    <n v="91.075388468392589"/>
    <x v="0"/>
    <s v="25-40"/>
  </r>
  <r>
    <n v="86753092456"/>
    <n v="1.2712328767123289"/>
    <x v="0"/>
    <n v="35.57260273972603"/>
    <n v="0"/>
    <n v="97"/>
    <x v="1"/>
    <n v="3.419099727032"/>
    <n v="227.303276990455"/>
    <n v="352.40816935793799"/>
    <n v="21.7190733439136"/>
    <n v="63.353059261621148"/>
    <x v="0"/>
    <s v="25-40"/>
  </r>
  <r>
    <n v="86753092457"/>
    <n v="1.6575342465753424"/>
    <x v="1"/>
    <n v="32.583561643835615"/>
    <n v="1"/>
    <n v="40"/>
    <x v="0"/>
    <n v="148.92572822924399"/>
    <n v="283.99451783564598"/>
    <n v="268.27143555353598"/>
    <n v="215.48198663774201"/>
    <n v="92.684030348144546"/>
    <x v="1"/>
    <s v="25-40"/>
  </r>
  <r>
    <n v="86753092458"/>
    <n v="1.6739726027397259"/>
    <x v="1"/>
    <n v="33.345205479452055"/>
    <n v="0"/>
    <n v="44"/>
    <x v="0"/>
    <n v="189.69916975021101"/>
    <n v="251.90589358783799"/>
    <n v="185.67302328753399"/>
    <n v="401.761979403515"/>
    <n v="105.82060538996978"/>
    <x v="0"/>
    <s v="25-40"/>
  </r>
  <r>
    <n v="86753092459"/>
    <n v="1.3534246575342466"/>
    <x v="0"/>
    <n v="29.4986301369863"/>
    <n v="1"/>
    <n v="58"/>
    <x v="0"/>
    <n v="273.98621090255398"/>
    <n v="432.35179872339802"/>
    <n v="101.58026143394"/>
    <n v="5.9423504531447904"/>
    <n v="69.409754196526336"/>
    <x v="0"/>
    <s v="25-40"/>
  </r>
  <r>
    <n v="86753092460"/>
    <n v="1.2136986301369863"/>
    <x v="0"/>
    <n v="41.93150684931507"/>
    <n v="0"/>
    <n v="63"/>
    <x v="0"/>
    <n v="5.5306963397948596"/>
    <n v="340.60822674995597"/>
    <n v="185.188773854175"/>
    <n v="54.030816512817701"/>
    <n v="56.397464691219191"/>
    <x v="0"/>
    <s v="&gt;40"/>
  </r>
  <r>
    <n v="86753092461"/>
    <n v="1.6191780821917807"/>
    <x v="1"/>
    <n v="36.252054794520546"/>
    <n v="0"/>
    <n v="36"/>
    <x v="0"/>
    <n v="247.010677268373"/>
    <n v="142.846244051719"/>
    <n v="384.75523167093399"/>
    <n v="259.63246327153502"/>
    <n v="108.51507709870364"/>
    <x v="0"/>
    <s v="25-40"/>
  </r>
  <r>
    <n v="86753092462"/>
    <n v="1.2082191780821918"/>
    <x v="0"/>
    <n v="26.882191780821916"/>
    <n v="0"/>
    <n v="60"/>
    <x v="0"/>
    <n v="479.37922063434098"/>
    <n v="258.64214594558598"/>
    <n v="49.485740818425597"/>
    <n v="15.0507114441069"/>
    <n v="66.786083597898056"/>
    <x v="0"/>
    <s v="25-40"/>
  </r>
  <r>
    <n v="86753092463"/>
    <n v="1.6630136986301369"/>
    <x v="1"/>
    <n v="27.328767123287673"/>
    <n v="0"/>
    <n v="51"/>
    <x v="0"/>
    <n v="273.25463577354799"/>
    <n v="257.97514311371401"/>
    <n v="287.920683771472"/>
    <n v="167.06752973808801"/>
    <n v="97.096967932128166"/>
    <x v="0"/>
    <s v="25-40"/>
  </r>
  <r>
    <n v="86753092464"/>
    <n v="1.1232876712328768"/>
    <x v="0"/>
    <n v="42.268493150684932"/>
    <n v="0"/>
    <n v="75"/>
    <x v="0"/>
    <n v="13.4597855076358"/>
    <n v="172.260089617674"/>
    <n v="413.26463066441403"/>
    <n v="15.5765419933988"/>
    <n v="66.318530728962315"/>
    <x v="0"/>
    <s v="&gt;40"/>
  </r>
  <r>
    <n v="86753092465"/>
    <n v="1.5917808219178082"/>
    <x v="1"/>
    <n v="33.876712328767127"/>
    <n v="0"/>
    <n v="42"/>
    <x v="0"/>
    <n v="266.320826417452"/>
    <n v="288.07028015976601"/>
    <n v="180.88522678651"/>
    <n v="236.11442461832999"/>
    <n v="94.391246694758237"/>
    <x v="0"/>
    <s v="25-40"/>
  </r>
  <r>
    <n v="86753092466"/>
    <n v="1.6931506849315068"/>
    <x v="1"/>
    <n v="30.224657534246575"/>
    <n v="1"/>
    <n v="77"/>
    <x v="0"/>
    <n v="284.68881291464402"/>
    <n v="211.86888077810099"/>
    <n v="147.35929584132401"/>
    <n v="271.559626039676"/>
    <n v="89.994886121139587"/>
    <x v="0"/>
    <s v="25-40"/>
  </r>
  <r>
    <n v="86753092467"/>
    <n v="1.2821917808219179"/>
    <x v="0"/>
    <n v="42.923287671232877"/>
    <n v="0"/>
    <n v="67"/>
    <x v="0"/>
    <n v="5.6640384311517504"/>
    <n v="287.29302607416201"/>
    <n v="284.51107176082098"/>
    <n v="44.9401361274601"/>
    <n v="62.970710107018832"/>
    <x v="0"/>
    <s v="&gt;40"/>
  </r>
  <r>
    <n v="86753092468"/>
    <n v="1.6438356164383561"/>
    <x v="1"/>
    <n v="30.967123287671232"/>
    <n v="1"/>
    <n v="52"/>
    <x v="0"/>
    <n v="208.541819381267"/>
    <n v="306.85824522869899"/>
    <n v="234.99914903340999"/>
    <n v="247.582765305511"/>
    <n v="99.141834889467788"/>
    <x v="0"/>
    <s v="25-40"/>
  </r>
  <r>
    <n v="86753092469"/>
    <n v="1.1287671232876713"/>
    <x v="0"/>
    <n v="40.295890410958904"/>
    <n v="0"/>
    <n v="69"/>
    <x v="0"/>
    <n v="73.127816176528299"/>
    <n v="291.02839332862601"/>
    <n v="247.3028846867"/>
    <n v="18.9884614477734"/>
    <n v="61.087458296549144"/>
    <x v="0"/>
    <s v="&gt;40"/>
  </r>
  <r>
    <n v="86753092470"/>
    <n v="1.6493150684931508"/>
    <x v="1"/>
    <n v="22.30958904109589"/>
    <n v="1"/>
    <n v="55"/>
    <x v="0"/>
    <n v="530.01636261470605"/>
    <n v="274.545241260583"/>
    <n v="7.7635997751309498"/>
    <n v="23.757076023215198"/>
    <n v="68.147409405824661"/>
    <x v="0"/>
    <s v="17-25"/>
  </r>
  <r>
    <n v="86753092471"/>
    <n v="1.6958904109589041"/>
    <x v="1"/>
    <n v="31.38082191780822"/>
    <n v="0"/>
    <n v="39"/>
    <x v="0"/>
    <n v="272.08034598301498"/>
    <n v="189.118640589617"/>
    <n v="268.47423369230199"/>
    <n v="229.371622140445"/>
    <n v="96.637421625740188"/>
    <x v="0"/>
    <s v="25-40"/>
  </r>
  <r>
    <n v="86753092472"/>
    <n v="1.3616438356164384"/>
    <x v="0"/>
    <n v="34.797260273972604"/>
    <n v="1"/>
    <n v="90"/>
    <x v="1"/>
    <n v="27.757170185054299"/>
    <n v="331.21372765536302"/>
    <n v="193.35440253894899"/>
    <n v="21.337199375807401"/>
    <n v="54.480664057004155"/>
    <x v="0"/>
    <s v="25-40"/>
  </r>
  <r>
    <n v="86753092473"/>
    <n v="1.6986301369863013"/>
    <x v="1"/>
    <n v="29.978082191780821"/>
    <n v="1"/>
    <n v="41"/>
    <x v="0"/>
    <n v="214.85476806849701"/>
    <n v="293.01906861229799"/>
    <n v="304.74978307597002"/>
    <n v="275.59020108987602"/>
    <n v="110.27070503436511"/>
    <x v="0"/>
    <s v="25-40"/>
  </r>
  <r>
    <n v="86753092474"/>
    <n v="1.3068493150684932"/>
    <x v="0"/>
    <n v="38.594520547945208"/>
    <n v="0"/>
    <n v="80"/>
    <x v="1"/>
    <n v="4.6186901924894599"/>
    <n v="262.16101968460998"/>
    <n v="274.24479974518499"/>
    <n v="12.6677302663511"/>
    <n v="55.771880391552287"/>
    <x v="1"/>
    <s v="25-40"/>
  </r>
  <r>
    <n v="86753092475"/>
    <n v="1.6821917808219178"/>
    <x v="1"/>
    <n v="26.953424657534246"/>
    <n v="0"/>
    <n v="30"/>
    <x v="0"/>
    <n v="204.85500991747699"/>
    <n v="218.10045281482101"/>
    <n v="233.36481905794699"/>
    <n v="254.08454935115699"/>
    <n v="92.330361227676306"/>
    <x v="1"/>
    <s v="25-40"/>
  </r>
  <r>
    <n v="86753092476"/>
    <n v="1.1205479452054794"/>
    <x v="0"/>
    <n v="29.468493150684932"/>
    <n v="0"/>
    <n v="61"/>
    <x v="0"/>
    <n v="31.804709017609898"/>
    <n v="272.566841647324"/>
    <n v="282.319197511445"/>
    <n v="13.124080423832201"/>
    <n v="59.802917405427976"/>
    <x v="0"/>
    <s v="25-40"/>
  </r>
  <r>
    <n v="86753092477"/>
    <n v="1.2219178082191782"/>
    <x v="0"/>
    <n v="38.589041095890408"/>
    <n v="0"/>
    <n v="73"/>
    <x v="0"/>
    <n v="28.578050605997799"/>
    <n v="245.27691688963699"/>
    <n v="284.710746193842"/>
    <n v="51.939049523618102"/>
    <n v="62.306372885745994"/>
    <x v="0"/>
    <s v="25-40"/>
  </r>
  <r>
    <n v="86753092478"/>
    <n v="1.1863013698630136"/>
    <x v="0"/>
    <n v="41.665753424657531"/>
    <n v="0"/>
    <n v="74"/>
    <x v="0"/>
    <n v="20.0721909052053"/>
    <n v="259.63515933582499"/>
    <n v="237.00172954403001"/>
    <n v="92.070836437443901"/>
    <n v="61.865295937059287"/>
    <x v="0"/>
    <s v="&gt;40"/>
  </r>
  <r>
    <n v="86753092479"/>
    <n v="1.473972602739726"/>
    <x v="0"/>
    <n v="22.287671232876711"/>
    <n v="1"/>
    <n v="61"/>
    <x v="0"/>
    <n v="292.82455969687402"/>
    <n v="458.04026990597401"/>
    <n v="41.615798114512799"/>
    <n v="47.216550358955601"/>
    <n v="70.729068185044056"/>
    <x v="0"/>
    <s v="17-25"/>
  </r>
  <r>
    <n v="86753092480"/>
    <n v="1.6520547945205479"/>
    <x v="1"/>
    <n v="25.528767123287672"/>
    <n v="0"/>
    <n v="40"/>
    <x v="0"/>
    <n v="350.882563327409"/>
    <n v="231.97203737319401"/>
    <n v="116.70746677386001"/>
    <n v="322.25722345261102"/>
    <n v="99.304130883224758"/>
    <x v="0"/>
    <s v="25-40"/>
  </r>
  <r>
    <n v="86753092481"/>
    <n v="1.6520547945205479"/>
    <x v="1"/>
    <n v="21.438356164383563"/>
    <n v="1"/>
    <n v="66"/>
    <x v="0"/>
    <n v="382.68268957139799"/>
    <n v="351.639650880369"/>
    <n v="19.007851678785801"/>
    <n v="1.85651921140408"/>
    <n v="61.249511742964145"/>
    <x v="0"/>
    <s v="17-25"/>
  </r>
  <r>
    <n v="86753092482"/>
    <n v="1.2767123287671234"/>
    <x v="0"/>
    <n v="38.791780821917811"/>
    <n v="0"/>
    <n v="90"/>
    <x v="1"/>
    <n v="15.8259440199"/>
    <n v="108.206043663278"/>
    <n v="480.63510432500499"/>
    <n v="15.7434294336108"/>
    <n v="69.487983065688127"/>
    <x v="0"/>
    <s v="25-40"/>
  </r>
  <r>
    <n v="86753092483"/>
    <n v="1.6630136986301369"/>
    <x v="1"/>
    <n v="30.539726027397261"/>
    <n v="1"/>
    <n v="31"/>
    <x v="0"/>
    <n v="264.29147325251199"/>
    <n v="284.60036747887"/>
    <n v="207.577349336217"/>
    <n v="189.45549875148299"/>
    <n v="91.555289029034554"/>
    <x v="0"/>
    <s v="25-40"/>
  </r>
  <r>
    <n v="86753092484"/>
    <n v="1.1917808219178083"/>
    <x v="0"/>
    <n v="37.816438356164383"/>
    <n v="0"/>
    <n v="71"/>
    <x v="0"/>
    <n v="64.358893950490597"/>
    <n v="248.19950276733201"/>
    <n v="268.200733276915"/>
    <n v="24.4158026562957"/>
    <n v="60.118656049411094"/>
    <x v="0"/>
    <s v="25-40"/>
  </r>
  <r>
    <n v="86753092485"/>
    <n v="1.7232876712328766"/>
    <x v="1"/>
    <n v="26.18082191780822"/>
    <n v="1"/>
    <n v="56"/>
    <x v="0"/>
    <n v="345.79531668337597"/>
    <n v="339.83498213789801"/>
    <n v="9.5859951309044593"/>
    <n v="110.33518151669701"/>
    <n v="69.240965103414098"/>
    <x v="0"/>
    <s v="25-40"/>
  </r>
  <r>
    <n v="86753092486"/>
    <n v="1.5753424657534247"/>
    <x v="1"/>
    <n v="26.87123287671233"/>
    <n v="0"/>
    <n v="46"/>
    <x v="0"/>
    <n v="167.462459609456"/>
    <n v="222.67190521633"/>
    <n v="142.65401661067301"/>
    <n v="359.18777778313301"/>
    <n v="91.431764513319592"/>
    <x v="1"/>
    <s v="25-40"/>
  </r>
  <r>
    <n v="86753092487"/>
    <n v="1.6301369863013699"/>
    <x v="1"/>
    <n v="31.145205479452056"/>
    <n v="0"/>
    <n v="46"/>
    <x v="0"/>
    <n v="151.64208136505101"/>
    <n v="167.40422672451399"/>
    <n v="359.10052543200197"/>
    <n v="244.90163275654999"/>
    <n v="98.003963629791429"/>
    <x v="0"/>
    <s v="25-40"/>
  </r>
  <r>
    <n v="86753092488"/>
    <n v="1.5726027397260274"/>
    <x v="1"/>
    <n v="29.315068493150687"/>
    <n v="0"/>
    <n v="39"/>
    <x v="0"/>
    <n v="141.73001879729799"/>
    <n v="277.39388327050398"/>
    <n v="247.55777263853901"/>
    <n v="241.61012322652101"/>
    <n v="92.230059669231352"/>
    <x v="1"/>
    <s v="25-40"/>
  </r>
  <r>
    <n v="86753092489"/>
    <n v="1.6904109589041096"/>
    <x v="1"/>
    <n v="27.065753424657533"/>
    <n v="0"/>
    <n v="74"/>
    <x v="0"/>
    <n v="203.44882862754301"/>
    <n v="305.70396698002003"/>
    <n v="235.05569210820499"/>
    <n v="151.681273962917"/>
    <n v="87.140659577139687"/>
    <x v="1"/>
    <s v="25-40"/>
  </r>
  <r>
    <n v="86753092490"/>
    <n v="1.1863013698630136"/>
    <x v="0"/>
    <n v="45.578082191780823"/>
    <n v="0"/>
    <n v="81"/>
    <x v="1"/>
    <n v="27.168321972290201"/>
    <n v="256.01574744246301"/>
    <n v="330.50380294551297"/>
    <n v="19.7187946819896"/>
    <n v="64.681437268480565"/>
    <x v="0"/>
    <s v="&gt;40"/>
  </r>
  <r>
    <n v="86753092491"/>
    <n v="0.92876712328767119"/>
    <x v="0"/>
    <n v="34.632876712328766"/>
    <n v="0"/>
    <n v="19"/>
    <x v="0"/>
    <n v="17.184960440541499"/>
    <n v="8.26234974101944"/>
    <n v="467.59151066511799"/>
    <n v="367.47885496542102"/>
    <n v="102.24422869018954"/>
    <x v="0"/>
    <s v="25-40"/>
  </r>
  <r>
    <n v="86753092492"/>
    <n v="1.4027397260273973"/>
    <x v="0"/>
    <n v="40.791780821917811"/>
    <n v="0"/>
    <n v="80"/>
    <x v="1"/>
    <n v="4.5400732055760802"/>
    <n v="344.13715624612797"/>
    <n v="269.55453810876901"/>
    <n v="3.1169764254627998"/>
    <n v="60.614760100244141"/>
    <x v="0"/>
    <s v="&gt;40"/>
  </r>
  <r>
    <n v="86753092493"/>
    <n v="1.6273972602739726"/>
    <x v="1"/>
    <n v="33.205479452054796"/>
    <n v="0"/>
    <n v="40"/>
    <x v="0"/>
    <n v="168.39116752889601"/>
    <n v="326.51871004586098"/>
    <n v="167.899274179733"/>
    <n v="252.577988373495"/>
    <n v="90.050061712367921"/>
    <x v="0"/>
    <s v="25-40"/>
  </r>
  <r>
    <n v="86753092494"/>
    <n v="1.1178082191780823"/>
    <x v="0"/>
    <n v="41.046575342465751"/>
    <n v="1"/>
    <n v="81"/>
    <x v="1"/>
    <n v="9.9519605677627698"/>
    <n v="306.067481152396"/>
    <n v="275.09778569214097"/>
    <n v="57.490696506975702"/>
    <n v="65.192173201506705"/>
    <x v="0"/>
    <s v="&gt;40"/>
  </r>
  <r>
    <n v="86753092495"/>
    <n v="1.2"/>
    <x v="0"/>
    <n v="42.257534246575339"/>
    <n v="0"/>
    <n v="81"/>
    <x v="1"/>
    <n v="51.274029517072897"/>
    <n v="270.85542173355202"/>
    <n v="312.17394954832201"/>
    <n v="12.937646344663399"/>
    <n v="64.783747607208241"/>
    <x v="0"/>
    <s v="&gt;40"/>
  </r>
  <r>
    <n v="86753092496"/>
    <n v="1.3479452054794521"/>
    <x v="0"/>
    <n v="30.372602739726027"/>
    <n v="1"/>
    <n v="58"/>
    <x v="0"/>
    <n v="397.68900514866499"/>
    <n v="339.22856434213799"/>
    <n v="53.638306080156802"/>
    <n v="18.803818991915399"/>
    <n v="67.646460567912897"/>
    <x v="0"/>
    <s v="25-40"/>
  </r>
  <r>
    <n v="86753092497"/>
    <n v="1.2575342465753425"/>
    <x v="0"/>
    <n v="41.87945205479452"/>
    <n v="0"/>
    <n v="86"/>
    <x v="1"/>
    <n v="29.827090007230399"/>
    <n v="224.14144356769401"/>
    <n v="317.30936468777998"/>
    <n v="14.895942937797701"/>
    <n v="60.18211960106327"/>
    <x v="0"/>
    <s v="&gt;40"/>
  </r>
  <r>
    <n v="86753092498"/>
    <n v="1.178082191780822"/>
    <x v="0"/>
    <n v="41.515068493150686"/>
    <n v="1"/>
    <n v="99"/>
    <x v="1"/>
    <n v="71.108721126187405"/>
    <n v="287.16940295385302"/>
    <n v="186.23698260484301"/>
    <n v="8.6831112945459399"/>
    <n v="52.052661194329907"/>
    <x v="1"/>
    <s v="&gt;40"/>
  </r>
  <r>
    <n v="86753092499"/>
    <n v="1.095890410958904"/>
    <x v="0"/>
    <n v="36.821917808219176"/>
    <n v="0"/>
    <n v="73"/>
    <x v="0"/>
    <n v="12.222964908203499"/>
    <n v="326.25368110123998"/>
    <n v="208.87562586568899"/>
    <n v="53.280735002556298"/>
    <n v="58.536894984944908"/>
    <x v="0"/>
    <s v="25-40"/>
  </r>
  <r>
    <n v="86753092500"/>
    <n v="1.2328767123287672"/>
    <x v="0"/>
    <n v="37.454794520547942"/>
    <n v="0"/>
    <n v="46"/>
    <x v="0"/>
    <n v="1.7446122834907201"/>
    <n v="281.74755187235598"/>
    <n v="310.71877113887098"/>
    <n v="27.289080182185799"/>
    <n v="63.240315290994545"/>
    <x v="0"/>
    <s v="25-40"/>
  </r>
  <r>
    <n v="86753092501"/>
    <n v="1.284931506849315"/>
    <x v="0"/>
    <n v="36.904109589041099"/>
    <n v="0"/>
    <n v="81"/>
    <x v="1"/>
    <n v="9.5896221185205004"/>
    <n v="253.89404867036299"/>
    <n v="299.66733809635798"/>
    <n v="51.370217318946203"/>
    <n v="63.203200312947182"/>
    <x v="0"/>
    <s v="25-40"/>
  </r>
  <r>
    <n v="86753092502"/>
    <n v="1.6410958904109589"/>
    <x v="1"/>
    <n v="30.657534246575342"/>
    <n v="0"/>
    <n v="26"/>
    <x v="0"/>
    <n v="175.58743270452999"/>
    <n v="263.86327737415201"/>
    <n v="351.42942415606598"/>
    <n v="170.08811044178299"/>
    <n v="97.738160958036417"/>
    <x v="0"/>
    <s v="25-40"/>
  </r>
  <r>
    <n v="86753092503"/>
    <n v="1.6164383561643836"/>
    <x v="1"/>
    <n v="30.087671232876712"/>
    <n v="0"/>
    <n v="44"/>
    <x v="0"/>
    <n v="360.10444981808701"/>
    <n v="271.97883718609398"/>
    <n v="178.46471255975499"/>
    <n v="223.40835505003301"/>
    <n v="98.791431073509045"/>
    <x v="0"/>
    <s v="25-40"/>
  </r>
  <r>
    <n v="86753092504"/>
    <n v="1.210958904109589"/>
    <x v="0"/>
    <n v="38.131506849315066"/>
    <n v="0"/>
    <n v="66"/>
    <x v="0"/>
    <n v="10.455290013285699"/>
    <n v="179.69419465513201"/>
    <n v="296.06211821481901"/>
    <n v="66.019506665092507"/>
    <n v="58.661753759062798"/>
    <x v="0"/>
    <s v="25-40"/>
  </r>
  <r>
    <n v="86753092505"/>
    <n v="1.6383561643835616"/>
    <x v="1"/>
    <n v="28.476712328767125"/>
    <n v="0"/>
    <n v="34"/>
    <x v="0"/>
    <n v="193.20313213268599"/>
    <n v="232.854339015438"/>
    <n v="317.755699418858"/>
    <n v="242.981343535056"/>
    <n v="101.37304284631961"/>
    <x v="0"/>
    <s v="25-40"/>
  </r>
  <r>
    <n v="86753092506"/>
    <n v="1.210958904109589"/>
    <x v="0"/>
    <n v="42.238356164383561"/>
    <n v="1"/>
    <n v="59"/>
    <x v="0"/>
    <n v="8.8176598444385608"/>
    <n v="442.88867271156499"/>
    <n v="142.277340229717"/>
    <n v="7.0102528033005704"/>
    <n v="54.051017768442385"/>
    <x v="0"/>
    <s v="&gt;40"/>
  </r>
  <r>
    <n v="86753092507"/>
    <n v="1.1315068493150684"/>
    <x v="0"/>
    <n v="42.68767123287671"/>
    <n v="0"/>
    <n v="73"/>
    <x v="0"/>
    <n v="33.605421037064097"/>
    <n v="200.34437197335899"/>
    <n v="302.63161684264401"/>
    <n v="53.943235249424902"/>
    <n v="61.504965691882113"/>
    <x v="0"/>
    <s v="&gt;40"/>
  </r>
  <r>
    <n v="86753092508"/>
    <n v="1.6876712328767123"/>
    <x v="1"/>
    <n v="30.92876712328767"/>
    <n v="0"/>
    <n v="17"/>
    <x v="0"/>
    <n v="245.35428872195399"/>
    <n v="206.80566857158499"/>
    <n v="331.97262402125602"/>
    <n v="248.739299688947"/>
    <n v="105.85822742870748"/>
    <x v="1"/>
    <s v="25-40"/>
  </r>
  <r>
    <n v="86753092509"/>
    <n v="1.6684931506849314"/>
    <x v="1"/>
    <n v="30.589041095890412"/>
    <n v="0"/>
    <n v="12"/>
    <x v="0"/>
    <n v="202.947190939032"/>
    <n v="422.28805755133601"/>
    <n v="129.341026236446"/>
    <n v="169.555851738309"/>
    <n v="85.886445236200032"/>
    <x v="1"/>
    <s v="25-40"/>
  </r>
  <r>
    <n v="86753092510"/>
    <n v="0.8849315068493151"/>
    <x v="0"/>
    <n v="31.082191780821919"/>
    <n v="0"/>
    <n v="21"/>
    <x v="0"/>
    <n v="112.63652060427999"/>
    <n v="45.720668805354499"/>
    <n v="377.927056774231"/>
    <n v="243.05820945097301"/>
    <n v="87.186807099795232"/>
    <x v="0"/>
    <s v="25-40"/>
  </r>
  <r>
    <n v="86753092511"/>
    <n v="1.0356164383561643"/>
    <x v="0"/>
    <n v="36"/>
    <n v="0"/>
    <n v="19"/>
    <x v="0"/>
    <n v="10.268200115223999"/>
    <n v="11.832985570419799"/>
    <n v="378.50951767806401"/>
    <n v="376.780801184582"/>
    <n v="92.40293311836902"/>
    <x v="0"/>
    <s v="25-40"/>
  </r>
  <r>
    <n v="86753092512"/>
    <n v="1.3698630136986301"/>
    <x v="0"/>
    <n v="22.572602739726026"/>
    <n v="1"/>
    <n v="56"/>
    <x v="0"/>
    <n v="267.90774911562198"/>
    <n v="515.39973394757999"/>
    <n v="25.641518265667202"/>
    <n v="9.1267339156760592"/>
    <n v="66.836788906817347"/>
    <x v="0"/>
    <s v="17-25"/>
  </r>
  <r>
    <n v="86753092513"/>
    <n v="1.4712328767123288"/>
    <x v="0"/>
    <n v="27.383561643835616"/>
    <n v="0"/>
    <n v="48"/>
    <x v="0"/>
    <n v="286.24404252004803"/>
    <n v="289.14357234544599"/>
    <n v="226.383343959732"/>
    <n v="227.48268217720201"/>
    <n v="100.49493232567161"/>
    <x v="0"/>
    <s v="25-40"/>
  </r>
  <r>
    <n v="86753092514"/>
    <n v="1.6821917808219178"/>
    <x v="1"/>
    <n v="35.915068493150685"/>
    <n v="0"/>
    <n v="44"/>
    <x v="0"/>
    <n v="245.81353156477101"/>
    <n v="262.975827346573"/>
    <n v="193.363797644838"/>
    <n v="327.91646725711502"/>
    <n v="103.25678050114188"/>
    <x v="0"/>
    <s v="25-40"/>
  </r>
  <r>
    <n v="86753092515"/>
    <n v="1.0986301369863014"/>
    <x v="0"/>
    <n v="39.978082191780821"/>
    <n v="0"/>
    <n v="89"/>
    <x v="1"/>
    <n v="20.7129368105089"/>
    <n v="164.772072784003"/>
    <n v="331.874369248611"/>
    <n v="56.773005411793797"/>
    <n v="61.476485726809528"/>
    <x v="0"/>
    <s v="25-40"/>
  </r>
  <r>
    <n v="86753092516"/>
    <n v="1.6356164383561644"/>
    <x v="1"/>
    <n v="31.972602739726028"/>
    <n v="0"/>
    <n v="50"/>
    <x v="0"/>
    <n v="215.60458465685701"/>
    <n v="219.75448556443899"/>
    <n v="232.976638157303"/>
    <n v="279.83391790368501"/>
    <n v="96.365992345022249"/>
    <x v="0"/>
    <s v="25-40"/>
  </r>
  <r>
    <n v="86753092517"/>
    <n v="1.6630136986301369"/>
    <x v="1"/>
    <n v="30.983561643835618"/>
    <n v="0"/>
    <n v="44"/>
    <x v="0"/>
    <n v="269.97976119816502"/>
    <n v="351.226302146232"/>
    <n v="238.696478553861"/>
    <n v="166.98186749482699"/>
    <n v="98.377886593394322"/>
    <x v="0"/>
    <s v="25-40"/>
  </r>
  <r>
    <n v="86753092518"/>
    <n v="1.6767123287671233"/>
    <x v="1"/>
    <n v="30.161643835616438"/>
    <n v="0"/>
    <n v="34"/>
    <x v="0"/>
    <n v="158.20284288347"/>
    <n v="231.40408989465999"/>
    <n v="180.85448525642201"/>
    <n v="292.96348033361397"/>
    <n v="88.026710493054708"/>
    <x v="1"/>
    <s v="25-40"/>
  </r>
  <r>
    <n v="86753092519"/>
    <n v="0.81643835616438354"/>
    <x v="0"/>
    <n v="35.953424657534249"/>
    <n v="1"/>
    <n v="22"/>
    <x v="0"/>
    <n v="25.4299889081292"/>
    <n v="16.1279012526443"/>
    <n v="387.65851480156198"/>
    <n v="393.09844940859898"/>
    <n v="97.015466918081188"/>
    <x v="0"/>
    <s v="25-40"/>
  </r>
  <r>
    <n v="86753092520"/>
    <n v="1.6547945205479453"/>
    <x v="1"/>
    <n v="25.2"/>
    <n v="1"/>
    <n v="62"/>
    <x v="0"/>
    <n v="478.47780501278697"/>
    <n v="249.34375030419801"/>
    <n v="31.699410710461699"/>
    <n v="46.029997532771503"/>
    <n v="67.553253414546788"/>
    <x v="0"/>
    <s v="25-40"/>
  </r>
  <r>
    <n v="86753092521"/>
    <n v="0.98630136986301364"/>
    <x v="0"/>
    <n v="34.471232876712328"/>
    <n v="0"/>
    <n v="21"/>
    <x v="0"/>
    <n v="361.735085634634"/>
    <n v="391.705196008256"/>
    <n v="135.608569991096"/>
    <n v="101.86394491001499"/>
    <n v="88.771924319564505"/>
    <x v="1"/>
    <s v="25-40"/>
  </r>
  <r>
    <n v="86753092522"/>
    <n v="0.9945205479452055"/>
    <x v="0"/>
    <n v="43.041095890410958"/>
    <n v="0"/>
    <n v="35"/>
    <x v="0"/>
    <n v="3.07251719264098"/>
    <n v="228.73768409001099"/>
    <n v="248.46544469008799"/>
    <n v="40.256197346288801"/>
    <n v="53.191413146977375"/>
    <x v="1"/>
    <s v="&gt;40"/>
  </r>
  <r>
    <n v="86753092523"/>
    <n v="1.2383561643835617"/>
    <x v="0"/>
    <n v="37.556164383561644"/>
    <n v="0"/>
    <n v="97"/>
    <x v="1"/>
    <n v="10.325889405898799"/>
    <n v="364.88881807910099"/>
    <n v="174.73419465221201"/>
    <n v="3.6232343650798202"/>
    <n v="51.420068080875005"/>
    <x v="0"/>
    <s v="25-40"/>
  </r>
  <r>
    <n v="86753092524"/>
    <n v="1.6767123287671233"/>
    <x v="1"/>
    <n v="33.386301369863013"/>
    <n v="0"/>
    <n v="28"/>
    <x v="0"/>
    <n v="198.697017964742"/>
    <n v="235.72254722717699"/>
    <n v="296.874521757933"/>
    <n v="337.492059141764"/>
    <n v="110.87755492331715"/>
    <x v="0"/>
    <s v="25-40"/>
  </r>
  <r>
    <n v="86753092525"/>
    <n v="1.273972602739726"/>
    <x v="0"/>
    <n v="20.317808219178083"/>
    <n v="0"/>
    <n v="62"/>
    <x v="0"/>
    <n v="13.640547072172"/>
    <n v="12.375766845799999"/>
    <n v="324.00456676372602"/>
    <n v="525.882378367721"/>
    <n v="104.0677385292114"/>
    <x v="1"/>
    <s v="17-25"/>
  </r>
  <r>
    <n v="86753092526"/>
    <n v="1.7972602739726027"/>
    <x v="1"/>
    <n v="22.331506849315069"/>
    <n v="0"/>
    <n v="62"/>
    <x v="0"/>
    <n v="199.78866811378001"/>
    <n v="531.79127008971204"/>
    <n v="49.852592915225003"/>
    <n v="3.7465615463910198"/>
    <n v="64.958293591673296"/>
    <x v="0"/>
    <s v="17-25"/>
  </r>
  <r>
    <n v="86753092527"/>
    <n v="1.6684931506849314"/>
    <x v="1"/>
    <n v="30.523287671232875"/>
    <n v="0"/>
    <n v="59"/>
    <x v="0"/>
    <n v="269.16802866769598"/>
    <n v="222.16982690023499"/>
    <n v="193.52956629217499"/>
    <n v="361.40048685317601"/>
    <n v="105.8986348228766"/>
    <x v="0"/>
    <s v="25-40"/>
  </r>
  <r>
    <n v="86753092528"/>
    <n v="1.1972602739726028"/>
    <x v="0"/>
    <n v="30.635616438356163"/>
    <n v="0"/>
    <n v="80"/>
    <x v="1"/>
    <n v="59.488582468514203"/>
    <n v="290.608438287122"/>
    <n v="208.67382341845101"/>
    <n v="61.068018950261397"/>
    <n v="60.376782744696385"/>
    <x v="0"/>
    <s v="25-40"/>
  </r>
  <r>
    <n v="86753092529"/>
    <n v="1.5945205479452054"/>
    <x v="1"/>
    <n v="30.241095890410961"/>
    <n v="0"/>
    <n v="46"/>
    <x v="0"/>
    <n v="227.04636240800301"/>
    <n v="266.47439545894099"/>
    <n v="201.587674291816"/>
    <n v="226.08158327009201"/>
    <n v="90.801971536784478"/>
    <x v="0"/>
    <s v="25-40"/>
  </r>
  <r>
    <n v="86753092530"/>
    <n v="1.5397260273972602"/>
    <x v="1"/>
    <n v="29.627397260273973"/>
    <n v="0"/>
    <n v="17"/>
    <x v="0"/>
    <n v="242.71622144770001"/>
    <n v="168.37589983996199"/>
    <n v="260.84302715452998"/>
    <n v="363.96551792729798"/>
    <n v="107.86439511283231"/>
    <x v="0"/>
    <s v="25-40"/>
  </r>
  <r>
    <n v="86753092531"/>
    <n v="1.7342465753424658"/>
    <x v="1"/>
    <n v="36.608219178082194"/>
    <n v="0"/>
    <n v="62"/>
    <x v="0"/>
    <n v="226.21614825044799"/>
    <n v="272.43771756862901"/>
    <n v="289.53766409808901"/>
    <n v="195.60929254258099"/>
    <n v="98.109944062406555"/>
    <x v="0"/>
    <s v="25-40"/>
  </r>
  <r>
    <n v="86753092532"/>
    <n v="1.6630136986301369"/>
    <x v="1"/>
    <n v="30.109589041095891"/>
    <n v="0"/>
    <n v="40"/>
    <x v="0"/>
    <n v="254.11870871031101"/>
    <n v="222.684125243056"/>
    <n v="218.28255937762799"/>
    <n v="210.785648545615"/>
    <n v="89.63241166705852"/>
    <x v="1"/>
    <s v="25-40"/>
  </r>
  <r>
    <n v="86753092533"/>
    <n v="0.97534246575342465"/>
    <x v="0"/>
    <n v="34.317808219178083"/>
    <n v="0"/>
    <n v="21"/>
    <x v="0"/>
    <n v="5.7640933803784202"/>
    <n v="2.4652829168730599"/>
    <n v="234.69321114632899"/>
    <n v="525.25511807580403"/>
    <n v="91.852149610436072"/>
    <x v="0"/>
    <s v="25-40"/>
  </r>
  <r>
    <n v="86753092534"/>
    <n v="1.3150684931506849"/>
    <x v="0"/>
    <n v="43.709589041095889"/>
    <n v="0"/>
    <n v="107"/>
    <x v="1"/>
    <n v="0.57776564152080001"/>
    <n v="356.30893751988498"/>
    <n v="310.75779964854701"/>
    <n v="5.52909632985308"/>
    <n v="66.505363770320471"/>
    <x v="0"/>
    <s v="&gt;40"/>
  </r>
  <r>
    <n v="86753092535"/>
    <n v="1.2136986301369863"/>
    <x v="0"/>
    <n v="42.884931506849313"/>
    <n v="0"/>
    <n v="86"/>
    <x v="1"/>
    <n v="19.7037735336277"/>
    <n v="302.38284973959998"/>
    <n v="244.04338104850501"/>
    <n v="23.419392266630499"/>
    <n v="57.862462659674478"/>
    <x v="0"/>
    <s v="&gt;40"/>
  </r>
  <r>
    <n v="86753092536"/>
    <n v="1.1260273972602739"/>
    <x v="0"/>
    <n v="49.106849315068494"/>
    <n v="0"/>
    <n v="105"/>
    <x v="1"/>
    <n v="49.608784623553497"/>
    <n v="265.42745842026"/>
    <n v="289.71111653788"/>
    <n v="33.325126359267898"/>
    <n v="63.967248591162829"/>
    <x v="0"/>
    <s v="&gt;40"/>
  </r>
  <r>
    <n v="86753092537"/>
    <n v="1.7342465753424658"/>
    <x v="1"/>
    <n v="34.293150684931504"/>
    <n v="0"/>
    <n v="38"/>
    <x v="0"/>
    <n v="281.51578338985598"/>
    <n v="166.45428461167199"/>
    <n v="214.83979623853099"/>
    <n v="275.77488432707202"/>
    <n v="94.71136710799459"/>
    <x v="0"/>
    <s v="25-40"/>
  </r>
  <r>
    <n v="86753092538"/>
    <n v="0.87671232876712324"/>
    <x v="0"/>
    <n v="35.849315068493148"/>
    <n v="1"/>
    <n v="19"/>
    <x v="0"/>
    <n v="8.1064346335946507"/>
    <n v="3.5897656360996799"/>
    <n v="419.05039342974402"/>
    <n v="403.43690032583999"/>
    <n v="99.634171272245624"/>
    <x v="0"/>
    <s v="25-40"/>
  </r>
  <r>
    <n v="86753092539"/>
    <n v="1.6493150684931508"/>
    <x v="1"/>
    <n v="33.172602739726024"/>
    <n v="0"/>
    <n v="47"/>
    <x v="0"/>
    <n v="192.60941560057401"/>
    <n v="167.85541569000901"/>
    <n v="261.49243815433903"/>
    <n v="282.67072979627397"/>
    <n v="94.136766657320209"/>
    <x v="0"/>
    <s v="25-40"/>
  </r>
  <r>
    <n v="86753092540"/>
    <n v="1.2438356164383562"/>
    <x v="0"/>
    <n v="46.035616438356165"/>
    <n v="0"/>
    <n v="66"/>
    <x v="0"/>
    <n v="9.6939758204142503"/>
    <n v="219.11548337537201"/>
    <n v="289.64646978452498"/>
    <n v="13.519602007188199"/>
    <n v="54.684685350668488"/>
    <x v="1"/>
    <s v="&gt;40"/>
  </r>
  <r>
    <n v="86753092541"/>
    <n v="1.6547945205479453"/>
    <x v="1"/>
    <n v="25.013698630136986"/>
    <n v="0"/>
    <n v="47"/>
    <x v="0"/>
    <n v="380.93920410301303"/>
    <n v="155.391363126925"/>
    <n v="200.64098826109301"/>
    <n v="321.17344680399498"/>
    <n v="105.5241775862056"/>
    <x v="0"/>
    <s v="25-40"/>
  </r>
  <r>
    <n v="86753092542"/>
    <n v="1.6520547945205479"/>
    <x v="1"/>
    <n v="26.356164383561644"/>
    <n v="1"/>
    <n v="50"/>
    <x v="0"/>
    <n v="184.82229971689901"/>
    <n v="324.57978498745501"/>
    <n v="261.22946146627402"/>
    <n v="206.779647824932"/>
    <n v="96.913259891293052"/>
    <x v="0"/>
    <s v="25-40"/>
  </r>
  <r>
    <n v="86753092543"/>
    <n v="1.1287671232876713"/>
    <x v="0"/>
    <n v="39.624657534246573"/>
    <n v="1"/>
    <n v="73"/>
    <x v="0"/>
    <n v="23.070923890399701"/>
    <n v="312.06133132361299"/>
    <n v="272.72264282063998"/>
    <n v="11.258057194610901"/>
    <n v="60.888264418951117"/>
    <x v="0"/>
    <s v="25-40"/>
  </r>
  <r>
    <n v="86753092544"/>
    <n v="1.273972602739726"/>
    <x v="0"/>
    <n v="46.813698630136983"/>
    <n v="0"/>
    <n v="69"/>
    <x v="0"/>
    <n v="21.0388251906286"/>
    <n v="307.36368282646498"/>
    <n v="206.62738554718501"/>
    <n v="14.3777088045002"/>
    <n v="52.792811963569712"/>
    <x v="1"/>
    <s v="&gt;40"/>
  </r>
  <r>
    <n v="86753092545"/>
    <n v="1.6684931506849314"/>
    <x v="1"/>
    <n v="32.61643835616438"/>
    <n v="0"/>
    <n v="31"/>
    <x v="0"/>
    <n v="118.971977799546"/>
    <n v="330.72339046191001"/>
    <n v="378.692106020626"/>
    <n v="212.45554215617099"/>
    <n v="106.91334724213212"/>
    <x v="0"/>
    <s v="25-40"/>
  </r>
  <r>
    <n v="86753092546"/>
    <n v="1.6164383561643836"/>
    <x v="1"/>
    <n v="34.506849315068493"/>
    <n v="0"/>
    <n v="42"/>
    <x v="0"/>
    <n v="271.99772912423902"/>
    <n v="402.82748761588499"/>
    <n v="258.144830660384"/>
    <n v="201.46668980634101"/>
    <n v="109.13939979521693"/>
    <x v="0"/>
    <s v="25-40"/>
  </r>
  <r>
    <n v="86753092547"/>
    <n v="1.2301369863013698"/>
    <x v="0"/>
    <n v="50.969863013698628"/>
    <n v="0"/>
    <n v="65"/>
    <x v="0"/>
    <n v="6.8366857997513"/>
    <n v="223.64487921961299"/>
    <n v="270.66990028427301"/>
    <n v="37.549992350495302"/>
    <n v="55.424912317721336"/>
    <x v="1"/>
    <s v="&gt;40"/>
  </r>
  <r>
    <n v="86753092548"/>
    <n v="1.2547945205479452"/>
    <x v="0"/>
    <n v="34.115068493150687"/>
    <n v="0"/>
    <n v="63"/>
    <x v="0"/>
    <n v="9.9512065499129392"/>
    <n v="363.64433624875397"/>
    <n v="224.51618543319199"/>
    <n v="35.684526839224297"/>
    <n v="61.111728896583308"/>
    <x v="0"/>
    <s v="25-40"/>
  </r>
  <r>
    <n v="86753092549"/>
    <n v="1.1232876712328768"/>
    <x v="0"/>
    <n v="42.715068493150682"/>
    <n v="0"/>
    <n v="56"/>
    <x v="0"/>
    <n v="84.265812087110703"/>
    <n v="331.44516169308997"/>
    <n v="171.19882363156501"/>
    <n v="1.4570000806551899"/>
    <n v="53.975576747882478"/>
    <x v="0"/>
    <s v="&gt;40"/>
  </r>
  <r>
    <n v="86753092550"/>
    <n v="1.2602739726027397"/>
    <x v="0"/>
    <n v="39.769863013698632"/>
    <n v="1"/>
    <n v="86"/>
    <x v="1"/>
    <n v="6.2534608792820601"/>
    <n v="315.89568623612303"/>
    <n v="227.170126912499"/>
    <n v="29.228444333226602"/>
    <n v="56.53976031871948"/>
    <x v="0"/>
    <s v="25-40"/>
  </r>
  <r>
    <n v="86753092551"/>
    <n v="1.6328767123287671"/>
    <x v="1"/>
    <n v="28.145205479452056"/>
    <n v="0"/>
    <n v="53"/>
    <x v="0"/>
    <n v="149.471827794343"/>
    <n v="208.20170677890701"/>
    <n v="259.60905385925003"/>
    <n v="279.66777441660298"/>
    <n v="93.327102158962362"/>
    <x v="1"/>
    <s v="25-40"/>
  </r>
  <r>
    <n v="86753092552"/>
    <n v="1.736986301369863"/>
    <x v="1"/>
    <n v="31.263013698630136"/>
    <n v="0"/>
    <n v="19"/>
    <x v="0"/>
    <n v="205.42956086581901"/>
    <n v="96.0141910388773"/>
    <n v="428.35550147414801"/>
    <n v="286.238322308536"/>
    <n v="109.8667590062978"/>
    <x v="0"/>
    <s v="25-40"/>
  </r>
  <r>
    <n v="86753092553"/>
    <n v="0.9616438356164384"/>
    <x v="0"/>
    <n v="33.794520547945204"/>
    <n v="1"/>
    <n v="20"/>
    <x v="0"/>
    <n v="5.4777846328092199"/>
    <n v="2.1069234630567899"/>
    <n v="400.406289491255"/>
    <n v="347.08520283043902"/>
    <n v="90.305755726272565"/>
    <x v="0"/>
    <s v="25-40"/>
  </r>
  <r>
    <n v="86753092554"/>
    <n v="0.78356164383561644"/>
    <x v="0"/>
    <n v="37.452054794520549"/>
    <n v="1"/>
    <n v="20"/>
    <x v="0"/>
    <n v="13.47154164336"/>
    <n v="0.41982558684726501"/>
    <n v="325.303507668566"/>
    <n v="447.726230644228"/>
    <n v="93.874877975951847"/>
    <x v="0"/>
    <s v="25-40"/>
  </r>
  <r>
    <n v="86753092555"/>
    <n v="1.6876712328767123"/>
    <x v="1"/>
    <n v="30.084931506849315"/>
    <n v="0"/>
    <n v="23"/>
    <x v="0"/>
    <n v="203.8828002061"/>
    <n v="334.77255741974602"/>
    <n v="193.017658841535"/>
    <n v="354.485683773934"/>
    <n v="108.79282972392396"/>
    <x v="0"/>
    <s v="25-40"/>
  </r>
  <r>
    <n v="86753092556"/>
    <n v="1.6547945205479453"/>
    <x v="1"/>
    <n v="34.364383561643834"/>
    <n v="0"/>
    <n v="59"/>
    <x v="0"/>
    <n v="237.88546699138601"/>
    <n v="273.88313478242998"/>
    <n v="179.35559553047599"/>
    <n v="190.68849477099101"/>
    <n v="85.346778978081318"/>
    <x v="0"/>
    <s v="25-40"/>
  </r>
  <r>
    <n v="86753092557"/>
    <n v="1.2383561643835617"/>
    <x v="0"/>
    <n v="41.252054794520546"/>
    <n v="0"/>
    <n v="66"/>
    <x v="0"/>
    <n v="4.2599929424202703"/>
    <n v="242.78717176241301"/>
    <n v="283.78907231860097"/>
    <n v="65.508166902057496"/>
    <n v="61.679441882865675"/>
    <x v="0"/>
    <s v="&gt;40"/>
  </r>
  <r>
    <n v="86753092558"/>
    <n v="1.4821917808219178"/>
    <x v="0"/>
    <n v="27.18082191780822"/>
    <n v="0"/>
    <n v="58"/>
    <x v="0"/>
    <n v="331.656606784502"/>
    <n v="384.063981195971"/>
    <n v="25.215574985774602"/>
    <n v="80.7763348463738"/>
    <n v="69.976676218295637"/>
    <x v="0"/>
    <s v="25-40"/>
  </r>
  <r>
    <n v="86753092559"/>
    <n v="1.0767123287671232"/>
    <x v="0"/>
    <n v="36.394520547945206"/>
    <n v="1"/>
    <n v="20"/>
    <x v="0"/>
    <n v="28.5550452764497"/>
    <n v="1.5323139634752201"/>
    <n v="457.62501233071202"/>
    <n v="303.00707732210202"/>
    <n v="93.682839497531674"/>
    <x v="0"/>
    <s v="25-40"/>
  </r>
  <r>
    <n v="86753092560"/>
    <n v="1.0794520547945206"/>
    <x v="0"/>
    <n v="40.745205479452054"/>
    <n v="1"/>
    <n v="99"/>
    <x v="1"/>
    <n v="26.913318145546601"/>
    <n v="255.535208415646"/>
    <n v="225.80772939197399"/>
    <n v="27.244911262563999"/>
    <n v="52.962199003439963"/>
    <x v="1"/>
    <s v="&gt;40"/>
  </r>
  <r>
    <n v="86753092561"/>
    <n v="1.2684931506849315"/>
    <x v="0"/>
    <n v="43.610958904109587"/>
    <n v="1"/>
    <n v="92"/>
    <x v="1"/>
    <n v="11.046087141282101"/>
    <n v="263.62068090767701"/>
    <n v="289.89178663532903"/>
    <n v="25.6987005105752"/>
    <n v="59.844199901425242"/>
    <x v="0"/>
    <s v="&gt;40"/>
  </r>
  <r>
    <n v="86753092562"/>
    <n v="1.5342465753424657"/>
    <x v="1"/>
    <n v="26.087671232876712"/>
    <n v="0"/>
    <n v="45"/>
    <x v="0"/>
    <n v="280.31766562135198"/>
    <n v="212.32183066880901"/>
    <n v="264.76826798720998"/>
    <n v="253.08080545158199"/>
    <n v="101.5530485158679"/>
    <x v="0"/>
    <s v="25-40"/>
  </r>
  <r>
    <n v="86753092563"/>
    <n v="1.1452054794520548"/>
    <x v="0"/>
    <n v="38.873972602739727"/>
    <n v="1"/>
    <n v="59"/>
    <x v="0"/>
    <n v="35.224741612291901"/>
    <n v="147.458732611003"/>
    <n v="423.89812799452102"/>
    <n v="6.8900495138017899"/>
    <n v="66.309259238862339"/>
    <x v="0"/>
    <s v="25-40"/>
  </r>
  <r>
    <n v="86753092564"/>
    <n v="1.5917808219178082"/>
    <x v="1"/>
    <n v="35.232876712328768"/>
    <n v="1"/>
    <n v="32"/>
    <x v="0"/>
    <n v="185.78515405498601"/>
    <n v="163.013392331793"/>
    <n v="342.61354897197202"/>
    <n v="353.02393588262902"/>
    <n v="111.38038189349444"/>
    <x v="0"/>
    <s v="25-40"/>
  </r>
  <r>
    <n v="86753092565"/>
    <n v="1.726027397260274"/>
    <x v="1"/>
    <n v="27.887671232876713"/>
    <n v="0"/>
    <n v="43"/>
    <x v="0"/>
    <n v="235.591102211238"/>
    <n v="243.65438754561501"/>
    <n v="131.25506745539599"/>
    <n v="264.87235361456402"/>
    <n v="85.874929708943441"/>
    <x v="1"/>
    <s v="25-40"/>
  </r>
  <r>
    <n v="86753092566"/>
    <n v="1.2191780821917808"/>
    <x v="0"/>
    <n v="38.4"/>
    <n v="0"/>
    <n v="87"/>
    <x v="1"/>
    <n v="23.255300323641901"/>
    <n v="366.40858652733499"/>
    <n v="164.09310209111999"/>
    <n v="28.5903752967528"/>
    <n v="54.295128234622879"/>
    <x v="1"/>
    <s v="25-40"/>
  </r>
  <r>
    <n v="86753092567"/>
    <n v="1.2767123287671234"/>
    <x v="0"/>
    <n v="40.589041095890408"/>
    <n v="0"/>
    <n v="78"/>
    <x v="0"/>
    <n v="7.9487268878994302"/>
    <n v="349.10915992202598"/>
    <n v="230.681672420106"/>
    <n v="3.8454203724934799"/>
    <n v="56.707882079905971"/>
    <x v="0"/>
    <s v="&gt;40"/>
  </r>
  <r>
    <n v="86753092568"/>
    <n v="1.5561643835616439"/>
    <x v="1"/>
    <n v="28.347945205479451"/>
    <n v="0"/>
    <n v="28"/>
    <x v="0"/>
    <n v="270.253396328588"/>
    <n v="402.828201281041"/>
    <n v="167.920744558926"/>
    <n v="206.18080607958601"/>
    <n v="98.738713885391746"/>
    <x v="0"/>
    <s v="25-40"/>
  </r>
  <r>
    <n v="86753092569"/>
    <n v="1.6"/>
    <x v="1"/>
    <n v="33.799999999999997"/>
    <n v="0"/>
    <n v="20"/>
    <x v="0"/>
    <n v="233.20766086423001"/>
    <n v="237.123287092704"/>
    <n v="262.87621713443099"/>
    <n v="163.054981748042"/>
    <n v="88.738219702451474"/>
    <x v="0"/>
    <s v="25-40"/>
  </r>
  <r>
    <n v="86753092570"/>
    <n v="1.2410958904109588"/>
    <x v="0"/>
    <n v="38.197260273972603"/>
    <n v="1"/>
    <n v="20"/>
    <x v="0"/>
    <n v="18.235758884671998"/>
    <n v="39.5818878624235"/>
    <n v="445.96428712250298"/>
    <n v="238.08547755676099"/>
    <n v="86.711383501279315"/>
    <x v="0"/>
    <s v="25-40"/>
  </r>
  <r>
    <n v="86753092571"/>
    <n v="1.5835616438356164"/>
    <x v="1"/>
    <n v="23.19178082191781"/>
    <n v="0"/>
    <n v="64"/>
    <x v="0"/>
    <n v="449.52226003320499"/>
    <n v="211.79383757468199"/>
    <n v="161.65224914179501"/>
    <n v="40.5692105848781"/>
    <n v="77.171862975831729"/>
    <x v="0"/>
    <s v="17-25"/>
  </r>
  <r>
    <n v="86753092572"/>
    <n v="1.2493150684931507"/>
    <x v="0"/>
    <n v="42.964383561643835"/>
    <n v="0"/>
    <n v="95"/>
    <x v="1"/>
    <n v="5.9198913762152499"/>
    <n v="333.03389302937597"/>
    <n v="272.59231692108301"/>
    <n v="27.254480966790702"/>
    <n v="63.097918498992144"/>
    <x v="0"/>
    <s v="&gt;40"/>
  </r>
  <r>
    <n v="86753092573"/>
    <n v="1.0246575342465754"/>
    <x v="0"/>
    <n v="36.490410958904107"/>
    <n v="0"/>
    <n v="20"/>
    <x v="0"/>
    <n v="11.177841648923501"/>
    <n v="13.672577446567001"/>
    <n v="403.44360939893102"/>
    <n v="384.88545215972499"/>
    <n v="96.587520914677953"/>
    <x v="0"/>
    <s v="25-40"/>
  </r>
  <r>
    <n v="86753092574"/>
    <n v="1.726027397260274"/>
    <x v="1"/>
    <n v="38.901369863013699"/>
    <n v="1"/>
    <n v="60"/>
    <x v="0"/>
    <n v="163.431425854569"/>
    <n v="364.28119136749899"/>
    <n v="219.669242198267"/>
    <n v="215.29178788244101"/>
    <n v="94.412332987450398"/>
    <x v="0"/>
    <s v="25-40"/>
  </r>
  <r>
    <n v="86753092575"/>
    <n v="1.3013698630136987"/>
    <x v="0"/>
    <n v="39.972602739726028"/>
    <n v="0"/>
    <n v="75"/>
    <x v="0"/>
    <n v="19.413869602277"/>
    <n v="277.28061783242799"/>
    <n v="294.58183655217499"/>
    <n v="1.81939840815126"/>
    <n v="59.303707190015544"/>
    <x v="0"/>
    <s v="25-40"/>
  </r>
  <r>
    <n v="86753092576"/>
    <n v="1.6958904109589041"/>
    <x v="1"/>
    <n v="31.082191780821919"/>
    <n v="0"/>
    <n v="32"/>
    <x v="0"/>
    <n v="257.78457960526902"/>
    <n v="185.259308448008"/>
    <n v="279.10705064611898"/>
    <n v="218.04149751003499"/>
    <n v="95.101336823000651"/>
    <x v="1"/>
    <s v="25-40"/>
  </r>
  <r>
    <n v="86753092577"/>
    <n v="1.7178082191780821"/>
    <x v="1"/>
    <n v="32.024657534246572"/>
    <n v="0"/>
    <n v="31"/>
    <x v="0"/>
    <n v="319.37264448763801"/>
    <n v="105.925725014069"/>
    <n v="238.34064277636199"/>
    <n v="272.674081178292"/>
    <n v="95.345636434695038"/>
    <x v="0"/>
    <s v="25-40"/>
  </r>
  <r>
    <n v="86753092578"/>
    <n v="1.7671232876712328"/>
    <x v="1"/>
    <n v="27.846575342465755"/>
    <n v="0"/>
    <n v="53"/>
    <x v="0"/>
    <n v="233.89452475480101"/>
    <n v="202.374288334331"/>
    <n v="289.48378358681799"/>
    <n v="279.64012141169599"/>
    <n v="103.19637364695222"/>
    <x v="0"/>
    <s v="25-40"/>
  </r>
  <r>
    <n v="86753092579"/>
    <n v="1.0356164383561643"/>
    <x v="0"/>
    <n v="39.0027397260274"/>
    <n v="1"/>
    <n v="75"/>
    <x v="0"/>
    <n v="32.721763170256096"/>
    <n v="201.94383139632501"/>
    <n v="360.15088414728098"/>
    <n v="15.5320417998694"/>
    <n v="63.855198678984536"/>
    <x v="0"/>
    <s v="25-40"/>
  </r>
  <r>
    <n v="86753092580"/>
    <n v="1.1808219178082191"/>
    <x v="0"/>
    <n v="42.753424657534246"/>
    <n v="0"/>
    <n v="88"/>
    <x v="1"/>
    <n v="26.623193126266401"/>
    <n v="309.66984935713901"/>
    <n v="300.13625222692201"/>
    <n v="2.1007369745773699"/>
    <n v="63.171882102852365"/>
    <x v="0"/>
    <s v="&gt;40"/>
  </r>
  <r>
    <n v="86753092581"/>
    <n v="1.6821917808219178"/>
    <x v="1"/>
    <n v="28.282191780821918"/>
    <n v="1"/>
    <n v="42"/>
    <x v="0"/>
    <n v="251.423327740817"/>
    <n v="250.86793658614801"/>
    <n v="212.28838030845299"/>
    <n v="263.713949686359"/>
    <n v="97.303580745534646"/>
    <x v="0"/>
    <s v="25-40"/>
  </r>
  <r>
    <n v="86753092582"/>
    <n v="1.3479452054794521"/>
    <x v="0"/>
    <n v="27.745205479452054"/>
    <n v="0"/>
    <n v="58"/>
    <x v="0"/>
    <n v="439.05598345452199"/>
    <n v="330.35037610945699"/>
    <n v="16.4674952413448"/>
    <n v="9.9702775962606296"/>
    <n v="64.725041505630969"/>
    <x v="0"/>
    <s v="25-40"/>
  </r>
  <r>
    <n v="86753092583"/>
    <n v="1.3068493150684932"/>
    <x v="0"/>
    <n v="38.304109589041097"/>
    <n v="0"/>
    <n v="73"/>
    <x v="0"/>
    <n v="63.857620229453197"/>
    <n v="248.89312490042099"/>
    <n v="256.04808777095798"/>
    <n v="78.271780709023702"/>
    <n v="65.138443827987743"/>
    <x v="0"/>
    <s v="25-40"/>
  </r>
  <r>
    <n v="86753092584"/>
    <n v="1.1616438356164382"/>
    <x v="0"/>
    <n v="35.424657534246577"/>
    <n v="1"/>
    <n v="19"/>
    <x v="0"/>
    <n v="43.1356025475663"/>
    <n v="30.926444938151398"/>
    <n v="408.38446565770698"/>
    <n v="413.437361699132"/>
    <n v="104.54358308167809"/>
    <x v="0"/>
    <s v="25-40"/>
  </r>
  <r>
    <n v="86753092585"/>
    <n v="1.2657534246575342"/>
    <x v="0"/>
    <n v="41.69041095890411"/>
    <n v="1"/>
    <n v="77"/>
    <x v="0"/>
    <n v="48.392664162324998"/>
    <n v="240.76459027323199"/>
    <n v="226.390663207941"/>
    <n v="31.7599467114586"/>
    <n v="54.110653545172511"/>
    <x v="1"/>
    <s v="&gt;40"/>
  </r>
  <r>
    <n v="86753092586"/>
    <n v="1.7123287671232876"/>
    <x v="1"/>
    <n v="32.043835616438358"/>
    <n v="0"/>
    <n v="46"/>
    <x v="0"/>
    <n v="200.508195382716"/>
    <n v="258.98635531838499"/>
    <n v="259.94303745655702"/>
    <n v="172.23374280067699"/>
    <n v="88.62077768695616"/>
    <x v="1"/>
    <s v="25-40"/>
  </r>
  <r>
    <n v="86753092587"/>
    <n v="1.2684931506849315"/>
    <x v="0"/>
    <n v="35.983561643835614"/>
    <n v="0"/>
    <n v="72"/>
    <x v="0"/>
    <n v="19.362749838032201"/>
    <n v="298.57436738138199"/>
    <n v="248.83939384626001"/>
    <n v="4.8834527190105801"/>
    <n v="55.881710965385608"/>
    <x v="0"/>
    <s v="25-40"/>
  </r>
  <r>
    <n v="86753092588"/>
    <n v="1.2712328767123289"/>
    <x v="0"/>
    <n v="41.739726027397261"/>
    <n v="0"/>
    <n v="48"/>
    <x v="0"/>
    <n v="23.6446675864272"/>
    <n v="286.59779276265698"/>
    <n v="233.94657670996199"/>
    <n v="46.678513610175898"/>
    <n v="58.494407666343278"/>
    <x v="0"/>
    <s v="&gt;40"/>
  </r>
  <r>
    <n v="86753092589"/>
    <n v="1.5424657534246575"/>
    <x v="1"/>
    <n v="23.945205479452056"/>
    <n v="1"/>
    <n v="62"/>
    <x v="0"/>
    <n v="29.863751898893199"/>
    <n v="19.390315438536099"/>
    <n v="297.37498262030499"/>
    <n v="523.46190628206102"/>
    <n v="102.44075205527827"/>
    <x v="1"/>
    <s v="17-25"/>
  </r>
  <r>
    <n v="86753092590"/>
    <n v="1.2931506849315069"/>
    <x v="0"/>
    <n v="47.060273972602737"/>
    <n v="1"/>
    <n v="68"/>
    <x v="0"/>
    <n v="8.3701475428695797"/>
    <n v="218.91045546092801"/>
    <n v="285.28383238385697"/>
    <n v="29.139602392580301"/>
    <n v="55.913260413476287"/>
    <x v="1"/>
    <s v="&gt;40"/>
  </r>
  <r>
    <n v="86753092591"/>
    <n v="1.715068493150685"/>
    <x v="1"/>
    <n v="30.969863013698632"/>
    <n v="0"/>
    <n v="50"/>
    <x v="0"/>
    <n v="203.118413844137"/>
    <n v="285.405190463677"/>
    <n v="275.33225861946403"/>
    <n v="206.11120349789101"/>
    <n v="96.855103798707717"/>
    <x v="0"/>
    <s v="25-40"/>
  </r>
  <r>
    <n v="86753092592"/>
    <n v="1.7013698630136986"/>
    <x v="1"/>
    <n v="27.383561643835616"/>
    <n v="0"/>
    <n v="26"/>
    <x v="0"/>
    <n v="281.11141373075799"/>
    <n v="348.23613737166397"/>
    <n v="151.077333284552"/>
    <n v="95.117779829073299"/>
    <n v="79.891217661828776"/>
    <x v="1"/>
    <s v="25-40"/>
  </r>
  <r>
    <n v="86753092593"/>
    <n v="1.4273972602739726"/>
    <x v="0"/>
    <n v="23.183561643835617"/>
    <n v="1"/>
    <n v="59"/>
    <x v="0"/>
    <n v="454.65590322354302"/>
    <n v="301.66162954074599"/>
    <n v="21.758121921183601"/>
    <n v="10.308990821139099"/>
    <n v="64.353456150221845"/>
    <x v="0"/>
    <s v="17-25"/>
  </r>
  <r>
    <n v="86753092594"/>
    <n v="1.2027397260273973"/>
    <x v="0"/>
    <n v="42.084931506849315"/>
    <n v="1"/>
    <n v="77"/>
    <x v="0"/>
    <n v="73.162838617889605"/>
    <n v="183.686368124979"/>
    <n v="357.36730758996299"/>
    <n v="5.6083896547250696"/>
    <n v="64.105020208792055"/>
    <x v="0"/>
    <s v="&gt;40"/>
  </r>
  <r>
    <n v="86753092595"/>
    <n v="1.7589041095890412"/>
    <x v="1"/>
    <n v="32.104109589041094"/>
    <n v="1"/>
    <n v="41"/>
    <x v="0"/>
    <n v="168.660965833186"/>
    <n v="167.41605053158099"/>
    <n v="336.430064302272"/>
    <n v="200.848193007817"/>
    <n v="91.359552186392037"/>
    <x v="1"/>
    <s v="25-40"/>
  </r>
  <r>
    <n v="86753092596"/>
    <n v="1.1863013698630136"/>
    <x v="0"/>
    <n v="45.126027397260273"/>
    <n v="0"/>
    <n v="72"/>
    <x v="0"/>
    <n v="63.498374327005997"/>
    <n v="229.98761289015499"/>
    <n v="300.62616849921397"/>
    <n v="2.1797293578771102"/>
    <n v="59.815586720223813"/>
    <x v="0"/>
    <s v="&gt;40"/>
  </r>
  <r>
    <n v="86753092597"/>
    <n v="1.1808219178082191"/>
    <x v="0"/>
    <n v="36.791780821917811"/>
    <n v="0"/>
    <n v="78"/>
    <x v="0"/>
    <n v="10.816237101122001"/>
    <n v="266.56619441250098"/>
    <n v="229.444416592105"/>
    <n v="20.329791257681801"/>
    <n v="52.163499463064255"/>
    <x v="0"/>
    <s v="25-40"/>
  </r>
  <r>
    <n v="86753092598"/>
    <n v="1.1643835616438356"/>
    <x v="0"/>
    <n v="33.761643835616439"/>
    <n v="0"/>
    <n v="78"/>
    <x v="0"/>
    <n v="10.217306746513801"/>
    <n v="257.56274465860099"/>
    <n v="285.16463803173701"/>
    <n v="8.7490700430969692"/>
    <n v="56.692049081389257"/>
    <x v="0"/>
    <s v="25-40"/>
  </r>
  <r>
    <n v="86753092599"/>
    <n v="1.1506849315068493"/>
    <x v="0"/>
    <n v="39.816438356164383"/>
    <n v="1"/>
    <n v="92"/>
    <x v="1"/>
    <n v="15.9370719857593"/>
    <n v="229.59432810247699"/>
    <n v="339.59009235933098"/>
    <n v="30.975669246061202"/>
    <n v="64.110403399705959"/>
    <x v="0"/>
    <s v="25-40"/>
  </r>
  <r>
    <n v="86753092600"/>
    <n v="1.6904109589041096"/>
    <x v="1"/>
    <n v="38.56712328767123"/>
    <n v="1"/>
    <n v="61"/>
    <x v="0"/>
    <n v="254.308330273292"/>
    <n v="225.41990899540201"/>
    <n v="244.68987753033801"/>
    <n v="184.48704820502601"/>
    <n v="89.879490229739204"/>
    <x v="1"/>
    <s v="25-40"/>
  </r>
  <r>
    <n v="86753092601"/>
    <n v="1.1452054794520548"/>
    <x v="0"/>
    <n v="25.112328767123287"/>
    <n v="1"/>
    <n v="64"/>
    <x v="0"/>
    <n v="284.754810459476"/>
    <n v="440.751233387203"/>
    <n v="109.51634627557701"/>
    <n v="29.228453840318501"/>
    <n v="74.689859521641779"/>
    <x v="0"/>
    <s v="25-40"/>
  </r>
  <r>
    <n v="86753092602"/>
    <n v="1.6657534246575343"/>
    <x v="1"/>
    <n v="34.31232876712329"/>
    <n v="0"/>
    <n v="45"/>
    <x v="0"/>
    <n v="281.58766797830401"/>
    <n v="384.72670994711899"/>
    <n v="211.571300841717"/>
    <n v="193.01892031054001"/>
    <n v="101.85597677230467"/>
    <x v="0"/>
    <s v="25-40"/>
  </r>
  <r>
    <n v="86753092603"/>
    <n v="1.0849315068493151"/>
    <x v="0"/>
    <n v="44.030136986301372"/>
    <n v="1"/>
    <n v="80"/>
    <x v="1"/>
    <n v="9.1118020932292403"/>
    <n v="313.77377541996299"/>
    <n v="244.96139658370299"/>
    <n v="3.36284033411799"/>
    <n v="55.629754631193897"/>
    <x v="0"/>
    <s v="&gt;40"/>
  </r>
  <r>
    <n v="86753092604"/>
    <n v="1.3479452054794521"/>
    <x v="0"/>
    <n v="22.646575342465752"/>
    <n v="1"/>
    <n v="55"/>
    <x v="0"/>
    <n v="8.3693542277495805"/>
    <n v="207.33180319986499"/>
    <n v="369.89776381275198"/>
    <n v="337.23818950087502"/>
    <n v="102.11240699184441"/>
    <x v="1"/>
    <s v="17-25"/>
  </r>
  <r>
    <n v="86753092605"/>
    <n v="1.5835616438356164"/>
    <x v="1"/>
    <n v="29.753424657534246"/>
    <n v="0"/>
    <n v="53"/>
    <x v="0"/>
    <n v="284.10995500792399"/>
    <n v="224.51405466096"/>
    <n v="203.89413439886599"/>
    <n v="176.70563668821401"/>
    <n v="86.361893303960315"/>
    <x v="1"/>
    <s v="25-40"/>
  </r>
  <r>
    <n v="86753092606"/>
    <n v="0.8794520547945206"/>
    <x v="0"/>
    <n v="35.263013698630139"/>
    <n v="1"/>
    <n v="19"/>
    <x v="0"/>
    <n v="1.04734728820737"/>
    <n v="232.89105995743799"/>
    <n v="429.37646283664299"/>
    <n v="171.841608738258"/>
    <n v="90.861241168639751"/>
    <x v="0"/>
    <s v="25-40"/>
  </r>
  <r>
    <n v="86753092607"/>
    <n v="1.7123287671232876"/>
    <x v="1"/>
    <n v="31.958904109589042"/>
    <n v="0"/>
    <n v="65"/>
    <x v="0"/>
    <n v="324.72007807419197"/>
    <n v="230.11104715543499"/>
    <n v="215.14908217176099"/>
    <n v="210.60520144318301"/>
    <n v="95.477004052163437"/>
    <x v="0"/>
    <s v="25-40"/>
  </r>
  <r>
    <n v="86753092608"/>
    <n v="1.1808219178082191"/>
    <x v="0"/>
    <n v="40.898630136986299"/>
    <n v="1"/>
    <n v="49"/>
    <x v="0"/>
    <n v="3.8990616468130601"/>
    <n v="249.305913967609"/>
    <n v="239.56231274868301"/>
    <n v="27.2927815718133"/>
    <n v="52.27900936761332"/>
    <x v="1"/>
    <s v="&gt;40"/>
  </r>
  <r>
    <n v="86753092609"/>
    <n v="1.0904109589041096"/>
    <x v="0"/>
    <n v="43.641095890410959"/>
    <n v="1"/>
    <n v="80"/>
    <x v="1"/>
    <n v="33.306660823548803"/>
    <n v="149.557539013574"/>
    <n v="408.21708156897199"/>
    <n v="3.5276475095308202"/>
    <n v="64.038503476390161"/>
    <x v="0"/>
    <s v="&gt;40"/>
  </r>
  <r>
    <n v="86753092610"/>
    <n v="1.7232876712328766"/>
    <x v="1"/>
    <n v="31.024657534246575"/>
    <n v="1"/>
    <n v="32"/>
    <x v="0"/>
    <n v="122.405299622393"/>
    <n v="194.54362414657899"/>
    <n v="298.15001708578598"/>
    <n v="295.80535140515798"/>
    <n v="96.630558120431033"/>
    <x v="1"/>
    <s v="25-40"/>
  </r>
  <r>
    <n v="86753092611"/>
    <n v="1.2328767123287672"/>
    <x v="0"/>
    <n v="40.369863013698627"/>
    <n v="1"/>
    <n v="92"/>
    <x v="1"/>
    <n v="54.1331951324795"/>
    <n v="255.33945366757101"/>
    <n v="273.10912566722101"/>
    <n v="6.5173287396480903"/>
    <n v="58.312986432828325"/>
    <x v="0"/>
    <s v="&gt;40"/>
  </r>
  <r>
    <n v="86753092612"/>
    <n v="1.1589041095890411"/>
    <x v="0"/>
    <n v="41.961643835616435"/>
    <n v="0"/>
    <n v="94"/>
    <x v="1"/>
    <n v="20.506602167249799"/>
    <n v="420.15996954628798"/>
    <n v="205.09207840175901"/>
    <n v="4.2087725456609002"/>
    <n v="60.369427850773413"/>
    <x v="0"/>
    <s v="&gt;40"/>
  </r>
  <r>
    <n v="86753092613"/>
    <n v="1.1205479452054794"/>
    <x v="0"/>
    <n v="35.42739726027397"/>
    <n v="1"/>
    <n v="62"/>
    <x v="0"/>
    <n v="458.03461153169002"/>
    <n v="313.47873710483498"/>
    <n v="5.98163562783947"/>
    <n v="8.8580045837274195"/>
    <n v="63.501824716310033"/>
    <x v="0"/>
    <s v="25-40"/>
  </r>
  <r>
    <n v="86753092614"/>
    <n v="1.6739726027397259"/>
    <x v="1"/>
    <n v="24.312328767123287"/>
    <n v="1"/>
    <n v="56"/>
    <x v="0"/>
    <n v="291.27468503842698"/>
    <n v="417.52377115868802"/>
    <n v="51.360452403712202"/>
    <n v="37.556668379424501"/>
    <n v="67.373930989745602"/>
    <x v="0"/>
    <s v="17-25"/>
  </r>
  <r>
    <n v="86753092615"/>
    <n v="1.1232876712328768"/>
    <x v="0"/>
    <n v="36.9972602739726"/>
    <n v="0"/>
    <n v="85"/>
    <x v="1"/>
    <n v="15.5283949067754"/>
    <n v="284.50630107291801"/>
    <n v="319.86677527826402"/>
    <n v="5.95862523165383"/>
    <n v="63.10182373956561"/>
    <x v="0"/>
    <s v="25-40"/>
  </r>
  <r>
    <n v="86753092616"/>
    <n v="1.6767123287671233"/>
    <x v="1"/>
    <n v="20.8"/>
    <n v="1"/>
    <n v="64"/>
    <x v="0"/>
    <n v="372.21882923337103"/>
    <n v="401.48171754050497"/>
    <n v="18.641989119610098"/>
    <n v="5.9691687460448604"/>
    <n v="64.849382685788683"/>
    <x v="0"/>
    <s v="17-25"/>
  </r>
  <r>
    <n v="86753092617"/>
    <n v="1.6273972602739726"/>
    <x v="1"/>
    <n v="32.895890410958906"/>
    <n v="0"/>
    <n v="32"/>
    <x v="0"/>
    <n v="188.44001281908899"/>
    <n v="231.19019183627199"/>
    <n v="159.463941919109"/>
    <n v="251.000073846899"/>
    <n v="82.826098264349838"/>
    <x v="0"/>
    <s v="25-40"/>
  </r>
  <r>
    <n v="86753092618"/>
    <n v="1.3972602739726028"/>
    <x v="0"/>
    <n v="25.213698630136985"/>
    <n v="0"/>
    <n v="59"/>
    <x v="0"/>
    <n v="360.57916180659799"/>
    <n v="259.41815899332698"/>
    <n v="86.500263321821606"/>
    <n v="67.293882816266304"/>
    <n v="68.055083200564553"/>
    <x v="0"/>
    <s v="25-40"/>
  </r>
  <r>
    <n v="86753092619"/>
    <n v="1.3205479452054794"/>
    <x v="0"/>
    <n v="38.054794520547944"/>
    <n v="0"/>
    <n v="78"/>
    <x v="0"/>
    <n v="12.3062931351794"/>
    <n v="364.309536913849"/>
    <n v="246.83214630766099"/>
    <n v="12.0922283201116"/>
    <n v="61.20019135925498"/>
    <x v="0"/>
    <s v="25-40"/>
  </r>
  <r>
    <n v="86753092620"/>
    <n v="1.6739726027397259"/>
    <x v="1"/>
    <n v="24.523287671232875"/>
    <n v="0"/>
    <n v="42"/>
    <x v="0"/>
    <n v="308.56078621222798"/>
    <n v="194.07964420120399"/>
    <n v="305.997260430484"/>
    <n v="152.78698655461901"/>
    <n v="95.265344071286918"/>
    <x v="0"/>
    <s v="17-25"/>
  </r>
  <r>
    <n v="86753092621"/>
    <n v="0.83561643835616439"/>
    <x v="0"/>
    <n v="34.175342465753424"/>
    <n v="1"/>
    <n v="20"/>
    <x v="0"/>
    <n v="48.9572634861455"/>
    <n v="7.2903144311376904"/>
    <n v="332.896595855991"/>
    <n v="411.32748697321603"/>
    <n v="93.806696172887484"/>
    <x v="0"/>
    <s v="25-40"/>
  </r>
  <r>
    <n v="86753092622"/>
    <n v="0.989041095890411"/>
    <x v="0"/>
    <n v="35.657534246575345"/>
    <n v="0"/>
    <n v="20"/>
    <x v="0"/>
    <n v="40.247679274631501"/>
    <n v="47.918101933813702"/>
    <n v="195.66884674848501"/>
    <n v="488.408830409139"/>
    <n v="89.142583755590493"/>
    <x v="0"/>
    <s v="25-40"/>
  </r>
  <r>
    <n v="86753092623"/>
    <n v="1.5506849315068494"/>
    <x v="1"/>
    <n v="30.427397260273974"/>
    <n v="0"/>
    <n v="45"/>
    <x v="0"/>
    <n v="325.63610835874101"/>
    <n v="137.30861091193799"/>
    <n v="258.00503031667103"/>
    <n v="327.89121059768701"/>
    <n v="107.34312645137729"/>
    <x v="0"/>
    <s v="25-40"/>
  </r>
  <r>
    <n v="86753092624"/>
    <n v="1.3835616438356164"/>
    <x v="0"/>
    <n v="20.668493150684931"/>
    <n v="0"/>
    <n v="59"/>
    <x v="0"/>
    <n v="362.47072615991499"/>
    <n v="321.435899584384"/>
    <n v="113.045217375673"/>
    <n v="8.9718485147223408"/>
    <n v="69.354577966391361"/>
    <x v="0"/>
    <s v="17-25"/>
  </r>
  <r>
    <n v="86753092625"/>
    <n v="1.5534246575342465"/>
    <x v="1"/>
    <n v="27.263013698630136"/>
    <n v="0"/>
    <n v="43"/>
    <x v="0"/>
    <n v="292.05385693941599"/>
    <n v="245.962844706124"/>
    <n v="167.00417387047401"/>
    <n v="267.30668686615599"/>
    <n v="95.158639420038796"/>
    <x v="0"/>
    <s v="25-40"/>
  </r>
  <r>
    <n v="86753092626"/>
    <n v="1.704109589041096"/>
    <x v="1"/>
    <n v="29.934246575342467"/>
    <n v="0"/>
    <n v="36"/>
    <x v="0"/>
    <n v="310.495206458724"/>
    <n v="192.11551484037099"/>
    <n v="257.40849047557299"/>
    <n v="189.435375413375"/>
    <n v="93.830121610601353"/>
    <x v="0"/>
    <s v="25-40"/>
  </r>
  <r>
    <n v="86753092627"/>
    <n v="1.6109589041095891"/>
    <x v="1"/>
    <n v="33.717808219178082"/>
    <n v="0"/>
    <n v="24"/>
    <x v="0"/>
    <n v="161.12074348820499"/>
    <n v="285.19416089118101"/>
    <n v="185.925591138241"/>
    <n v="327.47898877217102"/>
    <n v="97.313741939600334"/>
    <x v="0"/>
    <s v="25-40"/>
  </r>
  <r>
    <n v="86753092628"/>
    <n v="1.5917808219178082"/>
    <x v="1"/>
    <n v="30.63013698630137"/>
    <n v="1"/>
    <n v="47"/>
    <x v="0"/>
    <n v="193.900531106518"/>
    <n v="313.65084649998897"/>
    <n v="300.01928295777299"/>
    <n v="172.90426012261699"/>
    <n v="97.354935378167355"/>
    <x v="0"/>
    <s v="25-40"/>
  </r>
  <r>
    <n v="86753092629"/>
    <n v="1.5863013698630137"/>
    <x v="1"/>
    <n v="36.098630136986301"/>
    <n v="0"/>
    <n v="27"/>
    <x v="0"/>
    <n v="218.59078832609299"/>
    <n v="235.17293695796701"/>
    <n v="251.48730313834901"/>
    <n v="192.202504540684"/>
    <n v="89.543874944208767"/>
    <x v="1"/>
    <s v="25-40"/>
  </r>
  <r>
    <n v="86753092630"/>
    <n v="1.5342465753424657"/>
    <x v="1"/>
    <n v="24.687671232876713"/>
    <n v="0"/>
    <n v="38"/>
    <x v="0"/>
    <n v="273.55063849145398"/>
    <n v="217.46738958842701"/>
    <n v="184.92469175705099"/>
    <n v="326.39184827516902"/>
    <n v="100.63942705025688"/>
    <x v="0"/>
    <s v="17-25"/>
  </r>
  <r>
    <n v="86753092631"/>
    <n v="0.85479452054794525"/>
    <x v="0"/>
    <n v="36.769863013698632"/>
    <n v="1"/>
    <n v="22"/>
    <x v="0"/>
    <n v="28.1000240991055"/>
    <n v="57.491717825237103"/>
    <n v="375.37258348636402"/>
    <n v="331.711323897623"/>
    <n v="91.697408240025851"/>
    <x v="0"/>
    <s v="25-40"/>
  </r>
  <r>
    <n v="86753092632"/>
    <n v="1.7068493150684931"/>
    <x v="1"/>
    <n v="34.013698630136986"/>
    <n v="0"/>
    <n v="27"/>
    <x v="0"/>
    <n v="196.75527340971499"/>
    <n v="216.71360938131801"/>
    <n v="252.14553194923599"/>
    <n v="199.64988466134099"/>
    <n v="87.292960616551881"/>
    <x v="1"/>
    <s v="25-40"/>
  </r>
  <r>
    <n v="86753092633"/>
    <n v="1.2027397260273973"/>
    <x v="0"/>
    <n v="44.778082191780825"/>
    <n v="0"/>
    <n v="69"/>
    <x v="0"/>
    <n v="5.1663921942987701"/>
    <n v="206.75662387295901"/>
    <n v="260.20304397073198"/>
    <n v="31.201508342495199"/>
    <n v="51.922387562967884"/>
    <x v="1"/>
    <s v="&gt;40"/>
  </r>
  <r>
    <n v="86753092634"/>
    <n v="1.1232876712328768"/>
    <x v="0"/>
    <n v="47.172602739726024"/>
    <n v="0"/>
    <n v="105"/>
    <x v="1"/>
    <n v="20.0710740484529"/>
    <n v="313.79767656441601"/>
    <n v="271.59555398217299"/>
    <n v="2.84472524343682"/>
    <n v="59.642333556102692"/>
    <x v="1"/>
    <s v="&gt;40"/>
  </r>
  <r>
    <n v="86753092635"/>
    <n v="1.2191780821917808"/>
    <x v="0"/>
    <n v="46.416438356164385"/>
    <n v="0"/>
    <n v="69"/>
    <x v="0"/>
    <n v="59.6569229680589"/>
    <n v="230.882750640609"/>
    <n v="276.82622807353602"/>
    <n v="10.9147028509802"/>
    <n v="57.772085599635382"/>
    <x v="0"/>
    <s v="&gt;40"/>
  </r>
  <r>
    <n v="86753092636"/>
    <n v="1.8273972602739725"/>
    <x v="1"/>
    <n v="30.205479452054796"/>
    <n v="0"/>
    <n v="23"/>
    <x v="0"/>
    <n v="292.520530371907"/>
    <n v="267.96773643042599"/>
    <n v="205.07527784272401"/>
    <n v="189.504513276339"/>
    <n v="92.188636278474206"/>
    <x v="0"/>
    <s v="25-40"/>
  </r>
  <r>
    <n v="86753092637"/>
    <n v="1.2383561643835617"/>
    <x v="0"/>
    <n v="41.980821917808221"/>
    <n v="0"/>
    <n v="63"/>
    <x v="0"/>
    <n v="14.0404798390088"/>
    <n v="299.70976125987897"/>
    <n v="275.55641912783699"/>
    <n v="9.9731231911449303"/>
    <n v="59.363564366188847"/>
    <x v="1"/>
    <s v="&gt;40"/>
  </r>
  <r>
    <n v="86753092638"/>
    <n v="1.6191780821917807"/>
    <x v="1"/>
    <n v="29.139726027397259"/>
    <n v="0"/>
    <n v="29"/>
    <x v="0"/>
    <n v="174.59247065563301"/>
    <n v="442.59401823725"/>
    <n v="222.61894310309799"/>
    <n v="183.061500490366"/>
    <n v="98.056572342646319"/>
    <x v="0"/>
    <s v="25-40"/>
  </r>
  <r>
    <n v="86753092639"/>
    <n v="1.2356164383561643"/>
    <x v="0"/>
    <n v="41.761643835616439"/>
    <n v="1"/>
    <n v="88"/>
    <x v="1"/>
    <n v="4.5993584607154903"/>
    <n v="465.35933618345001"/>
    <n v="126.906988274135"/>
    <n v="16.009640434276999"/>
    <n v="54.746691016542684"/>
    <x v="0"/>
    <s v="&gt;40"/>
  </r>
  <r>
    <n v="86753092640"/>
    <n v="1.1013698630136985"/>
    <x v="0"/>
    <n v="43.487671232876714"/>
    <n v="0"/>
    <n v="70"/>
    <x v="0"/>
    <n v="6.4080710593889698"/>
    <n v="267.31957416141802"/>
    <n v="318.65628167835001"/>
    <n v="0.97606616549148395"/>
    <n v="60.25409335892553"/>
    <x v="0"/>
    <s v="&gt;40"/>
  </r>
  <r>
    <n v="86753092641"/>
    <n v="0.87397260273972599"/>
    <x v="0"/>
    <n v="37.980821917808221"/>
    <n v="1"/>
    <n v="20"/>
    <x v="0"/>
    <n v="23.2126523960155"/>
    <n v="36.868126445017097"/>
    <n v="466.31531170057099"/>
    <n v="250.27251809543799"/>
    <n v="90.79700188280367"/>
    <x v="0"/>
    <s v="25-40"/>
  </r>
  <r>
    <n v="86753092642"/>
    <n v="1.1260273972602739"/>
    <x v="0"/>
    <n v="38.624657534246573"/>
    <n v="0"/>
    <n v="78"/>
    <x v="0"/>
    <n v="15.649964459281399"/>
    <n v="340.28472649596199"/>
    <n v="230.89751338555601"/>
    <n v="41.387071043147301"/>
    <n v="61.148925407863864"/>
    <x v="0"/>
    <s v="25-40"/>
  </r>
  <r>
    <n v="86753092643"/>
    <n v="1.2191780821917808"/>
    <x v="0"/>
    <n v="39.438356164383563"/>
    <n v="0"/>
    <n v="86"/>
    <x v="1"/>
    <n v="8.2771597995760295"/>
    <n v="333.01329208330799"/>
    <n v="225.421115148952"/>
    <n v="18.571141806308098"/>
    <n v="56.582306985261937"/>
    <x v="0"/>
    <s v="25-40"/>
  </r>
  <r>
    <n v="86753092644"/>
    <n v="1.6876712328767123"/>
    <x v="1"/>
    <n v="27.438356164383563"/>
    <n v="0"/>
    <n v="17"/>
    <x v="0"/>
    <n v="294.07553453633398"/>
    <n v="125.628345292021"/>
    <n v="264.55799858065899"/>
    <n v="269.287591966874"/>
    <n v="97.637781251972356"/>
    <x v="0"/>
    <s v="25-40"/>
  </r>
  <r>
    <n v="86753092645"/>
    <n v="1.6739726027397259"/>
    <x v="1"/>
    <n v="31.67945205479452"/>
    <n v="0"/>
    <n v="21"/>
    <x v="0"/>
    <n v="221.29431649438999"/>
    <n v="261.24304702293603"/>
    <n v="178.64770549198599"/>
    <n v="192.09885243347901"/>
    <n v="83.092576032441883"/>
    <x v="1"/>
    <s v="25-40"/>
  </r>
  <r>
    <n v="86753092646"/>
    <n v="1.2383561643835617"/>
    <x v="0"/>
    <n v="43.112328767123287"/>
    <n v="0"/>
    <n v="111"/>
    <x v="1"/>
    <n v="8.8431285944167204"/>
    <n v="135.77458214551399"/>
    <n v="397.78670985092901"/>
    <n v="11.583939357257799"/>
    <n v="60.693894764176868"/>
    <x v="0"/>
    <s v="&gt;40"/>
  </r>
  <r>
    <n v="86753092647"/>
    <n v="0.90136986301369859"/>
    <x v="0"/>
    <n v="32.416438356164385"/>
    <n v="0"/>
    <n v="22"/>
    <x v="0"/>
    <n v="3.6819037681138802"/>
    <n v="9.9878620011057304"/>
    <n v="316.19180936578402"/>
    <n v="420.38815984710698"/>
    <n v="89.483177567084482"/>
    <x v="0"/>
    <s v="25-40"/>
  </r>
  <r>
    <n v="86753092648"/>
    <n v="1.1835616438356165"/>
    <x v="0"/>
    <n v="40.830136986301369"/>
    <n v="1"/>
    <n v="61"/>
    <x v="0"/>
    <n v="39.787291248027401"/>
    <n v="138.74217712046001"/>
    <n v="325.69239103404499"/>
    <n v="85.542373596917201"/>
    <n v="63.630529225194458"/>
    <x v="0"/>
    <s v="&gt;40"/>
  </r>
  <r>
    <n v="86753092649"/>
    <n v="1.473972602739726"/>
    <x v="0"/>
    <n v="21.80821917808219"/>
    <n v="1"/>
    <n v="58"/>
    <x v="0"/>
    <n v="485.13667251898897"/>
    <n v="248.14134503338499"/>
    <n v="63.401946173988897"/>
    <n v="1.2721746487860099"/>
    <n v="66.423135902922908"/>
    <x v="0"/>
    <s v="17-25"/>
  </r>
  <r>
    <n v="86753092650"/>
    <n v="1.178082191780822"/>
    <x v="0"/>
    <n v="43.043835616438358"/>
    <n v="0"/>
    <n v="94"/>
    <x v="1"/>
    <n v="31.339288057218202"/>
    <n v="345.07559091368398"/>
    <n v="221.35674484886599"/>
    <n v="3.1948829337430098"/>
    <n v="57.059385651585252"/>
    <x v="0"/>
    <s v="&gt;40"/>
  </r>
  <r>
    <n v="86753092651"/>
    <n v="1.167123287671233"/>
    <x v="0"/>
    <n v="37.010958904109586"/>
    <n v="0"/>
    <n v="19"/>
    <x v="0"/>
    <n v="0.342467979777759"/>
    <n v="55.616833811267803"/>
    <n v="347.790562709602"/>
    <n v="276.30457327473903"/>
    <n v="79.368160461404571"/>
    <x v="0"/>
    <s v="25-40"/>
  </r>
  <r>
    <n v="86753092652"/>
    <n v="1.7068493150684931"/>
    <x v="1"/>
    <n v="33.353424657534248"/>
    <n v="1"/>
    <n v="57"/>
    <x v="0"/>
    <n v="148.30968400255099"/>
    <n v="392.36597753333098"/>
    <n v="168.70238741053399"/>
    <n v="300.02038218157702"/>
    <n v="99.500785273923867"/>
    <x v="0"/>
    <s v="25-40"/>
  </r>
  <r>
    <n v="86753092653"/>
    <n v="1.1561643835616437"/>
    <x v="0"/>
    <n v="25.331506849315069"/>
    <n v="0"/>
    <n v="59"/>
    <x v="0"/>
    <n v="96.490096327704407"/>
    <n v="7.4200863512754403"/>
    <n v="277.28314155650901"/>
    <n v="462.08200697193701"/>
    <n v="97.036632437731896"/>
    <x v="1"/>
    <s v="25-40"/>
  </r>
  <r>
    <n v="86753092654"/>
    <n v="1.0739726027397261"/>
    <x v="0"/>
    <n v="35.561643835616437"/>
    <n v="0"/>
    <n v="21"/>
    <x v="0"/>
    <n v="47.920126202530703"/>
    <n v="15.3729453617032"/>
    <n v="464.39378738134201"/>
    <n v="300.109977826761"/>
    <n v="96.80389755011106"/>
    <x v="0"/>
    <s v="25-40"/>
  </r>
  <r>
    <n v="86753092655"/>
    <n v="1.2356164383561643"/>
    <x v="0"/>
    <n v="41.495890410958907"/>
    <n v="0"/>
    <n v="91"/>
    <x v="1"/>
    <n v="49.617584202116703"/>
    <n v="336.317409152496"/>
    <n v="98.394957131979893"/>
    <n v="12.511823727784501"/>
    <n v="44.183613171540749"/>
    <x v="1"/>
    <s v="&gt;40"/>
  </r>
  <r>
    <n v="86753092656"/>
    <n v="1.1643835616438356"/>
    <x v="0"/>
    <n v="42.824657534246576"/>
    <n v="0"/>
    <n v="109"/>
    <x v="1"/>
    <n v="9.1979714555239802"/>
    <n v="230.28298002483101"/>
    <n v="375.38303169132899"/>
    <n v="0.55143072347756905"/>
    <n v="64.270611608205186"/>
    <x v="0"/>
    <s v="&gt;40"/>
  </r>
  <r>
    <n v="86753092657"/>
    <n v="1.2547945205479452"/>
    <x v="0"/>
    <n v="31.312328767123287"/>
    <n v="0"/>
    <n v="63"/>
    <x v="0"/>
    <n v="400.62951533257802"/>
    <n v="299.43000927430802"/>
    <n v="10.2294482485995"/>
    <n v="52.978785837019799"/>
    <n v="63.589750058825196"/>
    <x v="0"/>
    <s v="25-40"/>
  </r>
  <r>
    <n v="86753092658"/>
    <n v="1.2904109589041095"/>
    <x v="0"/>
    <n v="40.358904109589041"/>
    <n v="0"/>
    <n v="82"/>
    <x v="1"/>
    <n v="57.195908594869003"/>
    <n v="343.54815969651401"/>
    <n v="206.024994840087"/>
    <n v="2.8091352606197502"/>
    <n v="57.119621075395457"/>
    <x v="0"/>
    <s v="&gt;40"/>
  </r>
  <r>
    <n v="86753092659"/>
    <n v="1.0602739726027397"/>
    <x v="0"/>
    <n v="41.660273972602738"/>
    <n v="1"/>
    <n v="67"/>
    <x v="0"/>
    <n v="201.487132761277"/>
    <n v="289.33075931967301"/>
    <n v="123.145640691433"/>
    <n v="14.4651428559495"/>
    <n v="55.778725392161903"/>
    <x v="0"/>
    <s v="&gt;40"/>
  </r>
  <r>
    <n v="86753092660"/>
    <n v="1.5753424657534247"/>
    <x v="1"/>
    <n v="27.186301369863013"/>
    <n v="1"/>
    <n v="35"/>
    <x v="0"/>
    <n v="167.094092187211"/>
    <n v="157.13961618911699"/>
    <n v="340.665658377878"/>
    <n v="264.98479584459398"/>
    <n v="98.616751176802879"/>
    <x v="1"/>
    <s v="25-40"/>
  </r>
  <r>
    <n v="86753092661"/>
    <n v="0.76712328767123283"/>
    <x v="0"/>
    <n v="36.487671232876714"/>
    <n v="1"/>
    <n v="21"/>
    <x v="0"/>
    <n v="465.40048603963697"/>
    <n v="242.493258321155"/>
    <n v="200.67873197798701"/>
    <n v="9.8573999523036893"/>
    <n v="81.895835380498241"/>
    <x v="1"/>
    <s v="25-40"/>
  </r>
  <r>
    <n v="86753092662"/>
    <n v="1.1424657534246576"/>
    <x v="0"/>
    <n v="41.246575342465754"/>
    <n v="1"/>
    <n v="96"/>
    <x v="1"/>
    <n v="15.3472752877953"/>
    <n v="233.764526031755"/>
    <n v="323.02597908416698"/>
    <n v="25.510825725902901"/>
    <n v="61.753360682772403"/>
    <x v="0"/>
    <s v="&gt;40"/>
  </r>
  <r>
    <n v="86753092663"/>
    <n v="1.1808219178082191"/>
    <x v="0"/>
    <n v="43.024657534246572"/>
    <n v="0"/>
    <n v="61"/>
    <x v="0"/>
    <n v="13.523537482568001"/>
    <n v="328.47460320276298"/>
    <n v="250.810607410584"/>
    <n v="8.1665916394572395"/>
    <n v="58.43711514083143"/>
    <x v="0"/>
    <s v="&gt;40"/>
  </r>
  <r>
    <n v="86753092664"/>
    <n v="1.536986301369863"/>
    <x v="1"/>
    <n v="29.4"/>
    <n v="1"/>
    <n v="51"/>
    <x v="0"/>
    <n v="515.77683199226999"/>
    <n v="275.963165153251"/>
    <n v="32.239924087273003"/>
    <n v="5.5175876088395901"/>
    <n v="67.870101175175193"/>
    <x v="0"/>
    <s v="25-40"/>
  </r>
  <r>
    <n v="86753092665"/>
    <n v="1.1589041095890411"/>
    <x v="0"/>
    <n v="41.994520547945207"/>
    <n v="0"/>
    <n v="77"/>
    <x v="0"/>
    <n v="16.980591132311002"/>
    <n v="387.74604273338298"/>
    <n v="177.55326822080801"/>
    <n v="4.8662723229715397"/>
    <n v="54.268475574509061"/>
    <x v="0"/>
    <s v="&gt;40"/>
  </r>
  <r>
    <n v="86753092666"/>
    <n v="1.5041095890410958"/>
    <x v="1"/>
    <n v="24.561643835616437"/>
    <n v="0"/>
    <n v="59"/>
    <x v="0"/>
    <n v="366.639041821067"/>
    <n v="368.73794614917"/>
    <n v="30.960846446991798"/>
    <n v="11.990053280880201"/>
    <n v="63.984267004963598"/>
    <x v="0"/>
    <s v="17-25"/>
  </r>
  <r>
    <n v="86753092667"/>
    <n v="0.83561643835616439"/>
    <x v="0"/>
    <n v="33.873972602739727"/>
    <n v="0"/>
    <n v="20"/>
    <x v="0"/>
    <n v="12.8469184251136"/>
    <n v="88.572854455727494"/>
    <n v="392.26867083867501"/>
    <n v="312.50540156171098"/>
    <n v="92.686470518513602"/>
    <x v="0"/>
    <s v="25-40"/>
  </r>
  <r>
    <n v="86753092668"/>
    <n v="1.704109589041096"/>
    <x v="1"/>
    <n v="26.553424657534247"/>
    <n v="0"/>
    <n v="46"/>
    <x v="0"/>
    <n v="262.86245511197899"/>
    <n v="260.59772503211502"/>
    <n v="184.38435628339599"/>
    <n v="266.85123196667701"/>
    <n v="96.025085001536269"/>
    <x v="0"/>
    <s v="25-40"/>
  </r>
  <r>
    <n v="86753092669"/>
    <n v="1.1232876712328768"/>
    <x v="0"/>
    <n v="39.419178082191777"/>
    <n v="1"/>
    <n v="70"/>
    <x v="0"/>
    <n v="8.9318091312371806"/>
    <n v="259.453517346475"/>
    <n v="291.537988269626"/>
    <n v="29.464280024855402"/>
    <n v="59.991098313554744"/>
    <x v="0"/>
    <s v="25-40"/>
  </r>
  <r>
    <n v="86753092670"/>
    <n v="1.7726027397260273"/>
    <x v="1"/>
    <n v="29.865753424657534"/>
    <n v="0"/>
    <n v="41"/>
    <x v="0"/>
    <n v="212.54836156829199"/>
    <n v="323.614879672538"/>
    <n v="179.64270524207399"/>
    <n v="150.27800028458901"/>
    <n v="82.483543962465973"/>
    <x v="1"/>
    <s v="25-40"/>
  </r>
  <r>
    <n v="86753092671"/>
    <n v="1.1808219178082191"/>
    <x v="0"/>
    <n v="44.142465753424659"/>
    <n v="0"/>
    <n v="79"/>
    <x v="0"/>
    <n v="4.3551028710516304"/>
    <n v="281.56294581534797"/>
    <n v="305.78740271110303"/>
    <n v="1.0878526732360201"/>
    <n v="59.69847454103266"/>
    <x v="0"/>
    <s v="&gt;40"/>
  </r>
  <r>
    <n v="86753092672"/>
    <n v="1.1013698630136985"/>
    <x v="0"/>
    <n v="44.331506849315069"/>
    <n v="0"/>
    <n v="51"/>
    <x v="0"/>
    <n v="17.135303071280401"/>
    <n v="295.403484167258"/>
    <n v="258.63985751839601"/>
    <n v="9.3579686389168497"/>
    <n v="57.162842117960615"/>
    <x v="0"/>
    <s v="&gt;40"/>
  </r>
  <r>
    <n v="86753092673"/>
    <n v="1.1616438356164382"/>
    <x v="0"/>
    <n v="38.424657534246577"/>
    <n v="0"/>
    <n v="79"/>
    <x v="0"/>
    <n v="16.5789189167795"/>
    <n v="313.91822897426601"/>
    <n v="191.767806854452"/>
    <n v="13.538830905065"/>
    <n v="51.076568362425682"/>
    <x v="1"/>
    <s v="25-40"/>
  </r>
  <r>
    <n v="86753092674"/>
    <n v="1.1698630136986301"/>
    <x v="0"/>
    <n v="34.580821917808223"/>
    <n v="0"/>
    <n v="69"/>
    <x v="0"/>
    <n v="14.3509477576891"/>
    <n v="248.83371976953299"/>
    <n v="285.82028177020499"/>
    <n v="36.824013230556297"/>
    <n v="59.772088802269117"/>
    <x v="0"/>
    <s v="25-40"/>
  </r>
  <r>
    <n v="86753092675"/>
    <n v="0.9123287671232877"/>
    <x v="0"/>
    <n v="43.054794520547944"/>
    <n v="0"/>
    <n v="84"/>
    <x v="1"/>
    <n v="53.179787885566597"/>
    <n v="197.86322530710001"/>
    <n v="352.51981460902198"/>
    <n v="37.728167874494297"/>
    <n v="66.913198953435284"/>
    <x v="0"/>
    <s v="&gt;40"/>
  </r>
  <r>
    <n v="86753092676"/>
    <n v="1.7561643835616438"/>
    <x v="1"/>
    <n v="33.065753424657537"/>
    <n v="0"/>
    <n v="43"/>
    <x v="0"/>
    <n v="148.846462266825"/>
    <n v="414.48495536221299"/>
    <n v="222.68309386970299"/>
    <n v="214.42530924340201"/>
    <n v="97.519521783895641"/>
    <x v="0"/>
    <s v="25-40"/>
  </r>
  <r>
    <n v="86753092677"/>
    <n v="1.2767123287671234"/>
    <x v="0"/>
    <n v="39.876712328767127"/>
    <n v="0"/>
    <n v="88"/>
    <x v="1"/>
    <n v="0.12490075711026399"/>
    <n v="266.94843318160099"/>
    <n v="237.00357520011599"/>
    <n v="27.782984520557701"/>
    <n v="53.140253881577742"/>
    <x v="1"/>
    <s v="25-40"/>
  </r>
  <r>
    <n v="86753092678"/>
    <n v="1.1123287671232878"/>
    <x v="0"/>
    <n v="38.783561643835618"/>
    <n v="1"/>
    <n v="116"/>
    <x v="1"/>
    <n v="17.019600727727799"/>
    <n v="270.66949026402199"/>
    <n v="295.129047273585"/>
    <n v="13.3725947234429"/>
    <n v="60.035324318983335"/>
    <x v="0"/>
    <s v="25-40"/>
  </r>
  <r>
    <n v="86753092679"/>
    <n v="1.178082191780822"/>
    <x v="0"/>
    <n v="25.915068493150685"/>
    <n v="1"/>
    <n v="56"/>
    <x v="0"/>
    <n v="419.288091026747"/>
    <n v="344.30038961280002"/>
    <n v="40.357068230068201"/>
    <n v="11.6211255134157"/>
    <n v="67.324461700381832"/>
    <x v="0"/>
    <s v="25-40"/>
  </r>
  <r>
    <n v="86753092680"/>
    <n v="1.6465753424657534"/>
    <x v="1"/>
    <n v="30.109589041095891"/>
    <n v="0"/>
    <n v="43"/>
    <x v="0"/>
    <n v="357.82202846780501"/>
    <n v="170.191424797563"/>
    <n v="223.294361867752"/>
    <n v="186.50538591535701"/>
    <n v="91.417045995202514"/>
    <x v="0"/>
    <s v="25-40"/>
  </r>
  <r>
    <n v="86753092681"/>
    <n v="1.789041095890411"/>
    <x v="1"/>
    <n v="25.676712328767124"/>
    <n v="0"/>
    <n v="40"/>
    <x v="0"/>
    <n v="143.69827873386799"/>
    <n v="331.77403196470402"/>
    <n v="222.47902508822699"/>
    <n v="242.52641106298"/>
    <n v="93.83843719403059"/>
    <x v="1"/>
    <s v="25-40"/>
  </r>
  <r>
    <n v="86753092682"/>
    <n v="1.1917808219178083"/>
    <x v="0"/>
    <n v="48.80821917808219"/>
    <n v="0"/>
    <n v="62"/>
    <x v="0"/>
    <n v="44.172750424927997"/>
    <n v="187.81839906815199"/>
    <n v="213.684846646095"/>
    <n v="50.395940869623502"/>
    <n v="50.248986461332613"/>
    <x v="1"/>
    <s v="&gt;40"/>
  </r>
  <r>
    <n v="86753092683"/>
    <n v="1.2301369863013698"/>
    <x v="0"/>
    <n v="34.978082191780821"/>
    <n v="0"/>
    <n v="85"/>
    <x v="1"/>
    <n v="4.7634559181325997"/>
    <n v="219.01883985435899"/>
    <n v="251.367286206746"/>
    <n v="32.7729589066873"/>
    <n v="51.999413075411326"/>
    <x v="1"/>
    <s v="25-40"/>
  </r>
  <r>
    <n v="86753092684"/>
    <n v="1.2602739726027397"/>
    <x v="0"/>
    <n v="42.857534246575341"/>
    <n v="0"/>
    <n v="73"/>
    <x v="0"/>
    <n v="24.147660686772699"/>
    <n v="340.54389143388801"/>
    <n v="214.71165345888701"/>
    <n v="5.0529555050163504"/>
    <n v="55.547077245321255"/>
    <x v="0"/>
    <s v="&gt;40"/>
  </r>
  <r>
    <n v="86753092685"/>
    <n v="1.2602739726027397"/>
    <x v="0"/>
    <n v="46.490410958904107"/>
    <n v="0"/>
    <n v="49"/>
    <x v="0"/>
    <n v="18.1359579442605"/>
    <n v="309.64003667352301"/>
    <n v="237.094450442777"/>
    <n v="23.102050029004399"/>
    <n v="57.445659626036452"/>
    <x v="0"/>
    <s v="&gt;40"/>
  </r>
  <r>
    <n v="86753092686"/>
    <n v="1.1589041095890411"/>
    <x v="0"/>
    <n v="43.504109589041093"/>
    <n v="0"/>
    <n v="94"/>
    <x v="1"/>
    <n v="18.0184485030743"/>
    <n v="259.27605818282899"/>
    <n v="298.83622415662597"/>
    <n v="21.423461246246301"/>
    <n v="60.614722783216934"/>
    <x v="0"/>
    <s v="&gt;40"/>
  </r>
  <r>
    <n v="86753092687"/>
    <n v="1.832876712328767"/>
    <x v="1"/>
    <n v="26.221917808219178"/>
    <n v="1"/>
    <n v="51"/>
    <x v="0"/>
    <n v="244.13110822804501"/>
    <n v="271.166581659462"/>
    <n v="156.55489752824101"/>
    <n v="255.02591925426799"/>
    <n v="90.613513204901636"/>
    <x v="1"/>
    <s v="25-40"/>
  </r>
  <r>
    <n v="86753092688"/>
    <n v="1.7808219178082192"/>
    <x v="1"/>
    <n v="30.394520547945206"/>
    <n v="0"/>
    <n v="32"/>
    <x v="0"/>
    <n v="232.35192160424"/>
    <n v="242.894420450909"/>
    <n v="407.06402924242502"/>
    <n v="170.25889585298501"/>
    <n v="107.29845837586113"/>
    <x v="0"/>
    <s v="25-40"/>
  </r>
  <r>
    <n v="86753092689"/>
    <n v="1.526027397260274"/>
    <x v="1"/>
    <n v="29.964383561643835"/>
    <n v="0"/>
    <n v="43"/>
    <x v="0"/>
    <n v="140.76846280698899"/>
    <n v="258.23752859422302"/>
    <n v="228.53022957941499"/>
    <n v="355.50225640527998"/>
    <n v="102.00437763026035"/>
    <x v="0"/>
    <s v="25-40"/>
  </r>
  <r>
    <n v="86753092690"/>
    <n v="1.6493150684931508"/>
    <x v="1"/>
    <n v="25.909589041095892"/>
    <n v="0"/>
    <n v="50"/>
    <x v="0"/>
    <n v="207.52945352813001"/>
    <n v="264.76495413916001"/>
    <n v="218.15756843407499"/>
    <n v="196.88323170300799"/>
    <n v="87.588448629833167"/>
    <x v="1"/>
    <s v="25-40"/>
  </r>
  <r>
    <n v="86753092691"/>
    <n v="1.6246575342465754"/>
    <x v="1"/>
    <n v="30.728767123287671"/>
    <n v="0"/>
    <n v="21"/>
    <x v="0"/>
    <n v="193.29778880658799"/>
    <n v="378.11437728380901"/>
    <n v="241.83608850453899"/>
    <n v="158.47699538122799"/>
    <n v="93.750543353523796"/>
    <x v="0"/>
    <s v="25-40"/>
  </r>
  <r>
    <n v="86753092692"/>
    <n v="1.4164383561643836"/>
    <x v="0"/>
    <n v="20.356164383561644"/>
    <n v="1"/>
    <n v="62"/>
    <x v="0"/>
    <n v="28.194644208743401"/>
    <n v="17.620959454573399"/>
    <n v="478.10135884291901"/>
    <n v="388.44809148197203"/>
    <n v="107.65118233205227"/>
    <x v="1"/>
    <s v="17-25"/>
  </r>
  <r>
    <n v="86753092693"/>
    <n v="0.93698630136986305"/>
    <x v="0"/>
    <n v="37.115068493150687"/>
    <n v="1"/>
    <n v="20"/>
    <x v="0"/>
    <n v="44.382465280225603"/>
    <n v="4.5887340998586499"/>
    <n v="418.01986951826802"/>
    <n v="394.86722097061499"/>
    <n v="101.4641468090727"/>
    <x v="0"/>
    <s v="25-40"/>
  </r>
  <r>
    <n v="86753092694"/>
    <n v="1.0328767123287672"/>
    <x v="0"/>
    <n v="41.852054794520548"/>
    <n v="1"/>
    <n v="80"/>
    <x v="1"/>
    <n v="16.515817984224402"/>
    <n v="297.27189899130298"/>
    <n v="215.99638812488399"/>
    <n v="8.66947649530705"/>
    <n v="52.062921112465119"/>
    <x v="0"/>
    <s v="&gt;40"/>
  </r>
  <r>
    <n v="86753092695"/>
    <n v="1.6082191780821917"/>
    <x v="1"/>
    <n v="29.86849315068493"/>
    <n v="0"/>
    <n v="45"/>
    <x v="0"/>
    <n v="384.50119974923399"/>
    <n v="289.83214735149102"/>
    <n v="266.42434547986198"/>
    <n v="137.67814679837301"/>
    <n v="102.43896684144619"/>
    <x v="0"/>
    <s v="25-40"/>
  </r>
  <r>
    <n v="86753092696"/>
    <n v="1.1753424657534246"/>
    <x v="0"/>
    <n v="43.424657534246577"/>
    <n v="0"/>
    <n v="103"/>
    <x v="1"/>
    <n v="6.3774852180973696"/>
    <n v="218.69766789295701"/>
    <n v="404.486905959539"/>
    <n v="20.2634813655831"/>
    <n v="68.976058727899002"/>
    <x v="0"/>
    <s v="&gt;40"/>
  </r>
  <r>
    <n v="86753092697"/>
    <n v="0.94246575342465755"/>
    <x v="0"/>
    <n v="37.945205479452056"/>
    <n v="0"/>
    <n v="20"/>
    <x v="0"/>
    <n v="42.711038998590197"/>
    <n v="25.717013843723102"/>
    <n v="330.63720904298702"/>
    <n v="413.68863983184798"/>
    <n v="94.793346092365255"/>
    <x v="0"/>
    <s v="25-40"/>
  </r>
  <r>
    <n v="86753092698"/>
    <n v="0.989041095890411"/>
    <x v="0"/>
    <n v="33.06849315068493"/>
    <n v="0"/>
    <n v="21"/>
    <x v="0"/>
    <n v="66.892937060926002"/>
    <n v="27.6752014440879"/>
    <n v="248.695209665736"/>
    <n v="396.08192309577402"/>
    <n v="84.938707011782313"/>
    <x v="0"/>
    <s v="25-40"/>
  </r>
  <r>
    <n v="86753092699"/>
    <n v="1.6876712328767123"/>
    <x v="1"/>
    <n v="31.775342465753425"/>
    <n v="0"/>
    <n v="65"/>
    <x v="0"/>
    <n v="235.03471741303099"/>
    <n v="305.596561522635"/>
    <n v="219.035892864635"/>
    <n v="218.30896482751999"/>
    <n v="95.731885237911868"/>
    <x v="0"/>
    <s v="25-40"/>
  </r>
  <r>
    <n v="86753092700"/>
    <n v="1.726027397260274"/>
    <x v="1"/>
    <n v="31.43013698630137"/>
    <n v="1"/>
    <n v="21"/>
    <x v="0"/>
    <n v="317.46676454428598"/>
    <n v="190.48417788654299"/>
    <n v="244.59398716362301"/>
    <n v="166.48562590327299"/>
    <n v="89.965628962493838"/>
    <x v="0"/>
    <s v="25-40"/>
  </r>
  <r>
    <n v="86753092701"/>
    <n v="1.2191780821917808"/>
    <x v="0"/>
    <n v="39.920547945205477"/>
    <n v="1"/>
    <n v="94"/>
    <x v="1"/>
    <n v="73.995088843536294"/>
    <n v="336.381146896573"/>
    <n v="232.100330814204"/>
    <n v="10.0229926460432"/>
    <n v="61.884897674438413"/>
    <x v="0"/>
    <s v="25-40"/>
  </r>
  <r>
    <n v="86753092702"/>
    <n v="1.8082191780821917"/>
    <x v="1"/>
    <n v="25.13150684931507"/>
    <n v="0"/>
    <n v="29"/>
    <x v="0"/>
    <n v="280.002994533361"/>
    <n v="411.26214919960699"/>
    <n v="178.585924789551"/>
    <n v="222.040538922319"/>
    <n v="103.37638714406184"/>
    <x v="0"/>
    <s v="25-40"/>
  </r>
  <r>
    <n v="86753092703"/>
    <n v="1.2465753424657535"/>
    <x v="0"/>
    <n v="41.953424657534249"/>
    <n v="1"/>
    <n v="97"/>
    <x v="1"/>
    <n v="8.4816916660939992"/>
    <n v="321.24717801315302"/>
    <n v="233.35040746722299"/>
    <n v="37.593473830148298"/>
    <n v="58.891575330024317"/>
    <x v="0"/>
    <s v="&gt;40"/>
  </r>
  <r>
    <n v="86753092704"/>
    <n v="1.021917808219178"/>
    <x v="0"/>
    <n v="39.695890410958903"/>
    <n v="1"/>
    <n v="72"/>
    <x v="0"/>
    <n v="49.769202144580298"/>
    <n v="329.645433995112"/>
    <n v="189.932469339823"/>
    <n v="6.0118023327886601"/>
    <n v="53.866483491888779"/>
    <x v="0"/>
    <s v="25-40"/>
  </r>
  <r>
    <n v="86753092705"/>
    <n v="1.810958904109589"/>
    <x v="1"/>
    <n v="32.287671232876711"/>
    <n v="0"/>
    <n v="43"/>
    <x v="0"/>
    <n v="183.67754769757099"/>
    <n v="297.22934413410098"/>
    <n v="244.259382372234"/>
    <n v="267.88320851431001"/>
    <n v="99.92966225291903"/>
    <x v="0"/>
    <s v="25-40"/>
  </r>
  <r>
    <n v="86753092706"/>
    <n v="1.7068493150684931"/>
    <x v="1"/>
    <n v="30.493150684931507"/>
    <n v="0"/>
    <n v="54"/>
    <x v="0"/>
    <n v="229.575552069998"/>
    <n v="334.14836467008098"/>
    <n v="196.45045058767201"/>
    <n v="136.42012144466901"/>
    <n v="85.042381983087239"/>
    <x v="0"/>
    <s v="25-40"/>
  </r>
  <r>
    <n v="86753092707"/>
    <n v="1.2410958904109588"/>
    <x v="0"/>
    <n v="33.460273972602742"/>
    <n v="0"/>
    <n v="72"/>
    <x v="0"/>
    <n v="46.375683295134102"/>
    <n v="331.249598221582"/>
    <n v="159.88730173453601"/>
    <n v="14.981732574262001"/>
    <n v="51.194306638393044"/>
    <x v="1"/>
    <s v="25-40"/>
  </r>
  <r>
    <n v="86753092708"/>
    <n v="1.1452054794520548"/>
    <x v="0"/>
    <n v="35.421917808219177"/>
    <n v="0"/>
    <n v="119"/>
    <x v="1"/>
    <n v="33.287718704229697"/>
    <n v="189.88367768469499"/>
    <n v="303.41505628328298"/>
    <n v="1.49273877516486"/>
    <n v="54.442647118127709"/>
    <x v="0"/>
    <s v="25-40"/>
  </r>
  <r>
    <n v="86753092709"/>
    <n v="1.6657534246575343"/>
    <x v="1"/>
    <n v="25.482191780821918"/>
    <n v="0"/>
    <n v="48"/>
    <x v="0"/>
    <n v="222.300405676248"/>
    <n v="270.88441050926599"/>
    <n v="323.05439185802902"/>
    <n v="220.86298035231701"/>
    <n v="104.72486996008264"/>
    <x v="0"/>
    <s v="25-40"/>
  </r>
  <r>
    <n v="86753092710"/>
    <n v="1.789041095890411"/>
    <x v="1"/>
    <n v="28.6"/>
    <n v="1"/>
    <n v="45"/>
    <x v="0"/>
    <n v="315.78631789712"/>
    <n v="138.33133153827501"/>
    <n v="298.80714969258003"/>
    <n v="267.80559065812201"/>
    <n v="104.32294079691584"/>
    <x v="0"/>
    <s v="25-40"/>
  </r>
  <r>
    <n v="86753092711"/>
    <n v="1.6849315068493151"/>
    <x v="1"/>
    <n v="28.586301369863012"/>
    <n v="1"/>
    <n v="17"/>
    <x v="0"/>
    <n v="319.09635071347299"/>
    <n v="250.166417281577"/>
    <n v="190.543220193351"/>
    <n v="245.19152355008501"/>
    <n v="97.829190688816311"/>
    <x v="0"/>
    <s v="25-40"/>
  </r>
  <r>
    <n v="86753092712"/>
    <n v="1.2602739726027397"/>
    <x v="0"/>
    <n v="42.301369863013697"/>
    <n v="0"/>
    <n v="85"/>
    <x v="1"/>
    <n v="9.0917007751172196"/>
    <n v="242.01661713278699"/>
    <n v="362.86451586615101"/>
    <n v="16.4103866212761"/>
    <n v="65.601653731123591"/>
    <x v="0"/>
    <s v="&gt;40"/>
  </r>
  <r>
    <n v="86753092713"/>
    <n v="1.7780821917808218"/>
    <x v="1"/>
    <n v="34.484931506849314"/>
    <n v="0"/>
    <n v="48"/>
    <x v="0"/>
    <n v="188.19500629238701"/>
    <n v="196.92172754221201"/>
    <n v="353.51932189638597"/>
    <n v="176.61431122270099"/>
    <n v="94.425374681058358"/>
    <x v="1"/>
    <s v="25-40"/>
  </r>
  <r>
    <n v="86753092714"/>
    <n v="1.7945205479452055"/>
    <x v="1"/>
    <n v="34.323287671232876"/>
    <n v="1"/>
    <n v="61"/>
    <x v="0"/>
    <n v="181.59753246326201"/>
    <n v="308.38906297819699"/>
    <n v="212.20445352076899"/>
    <n v="244.515279140171"/>
    <n v="94.005295554629527"/>
    <x v="0"/>
    <s v="25-40"/>
  </r>
  <r>
    <n v="86753092715"/>
    <n v="1.1972602739726028"/>
    <x v="0"/>
    <n v="43.041095890410958"/>
    <n v="1"/>
    <n v="84"/>
    <x v="1"/>
    <n v="25.8957573514895"/>
    <n v="321.92731788223898"/>
    <n v="271.71327778944698"/>
    <n v="11.2410878122421"/>
    <n v="61.780369890900964"/>
    <x v="0"/>
    <s v="&gt;40"/>
  </r>
  <r>
    <n v="86753092716"/>
    <n v="1.6657534246575343"/>
    <x v="1"/>
    <n v="32.964383561643835"/>
    <n v="0"/>
    <n v="36"/>
    <x v="0"/>
    <n v="170.94728138555601"/>
    <n v="257.67028117814698"/>
    <n v="336.58335929403"/>
    <n v="257.00315422081201"/>
    <n v="105.51978662687728"/>
    <x v="0"/>
    <s v="25-40"/>
  </r>
  <r>
    <n v="86753092717"/>
    <n v="1.6602739726027398"/>
    <x v="1"/>
    <n v="35.389041095890413"/>
    <n v="0"/>
    <n v="22"/>
    <x v="0"/>
    <n v="238.92047477902699"/>
    <n v="249.79540431807999"/>
    <n v="232.910712984425"/>
    <n v="242.606663246019"/>
    <n v="96.159355475421833"/>
    <x v="0"/>
    <s v="25-40"/>
  </r>
  <r>
    <n v="86753092718"/>
    <n v="1.715068493150685"/>
    <x v="1"/>
    <n v="36.673972602739724"/>
    <n v="0"/>
    <n v="38"/>
    <x v="0"/>
    <n v="273.78207851408501"/>
    <n v="93.639440204958703"/>
    <n v="445.437164802469"/>
    <n v="243.48425241091601"/>
    <n v="112.0642915631297"/>
    <x v="0"/>
    <s v="25-40"/>
  </r>
  <r>
    <n v="86753092719"/>
    <n v="1.5123287671232877"/>
    <x v="1"/>
    <n v="30.106849315068494"/>
    <n v="1"/>
    <n v="59"/>
    <x v="0"/>
    <n v="402.83088587058802"/>
    <n v="408.28076290654099"/>
    <n v="30.2611628320522"/>
    <n v="22.791828503363799"/>
    <n v="71.255290862420253"/>
    <x v="0"/>
    <s v="25-40"/>
  </r>
  <r>
    <n v="86753092720"/>
    <n v="1.2246575342465753"/>
    <x v="0"/>
    <n v="41"/>
    <n v="0"/>
    <n v="79"/>
    <x v="0"/>
    <n v="5.1486454186207302"/>
    <n v="308.64699482548201"/>
    <n v="229.78795311639999"/>
    <n v="7.9176876830869602"/>
    <n v="53.628328115466651"/>
    <x v="1"/>
    <s v="&gt;40"/>
  </r>
  <r>
    <n v="86753092721"/>
    <n v="1.1917808219178083"/>
    <x v="0"/>
    <n v="44.506849315068493"/>
    <n v="0"/>
    <n v="96"/>
    <x v="1"/>
    <n v="41.3394108064278"/>
    <n v="231.613859301247"/>
    <n v="282.09314828449197"/>
    <n v="7.80593461645228"/>
    <n v="56.624151556727298"/>
    <x v="1"/>
    <s v="&gt;40"/>
  </r>
  <r>
    <n v="86753092722"/>
    <n v="1.1287671232876713"/>
    <x v="0"/>
    <n v="44.832876712328769"/>
    <n v="1"/>
    <n v="105"/>
    <x v="1"/>
    <n v="27.335097979894101"/>
    <n v="308.39513623843402"/>
    <n v="290.23088546249102"/>
    <n v="3.5835697550612799"/>
    <n v="62.116153363572515"/>
    <x v="0"/>
    <s v="&gt;40"/>
  </r>
  <r>
    <n v="86753092723"/>
    <n v="1.6520547945205479"/>
    <x v="1"/>
    <n v="28.975342465753425"/>
    <n v="0"/>
    <n v="39"/>
    <x v="0"/>
    <n v="164.41437369436201"/>
    <n v="302.44634499079899"/>
    <n v="254.22006522011799"/>
    <n v="226.77155344901601"/>
    <n v="95.06785173510896"/>
    <x v="0"/>
    <s v="25-40"/>
  </r>
  <r>
    <n v="86753092724"/>
    <n v="1.1397260273972603"/>
    <x v="0"/>
    <n v="45.860273972602741"/>
    <n v="1"/>
    <n v="48"/>
    <x v="0"/>
    <n v="35.133955328027596"/>
    <n v="171.48185499152001"/>
    <n v="376.82353505535201"/>
    <n v="48.419064092648199"/>
    <n v="67.558376723323832"/>
    <x v="0"/>
    <s v="&gt;40"/>
  </r>
  <r>
    <n v="86753092725"/>
    <n v="1.1424657534246576"/>
    <x v="0"/>
    <n v="41.424657534246577"/>
    <n v="0"/>
    <n v="107"/>
    <x v="1"/>
    <n v="9.9169521481496492"/>
    <n v="287.87726758845298"/>
    <n v="243.50048913197401"/>
    <n v="4.5404103628827999"/>
    <n v="53.588445518311026"/>
    <x v="1"/>
    <s v="&gt;40"/>
  </r>
  <r>
    <n v="86753092726"/>
    <n v="0.9616438356164384"/>
    <x v="0"/>
    <n v="20.358904109589041"/>
    <n v="1"/>
    <n v="59"/>
    <x v="0"/>
    <n v="557.39879370999699"/>
    <n v="285.31688098016099"/>
    <n v="25.818013247171798"/>
    <n v="1.15927253033142"/>
    <n v="70.654528268513033"/>
    <x v="0"/>
    <s v="17-25"/>
  </r>
  <r>
    <n v="86753092727"/>
    <n v="1.6849315068493151"/>
    <x v="1"/>
    <n v="35.123287671232873"/>
    <n v="1"/>
    <n v="33"/>
    <x v="0"/>
    <n v="373.82395151172102"/>
    <n v="219.08894568787699"/>
    <n v="165.089696559072"/>
    <n v="167.54070932383601"/>
    <n v="87.348680481916801"/>
    <x v="1"/>
    <s v="25-40"/>
  </r>
  <r>
    <n v="86753092728"/>
    <n v="1.284931506849315"/>
    <x v="0"/>
    <n v="19.413698630136988"/>
    <n v="0"/>
    <n v="58"/>
    <x v="0"/>
    <n v="421.07516172115601"/>
    <n v="313.87844870897698"/>
    <n v="0.663903485131073"/>
    <n v="13.659587312009201"/>
    <n v="60.515107730067477"/>
    <x v="0"/>
    <s v="17-25"/>
  </r>
  <r>
    <n v="86753092729"/>
    <n v="1.2328767123287672"/>
    <x v="0"/>
    <n v="41.287671232876711"/>
    <n v="0"/>
    <n v="86"/>
    <x v="1"/>
    <n v="18.6946406810907"/>
    <n v="293.79217868765897"/>
    <n v="214.263773002157"/>
    <n v="10.0959009747338"/>
    <n v="51.92210642672687"/>
    <x v="1"/>
    <s v="&gt;40"/>
  </r>
  <r>
    <n v="86753092730"/>
    <n v="1.1643835616438356"/>
    <x v="0"/>
    <n v="42.56986301369863"/>
    <n v="0"/>
    <n v="69"/>
    <x v="0"/>
    <n v="0.63866556159491294"/>
    <n v="218.155058752071"/>
    <n v="289.87375226024301"/>
    <n v="58.873516012156699"/>
    <n v="59.353170137781234"/>
    <x v="0"/>
    <s v="&gt;40"/>
  </r>
  <r>
    <n v="86753092731"/>
    <n v="1.2547945205479452"/>
    <x v="0"/>
    <n v="51.742465753424661"/>
    <n v="0"/>
    <n v="74"/>
    <x v="0"/>
    <n v="60.244625369597799"/>
    <n v="252.74257678295299"/>
    <n v="221.905217900503"/>
    <n v="57.385448321968703"/>
    <n v="58.553856118900669"/>
    <x v="0"/>
    <s v="&gt;40"/>
  </r>
  <r>
    <n v="86753092732"/>
    <n v="1.1397260273972603"/>
    <x v="0"/>
    <n v="41.421917808219177"/>
    <n v="0"/>
    <n v="86"/>
    <x v="1"/>
    <n v="20.5007066745701"/>
    <n v="248.03175219554601"/>
    <n v="347.412694278846"/>
    <n v="17.423418697546399"/>
    <n v="65.26293026677638"/>
    <x v="0"/>
    <s v="&gt;40"/>
  </r>
  <r>
    <n v="86753092733"/>
    <n v="1.7424657534246575"/>
    <x v="1"/>
    <n v="34.136986301369866"/>
    <n v="0"/>
    <n v="24"/>
    <x v="0"/>
    <n v="300.04395070036799"/>
    <n v="214.64230222112701"/>
    <n v="205.08075130863199"/>
    <n v="179.848829053396"/>
    <n v="87.366449877162964"/>
    <x v="1"/>
    <s v="25-40"/>
  </r>
  <r>
    <n v="86753092734"/>
    <n v="1.2027397260273973"/>
    <x v="0"/>
    <n v="39.92876712328767"/>
    <n v="0"/>
    <n v="98"/>
    <x v="1"/>
    <n v="71.016439359497895"/>
    <n v="288.11973195497802"/>
    <n v="175.02125983406799"/>
    <n v="6.4598162825725298"/>
    <n v="50.508622839154931"/>
    <x v="1"/>
    <s v="25-40"/>
  </r>
  <r>
    <n v="86753092735"/>
    <n v="1.6794520547945206"/>
    <x v="1"/>
    <n v="32.747945205479454"/>
    <n v="1"/>
    <n v="40"/>
    <x v="0"/>
    <n v="293.43820368058402"/>
    <n v="211.161665448523"/>
    <n v="134.45164808653001"/>
    <n v="383.10788950989001"/>
    <n v="102.47513404189897"/>
    <x v="0"/>
    <s v="25-40"/>
  </r>
  <r>
    <n v="86753092736"/>
    <n v="1.0383561643835617"/>
    <x v="0"/>
    <n v="39.145205479452052"/>
    <n v="0"/>
    <n v="75"/>
    <x v="0"/>
    <n v="84.408450509968603"/>
    <n v="279.64932413648597"/>
    <n v="300.08560615434402"/>
    <n v="3.90532561403215"/>
    <n v="65.603533783921506"/>
    <x v="0"/>
    <s v="25-40"/>
  </r>
  <r>
    <n v="86753092737"/>
    <n v="1.7397260273972603"/>
    <x v="1"/>
    <n v="33.564383561643837"/>
    <n v="0"/>
    <n v="25"/>
    <x v="0"/>
    <n v="132.37353155716801"/>
    <n v="330.41960855834702"/>
    <n v="347.74040161268499"/>
    <n v="217.86628750815899"/>
    <n v="104.89625390374248"/>
    <x v="0"/>
    <s v="25-40"/>
  </r>
  <r>
    <n v="86753092738"/>
    <n v="1.5561643835616439"/>
    <x v="1"/>
    <n v="20.397260273972602"/>
    <n v="0"/>
    <n v="60"/>
    <x v="0"/>
    <n v="424.71806505054502"/>
    <n v="371.34582155199303"/>
    <n v="4.9040070131034899"/>
    <n v="9.3572259789629992"/>
    <n v="65.396458887251029"/>
    <x v="0"/>
    <s v="17-25"/>
  </r>
  <r>
    <n v="86753092739"/>
    <n v="1"/>
    <x v="0"/>
    <n v="34.282191780821918"/>
    <n v="0"/>
    <n v="20"/>
    <x v="0"/>
    <n v="18.920157913432401"/>
    <n v="61.157776415737203"/>
    <n v="409.79591900005198"/>
    <n v="328.98436018012399"/>
    <n v="95.059868247954682"/>
    <x v="0"/>
    <s v="25-40"/>
  </r>
  <r>
    <n v="86753092740"/>
    <n v="1.1452054794520548"/>
    <x v="0"/>
    <n v="40.802739726027397"/>
    <n v="0"/>
    <n v="76"/>
    <x v="0"/>
    <n v="35.4752124269734"/>
    <n v="375.12970794637198"/>
    <n v="132.348231648134"/>
    <n v="17.149303787069101"/>
    <n v="50.788097882091996"/>
    <x v="0"/>
    <s v="&gt;40"/>
  </r>
  <r>
    <n v="86753092741"/>
    <n v="1.6849315068493151"/>
    <x v="1"/>
    <n v="34.112328767123287"/>
    <n v="0"/>
    <n v="26"/>
    <x v="0"/>
    <n v="287.06936565720002"/>
    <n v="184.299627241498"/>
    <n v="341.49684828507202"/>
    <n v="215.303746155005"/>
    <n v="104.52559076470509"/>
    <x v="0"/>
    <s v="25-40"/>
  </r>
  <r>
    <n v="86753092742"/>
    <n v="1.2328767123287672"/>
    <x v="0"/>
    <n v="42.958904109589042"/>
    <n v="1"/>
    <n v="87"/>
    <x v="1"/>
    <n v="3.5583332191918702"/>
    <n v="224.43076016506299"/>
    <n v="335.78011774694698"/>
    <n v="20.379071469277399"/>
    <n v="60.978230176687312"/>
    <x v="0"/>
    <s v="&gt;40"/>
  </r>
  <r>
    <n v="86753092743"/>
    <n v="1.6575342465753424"/>
    <x v="1"/>
    <n v="32.865753424657534"/>
    <n v="0"/>
    <n v="53"/>
    <x v="0"/>
    <n v="298.24683653311399"/>
    <n v="270.90380370797698"/>
    <n v="157.59383502677099"/>
    <n v="292.02268024535601"/>
    <n v="99.486033051942513"/>
    <x v="0"/>
    <s v="25-40"/>
  </r>
  <r>
    <n v="86753092744"/>
    <n v="1.0438356164383562"/>
    <x v="0"/>
    <n v="34.260273972602739"/>
    <n v="0"/>
    <n v="20"/>
    <x v="0"/>
    <n v="86.317841075836299"/>
    <n v="86.459668574478798"/>
    <n v="317.18654730259999"/>
    <n v="323.64519903945802"/>
    <n v="90.722010333072163"/>
    <x v="0"/>
    <s v="25-40"/>
  </r>
  <r>
    <n v="86753092745"/>
    <n v="1.0931506849315069"/>
    <x v="0"/>
    <n v="36.397260273972606"/>
    <n v="0"/>
    <n v="85"/>
    <x v="1"/>
    <n v="44.508966691398697"/>
    <n v="211.572941897791"/>
    <n v="331.36280074966101"/>
    <n v="5.8452562981450598"/>
    <n v="60.951519532871899"/>
    <x v="0"/>
    <s v="25-40"/>
  </r>
  <r>
    <n v="86753092746"/>
    <n v="1.2410958904109588"/>
    <x v="0"/>
    <n v="34.671232876712331"/>
    <n v="0"/>
    <n v="76"/>
    <x v="0"/>
    <n v="3.2318482949574698"/>
    <n v="225.16063532692101"/>
    <n v="349.82894034146199"/>
    <n v="15.6762853471062"/>
    <n v="62.132025772378462"/>
    <x v="0"/>
    <s v="25-40"/>
  </r>
  <r>
    <n v="86753092747"/>
    <n v="1.5698630136986302"/>
    <x v="1"/>
    <n v="28.254794520547946"/>
    <n v="0"/>
    <n v="51"/>
    <x v="0"/>
    <n v="184.74995522901901"/>
    <n v="400.35202753943298"/>
    <n v="204.072905528663"/>
    <n v="215.006400791609"/>
    <n v="97.097675379908779"/>
    <x v="0"/>
    <s v="25-40"/>
  </r>
  <r>
    <n v="86753092748"/>
    <n v="1.1452054794520548"/>
    <x v="0"/>
    <n v="37.441095890410956"/>
    <n v="0"/>
    <n v="85"/>
    <x v="1"/>
    <n v="26.925043037507098"/>
    <n v="324.43903040621302"/>
    <n v="227.40075851377199"/>
    <n v="42.907435157991799"/>
    <n v="60.546109116109257"/>
    <x v="0"/>
    <s v="25-40"/>
  </r>
  <r>
    <n v="86753092749"/>
    <n v="1.095890410958904"/>
    <x v="0"/>
    <n v="42.463013698630135"/>
    <n v="0"/>
    <n v="66"/>
    <x v="0"/>
    <n v="72.266039579547694"/>
    <n v="258.33686980498197"/>
    <n v="243.37380042088901"/>
    <n v="2.8657949964535301"/>
    <n v="55.996984200843471"/>
    <x v="0"/>
    <s v="&gt;40"/>
  </r>
  <r>
    <n v="86753092750"/>
    <n v="1.5726027397260274"/>
    <x v="1"/>
    <n v="31.980821917808218"/>
    <n v="1"/>
    <n v="32"/>
    <x v="0"/>
    <n v="290.37137977664497"/>
    <n v="157.247983920379"/>
    <n v="138.260003946061"/>
    <n v="366.67881181198197"/>
    <n v="96.402206986727066"/>
    <x v="0"/>
    <s v="25-40"/>
  </r>
  <r>
    <n v="86753092751"/>
    <n v="1.2136986301369863"/>
    <x v="0"/>
    <n v="38.901369863013699"/>
    <n v="0"/>
    <n v="64"/>
    <x v="0"/>
    <n v="4.1042783988396696"/>
    <n v="204.16580280407101"/>
    <n v="311.98013484033697"/>
    <n v="16.797945217575101"/>
    <n v="56.114976103182308"/>
    <x v="1"/>
    <s v="25-40"/>
  </r>
  <r>
    <n v="86753092752"/>
    <n v="1.0191780821917809"/>
    <x v="0"/>
    <n v="37.389041095890413"/>
    <n v="0"/>
    <n v="22"/>
    <x v="0"/>
    <n v="4.0300043958223801"/>
    <n v="8.9665138504125892"/>
    <n v="453.14053756058399"/>
    <n v="320.56166837587699"/>
    <n v="93.883986172074117"/>
    <x v="0"/>
    <s v="25-40"/>
  </r>
  <r>
    <n v="86753092753"/>
    <n v="1.6821917808219178"/>
    <x v="1"/>
    <n v="34.367123287671234"/>
    <n v="0"/>
    <n v="59"/>
    <x v="0"/>
    <n v="266.79782128623202"/>
    <n v="231.73003410011901"/>
    <n v="199.141465918401"/>
    <n v="316.35865252086802"/>
    <n v="101.74224264362036"/>
    <x v="0"/>
    <s v="25-40"/>
  </r>
  <r>
    <n v="86753092754"/>
    <n v="1.1561643835616437"/>
    <x v="0"/>
    <n v="45.057534246575344"/>
    <n v="0"/>
    <n v="90"/>
    <x v="1"/>
    <n v="11.922030883169599"/>
    <n v="328.51479084500397"/>
    <n v="216.88200176717899"/>
    <n v="11.271662058622899"/>
    <n v="54.613385397350115"/>
    <x v="0"/>
    <s v="&gt;40"/>
  </r>
  <r>
    <n v="86753092755"/>
    <n v="1.7643835616438357"/>
    <x v="1"/>
    <n v="32.876712328767127"/>
    <n v="0"/>
    <n v="22"/>
    <x v="0"/>
    <n v="248.98155585008601"/>
    <n v="298.30769703853503"/>
    <n v="282.82868430674802"/>
    <n v="217.83368005208399"/>
    <n v="103.86262395414953"/>
    <x v="0"/>
    <s v="25-40"/>
  </r>
  <r>
    <n v="86753092756"/>
    <n v="1.1260273972602739"/>
    <x v="0"/>
    <n v="39.109589041095887"/>
    <n v="0"/>
    <n v="90"/>
    <x v="1"/>
    <n v="44.118500815396203"/>
    <n v="333.09204875884302"/>
    <n v="151.86936348669499"/>
    <n v="6.2980981049948896"/>
    <n v="49.156939356941926"/>
    <x v="1"/>
    <s v="25-40"/>
  </r>
  <r>
    <n v="86753092757"/>
    <n v="1.6136986301369862"/>
    <x v="1"/>
    <n v="30.884931506849316"/>
    <n v="0"/>
    <n v="26"/>
    <x v="0"/>
    <n v="240.84514357662499"/>
    <n v="136.065706333631"/>
    <n v="304.51679180270497"/>
    <n v="170.791034348647"/>
    <n v="87.189807130982729"/>
    <x v="1"/>
    <s v="25-40"/>
  </r>
  <r>
    <n v="86753092758"/>
    <n v="1.3671232876712329"/>
    <x v="0"/>
    <n v="17.021917808219179"/>
    <n v="1"/>
    <n v="59"/>
    <x v="0"/>
    <n v="74.506968579325502"/>
    <n v="131.11166984669501"/>
    <n v="361.26276997623302"/>
    <n v="451.21073997745401"/>
    <n v="113.94631226852408"/>
    <x v="1"/>
    <s v="17-25"/>
  </r>
  <r>
    <n v="86753092759"/>
    <n v="0.89589041095890409"/>
    <x v="0"/>
    <n v="33.424657534246577"/>
    <n v="1"/>
    <n v="18"/>
    <x v="0"/>
    <n v="6.4357236484559399"/>
    <n v="20.5098879729968"/>
    <n v="293.94782096322501"/>
    <n v="516.785353547098"/>
    <n v="99.443629870954979"/>
    <x v="0"/>
    <s v="25-40"/>
  </r>
  <r>
    <n v="86753092760"/>
    <n v="1.3589041095890411"/>
    <x v="0"/>
    <n v="28.342465753424658"/>
    <n v="0"/>
    <n v="58"/>
    <x v="0"/>
    <n v="329.15798437119003"/>
    <n v="405.25666351503003"/>
    <n v="56.224685654164198"/>
    <n v="17.954348028156701"/>
    <n v="67.654655872776118"/>
    <x v="0"/>
    <s v="25-40"/>
  </r>
  <r>
    <n v="86753092761"/>
    <n v="1.6328767123287671"/>
    <x v="1"/>
    <n v="35.652054794520545"/>
    <n v="0"/>
    <n v="37"/>
    <x v="0"/>
    <n v="281.64876864801403"/>
    <n v="148.54077493143299"/>
    <n v="219.09905152387199"/>
    <n v="305.47095484515103"/>
    <n v="97.363564250638518"/>
    <x v="0"/>
    <s v="25-40"/>
  </r>
  <r>
    <n v="86753092762"/>
    <n v="1.189041095890411"/>
    <x v="0"/>
    <n v="42.756164383561647"/>
    <n v="0"/>
    <n v="86"/>
    <x v="1"/>
    <n v="9.6712906716450302"/>
    <n v="311.59955290170001"/>
    <n v="283.94253265408798"/>
    <n v="0.25813798493176499"/>
    <n v="59.805747962549972"/>
    <x v="0"/>
    <s v="&gt;40"/>
  </r>
  <r>
    <n v="86753092763"/>
    <n v="1.2273972602739727"/>
    <x v="0"/>
    <n v="34.484931506849314"/>
    <n v="1"/>
    <n v="51"/>
    <x v="0"/>
    <n v="58.272382865737399"/>
    <n v="187.415223954065"/>
    <n v="269.21398215214799"/>
    <n v="36.4175848479492"/>
    <n v="56.330796585595849"/>
    <x v="0"/>
    <s v="25-40"/>
  </r>
  <r>
    <n v="86753092764"/>
    <n v="0.82739726027397265"/>
    <x v="0"/>
    <n v="27.682191780821917"/>
    <n v="1"/>
    <n v="59"/>
    <x v="0"/>
    <n v="439.13987343391102"/>
    <n v="318.93725178656001"/>
    <n v="42.466575855827699"/>
    <n v="6.7311458662266697"/>
    <n v="66.549896624284202"/>
    <x v="0"/>
    <s v="25-40"/>
  </r>
  <r>
    <n v="86753092765"/>
    <n v="1.2465753424657535"/>
    <x v="0"/>
    <n v="48.016438356164386"/>
    <n v="0"/>
    <n v="85"/>
    <x v="1"/>
    <n v="68.467572528785695"/>
    <n v="201.73554038662499"/>
    <n v="227.32804070615001"/>
    <n v="58.431635557082402"/>
    <n v="55.907410184820748"/>
    <x v="1"/>
    <s v="&gt;40"/>
  </r>
  <r>
    <n v="86753092766"/>
    <n v="1.2904109589041095"/>
    <x v="0"/>
    <n v="41.827397260273976"/>
    <n v="1"/>
    <n v="97"/>
    <x v="1"/>
    <n v="36.9554473346967"/>
    <n v="222.00303044128401"/>
    <n v="303.97173056424799"/>
    <n v="8.2368894805312394"/>
    <n v="58.181712627451965"/>
    <x v="0"/>
    <s v="&gt;40"/>
  </r>
  <r>
    <n v="86753092767"/>
    <n v="1.6904109589041096"/>
    <x v="1"/>
    <n v="27.731506849315068"/>
    <n v="0"/>
    <n v="23"/>
    <x v="0"/>
    <n v="186.49924321272201"/>
    <n v="251.99051683629401"/>
    <n v="261.57205679588702"/>
    <n v="187.00625770984399"/>
    <n v="88.908578544609"/>
    <x v="1"/>
    <s v="25-40"/>
  </r>
  <r>
    <n v="86753092768"/>
    <n v="0.90136986301369859"/>
    <x v="0"/>
    <n v="38.402739726027399"/>
    <n v="1"/>
    <n v="22"/>
    <x v="0"/>
    <n v="116.914515513829"/>
    <n v="6.0745858525335503"/>
    <n v="400.08352614560602"/>
    <n v="322.40524954380101"/>
    <n v="96.537781192037841"/>
    <x v="0"/>
    <s v="25-40"/>
  </r>
  <r>
    <n v="86753092769"/>
    <n v="1.6739726027397259"/>
    <x v="1"/>
    <n v="32.323287671232876"/>
    <n v="0"/>
    <n v="41"/>
    <x v="0"/>
    <n v="229.81015091889901"/>
    <n v="301.01236495620799"/>
    <n v="269.01535259433598"/>
    <n v="248.178408747774"/>
    <n v="104.52905263106175"/>
    <x v="0"/>
    <s v="25-40"/>
  </r>
  <r>
    <n v="86753092770"/>
    <n v="1.1643835616438356"/>
    <x v="0"/>
    <n v="41.756164383561647"/>
    <n v="0"/>
    <n v="75"/>
    <x v="0"/>
    <n v="3.8883959231204401"/>
    <n v="143.099197214681"/>
    <n v="490.22584828876398"/>
    <n v="49.9539006720725"/>
    <n v="76.580577326324487"/>
    <x v="0"/>
    <s v="&gt;40"/>
  </r>
  <r>
    <n v="86753092771"/>
    <n v="1.1972602739726028"/>
    <x v="0"/>
    <n v="44.167123287671231"/>
    <n v="0"/>
    <n v="66"/>
    <x v="0"/>
    <n v="62.605733809435598"/>
    <n v="198.95404474746101"/>
    <n v="238.98710697859099"/>
    <n v="27.961743953888998"/>
    <n v="52.95864439644933"/>
    <x v="1"/>
    <s v="&gt;40"/>
  </r>
  <r>
    <n v="86753092772"/>
    <n v="1.0712328767123287"/>
    <x v="0"/>
    <n v="33.079452054794523"/>
    <n v="0"/>
    <n v="20"/>
    <x v="0"/>
    <n v="34.3909261569124"/>
    <n v="30.404800803762999"/>
    <n v="368.35851768224899"/>
    <n v="289.79954641599602"/>
    <n v="84.16262584864343"/>
    <x v="0"/>
    <s v="25-40"/>
  </r>
  <r>
    <n v="86753092773"/>
    <n v="1.2136986301369863"/>
    <x v="0"/>
    <n v="34.358904109589041"/>
    <n v="1"/>
    <n v="81"/>
    <x v="1"/>
    <n v="46.339341452627004"/>
    <n v="421.90221941640601"/>
    <n v="108.595050116493"/>
    <n v="9.7479841443674502"/>
    <n v="51.660488980825889"/>
    <x v="0"/>
    <s v="25-40"/>
  </r>
  <r>
    <n v="86753092774"/>
    <n v="1.3013698630136987"/>
    <x v="0"/>
    <n v="42.909589041095892"/>
    <n v="0"/>
    <n v="76"/>
    <x v="0"/>
    <n v="19.1091077739041"/>
    <n v="155.046987771978"/>
    <n v="368.16648757138398"/>
    <n v="73.954324869662997"/>
    <n v="66.986985136596203"/>
    <x v="0"/>
    <s v="&gt;40"/>
  </r>
  <r>
    <n v="86753092775"/>
    <n v="1.6136986301369862"/>
    <x v="1"/>
    <n v="28.728767123287671"/>
    <n v="1"/>
    <n v="62"/>
    <x v="0"/>
    <n v="350.46768288858601"/>
    <n v="139.38501689277601"/>
    <n v="286.82061871931"/>
    <n v="181.41204782019801"/>
    <n v="95.376135967249922"/>
    <x v="0"/>
    <s v="25-40"/>
  </r>
  <r>
    <n v="86753092776"/>
    <n v="1.1178082191780823"/>
    <x v="0"/>
    <n v="44.035616438356165"/>
    <n v="0"/>
    <n v="91"/>
    <x v="1"/>
    <n v="1.5053960314875301"/>
    <n v="338.56451580025202"/>
    <n v="189.02110259542999"/>
    <n v="9.3118898717465495"/>
    <n v="51.00555204260035"/>
    <x v="0"/>
    <s v="&gt;40"/>
  </r>
  <r>
    <n v="86753092777"/>
    <n v="1.2356164383561643"/>
    <x v="0"/>
    <n v="36.873972602739727"/>
    <n v="0"/>
    <n v="86"/>
    <x v="1"/>
    <n v="25.375070425017899"/>
    <n v="239.84960876054399"/>
    <n v="353.58568371355398"/>
    <n v="3.0774010439378201"/>
    <n v="64.01754450574397"/>
    <x v="0"/>
    <s v="25-40"/>
  </r>
  <r>
    <n v="86753092778"/>
    <n v="1.1589041095890411"/>
    <x v="0"/>
    <n v="41"/>
    <n v="0"/>
    <n v="53"/>
    <x v="0"/>
    <n v="5.5939727671118096"/>
    <n v="348.807954604472"/>
    <n v="264.88712923362999"/>
    <n v="2.4921815690014202"/>
    <n v="60.437671486042476"/>
    <x v="0"/>
    <s v="&gt;40"/>
  </r>
  <r>
    <n v="86753092779"/>
    <n v="1.2273972602739727"/>
    <x v="0"/>
    <n v="38.668493150684931"/>
    <n v="1"/>
    <n v="84"/>
    <x v="1"/>
    <n v="1.2217651951233499"/>
    <n v="171.13994880012399"/>
    <n v="291.86307831635003"/>
    <n v="58.348057422932499"/>
    <n v="55.81427340833369"/>
    <x v="1"/>
    <s v="25-40"/>
  </r>
  <r>
    <n v="86753092780"/>
    <n v="1.810958904109589"/>
    <x v="1"/>
    <n v="30.378082191780823"/>
    <n v="0"/>
    <n v="34"/>
    <x v="0"/>
    <n v="249.35071782418001"/>
    <n v="173.23610683222799"/>
    <n v="249.36066742179401"/>
    <n v="332.19489939880498"/>
    <n v="103.59361399098451"/>
    <x v="0"/>
    <s v="25-40"/>
  </r>
  <r>
    <n v="86753092781"/>
    <n v="1.1287671232876713"/>
    <x v="0"/>
    <n v="40.649315068493152"/>
    <n v="0"/>
    <n v="82"/>
    <x v="1"/>
    <n v="45.938583356481999"/>
    <n v="275.71721627977797"/>
    <n v="194.84187036005099"/>
    <n v="26.287684579149399"/>
    <n v="52.268010563604847"/>
    <x v="1"/>
    <s v="&gt;40"/>
  </r>
  <r>
    <n v="86753092782"/>
    <n v="1.3315068493150686"/>
    <x v="0"/>
    <n v="42.268493150684932"/>
    <n v="0"/>
    <n v="86"/>
    <x v="1"/>
    <n v="5.9773059973363099"/>
    <n v="262.68590414857999"/>
    <n v="311.68060263697703"/>
    <n v="38.5016564107503"/>
    <n v="63.514927897400582"/>
    <x v="0"/>
    <s v="&gt;40"/>
  </r>
  <r>
    <n v="86753092783"/>
    <n v="1.210958904109589"/>
    <x v="0"/>
    <n v="40.106849315068494"/>
    <n v="1"/>
    <n v="76"/>
    <x v="0"/>
    <n v="34.415358076709602"/>
    <n v="271.44605723437701"/>
    <n v="261.280123326622"/>
    <n v="41.604191332249499"/>
    <n v="60.815030983951502"/>
    <x v="0"/>
    <s v="&gt;40"/>
  </r>
  <r>
    <n v="86753092784"/>
    <n v="0.87397260273972599"/>
    <x v="0"/>
    <n v="35.843835616438355"/>
    <n v="0"/>
    <n v="20"/>
    <x v="0"/>
    <n v="459.49965008238797"/>
    <n v="446.13238821411699"/>
    <n v="29.242005808817101"/>
    <n v="39.229775913986501"/>
    <n v="80.667176870456842"/>
    <x v="1"/>
    <s v="25-40"/>
  </r>
  <r>
    <n v="86753092785"/>
    <n v="1.6493150684931508"/>
    <x v="1"/>
    <n v="33.684931506849317"/>
    <n v="1"/>
    <n v="50"/>
    <x v="0"/>
    <n v="209.84708696831899"/>
    <n v="266.07370472738302"/>
    <n v="313.549490829246"/>
    <n v="161.56220610530499"/>
    <n v="95.087066967802286"/>
    <x v="0"/>
    <s v="25-40"/>
  </r>
  <r>
    <n v="86753092786"/>
    <n v="1.7178082191780821"/>
    <x v="1"/>
    <n v="27.301369863013697"/>
    <n v="0"/>
    <n v="32"/>
    <x v="0"/>
    <n v="169.20229036724101"/>
    <n v="294.95660207076997"/>
    <n v="310.19183936363498"/>
    <n v="212.99786786622099"/>
    <n v="99.915476262623599"/>
    <x v="1"/>
    <s v="25-40"/>
  </r>
  <r>
    <n v="86753092787"/>
    <n v="1.0630136986301371"/>
    <x v="0"/>
    <n v="39.632876712328766"/>
    <n v="0"/>
    <n v="96"/>
    <x v="1"/>
    <n v="1.4212685371485201"/>
    <n v="226.860300797034"/>
    <n v="375.99633677845702"/>
    <n v="3.0971099347937101"/>
    <n v="63.753739152324684"/>
    <x v="0"/>
    <s v="25-40"/>
  </r>
  <r>
    <n v="86753092788"/>
    <n v="1.7068493150684931"/>
    <x v="1"/>
    <n v="32.260273972602739"/>
    <n v="0"/>
    <n v="3"/>
    <x v="0"/>
    <n v="188.84503359419699"/>
    <n v="258.97640197482701"/>
    <n v="203.894136733566"/>
    <n v="248.10082463190099"/>
    <n v="90.065110209377963"/>
    <x v="1"/>
    <s v="25-40"/>
  </r>
  <r>
    <n v="86753092789"/>
    <n v="1.5095890410958903"/>
    <x v="1"/>
    <n v="29.726027397260275"/>
    <n v="0"/>
    <n v="33"/>
    <x v="0"/>
    <n v="162.836216565634"/>
    <n v="272.03591353674898"/>
    <n v="271.787963865233"/>
    <n v="150.967273085187"/>
    <n v="85.520398842241036"/>
    <x v="1"/>
    <s v="25-40"/>
  </r>
  <r>
    <n v="86753092790"/>
    <n v="1.1452054794520548"/>
    <x v="0"/>
    <n v="43.057534246575344"/>
    <n v="1"/>
    <n v="93"/>
    <x v="1"/>
    <n v="11.345938633444501"/>
    <n v="319.50758503266701"/>
    <n v="207.70504716913601"/>
    <n v="29.7500204889885"/>
    <n v="54.962890012263863"/>
    <x v="0"/>
    <s v="&gt;40"/>
  </r>
  <r>
    <n v="86753092791"/>
    <n v="1.7095890410958905"/>
    <x v="1"/>
    <n v="29.197260273972603"/>
    <n v="0"/>
    <n v="42"/>
    <x v="0"/>
    <n v="225.76092076713601"/>
    <n v="279.09543630976401"/>
    <n v="227.38378385398099"/>
    <n v="250.49202292659899"/>
    <n v="97.733605379821597"/>
    <x v="0"/>
    <s v="25-40"/>
  </r>
  <r>
    <n v="86753092792"/>
    <n v="1.2027397260273973"/>
    <x v="0"/>
    <n v="37.978082191780821"/>
    <n v="0"/>
    <n v="68"/>
    <x v="0"/>
    <n v="19.552651582452601"/>
    <n v="268.60836271184701"/>
    <n v="269.11616386782902"/>
    <n v="39.106234577266598"/>
    <n v="60.039568956955435"/>
    <x v="0"/>
    <s v="25-40"/>
  </r>
  <r>
    <n v="86753092793"/>
    <n v="1.2356164383561643"/>
    <x v="0"/>
    <n v="47.016438356164386"/>
    <n v="0"/>
    <n v="73"/>
    <x v="0"/>
    <n v="1.5969183254772601"/>
    <n v="200.96169296365699"/>
    <n v="372.888150132021"/>
    <n v="58.307422676257403"/>
    <n v="67.948157640124151"/>
    <x v="0"/>
    <s v="&gt;40"/>
  </r>
  <r>
    <n v="86753092794"/>
    <n v="1.2246575342465753"/>
    <x v="0"/>
    <n v="41.180821917808217"/>
    <n v="0"/>
    <n v="82"/>
    <x v="1"/>
    <n v="43.118782173101003"/>
    <n v="263.88668776782703"/>
    <n v="263.14229595489599"/>
    <n v="25.320605488554001"/>
    <n v="59.175985768488239"/>
    <x v="0"/>
    <s v="&gt;40"/>
  </r>
  <r>
    <n v="86753092795"/>
    <n v="1.2054794520547945"/>
    <x v="0"/>
    <n v="42.720547945205482"/>
    <n v="0"/>
    <n v="81"/>
    <x v="1"/>
    <n v="30.727826144224"/>
    <n v="309.35995823368302"/>
    <n v="163.87443920838601"/>
    <n v="62.404925600699499"/>
    <n v="54.360546527322818"/>
    <x v="0"/>
    <s v="&gt;40"/>
  </r>
  <r>
    <n v="86753092796"/>
    <n v="1.7616438356164383"/>
    <x v="1"/>
    <n v="27.068493150684933"/>
    <n v="0"/>
    <n v="30"/>
    <x v="0"/>
    <n v="277.34383119500001"/>
    <n v="280.61231265464698"/>
    <n v="205.65637049969499"/>
    <n v="226.47949748957299"/>
    <n v="96.492795666683918"/>
    <x v="0"/>
    <s v="25-40"/>
  </r>
  <r>
    <n v="86753092797"/>
    <n v="1.2547945205479452"/>
    <x v="0"/>
    <n v="41.641095890410959"/>
    <n v="0"/>
    <n v="60"/>
    <x v="0"/>
    <n v="22.304167421457599"/>
    <n v="170.223976771645"/>
    <n v="291.35549242923599"/>
    <n v="76.626019528085294"/>
    <n v="59.560032970326766"/>
    <x v="0"/>
    <s v="&gt;40"/>
  </r>
  <r>
    <n v="86753092798"/>
    <n v="1.3068493150684932"/>
    <x v="0"/>
    <n v="25"/>
    <n v="1"/>
    <n v="60"/>
    <x v="0"/>
    <n v="337.837420492462"/>
    <n v="387.10113015078201"/>
    <n v="0.88685292389606396"/>
    <n v="118.114508700095"/>
    <n v="72.275247446338454"/>
    <x v="0"/>
    <s v="&gt;40"/>
  </r>
  <r>
    <n v="86753092799"/>
    <n v="1.2356164383561643"/>
    <x v="0"/>
    <n v="40.150684931506852"/>
    <n v="0"/>
    <n v="88"/>
    <x v="1"/>
    <n v="13.8977413237441"/>
    <n v="268.78190147622502"/>
    <n v="296.26788467403497"/>
    <n v="11.595576796786199"/>
    <n v="59.557986800496074"/>
    <x v="0"/>
    <s v="&gt;40"/>
  </r>
  <r>
    <n v="86753092800"/>
    <n v="1.2273972602739727"/>
    <x v="0"/>
    <n v="39.334246575342469"/>
    <n v="0"/>
    <n v="88"/>
    <x v="1"/>
    <n v="15.468922056417499"/>
    <n v="305.692577586212"/>
    <n v="312.08152107655002"/>
    <n v="9.6385011220816903"/>
    <n v="64.29932263524617"/>
    <x v="0"/>
    <s v="25-40"/>
  </r>
  <r>
    <n v="86753092801"/>
    <n v="1.2356164383561643"/>
    <x v="0"/>
    <n v="44.18904109589041"/>
    <n v="0"/>
    <n v="88"/>
    <x v="1"/>
    <n v="44.2230964281963"/>
    <n v="137.219166872513"/>
    <n v="291.06617319108102"/>
    <n v="64.561501753671905"/>
    <n v="57.190702057427103"/>
    <x v="1"/>
    <s v="&gt;40"/>
  </r>
  <r>
    <n v="86753092802"/>
    <n v="1.6712328767123288"/>
    <x v="1"/>
    <n v="35.186301369863017"/>
    <n v="0"/>
    <n v="19"/>
    <x v="0"/>
    <n v="257.24668623128201"/>
    <n v="246.17421422915899"/>
    <n v="330.61153093770798"/>
    <n v="216.50368470753099"/>
    <n v="105.92749791426395"/>
    <x v="0"/>
    <s v="25-40"/>
  </r>
  <r>
    <n v="86753092803"/>
    <n v="1.095890410958904"/>
    <x v="0"/>
    <n v="36.416438356164385"/>
    <n v="1"/>
    <n v="20"/>
    <x v="0"/>
    <n v="18.008402294621099"/>
    <n v="21.972979311068801"/>
    <n v="455.30880579015002"/>
    <n v="308.38804111857701"/>
    <n v="94.842132157502434"/>
    <x v="0"/>
    <s v="25-40"/>
  </r>
  <r>
    <n v="86753092804"/>
    <n v="1.726027397260274"/>
    <x v="1"/>
    <n v="27.487671232876714"/>
    <n v="1"/>
    <n v="27"/>
    <x v="0"/>
    <n v="339.74153416037302"/>
    <n v="173.50709861340499"/>
    <n v="242.039629791442"/>
    <n v="225.06894864826501"/>
    <n v="97.112920034667084"/>
    <x v="0"/>
    <s v="25-40"/>
  </r>
  <r>
    <n v="86753092805"/>
    <n v="1.810958904109589"/>
    <x v="1"/>
    <n v="28.361643835616437"/>
    <n v="0"/>
    <n v="41"/>
    <x v="0"/>
    <n v="241.58337683579401"/>
    <n v="171.95799727941599"/>
    <n v="174.36209632810301"/>
    <n v="383.43849587265697"/>
    <n v="100.01938099330799"/>
    <x v="0"/>
    <s v="25-40"/>
  </r>
  <r>
    <n v="86753092806"/>
    <n v="1.8547945205479452"/>
    <x v="1"/>
    <n v="27.80821917808219"/>
    <n v="1"/>
    <n v="31"/>
    <x v="0"/>
    <n v="270.49674314270999"/>
    <n v="233.02135309494901"/>
    <n v="258.56241590767598"/>
    <n v="207.239087839066"/>
    <n v="96.17762814862175"/>
    <x v="0"/>
    <s v="25-40"/>
  </r>
  <r>
    <n v="86753092807"/>
    <n v="1.2246575342465753"/>
    <x v="0"/>
    <n v="39.479452054794521"/>
    <n v="0"/>
    <n v="71"/>
    <x v="0"/>
    <n v="25.367673730286899"/>
    <n v="218.705371198417"/>
    <n v="348.16098662914902"/>
    <n v="6.91649846298181"/>
    <n v="62.135141805352013"/>
    <x v="0"/>
    <s v="25-40"/>
  </r>
  <r>
    <n v="86753092808"/>
    <n v="1.1972602739726028"/>
    <x v="0"/>
    <n v="38.293150684931504"/>
    <n v="0"/>
    <n v="92"/>
    <x v="1"/>
    <n v="23.282101853656101"/>
    <n v="237.29778337218701"/>
    <n v="316.31969361313099"/>
    <n v="25.843514086884799"/>
    <n v="61.905975742069344"/>
    <x v="0"/>
    <s v="25-40"/>
  </r>
  <r>
    <n v="86753092809"/>
    <n v="1.6136986301369862"/>
    <x v="1"/>
    <n v="31.682191780821917"/>
    <n v="0"/>
    <n v="40"/>
    <x v="0"/>
    <n v="335.77885919833"/>
    <n v="281.527306907276"/>
    <n v="97.466445269658905"/>
    <n v="230.48981859452499"/>
    <n v="88.739244952150543"/>
    <x v="0"/>
    <s v="25-40"/>
  </r>
  <r>
    <n v="86753092810"/>
    <n v="1.789041095890411"/>
    <x v="1"/>
    <n v="32.172602739726024"/>
    <n v="0"/>
    <n v="25"/>
    <x v="0"/>
    <n v="306.76350896599098"/>
    <n v="230.79177929039801"/>
    <n v="243.53779927731699"/>
    <n v="161.31455754269001"/>
    <n v="91.586705878911971"/>
    <x v="0"/>
    <s v="25-40"/>
  </r>
  <r>
    <n v="86753092811"/>
    <n v="1.7780821917808218"/>
    <x v="1"/>
    <n v="30.495890410958904"/>
    <n v="0"/>
    <n v="34"/>
    <x v="0"/>
    <n v="190.50823620988399"/>
    <n v="249.144340451337"/>
    <n v="288.82526642096002"/>
    <n v="277.01297985776"/>
    <n v="103.07279568634408"/>
    <x v="0"/>
    <s v="25-40"/>
  </r>
  <r>
    <n v="86753092812"/>
    <n v="1.2465753424657535"/>
    <x v="0"/>
    <n v="36.413698630136984"/>
    <n v="0"/>
    <n v="54"/>
    <x v="0"/>
    <n v="0.61775907652465201"/>
    <n v="255.08802345823"/>
    <n v="350.55141913724299"/>
    <n v="14.433031618404"/>
    <n v="64.254596693458012"/>
    <x v="0"/>
    <s v="25-40"/>
  </r>
  <r>
    <n v="86753092813"/>
    <n v="1.463013698630137"/>
    <x v="0"/>
    <n v="31.331506849315069"/>
    <n v="1"/>
    <n v="59"/>
    <x v="0"/>
    <n v="289.55238680578498"/>
    <n v="374.41208065707701"/>
    <n v="34.378591395492997"/>
    <n v="81.609759737055896"/>
    <n v="67.035759532934833"/>
    <x v="0"/>
    <s v="25-40"/>
  </r>
  <r>
    <n v="86753092814"/>
    <n v="1.4219178082191781"/>
    <x v="0"/>
    <n v="20.227397260273971"/>
    <n v="1"/>
    <n v="61"/>
    <x v="0"/>
    <n v="244.555875861831"/>
    <n v="466.40206937740697"/>
    <n v="24.944473528930999"/>
    <n v="23.639248669499601"/>
    <n v="62.706682282950709"/>
    <x v="0"/>
    <s v="17-25"/>
  </r>
  <r>
    <n v="86753092815"/>
    <n v="0.82739726027397265"/>
    <x v="0"/>
    <n v="36.627397260273973"/>
    <n v="1"/>
    <n v="21"/>
    <x v="0"/>
    <n v="33.377528058005701"/>
    <n v="26.260755120487701"/>
    <n v="591.16217750766805"/>
    <n v="193.127976800201"/>
    <n v="98.885881171223758"/>
    <x v="0"/>
    <s v="25-40"/>
  </r>
  <r>
    <n v="86753092816"/>
    <n v="1.3589041095890411"/>
    <x v="0"/>
    <n v="24.150684931506849"/>
    <n v="1"/>
    <n v="67"/>
    <x v="0"/>
    <n v="45.720236018093402"/>
    <n v="2.8786817284397999"/>
    <n v="677.19003938237199"/>
    <n v="265.14253989787602"/>
    <n v="116.96782293335241"/>
    <x v="1"/>
    <s v="17-25"/>
  </r>
  <r>
    <n v="86753092817"/>
    <n v="1.2383561643835617"/>
    <x v="0"/>
    <n v="42.30684931506849"/>
    <n v="0"/>
    <n v="65"/>
    <x v="0"/>
    <n v="39.759750444177101"/>
    <n v="195.457116687183"/>
    <n v="373.51164937747399"/>
    <n v="19.838126563244099"/>
    <n v="66.019322483394973"/>
    <x v="0"/>
    <s v="&gt;40"/>
  </r>
  <r>
    <n v="86753092818"/>
    <n v="1.5452054794520549"/>
    <x v="1"/>
    <n v="35.736986301369861"/>
    <n v="0"/>
    <n v="63"/>
    <x v="0"/>
    <n v="367.649984714146"/>
    <n v="377.36584106933202"/>
    <n v="16.3759411266028"/>
    <n v="56.987258259772297"/>
    <n v="68.404849989043257"/>
    <x v="0"/>
    <s v="25-40"/>
  </r>
  <r>
    <n v="86753092819"/>
    <n v="1.3342465753424657"/>
    <x v="0"/>
    <n v="33.18904109589041"/>
    <n v="0"/>
    <n v="55"/>
    <x v="0"/>
    <n v="79.444989431102798"/>
    <n v="206.99696617942899"/>
    <n v="315.730439080243"/>
    <n v="37.255583883349999"/>
    <n v="65.273679204473694"/>
    <x v="0"/>
    <s v="25-40"/>
  </r>
  <r>
    <n v="86753092820"/>
    <n v="1.3397260273972602"/>
    <x v="0"/>
    <n v="40.161643835616438"/>
    <n v="0"/>
    <n v="72"/>
    <x v="0"/>
    <n v="0.79425959988283601"/>
    <n v="250.748354506173"/>
    <n v="248.08072060680701"/>
    <n v="49.801312498119501"/>
    <n v="55.86925310107565"/>
    <x v="1"/>
    <s v="&gt;40"/>
  </r>
  <r>
    <n v="86753092821"/>
    <n v="1.0794520547945206"/>
    <x v="0"/>
    <n v="48.30958904109589"/>
    <n v="0"/>
    <n v="89"/>
    <x v="1"/>
    <n v="31.751601454693599"/>
    <n v="306.40351839282602"/>
    <n v="231.549459839337"/>
    <n v="19.239733481973602"/>
    <n v="57.147112786358839"/>
    <x v="0"/>
    <s v="&gt;40"/>
  </r>
  <r>
    <n v="86753092822"/>
    <n v="1.2438356164383562"/>
    <x v="0"/>
    <n v="40.772602739726025"/>
    <n v="0"/>
    <n v="86"/>
    <x v="1"/>
    <n v="49.111795602782301"/>
    <n v="276.39110822398698"/>
    <n v="183.46140699789299"/>
    <n v="10.179964609178599"/>
    <n v="49.277196898990134"/>
    <x v="1"/>
    <s v="&gt;40"/>
  </r>
  <r>
    <n v="86753092823"/>
    <n v="1.5917808219178082"/>
    <x v="1"/>
    <n v="31.172602739726027"/>
    <n v="0"/>
    <n v="28"/>
    <x v="0"/>
    <n v="236.162338630188"/>
    <n v="368.61083860904603"/>
    <n v="160.10226918303999"/>
    <n v="228.235937347381"/>
    <n v="94.982438962789246"/>
    <x v="0"/>
    <s v="25-40"/>
  </r>
  <r>
    <n v="86753092824"/>
    <n v="1.5643835616438355"/>
    <x v="1"/>
    <n v="35.797260273972604"/>
    <n v="0"/>
    <n v="27"/>
    <x v="0"/>
    <n v="293.35143175659402"/>
    <n v="187.26696900144901"/>
    <n v="203.34971395453101"/>
    <n v="322.26358172217499"/>
    <n v="101.52306754184815"/>
    <x v="0"/>
    <s v="25-40"/>
  </r>
  <r>
    <n v="86753092825"/>
    <n v="1.7068493150684931"/>
    <x v="1"/>
    <n v="29.915068493150685"/>
    <n v="0"/>
    <n v="53"/>
    <x v="0"/>
    <n v="250.31836004348301"/>
    <n v="240.721117811916"/>
    <n v="172.95160487208901"/>
    <n v="244.208506560384"/>
    <n v="89.342371600328676"/>
    <x v="1"/>
    <s v="25-40"/>
  </r>
  <r>
    <n v="86753092826"/>
    <n v="0.95342465753424654"/>
    <x v="0"/>
    <n v="40.345205479452055"/>
    <n v="0"/>
    <n v="20"/>
    <x v="0"/>
    <n v="271.17446778769698"/>
    <n v="626.51219252968497"/>
    <n v="38.106227683964903"/>
    <n v="47.646659932480901"/>
    <n v="82.105279339364046"/>
    <x v="1"/>
    <s v="&gt;40"/>
  </r>
  <r>
    <n v="86753092827"/>
    <n v="1.3260273972602741"/>
    <x v="0"/>
    <n v="41.320547945205476"/>
    <n v="0"/>
    <n v="78"/>
    <x v="0"/>
    <n v="82.8874545623692"/>
    <n v="301.410647264754"/>
    <n v="157.38475269432499"/>
    <n v="50.729988642208497"/>
    <n v="55.717617106553874"/>
    <x v="0"/>
    <s v="&gt;40"/>
  </r>
  <r>
    <n v="86753092828"/>
    <n v="1.6410958904109589"/>
    <x v="1"/>
    <n v="32.671232876712331"/>
    <n v="0"/>
    <n v="48"/>
    <x v="0"/>
    <n v="248.17798335841701"/>
    <n v="257.21651875847402"/>
    <n v="199.25315487541701"/>
    <n v="183.466394631676"/>
    <n v="86.35790611020245"/>
    <x v="1"/>
    <s v="25-40"/>
  </r>
  <r>
    <n v="86753092829"/>
    <n v="1.7561643835616438"/>
    <x v="1"/>
    <n v="33.676712328767124"/>
    <n v="0"/>
    <n v="34"/>
    <x v="0"/>
    <n v="207.002375311413"/>
    <n v="285.40007752630203"/>
    <n v="209.32175496890801"/>
    <n v="306.86145173108002"/>
    <n v="101.33418103101577"/>
    <x v="0"/>
    <s v="25-40"/>
  </r>
  <r>
    <n v="86753092830"/>
    <n v="1.1616438356164382"/>
    <x v="0"/>
    <n v="39.989041095890414"/>
    <n v="1"/>
    <n v="115"/>
    <x v="1"/>
    <n v="10.639091503220399"/>
    <n v="309.61598032726403"/>
    <n v="243.031017412583"/>
    <n v="77.078641663324007"/>
    <n v="64.033564835547594"/>
    <x v="0"/>
    <s v="25-40"/>
  </r>
  <r>
    <n v="86753092831"/>
    <n v="1.1178082191780823"/>
    <x v="0"/>
    <n v="35.367123287671234"/>
    <n v="0"/>
    <n v="68"/>
    <x v="0"/>
    <n v="4.5363182894484302"/>
    <n v="139.00661786129601"/>
    <n v="433.21199047526301"/>
    <n v="3.4803808227634199"/>
    <n v="63.886519447822728"/>
    <x v="0"/>
    <s v="25-40"/>
  </r>
  <r>
    <n v="86753092832"/>
    <n v="1.6657534246575343"/>
    <x v="1"/>
    <n v="29.24931506849315"/>
    <n v="1"/>
    <n v="56"/>
    <x v="0"/>
    <n v="125.908555346569"/>
    <n v="363.94922879853601"/>
    <n v="130.400780618688"/>
    <n v="348.77126841657599"/>
    <n v="96.689268615840092"/>
    <x v="0"/>
    <s v="25-40"/>
  </r>
  <r>
    <n v="86753092833"/>
    <n v="1.441095890410959"/>
    <x v="0"/>
    <n v="32.509589041095893"/>
    <n v="1"/>
    <n v="64"/>
    <x v="0"/>
    <n v="37.956989948948298"/>
    <n v="7.20280886474439"/>
    <n v="407.34581419538398"/>
    <n v="453.23039268948099"/>
    <n v="106.8819287312792"/>
    <x v="1"/>
    <s v="25-40"/>
  </r>
  <r>
    <n v="86753092834"/>
    <n v="1.0904109589041096"/>
    <x v="0"/>
    <n v="39.353424657534248"/>
    <n v="0"/>
    <n v="73"/>
    <x v="0"/>
    <n v="33.709170647233201"/>
    <n v="122.40481755161601"/>
    <n v="366.46422256357999"/>
    <n v="46.098287731858399"/>
    <n v="61.996620291360543"/>
    <x v="0"/>
    <s v="25-40"/>
  </r>
  <r>
    <n v="86753092835"/>
    <n v="0.92602739726027394"/>
    <x v="0"/>
    <n v="30.767123287671232"/>
    <n v="1"/>
    <n v="19"/>
    <x v="0"/>
    <n v="10.385847826652199"/>
    <n v="77.830172657534405"/>
    <n v="471.20797472761302"/>
    <n v="242.55737555173499"/>
    <n v="92.70912367225668"/>
    <x v="0"/>
    <s v="25-40"/>
  </r>
  <r>
    <n v="86753092836"/>
    <n v="1.5972602739726027"/>
    <x v="1"/>
    <n v="34.268493150684932"/>
    <n v="0"/>
    <n v="8"/>
    <x v="0"/>
    <n v="245.44403348304499"/>
    <n v="231.64196127760499"/>
    <n v="280.51138420657202"/>
    <n v="272.18345686884902"/>
    <n v="104.49026050990253"/>
    <x v="0"/>
    <s v="25-40"/>
  </r>
  <r>
    <n v="86753092837"/>
    <n v="1.7397260273972603"/>
    <x v="1"/>
    <n v="29.027397260273972"/>
    <n v="0"/>
    <n v="16"/>
    <x v="0"/>
    <n v="286.04792829505999"/>
    <n v="240.72455945346701"/>
    <n v="233.48166398304801"/>
    <n v="223.21206345226599"/>
    <n v="96.945046312119828"/>
    <x v="0"/>
    <s v="25-40"/>
  </r>
  <r>
    <n v="86753092838"/>
    <n v="1.7123287671232876"/>
    <x v="1"/>
    <n v="36.424657534246577"/>
    <n v="0"/>
    <n v="49"/>
    <x v="0"/>
    <n v="128.83899500066701"/>
    <n v="185.24959745687201"/>
    <n v="368.38605354418502"/>
    <n v="217.76520018637299"/>
    <n v="95.465237844270078"/>
    <x v="0"/>
    <s v="25-40"/>
  </r>
  <r>
    <n v="86753092839"/>
    <n v="1.6082191780821917"/>
    <x v="1"/>
    <n v="24.715068493150685"/>
    <n v="0"/>
    <n v="23"/>
    <x v="0"/>
    <n v="318.02591536288202"/>
    <n v="140.408917392852"/>
    <n v="280.96258234979803"/>
    <n v="165.258208378765"/>
    <n v="90.221281507886289"/>
    <x v="1"/>
    <s v="17-25"/>
  </r>
  <r>
    <n v="86753092840"/>
    <n v="1.0986301369863014"/>
    <x v="0"/>
    <n v="36.909589041095892"/>
    <n v="0"/>
    <n v="89"/>
    <x v="1"/>
    <n v="54.521059717930598"/>
    <n v="370.25909455397903"/>
    <n v="205.63713651475101"/>
    <n v="3.8002859133882199"/>
    <n v="59.114903033129472"/>
    <x v="0"/>
    <s v="25-40"/>
  </r>
  <r>
    <n v="86753092841"/>
    <n v="1.6191780821917807"/>
    <x v="1"/>
    <n v="30.186301369863013"/>
    <n v="1"/>
    <n v="34"/>
    <x v="0"/>
    <n v="207.04433537345699"/>
    <n v="351.851386797727"/>
    <n v="268.852881058798"/>
    <n v="133.973671232062"/>
    <n v="93.050844048597924"/>
    <x v="0"/>
    <s v="25-40"/>
  </r>
  <r>
    <n v="86753092842"/>
    <n v="1.2246575342465753"/>
    <x v="0"/>
    <n v="43.536986301369865"/>
    <n v="0"/>
    <n v="55"/>
    <x v="0"/>
    <n v="7.4101328083757103"/>
    <n v="383.44323367317998"/>
    <n v="190.47827905214899"/>
    <n v="0.15875640531112301"/>
    <n v="54.144713573419672"/>
    <x v="0"/>
    <s v="&gt;40"/>
  </r>
  <r>
    <n v="86753092843"/>
    <n v="1.010958904109589"/>
    <x v="0"/>
    <n v="31.315068493150687"/>
    <n v="1"/>
    <n v="59"/>
    <x v="0"/>
    <n v="602.204599645587"/>
    <n v="148.3404115852"/>
    <n v="1.9993108029109401"/>
    <n v="11.486466760211499"/>
    <n v="61.661894206037651"/>
    <x v="0"/>
    <s v="25-40"/>
  </r>
  <r>
    <n v="86753092844"/>
    <n v="1.5863013698630137"/>
    <x v="1"/>
    <n v="31.843835616438355"/>
    <n v="0"/>
    <n v="20"/>
    <x v="0"/>
    <n v="139.88330120585999"/>
    <n v="473.95808816095098"/>
    <n v="197.51260276369001"/>
    <n v="215.16113488745799"/>
    <n v="98.628159667482635"/>
    <x v="0"/>
    <s v="25-40"/>
  </r>
  <r>
    <n v="86753092845"/>
    <n v="1.7643835616438357"/>
    <x v="1"/>
    <n v="32.158904109589038"/>
    <n v="0"/>
    <n v="41"/>
    <x v="0"/>
    <n v="221.57083980250101"/>
    <n v="162.75654018913301"/>
    <n v="280.99743023420302"/>
    <n v="284.86864484319"/>
    <n v="98.650119408617883"/>
    <x v="1"/>
    <s v="25-40"/>
  </r>
  <r>
    <n v="86753092846"/>
    <n v="1.6986301369863013"/>
    <x v="1"/>
    <n v="28.734246575342464"/>
    <n v="1"/>
    <n v="47"/>
    <x v="0"/>
    <n v="296.67939637656099"/>
    <n v="251.96631969181999"/>
    <n v="132.631031683434"/>
    <n v="291.17403334538699"/>
    <n v="94.748265088929003"/>
    <x v="0"/>
    <s v="25-40"/>
  </r>
  <r>
    <n v="86753092847"/>
    <n v="1.5945205479452054"/>
    <x v="1"/>
    <n v="28.723287671232878"/>
    <n v="0"/>
    <n v="39"/>
    <x v="0"/>
    <n v="202.283100425708"/>
    <n v="163.87939412605499"/>
    <n v="294.602816597534"/>
    <n v="217.76896656456501"/>
    <n v="90.777613543592921"/>
    <x v="1"/>
    <s v="25-40"/>
  </r>
  <r>
    <n v="86753092848"/>
    <n v="1.7506849315068493"/>
    <x v="1"/>
    <n v="29.994520547945207"/>
    <n v="0"/>
    <n v="47"/>
    <x v="0"/>
    <n v="212.826064707737"/>
    <n v="206.942303046642"/>
    <n v="293.66270718036498"/>
    <n v="309.306845098748"/>
    <n v="105.93781569384386"/>
    <x v="0"/>
    <s v="25-40"/>
  </r>
  <r>
    <n v="86753092849"/>
    <n v="1.5945205479452054"/>
    <x v="1"/>
    <n v="29.087671232876712"/>
    <n v="0"/>
    <n v="33"/>
    <x v="0"/>
    <n v="169.205609016306"/>
    <n v="410.06278649771701"/>
    <n v="269.57575281291503"/>
    <n v="173.89994437550399"/>
    <n v="99.55855530373212"/>
    <x v="0"/>
    <s v="25-40"/>
  </r>
  <r>
    <n v="86753092850"/>
    <n v="1.4219178082191781"/>
    <x v="0"/>
    <n v="33.975342465753428"/>
    <n v="0"/>
    <n v="18"/>
    <x v="0"/>
    <n v="513.08155515391695"/>
    <n v="341.23645745183597"/>
    <n v="73.797154184572094"/>
    <n v="15.9359071714956"/>
    <n v="79.11340837118837"/>
    <x v="1"/>
    <s v="25-40"/>
  </r>
  <r>
    <n v="86753092851"/>
    <n v="1.6219178082191781"/>
    <x v="1"/>
    <n v="33.243835616438353"/>
    <n v="0"/>
    <n v="36"/>
    <x v="0"/>
    <n v="331.44398133480598"/>
    <n v="196.91725035235001"/>
    <n v="225.35858626633899"/>
    <n v="151.145065917094"/>
    <n v="87.44933679698444"/>
    <x v="1"/>
    <s v="25-40"/>
  </r>
  <r>
    <n v="86753092852"/>
    <n v="1.736986301369863"/>
    <x v="1"/>
    <n v="29.142465753424659"/>
    <n v="0"/>
    <n v="16"/>
    <x v="0"/>
    <n v="154.293742034064"/>
    <n v="210.036728756537"/>
    <n v="223.04642044728499"/>
    <n v="295.488191048369"/>
    <n v="91.370591042726559"/>
    <x v="1"/>
    <s v="25-40"/>
  </r>
  <r>
    <n v="86753092853"/>
    <n v="1.2904109589041095"/>
    <x v="0"/>
    <n v="42.249315068493154"/>
    <n v="0"/>
    <n v="82"/>
    <x v="1"/>
    <n v="3.1717211559484699"/>
    <n v="248.093812689309"/>
    <n v="296.192491977526"/>
    <n v="38.692646439445198"/>
    <n v="60.287459317657145"/>
    <x v="0"/>
    <s v="&gt;40"/>
  </r>
  <r>
    <n v="86753092854"/>
    <n v="1.726027397260274"/>
    <x v="1"/>
    <n v="30.87123287671233"/>
    <n v="1"/>
    <n v="48"/>
    <x v="0"/>
    <n v="177.88770182919299"/>
    <n v="278.86623623158101"/>
    <n v="362.96631749792198"/>
    <n v="194.379047880885"/>
    <n v="103.42175889031876"/>
    <x v="0"/>
    <s v="25-40"/>
  </r>
  <r>
    <n v="86753092855"/>
    <n v="1.0630136986301371"/>
    <x v="0"/>
    <n v="36.145205479452052"/>
    <n v="0"/>
    <n v="19"/>
    <x v="0"/>
    <n v="562.30918477846001"/>
    <n v="249.95409012413"/>
    <n v="7.2101772010671903"/>
    <n v="27.9049929045689"/>
    <n v="69.194882404883543"/>
    <x v="1"/>
    <s v="25-40"/>
  </r>
  <r>
    <n v="86753092856"/>
    <n v="1.5972602739726027"/>
    <x v="1"/>
    <n v="35.526027397260272"/>
    <n v="0"/>
    <n v="53"/>
    <x v="0"/>
    <n v="223.499538233138"/>
    <n v="262.16908881692802"/>
    <n v="238.871527462129"/>
    <n v="325.06619557200202"/>
    <n v="106.526016928101"/>
    <x v="0"/>
    <s v="25-40"/>
  </r>
  <r>
    <n v="86753092857"/>
    <n v="1.747945205479452"/>
    <x v="1"/>
    <n v="28.830136986301369"/>
    <n v="0"/>
    <n v="51"/>
    <x v="0"/>
    <n v="271.02840060238702"/>
    <n v="227.71832544834899"/>
    <n v="230.072121455336"/>
    <n v="216.73739283049301"/>
    <n v="93.51687979835836"/>
    <x v="0"/>
    <s v="25-40"/>
  </r>
  <r>
    <n v="86753092858"/>
    <n v="1.821917808219178"/>
    <x v="1"/>
    <n v="32.517808219178079"/>
    <n v="0"/>
    <n v="52"/>
    <x v="0"/>
    <n v="225.14425579187201"/>
    <n v="312.10965120838301"/>
    <n v="161.78506442751799"/>
    <n v="239.85620776727799"/>
    <n v="91.177265223395921"/>
    <x v="1"/>
    <s v="25-40"/>
  </r>
  <r>
    <n v="86753092859"/>
    <n v="1.2383561643835617"/>
    <x v="0"/>
    <n v="30.520547945205479"/>
    <n v="1"/>
    <n v="20"/>
    <x v="0"/>
    <n v="12.4871512424219"/>
    <n v="8.0702522648128507"/>
    <n v="297.95515496129701"/>
    <n v="487.47936708596302"/>
    <n v="95.896734926249977"/>
    <x v="0"/>
    <s v="25-40"/>
  </r>
  <r>
    <n v="86753092860"/>
    <n v="1.0739726027397261"/>
    <x v="0"/>
    <n v="35.610958904109587"/>
    <n v="1"/>
    <n v="20"/>
    <x v="0"/>
    <n v="1.20960529619156"/>
    <n v="8.7559283115574402"/>
    <n v="468.54190527453898"/>
    <n v="352.59304006433598"/>
    <n v="99.333436129284905"/>
    <x v="0"/>
    <s v="25-40"/>
  </r>
  <r>
    <n v="86753092861"/>
    <n v="1.2301369863013698"/>
    <x v="0"/>
    <n v="34.145205479452052"/>
    <n v="0"/>
    <n v="48"/>
    <x v="0"/>
    <n v="8.6930683969068507"/>
    <n v="387.54697297729001"/>
    <n v="134.83987485711"/>
    <n v="38.6647840277965"/>
    <n v="52.519762376124532"/>
    <x v="0"/>
    <s v="25-40"/>
  </r>
  <r>
    <n v="86753092862"/>
    <n v="1.6712328767123288"/>
    <x v="1"/>
    <n v="33.147945205479452"/>
    <n v="0"/>
    <n v="36"/>
    <x v="0"/>
    <n v="344.271053696264"/>
    <n v="232.999342753175"/>
    <n v="244.63231893892501"/>
    <n v="252.667784045833"/>
    <n v="105.85764407412607"/>
    <x v="0"/>
    <s v="25-40"/>
  </r>
  <r>
    <n v="86753092863"/>
    <n v="1.0438356164383562"/>
    <x v="0"/>
    <n v="34.18904109589041"/>
    <n v="0"/>
    <n v="18"/>
    <x v="0"/>
    <n v="408.14017481917"/>
    <n v="416.07059780587798"/>
    <n v="5.0302464358968004"/>
    <n v="72.100599461475895"/>
    <n v="75.192563317688567"/>
    <x v="1"/>
    <s v="25-40"/>
  </r>
  <r>
    <n v="86753092864"/>
    <n v="1.3863013698630138"/>
    <x v="0"/>
    <n v="21.602739726027398"/>
    <n v="1"/>
    <n v="67"/>
    <x v="0"/>
    <n v="38.899523309426797"/>
    <n v="18.7990958728642"/>
    <n v="573.35411319487002"/>
    <n v="332.14994264143797"/>
    <n v="113.27637623494024"/>
    <x v="1"/>
    <s v="17-25"/>
  </r>
  <r>
    <n v="86753092865"/>
    <n v="1.6356164383561644"/>
    <x v="1"/>
    <n v="27.024657534246575"/>
    <n v="0"/>
    <n v="50"/>
    <x v="0"/>
    <n v="156.35223759513099"/>
    <n v="276.32228175083998"/>
    <n v="223.26529048504699"/>
    <n v="258.54114104723197"/>
    <n v="92.430733331551139"/>
    <x v="0"/>
    <s v="25-40"/>
  </r>
  <r>
    <n v="86753092866"/>
    <n v="1.2767123287671234"/>
    <x v="0"/>
    <n v="18.983561643835618"/>
    <n v="0"/>
    <n v="60"/>
    <x v="0"/>
    <n v="293.02967872644302"/>
    <n v="325.762297468356"/>
    <n v="66.657332230649104"/>
    <n v="46.167271508244802"/>
    <n v="63.042310544251187"/>
    <x v="0"/>
    <s v="17-25"/>
  </r>
  <r>
    <n v="86753092867"/>
    <n v="1.6876712328767123"/>
    <x v="1"/>
    <n v="33.065753424657537"/>
    <n v="0"/>
    <n v="24"/>
    <x v="0"/>
    <n v="196.749442376009"/>
    <n v="226.62946553379399"/>
    <n v="199.51658770942399"/>
    <n v="378.23874550548902"/>
    <n v="103.20095261857381"/>
    <x v="0"/>
    <s v="25-40"/>
  </r>
  <r>
    <n v="86753092868"/>
    <n v="1.1835616438356165"/>
    <x v="0"/>
    <n v="37.536986301369865"/>
    <n v="1"/>
    <n v="89"/>
    <x v="1"/>
    <n v="7.9878966946659498"/>
    <n v="349.51221782363302"/>
    <n v="234.29040107191199"/>
    <n v="4.1779776325745299"/>
    <n v="57.216214606002296"/>
    <x v="0"/>
    <s v="25-40"/>
  </r>
  <r>
    <n v="86753092869"/>
    <n v="1.7616438356164383"/>
    <x v="1"/>
    <n v="29.375342465753423"/>
    <n v="0"/>
    <n v="35"/>
    <x v="0"/>
    <n v="296.58392207469501"/>
    <n v="122.434853896638"/>
    <n v="266.26460442474001"/>
    <n v="345.46322456021198"/>
    <n v="106.92884155590087"/>
    <x v="0"/>
    <s v="25-40"/>
  </r>
  <r>
    <n v="86753092870"/>
    <n v="1.5561643835616439"/>
    <x v="1"/>
    <n v="25.882191780821916"/>
    <n v="0"/>
    <n v="59"/>
    <x v="0"/>
    <n v="480.927933404881"/>
    <n v="255.07763743567901"/>
    <n v="25.065697434275801"/>
    <n v="28.1870109498084"/>
    <n v="65.270770673334908"/>
    <x v="0"/>
    <s v="25-40"/>
  </r>
  <r>
    <n v="86753092871"/>
    <n v="1.7342465753424658"/>
    <x v="1"/>
    <n v="27.82191780821918"/>
    <n v="0"/>
    <n v="36"/>
    <x v="0"/>
    <n v="160.58249377943"/>
    <n v="209.31697200448701"/>
    <n v="202.63676073550101"/>
    <n v="320.186563985909"/>
    <n v="92.330756229282557"/>
    <x v="1"/>
    <s v="25-40"/>
  </r>
  <r>
    <n v="86753092872"/>
    <n v="1.8520547945205479"/>
    <x v="1"/>
    <n v="29.550684931506851"/>
    <n v="0"/>
    <n v="42"/>
    <x v="0"/>
    <n v="192.596911551153"/>
    <n v="282.45833008304999"/>
    <n v="196.62194772695401"/>
    <n v="270.83618465657503"/>
    <n v="94.099395216759717"/>
    <x v="0"/>
    <s v="25-40"/>
  </r>
  <r>
    <n v="86753092873"/>
    <n v="1.6191780821917807"/>
    <x v="1"/>
    <n v="31.252054794520546"/>
    <n v="0"/>
    <n v="43"/>
    <x v="0"/>
    <n v="347.50725689670298"/>
    <n v="283.03470489076301"/>
    <n v="279.65430055618498"/>
    <n v="119.850236411602"/>
    <n v="98.383901379131729"/>
    <x v="0"/>
    <s v="25-40"/>
  </r>
  <r>
    <n v="86753092874"/>
    <n v="1.2712328767123289"/>
    <x v="0"/>
    <n v="35.786301369863011"/>
    <n v="0"/>
    <n v="83"/>
    <x v="1"/>
    <n v="64.722275064521"/>
    <n v="389.51732886098102"/>
    <n v="178.63342945720899"/>
    <n v="4.5629279432874101"/>
    <n v="58.322731202099732"/>
    <x v="0"/>
    <s v="25-40"/>
  </r>
  <r>
    <n v="86753092875"/>
    <n v="1.0657534246575342"/>
    <x v="0"/>
    <n v="41.871232876712327"/>
    <n v="1"/>
    <n v="102"/>
    <x v="1"/>
    <n v="47.418796082650402"/>
    <n v="356.21874530300897"/>
    <n v="207.459765576758"/>
    <n v="12.8517238341697"/>
    <n v="58.728382040164078"/>
    <x v="0"/>
    <s v="&gt;40"/>
  </r>
  <r>
    <n v="86753092876"/>
    <n v="1.2986301369863014"/>
    <x v="0"/>
    <n v="38.468493150684928"/>
    <n v="1"/>
    <n v="94"/>
    <x v="1"/>
    <n v="63.956860365968403"/>
    <n v="343.61594455317697"/>
    <n v="157.589124978467"/>
    <n v="45.783703003606298"/>
    <n v="57.010563751380417"/>
    <x v="0"/>
    <s v="25-40"/>
  </r>
  <r>
    <n v="86753092877"/>
    <n v="1.2054794520547945"/>
    <x v="0"/>
    <n v="42.515068493150686"/>
    <n v="1"/>
    <n v="91"/>
    <x v="1"/>
    <n v="19.1721717146518"/>
    <n v="227.15148712367699"/>
    <n v="335.43541618589802"/>
    <n v="10.197294126946799"/>
    <n v="61.181817944607687"/>
    <x v="0"/>
    <s v="&gt;40"/>
  </r>
  <r>
    <n v="86753092878"/>
    <n v="1.704109589041096"/>
    <x v="1"/>
    <n v="30.857534246575341"/>
    <n v="1"/>
    <n v="31"/>
    <x v="0"/>
    <n v="207.71374309354201"/>
    <n v="377.22264054374301"/>
    <n v="216.96821709238199"/>
    <n v="148.13864368300301"/>
    <n v="90.607733984028997"/>
    <x v="0"/>
    <s v="25-40"/>
  </r>
  <r>
    <n v="86753092879"/>
    <n v="1.5945205479452054"/>
    <x v="1"/>
    <n v="30.317808219178083"/>
    <n v="1"/>
    <n v="44"/>
    <x v="0"/>
    <n v="248.97371640548701"/>
    <n v="273.14740562981302"/>
    <n v="140.53378279905701"/>
    <n v="224.83053047726901"/>
    <n v="85.613407355983128"/>
    <x v="1"/>
    <s v="25-40"/>
  </r>
  <r>
    <n v="86753092880"/>
    <n v="1.3369863013698631"/>
    <x v="0"/>
    <n v="38.531506849315072"/>
    <n v="0"/>
    <n v="65"/>
    <x v="0"/>
    <n v="12.3322481931843"/>
    <n v="268.14818412070201"/>
    <n v="212.46491825687301"/>
    <n v="16.673880415103199"/>
    <n v="49.935090425748044"/>
    <x v="1"/>
    <s v="25-40"/>
  </r>
  <r>
    <n v="86753092881"/>
    <n v="1.6931506849315068"/>
    <x v="1"/>
    <n v="28.487671232876714"/>
    <n v="0"/>
    <n v="24"/>
    <x v="0"/>
    <n v="175.89993182696099"/>
    <n v="345.38333454950703"/>
    <n v="273.73277101209902"/>
    <n v="291.98184141501702"/>
    <n v="109.58841480137137"/>
    <x v="0"/>
    <s v="25-40"/>
  </r>
  <r>
    <n v="86753092882"/>
    <n v="1.6684931506849314"/>
    <x v="1"/>
    <n v="32.010958904109586"/>
    <n v="1"/>
    <n v="46"/>
    <x v="0"/>
    <n v="227.14474804323601"/>
    <n v="260.427441790552"/>
    <n v="321.357839843568"/>
    <n v="266.52952248077497"/>
    <n v="109.55225866562421"/>
    <x v="0"/>
    <s v="25-40"/>
  </r>
  <r>
    <n v="86753092883"/>
    <n v="1.252054794520548"/>
    <x v="0"/>
    <n v="37.69315068493151"/>
    <n v="0"/>
    <n v="80"/>
    <x v="1"/>
    <n v="15.886688080123699"/>
    <n v="344.09335478959702"/>
    <n v="250.92119162127"/>
    <n v="3.4294163030040701"/>
    <n v="59.320476380490547"/>
    <x v="0"/>
    <s v="25-40"/>
  </r>
  <r>
    <n v="86753092884"/>
    <n v="1.0602739726027397"/>
    <x v="0"/>
    <n v="40.786301369863011"/>
    <n v="0"/>
    <n v="51"/>
    <x v="0"/>
    <n v="123.69417726873201"/>
    <n v="248.83367374549201"/>
    <n v="223.50397350199501"/>
    <n v="16.480147373240499"/>
    <n v="58.600322586166179"/>
    <x v="0"/>
    <s v="&gt;40"/>
  </r>
  <r>
    <n v="86753092885"/>
    <n v="1.6273972602739726"/>
    <x v="1"/>
    <n v="32.6"/>
    <n v="0"/>
    <n v="34"/>
    <x v="0"/>
    <n v="352.85476650105898"/>
    <n v="263.43021081270001"/>
    <n v="148.708356920303"/>
    <n v="309.203511187826"/>
    <n v="104.25222235807621"/>
    <x v="0"/>
    <s v="25-40"/>
  </r>
  <r>
    <n v="86753092886"/>
    <n v="1.189041095890411"/>
    <x v="0"/>
    <n v="33.558904109589044"/>
    <n v="1"/>
    <n v="19"/>
    <x v="0"/>
    <n v="61.017156500403701"/>
    <n v="34.239952250349297"/>
    <n v="413.627716694605"/>
    <n v="296.18698515646901"/>
    <n v="92.798332922189104"/>
    <x v="0"/>
    <s v="25-40"/>
  </r>
  <r>
    <n v="86753092887"/>
    <n v="1.7315068493150685"/>
    <x v="1"/>
    <n v="30.386301369863013"/>
    <n v="1"/>
    <n v="33"/>
    <x v="0"/>
    <n v="241.35137293099299"/>
    <n v="219.839385931518"/>
    <n v="189.92313072444099"/>
    <n v="368.86148575350597"/>
    <n v="103.94941468635452"/>
    <x v="0"/>
    <s v="25-40"/>
  </r>
  <r>
    <n v="86753092888"/>
    <n v="1.7917808219178082"/>
    <x v="1"/>
    <n v="28.372602739726027"/>
    <n v="0"/>
    <n v="61"/>
    <x v="0"/>
    <n v="251.29553678366699"/>
    <n v="566.94526474244401"/>
    <n v="18.5257081569899"/>
    <n v="2.42789704426422"/>
    <n v="67.973696746239369"/>
    <x v="0"/>
    <s v="25-40"/>
  </r>
  <r>
    <n v="86753092889"/>
    <n v="1.2027397260273973"/>
    <x v="0"/>
    <n v="39.397260273972606"/>
    <n v="0"/>
    <n v="78"/>
    <x v="0"/>
    <n v="3.11924550901416"/>
    <n v="146.39006063612999"/>
    <n v="428.62843110444101"/>
    <n v="0.94993698854330999"/>
    <n v="63.510148662769645"/>
    <x v="1"/>
    <s v="25-40"/>
  </r>
  <r>
    <n v="86753092890"/>
    <n v="1.2575342465753425"/>
    <x v="0"/>
    <n v="43.156164383561645"/>
    <n v="1"/>
    <n v="91"/>
    <x v="1"/>
    <n v="51.920768452473098"/>
    <n v="229.06267633104801"/>
    <n v="184.43678557612199"/>
    <n v="81.417045798694303"/>
    <n v="54.381135347659651"/>
    <x v="0"/>
    <s v="&gt;40"/>
  </r>
  <r>
    <n v="86753092891"/>
    <n v="1.1616438356164382"/>
    <x v="0"/>
    <n v="35.545205479452058"/>
    <n v="0"/>
    <n v="20"/>
    <x v="0"/>
    <n v="51.327715730221598"/>
    <n v="120.109233401734"/>
    <n v="302.17339935367602"/>
    <n v="305.154119226906"/>
    <n v="86.594258160226303"/>
    <x v="0"/>
    <s v="25-40"/>
  </r>
  <r>
    <n v="86753092892"/>
    <n v="1.3671232876712329"/>
    <x v="0"/>
    <n v="25.969863013698632"/>
    <n v="0"/>
    <n v="63"/>
    <x v="0"/>
    <n v="7.7643120383548601"/>
    <n v="26.1191309261831"/>
    <n v="529.40684057808403"/>
    <n v="401.08046269293698"/>
    <n v="114.36915182968555"/>
    <x v="1"/>
    <s v="25-40"/>
  </r>
  <r>
    <n v="86753092893"/>
    <n v="1.1369863013698631"/>
    <x v="0"/>
    <n v="22.663013698630138"/>
    <n v="1"/>
    <n v="60"/>
    <x v="0"/>
    <n v="443.30786811417403"/>
    <n v="331.29768856092898"/>
    <n v="10.601366391147"/>
    <n v="14.3192755654769"/>
    <n v="64.958921568803106"/>
    <x v="0"/>
    <s v="17-25"/>
  </r>
  <r>
    <n v="86753092894"/>
    <n v="1.1424657534246576"/>
    <x v="0"/>
    <n v="41.131506849315066"/>
    <n v="1"/>
    <n v="58"/>
    <x v="0"/>
    <n v="74.328956166618994"/>
    <n v="292.79470557603202"/>
    <n v="259.35777486610999"/>
    <n v="41.518987077667397"/>
    <n v="65.475104372665371"/>
    <x v="0"/>
    <s v="&gt;40"/>
  </r>
  <r>
    <n v="86753092895"/>
    <n v="1.2273972602739727"/>
    <x v="0"/>
    <n v="39.178082191780824"/>
    <n v="1"/>
    <n v="86"/>
    <x v="1"/>
    <n v="5.5349009760888999"/>
    <n v="314.92348719591701"/>
    <n v="197.92608202757299"/>
    <n v="5.1117982852099004"/>
    <n v="50.001216691294417"/>
    <x v="1"/>
    <s v="25-40"/>
  </r>
  <r>
    <n v="86753092896"/>
    <n v="1.1452054794520548"/>
    <x v="0"/>
    <n v="39.101369863013701"/>
    <n v="0"/>
    <n v="64"/>
    <x v="0"/>
    <n v="19.343066946203798"/>
    <n v="269.182647837606"/>
    <n v="238.969440185906"/>
    <n v="13.712082014038"/>
    <n v="53.403839846698062"/>
    <x v="1"/>
    <s v="25-40"/>
  </r>
  <r>
    <n v="86753092897"/>
    <n v="1.1753424657534246"/>
    <x v="0"/>
    <n v="41.391780821917806"/>
    <n v="0"/>
    <n v="75"/>
    <x v="0"/>
    <n v="17.389229222589201"/>
    <n v="265.64911558251401"/>
    <n v="183.50351595897899"/>
    <n v="72.821947610723896"/>
    <n v="53.402123212772601"/>
    <x v="0"/>
    <s v="&gt;40"/>
  </r>
  <r>
    <n v="86753092898"/>
    <n v="1.6986301369863013"/>
    <x v="1"/>
    <n v="30.67945205479452"/>
    <n v="1"/>
    <n v="31"/>
    <x v="0"/>
    <n v="215.52869924545701"/>
    <n v="161.166872215837"/>
    <n v="328.52330072352999"/>
    <n v="198.69507332135399"/>
    <n v="93.401850602289585"/>
    <x v="1"/>
    <s v="25-40"/>
  </r>
  <r>
    <n v="86753092899"/>
    <n v="1.1616438356164382"/>
    <x v="0"/>
    <n v="36.761643835616439"/>
    <n v="0"/>
    <n v="95"/>
    <x v="1"/>
    <n v="9.2810900937385998"/>
    <n v="385.02617252605802"/>
    <n v="217.862085145669"/>
    <n v="0.26300269430108902"/>
    <n v="57.719591550380137"/>
    <x v="0"/>
    <s v="25-40"/>
  </r>
  <r>
    <n v="86753092900"/>
    <n v="1.4219178082191781"/>
    <x v="0"/>
    <n v="27.539726027397261"/>
    <n v="1"/>
    <n v="45"/>
    <x v="0"/>
    <n v="278.07545133828398"/>
    <n v="193.60607814936"/>
    <n v="122.25587267313"/>
    <n v="385.266463676206"/>
    <n v="98.637202720931839"/>
    <x v="1"/>
    <s v="25-40"/>
  </r>
  <r>
    <n v="86753092901"/>
    <n v="1.2328767123287672"/>
    <x v="0"/>
    <n v="47.273972602739725"/>
    <n v="1"/>
    <n v="81"/>
    <x v="1"/>
    <n v="17.434300830286102"/>
    <n v="352.62507931875598"/>
    <n v="164.01817923880401"/>
    <n v="16.062408693988701"/>
    <n v="51.214420963858487"/>
    <x v="1"/>
    <s v="&gt;40"/>
  </r>
  <r>
    <n v="86753092902"/>
    <n v="1.2821917808219179"/>
    <x v="0"/>
    <n v="31.589041095890412"/>
    <n v="1"/>
    <n v="59"/>
    <x v="0"/>
    <n v="547.62010373014698"/>
    <n v="203.28348566538099"/>
    <n v="25.2349881619573"/>
    <n v="17.254007545360999"/>
    <n v="65.170966636520447"/>
    <x v="0"/>
    <s v="25-40"/>
  </r>
  <r>
    <n v="86753092903"/>
    <n v="1.8246575342465754"/>
    <x v="1"/>
    <n v="21.328767123287673"/>
    <n v="0"/>
    <n v="59"/>
    <x v="0"/>
    <n v="62.232879867918498"/>
    <n v="60.360399621518397"/>
    <n v="364.22230033628699"/>
    <n v="525.13224850377196"/>
    <n v="116.53000821996203"/>
    <x v="1"/>
    <s v="17-25"/>
  </r>
  <r>
    <n v="86753092904"/>
    <n v="1.0630136986301371"/>
    <x v="0"/>
    <n v="31.964383561643835"/>
    <n v="1"/>
    <n v="21"/>
    <x v="0"/>
    <n v="94.350280913348101"/>
    <n v="9.9296700711960995"/>
    <n v="303.01284504690301"/>
    <n v="402.70814124107198"/>
    <n v="93.028914433320523"/>
    <x v="0"/>
    <s v="25-40"/>
  </r>
  <r>
    <n v="86753092905"/>
    <n v="0.81643835616438354"/>
    <x v="0"/>
    <n v="35.610958904109587"/>
    <n v="1"/>
    <n v="20"/>
    <x v="0"/>
    <n v="22.4543149704703"/>
    <n v="63.271690093412801"/>
    <n v="338.20223841440497"/>
    <n v="364.37347851868998"/>
    <n v="91.167166437082045"/>
    <x v="0"/>
    <s v="25-40"/>
  </r>
  <r>
    <n v="86753092906"/>
    <n v="1.1616438356164382"/>
    <x v="0"/>
    <n v="36.706849315068496"/>
    <n v="1"/>
    <n v="19"/>
    <x v="0"/>
    <n v="12.847265595315401"/>
    <n v="41.775502477969802"/>
    <n v="170.99102308184499"/>
    <n v="588.70337635446901"/>
    <n v="95.533149378220486"/>
    <x v="0"/>
    <s v="25-40"/>
  </r>
  <r>
    <n v="86753092907"/>
    <n v="1.7123287671232876"/>
    <x v="1"/>
    <n v="30.597260273972601"/>
    <n v="0"/>
    <n v="40"/>
    <x v="0"/>
    <n v="167.73082379451901"/>
    <n v="172.58921449819499"/>
    <n v="327.635546025667"/>
    <n v="317.320602602799"/>
    <n v="104.62034089883304"/>
    <x v="0"/>
    <s v="25-40"/>
  </r>
  <r>
    <n v="86753092908"/>
    <n v="0.84931506849315064"/>
    <x v="0"/>
    <n v="33.471232876712328"/>
    <n v="1"/>
    <n v="19"/>
    <x v="0"/>
    <n v="29.827493760942001"/>
    <n v="50.301772118608802"/>
    <n v="407.99511479034402"/>
    <n v="347.43087768376898"/>
    <n v="97.061460367257624"/>
    <x v="0"/>
    <s v="25-40"/>
  </r>
  <r>
    <n v="86753092909"/>
    <n v="1.1123287671232878"/>
    <x v="0"/>
    <n v="23.5013698630137"/>
    <n v="0"/>
    <n v="61"/>
    <x v="0"/>
    <n v="364.39948415176798"/>
    <n v="278.365618266843"/>
    <n v="33.156248977849998"/>
    <n v="1.8801531488841501"/>
    <n v="55.625576448696975"/>
    <x v="0"/>
    <s v="17-25"/>
  </r>
  <r>
    <n v="86753092910"/>
    <n v="1.0602739726027397"/>
    <x v="0"/>
    <n v="35.890410958904113"/>
    <n v="1"/>
    <n v="20"/>
    <x v="0"/>
    <n v="587.446149191985"/>
    <n v="264.03905717906201"/>
    <n v="24.900585349588699"/>
    <n v="1.9301320774258801"/>
    <n v="71.338502600925509"/>
    <x v="1"/>
    <s v="25-40"/>
  </r>
  <r>
    <n v="86753092911"/>
    <n v="1.4986301369863013"/>
    <x v="0"/>
    <n v="29.852054794520548"/>
    <n v="1"/>
    <n v="58"/>
    <x v="0"/>
    <n v="17.665597298915301"/>
    <n v="46.200647185094098"/>
    <n v="473.67358554288501"/>
    <n v="364.32428483329397"/>
    <n v="105.66904400386223"/>
    <x v="1"/>
    <s v="25-40"/>
  </r>
  <r>
    <n v="86753092912"/>
    <n v="1.3232876712328767"/>
    <x v="0"/>
    <n v="45.257534246575339"/>
    <n v="0"/>
    <n v="78"/>
    <x v="0"/>
    <n v="6.79257891659935"/>
    <n v="233.424169678037"/>
    <n v="276.153443539112"/>
    <n v="36.831225931784303"/>
    <n v="56.775500224078471"/>
    <x v="1"/>
    <s v="&gt;40"/>
  </r>
  <r>
    <n v="86753092913"/>
    <n v="1.1506849315068493"/>
    <x v="0"/>
    <n v="41"/>
    <n v="1"/>
    <n v="80"/>
    <x v="1"/>
    <n v="11.5649056563709"/>
    <n v="283.66485319386402"/>
    <n v="287.59967904010102"/>
    <n v="15.759037866990701"/>
    <n v="60.021426736869792"/>
    <x v="0"/>
    <s v="&gt;40"/>
  </r>
  <r>
    <n v="86753092914"/>
    <n v="1.1835616438356165"/>
    <x v="0"/>
    <n v="41.030136986301372"/>
    <n v="0"/>
    <n v="48"/>
    <x v="0"/>
    <n v="8.6548810692977796"/>
    <n v="389.19419559778999"/>
    <n v="213.330002896373"/>
    <n v="17.212106629034199"/>
    <n v="59.492979276415888"/>
    <x v="0"/>
    <s v="&gt;40"/>
  </r>
  <r>
    <n v="86753092915"/>
    <n v="1.7945205479452055"/>
    <x v="1"/>
    <n v="26.487671232876714"/>
    <n v="0"/>
    <n v="37"/>
    <x v="0"/>
    <n v="236.599179584231"/>
    <n v="350.054576543748"/>
    <n v="288.158333636875"/>
    <n v="155.64913415765599"/>
    <n v="100.18919662558204"/>
    <x v="0"/>
    <s v="25-40"/>
  </r>
  <r>
    <n v="86753092916"/>
    <n v="0.90410958904109584"/>
    <x v="0"/>
    <n v="31.909589041095892"/>
    <n v="1"/>
    <n v="20"/>
    <x v="0"/>
    <n v="13.9229048966183"/>
    <n v="45.7558781073147"/>
    <n v="339.72875728574797"/>
    <n v="337.69924273547599"/>
    <n v="86.065662642861511"/>
    <x v="0"/>
    <s v="25-40"/>
  </r>
  <r>
    <n v="86753092917"/>
    <n v="1.6164383561643836"/>
    <x v="1"/>
    <n v="33.967123287671235"/>
    <n v="0"/>
    <n v="45"/>
    <x v="0"/>
    <n v="301.84635091169002"/>
    <n v="207.474242030455"/>
    <n v="252.220822854369"/>
    <n v="220.74008717370899"/>
    <n v="97.500956638740959"/>
    <x v="0"/>
    <s v="25-40"/>
  </r>
  <r>
    <n v="86753092918"/>
    <n v="1.1232876712328768"/>
    <x v="0"/>
    <n v="40.794520547945204"/>
    <n v="0"/>
    <n v="80"/>
    <x v="1"/>
    <n v="65.653404329546504"/>
    <n v="249.16880978837901"/>
    <n v="173.35945978536799"/>
    <n v="106.054859503976"/>
    <n v="58.715495444155323"/>
    <x v="0"/>
    <s v="&gt;40"/>
  </r>
  <r>
    <n v="86753092919"/>
    <n v="1.5972602739726027"/>
    <x v="1"/>
    <n v="26.010958904109589"/>
    <n v="0"/>
    <n v="42"/>
    <x v="0"/>
    <n v="248.742057794749"/>
    <n v="259.42822048842203"/>
    <n v="186.129167754214"/>
    <n v="301.84050001998799"/>
    <n v="99.209982395557915"/>
    <x v="0"/>
    <s v="25-40"/>
  </r>
  <r>
    <n v="86753092920"/>
    <n v="1.1616438356164382"/>
    <x v="0"/>
    <n v="41.586301369863016"/>
    <n v="0"/>
    <n v="85"/>
    <x v="1"/>
    <n v="0.40532123248371399"/>
    <n v="367.753421797741"/>
    <n v="260.45458295473799"/>
    <n v="10.530096283944101"/>
    <n v="61.970860951059827"/>
    <x v="0"/>
    <s v="&gt;40"/>
  </r>
  <r>
    <n v="86753092921"/>
    <n v="1.2027397260273973"/>
    <x v="0"/>
    <n v="43.512328767123286"/>
    <n v="1"/>
    <n v="105"/>
    <x v="1"/>
    <n v="16.8845924679079"/>
    <n v="309.98461283238697"/>
    <n v="211.84019020807901"/>
    <n v="54.587373583672097"/>
    <n v="58.120844079033724"/>
    <x v="0"/>
    <s v="&gt;40"/>
  </r>
  <r>
    <n v="86753092922"/>
    <n v="1.5863013698630137"/>
    <x v="1"/>
    <n v="31.627397260273973"/>
    <n v="0"/>
    <n v="48"/>
    <x v="0"/>
    <n v="170.323158770596"/>
    <n v="287.82253658556698"/>
    <n v="241.680870829063"/>
    <n v="256.82919037641898"/>
    <n v="96.472862973150868"/>
    <x v="0"/>
    <s v="25-40"/>
  </r>
  <r>
    <n v="86753092923"/>
    <n v="1.6602739726027398"/>
    <x v="1"/>
    <n v="28.950684931506849"/>
    <n v="0"/>
    <n v="49"/>
    <x v="0"/>
    <n v="255.77070416846999"/>
    <n v="285.58185854215498"/>
    <n v="280.31830186047301"/>
    <n v="191.501862388305"/>
    <n v="99.926624726703352"/>
    <x v="0"/>
    <s v="25-40"/>
  </r>
  <r>
    <n v="86753092924"/>
    <n v="1.7178082191780821"/>
    <x v="1"/>
    <n v="34.18904109589041"/>
    <n v="0"/>
    <n v="4"/>
    <x v="0"/>
    <n v="293.15573121509902"/>
    <n v="282.30203941865199"/>
    <n v="153.425370376237"/>
    <n v="219.63828455154001"/>
    <n v="90.804260242033322"/>
    <x v="0"/>
    <s v="25-40"/>
  </r>
  <r>
    <n v="86753092925"/>
    <n v="1.0520547945205478"/>
    <x v="0"/>
    <n v="31.106849315068494"/>
    <n v="1"/>
    <n v="19"/>
    <x v="0"/>
    <n v="374.98804077913098"/>
    <n v="375.39834079424702"/>
    <n v="2.9738205950300398"/>
    <n v="104.966577553774"/>
    <n v="72.983758303726731"/>
    <x v="1"/>
    <s v="25-40"/>
  </r>
  <r>
    <n v="86753092926"/>
    <n v="1.1232876712328768"/>
    <x v="0"/>
    <n v="45.290410958904111"/>
    <n v="1"/>
    <n v="54"/>
    <x v="0"/>
    <n v="19.157150298329402"/>
    <n v="146.311307545749"/>
    <n v="377.38822880777798"/>
    <n v="60.130417562420199"/>
    <n v="65.739714191950043"/>
    <x v="0"/>
    <s v="&gt;40"/>
  </r>
  <r>
    <n v="86753092927"/>
    <n v="1.1095890410958904"/>
    <x v="0"/>
    <n v="36.232876712328768"/>
    <n v="0"/>
    <n v="61"/>
    <x v="0"/>
    <n v="22.6218043789086"/>
    <n v="303.83470040074002"/>
    <n v="229.387349821274"/>
    <n v="20.413278514544299"/>
    <n v="56.092595782670081"/>
    <x v="0"/>
    <s v="25-40"/>
  </r>
  <r>
    <n v="86753092928"/>
    <n v="1.1041095890410959"/>
    <x v="0"/>
    <n v="37.517808219178079"/>
    <n v="0"/>
    <n v="61"/>
    <x v="0"/>
    <n v="5.1190212514024704"/>
    <n v="327.93398703006301"/>
    <n v="236.17888533404701"/>
    <n v="11.3235016315544"/>
    <n v="56.344527098389406"/>
    <x v="1"/>
    <s v="25-40"/>
  </r>
  <r>
    <n v="86753092929"/>
    <n v="1.7616438356164383"/>
    <x v="1"/>
    <n v="30.589041095890412"/>
    <n v="0"/>
    <n v="39"/>
    <x v="0"/>
    <n v="249.01614300527899"/>
    <n v="277.34840936894602"/>
    <n v="239.65821961971901"/>
    <n v="248.88384050870201"/>
    <n v="100.73421140534853"/>
    <x v="0"/>
    <s v="25-40"/>
  </r>
  <r>
    <n v="86753092930"/>
    <n v="1.7342465753424658"/>
    <x v="1"/>
    <n v="27.326027397260273"/>
    <n v="0"/>
    <n v="25"/>
    <x v="0"/>
    <n v="131.93428587179801"/>
    <n v="271.58879719092698"/>
    <n v="325.211894914266"/>
    <n v="222.17151879815"/>
    <n v="97.96785629050791"/>
    <x v="0"/>
    <s v="25-40"/>
  </r>
  <r>
    <n v="86753092931"/>
    <n v="1.1808219178082191"/>
    <x v="0"/>
    <n v="35.594520547945208"/>
    <n v="0"/>
    <n v="48"/>
    <x v="0"/>
    <n v="40.692176305955002"/>
    <n v="337.428788862842"/>
    <n v="258.56735136652799"/>
    <n v="5.69848060645666"/>
    <n v="61.961577050261916"/>
    <x v="0"/>
    <s v="25-40"/>
  </r>
  <r>
    <n v="86753092932"/>
    <n v="1.1424657534246576"/>
    <x v="0"/>
    <n v="39.167123287671231"/>
    <n v="0"/>
    <n v="98"/>
    <x v="1"/>
    <n v="12.113789812776901"/>
    <n v="229.16446918496499"/>
    <n v="297.25876246302198"/>
    <n v="43.443207589003897"/>
    <n v="60.186497126062456"/>
    <x v="0"/>
    <s v="25-40"/>
  </r>
  <r>
    <n v="86753092933"/>
    <n v="1.6109589041095891"/>
    <x v="1"/>
    <n v="32.386301369863013"/>
    <n v="0"/>
    <n v="28"/>
    <x v="0"/>
    <n v="348.14403690617098"/>
    <n v="356.35870965097899"/>
    <n v="115.791271505737"/>
    <n v="123.70622731386401"/>
    <n v="85.099919582924116"/>
    <x v="1"/>
    <s v="25-40"/>
  </r>
  <r>
    <n v="86753092934"/>
    <n v="1.263013698630137"/>
    <x v="0"/>
    <n v="39.435616438356163"/>
    <n v="0"/>
    <n v="83"/>
    <x v="1"/>
    <n v="1.0731362161351301"/>
    <n v="262.94219092866399"/>
    <n v="269.72225786438099"/>
    <n v="65.301344103902196"/>
    <n v="61.324058407777912"/>
    <x v="0"/>
    <s v="25-40"/>
  </r>
  <r>
    <n v="86753092935"/>
    <n v="1.536986301369863"/>
    <x v="1"/>
    <n v="34.605479452054794"/>
    <n v="0"/>
    <n v="74"/>
    <x v="0"/>
    <n v="203.04840408580301"/>
    <n v="219.96169122869199"/>
    <n v="296.03592688978603"/>
    <n v="327.57994875500498"/>
    <n v="108.67471270253452"/>
    <x v="0"/>
    <s v="25-40"/>
  </r>
  <r>
    <n v="86753092936"/>
    <n v="1.5917808219178082"/>
    <x v="1"/>
    <n v="32.926027397260277"/>
    <n v="0"/>
    <n v="47"/>
    <x v="0"/>
    <n v="310.54933941088001"/>
    <n v="239.10512162863199"/>
    <n v="270.32126236970402"/>
    <n v="227.43501641228301"/>
    <n v="103.70311033699942"/>
    <x v="0"/>
    <s v="25-40"/>
  </r>
  <r>
    <n v="86753092937"/>
    <n v="1.0356164383561643"/>
    <x v="0"/>
    <n v="39.646575342465752"/>
    <n v="0"/>
    <n v="20"/>
    <x v="0"/>
    <n v="28.890794855216399"/>
    <n v="32.299791848667297"/>
    <n v="281.06953009176499"/>
    <n v="405.30432690197"/>
    <n v="87.260109775558888"/>
    <x v="0"/>
    <s v="25-40"/>
  </r>
  <r>
    <n v="86753092938"/>
    <n v="1.6136986301369862"/>
    <x v="1"/>
    <n v="32.293150684931504"/>
    <n v="0"/>
    <n v="34"/>
    <x v="0"/>
    <n v="207.79914919265701"/>
    <n v="238.894034252757"/>
    <n v="197.28225908005999"/>
    <n v="390.88397477952901"/>
    <n v="106.3154027387838"/>
    <x v="0"/>
    <s v="25-40"/>
  </r>
  <r>
    <n v="86753092939"/>
    <n v="1.284931506849315"/>
    <x v="0"/>
    <n v="43.345205479452055"/>
    <n v="0"/>
    <n v="86"/>
    <x v="1"/>
    <n v="15.630253997876601"/>
    <n v="306.39968269809799"/>
    <n v="235.81161413430101"/>
    <n v="1.7048439120671299"/>
    <n v="54.264369901242148"/>
    <x v="0"/>
    <s v="&gt;40"/>
  </r>
  <r>
    <n v="86753092940"/>
    <n v="1.0027397260273974"/>
    <x v="0"/>
    <n v="35.5013698630137"/>
    <n v="0"/>
    <n v="19"/>
    <x v="0"/>
    <n v="3.5227825668907902"/>
    <n v="7.6889518225039204"/>
    <n v="407.28720157290098"/>
    <n v="310.39944497413501"/>
    <n v="87.019336336795888"/>
    <x v="0"/>
    <s v="25-40"/>
  </r>
  <r>
    <n v="86753092941"/>
    <n v="1.2904109589041095"/>
    <x v="0"/>
    <n v="44.353424657534248"/>
    <n v="1"/>
    <n v="66"/>
    <x v="0"/>
    <n v="17.258445367593499"/>
    <n v="267.606792987853"/>
    <n v="292.86041336907999"/>
    <n v="1.1411577443271299"/>
    <n v="58.069407602044578"/>
    <x v="0"/>
    <s v="&gt;40"/>
  </r>
  <r>
    <n v="86753092942"/>
    <n v="1.3287671232876712"/>
    <x v="0"/>
    <n v="41.610958904109587"/>
    <n v="1"/>
    <n v="89"/>
    <x v="1"/>
    <n v="56.514835918868798"/>
    <n v="284.64576663001498"/>
    <n v="189.52090986392801"/>
    <n v="24.694388355338798"/>
    <n v="52.998683990222716"/>
    <x v="0"/>
    <s v="&gt;40"/>
  </r>
  <r>
    <n v="86753092943"/>
    <n v="1.7315068493150685"/>
    <x v="1"/>
    <n v="32.090410958904108"/>
    <n v="0"/>
    <n v="35"/>
    <x v="0"/>
    <n v="336.18898403233101"/>
    <n v="237.09213203954101"/>
    <n v="234.14331235410199"/>
    <n v="143.247709641417"/>
    <n v="91.149411925212036"/>
    <x v="0"/>
    <s v="25-40"/>
  </r>
  <r>
    <n v="86753092944"/>
    <n v="1.2356164383561643"/>
    <x v="0"/>
    <n v="42.679452054794524"/>
    <n v="0"/>
    <n v="75"/>
    <x v="0"/>
    <n v="1.6086405584210199"/>
    <n v="228.779508981617"/>
    <n v="339.50965963949199"/>
    <n v="44.021737838597801"/>
    <n v="64.454819660573818"/>
    <x v="0"/>
    <s v="&gt;40"/>
  </r>
  <r>
    <n v="86753092945"/>
    <n v="1.2821917808219179"/>
    <x v="0"/>
    <n v="22.169863013698631"/>
    <n v="1"/>
    <n v="61"/>
    <x v="0"/>
    <n v="271.632691167941"/>
    <n v="413.12239270010201"/>
    <n v="41.115732557324002"/>
    <n v="16.339079026287099"/>
    <n v="61.674984099476774"/>
    <x v="0"/>
    <s v="17-25"/>
  </r>
  <r>
    <n v="86753092946"/>
    <n v="1.0657534246575342"/>
    <x v="0"/>
    <n v="41.506849315068493"/>
    <n v="0"/>
    <n v="87"/>
    <x v="1"/>
    <n v="15.282431902803699"/>
    <n v="145.539016024099"/>
    <n v="385.32254843584298"/>
    <n v="50.026919640309202"/>
    <n v="65.107652003290482"/>
    <x v="0"/>
    <s v="&gt;40"/>
  </r>
  <r>
    <n v="86753092947"/>
    <n v="1.7616438356164383"/>
    <x v="1"/>
    <n v="32.315068493150683"/>
    <n v="1"/>
    <n v="45"/>
    <x v="0"/>
    <n v="226.235685959568"/>
    <n v="262.46219677608099"/>
    <n v="149.44383352863801"/>
    <n v="259.501568991574"/>
    <n v="88.169278921277368"/>
    <x v="1"/>
    <s v="25-40"/>
  </r>
  <r>
    <n v="86753092948"/>
    <n v="1.7726027397260273"/>
    <x v="1"/>
    <n v="27.975342465753425"/>
    <n v="0"/>
    <n v="41"/>
    <x v="0"/>
    <n v="293.90147966434199"/>
    <n v="272.71903169139102"/>
    <n v="253.003544380123"/>
    <n v="218.260871664207"/>
    <n v="101.88137083377823"/>
    <x v="0"/>
    <s v="25-40"/>
  </r>
  <r>
    <n v="86753092949"/>
    <n v="1.010958904109589"/>
    <x v="0"/>
    <n v="34.890410958904113"/>
    <n v="0"/>
    <n v="22"/>
    <x v="0"/>
    <n v="5.0948890854371998"/>
    <n v="45.620100021145198"/>
    <n v="424.87228767413097"/>
    <n v="276.46496299472602"/>
    <n v="88.217669208789431"/>
    <x v="0"/>
    <s v="25-40"/>
  </r>
  <r>
    <n v="86753092950"/>
    <n v="1.0575342465753426"/>
    <x v="0"/>
    <n v="35.249315068493154"/>
    <n v="0"/>
    <n v="76"/>
    <x v="0"/>
    <n v="86.939274550971703"/>
    <n v="345.54862187513902"/>
    <n v="196.680087570724"/>
    <n v="14.467303741706599"/>
    <n v="59.936718671580529"/>
    <x v="0"/>
    <s v="25-40"/>
  </r>
  <r>
    <n v="86753092951"/>
    <n v="1.2301369863013698"/>
    <x v="0"/>
    <n v="41.073972602739723"/>
    <n v="0"/>
    <n v="84"/>
    <x v="1"/>
    <n v="26.294709794912499"/>
    <n v="325.04187985191902"/>
    <n v="213.85350443403701"/>
    <n v="6.0617930493214498"/>
    <n v="54.496762869749531"/>
    <x v="0"/>
    <s v="&gt;40"/>
  </r>
  <r>
    <n v="86753092952"/>
    <n v="1.1205479452054794"/>
    <x v="0"/>
    <n v="42.416438356164385"/>
    <n v="0"/>
    <n v="47"/>
    <x v="0"/>
    <n v="95.295338334970097"/>
    <n v="302.49763585970697"/>
    <n v="240.108321565225"/>
    <n v="12.2940624295136"/>
    <n v="62.111724014942801"/>
    <x v="0"/>
    <s v="&gt;40"/>
  </r>
  <r>
    <n v="86753092953"/>
    <n v="1.6904109589041096"/>
    <x v="1"/>
    <n v="29.824657534246576"/>
    <n v="0"/>
    <n v="57"/>
    <x v="0"/>
    <n v="203.70695703951299"/>
    <n v="295.31120046106298"/>
    <n v="315.49056894652301"/>
    <n v="223.68489320060499"/>
    <n v="104.62250805770144"/>
    <x v="0"/>
    <s v="25-40"/>
  </r>
  <r>
    <n v="86753092954"/>
    <n v="1.2"/>
    <x v="0"/>
    <n v="36.972602739726028"/>
    <n v="0"/>
    <n v="84"/>
    <x v="1"/>
    <n v="18.307472884061799"/>
    <n v="272.91665353464401"/>
    <n v="296.44239562786203"/>
    <n v="20.557568792996499"/>
    <n v="61.337925843999486"/>
    <x v="0"/>
    <s v="25-40"/>
  </r>
  <r>
    <n v="86753092955"/>
    <n v="1.6958904109589041"/>
    <x v="1"/>
    <n v="30.482191780821918"/>
    <n v="0"/>
    <n v="17"/>
    <x v="0"/>
    <n v="85.923594118406101"/>
    <n v="329.32620464438298"/>
    <n v="293.24858128029598"/>
    <n v="397.82208154580502"/>
    <n v="116.14846344015524"/>
    <x v="0"/>
    <s v="25-40"/>
  </r>
  <r>
    <n v="86753092956"/>
    <n v="0.8246575342465754"/>
    <x v="0"/>
    <n v="35.958904109589042"/>
    <n v="1"/>
    <n v="21"/>
    <x v="0"/>
    <n v="19.9890419001621"/>
    <n v="58.935135613676501"/>
    <n v="362.09308182196099"/>
    <n v="429.24745636124601"/>
    <n v="101.27479878309192"/>
    <x v="0"/>
    <s v="25-40"/>
  </r>
  <r>
    <n v="86753092957"/>
    <n v="1.189041095890411"/>
    <x v="0"/>
    <n v="41.397260273972606"/>
    <n v="1"/>
    <n v="108"/>
    <x v="1"/>
    <n v="15.941761339431601"/>
    <n v="275.72847261002698"/>
    <n v="256.42824146686502"/>
    <n v="18.955189459326"/>
    <n v="56.379630427099606"/>
    <x v="0"/>
    <s v="&gt;40"/>
  </r>
  <r>
    <n v="86753092958"/>
    <n v="0.83835616438356164"/>
    <x v="0"/>
    <n v="36.260273972602739"/>
    <n v="1"/>
    <n v="19"/>
    <x v="0"/>
    <n v="386.90127022255899"/>
    <n v="320.43587203255902"/>
    <n v="79.897544030088"/>
    <n v="38.9456611050257"/>
    <n v="70.848155996623078"/>
    <x v="1"/>
    <s v="25-40"/>
  </r>
  <r>
    <n v="86753092959"/>
    <n v="1.5671232876712329"/>
    <x v="1"/>
    <n v="31.284931506849315"/>
    <n v="0"/>
    <n v="56"/>
    <x v="0"/>
    <n v="231.69174151922499"/>
    <n v="162.41212825743401"/>
    <n v="332.016817798349"/>
    <n v="219.34590736238201"/>
    <n v="97.691836601420448"/>
    <x v="0"/>
    <s v="25-40"/>
  </r>
  <r>
    <n v="86753092960"/>
    <n v="1.2438356164383562"/>
    <x v="0"/>
    <n v="42.6"/>
    <n v="0"/>
    <n v="92"/>
    <x v="1"/>
    <n v="74.282049648734102"/>
    <n v="273.89898309284098"/>
    <n v="214.76188801099099"/>
    <n v="86.045940247125301"/>
    <n v="63.951422010299964"/>
    <x v="0"/>
    <s v="&gt;40"/>
  </r>
  <r>
    <n v="86753092961"/>
    <n v="1.6986301369863013"/>
    <x v="1"/>
    <n v="32.052054794520551"/>
    <n v="0"/>
    <n v="12"/>
    <x v="0"/>
    <n v="290.22061003367298"/>
    <n v="228.75170313996799"/>
    <n v="274.43390071795397"/>
    <n v="204.75368831294799"/>
    <n v="99.020295737599497"/>
    <x v="1"/>
    <s v="25-40"/>
  </r>
  <r>
    <n v="86753092962"/>
    <n v="1.2931506849315069"/>
    <x v="0"/>
    <n v="43.054794520547944"/>
    <n v="0"/>
    <n v="38"/>
    <x v="0"/>
    <n v="2.43042697451637"/>
    <n v="320.05809460323002"/>
    <n v="268.25916601210002"/>
    <n v="29.836330844434102"/>
    <n v="61.570541349003804"/>
    <x v="0"/>
    <s v="&gt;40"/>
  </r>
  <r>
    <n v="86753092963"/>
    <n v="1.252054794520548"/>
    <x v="0"/>
    <n v="41.887671232876713"/>
    <n v="0"/>
    <n v="78"/>
    <x v="0"/>
    <n v="39.863313840490399"/>
    <n v="326.03793649877798"/>
    <n v="206.54414237009601"/>
    <n v="31.4154048143754"/>
    <n v="57.827245689278037"/>
    <x v="0"/>
    <s v="&gt;40"/>
  </r>
  <r>
    <n v="86753092964"/>
    <n v="1.5643835616438355"/>
    <x v="1"/>
    <n v="34.452054794520549"/>
    <n v="0"/>
    <n v="27"/>
    <x v="0"/>
    <n v="86.611746501704204"/>
    <n v="256.08818569655398"/>
    <n v="346.66636025780798"/>
    <n v="317.76090229560702"/>
    <n v="107.14726608227045"/>
    <x v="0"/>
    <s v="25-40"/>
  </r>
  <r>
    <n v="86753092965"/>
    <n v="1.526027397260274"/>
    <x v="1"/>
    <n v="32.594520547945208"/>
    <n v="0"/>
    <n v="49"/>
    <x v="0"/>
    <n v="167.36127025068501"/>
    <n v="264.16643385773102"/>
    <n v="276.05861030588699"/>
    <n v="224.89201126434301"/>
    <n v="94.636290917100879"/>
    <x v="0"/>
    <s v="25-40"/>
  </r>
  <r>
    <n v="86753092966"/>
    <n v="1.1616438356164382"/>
    <x v="0"/>
    <n v="39.320547945205476"/>
    <n v="0"/>
    <n v="47"/>
    <x v="0"/>
    <n v="21.137159118379699"/>
    <n v="209.11315019751601"/>
    <n v="250.900139157936"/>
    <n v="39.805835069510103"/>
    <n v="53.304741652565184"/>
    <x v="1"/>
    <s v="25-40"/>
  </r>
  <r>
    <n v="86753092967"/>
    <n v="1.6082191780821917"/>
    <x v="1"/>
    <n v="34.046575342465751"/>
    <n v="0"/>
    <n v="53"/>
    <x v="0"/>
    <n v="265.58391517897201"/>
    <n v="274.291076036069"/>
    <n v="221.03975842863099"/>
    <n v="258.446763859317"/>
    <n v="100.72838197175705"/>
    <x v="0"/>
    <s v="25-40"/>
  </r>
  <r>
    <n v="86753092968"/>
    <n v="0.81643835616438354"/>
    <x v="0"/>
    <n v="35.652054794520545"/>
    <n v="0"/>
    <n v="20"/>
    <x v="0"/>
    <n v="1.5810214330493999"/>
    <n v="7.5558393836790101"/>
    <n v="328.68067973762601"/>
    <n v="510.110934514034"/>
    <n v="101.38594257553747"/>
    <x v="0"/>
    <s v="25-40"/>
  </r>
  <r>
    <n v="86753092969"/>
    <n v="1.6328767123287671"/>
    <x v="1"/>
    <n v="26.246575342465754"/>
    <n v="0"/>
    <n v="53"/>
    <x v="0"/>
    <n v="272.78156750583202"/>
    <n v="316.577561826644"/>
    <n v="217.510678451773"/>
    <n v="268.58880709975602"/>
    <n v="105.48066861278157"/>
    <x v="0"/>
    <s v="25-40"/>
  </r>
  <r>
    <n v="86753092970"/>
    <n v="1.1643835616438356"/>
    <x v="0"/>
    <n v="41.046575342465751"/>
    <n v="0"/>
    <n v="95"/>
    <x v="1"/>
    <n v="1.8351744827116201"/>
    <n v="236.95979688713501"/>
    <n v="277.39098095873999"/>
    <n v="82.494908379170894"/>
    <n v="62.289904430137028"/>
    <x v="0"/>
    <s v="&gt;40"/>
  </r>
  <r>
    <n v="86753092971"/>
    <n v="1.6767123287671233"/>
    <x v="1"/>
    <n v="27.183561643835617"/>
    <n v="0"/>
    <n v="46"/>
    <x v="0"/>
    <n v="269.374308038523"/>
    <n v="236.33936127108299"/>
    <n v="100.692966711483"/>
    <n v="243.8983141514"/>
    <n v="81.808047248314438"/>
    <x v="1"/>
    <s v="25-40"/>
  </r>
  <r>
    <n v="86753092972"/>
    <n v="1.7589041095890412"/>
    <x v="1"/>
    <n v="30.18904109589041"/>
    <n v="0"/>
    <n v="47"/>
    <x v="0"/>
    <n v="224.82784033989901"/>
    <n v="193.65946181599301"/>
    <n v="208.76269001608199"/>
    <n v="224.770779230036"/>
    <n v="85.503000482005518"/>
    <x v="1"/>
    <s v="25-40"/>
  </r>
  <r>
    <n v="86753092973"/>
    <n v="0.989041095890411"/>
    <x v="0"/>
    <n v="32.235616438356168"/>
    <n v="0"/>
    <n v="17"/>
    <x v="0"/>
    <n v="26.9056941973856"/>
    <n v="42.807372772295899"/>
    <n v="417.15498675653498"/>
    <n v="298.63383347312401"/>
    <n v="91.471703785133599"/>
    <x v="0"/>
    <s v="25-40"/>
  </r>
  <r>
    <n v="86753092974"/>
    <n v="1.2328767123287672"/>
    <x v="0"/>
    <n v="39.893150684931506"/>
    <n v="0"/>
    <n v="82"/>
    <x v="1"/>
    <n v="15.5381312168569"/>
    <n v="238.452508873434"/>
    <n v="292.85615054121803"/>
    <n v="9.3731363023727408"/>
    <n v="56.58676562845416"/>
    <x v="0"/>
    <s v="25-40"/>
  </r>
  <r>
    <n v="86753092975"/>
    <n v="1.4328767123287671"/>
    <x v="0"/>
    <n v="36.561643835616437"/>
    <n v="0"/>
    <n v="79"/>
    <x v="0"/>
    <n v="9.4926493826916598"/>
    <n v="151.93621229195401"/>
    <n v="394.12866888825801"/>
    <n v="65.281351525130603"/>
    <n v="68.043511383578277"/>
    <x v="0"/>
    <s v="25-40"/>
  </r>
  <r>
    <n v="86753092976"/>
    <n v="1.7835616438356163"/>
    <x v="1"/>
    <n v="26.726027397260275"/>
    <n v="0"/>
    <n v="52"/>
    <x v="0"/>
    <n v="166.17840786717599"/>
    <n v="144.70151694352899"/>
    <n v="310.72763758656998"/>
    <n v="303.82955979796799"/>
    <n v="98.617257671000942"/>
    <x v="0"/>
    <s v="25-40"/>
  </r>
  <r>
    <n v="86753092977"/>
    <n v="1.5671232876712329"/>
    <x v="1"/>
    <n v="27.704109589041096"/>
    <n v="0"/>
    <n v="41"/>
    <x v="0"/>
    <n v="361.006649956952"/>
    <n v="143.683785579252"/>
    <n v="284.98206118503799"/>
    <n v="212.668830482678"/>
    <n v="100.09334184302223"/>
    <x v="0"/>
    <s v="25-40"/>
  </r>
  <r>
    <n v="86753092978"/>
    <n v="1.2219178082191782"/>
    <x v="0"/>
    <n v="39.783561643835618"/>
    <n v="1"/>
    <n v="64"/>
    <x v="0"/>
    <n v="4.7832209606867497"/>
    <n v="198.19797533726401"/>
    <n v="306.55875196802998"/>
    <n v="20.6508827837668"/>
    <n v="55.503651874051677"/>
    <x v="1"/>
    <s v="25-40"/>
  </r>
  <r>
    <n v="86753092979"/>
    <n v="1.2054794520547945"/>
    <x v="0"/>
    <n v="39.052054794520551"/>
    <n v="0"/>
    <n v="117"/>
    <x v="1"/>
    <n v="17.210045407612899"/>
    <n v="212.64191417431999"/>
    <n v="225.63575694730901"/>
    <n v="77.093485838365496"/>
    <n v="54.715665900835575"/>
    <x v="1"/>
    <s v="25-40"/>
  </r>
  <r>
    <n v="86753092980"/>
    <n v="1.7205479452054795"/>
    <x v="1"/>
    <n v="31.5013698630137"/>
    <n v="0"/>
    <n v="48"/>
    <x v="0"/>
    <n v="147.73646888715101"/>
    <n v="295.144055508674"/>
    <n v="258.26967425216799"/>
    <n v="176.92335248245001"/>
    <n v="87.65360515982016"/>
    <x v="1"/>
    <s v="25-40"/>
  </r>
  <r>
    <n v="86753092981"/>
    <n v="1.1397260273972603"/>
    <x v="0"/>
    <n v="36.389041095890413"/>
    <n v="0"/>
    <n v="83"/>
    <x v="1"/>
    <n v="9.3733765555137598"/>
    <n v="244.74308091184599"/>
    <n v="284.14753765956601"/>
    <n v="14.061626629702801"/>
    <n v="56.114416312101035"/>
    <x v="0"/>
    <s v="25-40"/>
  </r>
  <r>
    <n v="86753092982"/>
    <n v="1.6602739726027398"/>
    <x v="1"/>
    <n v="26.736986301369864"/>
    <n v="1"/>
    <n v="58"/>
    <x v="0"/>
    <n v="235.892024351424"/>
    <n v="191.625711668035"/>
    <n v="296.94184256366799"/>
    <n v="244.31839273971099"/>
    <n v="99.152647117962204"/>
    <x v="0"/>
    <s v="25-40"/>
  </r>
  <r>
    <n v="86753092983"/>
    <n v="1.6821917808219178"/>
    <x v="1"/>
    <n v="31.049315068493151"/>
    <n v="0"/>
    <n v="49"/>
    <x v="0"/>
    <n v="126.609510277222"/>
    <n v="288.973981279459"/>
    <n v="225.606687082512"/>
    <n v="327.02995311917101"/>
    <n v="99.563076148736442"/>
    <x v="0"/>
    <s v="25-40"/>
  </r>
  <r>
    <n v="86753092984"/>
    <n v="1.7315068493150685"/>
    <x v="1"/>
    <n v="30.010958904109589"/>
    <n v="1"/>
    <n v="40"/>
    <x v="0"/>
    <n v="281.11215978668599"/>
    <n v="287.03370793798302"/>
    <n v="184.42203746729299"/>
    <n v="246.51611106867099"/>
    <n v="97.164247242289207"/>
    <x v="0"/>
    <s v="25-40"/>
  </r>
  <r>
    <n v="86753092985"/>
    <n v="1.6739726027397259"/>
    <x v="1"/>
    <n v="29.909589041095892"/>
    <n v="0"/>
    <n v="27"/>
    <x v="0"/>
    <n v="269.23534874661698"/>
    <n v="231.831081774376"/>
    <n v="208.35052856326101"/>
    <n v="240.710720968788"/>
    <n v="93.97266438552532"/>
    <x v="0"/>
    <s v="25-40"/>
  </r>
  <r>
    <n v="86753092986"/>
    <n v="1.4547945205479451"/>
    <x v="0"/>
    <n v="29.863013698630137"/>
    <n v="0"/>
    <n v="34"/>
    <x v="0"/>
    <n v="257.10000799720802"/>
    <n v="181.87577898165401"/>
    <n v="319.710517327258"/>
    <n v="284.51521608584"/>
    <n v="107.62515096788071"/>
    <x v="0"/>
    <s v="25-40"/>
  </r>
  <r>
    <n v="86753092987"/>
    <n v="1.1287671232876713"/>
    <x v="0"/>
    <n v="43.043835616438358"/>
    <n v="1"/>
    <n v="66"/>
    <x v="0"/>
    <n v="30.0793316320601"/>
    <n v="283.72779095188298"/>
    <n v="90.519353252273802"/>
    <n v="192.62267512016999"/>
    <n v="59.081613211408701"/>
    <x v="0"/>
    <s v="&gt;40"/>
  </r>
  <r>
    <n v="86753092988"/>
    <n v="1.7616438356164383"/>
    <x v="1"/>
    <n v="30.213698630136985"/>
    <n v="0"/>
    <n v="48"/>
    <x v="0"/>
    <n v="178.67355981358401"/>
    <n v="172.15001072742001"/>
    <n v="339.75816338770898"/>
    <n v="206.543650021812"/>
    <n v="93.622103252422846"/>
    <x v="1"/>
    <s v="25-40"/>
  </r>
  <r>
    <n v="86753092989"/>
    <n v="1.7232876712328766"/>
    <x v="1"/>
    <n v="29.63013698630137"/>
    <n v="0"/>
    <n v="37"/>
    <x v="0"/>
    <n v="148.18291992962301"/>
    <n v="313.63291251726099"/>
    <n v="180.15593087367"/>
    <n v="359.19641105361097"/>
    <n v="101.66754762702445"/>
    <x v="0"/>
    <s v="25-40"/>
  </r>
  <r>
    <n v="86753092990"/>
    <n v="1.2931506849315069"/>
    <x v="0"/>
    <n v="46.361643835616441"/>
    <n v="1"/>
    <n v="79"/>
    <x v="0"/>
    <n v="8.4720095603413395"/>
    <n v="245.394850965432"/>
    <n v="291.40610724685001"/>
    <n v="25.5082649045649"/>
    <n v="58.339073500231656"/>
    <x v="0"/>
    <s v="&gt;40"/>
  </r>
  <r>
    <n v="86753092991"/>
    <n v="1.210958904109589"/>
    <x v="0"/>
    <n v="36.167123287671231"/>
    <n v="0"/>
    <n v="90"/>
    <x v="1"/>
    <n v="63.095045329958602"/>
    <n v="324.51113536078901"/>
    <n v="138.42853157658499"/>
    <n v="25.801840654731699"/>
    <n v="50.716139123017811"/>
    <x v="1"/>
    <s v="25-40"/>
  </r>
  <r>
    <n v="86753092992"/>
    <n v="1.5808219178082192"/>
    <x v="1"/>
    <n v="32.906849315068492"/>
    <n v="0"/>
    <n v="27"/>
    <x v="0"/>
    <n v="290.13223363432201"/>
    <n v="370.88187306373402"/>
    <n v="180.397933955258"/>
    <n v="231.14330950605401"/>
    <n v="102.26607775120192"/>
    <x v="0"/>
    <s v="25-40"/>
  </r>
  <r>
    <n v="86753092993"/>
    <n v="1.3917808219178083"/>
    <x v="0"/>
    <n v="38.69041095890411"/>
    <n v="0"/>
    <n v="80"/>
    <x v="1"/>
    <n v="7.0846758645117296"/>
    <n v="246.41812708332"/>
    <n v="326.26635350657102"/>
    <n v="7.0852621866537904"/>
    <n v="60.282418119013514"/>
    <x v="0"/>
    <s v="25-40"/>
  </r>
  <r>
    <n v="86753092994"/>
    <n v="1.5698630136986302"/>
    <x v="1"/>
    <n v="25.572602739726026"/>
    <n v="1"/>
    <n v="61"/>
    <x v="0"/>
    <n v="283.74162380911901"/>
    <n v="427.743861209253"/>
    <n v="85.272425377322904"/>
    <n v="28.761895865534601"/>
    <n v="70.602957350612655"/>
    <x v="0"/>
    <s v="25-40"/>
  </r>
  <r>
    <n v="86753092995"/>
    <n v="1.6493150684931508"/>
    <x v="1"/>
    <n v="32.701369863013696"/>
    <n v="0"/>
    <n v="42"/>
    <x v="0"/>
    <n v="172.29575217242899"/>
    <n v="312.02586864677301"/>
    <n v="231.10250123428301"/>
    <n v="304.98309998766899"/>
    <n v="103.0760018121704"/>
    <x v="0"/>
    <s v="25-40"/>
  </r>
  <r>
    <n v="86753092996"/>
    <n v="1.1534246575342466"/>
    <x v="0"/>
    <n v="41.084931506849315"/>
    <n v="0"/>
    <n v="86"/>
    <x v="1"/>
    <n v="22.784834384980201"/>
    <n v="350.51598036171799"/>
    <n v="240.39062043926501"/>
    <n v="12.7109103321622"/>
    <n v="60.236248872307115"/>
    <x v="0"/>
    <s v="&gt;40"/>
  </r>
  <r>
    <n v="86753092997"/>
    <n v="1.3506849315068492"/>
    <x v="0"/>
    <n v="44.082191780821915"/>
    <n v="0"/>
    <n v="125"/>
    <x v="1"/>
    <n v="0.87689257271118703"/>
    <n v="301.646047172132"/>
    <n v="318.20750815729002"/>
    <n v="3.0947711852151398"/>
    <n v="62.758108700688069"/>
    <x v="0"/>
    <s v="&gt;40"/>
  </r>
  <r>
    <n v="86753092998"/>
    <n v="1.7068493150684931"/>
    <x v="1"/>
    <n v="33.104109589041094"/>
    <n v="0"/>
    <n v="49"/>
    <x v="0"/>
    <n v="214.71359668422701"/>
    <n v="131.34252038338701"/>
    <n v="304.97474952840702"/>
    <n v="273.19468302776698"/>
    <n v="97.064821272149999"/>
    <x v="0"/>
    <s v="25-40"/>
  </r>
  <r>
    <n v="86753092999"/>
    <n v="1.263013698630137"/>
    <x v="0"/>
    <n v="33.536986301369865"/>
    <n v="1"/>
    <n v="21"/>
    <x v="0"/>
    <n v="435.90489283987"/>
    <n v="396.21201099856597"/>
    <n v="12.6549113301582"/>
    <n v="63.372188649898298"/>
    <n v="75.692604304681666"/>
    <x v="1"/>
    <s v="25-40"/>
  </r>
  <r>
    <n v="86753093000"/>
    <n v="1.6273972602739726"/>
    <x v="1"/>
    <n v="29.43013698630137"/>
    <n v="0"/>
    <n v="58"/>
    <x v="0"/>
    <n v="499.17974163601298"/>
    <n v="203.55336065958801"/>
    <n v="38.134494245648298"/>
    <n v="123.580040436516"/>
    <n v="75.6243923455078"/>
    <x v="0"/>
    <s v="25-40"/>
  </r>
  <r>
    <n v="86753093001"/>
    <n v="1.6301369863013699"/>
    <x v="1"/>
    <n v="32.260273972602739"/>
    <n v="0"/>
    <n v="62"/>
    <x v="0"/>
    <n v="193.71387520527099"/>
    <n v="258.55771153259701"/>
    <n v="204.34026767342201"/>
    <n v="284.304931713602"/>
    <n v="94.819150865472324"/>
    <x v="0"/>
    <s v="25-40"/>
  </r>
  <r>
    <n v="86753093002"/>
    <n v="1.7287671232876711"/>
    <x v="1"/>
    <n v="34.397260273972606"/>
    <n v="1"/>
    <n v="73"/>
    <x v="0"/>
    <n v="207.945696854766"/>
    <n v="263.28310486759699"/>
    <n v="248.833979201723"/>
    <n v="228.55745868247101"/>
    <n v="94.985276683892309"/>
    <x v="0"/>
    <s v="25-40"/>
  </r>
  <r>
    <n v="86753093003"/>
    <n v="1.6794520547945206"/>
    <x v="1"/>
    <n v="30.747945205479454"/>
    <n v="0"/>
    <n v="46"/>
    <x v="0"/>
    <n v="228.33157775235199"/>
    <n v="314.23134659049799"/>
    <n v="174.095481520031"/>
    <n v="200.15052426143799"/>
    <n v="88.314554641204268"/>
    <x v="0"/>
    <s v="25-40"/>
  </r>
  <r>
    <n v="86753093004"/>
    <n v="1.5808219178082192"/>
    <x v="1"/>
    <n v="26.61917808219178"/>
    <n v="0"/>
    <n v="56"/>
    <x v="0"/>
    <n v="332.91022870873599"/>
    <n v="282.90698851179297"/>
    <n v="200.47926659138801"/>
    <n v="172.023118880373"/>
    <n v="93.965663634253644"/>
    <x v="0"/>
    <s v="25-40"/>
  </r>
  <r>
    <n v="86753093005"/>
    <n v="0.85479452054794525"/>
    <x v="0"/>
    <n v="35.961643835616435"/>
    <n v="1"/>
    <n v="21"/>
    <x v="0"/>
    <n v="10.0801563495572"/>
    <n v="43.9916494958957"/>
    <n v="531.35920468062"/>
    <n v="244.119084801854"/>
    <n v="97.383139205533098"/>
    <x v="0"/>
    <s v="25-40"/>
  </r>
  <r>
    <n v="86753093006"/>
    <n v="1.536986301369863"/>
    <x v="1"/>
    <n v="22.75068493150685"/>
    <n v="1"/>
    <n v="58"/>
    <x v="0"/>
    <n v="361.61808419036402"/>
    <n v="338.650558083058"/>
    <n v="17.017039532544199"/>
    <n v="104.72173215442299"/>
    <n v="70.630143984309825"/>
    <x v="0"/>
    <s v="17-25"/>
  </r>
  <r>
    <n v="86753093007"/>
    <n v="1.1808219178082191"/>
    <x v="0"/>
    <n v="20.893150684931506"/>
    <n v="1"/>
    <n v="62"/>
    <x v="0"/>
    <n v="401.86632588724098"/>
    <n v="379.95441654727898"/>
    <n v="17.148481620071799"/>
    <n v="3.0709860777434601"/>
    <n v="64.97199551849944"/>
    <x v="0"/>
    <s v="17-25"/>
  </r>
  <r>
    <n v="86753093008"/>
    <n v="1.2575342465753425"/>
    <x v="0"/>
    <n v="38.010958904109586"/>
    <n v="0"/>
    <n v="85"/>
    <x v="1"/>
    <n v="18.693403202562099"/>
    <n v="162.75956491237201"/>
    <n v="323.77884844917298"/>
    <n v="28.964729082731498"/>
    <n v="56.84546675302326"/>
    <x v="0"/>
    <s v="25-40"/>
  </r>
  <r>
    <n v="86753093009"/>
    <n v="1.6986301369863013"/>
    <x v="1"/>
    <n v="33.802739726027397"/>
    <n v="1"/>
    <n v="33"/>
    <x v="0"/>
    <n v="336.91321311910798"/>
    <n v="348.48796653134201"/>
    <n v="154.11808500543401"/>
    <n v="262.80853922285701"/>
    <n v="104.86328927943092"/>
    <x v="0"/>
    <s v="25-40"/>
  </r>
  <r>
    <n v="86753093010"/>
    <n v="1.6328767123287671"/>
    <x v="1"/>
    <n v="34.460273972602742"/>
    <n v="0"/>
    <n v="34"/>
    <x v="0"/>
    <n v="180.34133773754601"/>
    <n v="342.26270281867198"/>
    <n v="194.015595256833"/>
    <n v="275.27342068023802"/>
    <n v="98.123005156945965"/>
    <x v="0"/>
    <s v="25-40"/>
  </r>
  <r>
    <n v="86753093011"/>
    <n v="1.0493150684931507"/>
    <x v="0"/>
    <n v="33.726027397260275"/>
    <n v="0"/>
    <n v="21"/>
    <x v="0"/>
    <n v="11.269415715153"/>
    <n v="63.130541920772401"/>
    <n v="448.06591322114701"/>
    <n v="313.88132493875901"/>
    <n v="97.385665190062753"/>
    <x v="0"/>
    <s v="25-40"/>
  </r>
  <r>
    <n v="86753093012"/>
    <n v="1.3369863013698631"/>
    <x v="0"/>
    <n v="30.265753424657536"/>
    <n v="1"/>
    <n v="58"/>
    <x v="0"/>
    <n v="10.3797041232257"/>
    <n v="95.020384863678899"/>
    <n v="377.763195947344"/>
    <n v="356.71798568882298"/>
    <n v="96.569748915292408"/>
    <x v="1"/>
    <s v="25-40"/>
  </r>
  <r>
    <n v="86753093013"/>
    <n v="1.6986301369863013"/>
    <x v="1"/>
    <n v="28.764383561643836"/>
    <n v="0"/>
    <n v="52"/>
    <x v="0"/>
    <n v="96.631492818734699"/>
    <n v="267.16428474718401"/>
    <n v="407.15044418102201"/>
    <n v="271.96588471572699"/>
    <n v="110.59762167288338"/>
    <x v="0"/>
    <s v="25-40"/>
  </r>
  <r>
    <n v="86753093014"/>
    <n v="1.6438356164383561"/>
    <x v="1"/>
    <n v="32.145205479452052"/>
    <n v="1"/>
    <n v="59"/>
    <x v="0"/>
    <n v="189.23691709442599"/>
    <n v="342.02873827812198"/>
    <n v="294.32384692430099"/>
    <n v="148.26468193406001"/>
    <n v="95.611875892807163"/>
    <x v="0"/>
    <s v="25-40"/>
  </r>
  <r>
    <n v="86753093015"/>
    <n v="1.2383561643835617"/>
    <x v="0"/>
    <n v="44.408219178082192"/>
    <n v="1"/>
    <n v="66"/>
    <x v="0"/>
    <n v="41.611203614276"/>
    <n v="326.90580886821402"/>
    <n v="223.53276195620299"/>
    <n v="14.1218293710839"/>
    <n v="57.999911957873621"/>
    <x v="0"/>
    <s v="&gt;40"/>
  </r>
  <r>
    <n v="86753093016"/>
    <n v="1.2547945205479452"/>
    <x v="0"/>
    <n v="36.805479452054797"/>
    <n v="1"/>
    <n v="79"/>
    <x v="0"/>
    <n v="56.009835181195903"/>
    <n v="392.26618102132699"/>
    <n v="175.25515008405"/>
    <n v="11.6226788306986"/>
    <n v="58.287420765971653"/>
    <x v="0"/>
    <s v="25-40"/>
  </r>
  <r>
    <n v="86753093017"/>
    <n v="1.7287671232876711"/>
    <x v="1"/>
    <n v="29.156164383561645"/>
    <n v="0"/>
    <n v="32"/>
    <x v="0"/>
    <n v="274.97107693932901"/>
    <n v="184.75297515573899"/>
    <n v="211.50744278601201"/>
    <n v="274.35424769116003"/>
    <n v="95.081327024866084"/>
    <x v="0"/>
    <s v="25-40"/>
  </r>
  <r>
    <n v="86753093018"/>
    <n v="1.2602739726027397"/>
    <x v="0"/>
    <n v="34.358904109589041"/>
    <n v="0"/>
    <n v="82"/>
    <x v="1"/>
    <n v="47.034868518892502"/>
    <n v="308.77271069822501"/>
    <n v="187.23476793814399"/>
    <n v="17.132537589678599"/>
    <n v="52.988683000708114"/>
    <x v="1"/>
    <s v="25-40"/>
  </r>
  <r>
    <n v="86753093019"/>
    <n v="1.6493150684931508"/>
    <x v="1"/>
    <n v="33.668493150684931"/>
    <n v="1"/>
    <n v="46"/>
    <x v="0"/>
    <n v="211.70870769825399"/>
    <n v="227.63781262111399"/>
    <n v="233.93637449562701"/>
    <n v="326.608518832595"/>
    <n v="102.41310882493607"/>
    <x v="0"/>
    <s v="25-40"/>
  </r>
  <r>
    <n v="86753093020"/>
    <n v="1.4191780821917808"/>
    <x v="0"/>
    <n v="31.18082191780822"/>
    <n v="1"/>
    <n v="64"/>
    <x v="0"/>
    <n v="373.03131547476198"/>
    <n v="253.78560852449101"/>
    <n v="15.471900629068299"/>
    <n v="49.0791359350292"/>
    <n v="57.891478307631942"/>
    <x v="0"/>
    <s v="25-40"/>
  </r>
  <r>
    <n v="86753093021"/>
    <n v="1.189041095890411"/>
    <x v="0"/>
    <n v="40.920547945205477"/>
    <n v="0"/>
    <n v="77"/>
    <x v="0"/>
    <n v="29.4188041670551"/>
    <n v="272.21784701412997"/>
    <n v="303.23270839786198"/>
    <n v="5.7476642122952297"/>
    <n v="61.208576807713669"/>
    <x v="0"/>
    <s v="&gt;40"/>
  </r>
  <r>
    <n v="86753093022"/>
    <n v="1.8246575342465754"/>
    <x v="1"/>
    <n v="33.468493150684928"/>
    <n v="0"/>
    <n v="22"/>
    <x v="0"/>
    <n v="247.95527921005501"/>
    <n v="224.49258553160399"/>
    <n v="224.869740028021"/>
    <n v="335.55172851455501"/>
    <n v="105.04640540444184"/>
    <x v="0"/>
    <s v="25-40"/>
  </r>
  <r>
    <n v="86753093023"/>
    <n v="1.0520547945205478"/>
    <x v="0"/>
    <n v="41.838356164383562"/>
    <n v="0"/>
    <n v="54"/>
    <x v="0"/>
    <n v="6.6510309822038902"/>
    <n v="301.606705078348"/>
    <n v="265.24193291466497"/>
    <n v="13.4250060729631"/>
    <n v="58.10065156335952"/>
    <x v="0"/>
    <s v="&gt;40"/>
  </r>
  <r>
    <n v="86753093024"/>
    <n v="1.1589041095890411"/>
    <x v="0"/>
    <n v="39.128767123287673"/>
    <n v="0"/>
    <n v="72"/>
    <x v="0"/>
    <n v="15.7960239539943"/>
    <n v="380.78497324725299"/>
    <n v="169.01361918700499"/>
    <n v="13.2852679608147"/>
    <n v="53.602346233838148"/>
    <x v="0"/>
    <s v="25-40"/>
  </r>
  <r>
    <n v="86753093025"/>
    <n v="1.1643835616438356"/>
    <x v="0"/>
    <n v="42.476712328767121"/>
    <n v="1"/>
    <n v="89"/>
    <x v="1"/>
    <n v="91.483868618905007"/>
    <n v="186.73603614666101"/>
    <n v="347.09563399562802"/>
    <n v="5.5560055297725599"/>
    <n v="64.575789124293351"/>
    <x v="0"/>
    <s v="&gt;40"/>
  </r>
  <r>
    <n v="86753093026"/>
    <n v="1.5726027397260274"/>
    <x v="1"/>
    <n v="27.813698630136987"/>
    <n v="0"/>
    <n v="31"/>
    <x v="0"/>
    <n v="147.53386121521601"/>
    <n v="326.46254514226803"/>
    <n v="168.80475344366999"/>
    <n v="248.62681624041099"/>
    <n v="88.011500870688437"/>
    <x v="0"/>
    <s v="25-40"/>
  </r>
  <r>
    <n v="86753093027"/>
    <n v="1.515068493150685"/>
    <x v="1"/>
    <n v="32.468493150684928"/>
    <n v="1"/>
    <n v="25"/>
    <x v="0"/>
    <n v="230.24353672222199"/>
    <n v="221.134522381072"/>
    <n v="244.224372410841"/>
    <n v="302.53890263036999"/>
    <n v="101.72183773320884"/>
    <x v="0"/>
    <s v="25-40"/>
  </r>
  <r>
    <n v="86753093028"/>
    <n v="0.8575342465753425"/>
    <x v="0"/>
    <n v="35.367123287671234"/>
    <n v="1"/>
    <n v="18"/>
    <x v="0"/>
    <n v="48.664117569423297"/>
    <n v="12.7170624563238"/>
    <n v="436.06222748083201"/>
    <n v="290.935010144236"/>
    <n v="92.150162917067931"/>
    <x v="0"/>
    <s v="25-40"/>
  </r>
  <r>
    <n v="86753093029"/>
    <n v="1.1726027397260275"/>
    <x v="0"/>
    <n v="34.213698630136989"/>
    <n v="0"/>
    <n v="81"/>
    <x v="1"/>
    <n v="12.666397100288799"/>
    <n v="275.95589844355197"/>
    <n v="234.06831441848701"/>
    <n v="41.079455877679699"/>
    <n v="56.107516079047265"/>
    <x v="0"/>
    <s v="25-40"/>
  </r>
  <r>
    <n v="86753093030"/>
    <n v="1.6493150684931508"/>
    <x v="1"/>
    <n v="30.44109589041096"/>
    <n v="0"/>
    <n v="43"/>
    <x v="0"/>
    <n v="219.61885836835901"/>
    <n v="211.86638585551501"/>
    <n v="315.80270578971698"/>
    <n v="278.56359929504202"/>
    <n v="105.842776148081"/>
    <x v="0"/>
    <s v="25-40"/>
  </r>
  <r>
    <n v="86753093031"/>
    <n v="1.6301369863013699"/>
    <x v="1"/>
    <n v="29.389041095890413"/>
    <n v="0"/>
    <n v="15"/>
    <x v="0"/>
    <n v="178.614345501516"/>
    <n v="293.94133318508699"/>
    <n v="294.32626022245603"/>
    <n v="205.33370496560099"/>
    <n v="97.763650117495075"/>
    <x v="0"/>
    <s v="25-40"/>
  </r>
  <r>
    <n v="86753093032"/>
    <n v="0.92054794520547945"/>
    <x v="0"/>
    <n v="31.906849315068492"/>
    <n v="0"/>
    <n v="20"/>
    <x v="0"/>
    <n v="314.85130046869801"/>
    <n v="516.79891439341304"/>
    <n v="51.672909577009897"/>
    <n v="21.241802314492698"/>
    <n v="75.281782615949211"/>
    <x v="1"/>
    <s v="25-40"/>
  </r>
  <r>
    <n v="86753093033"/>
    <n v="1.5835616438356164"/>
    <x v="1"/>
    <n v="33.12054794520548"/>
    <n v="1"/>
    <n v="64"/>
    <x v="0"/>
    <n v="185.559007575751"/>
    <n v="366.857980880924"/>
    <n v="236.98826567562699"/>
    <n v="268.91174263944998"/>
    <n v="104.90136007434323"/>
    <x v="0"/>
    <s v="25-40"/>
  </r>
  <r>
    <n v="86753093034"/>
    <n v="1.1835616438356165"/>
    <x v="0"/>
    <n v="39.31232876712329"/>
    <n v="0"/>
    <n v="69"/>
    <x v="0"/>
    <n v="42.9294457256199"/>
    <n v="244.848642277463"/>
    <n v="375.70856919360602"/>
    <n v="7.7354865292278898"/>
    <n v="69.035533726986699"/>
    <x v="0"/>
    <s v="25-40"/>
  </r>
  <r>
    <n v="86753093035"/>
    <n v="1.2027397260273973"/>
    <x v="0"/>
    <n v="40.273972602739725"/>
    <n v="1"/>
    <n v="79"/>
    <x v="0"/>
    <n v="78.6094154666702"/>
    <n v="292.37035099620999"/>
    <n v="225.920061590133"/>
    <n v="0.83344357091993704"/>
    <n v="56.888801936356764"/>
    <x v="0"/>
    <s v="&gt;40"/>
  </r>
  <r>
    <n v="86753093036"/>
    <n v="1.3342465753424657"/>
    <x v="0"/>
    <n v="36.772602739726025"/>
    <n v="1"/>
    <n v="59"/>
    <x v="0"/>
    <n v="3.4529616962883001"/>
    <n v="10.112163400457501"/>
    <n v="521.60345732398503"/>
    <n v="351.416022483326"/>
    <n v="105.84754758461699"/>
    <x v="1"/>
    <s v="25-40"/>
  </r>
  <r>
    <n v="86753093037"/>
    <n v="1.6821917808219178"/>
    <x v="1"/>
    <n v="28.591780821917808"/>
    <n v="1"/>
    <n v="42"/>
    <x v="0"/>
    <n v="205.82091710726499"/>
    <n v="182.593250872564"/>
    <n v="317.39148871662599"/>
    <n v="361.927097691661"/>
    <n v="112.59136380738076"/>
    <x v="0"/>
    <s v="25-40"/>
  </r>
  <r>
    <n v="86753093038"/>
    <n v="0.852054794520548"/>
    <x v="0"/>
    <n v="38.734246575342468"/>
    <n v="0"/>
    <n v="20"/>
    <x v="0"/>
    <n v="477.71922063250298"/>
    <n v="290.377020079278"/>
    <n v="104.73705301698401"/>
    <n v="143.01980516700399"/>
    <n v="91.178522239021049"/>
    <x v="1"/>
    <s v="25-40"/>
  </r>
  <r>
    <n v="86753093039"/>
    <n v="1.5671232876712329"/>
    <x v="1"/>
    <n v="27.575342465753426"/>
    <n v="1"/>
    <n v="59"/>
    <x v="0"/>
    <n v="316.82119709288202"/>
    <n v="378.80967924528397"/>
    <n v="35.915657969826299"/>
    <n v="0.569736403566794"/>
    <n v="60.028717431860457"/>
    <x v="0"/>
    <s v="25-40"/>
  </r>
  <r>
    <n v="86753093040"/>
    <n v="0.81643835616438354"/>
    <x v="0"/>
    <n v="32.339726027397262"/>
    <n v="0"/>
    <n v="20"/>
    <x v="0"/>
    <n v="89.084362487735703"/>
    <n v="22.650771193837699"/>
    <n v="443.84804466677002"/>
    <n v="254.759142174906"/>
    <n v="92.771673115526994"/>
    <x v="0"/>
    <s v="25-40"/>
  </r>
  <r>
    <n v="86753093041"/>
    <n v="1.1808219178082191"/>
    <x v="0"/>
    <n v="43.038356164383565"/>
    <n v="1"/>
    <n v="80"/>
    <x v="1"/>
    <n v="5.3341049026900604"/>
    <n v="298.80237654370501"/>
    <n v="308.03917249816499"/>
    <n v="31.770663113003401"/>
    <n v="65.108098789051809"/>
    <x v="0"/>
    <s v="&gt;40"/>
  </r>
  <r>
    <n v="86753093042"/>
    <n v="1.5753424657534247"/>
    <x v="1"/>
    <n v="32.252054794520546"/>
    <n v="1"/>
    <n v="39"/>
    <x v="0"/>
    <n v="221.77586548053699"/>
    <n v="265.93487212140099"/>
    <n v="347.299375670085"/>
    <n v="162.480864175341"/>
    <n v="100.19048778960615"/>
    <x v="0"/>
    <s v="25-40"/>
  </r>
  <r>
    <n v="86753093043"/>
    <n v="1.6958904109589041"/>
    <x v="1"/>
    <n v="32.660273972602738"/>
    <n v="0"/>
    <n v="38"/>
    <x v="0"/>
    <n v="363.49671332115702"/>
    <n v="237.20293942954399"/>
    <n v="239.655058162031"/>
    <n v="158.941644326828"/>
    <n v="95.887576518719158"/>
    <x v="0"/>
    <s v="25-40"/>
  </r>
  <r>
    <n v="86753093044"/>
    <n v="1.6739726027397259"/>
    <x v="1"/>
    <n v="36.739726027397261"/>
    <n v="0"/>
    <n v="53"/>
    <x v="0"/>
    <n v="210.77121977855799"/>
    <n v="252.650923857956"/>
    <n v="252.94533969358201"/>
    <n v="441.12001623011997"/>
    <n v="120.36161420176535"/>
    <x v="0"/>
    <s v="25-40"/>
  </r>
  <r>
    <n v="86753093045"/>
    <n v="1.6520547945205479"/>
    <x v="1"/>
    <n v="29.550684931506851"/>
    <n v="1"/>
    <n v="48"/>
    <x v="0"/>
    <n v="339.38521691263401"/>
    <n v="184.06195468274001"/>
    <n v="232.679138696309"/>
    <n v="259.63780347050402"/>
    <n v="100.95380678764748"/>
    <x v="0"/>
    <s v="25-40"/>
  </r>
  <r>
    <n v="86753093046"/>
    <n v="1.2301369863013698"/>
    <x v="0"/>
    <n v="35.88219178082192"/>
    <n v="1"/>
    <n v="20"/>
    <x v="0"/>
    <n v="1.6343351188149"/>
    <n v="32.447870014997598"/>
    <n v="469.88223759104102"/>
    <n v="321.697265326305"/>
    <n v="97.71611676078652"/>
    <x v="0"/>
    <s v="25-40"/>
  </r>
  <r>
    <n v="86753093047"/>
    <n v="1.7534246575342465"/>
    <x v="1"/>
    <n v="31.221917808219178"/>
    <n v="1"/>
    <n v="29"/>
    <x v="0"/>
    <n v="142.18481305165199"/>
    <n v="313.79551332641302"/>
    <n v="270.34407500922299"/>
    <n v="328.14477935981603"/>
    <n v="108.29708863452989"/>
    <x v="0"/>
    <s v="25-40"/>
  </r>
  <r>
    <n v="86753093048"/>
    <n v="1.6273972602739726"/>
    <x v="1"/>
    <n v="32.219178082191782"/>
    <n v="0"/>
    <n v="21"/>
    <x v="0"/>
    <n v="164.46457801121801"/>
    <n v="266.3967066948"/>
    <n v="317.94955008340798"/>
    <n v="276.72236840100697"/>
    <n v="105.82953299461124"/>
    <x v="0"/>
    <s v="25-40"/>
  </r>
  <r>
    <n v="86753093049"/>
    <n v="1.789041095890411"/>
    <x v="1"/>
    <n v="31.443835616438356"/>
    <n v="0"/>
    <n v="39"/>
    <x v="0"/>
    <n v="249.03513612110399"/>
    <n v="243.04750230524999"/>
    <n v="312.10549217502302"/>
    <n v="206.06284929679899"/>
    <n v="101.54681205072696"/>
    <x v="0"/>
    <s v="25-40"/>
  </r>
  <r>
    <n v="86753093050"/>
    <n v="1.6054794520547946"/>
    <x v="1"/>
    <n v="32.345205479452055"/>
    <n v="0"/>
    <n v="40"/>
    <x v="0"/>
    <n v="234.08091393887199"/>
    <n v="279.42142279434802"/>
    <n v="153.18760006149901"/>
    <n v="348.675033884573"/>
    <n v="101.30370301218625"/>
    <x v="0"/>
    <s v="25-40"/>
  </r>
  <r>
    <n v="86753093051"/>
    <n v="1.1835616438356165"/>
    <x v="0"/>
    <n v="39.468493150684928"/>
    <n v="1"/>
    <n v="79"/>
    <x v="0"/>
    <n v="48.440067743136197"/>
    <n v="292.08656172868001"/>
    <n v="170.305508082161"/>
    <n v="79.040473654795306"/>
    <n v="57.163648166180053"/>
    <x v="0"/>
    <s v="25-40"/>
  </r>
  <r>
    <n v="86753093052"/>
    <n v="1.295890410958904"/>
    <x v="0"/>
    <n v="41.950684931506849"/>
    <n v="0"/>
    <n v="41"/>
    <x v="0"/>
    <n v="15.4211400389856"/>
    <n v="339.89519629270501"/>
    <n v="227.586171825479"/>
    <n v="52.075933780559097"/>
    <n v="61.984759579259816"/>
    <x v="0"/>
    <s v="&gt;40"/>
  </r>
  <r>
    <n v="86753093053"/>
    <n v="1.2465753424657535"/>
    <x v="0"/>
    <n v="46.128767123287673"/>
    <n v="1"/>
    <n v="74"/>
    <x v="0"/>
    <n v="3.9795078037857001"/>
    <n v="387.86958147498399"/>
    <n v="258.05246508196399"/>
    <n v="14.4302396884974"/>
    <n v="64.045851714756949"/>
    <x v="0"/>
    <s v="&gt;40"/>
  </r>
  <r>
    <n v="86753093054"/>
    <n v="1.6602739726027398"/>
    <x v="1"/>
    <n v="26.383561643835616"/>
    <n v="1"/>
    <n v="48"/>
    <x v="0"/>
    <n v="291.19912733034101"/>
    <n v="208.00713076146999"/>
    <n v="220.638825858692"/>
    <n v="297.00174793541402"/>
    <n v="102.05336950263762"/>
    <x v="0"/>
    <s v="25-40"/>
  </r>
  <r>
    <n v="86753093055"/>
    <n v="1.2246575342465753"/>
    <x v="0"/>
    <n v="40.230136986301368"/>
    <n v="1"/>
    <n v="81"/>
    <x v="1"/>
    <n v="29.2242656738124"/>
    <n v="226.19204007996601"/>
    <n v="351.75196512078799"/>
    <n v="2.41165131944866"/>
    <n v="62.932938433130673"/>
    <x v="0"/>
    <s v="&gt;40"/>
  </r>
  <r>
    <n v="86753093056"/>
    <n v="1.0712328767123287"/>
    <x v="0"/>
    <n v="38.019178082191779"/>
    <n v="0"/>
    <n v="74"/>
    <x v="0"/>
    <n v="34.241640405147002"/>
    <n v="232.50536738599101"/>
    <n v="214.468510538629"/>
    <n v="9.9084528481232095"/>
    <n v="48.264996229701303"/>
    <x v="1"/>
    <s v="25-40"/>
  </r>
  <r>
    <n v="86753093057"/>
    <n v="0.88767123287671235"/>
    <x v="0"/>
    <n v="32.512328767123286"/>
    <n v="0"/>
    <n v="20"/>
    <x v="0"/>
    <n v="52.264134262910702"/>
    <n v="4.0859903589948798"/>
    <n v="445.30361827346002"/>
    <n v="244.86880176145701"/>
    <n v="87.328700373942496"/>
    <x v="0"/>
    <s v="25-40"/>
  </r>
  <r>
    <n v="86753093058"/>
    <n v="1.452054794520548"/>
    <x v="0"/>
    <n v="29.969863013698632"/>
    <n v="1"/>
    <n v="57"/>
    <x v="0"/>
    <n v="532.05035242621705"/>
    <n v="195.01603391801001"/>
    <n v="0.99870636157756199"/>
    <n v="19.373580735550298"/>
    <n v="60.609985359193516"/>
    <x v="0"/>
    <s v="25-40"/>
  </r>
  <r>
    <n v="86753093059"/>
    <n v="1.6958904109589041"/>
    <x v="1"/>
    <n v="35.780821917808218"/>
    <n v="0"/>
    <n v="24"/>
    <x v="0"/>
    <n v="220.62817877929101"/>
    <n v="233.88545806860199"/>
    <n v="199.105540640052"/>
    <n v="297.848085846316"/>
    <n v="95.9955261261956"/>
    <x v="0"/>
    <s v="25-40"/>
  </r>
  <r>
    <n v="86753093060"/>
    <n v="1.3506849315068492"/>
    <x v="0"/>
    <n v="39.863013698630134"/>
    <n v="0"/>
    <n v="94"/>
    <x v="1"/>
    <n v="2.0649326576687401"/>
    <n v="258.346284492027"/>
    <n v="329.01882932224697"/>
    <n v="15.216349049580201"/>
    <n v="62.141118776594922"/>
    <x v="0"/>
    <s v="25-40"/>
  </r>
  <r>
    <n v="86753093061"/>
    <n v="1.1287671232876713"/>
    <x v="0"/>
    <n v="44.38356164383562"/>
    <n v="0"/>
    <n v="88"/>
    <x v="1"/>
    <n v="15.9935720274984"/>
    <n v="297.71690287096698"/>
    <n v="223.32362235411401"/>
    <n v="6.2543923516693498"/>
    <n v="52.646199756571235"/>
    <x v="0"/>
    <s v="&gt;40"/>
  </r>
  <r>
    <n v="86753093062"/>
    <n v="1.6027397260273972"/>
    <x v="1"/>
    <n v="31.328767123287673"/>
    <n v="0"/>
    <n v="28"/>
    <x v="0"/>
    <n v="297.30304858154102"/>
    <n v="185.02215861805399"/>
    <n v="285.799268284108"/>
    <n v="181.40964533531201"/>
    <n v="94.651086210298004"/>
    <x v="0"/>
    <s v="25-40"/>
  </r>
  <r>
    <n v="86753093063"/>
    <n v="1.6493150684931508"/>
    <x v="1"/>
    <n v="33.30958904109589"/>
    <n v="0"/>
    <n v="46"/>
    <x v="0"/>
    <n v="164.63644157095499"/>
    <n v="183.06121434497001"/>
    <n v="321.880414344418"/>
    <n v="321.00675009853302"/>
    <n v="104.96227220642811"/>
    <x v="0"/>
    <s v="25-40"/>
  </r>
  <r>
    <n v="86753093064"/>
    <n v="0.852054794520548"/>
    <x v="0"/>
    <n v="38.347945205479455"/>
    <n v="1"/>
    <n v="20"/>
    <x v="0"/>
    <n v="50.145110681394399"/>
    <n v="30.732010802738898"/>
    <n v="353.80581269567801"/>
    <n v="382.71122097754898"/>
    <n v="94.852213759517895"/>
    <x v="0"/>
    <s v="25-40"/>
  </r>
  <r>
    <n v="86753093065"/>
    <n v="1.2027397260273973"/>
    <x v="0"/>
    <n v="42.106849315068494"/>
    <n v="0"/>
    <n v="81"/>
    <x v="1"/>
    <n v="17.960061918521799"/>
    <n v="255.56165353498801"/>
    <n v="300.62683309908903"/>
    <n v="22.120121593156899"/>
    <n v="60.611371799350295"/>
    <x v="0"/>
    <s v="&gt;40"/>
  </r>
  <r>
    <n v="86753093066"/>
    <n v="1.2219178082191782"/>
    <x v="0"/>
    <n v="38.304109589041097"/>
    <n v="0"/>
    <n v="79"/>
    <x v="0"/>
    <n v="3.6498486767792002"/>
    <n v="345.51260549873399"/>
    <n v="167.38263482928301"/>
    <n v="59.748231074114102"/>
    <n v="55.188700242448711"/>
    <x v="0"/>
    <s v="25-40"/>
  </r>
  <r>
    <n v="86753093067"/>
    <n v="0.989041095890411"/>
    <x v="0"/>
    <n v="37.536986301369865"/>
    <n v="0"/>
    <n v="21"/>
    <x v="0"/>
    <n v="318.78787617327299"/>
    <n v="497.03203010167999"/>
    <n v="13.2223573554172"/>
    <n v="59.0988778126464"/>
    <n v="73.944140722163866"/>
    <x v="1"/>
    <s v="25-40"/>
  </r>
  <r>
    <n v="86753093068"/>
    <n v="1.5835616438356164"/>
    <x v="1"/>
    <n v="26.997260273972604"/>
    <n v="0"/>
    <n v="34"/>
    <x v="0"/>
    <n v="227.39625016737401"/>
    <n v="277.79563649275701"/>
    <n v="322.73825389867"/>
    <n v="237.85786779171099"/>
    <n v="107.68688553565619"/>
    <x v="0"/>
    <s v="25-40"/>
  </r>
  <r>
    <n v="86753093069"/>
    <n v="1.1342465753424658"/>
    <x v="0"/>
    <n v="35.38356164383562"/>
    <n v="0"/>
    <n v="71"/>
    <x v="0"/>
    <n v="43.509250480842901"/>
    <n v="208.03558374907399"/>
    <n v="339.22619220729302"/>
    <n v="28.297552296052501"/>
    <n v="64.226436078794805"/>
    <x v="0"/>
    <s v="25-40"/>
  </r>
  <r>
    <n v="86753093070"/>
    <n v="1.189041095890411"/>
    <x v="0"/>
    <n v="34.038356164383565"/>
    <n v="1"/>
    <n v="104"/>
    <x v="1"/>
    <n v="12.422296215278701"/>
    <n v="280.94787286114598"/>
    <n v="190.51029497052201"/>
    <n v="56.586365409478397"/>
    <n v="53.121212771714021"/>
    <x v="1"/>
    <s v="25-40"/>
  </r>
  <r>
    <n v="86753093071"/>
    <n v="1.0356164383561643"/>
    <x v="0"/>
    <n v="36.013698630136986"/>
    <n v="0"/>
    <n v="18"/>
    <x v="0"/>
    <n v="10.4783712100485"/>
    <n v="39.595276647272101"/>
    <n v="307.03650785109801"/>
    <n v="372.439756580547"/>
    <n v="85.54304356038304"/>
    <x v="0"/>
    <s v="25-40"/>
  </r>
  <r>
    <n v="86753093072"/>
    <n v="1.2410958904109588"/>
    <x v="0"/>
    <n v="46.252054794520546"/>
    <n v="1"/>
    <n v="115"/>
    <x v="1"/>
    <n v="44.072560894217098"/>
    <n v="231.028758651511"/>
    <n v="253.35152274984301"/>
    <n v="50.732846821365101"/>
    <n v="58.498229912203222"/>
    <x v="0"/>
    <s v="&gt;40"/>
  </r>
  <r>
    <n v="86753093073"/>
    <n v="1.6465753424657534"/>
    <x v="1"/>
    <n v="33.413698630136984"/>
    <n v="0"/>
    <n v="54"/>
    <x v="0"/>
    <n v="276.51191696226601"/>
    <n v="286.46095240748099"/>
    <n v="86.574568563877193"/>
    <n v="282.233052407066"/>
    <n v="89.294744066092932"/>
    <x v="1"/>
    <s v="25-40"/>
  </r>
  <r>
    <n v="86753093074"/>
    <n v="1.1452054794520548"/>
    <x v="0"/>
    <n v="36.487671232876714"/>
    <n v="1"/>
    <n v="62"/>
    <x v="0"/>
    <n v="26.201244402990302"/>
    <n v="378.83767901266202"/>
    <n v="138.72840548263099"/>
    <n v="11.635641255903"/>
    <n v="50.446799481876269"/>
    <x v="1"/>
    <s v="25-40"/>
  </r>
  <r>
    <n v="86753093075"/>
    <n v="1.3342465753424657"/>
    <x v="0"/>
    <n v="43.339726027397262"/>
    <n v="0"/>
    <n v="94"/>
    <x v="1"/>
    <n v="4.2732074391104202"/>
    <n v="226.098182558459"/>
    <n v="254.63362290205799"/>
    <n v="70.820344659709903"/>
    <n v="57.484187307217695"/>
    <x v="0"/>
    <s v="&gt;40"/>
  </r>
  <r>
    <n v="86753093076"/>
    <n v="1.0849315068493151"/>
    <x v="0"/>
    <n v="43.969863013698628"/>
    <n v="0"/>
    <n v="95"/>
    <x v="1"/>
    <n v="43.115733208232598"/>
    <n v="325.48688448161101"/>
    <n v="199.41095561226999"/>
    <n v="17.9358733986579"/>
    <n v="55.569828896498834"/>
    <x v="0"/>
    <s v="&gt;40"/>
  </r>
  <r>
    <n v="86753093077"/>
    <n v="1.6520547945205479"/>
    <x v="1"/>
    <n v="28.890410958904109"/>
    <n v="0"/>
    <n v="52"/>
    <x v="0"/>
    <n v="293.72157102120201"/>
    <n v="229.29052887070699"/>
    <n v="163.147103832287"/>
    <n v="259.23096263893802"/>
    <n v="92.526335967899712"/>
    <x v="0"/>
    <s v="25-40"/>
  </r>
  <r>
    <n v="86753093078"/>
    <n v="1.295890410958904"/>
    <x v="0"/>
    <n v="37.032876712328765"/>
    <n v="0"/>
    <n v="58"/>
    <x v="0"/>
    <n v="41.044260577729403"/>
    <n v="235.516705307742"/>
    <n v="297.52368665689102"/>
    <n v="31.1335028303276"/>
    <n v="61.563740009303942"/>
    <x v="1"/>
    <s v="25-40"/>
  </r>
  <r>
    <n v="86753093079"/>
    <n v="1.6794520547945206"/>
    <x v="1"/>
    <n v="21.539726027397261"/>
    <n v="1"/>
    <n v="64"/>
    <x v="0"/>
    <n v="526.33276186789305"/>
    <n v="242.251858318654"/>
    <n v="3.0774369178367502"/>
    <n v="16.451724222107899"/>
    <n v="63.830268951717123"/>
    <x v="0"/>
    <s v="17-25"/>
  </r>
  <r>
    <n v="86753093080"/>
    <n v="1.6356164383561644"/>
    <x v="1"/>
    <n v="29.290410958904111"/>
    <n v="0"/>
    <n v="38"/>
    <x v="0"/>
    <n v="174.80807702921601"/>
    <n v="248.22642084771201"/>
    <n v="213.26491998789601"/>
    <n v="259.58158908848799"/>
    <n v="90.584340919320326"/>
    <x v="0"/>
    <s v="25-40"/>
  </r>
  <r>
    <n v="86753093081"/>
    <n v="2.0821917808219177"/>
    <x v="1"/>
    <n v="24.63013698630137"/>
    <n v="1"/>
    <n v="56"/>
    <x v="0"/>
    <n v="409.84101001051602"/>
    <n v="244.41451727239999"/>
    <n v="1.2600578419100099"/>
    <n v="159.15401386808799"/>
    <n v="71.590130787833033"/>
    <x v="0"/>
    <s v="17-25"/>
  </r>
  <r>
    <n v="86753093082"/>
    <n v="1.273972602739726"/>
    <x v="0"/>
    <n v="42.742465753424661"/>
    <n v="1"/>
    <n v="91"/>
    <x v="1"/>
    <n v="3.81411086102174"/>
    <n v="207.76037155091501"/>
    <n v="372.12767198170701"/>
    <n v="3.4751786936290698"/>
    <n v="61.998300673995267"/>
    <x v="0"/>
    <s v="&gt;40"/>
  </r>
  <r>
    <n v="86753093083"/>
    <n v="1.6821917808219178"/>
    <x v="1"/>
    <n v="29.345205479452055"/>
    <n v="0"/>
    <n v="15"/>
    <x v="0"/>
    <n v="265.95566677962302"/>
    <n v="201.48132769002299"/>
    <n v="165.894799550378"/>
    <n v="263.922101066138"/>
    <n v="88.972987631553607"/>
    <x v="0"/>
    <s v="25-40"/>
  </r>
  <r>
    <n v="86753093084"/>
    <n v="1.7945205479452055"/>
    <x v="1"/>
    <n v="29.265753424657536"/>
    <n v="0"/>
    <n v="41"/>
    <x v="0"/>
    <n v="186.900810965864"/>
    <n v="277.670074379798"/>
    <n v="231.42267336185199"/>
    <n v="307.22056432718801"/>
    <n v="101.80285935033776"/>
    <x v="0"/>
    <s v="25-40"/>
  </r>
  <r>
    <n v="86753093085"/>
    <n v="1.6684931506849314"/>
    <x v="1"/>
    <n v="32.016438356164386"/>
    <n v="1"/>
    <n v="49"/>
    <x v="0"/>
    <n v="175.64151785627399"/>
    <n v="369.28992761647203"/>
    <n v="266.42749999988399"/>
    <n v="234.89702383424299"/>
    <n v="103.75345849791492"/>
    <x v="0"/>
    <s v="25-40"/>
  </r>
  <r>
    <n v="86753093086"/>
    <n v="1.2246575342465753"/>
    <x v="0"/>
    <n v="41.939726027397263"/>
    <n v="0"/>
    <n v="101"/>
    <x v="1"/>
    <n v="22.559439917201299"/>
    <n v="303.99973172680899"/>
    <n v="288.44067969776597"/>
    <n v="49.827470122255498"/>
    <n v="66.716911709923394"/>
    <x v="0"/>
    <s v="&gt;40"/>
  </r>
  <r>
    <n v="86753093087"/>
    <n v="1.5616438356164384"/>
    <x v="1"/>
    <n v="24.953424657534246"/>
    <n v="1"/>
    <n v="60"/>
    <x v="0"/>
    <n v="50.733528177695703"/>
    <n v="33.523982130265601"/>
    <n v="301.40829994699101"/>
    <n v="520.43485668902395"/>
    <n v="105.3617796209587"/>
    <x v="1"/>
    <s v="17-25"/>
  </r>
  <r>
    <n v="86753093088"/>
    <n v="1.2219178082191782"/>
    <x v="0"/>
    <n v="40.550684931506851"/>
    <n v="0"/>
    <n v="89"/>
    <x v="1"/>
    <n v="13.2626629834706"/>
    <n v="236.950912484013"/>
    <n v="344.54890438594401"/>
    <n v="1.54605283123739"/>
    <n v="61.548480903460451"/>
    <x v="0"/>
    <s v="&gt;40"/>
  </r>
  <r>
    <n v="86753093089"/>
    <n v="1.3068493150684932"/>
    <x v="0"/>
    <n v="44.564383561643837"/>
    <n v="0"/>
    <n v="84"/>
    <x v="1"/>
    <n v="21.719682266108698"/>
    <n v="310.286531968237"/>
    <n v="266.103096857011"/>
    <n v="5.5071779136996701"/>
    <n v="59.153730111232939"/>
    <x v="0"/>
    <s v="&gt;40"/>
  </r>
  <r>
    <n v="86753093090"/>
    <n v="1"/>
    <x v="0"/>
    <n v="36.747945205479454"/>
    <n v="0"/>
    <n v="21"/>
    <x v="0"/>
    <n v="84.353077191561496"/>
    <n v="6.0288381481787097"/>
    <n v="293.07308803705399"/>
    <n v="449.09669759125597"/>
    <n v="96.290927502576409"/>
    <x v="0"/>
    <s v="25-40"/>
  </r>
  <r>
    <n v="86753093091"/>
    <n v="1.7506849315068493"/>
    <x v="1"/>
    <n v="26.586301369863012"/>
    <n v="0"/>
    <n v="37"/>
    <x v="0"/>
    <n v="323.22812510444402"/>
    <n v="102.09883602401899"/>
    <n v="242.40321611145799"/>
    <n v="332.90662503871903"/>
    <n v="103.06333782829827"/>
    <x v="0"/>
    <s v="25-40"/>
  </r>
  <r>
    <n v="86753093092"/>
    <n v="1.2876712328767124"/>
    <x v="0"/>
    <n v="46.293150684931504"/>
    <n v="1"/>
    <n v="70"/>
    <x v="0"/>
    <n v="21.164116448073599"/>
    <n v="359.15889218869302"/>
    <n v="204.98917186154901"/>
    <n v="16.2095478374119"/>
    <n v="56.969687054816639"/>
    <x v="0"/>
    <s v="&gt;40"/>
  </r>
  <r>
    <n v="86753093093"/>
    <n v="1.2246575342465753"/>
    <x v="0"/>
    <n v="40.221917808219175"/>
    <n v="1"/>
    <n v="52"/>
    <x v="0"/>
    <n v="11.882640358361"/>
    <n v="193.60505387810201"/>
    <n v="305.78324685498302"/>
    <n v="78.742112953569404"/>
    <n v="62.582058715943333"/>
    <x v="0"/>
    <s v="&gt;40"/>
  </r>
  <r>
    <n v="86753093094"/>
    <n v="1.0986301369863014"/>
    <x v="0"/>
    <n v="41.484931506849314"/>
    <n v="0"/>
    <n v="92"/>
    <x v="1"/>
    <n v="9.9807579488429901E-2"/>
    <n v="257.06958015387198"/>
    <n v="202.25471976330601"/>
    <n v="81.212243036770701"/>
    <n v="54.589586554678036"/>
    <x v="0"/>
    <s v="&gt;40"/>
  </r>
  <r>
    <n v="86753093095"/>
    <n v="1.3095890410958904"/>
    <x v="0"/>
    <n v="44.093150684931508"/>
    <n v="0"/>
    <n v="69"/>
    <x v="0"/>
    <n v="40.009344508244901"/>
    <n v="291.48172273155001"/>
    <n v="223.73898876344899"/>
    <n v="13.889787934292601"/>
    <n v="55.034738582912581"/>
    <x v="0"/>
    <s v="&gt;40"/>
  </r>
  <r>
    <n v="86753093096"/>
    <n v="1.3561643835616439"/>
    <x v="0"/>
    <n v="37.443835616438356"/>
    <n v="1"/>
    <n v="96"/>
    <x v="1"/>
    <n v="17.832636075995101"/>
    <n v="268.67334775757098"/>
    <n v="248.78968301347999"/>
    <n v="20.1548798079676"/>
    <n v="55.193826245258997"/>
    <x v="1"/>
    <s v="25-40"/>
  </r>
  <r>
    <n v="86753093097"/>
    <n v="1.7780821917808218"/>
    <x v="1"/>
    <n v="34.583561643835615"/>
    <n v="0"/>
    <n v="50"/>
    <x v="0"/>
    <n v="330.56420008250302"/>
    <n v="167.69506989052201"/>
    <n v="277.29352064262798"/>
    <n v="238.085636245172"/>
    <n v="101.70624042437801"/>
    <x v="0"/>
    <s v="25-40"/>
  </r>
  <r>
    <n v="86753093098"/>
    <n v="1.6383561643835616"/>
    <x v="1"/>
    <n v="37.408219178082192"/>
    <n v="1"/>
    <n v="31"/>
    <x v="0"/>
    <n v="252.92348203961001"/>
    <n v="234.488447004704"/>
    <n v="385.65333330288502"/>
    <n v="133.87978909789601"/>
    <n v="101.33692901163883"/>
    <x v="0"/>
    <s v="25-40"/>
  </r>
  <r>
    <n v="86753093099"/>
    <n v="0.81095890410958904"/>
    <x v="0"/>
    <n v="36.88219178082192"/>
    <n v="0"/>
    <n v="19"/>
    <x v="0"/>
    <n v="1.5956511915"/>
    <n v="19.1278716807034"/>
    <n v="316.11177585079901"/>
    <n v="470.08241931070199"/>
    <n v="96.001185249156379"/>
    <x v="0"/>
    <s v="25-40"/>
  </r>
  <r>
    <n v="86753093100"/>
    <n v="1.0986301369863014"/>
    <x v="0"/>
    <n v="44.208219178082189"/>
    <n v="0"/>
    <n v="51"/>
    <x v="0"/>
    <n v="15.3786851323375"/>
    <n v="366.24863325449502"/>
    <n v="206.448018271113"/>
    <n v="6.92576347070022"/>
    <n v="56.135039279964182"/>
    <x v="0"/>
    <s v="&gt;40"/>
  </r>
  <r>
    <n v="86753093101"/>
    <n v="1.6438356164383561"/>
    <x v="1"/>
    <n v="33.295890410958904"/>
    <n v="0"/>
    <n v="36"/>
    <x v="0"/>
    <n v="272.74255707496502"/>
    <n v="307.78499709320602"/>
    <n v="289.33631165463999"/>
    <n v="165.42604808860801"/>
    <n v="101.01368750264345"/>
    <x v="0"/>
    <s v="25-40"/>
  </r>
  <r>
    <n v="86753093102"/>
    <n v="1.704109589041096"/>
    <x v="1"/>
    <n v="33.243835616438353"/>
    <n v="0"/>
    <n v="23"/>
    <x v="0"/>
    <n v="203.36569165224299"/>
    <n v="256.38042853478902"/>
    <n v="235.466952545076"/>
    <n v="292.40838926113099"/>
    <n v="100.12473063170739"/>
    <x v="1"/>
    <s v="25-40"/>
  </r>
  <r>
    <n v="86753093103"/>
    <n v="1.7205479452054795"/>
    <x v="1"/>
    <n v="24.495890410958904"/>
    <n v="0"/>
    <n v="53"/>
    <x v="0"/>
    <n v="322.132576159922"/>
    <n v="279.91410371626898"/>
    <n v="312.33420576480597"/>
    <n v="155.41101177969099"/>
    <n v="104.2931604954349"/>
    <x v="0"/>
    <s v="17-25"/>
  </r>
  <r>
    <n v="86753093104"/>
    <n v="1.5835616438356164"/>
    <x v="1"/>
    <n v="26.753424657534246"/>
    <n v="0"/>
    <n v="47"/>
    <x v="0"/>
    <n v="227.31889717042699"/>
    <n v="228.46942638739401"/>
    <n v="359.24019618563"/>
    <n v="214.226870172426"/>
    <n v="105.2791138475924"/>
    <x v="0"/>
    <s v="25-40"/>
  </r>
  <r>
    <n v="86753093105"/>
    <n v="0.81917808219178079"/>
    <x v="0"/>
    <n v="38.465753424657535"/>
    <n v="1"/>
    <n v="19"/>
    <x v="0"/>
    <n v="33.943955074107002"/>
    <n v="53.825305043487198"/>
    <n v="278.11352832318499"/>
    <n v="475.86700832164701"/>
    <n v="97.49920520678738"/>
    <x v="0"/>
    <s v="25-40"/>
  </r>
  <r>
    <n v="86753093106"/>
    <n v="1.1506849315068493"/>
    <x v="0"/>
    <n v="41.668493150684931"/>
    <n v="0"/>
    <n v="84"/>
    <x v="1"/>
    <n v="24.472955560101699"/>
    <n v="287.90658969092902"/>
    <n v="269.677036814301"/>
    <n v="15.9490268722562"/>
    <n v="59.265491262469325"/>
    <x v="0"/>
    <s v="&gt;40"/>
  </r>
  <r>
    <n v="86753093107"/>
    <n v="0.93150684931506844"/>
    <x v="0"/>
    <n v="34.69315068493151"/>
    <n v="1"/>
    <n v="18"/>
    <x v="0"/>
    <n v="305.38561703001301"/>
    <n v="436.37853337400298"/>
    <n v="8.5800535136524303"/>
    <n v="72.990415737925602"/>
    <n v="69.129588342510644"/>
    <x v="1"/>
    <s v="25-40"/>
  </r>
  <r>
    <n v="86753093108"/>
    <n v="1.5643835616438355"/>
    <x v="1"/>
    <n v="31.123287671232877"/>
    <n v="0"/>
    <n v="36"/>
    <x v="0"/>
    <n v="330.71529338590801"/>
    <n v="240.78737678015199"/>
    <n v="363.12888904280999"/>
    <n v="157.55967168082799"/>
    <n v="108.20284090012134"/>
    <x v="0"/>
    <s v="25-40"/>
  </r>
  <r>
    <n v="86753093109"/>
    <n v="1.8712328767123287"/>
    <x v="1"/>
    <n v="27.931506849315067"/>
    <n v="1"/>
    <n v="60"/>
    <x v="0"/>
    <n v="268.93479160599901"/>
    <n v="240.99109816452199"/>
    <n v="220.96031097891401"/>
    <n v="197.720606003342"/>
    <n v="91.035781219512401"/>
    <x v="0"/>
    <s v="25-40"/>
  </r>
  <r>
    <n v="86753093110"/>
    <n v="1.2876712328767124"/>
    <x v="0"/>
    <n v="39.956164383561642"/>
    <n v="1"/>
    <n v="80"/>
    <x v="1"/>
    <n v="26.258051279724899"/>
    <n v="402.09686778777802"/>
    <n v="220.28778123331199"/>
    <n v="0.43195832602354001"/>
    <n v="60.754762272520502"/>
    <x v="0"/>
    <s v="25-40"/>
  </r>
  <r>
    <n v="86753093111"/>
    <n v="1.1369863013698631"/>
    <x v="0"/>
    <n v="23.610958904109587"/>
    <n v="1"/>
    <n v="63"/>
    <x v="0"/>
    <n v="469.46760369014402"/>
    <n v="285.74452917425799"/>
    <n v="6.8689846412053202"/>
    <n v="54.921319396894397"/>
    <n v="67.831807113724125"/>
    <x v="0"/>
    <s v="17-25"/>
  </r>
  <r>
    <n v="86753093112"/>
    <n v="1.6904109589041096"/>
    <x v="1"/>
    <n v="31.147945205479452"/>
    <n v="1"/>
    <n v="65"/>
    <x v="0"/>
    <n v="333.58512087251"/>
    <n v="203.26677840418299"/>
    <n v="270.95191414770397"/>
    <n v="171.786043036026"/>
    <n v="96.076706804183033"/>
    <x v="0"/>
    <s v="25-40"/>
  </r>
  <r>
    <n v="86753093113"/>
    <n v="1.6438356164383561"/>
    <x v="1"/>
    <n v="28.802739726027397"/>
    <n v="0"/>
    <n v="37"/>
    <x v="0"/>
    <n v="237.97950897926199"/>
    <n v="179.59757632302299"/>
    <n v="269.84652017672403"/>
    <n v="372.15088686471302"/>
    <n v="110.44585566915524"/>
    <x v="0"/>
    <s v="25-40"/>
  </r>
  <r>
    <n v="86753093114"/>
    <n v="1.7013698630136986"/>
    <x v="1"/>
    <n v="30.854794520547944"/>
    <n v="0"/>
    <n v="34"/>
    <x v="0"/>
    <n v="191.95228941408399"/>
    <n v="336.10662541937597"/>
    <n v="218.10320959548599"/>
    <n v="223.81141452735201"/>
    <n v="95.274468081417353"/>
    <x v="0"/>
    <s v="25-40"/>
  </r>
  <r>
    <n v="86753093115"/>
    <n v="1.6767123287671233"/>
    <x v="1"/>
    <n v="26.736986301369864"/>
    <n v="0"/>
    <n v="31"/>
    <x v="0"/>
    <n v="333.22818429536397"/>
    <n v="303.26854535965299"/>
    <n v="143.294056752144"/>
    <n v="271.59054039302998"/>
    <n v="100.70589002982223"/>
    <x v="0"/>
    <s v="25-40"/>
  </r>
  <r>
    <n v="86753093116"/>
    <n v="1.252054794520548"/>
    <x v="0"/>
    <n v="48.241095890410961"/>
    <n v="0"/>
    <n v="77"/>
    <x v="0"/>
    <n v="12.6724491554062"/>
    <n v="349.99468279206798"/>
    <n v="171.59511342342901"/>
    <n v="74.322463176531599"/>
    <n v="58.52347974779321"/>
    <x v="0"/>
    <s v="&gt;40"/>
  </r>
  <r>
    <n v="86753093117"/>
    <n v="1.2136986301369863"/>
    <x v="0"/>
    <n v="41.279452054794518"/>
    <n v="0"/>
    <n v="68"/>
    <x v="0"/>
    <n v="47.870876811565601"/>
    <n v="328.93871904213103"/>
    <n v="188.72930084261901"/>
    <n v="27.021574841508698"/>
    <n v="56.03487275039106"/>
    <x v="0"/>
    <s v="&gt;40"/>
  </r>
  <r>
    <n v="86753093118"/>
    <n v="1.2246575342465753"/>
    <x v="0"/>
    <n v="37.104109589041094"/>
    <n v="0"/>
    <n v="65"/>
    <x v="0"/>
    <n v="23.6760841607936"/>
    <n v="244.24666238152901"/>
    <n v="275.58001516893398"/>
    <n v="51.540807178640499"/>
    <n v="60.688318405094748"/>
    <x v="0"/>
    <s v="25-40"/>
  </r>
  <r>
    <n v="86753093119"/>
    <n v="1.6931506849315068"/>
    <x v="1"/>
    <n v="28.958904109589042"/>
    <n v="0"/>
    <n v="50"/>
    <x v="0"/>
    <n v="210.21570049455701"/>
    <n v="252.29454066581599"/>
    <n v="213.70242112435699"/>
    <n v="270.56434654855502"/>
    <n v="95.112831413579286"/>
    <x v="0"/>
    <s v="25-40"/>
  </r>
  <r>
    <n v="86753093120"/>
    <n v="1.6301369863013699"/>
    <x v="1"/>
    <n v="27.145205479452056"/>
    <n v="1"/>
    <n v="13"/>
    <x v="0"/>
    <n v="242.28935888639401"/>
    <n v="200.003312822097"/>
    <n v="282.92509602979902"/>
    <n v="286.787575917021"/>
    <n v="103.74893437029768"/>
    <x v="0"/>
    <s v="25-40"/>
  </r>
  <r>
    <n v="86753093121"/>
    <n v="1.0821917808219179"/>
    <x v="0"/>
    <n v="40.983561643835614"/>
    <n v="1"/>
    <n v="74"/>
    <x v="0"/>
    <n v="31.793971523282501"/>
    <n v="216.951840845878"/>
    <n v="407.36305070336698"/>
    <n v="18.714577808760001"/>
    <n v="71.028980410988069"/>
    <x v="0"/>
    <s v="&gt;40"/>
  </r>
  <r>
    <n v="86753093122"/>
    <n v="1.2301369863013698"/>
    <x v="0"/>
    <n v="40.024657534246572"/>
    <n v="1"/>
    <n v="82"/>
    <x v="1"/>
    <n v="72.551704735602399"/>
    <n v="304.74320977678099"/>
    <n v="158.36391585822599"/>
    <n v="3.3365444859559101"/>
    <n v="49.587648402292501"/>
    <x v="0"/>
    <s v="&gt;40"/>
  </r>
  <r>
    <n v="86753093123"/>
    <n v="1.5835616438356164"/>
    <x v="1"/>
    <n v="23.575342465753426"/>
    <n v="1"/>
    <n v="42"/>
    <x v="0"/>
    <n v="362.532990533359"/>
    <n v="192.198433106338"/>
    <n v="252.03707681603899"/>
    <n v="209.03281223382001"/>
    <n v="99.706900577158848"/>
    <x v="0"/>
    <s v="17-25"/>
  </r>
  <r>
    <n v="86753093124"/>
    <n v="1.6986301369863013"/>
    <x v="1"/>
    <n v="21.19178082191781"/>
    <n v="0"/>
    <n v="58"/>
    <x v="0"/>
    <n v="338.02229152602001"/>
    <n v="393.096709746415"/>
    <n v="9.2992871770666898"/>
    <n v="54.538513319113797"/>
    <n v="66.150056161336465"/>
    <x v="0"/>
    <s v="17-25"/>
  </r>
  <r>
    <n v="86753093125"/>
    <n v="1.1534246575342466"/>
    <x v="0"/>
    <n v="41.476712328767121"/>
    <n v="0"/>
    <n v="66"/>
    <x v="0"/>
    <n v="28.939775859403401"/>
    <n v="200.888344504381"/>
    <n v="349.36793995033202"/>
    <n v="25.038128547579198"/>
    <n v="63.314977848852095"/>
    <x v="0"/>
    <s v="&gt;40"/>
  </r>
  <r>
    <n v="86753093126"/>
    <n v="1.1616438356164382"/>
    <x v="0"/>
    <n v="41.183561643835617"/>
    <n v="0"/>
    <n v="101"/>
    <x v="1"/>
    <n v="18.0086956130862"/>
    <n v="342.02390669000403"/>
    <n v="257.74215427114899"/>
    <n v="23.392405968599199"/>
    <n v="62.538755413017"/>
    <x v="0"/>
    <s v="&gt;40"/>
  </r>
  <r>
    <n v="86753093127"/>
    <n v="1.1589041095890411"/>
    <x v="0"/>
    <n v="41.219178082191782"/>
    <n v="0"/>
    <n v="77"/>
    <x v="0"/>
    <n v="11.4273524025061"/>
    <n v="203.41988597425399"/>
    <n v="377.606507472641"/>
    <n v="8.7741331789936297"/>
    <n v="63.553455948336961"/>
    <x v="1"/>
    <s v="&gt;40"/>
  </r>
  <r>
    <n v="86753093128"/>
    <n v="1.6931506849315068"/>
    <x v="1"/>
    <n v="31.926027397260274"/>
    <n v="0"/>
    <n v="39"/>
    <x v="0"/>
    <n v="290.93916612464"/>
    <n v="254.84017986942899"/>
    <n v="212.49424559376601"/>
    <n v="265.31114112920898"/>
    <n v="100.99899408628252"/>
    <x v="0"/>
    <s v="25-40"/>
  </r>
  <r>
    <n v="86753093129"/>
    <n v="1.5342465753424657"/>
    <x v="1"/>
    <n v="23.254794520547946"/>
    <n v="1"/>
    <n v="58"/>
    <x v="0"/>
    <n v="34.2131459504552"/>
    <n v="2.0404560028533698"/>
    <n v="476.44869939102102"/>
    <n v="369.55392315133003"/>
    <n v="104.42060286134681"/>
    <x v="1"/>
    <s v="17-25"/>
  </r>
  <r>
    <n v="86753093130"/>
    <n v="1.2794520547945205"/>
    <x v="0"/>
    <n v="38.838356164383562"/>
    <n v="0"/>
    <n v="91"/>
    <x v="1"/>
    <n v="54.260552775753197"/>
    <n v="186.68143540694601"/>
    <n v="356.32422836262401"/>
    <n v="31.728587340177899"/>
    <n v="65.841696938952168"/>
    <x v="0"/>
    <s v="25-40"/>
  </r>
  <r>
    <n v="86753093131"/>
    <n v="1.1945205479452055"/>
    <x v="0"/>
    <n v="39.104109589041094"/>
    <n v="1"/>
    <n v="75"/>
    <x v="0"/>
    <n v="7.1052724408561403"/>
    <n v="386.11315270873399"/>
    <n v="164.140347317297"/>
    <n v="32.947127614807101"/>
    <n v="55.107971003819699"/>
    <x v="0"/>
    <s v="25-40"/>
  </r>
  <r>
    <n v="86753093132"/>
    <n v="1.1452054794520548"/>
    <x v="0"/>
    <n v="38.079452054794523"/>
    <n v="0"/>
    <n v="65"/>
    <x v="0"/>
    <n v="17.408418560861801"/>
    <n v="210.07451868937699"/>
    <n v="340.69092979848"/>
    <n v="34.761117099943398"/>
    <n v="63.252880607829916"/>
    <x v="0"/>
    <s v="25-40"/>
  </r>
  <r>
    <n v="86753093133"/>
    <n v="1.2465753424657535"/>
    <x v="0"/>
    <n v="39.934246575342463"/>
    <n v="0"/>
    <n v="86"/>
    <x v="1"/>
    <n v="21.955342484464701"/>
    <n v="249.892622600122"/>
    <n v="249.319124418309"/>
    <n v="75.231194666934499"/>
    <n v="60.693875496996149"/>
    <x v="0"/>
    <s v="25-40"/>
  </r>
  <r>
    <n v="86753093134"/>
    <n v="1.5287671232876712"/>
    <x v="1"/>
    <n v="32.969863013698628"/>
    <n v="0"/>
    <n v="39"/>
    <x v="0"/>
    <n v="206.916322768344"/>
    <n v="139.96175646607401"/>
    <n v="280.52163784962897"/>
    <n v="297.93611774350398"/>
    <n v="97.165177009929394"/>
    <x v="1"/>
    <s v="25-40"/>
  </r>
  <r>
    <n v="86753093135"/>
    <n v="1.178082191780822"/>
    <x v="0"/>
    <n v="40.304109589041097"/>
    <n v="0"/>
    <n v="106"/>
    <x v="1"/>
    <n v="39.206946414729202"/>
    <n v="276.04992811559799"/>
    <n v="196.75965284243401"/>
    <n v="105.590138298133"/>
    <n v="61.502524899294215"/>
    <x v="0"/>
    <s v="&gt;40"/>
  </r>
  <r>
    <n v="86753093136"/>
    <n v="0.95616438356164379"/>
    <x v="0"/>
    <n v="17.742465753424657"/>
    <n v="1"/>
    <n v="57"/>
    <x v="0"/>
    <n v="496.239426722389"/>
    <n v="324.28231009961797"/>
    <n v="21.303276186250699"/>
    <n v="39.8729417368383"/>
    <n v="72.982885096531234"/>
    <x v="0"/>
    <s v="17-25"/>
  </r>
  <r>
    <n v="86753093137"/>
    <n v="1.1534246575342466"/>
    <x v="0"/>
    <n v="42.652054794520545"/>
    <n v="0"/>
    <n v="89"/>
    <x v="1"/>
    <n v="11.348643144433201"/>
    <n v="275.85553359092899"/>
    <n v="255.708790774009"/>
    <n v="6.1661016667948996"/>
    <n v="54.401321231725447"/>
    <x v="0"/>
    <s v="&gt;40"/>
  </r>
  <r>
    <n v="86753093138"/>
    <n v="1.0684931506849316"/>
    <x v="0"/>
    <n v="33.361643835616441"/>
    <n v="0"/>
    <n v="77"/>
    <x v="0"/>
    <n v="33.791639266152302"/>
    <n v="262.08634407668302"/>
    <n v="327.644233012359"/>
    <n v="13.476862260051499"/>
    <n v="64.604770100116085"/>
    <x v="0"/>
    <s v="25-40"/>
  </r>
  <r>
    <n v="86753093139"/>
    <n v="1.7095890410958905"/>
    <x v="1"/>
    <n v="31.243835616438357"/>
    <n v="0"/>
    <n v="39"/>
    <x v="0"/>
    <n v="157.47618832967899"/>
    <n v="214.99045645603101"/>
    <n v="212.58507055961499"/>
    <n v="339.41943193930803"/>
    <n v="96.037871882727558"/>
    <x v="1"/>
    <s v="25-40"/>
  </r>
  <r>
    <n v="86753093140"/>
    <n v="1.515068493150685"/>
    <x v="1"/>
    <n v="30.298630136986301"/>
    <n v="0"/>
    <n v="59"/>
    <x v="0"/>
    <n v="574.222037929262"/>
    <n v="249.0383767857"/>
    <n v="3.90689709385566"/>
    <n v="17.385329125511198"/>
    <n v="68.415900323521001"/>
    <x v="0"/>
    <s v="25-40"/>
  </r>
  <r>
    <n v="86753093141"/>
    <n v="1.704109589041096"/>
    <x v="1"/>
    <n v="31.405479452054795"/>
    <n v="0"/>
    <n v="39"/>
    <x v="0"/>
    <n v="284.558233763896"/>
    <n v="124.453462947605"/>
    <n v="301.338472970883"/>
    <n v="275.63127296154698"/>
    <n v="101.95730524881168"/>
    <x v="0"/>
    <s v="25-40"/>
  </r>
  <r>
    <n v="86753093142"/>
    <n v="0.86849315068493149"/>
    <x v="0"/>
    <n v="36.950684931506849"/>
    <n v="0"/>
    <n v="20"/>
    <x v="0"/>
    <n v="56.3663711593708"/>
    <n v="26.787741249226901"/>
    <n v="415.92923630173698"/>
    <n v="344.94112576789502"/>
    <n v="97.956772441043654"/>
    <x v="0"/>
    <s v="25-40"/>
  </r>
  <r>
    <n v="86753093143"/>
    <n v="1.6438356164383561"/>
    <x v="1"/>
    <n v="29.221917808219178"/>
    <n v="0"/>
    <n v="50"/>
    <x v="0"/>
    <n v="218.331509125791"/>
    <n v="171.85927761414399"/>
    <n v="303.60143361780598"/>
    <n v="261.38745446902999"/>
    <n v="99.01392950961511"/>
    <x v="0"/>
    <s v="25-40"/>
  </r>
  <r>
    <n v="86753093144"/>
    <n v="1.6931506849315068"/>
    <x v="1"/>
    <n v="31.906849315068492"/>
    <n v="1"/>
    <n v="28"/>
    <x v="0"/>
    <n v="218.66898688569799"/>
    <n v="319.47403812821801"/>
    <n v="202.46356109532601"/>
    <n v="225.938546121641"/>
    <n v="94.459694867149324"/>
    <x v="0"/>
    <s v="25-40"/>
  </r>
  <r>
    <n v="86753093145"/>
    <n v="1.7342465753424658"/>
    <x v="1"/>
    <n v="29.668493150684931"/>
    <n v="1"/>
    <n v="59"/>
    <x v="0"/>
    <n v="5.7409425251361901"/>
    <n v="89.628747930840504"/>
    <n v="524.89076690440697"/>
    <n v="289.25628915483799"/>
    <n v="105.32722196358753"/>
    <x v="1"/>
    <s v="25-40"/>
  </r>
  <r>
    <n v="86753093146"/>
    <n v="1.0739726027397261"/>
    <x v="0"/>
    <n v="35.084931506849315"/>
    <n v="0"/>
    <n v="19"/>
    <x v="0"/>
    <n v="449.92122458659099"/>
    <n v="325.86103874133101"/>
    <n v="116.516254376373"/>
    <n v="18.587577392636899"/>
    <n v="78.275040878514957"/>
    <x v="1"/>
    <s v="25-40"/>
  </r>
  <r>
    <n v="86753093147"/>
    <n v="1.3397260273972602"/>
    <x v="0"/>
    <n v="38.326027397260276"/>
    <n v="0"/>
    <n v="96"/>
    <x v="1"/>
    <n v="24.9976752219955"/>
    <n v="345.00767609767098"/>
    <n v="207.969965385297"/>
    <n v="15.9593468215102"/>
    <n v="56.471945570390183"/>
    <x v="0"/>
    <s v="25-40"/>
  </r>
  <r>
    <n v="86753093148"/>
    <n v="1.4794520547945205"/>
    <x v="0"/>
    <n v="23.298630136986301"/>
    <n v="1"/>
    <n v="58"/>
    <x v="0"/>
    <n v="222.595425715461"/>
    <n v="408.751351404319"/>
    <n v="22.934332132801899"/>
    <n v="107.596288889387"/>
    <n v="66.171416692245074"/>
    <x v="0"/>
    <s v="17-25"/>
  </r>
  <r>
    <n v="86753093149"/>
    <n v="1.2383561643835617"/>
    <x v="0"/>
    <n v="35.953424657534249"/>
    <n v="1"/>
    <n v="52"/>
    <x v="0"/>
    <n v="39.857964807656202"/>
    <n v="284.70811422629799"/>
    <n v="238.867609851"/>
    <n v="35.058064094952101"/>
    <n v="58.836367196230583"/>
    <x v="0"/>
    <s v="25-40"/>
  </r>
  <r>
    <n v="86753093150"/>
    <n v="1.5424657534246575"/>
    <x v="1"/>
    <n v="34.564383561643837"/>
    <n v="1"/>
    <n v="56"/>
    <x v="0"/>
    <n v="338.842997370474"/>
    <n v="224.40502065397899"/>
    <n v="335.89010293138602"/>
    <n v="130.580008549632"/>
    <n v="101.03625481967839"/>
    <x v="0"/>
    <s v="25-40"/>
  </r>
  <r>
    <n v="86753093151"/>
    <n v="1.189041095890411"/>
    <x v="0"/>
    <n v="42.287671232876711"/>
    <n v="1"/>
    <n v="74"/>
    <x v="0"/>
    <n v="5.9450821122103203"/>
    <n v="238.78319539470399"/>
    <n v="266.884853572434"/>
    <n v="44.383722083372199"/>
    <n v="56.930491279249885"/>
    <x v="1"/>
    <s v="&gt;40"/>
  </r>
  <r>
    <n v="86753093152"/>
    <n v="1.178082191780822"/>
    <x v="0"/>
    <n v="41.791780821917811"/>
    <n v="0"/>
    <n v="86"/>
    <x v="1"/>
    <n v="26.5788590655931"/>
    <n v="259.903603230366"/>
    <n v="247.62403729392199"/>
    <n v="20.912673190892299"/>
    <n v="55.14300224185444"/>
    <x v="0"/>
    <s v="&gt;40"/>
  </r>
  <r>
    <n v="86753093153"/>
    <n v="1.1643835616438356"/>
    <x v="0"/>
    <n v="43.860273972602741"/>
    <n v="0"/>
    <n v="85"/>
    <x v="1"/>
    <n v="10.867932445356701"/>
    <n v="303.003426114045"/>
    <n v="191.82878746657099"/>
    <n v="94.834928957129307"/>
    <n v="59.509354655596177"/>
    <x v="0"/>
    <s v="&gt;40"/>
  </r>
  <r>
    <n v="86753093154"/>
    <n v="1.1616438356164382"/>
    <x v="0"/>
    <n v="40.68767123287671"/>
    <n v="0"/>
    <n v="79"/>
    <x v="0"/>
    <n v="94.871880988579704"/>
    <n v="212.13675003901901"/>
    <n v="195.97202805549199"/>
    <n v="12.693379381220501"/>
    <n v="49.600539374613398"/>
    <x v="1"/>
    <s v="&gt;40"/>
  </r>
  <r>
    <n v="86753093155"/>
    <n v="1.6767123287671233"/>
    <x v="1"/>
    <n v="30.80821917808219"/>
    <n v="0"/>
    <n v="25"/>
    <x v="0"/>
    <n v="334.08198480844197"/>
    <n v="260.604821501549"/>
    <n v="168.64573470469301"/>
    <n v="251.61084511032601"/>
    <n v="98.005734082601549"/>
    <x v="0"/>
    <s v="25-40"/>
  </r>
  <r>
    <n v="86753093156"/>
    <n v="1.2465753424657535"/>
    <x v="0"/>
    <n v="39.106849315068494"/>
    <n v="0"/>
    <n v="87"/>
    <x v="1"/>
    <n v="27.3656848636526"/>
    <n v="203.15816742695"/>
    <n v="299.15577916635601"/>
    <n v="45.685965252637402"/>
    <n v="59.822917513527408"/>
    <x v="0"/>
    <s v="25-40"/>
  </r>
  <r>
    <n v="86753093157"/>
    <n v="1.021917808219178"/>
    <x v="0"/>
    <n v="33.750684931506846"/>
    <n v="1"/>
    <n v="20"/>
    <x v="0"/>
    <n v="383.06558800278202"/>
    <n v="523.90777258485105"/>
    <n v="12.241690045371399"/>
    <n v="5.15410343367114"/>
    <n v="74.645364064495752"/>
    <x v="1"/>
    <s v="25-40"/>
  </r>
  <r>
    <n v="86753093158"/>
    <n v="1.7698630136986302"/>
    <x v="1"/>
    <n v="30.471232876712328"/>
    <n v="0"/>
    <n v="27"/>
    <x v="0"/>
    <n v="228.876475201369"/>
    <n v="240.09725746467601"/>
    <n v="230.92177930214899"/>
    <n v="234.88218882710299"/>
    <n v="93.41437478879385"/>
    <x v="0"/>
    <s v="25-40"/>
  </r>
  <r>
    <n v="86753093159"/>
    <n v="1.5945205479452054"/>
    <x v="1"/>
    <n v="28.652054794520549"/>
    <n v="1"/>
    <n v="28"/>
    <x v="0"/>
    <n v="390.34452898201499"/>
    <n v="103.178707804475"/>
    <n v="276.87193516111302"/>
    <n v="189.95926112759"/>
    <n v="95.501602497563567"/>
    <x v="0"/>
    <s v="25-40"/>
  </r>
  <r>
    <n v="86753093160"/>
    <n v="1.5917808219178082"/>
    <x v="1"/>
    <n v="24.421917808219177"/>
    <n v="1"/>
    <n v="15"/>
    <x v="0"/>
    <n v="188.88757375251399"/>
    <n v="173.39475971576101"/>
    <n v="227.168769742373"/>
    <n v="311.54212233378303"/>
    <n v="93.627893726600718"/>
    <x v="0"/>
    <s v="17-25"/>
  </r>
  <r>
    <n v="86753093161"/>
    <n v="1.0383561643835617"/>
    <x v="0"/>
    <n v="42.854794520547948"/>
    <n v="0"/>
    <n v="92"/>
    <x v="1"/>
    <n v="37.841819420205503"/>
    <n v="187.06771279744899"/>
    <n v="381.66263317361103"/>
    <n v="10.460590390402899"/>
    <n v="65.047549405094031"/>
    <x v="0"/>
    <s v="&gt;40"/>
  </r>
  <r>
    <n v="86753093162"/>
    <n v="1.0849315068493151"/>
    <x v="0"/>
    <n v="45.61917808219178"/>
    <n v="0"/>
    <n v="55"/>
    <x v="0"/>
    <n v="36.934029089648"/>
    <n v="236.630298279615"/>
    <n v="247.013771765169"/>
    <n v="73.995289398789694"/>
    <n v="60.406233529216081"/>
    <x v="0"/>
    <s v="&gt;40"/>
  </r>
  <r>
    <n v="86753093163"/>
    <n v="1.2219178082191782"/>
    <x v="0"/>
    <n v="39.778082191780825"/>
    <n v="0"/>
    <n v="92"/>
    <x v="1"/>
    <n v="12.395800589212101"/>
    <n v="162.69408500983201"/>
    <n v="388.32388202355401"/>
    <n v="76.598770902113799"/>
    <n v="69.797909199003669"/>
    <x v="0"/>
    <s v="25-40"/>
  </r>
  <r>
    <n v="86753093164"/>
    <n v="1.1753424657534246"/>
    <x v="0"/>
    <n v="36.194520547945203"/>
    <n v="1"/>
    <n v="21"/>
    <x v="0"/>
    <n v="30.331667160939901"/>
    <n v="195.59602219964"/>
    <n v="362.989399388045"/>
    <n v="264.280841509053"/>
    <n v="93.34664405649815"/>
    <x v="0"/>
    <s v="25-40"/>
  </r>
  <r>
    <n v="86753093165"/>
    <n v="1.1808219178082191"/>
    <x v="0"/>
    <n v="46.652054794520545"/>
    <n v="0"/>
    <n v="91"/>
    <x v="1"/>
    <n v="19.3283889560036"/>
    <n v="215.80234372486299"/>
    <n v="306.28099152190299"/>
    <n v="0.84059549527581501"/>
    <n v="55.665049056530783"/>
    <x v="1"/>
    <s v="&gt;40"/>
  </r>
  <r>
    <n v="86753093166"/>
    <n v="0.81643835616438354"/>
    <x v="0"/>
    <n v="34.791780821917811"/>
    <n v="1"/>
    <n v="21"/>
    <x v="0"/>
    <n v="91.110212414608498"/>
    <n v="36.404834292300201"/>
    <n v="257.165248511144"/>
    <n v="369.28689977773098"/>
    <n v="85.375461531217695"/>
    <x v="0"/>
    <s v="25-40"/>
  </r>
  <r>
    <n v="86753093167"/>
    <n v="1.2794520547945205"/>
    <x v="0"/>
    <n v="44.049315068493151"/>
    <n v="0"/>
    <n v="92"/>
    <x v="1"/>
    <n v="8.5182957244023303"/>
    <n v="285.81873537697498"/>
    <n v="242.97394463852399"/>
    <n v="41.551524931174903"/>
    <n v="57.690018836474053"/>
    <x v="1"/>
    <s v="&gt;40"/>
  </r>
  <r>
    <n v="86753093168"/>
    <n v="1.5068493150684932"/>
    <x v="1"/>
    <n v="29.24931506849315"/>
    <n v="1"/>
    <n v="62"/>
    <x v="0"/>
    <n v="301.23219453297298"/>
    <n v="392.16469104233801"/>
    <n v="4.8921043845038197"/>
    <n v="39.4819425260673"/>
    <n v="60.796636475293418"/>
    <x v="0"/>
    <s v="25-40"/>
  </r>
  <r>
    <n v="86753093169"/>
    <n v="1.6164383561643836"/>
    <x v="1"/>
    <n v="34.950684931506849"/>
    <n v="0"/>
    <n v="19"/>
    <x v="0"/>
    <n v="103.72008559831799"/>
    <n v="304.71311583381402"/>
    <n v="293.52226406287298"/>
    <n v="346.45573355116898"/>
    <n v="109.47201582825559"/>
    <x v="0"/>
    <s v="25-40"/>
  </r>
  <r>
    <n v="86753093170"/>
    <n v="1.2164383561643837"/>
    <x v="0"/>
    <n v="43.016438356164386"/>
    <n v="0"/>
    <n v="70"/>
    <x v="0"/>
    <n v="10.0886894097046"/>
    <n v="199.07078158050101"/>
    <n v="276.89587432113098"/>
    <n v="142.731660428271"/>
    <n v="67.08806184914468"/>
    <x v="0"/>
    <s v="&gt;40"/>
  </r>
  <r>
    <n v="86753093171"/>
    <n v="1.6547945205479453"/>
    <x v="1"/>
    <n v="34.210958904109589"/>
    <n v="0"/>
    <n v="40"/>
    <x v="0"/>
    <n v="201.54655191660299"/>
    <n v="196.07447304576701"/>
    <n v="267.23380249834599"/>
    <n v="249.19624025653999"/>
    <n v="93.781287127575922"/>
    <x v="0"/>
    <s v="25-40"/>
  </r>
  <r>
    <n v="86753093172"/>
    <n v="1.0328767123287672"/>
    <x v="0"/>
    <n v="38.649315068493152"/>
    <n v="0"/>
    <n v="105"/>
    <x v="1"/>
    <n v="21.215272730220899"/>
    <n v="199.499862082828"/>
    <n v="361.23944771454001"/>
    <n v="10.008661637579999"/>
    <n v="62.206983907298309"/>
    <x v="0"/>
    <s v="25-40"/>
  </r>
  <r>
    <n v="86753093173"/>
    <n v="1.0931506849315069"/>
    <x v="0"/>
    <n v="38"/>
    <n v="0"/>
    <n v="20"/>
    <x v="0"/>
    <n v="86.435074433636203"/>
    <n v="16.7667469756319"/>
    <n v="321.77498667846902"/>
    <n v="381.62876755742298"/>
    <n v="92.664596221048498"/>
    <x v="0"/>
    <s v="25-40"/>
  </r>
  <r>
    <n v="86753093174"/>
    <n v="1.5972602739726027"/>
    <x v="1"/>
    <n v="34.989041095890414"/>
    <n v="0"/>
    <n v="21"/>
    <x v="0"/>
    <n v="323.93002059662501"/>
    <n v="98.046622091238604"/>
    <n v="230.471832957788"/>
    <n v="377.54622804408501"/>
    <n v="106.72029873525386"/>
    <x v="0"/>
    <s v="25-40"/>
  </r>
  <r>
    <n v="86753093175"/>
    <n v="1.178082191780822"/>
    <x v="0"/>
    <n v="39.241095890410961"/>
    <n v="0"/>
    <n v="58"/>
    <x v="0"/>
    <n v="7.84921873460969"/>
    <n v="357.27193792076002"/>
    <n v="234.27040158411401"/>
    <n v="11.5947213778704"/>
    <n v="58.713507287867706"/>
    <x v="0"/>
    <s v="25-40"/>
  </r>
  <r>
    <n v="86753093176"/>
    <n v="1.526027397260274"/>
    <x v="1"/>
    <n v="23.328767123287673"/>
    <n v="1"/>
    <n v="60"/>
    <x v="0"/>
    <n v="15.4186623155571"/>
    <n v="106.66659537096101"/>
    <n v="379.263078671708"/>
    <n v="291.62391513574102"/>
    <n v="90.273259871815327"/>
    <x v="1"/>
    <s v="17-25"/>
  </r>
  <r>
    <n v="86753093177"/>
    <n v="1.6164383561643836"/>
    <x v="1"/>
    <n v="39.446575342465756"/>
    <n v="0"/>
    <n v="41"/>
    <x v="0"/>
    <n v="277.828626548881"/>
    <n v="283.09251812142799"/>
    <n v="274.79786219250099"/>
    <n v="244.21406851326401"/>
    <n v="107.15512325831651"/>
    <x v="0"/>
    <s v="25-40"/>
  </r>
  <r>
    <n v="86753093178"/>
    <n v="1.1863013698630136"/>
    <x v="0"/>
    <n v="36.753424657534246"/>
    <n v="0"/>
    <n v="77"/>
    <x v="0"/>
    <n v="20.1283882978808"/>
    <n v="331.75957648487798"/>
    <n v="187.90060835953699"/>
    <n v="25.052858495555"/>
    <n v="53.705453205231734"/>
    <x v="1"/>
    <s v="25-40"/>
  </r>
  <r>
    <n v="86753093179"/>
    <n v="1.484931506849315"/>
    <x v="0"/>
    <n v="28.043835616438358"/>
    <n v="0"/>
    <n v="62"/>
    <x v="0"/>
    <n v="378.17532075663598"/>
    <n v="285.9139478518"/>
    <n v="79.292435059298597"/>
    <n v="18.056861594785101"/>
    <n v="64.809057087164916"/>
    <x v="0"/>
    <s v="25-40"/>
  </r>
  <r>
    <n v="86753093180"/>
    <n v="1.5671232876712329"/>
    <x v="1"/>
    <n v="31.82191780821918"/>
    <n v="0"/>
    <n v="26"/>
    <x v="0"/>
    <n v="264.67622732726602"/>
    <n v="245.872382185714"/>
    <n v="152.02343062051"/>
    <n v="247.41592249226099"/>
    <n v="88.776611134570913"/>
    <x v="0"/>
    <s v="25-40"/>
  </r>
  <r>
    <n v="86753093181"/>
    <n v="1.3123287671232877"/>
    <x v="0"/>
    <n v="39.413698630136984"/>
    <n v="0"/>
    <n v="101"/>
    <x v="1"/>
    <n v="80.490236119529101"/>
    <n v="230.701783867969"/>
    <n v="205.66111853871899"/>
    <n v="13.342280142111999"/>
    <n v="51.175769440699561"/>
    <x v="1"/>
    <s v="25-40"/>
  </r>
  <r>
    <n v="86753093182"/>
    <n v="1.2575342465753425"/>
    <x v="0"/>
    <n v="37.641095890410959"/>
    <n v="1"/>
    <n v="20"/>
    <x v="0"/>
    <n v="23.557818038561201"/>
    <n v="38.937887853788403"/>
    <n v="320.06296023899898"/>
    <n v="401.745127914264"/>
    <n v="91.616627049779524"/>
    <x v="0"/>
    <s v="25-40"/>
  </r>
  <r>
    <n v="86753093183"/>
    <n v="0.9780821917808219"/>
    <x v="0"/>
    <n v="36.090410958904108"/>
    <n v="0"/>
    <n v="20"/>
    <x v="0"/>
    <n v="38.482313045705503"/>
    <n v="30.2823690936048"/>
    <n v="247.79490364058501"/>
    <n v="521.08242285705705"/>
    <n v="97.766453750861871"/>
    <x v="0"/>
    <s v="25-40"/>
  </r>
  <r>
    <n v="86753093184"/>
    <n v="1.1753424657534246"/>
    <x v="0"/>
    <n v="43.969863013698628"/>
    <n v="1"/>
    <n v="94"/>
    <x v="1"/>
    <n v="5.2454382056927997"/>
    <n v="237.55069403439299"/>
    <n v="363.357648079966"/>
    <n v="44.642830142840403"/>
    <n v="68.383747965943627"/>
    <x v="0"/>
    <s v="&gt;40"/>
  </r>
  <r>
    <n v="86753093185"/>
    <n v="1.5726027397260274"/>
    <x v="1"/>
    <n v="31.298630136986301"/>
    <n v="1"/>
    <n v="42"/>
    <x v="0"/>
    <n v="157.83889713847901"/>
    <n v="299.024760866436"/>
    <n v="324.71167939538799"/>
    <n v="208.53741371811199"/>
    <n v="100.53898381401319"/>
    <x v="0"/>
    <s v="25-40"/>
  </r>
  <r>
    <n v="86753093186"/>
    <n v="1.0849315068493151"/>
    <x v="0"/>
    <n v="39.175342465753424"/>
    <n v="0"/>
    <n v="84"/>
    <x v="1"/>
    <n v="9.5198168171858502"/>
    <n v="398.40559296401602"/>
    <n v="188.39298266408699"/>
    <n v="2.3615199565952798"/>
    <n v="55.524573096978017"/>
    <x v="0"/>
    <s v="25-40"/>
  </r>
  <r>
    <n v="86753093187"/>
    <n v="1.1561643835616437"/>
    <x v="0"/>
    <n v="40.30684931506849"/>
    <n v="0"/>
    <n v="102"/>
    <x v="1"/>
    <n v="120.829421879794"/>
    <n v="233.878846966244"/>
    <n v="276.84507126087499"/>
    <n v="25.400003713865299"/>
    <n v="64.646070504651874"/>
    <x v="0"/>
    <s v="&gt;40"/>
  </r>
  <r>
    <n v="86753093188"/>
    <n v="1.2438356164383562"/>
    <x v="0"/>
    <n v="39.638356164383559"/>
    <n v="0"/>
    <n v="62"/>
    <x v="0"/>
    <n v="22.389367485405899"/>
    <n v="186.873900575177"/>
    <n v="288.509202716983"/>
    <n v="15.1642154654098"/>
    <n v="53.181871626733766"/>
    <x v="1"/>
    <s v="25-40"/>
  </r>
  <r>
    <n v="86753093189"/>
    <n v="1.2"/>
    <x v="0"/>
    <n v="38.663013698630138"/>
    <n v="0"/>
    <n v="71"/>
    <x v="0"/>
    <n v="30.292205371122702"/>
    <n v="411.80071151048202"/>
    <n v="159.093466351497"/>
    <n v="14.787411143122799"/>
    <n v="56.233138649882754"/>
    <x v="0"/>
    <s v="25-40"/>
  </r>
  <r>
    <n v="86753093190"/>
    <n v="1.6547945205479453"/>
    <x v="1"/>
    <n v="32.298630136986304"/>
    <n v="0"/>
    <n v="30"/>
    <x v="0"/>
    <n v="171.3684328738"/>
    <n v="446.89849580858697"/>
    <n v="148.84308939575001"/>
    <n v="171.37277687410099"/>
    <n v="87.88725824697309"/>
    <x v="0"/>
    <s v="25-40"/>
  </r>
  <r>
    <n v="86753093191"/>
    <n v="1.832876712328767"/>
    <x v="1"/>
    <n v="27.545205479452054"/>
    <n v="0"/>
    <n v="46"/>
    <x v="0"/>
    <n v="353.97669674389198"/>
    <n v="258.95676285048"/>
    <n v="147.33347905637501"/>
    <n v="217.89077938424299"/>
    <n v="92.861587780423903"/>
    <x v="0"/>
    <s v="25-40"/>
  </r>
  <r>
    <n v="86753093192"/>
    <n v="1.7808219178082192"/>
    <x v="1"/>
    <n v="41.284931506849318"/>
    <n v="0"/>
    <n v="31"/>
    <x v="0"/>
    <n v="342.22504433563302"/>
    <n v="178.217873231075"/>
    <n v="189.160728246704"/>
    <n v="352.89976391295301"/>
    <n v="106.68269246449549"/>
    <x v="0"/>
    <s v="&gt;40"/>
  </r>
  <r>
    <n v="86753093193"/>
    <n v="1.0301369863013699"/>
    <x v="0"/>
    <n v="34.452054794520549"/>
    <n v="0"/>
    <n v="84"/>
    <x v="1"/>
    <n v="6.4740924754912603"/>
    <n v="205.244060132953"/>
    <n v="320.56732891230598"/>
    <n v="54.1903071649661"/>
    <n v="61.908368537948192"/>
    <x v="0"/>
    <s v="25-40"/>
  </r>
  <r>
    <n v="86753093194"/>
    <n v="0.90410958904109584"/>
    <x v="0"/>
    <n v="39.282191780821918"/>
    <n v="1"/>
    <n v="22"/>
    <x v="0"/>
    <n v="13.6160337396137"/>
    <n v="64.856419355351605"/>
    <n v="371.79807082959599"/>
    <n v="384.33651616983099"/>
    <n v="97.01394668752846"/>
    <x v="0"/>
    <s v="25-40"/>
  </r>
  <r>
    <n v="86753093195"/>
    <n v="1.1095890410958904"/>
    <x v="0"/>
    <n v="43.304109589041097"/>
    <n v="1"/>
    <n v="82"/>
    <x v="1"/>
    <n v="12.6783214898183"/>
    <n v="282.24107465511798"/>
    <n v="294.30421580227897"/>
    <n v="7.6676273189234498"/>
    <n v="59.830172866139193"/>
    <x v="0"/>
    <s v="&gt;40"/>
  </r>
  <r>
    <n v="86753093196"/>
    <n v="1.6246575342465754"/>
    <x v="1"/>
    <n v="23.660273972602738"/>
    <n v="0"/>
    <n v="18"/>
    <x v="0"/>
    <n v="257.13448209449399"/>
    <n v="121.940203216432"/>
    <n v="392.67686266321402"/>
    <n v="113.992176564204"/>
    <n v="91.126259532164241"/>
    <x v="1"/>
    <s v="17-25"/>
  </r>
  <r>
    <n v="86753093197"/>
    <n v="1.8356164383561644"/>
    <x v="1"/>
    <n v="27.364383561643837"/>
    <n v="1"/>
    <n v="27"/>
    <x v="0"/>
    <n v="267.01769636545703"/>
    <n v="178.22612585927999"/>
    <n v="217.25466391347399"/>
    <n v="231.084717765384"/>
    <n v="89.420231579441918"/>
    <x v="1"/>
    <s v="25-40"/>
  </r>
  <r>
    <n v="86753093198"/>
    <n v="1.5205479452054795"/>
    <x v="1"/>
    <n v="22.753424657534246"/>
    <n v="1"/>
    <n v="58"/>
    <x v="0"/>
    <n v="396.32591869772898"/>
    <n v="293.50275209983897"/>
    <n v="1.56711105945552"/>
    <n v="78.248268750742895"/>
    <n v="64.764139241029241"/>
    <x v="0"/>
    <s v="17-25"/>
  </r>
  <r>
    <n v="86753093199"/>
    <n v="1.3424657534246576"/>
    <x v="0"/>
    <n v="18.13150684931507"/>
    <n v="1"/>
    <n v="64"/>
    <x v="0"/>
    <n v="301.850445261044"/>
    <n v="454.90417827247899"/>
    <n v="23.6701780504123"/>
    <n v="46.312371498860799"/>
    <n v="68.938275828594612"/>
    <x v="0"/>
    <s v="17-25"/>
  </r>
  <r>
    <n v="86753093200"/>
    <n v="1.0465753424657533"/>
    <x v="0"/>
    <n v="40.0027397260274"/>
    <n v="1"/>
    <n v="88"/>
    <x v="1"/>
    <n v="13.855352673987699"/>
    <n v="390.54239813801303"/>
    <n v="226.49369887507001"/>
    <n v="0.239741374227465"/>
    <n v="59.559832894875747"/>
    <x v="0"/>
    <s v="&gt;40"/>
  </r>
  <r>
    <n v="86753093201"/>
    <n v="1.5917808219178082"/>
    <x v="1"/>
    <n v="30.093150684931508"/>
    <n v="0"/>
    <n v="45"/>
    <x v="0"/>
    <n v="220.810230470009"/>
    <n v="210.86678737206699"/>
    <n v="215.651971906537"/>
    <n v="354.73706324109099"/>
    <n v="102.98084564508144"/>
    <x v="0"/>
    <s v="25-40"/>
  </r>
  <r>
    <n v="86753093202"/>
    <n v="1.6575342465753424"/>
    <x v="1"/>
    <n v="32.62191780821918"/>
    <n v="0"/>
    <n v="34"/>
    <x v="0"/>
    <n v="405.15135829044402"/>
    <n v="182.11372948003401"/>
    <n v="226.69191188446899"/>
    <n v="196.44744634232001"/>
    <n v="97.757930008852924"/>
    <x v="0"/>
    <s v="25-40"/>
  </r>
  <r>
    <n v="86753093203"/>
    <n v="1.2027397260273973"/>
    <x v="0"/>
    <n v="37.975342465753428"/>
    <n v="1"/>
    <n v="65"/>
    <x v="0"/>
    <n v="24.4034282395607"/>
    <n v="268.79921101677502"/>
    <n v="235.27428145187301"/>
    <n v="8.9767026750661998"/>
    <n v="52.766329235739562"/>
    <x v="1"/>
    <s v="25-40"/>
  </r>
  <r>
    <n v="86753093204"/>
    <n v="1.6465753424657534"/>
    <x v="1"/>
    <n v="27.323287671232876"/>
    <n v="0"/>
    <n v="45"/>
    <x v="0"/>
    <n v="236.206640933296"/>
    <n v="217.48579615970399"/>
    <n v="265.37037655115603"/>
    <n v="147.042578945012"/>
    <n v="85.784949626980165"/>
    <x v="1"/>
    <s v="25-40"/>
  </r>
  <r>
    <n v="86753093205"/>
    <n v="1.6246575342465754"/>
    <x v="1"/>
    <n v="30.446575342465753"/>
    <n v="0"/>
    <n v="54"/>
    <x v="0"/>
    <n v="289.18642822363898"/>
    <n v="265.906975924839"/>
    <n v="225.912519248655"/>
    <n v="189.87479285395199"/>
    <n v="94.301949784191081"/>
    <x v="0"/>
    <s v="25-40"/>
  </r>
  <r>
    <n v="86753093206"/>
    <n v="1.6465753424657534"/>
    <x v="1"/>
    <n v="30.19178082191781"/>
    <n v="0"/>
    <n v="72"/>
    <x v="0"/>
    <n v="357.24625241102802"/>
    <n v="109.31902750014601"/>
    <n v="311.53852303614502"/>
    <n v="180.38189326407601"/>
    <n v="96.355672348920436"/>
    <x v="0"/>
    <s v="25-40"/>
  </r>
  <r>
    <n v="86753093207"/>
    <n v="1.747945205479452"/>
    <x v="1"/>
    <n v="26.55890410958904"/>
    <n v="0"/>
    <n v="33"/>
    <x v="0"/>
    <n v="123.462173799849"/>
    <n v="304.78499934579298"/>
    <n v="336.58708563595798"/>
    <n v="302.126008814513"/>
    <n v="110.90534518570787"/>
    <x v="0"/>
    <s v="25-40"/>
  </r>
  <r>
    <n v="86753093208"/>
    <n v="0.93150684931506844"/>
    <x v="0"/>
    <n v="41.391780821917806"/>
    <n v="0"/>
    <n v="88"/>
    <x v="1"/>
    <n v="17.797961638912501"/>
    <n v="194.361192573186"/>
    <n v="383.68735877079899"/>
    <n v="35.908599510500999"/>
    <n v="67.324247330723878"/>
    <x v="0"/>
    <s v="&gt;40"/>
  </r>
  <r>
    <n v="86753093209"/>
    <n v="1.7287671232876711"/>
    <x v="1"/>
    <n v="32.397260273972606"/>
    <n v="0"/>
    <n v="38"/>
    <x v="0"/>
    <n v="171.559285560278"/>
    <n v="81.047066798489396"/>
    <n v="492.32038694799598"/>
    <n v="259.75245782043999"/>
    <n v="110.45724956091371"/>
    <x v="0"/>
    <s v="25-40"/>
  </r>
  <r>
    <n v="86753093210"/>
    <n v="1.6712328767123288"/>
    <x v="1"/>
    <n v="27.287671232876711"/>
    <n v="0"/>
    <n v="47"/>
    <x v="0"/>
    <n v="223.52941978702799"/>
    <n v="177.88391765466301"/>
    <n v="271.04147745495402"/>
    <n v="259.522764175833"/>
    <n v="95.780775991029714"/>
    <x v="0"/>
    <s v="25-40"/>
  </r>
  <r>
    <n v="86753093211"/>
    <n v="1.5780821917808219"/>
    <x v="1"/>
    <n v="28.002739726027396"/>
    <n v="0"/>
    <n v="13"/>
    <x v="0"/>
    <n v="287.01977792272601"/>
    <n v="328.000854467887"/>
    <n v="179.019835333538"/>
    <n v="174.537921031352"/>
    <n v="91.628581355035834"/>
    <x v="0"/>
    <s v="25-40"/>
  </r>
  <r>
    <n v="86753093212"/>
    <n v="0.76986301369863008"/>
    <x v="0"/>
    <n v="37.627397260273973"/>
    <n v="0"/>
    <n v="20"/>
    <x v="0"/>
    <n v="81.255172473647804"/>
    <n v="45.485865787038897"/>
    <n v="479.81837604441802"/>
    <n v="223.35139249953201"/>
    <n v="94.519655286128938"/>
    <x v="0"/>
    <s v="25-40"/>
  </r>
  <r>
    <n v="86753093213"/>
    <n v="1.2602739726027397"/>
    <x v="0"/>
    <n v="38.956164383561642"/>
    <n v="0"/>
    <n v="88"/>
    <x v="1"/>
    <n v="0.38142616364759802"/>
    <n v="218.24777261999799"/>
    <n v="307.21837691072301"/>
    <n v="44.301092685115002"/>
    <n v="59.672672254192207"/>
    <x v="0"/>
    <s v="25-40"/>
  </r>
  <r>
    <n v="86753093214"/>
    <n v="1.6054794520547946"/>
    <x v="1"/>
    <n v="31.435616438356163"/>
    <n v="0"/>
    <n v="59"/>
    <x v="0"/>
    <n v="191.30865526851201"/>
    <n v="397.88208676088198"/>
    <n v="244.57885639716801"/>
    <n v="181.71766787803099"/>
    <n v="98.290842275375397"/>
    <x v="0"/>
    <s v="25-40"/>
  </r>
  <r>
    <n v="86753093215"/>
    <n v="1.5616438356164384"/>
    <x v="1"/>
    <n v="29.646575342465752"/>
    <n v="0"/>
    <n v="49"/>
    <x v="0"/>
    <n v="190.59356457811501"/>
    <n v="279.60016341161003"/>
    <n v="326.64990154477601"/>
    <n v="203.26992214549401"/>
    <n v="101.2058770820104"/>
    <x v="0"/>
    <s v="25-40"/>
  </r>
  <r>
    <n v="86753093216"/>
    <n v="1.1452054794520548"/>
    <x v="0"/>
    <n v="41.087671232876716"/>
    <n v="0"/>
    <n v="59"/>
    <x v="0"/>
    <n v="7.03812806136352"/>
    <n v="353.53088136684102"/>
    <n v="205.823047042143"/>
    <n v="12.647311315629"/>
    <n v="55.061963757188998"/>
    <x v="0"/>
    <s v="&gt;40"/>
  </r>
  <r>
    <n v="86753093217"/>
    <n v="1.1287671232876713"/>
    <x v="0"/>
    <n v="38.37808219178082"/>
    <n v="0"/>
    <n v="64"/>
    <x v="0"/>
    <n v="33.147888371461697"/>
    <n v="281.05198535490598"/>
    <n v="190.633420874471"/>
    <n v="102.784396984639"/>
    <n v="60.346128041202611"/>
    <x v="0"/>
    <s v="25-40"/>
  </r>
  <r>
    <n v="86753093218"/>
    <n v="1.5835616438356164"/>
    <x v="1"/>
    <n v="29.841095890410958"/>
    <n v="0"/>
    <n v="32"/>
    <x v="0"/>
    <n v="346.07315411674"/>
    <n v="247.113885692715"/>
    <n v="289.13780968353399"/>
    <n v="193.940612955804"/>
    <n v="105.42437390147695"/>
    <x v="0"/>
    <s v="25-40"/>
  </r>
  <r>
    <n v="86753093219"/>
    <n v="1.2054794520547945"/>
    <x v="0"/>
    <n v="36.208219178082189"/>
    <n v="0"/>
    <n v="87"/>
    <x v="1"/>
    <n v="6.8142540192144097"/>
    <n v="238.567518599555"/>
    <n v="244.29429726078001"/>
    <n v="25.636467755291399"/>
    <n v="52.022233611430124"/>
    <x v="1"/>
    <s v="25-40"/>
  </r>
  <r>
    <n v="86753093220"/>
    <n v="1.2246575342465753"/>
    <x v="0"/>
    <n v="43.736986301369861"/>
    <n v="0"/>
    <n v="83"/>
    <x v="1"/>
    <n v="82.301769952468803"/>
    <n v="350.08319938717301"/>
    <n v="150.21119395309901"/>
    <n v="17.656077756555501"/>
    <n v="54.734870152329883"/>
    <x v="0"/>
    <s v="&gt;40"/>
  </r>
  <r>
    <n v="86753093221"/>
    <n v="1.3561643835616439"/>
    <x v="0"/>
    <n v="22.780821917808218"/>
    <n v="1"/>
    <n v="63"/>
    <x v="0"/>
    <n v="184.37803344885899"/>
    <n v="501.44126717203699"/>
    <n v="51.410028963498398"/>
    <n v="67.6522170126633"/>
    <n v="69.153013566811083"/>
    <x v="0"/>
    <s v="17-25"/>
  </r>
  <r>
    <n v="86753093222"/>
    <n v="1.2575342465753425"/>
    <x v="0"/>
    <n v="44.769863013698632"/>
    <n v="1"/>
    <n v="79"/>
    <x v="0"/>
    <n v="10.9204785237973"/>
    <n v="175.98514742687399"/>
    <n v="293.931184840279"/>
    <n v="110.086547739764"/>
    <n v="63.434577985658862"/>
    <x v="0"/>
    <s v="&gt;40"/>
  </r>
  <r>
    <n v="86753093223"/>
    <n v="1.4383561643835616"/>
    <x v="0"/>
    <n v="31.553424657534247"/>
    <n v="1"/>
    <n v="62"/>
    <x v="0"/>
    <n v="276.52313988218401"/>
    <n v="367.65679098729203"/>
    <n v="18.965776920555701"/>
    <n v="178.547566019702"/>
    <n v="75.235995622388998"/>
    <x v="0"/>
    <s v="25-40"/>
  </r>
  <r>
    <n v="86753093224"/>
    <n v="1.4931506849315068"/>
    <x v="0"/>
    <n v="23.197260273972603"/>
    <n v="1"/>
    <n v="60"/>
    <x v="0"/>
    <n v="290.69057342996803"/>
    <n v="437.27165818112502"/>
    <n v="47.521970013146003"/>
    <n v="76.150781368899899"/>
    <n v="73.077708694732962"/>
    <x v="0"/>
    <s v="17-25"/>
  </r>
  <r>
    <n v="86753093225"/>
    <n v="1.8465753424657534"/>
    <x v="1"/>
    <n v="28.805479452054794"/>
    <n v="0"/>
    <n v="30"/>
    <x v="0"/>
    <n v="381.07245237277198"/>
    <n v="128.19317860892701"/>
    <n v="157.34424375514399"/>
    <n v="323.23301314930302"/>
    <n v="98.410521307069558"/>
    <x v="0"/>
    <s v="25-40"/>
  </r>
  <r>
    <n v="86753093226"/>
    <n v="1.1534246575342466"/>
    <x v="0"/>
    <n v="41.802739726027397"/>
    <n v="0"/>
    <n v="90"/>
    <x v="1"/>
    <n v="100.205893169589"/>
    <n v="229.61376317909799"/>
    <n v="233.67831002856701"/>
    <n v="26.520575608761401"/>
    <n v="57.609438784374362"/>
    <x v="0"/>
    <s v="&gt;40"/>
  </r>
  <r>
    <n v="86753093227"/>
    <n v="1.1041095890410959"/>
    <x v="0"/>
    <n v="35.142465753424659"/>
    <n v="1"/>
    <n v="85"/>
    <x v="1"/>
    <n v="62.894642083871098"/>
    <n v="251.60258280638999"/>
    <n v="289.23456511975502"/>
    <n v="7.6026073916619197"/>
    <n v="60.780238692590913"/>
    <x v="0"/>
    <s v="25-40"/>
  </r>
  <r>
    <n v="86753093228"/>
    <n v="0.8575342465753425"/>
    <x v="0"/>
    <n v="37.789041095890411"/>
    <n v="0"/>
    <n v="20"/>
    <x v="0"/>
    <n v="5.56612082812088"/>
    <n v="12.1106591184792"/>
    <n v="264.19775364125798"/>
    <n v="505.98242772593198"/>
    <n v="93.835764159790799"/>
    <x v="0"/>
    <s v="25-40"/>
  </r>
  <r>
    <n v="86753093229"/>
    <n v="1.1232876712328768"/>
    <x v="0"/>
    <n v="39.161643835616438"/>
    <n v="0"/>
    <n v="47"/>
    <x v="0"/>
    <n v="101.535690834158"/>
    <n v="190.31937220889699"/>
    <n v="337.34350932889902"/>
    <n v="3.1306224268349201"/>
    <n v="64.205300854132474"/>
    <x v="0"/>
    <s v="25-40"/>
  </r>
  <r>
    <n v="86753093230"/>
    <n v="1.558904109589041"/>
    <x v="1"/>
    <n v="31.586301369863012"/>
    <n v="1"/>
    <n v="32"/>
    <x v="0"/>
    <n v="216.842671950827"/>
    <n v="313.02728352044301"/>
    <n v="213.03186360113901"/>
    <n v="181.387643418762"/>
    <n v="89.719937280089709"/>
    <x v="0"/>
    <s v="25-40"/>
  </r>
  <r>
    <n v="86753093231"/>
    <n v="1.7397260273972603"/>
    <x v="1"/>
    <n v="37.353424657534248"/>
    <n v="0"/>
    <n v="45"/>
    <x v="0"/>
    <n v="213.56661267074199"/>
    <n v="295.31669615210001"/>
    <n v="198.64411371959"/>
    <n v="162.419984585885"/>
    <n v="84.038356502484362"/>
    <x v="1"/>
    <s v="25-40"/>
  </r>
  <r>
    <n v="86753093232"/>
    <n v="1.7205479452054795"/>
    <x v="1"/>
    <n v="27.983561643835618"/>
    <n v="0"/>
    <n v="69"/>
    <x v="0"/>
    <n v="154.841548387995"/>
    <n v="245.88073435524899"/>
    <n v="257.147242203818"/>
    <n v="315.18327226765598"/>
    <n v="100.73744435603639"/>
    <x v="0"/>
    <s v="25-40"/>
  </r>
  <r>
    <n v="86753093233"/>
    <n v="1.5616438356164384"/>
    <x v="1"/>
    <n v="35.375342465753427"/>
    <n v="0"/>
    <n v="56"/>
    <x v="0"/>
    <n v="283.51587343895397"/>
    <n v="167.52590180482699"/>
    <n v="324.18051983713599"/>
    <n v="195.10026635910299"/>
    <n v="98.397036363051157"/>
    <x v="0"/>
    <s v="25-40"/>
  </r>
  <r>
    <n v="86753093234"/>
    <n v="1.1452054794520548"/>
    <x v="0"/>
    <n v="40.43287671232877"/>
    <n v="1"/>
    <n v="80"/>
    <x v="1"/>
    <n v="21.954188177617201"/>
    <n v="229.31528997171"/>
    <n v="317.05687881380197"/>
    <n v="17.328946312550901"/>
    <n v="60.227857267108519"/>
    <x v="0"/>
    <s v="&gt;40"/>
  </r>
  <r>
    <n v="86753093235"/>
    <n v="1.715068493150685"/>
    <x v="1"/>
    <n v="32.495890410958907"/>
    <n v="0"/>
    <n v="47"/>
    <x v="0"/>
    <n v="235.579442743177"/>
    <n v="215.73433664292199"/>
    <n v="208.218016527245"/>
    <n v="316.20622165115299"/>
    <n v="99.036010932295682"/>
    <x v="0"/>
    <s v="25-40"/>
  </r>
  <r>
    <n v="86753093236"/>
    <n v="1.6904109589041096"/>
    <x v="1"/>
    <n v="36.906849315068492"/>
    <n v="0"/>
    <n v="41"/>
    <x v="0"/>
    <n v="268.25144812310799"/>
    <n v="277.96676115854501"/>
    <n v="124.08936438679901"/>
    <n v="315.90438180317301"/>
    <n v="96.496706285328884"/>
    <x v="1"/>
    <s v="25-40"/>
  </r>
  <r>
    <n v="86753093237"/>
    <n v="1.6602739726027398"/>
    <x v="1"/>
    <n v="31.857534246575341"/>
    <n v="0"/>
    <n v="53"/>
    <x v="0"/>
    <n v="182.86516519683099"/>
    <n v="182.06858202936399"/>
    <n v="327.952433918721"/>
    <n v="316.31928230119098"/>
    <n v="106.50730572448504"/>
    <x v="0"/>
    <s v="25-40"/>
  </r>
  <r>
    <n v="86753093238"/>
    <n v="1.6246575342465754"/>
    <x v="1"/>
    <n v="31.021917808219179"/>
    <n v="0"/>
    <n v="48"/>
    <x v="0"/>
    <n v="180.14598760998501"/>
    <n v="339.88782887666002"/>
    <n v="298.06284109046601"/>
    <n v="186.67700129535299"/>
    <n v="99.771486405229894"/>
    <x v="0"/>
    <s v="25-40"/>
  </r>
  <r>
    <n v="86753093239"/>
    <n v="1.0794520547945206"/>
    <x v="0"/>
    <n v="42.136986301369866"/>
    <n v="0"/>
    <n v="98"/>
    <x v="1"/>
    <n v="48.914566726652502"/>
    <n v="370.48670473440501"/>
    <n v="205.20563422066601"/>
    <n v="12.1804196576397"/>
    <n v="59.638428182281281"/>
    <x v="0"/>
    <s v="&gt;40"/>
  </r>
  <r>
    <n v="86753093240"/>
    <n v="1.1726027397260275"/>
    <x v="0"/>
    <n v="43.742465753424661"/>
    <n v="0"/>
    <n v="70"/>
    <x v="0"/>
    <n v="16.757842472325201"/>
    <n v="192.50293081010599"/>
    <n v="291.74210176825"/>
    <n v="58.647313727473602"/>
    <n v="58.787591722081331"/>
    <x v="0"/>
    <s v="&gt;40"/>
  </r>
  <r>
    <n v="86753093241"/>
    <n v="1.6712328767123288"/>
    <x v="1"/>
    <n v="31.953424657534246"/>
    <n v="1"/>
    <n v="60"/>
    <x v="0"/>
    <n v="295.97416930058"/>
    <n v="192.579291770206"/>
    <n v="219.742705369991"/>
    <n v="310.10645184014999"/>
    <n v="102.6661757508798"/>
    <x v="0"/>
    <s v="25-40"/>
  </r>
  <r>
    <n v="86753093242"/>
    <n v="1.736986301369863"/>
    <x v="1"/>
    <n v="33.873972602739727"/>
    <n v="0"/>
    <n v="0"/>
    <x v="0"/>
    <n v="137.6177928708"/>
    <n v="300.47268823734203"/>
    <n v="309.88301653984701"/>
    <n v="231.986287943142"/>
    <n v="100.07155502661004"/>
    <x v="0"/>
    <s v="25-40"/>
  </r>
  <r>
    <n v="86753093243"/>
    <n v="1.1835616438356165"/>
    <x v="0"/>
    <n v="45.479452054794521"/>
    <n v="0"/>
    <n v="92"/>
    <x v="1"/>
    <n v="37.851285601312902"/>
    <n v="343.55501693512099"/>
    <n v="156.87391831830101"/>
    <n v="15.2449033022368"/>
    <n v="51.166762797379249"/>
    <x v="1"/>
    <s v="&gt;40"/>
  </r>
  <r>
    <n v="86753093244"/>
    <n v="1.1863013698630136"/>
    <x v="0"/>
    <n v="43.915068493150685"/>
    <n v="0"/>
    <n v="96"/>
    <x v="1"/>
    <n v="12.149422238446601"/>
    <n v="193.018123011065"/>
    <n v="287.81538517612"/>
    <n v="47.013932125081801"/>
    <n v="56.592921696105151"/>
    <x v="1"/>
    <s v="&gt;40"/>
  </r>
  <r>
    <n v="86753093245"/>
    <n v="1.747945205479452"/>
    <x v="1"/>
    <n v="25.101369863013698"/>
    <n v="0"/>
    <n v="59"/>
    <x v="0"/>
    <n v="252.41408499751299"/>
    <n v="319.56662825917198"/>
    <n v="221.82183399761999"/>
    <n v="215.11724994835501"/>
    <n v="98.191147134051789"/>
    <x v="0"/>
    <s v="25-40"/>
  </r>
  <r>
    <n v="86753093246"/>
    <n v="1.6684931506849314"/>
    <x v="1"/>
    <n v="29.726027397260275"/>
    <n v="0"/>
    <n v="28"/>
    <x v="0"/>
    <n v="186.84009298021701"/>
    <n v="267.84598215930401"/>
    <n v="244.691913011124"/>
    <n v="231.16662730186701"/>
    <n v="93.477910848720597"/>
    <x v="1"/>
    <s v="25-40"/>
  </r>
  <r>
    <n v="86753093247"/>
    <n v="0.88767123287671235"/>
    <x v="0"/>
    <n v="36.876712328767127"/>
    <n v="0"/>
    <n v="18"/>
    <x v="0"/>
    <n v="80.492441689777806"/>
    <n v="33.023648016457301"/>
    <n v="473.97599611890598"/>
    <n v="285.35996155311398"/>
    <n v="100.2016020971412"/>
    <x v="0"/>
    <s v="25-40"/>
  </r>
  <r>
    <n v="86753093248"/>
    <n v="1.6794520547945206"/>
    <x v="1"/>
    <n v="29.857534246575341"/>
    <n v="0"/>
    <n v="36"/>
    <x v="0"/>
    <n v="105.378348230961"/>
    <n v="250.624957133425"/>
    <n v="187.23062525082199"/>
    <n v="461.82997156896101"/>
    <n v="106.36753604752482"/>
    <x v="0"/>
    <s v="25-40"/>
  </r>
  <r>
    <n v="86753093249"/>
    <n v="1.2931506849315069"/>
    <x v="0"/>
    <n v="42.945205479452056"/>
    <n v="0"/>
    <n v="76"/>
    <x v="0"/>
    <n v="35.344677222640499"/>
    <n v="256.606498141891"/>
    <n v="312.83902106993298"/>
    <n v="8.2910516437333595"/>
    <n v="61.891702754802481"/>
    <x v="0"/>
    <s v="&gt;40"/>
  </r>
  <r>
    <n v="86753093250"/>
    <n v="1.2328767123287672"/>
    <x v="0"/>
    <n v="42.024657534246572"/>
    <n v="0"/>
    <n v="56"/>
    <x v="0"/>
    <n v="94.084252064516505"/>
    <n v="296.84744930438598"/>
    <n v="195.82778227733999"/>
    <n v="6.4297309344792701"/>
    <n v="55.545437694930513"/>
    <x v="1"/>
    <s v="&gt;40"/>
  </r>
  <r>
    <n v="86753093251"/>
    <n v="1.2246575342465753"/>
    <x v="0"/>
    <n v="40.953424657534249"/>
    <n v="0"/>
    <n v="64"/>
    <x v="0"/>
    <n v="9.8528034310105301"/>
    <n v="249.30180014805001"/>
    <n v="232.32122014352501"/>
    <n v="105.977156276861"/>
    <n v="61.328173456771161"/>
    <x v="0"/>
    <s v="&gt;40"/>
  </r>
  <r>
    <n v="86753093252"/>
    <n v="1.6356164383561644"/>
    <x v="1"/>
    <n v="30.123287671232877"/>
    <n v="1"/>
    <n v="28"/>
    <x v="0"/>
    <n v="241.73938212405599"/>
    <n v="250.56305002090201"/>
    <n v="289.94875546067601"/>
    <n v="227.23860573763801"/>
    <n v="101.44667791539432"/>
    <x v="0"/>
    <s v="25-40"/>
  </r>
  <r>
    <n v="86753093253"/>
    <n v="1.7315068493150685"/>
    <x v="1"/>
    <n v="27.057534246575344"/>
    <n v="1"/>
    <n v="40"/>
    <x v="0"/>
    <n v="316.63377915284502"/>
    <n v="180.757219948022"/>
    <n v="260.16808389138498"/>
    <n v="204.29556911186501"/>
    <n v="95.52691828845937"/>
    <x v="0"/>
    <s v="25-40"/>
  </r>
  <r>
    <n v="86753093254"/>
    <n v="1.1863013698630136"/>
    <x v="0"/>
    <n v="42.641095890410959"/>
    <n v="0"/>
    <n v="67"/>
    <x v="0"/>
    <n v="2.6593156021700701"/>
    <n v="261.59608846722898"/>
    <n v="322.18098304281"/>
    <n v="23.8008198275881"/>
    <n v="62.658248669999701"/>
    <x v="0"/>
    <s v="&gt;40"/>
  </r>
  <r>
    <n v="86753093255"/>
    <n v="1.1945205479452055"/>
    <x v="0"/>
    <n v="45.052054794520551"/>
    <n v="0"/>
    <n v="95"/>
    <x v="1"/>
    <n v="38.631596356691396"/>
    <n v="328.898730811772"/>
    <n v="192.635784324805"/>
    <n v="17.440590400217602"/>
    <n v="54.611591140479781"/>
    <x v="0"/>
    <s v="&gt;40"/>
  </r>
  <r>
    <n v="86753093256"/>
    <n v="1.547945205479452"/>
    <x v="1"/>
    <n v="28.18082191780822"/>
    <n v="1"/>
    <n v="50"/>
    <x v="0"/>
    <n v="271.85940589775697"/>
    <n v="241.928870023607"/>
    <n v="324.747685321061"/>
    <n v="194.033883100335"/>
    <n v="103.35685028427663"/>
    <x v="0"/>
    <s v="25-40"/>
  </r>
  <r>
    <n v="86753093257"/>
    <n v="1.4054794520547946"/>
    <x v="0"/>
    <n v="40.745205479452054"/>
    <n v="0"/>
    <n v="87"/>
    <x v="1"/>
    <n v="12.041224486682101"/>
    <n v="203.36101650877399"/>
    <n v="337.19387910936899"/>
    <n v="17.440743201144802"/>
    <n v="59.788333956898143"/>
    <x v="0"/>
    <s v="&gt;40"/>
  </r>
  <r>
    <n v="86753093258"/>
    <n v="1.7424657534246575"/>
    <x v="1"/>
    <n v="28.816438356164383"/>
    <n v="0"/>
    <n v="37"/>
    <x v="0"/>
    <n v="298.85564713402499"/>
    <n v="261.286220986187"/>
    <n v="280.27345195479"/>
    <n v="175.52385157992899"/>
    <n v="99.507025873783221"/>
    <x v="0"/>
    <s v="25-40"/>
  </r>
  <r>
    <n v="86753093259"/>
    <n v="1.6027397260273972"/>
    <x v="1"/>
    <n v="32.676712328767124"/>
    <n v="0"/>
    <n v="40"/>
    <x v="0"/>
    <n v="292.49833118457298"/>
    <n v="312.69672943549"/>
    <n v="174.991060530543"/>
    <n v="268.24915874679999"/>
    <n v="101.60443116288619"/>
    <x v="0"/>
    <s v="25-40"/>
  </r>
  <r>
    <n v="86753093260"/>
    <n v="1.1726027397260275"/>
    <x v="0"/>
    <n v="35.758904109589039"/>
    <n v="0"/>
    <n v="19"/>
    <x v="0"/>
    <n v="338.13883384189597"/>
    <n v="446.35728699958702"/>
    <n v="132.658170094208"/>
    <n v="28.857238451890801"/>
    <n v="82.141538692850489"/>
    <x v="1"/>
    <s v="25-40"/>
  </r>
  <r>
    <n v="86753093261"/>
    <n v="1.5972602739726027"/>
    <x v="1"/>
    <n v="27.545205479452054"/>
    <n v="1"/>
    <n v="33"/>
    <x v="0"/>
    <n v="414.521021296333"/>
    <n v="277.17690208724503"/>
    <n v="258.96811568827201"/>
    <n v="142.83251309477501"/>
    <n v="103.55190932465189"/>
    <x v="0"/>
    <s v="25-40"/>
  </r>
  <r>
    <n v="86753093262"/>
    <n v="1.6191780821917807"/>
    <x v="1"/>
    <n v="35.142465753424659"/>
    <n v="0"/>
    <n v="20"/>
    <x v="0"/>
    <n v="172.28379144402399"/>
    <n v="196.53580333409499"/>
    <n v="187.07564756811701"/>
    <n v="412.90440582216399"/>
    <n v="101.50317398908324"/>
    <x v="0"/>
    <s v="25-40"/>
  </r>
  <r>
    <n v="86753093263"/>
    <n v="0.90410958904109584"/>
    <x v="0"/>
    <n v="35.408219178082192"/>
    <n v="1"/>
    <n v="20"/>
    <x v="0"/>
    <n v="30.3303268757555"/>
    <n v="50.894802292133001"/>
    <n v="489.45296006385001"/>
    <n v="332.41233896420101"/>
    <n v="105.12184621679719"/>
    <x v="0"/>
    <s v="25-40"/>
  </r>
  <r>
    <n v="86753093264"/>
    <n v="1.7917808219178082"/>
    <x v="1"/>
    <n v="34.361643835616441"/>
    <n v="0"/>
    <n v="60"/>
    <x v="0"/>
    <n v="157.70518440132199"/>
    <n v="295.30650556611897"/>
    <n v="231.93754737267801"/>
    <n v="348.92156543030399"/>
    <n v="105.94402873375313"/>
    <x v="0"/>
    <s v="25-40"/>
  </r>
  <r>
    <n v="86753093265"/>
    <n v="1.7013698630136986"/>
    <x v="1"/>
    <n v="27.030136986301368"/>
    <n v="1"/>
    <n v="32"/>
    <x v="0"/>
    <n v="332.314565098375"/>
    <n v="273.76881115306298"/>
    <n v="192.34322977047199"/>
    <n v="188.43451916393201"/>
    <n v="94.179999972243522"/>
    <x v="0"/>
    <s v="25-40"/>
  </r>
  <r>
    <n v="86753093266"/>
    <n v="1.1178082191780823"/>
    <x v="0"/>
    <n v="41.747945205479454"/>
    <n v="0"/>
    <n v="82"/>
    <x v="1"/>
    <n v="90.300925816253397"/>
    <n v="276.142312253336"/>
    <n v="159.51843105674499"/>
    <n v="38.530485761243803"/>
    <n v="53.081329063725804"/>
    <x v="0"/>
    <s v="&gt;40"/>
  </r>
  <r>
    <n v="86753093267"/>
    <n v="1.7068493150684931"/>
    <x v="1"/>
    <n v="29.709589041095889"/>
    <n v="0"/>
    <n v="57"/>
    <x v="0"/>
    <n v="211.356655789689"/>
    <n v="211.55390875511301"/>
    <n v="206.66141723818299"/>
    <n v="315.33712969534599"/>
    <n v="96.472670795607627"/>
    <x v="0"/>
    <s v="25-40"/>
  </r>
  <r>
    <n v="86753093268"/>
    <n v="1.1589041095890411"/>
    <x v="0"/>
    <n v="40.545205479452058"/>
    <n v="1"/>
    <n v="82"/>
    <x v="1"/>
    <n v="20.887555084600301"/>
    <n v="473.68285157899101"/>
    <n v="105.001813044795"/>
    <n v="62.403077814404"/>
    <n v="59.654219436191191"/>
    <x v="0"/>
    <s v="&gt;40"/>
  </r>
  <r>
    <n v="86753093269"/>
    <n v="1.1917808219178083"/>
    <x v="0"/>
    <n v="46.764383561643832"/>
    <n v="1"/>
    <n v="90"/>
    <x v="1"/>
    <n v="49.449992504519003"/>
    <n v="204.03126505768799"/>
    <n v="287.870237443419"/>
    <n v="19.882409527361101"/>
    <n v="57.208818241470162"/>
    <x v="0"/>
    <s v="&gt;40"/>
  </r>
  <r>
    <n v="86753093270"/>
    <n v="1.7424657534246575"/>
    <x v="1"/>
    <n v="29.991780821917807"/>
    <n v="1"/>
    <n v="44"/>
    <x v="0"/>
    <n v="191.40437409341999"/>
    <n v="152.613127322754"/>
    <n v="283.74550735349499"/>
    <n v="330.04941404575402"/>
    <n v="101.1767906812038"/>
    <x v="0"/>
    <s v="25-40"/>
  </r>
  <r>
    <n v="86753093271"/>
    <n v="1.715068493150685"/>
    <x v="1"/>
    <n v="33.838356164383562"/>
    <n v="0"/>
    <n v="25"/>
    <x v="0"/>
    <n v="301.26208993653802"/>
    <n v="168.77681710275201"/>
    <n v="292.01815026048899"/>
    <n v="228.30283666033699"/>
    <n v="100.04163099364231"/>
    <x v="0"/>
    <s v="25-40"/>
  </r>
  <r>
    <n v="86753093272"/>
    <n v="1.7013698630136986"/>
    <x v="1"/>
    <n v="27.813698630136987"/>
    <n v="0"/>
    <n v="60"/>
    <x v="0"/>
    <n v="218.44841302680899"/>
    <n v="260.60159925128102"/>
    <n v="195.06481370936999"/>
    <n v="332.09774013381599"/>
    <n v="101.58350744342951"/>
    <x v="0"/>
    <s v="25-40"/>
  </r>
  <r>
    <n v="86753093273"/>
    <n v="1.2684931506849315"/>
    <x v="0"/>
    <n v="27.057534246575344"/>
    <n v="1"/>
    <n v="59"/>
    <x v="0"/>
    <n v="256.87156291068698"/>
    <n v="415.96183443971898"/>
    <n v="34.530187602203299"/>
    <n v="15.725362870483901"/>
    <n v="59.857337844754937"/>
    <x v="0"/>
    <s v="25-40"/>
  </r>
  <r>
    <n v="86753093274"/>
    <n v="1.2301369863013698"/>
    <x v="0"/>
    <n v="21.013698630136986"/>
    <n v="1"/>
    <n v="55"/>
    <x v="0"/>
    <n v="361.24571343389499"/>
    <n v="384.79935463000101"/>
    <n v="43.268936748146899"/>
    <n v="6.9138470705445298"/>
    <n v="65.705539503354657"/>
    <x v="0"/>
    <s v="17-25"/>
  </r>
  <r>
    <n v="86753093275"/>
    <n v="1.273972602739726"/>
    <x v="0"/>
    <n v="27.378082191780823"/>
    <n v="1"/>
    <n v="61"/>
    <x v="0"/>
    <n v="19.0127922509601"/>
    <n v="26.538398235523999"/>
    <n v="478.053304144533"/>
    <n v="434.10460520072502"/>
    <n v="113.10304436034968"/>
    <x v="1"/>
    <s v="25-40"/>
  </r>
  <r>
    <n v="86753093276"/>
    <n v="1.284931506849315"/>
    <x v="0"/>
    <n v="44.917808219178085"/>
    <n v="1"/>
    <n v="93"/>
    <x v="1"/>
    <n v="3.1868624929465899"/>
    <n v="272.78935404167498"/>
    <n v="232.727735321983"/>
    <n v="20.300073018072499"/>
    <n v="52.441434323576381"/>
    <x v="1"/>
    <s v="&gt;40"/>
  </r>
  <r>
    <n v="86753093277"/>
    <n v="1.4602739726027398"/>
    <x v="0"/>
    <n v="23.967123287671232"/>
    <n v="1"/>
    <n v="53"/>
    <x v="0"/>
    <n v="27.877982367450201"/>
    <n v="79.493385005183896"/>
    <n v="383.00471655474098"/>
    <n v="461.97575705467602"/>
    <n v="109.98736622294076"/>
    <x v="1"/>
    <s v="17-25"/>
  </r>
  <r>
    <n v="86753093278"/>
    <n v="1.1397260273972603"/>
    <x v="0"/>
    <n v="43.482191780821921"/>
    <n v="0"/>
    <n v="62"/>
    <x v="0"/>
    <n v="32.816719005622701"/>
    <n v="245.92418247462399"/>
    <n v="312.34323108240397"/>
    <n v="5.1198120138717496"/>
    <n v="60.39483728997282"/>
    <x v="0"/>
    <s v="&gt;40"/>
  </r>
  <r>
    <n v="86753093279"/>
    <n v="1.6547945205479453"/>
    <x v="1"/>
    <n v="22.4"/>
    <n v="1"/>
    <n v="64"/>
    <x v="0"/>
    <n v="255.62726547006801"/>
    <n v="443.81665771095697"/>
    <n v="8.7169188985900004"/>
    <n v="45.593002041381098"/>
    <n v="62.472704367278531"/>
    <x v="0"/>
    <s v="17-25"/>
  </r>
  <r>
    <n v="86753093280"/>
    <n v="1.1287671232876713"/>
    <x v="0"/>
    <n v="46.849315068493148"/>
    <n v="0"/>
    <n v="53"/>
    <x v="0"/>
    <n v="57.311890711760199"/>
    <n v="232.46644321131501"/>
    <n v="251.66166923386601"/>
    <n v="81.574288620112299"/>
    <n v="63.170581656323407"/>
    <x v="0"/>
    <s v="&gt;40"/>
  </r>
  <r>
    <n v="86753093281"/>
    <n v="1.3452054794520547"/>
    <x v="0"/>
    <n v="42.964383561643835"/>
    <n v="1"/>
    <n v="93"/>
    <x v="1"/>
    <n v="17.2986190283575"/>
    <n v="330.26708972254301"/>
    <n v="286.85480508466202"/>
    <n v="12.342931053469499"/>
    <n v="63.708985036647817"/>
    <x v="0"/>
    <s v="&gt;40"/>
  </r>
  <r>
    <n v="86753093282"/>
    <n v="1.3397260273972602"/>
    <x v="0"/>
    <n v="35.715068493150682"/>
    <n v="0"/>
    <n v="74"/>
    <x v="0"/>
    <n v="39.971025449282301"/>
    <n v="249.131565883326"/>
    <n v="225.90967233322701"/>
    <n v="63.052842888513901"/>
    <n v="57.803709133217573"/>
    <x v="0"/>
    <s v="25-40"/>
  </r>
  <r>
    <n v="86753093283"/>
    <n v="1.5287671232876712"/>
    <x v="1"/>
    <n v="33.005479452054793"/>
    <n v="0"/>
    <n v="43"/>
    <x v="0"/>
    <n v="320.05139287076798"/>
    <n v="225.654617527727"/>
    <n v="144.77068921280701"/>
    <n v="247.64422019176601"/>
    <n v="90.746269960428364"/>
    <x v="0"/>
    <s v="25-40"/>
  </r>
  <r>
    <n v="86753093284"/>
    <n v="1.2246575342465753"/>
    <x v="0"/>
    <n v="39.493150684931507"/>
    <n v="1"/>
    <n v="67"/>
    <x v="0"/>
    <n v="12.235953944009101"/>
    <n v="351.411031378443"/>
    <n v="139.93520226430701"/>
    <n v="47.5147755107579"/>
    <n v="51.58575615880396"/>
    <x v="0"/>
    <s v="25-40"/>
  </r>
  <r>
    <n v="86753093285"/>
    <n v="1.178082191780822"/>
    <x v="0"/>
    <n v="38.980821917808221"/>
    <n v="0"/>
    <n v="88"/>
    <x v="1"/>
    <n v="7.8166476099715103"/>
    <n v="124.09165067366899"/>
    <n v="429.482901721747"/>
    <n v="26.734240300090502"/>
    <n v="65.29872090531174"/>
    <x v="0"/>
    <s v="25-40"/>
  </r>
  <r>
    <n v="86753093286"/>
    <n v="1.6575342465753424"/>
    <x v="1"/>
    <n v="29.213698630136985"/>
    <n v="0"/>
    <n v="48"/>
    <x v="0"/>
    <n v="227.45494741826701"/>
    <n v="196.67891879413199"/>
    <n v="251.32867868001699"/>
    <n v="294.09387645698098"/>
    <n v="99.381415913431681"/>
    <x v="0"/>
    <s v="25-40"/>
  </r>
  <r>
    <n v="86753093287"/>
    <n v="1.4794520547945205"/>
    <x v="0"/>
    <n v="27.515068493150686"/>
    <n v="1"/>
    <n v="60"/>
    <x v="0"/>
    <n v="352.97487233666601"/>
    <n v="338.37983915267699"/>
    <n v="52.276677634097297"/>
    <n v="19.0083158245736"/>
    <n v="63.862576134187954"/>
    <x v="0"/>
    <s v="25-40"/>
  </r>
  <r>
    <n v="86753093288"/>
    <n v="1.7287671232876711"/>
    <x v="1"/>
    <n v="30.038356164383561"/>
    <n v="0"/>
    <n v="40"/>
    <x v="0"/>
    <n v="312.35165967978202"/>
    <n v="137.06946184797101"/>
    <n v="351.41608118766197"/>
    <n v="222.37679437396201"/>
    <n v="104.80883478961512"/>
    <x v="0"/>
    <s v="25-40"/>
  </r>
  <r>
    <n v="86753093289"/>
    <n v="1.747945205479452"/>
    <x v="1"/>
    <n v="30.290410958904111"/>
    <n v="0"/>
    <n v="35"/>
    <x v="0"/>
    <n v="237.62217258022"/>
    <n v="275.29059360948702"/>
    <n v="241.62237705133401"/>
    <n v="206.809759929736"/>
    <n v="94.844877732904962"/>
    <x v="1"/>
    <s v="25-40"/>
  </r>
  <r>
    <n v="86753093290"/>
    <n v="1.7095890410958905"/>
    <x v="1"/>
    <n v="37.789041095890411"/>
    <n v="0"/>
    <n v="29"/>
    <x v="0"/>
    <n v="264.59104998984202"/>
    <n v="160.609372381648"/>
    <n v="249.12145574152501"/>
    <n v="328.434949810055"/>
    <n v="103.3228024559088"/>
    <x v="0"/>
    <s v="25-40"/>
  </r>
  <r>
    <n v="86753093291"/>
    <n v="1.189041095890411"/>
    <x v="0"/>
    <n v="47.589041095890408"/>
    <n v="1"/>
    <n v="51"/>
    <x v="0"/>
    <n v="35.606831551364102"/>
    <n v="363.68366444756799"/>
    <n v="200.490031398338"/>
    <n v="5.8078202419311902"/>
    <n v="56.698981876746863"/>
    <x v="0"/>
    <s v="&gt;40"/>
  </r>
  <r>
    <n v="86753093292"/>
    <n v="1.0438356164383562"/>
    <x v="0"/>
    <n v="33.468493150684928"/>
    <n v="1"/>
    <n v="62"/>
    <x v="0"/>
    <n v="286.12469167616598"/>
    <n v="395.54436847281301"/>
    <n v="94.182524568156495"/>
    <n v="20.577801990701399"/>
    <n v="68.304763998981272"/>
    <x v="0"/>
    <s v="25-40"/>
  </r>
  <r>
    <n v="86753093293"/>
    <n v="1.6191780821917807"/>
    <x v="1"/>
    <n v="32.350684931506848"/>
    <n v="0"/>
    <n v="34"/>
    <x v="0"/>
    <n v="300.45046196318498"/>
    <n v="132.13151977512399"/>
    <n v="249.20775539998999"/>
    <n v="339.49953819274702"/>
    <n v="105.25143377019316"/>
    <x v="0"/>
    <s v="25-40"/>
  </r>
  <r>
    <n v="86753093294"/>
    <n v="1.6876712328767123"/>
    <x v="1"/>
    <n v="32.772602739726025"/>
    <n v="0"/>
    <n v="23"/>
    <x v="0"/>
    <n v="189.29373919980301"/>
    <n v="260.563275569891"/>
    <n v="242.865844895039"/>
    <n v="225.114907557359"/>
    <n v="92.146251475863281"/>
    <x v="1"/>
    <s v="25-40"/>
  </r>
  <r>
    <n v="86753093295"/>
    <n v="1.6739726027397259"/>
    <x v="1"/>
    <n v="28.791780821917808"/>
    <n v="0"/>
    <n v="53"/>
    <x v="0"/>
    <n v="267.75283980995403"/>
    <n v="256.857622642997"/>
    <n v="182.718255242293"/>
    <n v="237.33418633216601"/>
    <n v="92.375129985171156"/>
    <x v="0"/>
    <s v="25-40"/>
  </r>
  <r>
    <n v="86753093296"/>
    <n v="1.178082191780822"/>
    <x v="0"/>
    <n v="45.142465753424659"/>
    <n v="1"/>
    <n v="107"/>
    <x v="1"/>
    <n v="45.7678107380951"/>
    <n v="327.19945330536302"/>
    <n v="207.515941281116"/>
    <n v="0.55609203301709997"/>
    <n v="54.806025121172624"/>
    <x v="0"/>
    <s v="&gt;40"/>
  </r>
  <r>
    <n v="86753093297"/>
    <n v="1.5616438356164384"/>
    <x v="1"/>
    <n v="34.967123287671235"/>
    <n v="1"/>
    <n v="54"/>
    <x v="0"/>
    <n v="180.94269081414399"/>
    <n v="427.77254328537299"/>
    <n v="199.201448887624"/>
    <n v="202.12810986713299"/>
    <n v="96.856765778532193"/>
    <x v="0"/>
    <s v="25-40"/>
  </r>
  <r>
    <n v="86753093298"/>
    <n v="1.1479452054794521"/>
    <x v="0"/>
    <n v="47.578082191780823"/>
    <n v="0"/>
    <n v="66"/>
    <x v="0"/>
    <n v="22.842378170776701"/>
    <n v="155.471765524651"/>
    <n v="372.62113681493997"/>
    <n v="32.032080989811703"/>
    <n v="62.823517632204414"/>
    <x v="0"/>
    <s v="&gt;40"/>
  </r>
  <r>
    <n v="86753093299"/>
    <n v="1.6794520547945206"/>
    <x v="1"/>
    <n v="33.484931506849314"/>
    <n v="1"/>
    <n v="61"/>
    <x v="0"/>
    <n v="179.60633536733201"/>
    <n v="315.58050808858502"/>
    <n v="236.49771021062"/>
    <n v="289.87484360633999"/>
    <n v="102.77965393450856"/>
    <x v="0"/>
    <s v="25-40"/>
  </r>
  <r>
    <n v="86753093300"/>
    <n v="1.2767123287671234"/>
    <x v="0"/>
    <n v="43.290410958904111"/>
    <n v="0"/>
    <n v="87"/>
    <x v="1"/>
    <n v="64.907846880380305"/>
    <n v="247.04601871996601"/>
    <n v="221.31649662155499"/>
    <n v="12.3497370149778"/>
    <n v="52.996257284411641"/>
    <x v="1"/>
    <s v="&gt;40"/>
  </r>
  <r>
    <n v="86753093301"/>
    <n v="1.1506849315068493"/>
    <x v="0"/>
    <n v="32.328767123287669"/>
    <n v="0"/>
    <n v="95"/>
    <x v="1"/>
    <n v="70.084052713319807"/>
    <n v="179.37853007132301"/>
    <n v="312.42624173456898"/>
    <n v="8.4756772551180006"/>
    <n v="58.465236901533864"/>
    <x v="0"/>
    <s v="25-40"/>
  </r>
  <r>
    <n v="86753093302"/>
    <n v="1.7643835616438357"/>
    <x v="1"/>
    <n v="29.517808219178082"/>
    <n v="1"/>
    <n v="63"/>
    <x v="0"/>
    <n v="29.417104976681699"/>
    <n v="44.347619773559799"/>
    <n v="491.450993706595"/>
    <n v="307.39832577713997"/>
    <n v="101.76309631806751"/>
    <x v="1"/>
    <s v="25-40"/>
  </r>
  <r>
    <n v="86753093303"/>
    <n v="1.2684931506849315"/>
    <x v="0"/>
    <n v="34.421917808219177"/>
    <n v="0"/>
    <n v="61"/>
    <x v="0"/>
    <n v="419.60952579967"/>
    <n v="347.86909474040402"/>
    <n v="2.9713319307287098"/>
    <n v="6.2291144793378104"/>
    <n v="62.502343212413912"/>
    <x v="0"/>
    <s v="25-40"/>
  </r>
  <r>
    <n v="86753093304"/>
    <n v="1.0767123287671232"/>
    <x v="0"/>
    <n v="35.871232876712327"/>
    <n v="0"/>
    <n v="63"/>
    <x v="0"/>
    <n v="50.0495070574406"/>
    <n v="328.41995102475698"/>
    <n v="224.453879914531"/>
    <n v="5.6382279433087996"/>
    <n v="57.888609589516584"/>
    <x v="0"/>
    <s v="25-40"/>
  </r>
  <r>
    <n v="86753093305"/>
    <n v="1.6712328767123288"/>
    <x v="1"/>
    <n v="26.81917808219178"/>
    <n v="0"/>
    <n v="34"/>
    <x v="0"/>
    <n v="243.002096665452"/>
    <n v="170.435672678576"/>
    <n v="211.214204584952"/>
    <n v="310.99787321406598"/>
    <n v="95.740470883404399"/>
    <x v="0"/>
    <s v="25-40"/>
  </r>
  <r>
    <n v="86753093306"/>
    <n v="1.7945205479452055"/>
    <x v="1"/>
    <n v="30.046575342465754"/>
    <n v="1"/>
    <n v="43"/>
    <x v="0"/>
    <n v="402.14908676950301"/>
    <n v="131.10866930523301"/>
    <n v="296.825292350567"/>
    <n v="182.260979460914"/>
    <n v="100.15097310335659"/>
    <x v="0"/>
    <s v="25-40"/>
  </r>
  <r>
    <n v="86753093307"/>
    <n v="1.7753424657534247"/>
    <x v="1"/>
    <n v="28.076712328767123"/>
    <n v="0"/>
    <n v="35"/>
    <x v="0"/>
    <n v="286.53084610750898"/>
    <n v="217.16367150046199"/>
    <n v="201.117793876582"/>
    <n v="353.07498035313603"/>
    <n v="106.79869431620384"/>
    <x v="0"/>
    <s v="25-40"/>
  </r>
  <r>
    <n v="86753093308"/>
    <n v="1.2767123287671234"/>
    <x v="0"/>
    <n v="42.4986301369863"/>
    <n v="1"/>
    <n v="88"/>
    <x v="1"/>
    <n v="7.0492049204008103"/>
    <n v="280.17510903943798"/>
    <n v="349.95644763738699"/>
    <n v="12.785142152693799"/>
    <n v="66.506935891596797"/>
    <x v="0"/>
    <s v="&gt;40"/>
  </r>
  <r>
    <n v="86753093309"/>
    <n v="1.5287671232876712"/>
    <x v="1"/>
    <n v="31.221917808219178"/>
    <n v="1"/>
    <n v="45"/>
    <x v="0"/>
    <n v="342.82970700032899"/>
    <n v="255.63153914971201"/>
    <n v="160.847690055203"/>
    <n v="249.49274774876901"/>
    <n v="97.117752228479915"/>
    <x v="0"/>
    <s v="25-40"/>
  </r>
  <r>
    <n v="86753093310"/>
    <n v="1.1479452054794521"/>
    <x v="0"/>
    <n v="44.205479452054796"/>
    <n v="1"/>
    <n v="87"/>
    <x v="1"/>
    <n v="41.445786405403197"/>
    <n v="174.55531519273899"/>
    <n v="172.050458105475"/>
    <n v="120.684832939816"/>
    <n v="52.408323053286288"/>
    <x v="1"/>
    <s v="&gt;40"/>
  </r>
  <r>
    <n v="86753093311"/>
    <n v="0.8904109589041096"/>
    <x v="0"/>
    <n v="33.805479452054797"/>
    <n v="0"/>
    <n v="21"/>
    <x v="0"/>
    <n v="63.9031916769394"/>
    <n v="33.657461337564797"/>
    <n v="198.21749584876201"/>
    <n v="494.24662042252601"/>
    <n v="90.900546193714888"/>
    <x v="0"/>
    <s v="25-40"/>
  </r>
  <r>
    <n v="86753093312"/>
    <n v="1.6657534246575343"/>
    <x v="1"/>
    <n v="27.56986301369863"/>
    <n v="0"/>
    <n v="58"/>
    <x v="0"/>
    <n v="271.25851761886702"/>
    <n v="411.72007971506002"/>
    <n v="196.29283560536001"/>
    <n v="169.298395978114"/>
    <n v="98.509235576731044"/>
    <x v="0"/>
    <s v="25-40"/>
  </r>
  <r>
    <n v="86753093313"/>
    <n v="1.6328767123287671"/>
    <x v="1"/>
    <n v="35.69315068493151"/>
    <n v="0"/>
    <n v="30"/>
    <x v="0"/>
    <n v="274.09082219597002"/>
    <n v="211.08008135608301"/>
    <n v="166.817448052944"/>
    <n v="439.97588731037598"/>
    <n v="111.62887252776264"/>
    <x v="0"/>
    <s v="25-40"/>
  </r>
  <r>
    <n v="86753093314"/>
    <n v="1.6821917808219178"/>
    <x v="1"/>
    <n v="35.265753424657532"/>
    <n v="0"/>
    <n v="78"/>
    <x v="0"/>
    <n v="140.35254724207999"/>
    <n v="290.72680638210198"/>
    <n v="227.79345662649899"/>
    <n v="229.723957011642"/>
    <n v="89.388437926511472"/>
    <x v="1"/>
    <s v="25-40"/>
  </r>
  <r>
    <n v="86753093315"/>
    <n v="1.6739726027397259"/>
    <x v="1"/>
    <n v="30.227397260273971"/>
    <n v="0"/>
    <n v="58"/>
    <x v="0"/>
    <n v="127.266771204118"/>
    <n v="159.18535547069101"/>
    <n v="163.407837004524"/>
    <n v="467.58084909925202"/>
    <n v="98.634812466437836"/>
    <x v="1"/>
    <s v="25-40"/>
  </r>
  <r>
    <n v="86753093316"/>
    <n v="1.1369863013698631"/>
    <x v="0"/>
    <n v="45.334246575342469"/>
    <n v="1"/>
    <n v="87"/>
    <x v="1"/>
    <n v="2.1647199328722402"/>
    <n v="233.659506023473"/>
    <n v="186.42511185247"/>
    <n v="173.070247107272"/>
    <n v="62.005381151676659"/>
    <x v="0"/>
    <s v="&gt;40"/>
  </r>
  <r>
    <n v="86753093317"/>
    <n v="1.8027397260273972"/>
    <x v="1"/>
    <n v="31.860273972602741"/>
    <n v="1"/>
    <n v="57"/>
    <x v="0"/>
    <n v="209.46882029948799"/>
    <n v="301.69824542535503"/>
    <n v="179.308327443547"/>
    <n v="265.95852612523998"/>
    <n v="94.325387686241868"/>
    <x v="0"/>
    <s v="25-40"/>
  </r>
  <r>
    <n v="86753093318"/>
    <n v="1.6"/>
    <x v="1"/>
    <n v="26.049315068493151"/>
    <n v="0"/>
    <n v="40"/>
    <x v="0"/>
    <n v="288.46559616808401"/>
    <n v="243.68311809536701"/>
    <n v="201.097003257697"/>
    <n v="330.435056458796"/>
    <n v="106.35574430705523"/>
    <x v="0"/>
    <s v="25-40"/>
  </r>
  <r>
    <n v="86753093319"/>
    <n v="1.095890410958904"/>
    <x v="0"/>
    <n v="46.945205479452056"/>
    <n v="0"/>
    <n v="110"/>
    <x v="1"/>
    <n v="20.8417201130001"/>
    <n v="319.88427320140198"/>
    <n v="182.010243806229"/>
    <n v="10.6853099831047"/>
    <n v="50.38154591987221"/>
    <x v="1"/>
    <s v="&gt;40"/>
  </r>
  <r>
    <n v="86753093320"/>
    <n v="1.6164383561643836"/>
    <x v="1"/>
    <n v="35.057534246575344"/>
    <n v="0"/>
    <n v="28"/>
    <x v="0"/>
    <n v="223.137698215364"/>
    <n v="196.466300362889"/>
    <n v="205.957296059204"/>
    <n v="334.89420915125601"/>
    <n v="98.470500511515439"/>
    <x v="0"/>
    <s v="25-40"/>
  </r>
  <r>
    <n v="86753093321"/>
    <n v="0.9452054794520548"/>
    <x v="0"/>
    <n v="27.391780821917809"/>
    <n v="1"/>
    <n v="62"/>
    <x v="0"/>
    <n v="29.411490780125298"/>
    <n v="87.599573336757501"/>
    <n v="322.046315414204"/>
    <n v="386.61844367380297"/>
    <n v="94.400656219911468"/>
    <x v="1"/>
    <s v="25-40"/>
  </r>
  <r>
    <n v="86753093322"/>
    <n v="1.1698630136986301"/>
    <x v="0"/>
    <n v="38.835616438356162"/>
    <n v="0"/>
    <n v="64"/>
    <x v="0"/>
    <n v="0.82021749563411295"/>
    <n v="264.98880056071999"/>
    <n v="304.83629640848801"/>
    <n v="17.405233730778399"/>
    <n v="59.933705061220294"/>
    <x v="0"/>
    <s v="25-40"/>
  </r>
  <r>
    <n v="86753093323"/>
    <n v="1.5671232876712329"/>
    <x v="1"/>
    <n v="28.972602739726028"/>
    <n v="1"/>
    <n v="46"/>
    <x v="0"/>
    <n v="219.54832833578001"/>
    <n v="323.55266082081903"/>
    <n v="220.71627487464201"/>
    <n v="206.26591424483399"/>
    <n v="94.685941826865047"/>
    <x v="0"/>
    <s v="25-40"/>
  </r>
  <r>
    <n v="86753093324"/>
    <n v="0.80547945205479454"/>
    <x v="0"/>
    <n v="36.534246575342465"/>
    <n v="1"/>
    <n v="20"/>
    <x v="0"/>
    <n v="36.958106952759302"/>
    <n v="33.401774169884497"/>
    <n v="523.67918551152297"/>
    <n v="192.56465878854399"/>
    <n v="91.578051805819541"/>
    <x v="0"/>
    <s v="25-40"/>
  </r>
  <r>
    <n v="86753093325"/>
    <n v="1.0027397260273974"/>
    <x v="0"/>
    <n v="34.454794520547942"/>
    <n v="1"/>
    <n v="20"/>
    <x v="0"/>
    <n v="480.31081934766701"/>
    <n v="415.808349923582"/>
    <n v="12.524368441339201"/>
    <n v="3.5762689685929301"/>
    <n v="73.621610030891773"/>
    <x v="1"/>
    <s v="25-40"/>
  </r>
  <r>
    <n v="86753093326"/>
    <n v="0.82739726027397265"/>
    <x v="0"/>
    <n v="35.471232876712328"/>
    <n v="0"/>
    <n v="21"/>
    <x v="0"/>
    <n v="230.33690755475899"/>
    <n v="679.60872076915496"/>
    <n v="14.349382892603201"/>
    <n v="1.78799287286625"/>
    <n v="74.732135357769437"/>
    <x v="1"/>
    <s v="25-40"/>
  </r>
  <r>
    <n v="86753093327"/>
    <n v="1.5972602739726027"/>
    <x v="1"/>
    <n v="29.775342465753425"/>
    <n v="0"/>
    <n v="6"/>
    <x v="0"/>
    <n v="192.15280353294099"/>
    <n v="220.34911494508299"/>
    <n v="346.96441730939699"/>
    <n v="367.55703282620198"/>
    <n v="118.74272749451379"/>
    <x v="0"/>
    <s v="25-40"/>
  </r>
  <r>
    <n v="86753093328"/>
    <n v="1.2575342465753425"/>
    <x v="0"/>
    <n v="42.589041095890408"/>
    <n v="0"/>
    <n v="80"/>
    <x v="1"/>
    <n v="22.4906519795421"/>
    <n v="348.45725920350799"/>
    <n v="229.362610304497"/>
    <n v="20.735604419087"/>
    <n v="59.687618661474083"/>
    <x v="0"/>
    <s v="&gt;40"/>
  </r>
  <r>
    <n v="86753093329"/>
    <n v="1.2767123287671234"/>
    <x v="0"/>
    <n v="29.904109589041095"/>
    <n v="1"/>
    <n v="58"/>
    <x v="0"/>
    <n v="74.874805457036203"/>
    <n v="6.0106634525868401"/>
    <n v="584.64226750220996"/>
    <n v="278.01418682934798"/>
    <n v="109.98961203255681"/>
    <x v="1"/>
    <s v="25-40"/>
  </r>
  <r>
    <n v="86753093330"/>
    <n v="1.473972602739726"/>
    <x v="0"/>
    <n v="30.975342465753425"/>
    <n v="1"/>
    <n v="67"/>
    <x v="0"/>
    <n v="216.26098454211899"/>
    <n v="296.09152582071499"/>
    <n v="210.34847052492401"/>
    <n v="176.88047127977001"/>
    <n v="87.455673845590013"/>
    <x v="1"/>
    <s v="25-40"/>
  </r>
  <r>
    <n v="86753093331"/>
    <n v="1.6986301369863013"/>
    <x v="1"/>
    <n v="24.863013698630137"/>
    <n v="0"/>
    <n v="53"/>
    <x v="0"/>
    <n v="194.71617093308001"/>
    <n v="258.011963674843"/>
    <n v="175.60402879618101"/>
    <n v="250.11218706196601"/>
    <n v="87.304196671611493"/>
    <x v="1"/>
    <s v="17-25"/>
  </r>
  <r>
    <n v="86753093332"/>
    <n v="1.0027397260273974"/>
    <x v="0"/>
    <n v="22.282191780821918"/>
    <n v="0"/>
    <n v="60"/>
    <x v="0"/>
    <n v="8.4527741076835099"/>
    <n v="12.067052814657799"/>
    <n v="488.06093324403798"/>
    <n v="402.29643505386503"/>
    <n v="108.48447034953566"/>
    <x v="1"/>
    <s v="17-25"/>
  </r>
  <r>
    <n v="86753093333"/>
    <n v="1.5068493150684932"/>
    <x v="1"/>
    <n v="32.082191780821915"/>
    <n v="0"/>
    <n v="73"/>
    <x v="0"/>
    <n v="197.66034444083101"/>
    <n v="240.33806661117299"/>
    <n v="237.29824593550799"/>
    <n v="243.290038658052"/>
    <n v="92.710467035387524"/>
    <x v="1"/>
    <s v="25-40"/>
  </r>
  <r>
    <n v="86753093334"/>
    <n v="1.6602739726027398"/>
    <x v="1"/>
    <n v="25.854794520547944"/>
    <n v="0"/>
    <n v="9"/>
    <x v="0"/>
    <n v="296.39560523745399"/>
    <n v="305.47941830742201"/>
    <n v="160.14610072885799"/>
    <n v="277.26369105116999"/>
    <n v="100.63917689719344"/>
    <x v="0"/>
    <s v="25-40"/>
  </r>
  <r>
    <n v="86753093335"/>
    <n v="1.1643835616438356"/>
    <x v="0"/>
    <n v="40.227397260273975"/>
    <n v="1"/>
    <n v="97"/>
    <x v="1"/>
    <n v="66.066378155219397"/>
    <n v="315.92273225109"/>
    <n v="168.12372747987399"/>
    <n v="53.888515203381097"/>
    <n v="57.200597954495365"/>
    <x v="0"/>
    <s v="&gt;40"/>
  </r>
  <r>
    <n v="86753093336"/>
    <n v="1.7013698630136986"/>
    <x v="1"/>
    <n v="28.021917808219179"/>
    <n v="0"/>
    <n v="14"/>
    <x v="0"/>
    <n v="175.93414362883999"/>
    <n v="324.25814552197301"/>
    <n v="256.43711966861599"/>
    <n v="256.89055914756699"/>
    <n v="101.61470459000699"/>
    <x v="0"/>
    <s v="25-40"/>
  </r>
  <r>
    <n v="86753093337"/>
    <n v="1.284931506849315"/>
    <x v="0"/>
    <n v="35.008219178082193"/>
    <n v="0"/>
    <n v="97"/>
    <x v="1"/>
    <n v="26.349354956790201"/>
    <n v="329.65676185204097"/>
    <n v="214.556206717039"/>
    <n v="18.315293201541898"/>
    <n v="56.425069334936197"/>
    <x v="0"/>
    <s v="25-40"/>
  </r>
  <r>
    <n v="86753093338"/>
    <n v="1.6301369863013699"/>
    <x v="1"/>
    <n v="29.745205479452054"/>
    <n v="0"/>
    <n v="27"/>
    <x v="0"/>
    <n v="199.05683271910601"/>
    <n v="323.35121417858198"/>
    <n v="159.33908103077101"/>
    <n v="223.21532202424501"/>
    <n v="87.699172118416953"/>
    <x v="1"/>
    <s v="25-40"/>
  </r>
  <r>
    <n v="86753093339"/>
    <n v="1.2547945205479452"/>
    <x v="0"/>
    <n v="42.375342465753427"/>
    <n v="1"/>
    <n v="71"/>
    <x v="0"/>
    <n v="6.6060645598304504"/>
    <n v="158.87996362863001"/>
    <n v="412.15553964455302"/>
    <n v="22.060997686928701"/>
    <n v="65.344866734854648"/>
    <x v="0"/>
    <s v="&gt;40"/>
  </r>
  <r>
    <n v="86753093340"/>
    <n v="1.1506849315068493"/>
    <x v="0"/>
    <n v="43.194520547945203"/>
    <n v="0"/>
    <n v="86"/>
    <x v="1"/>
    <n v="49.7990360782618"/>
    <n v="289.895719527898"/>
    <n v="253.47921229846401"/>
    <n v="19.5937786219971"/>
    <n v="59.94433935894812"/>
    <x v="0"/>
    <s v="&gt;40"/>
  </r>
  <r>
    <n v="86753093341"/>
    <n v="0.9945205479452055"/>
    <x v="0"/>
    <n v="34.106849315068494"/>
    <n v="0"/>
    <n v="22"/>
    <x v="0"/>
    <n v="20.783203532464999"/>
    <n v="25.621267512826499"/>
    <n v="407.64020396763198"/>
    <n v="282.26756139358997"/>
    <n v="86.501289526969941"/>
    <x v="0"/>
    <s v="25-40"/>
  </r>
  <r>
    <n v="86753093342"/>
    <n v="1.484931506849315"/>
    <x v="0"/>
    <n v="21.139726027397259"/>
    <n v="1"/>
    <n v="58"/>
    <x v="0"/>
    <n v="425.21045965786402"/>
    <n v="378.55298005260801"/>
    <n v="3.30234113768616"/>
    <n v="11.117360507344401"/>
    <n v="66.03143937424143"/>
    <x v="0"/>
    <s v="17-25"/>
  </r>
  <r>
    <n v="86753093343"/>
    <n v="1.6273972602739726"/>
    <x v="1"/>
    <n v="34.438356164383563"/>
    <n v="0"/>
    <n v="22"/>
    <x v="0"/>
    <n v="190.011558679263"/>
    <n v="185.13522809171499"/>
    <n v="388.13209622636901"/>
    <n v="207.259106385823"/>
    <n v="101.45868725514127"/>
    <x v="0"/>
    <s v="25-40"/>
  </r>
  <r>
    <n v="86753093344"/>
    <n v="1.6109589041095891"/>
    <x v="1"/>
    <n v="32.416438356164385"/>
    <n v="0"/>
    <n v="59"/>
    <x v="0"/>
    <n v="287.23085191242097"/>
    <n v="257.71801736461401"/>
    <n v="260.056061665031"/>
    <n v="252.43151020577099"/>
    <n v="105.09441816665903"/>
    <x v="0"/>
    <s v="25-40"/>
  </r>
  <r>
    <n v="86753093345"/>
    <n v="0.86849315068493149"/>
    <x v="0"/>
    <n v="35.257534246575339"/>
    <n v="0"/>
    <n v="19"/>
    <x v="0"/>
    <n v="2.8568113924918301"/>
    <n v="5.9850152839798296"/>
    <n v="473.13962700829302"/>
    <n v="291.67849042201499"/>
    <n v="92.485520225754698"/>
    <x v="0"/>
    <s v="25-40"/>
  </r>
  <r>
    <n v="86753093346"/>
    <n v="1.1506849315068493"/>
    <x v="0"/>
    <n v="35.605479452054794"/>
    <n v="0"/>
    <n v="60"/>
    <x v="0"/>
    <n v="4.3111716061700696"/>
    <n v="273.38385705383899"/>
    <n v="263.73544739597003"/>
    <n v="14.1680665316514"/>
    <n v="55.564023964115293"/>
    <x v="0"/>
    <s v="25-40"/>
  </r>
  <r>
    <n v="86753093347"/>
    <n v="1.7753424657534247"/>
    <x v="1"/>
    <n v="31.2"/>
    <n v="0"/>
    <n v="67"/>
    <x v="0"/>
    <n v="192.58131983793001"/>
    <n v="369.280033401406"/>
    <n v="246.18060680969199"/>
    <n v="256.853496565471"/>
    <n v="105.31300066416644"/>
    <x v="0"/>
    <s v="25-40"/>
  </r>
  <r>
    <n v="86753093348"/>
    <n v="1.4136986301369863"/>
    <x v="0"/>
    <n v="18.736986301369864"/>
    <n v="1"/>
    <n v="59"/>
    <x v="0"/>
    <n v="452.802693638758"/>
    <n v="297.38182537308199"/>
    <n v="8.0207205208285206"/>
    <n v="61.201907193487799"/>
    <n v="68.321476846665163"/>
    <x v="0"/>
    <s v="17-25"/>
  </r>
  <r>
    <n v="86753093349"/>
    <n v="1.5013698630136987"/>
    <x v="1"/>
    <n v="35.805479452054797"/>
    <n v="0"/>
    <n v="32"/>
    <x v="0"/>
    <n v="255.727267731186"/>
    <n v="120.176972730392"/>
    <n v="347.96148135872699"/>
    <n v="390.66054815822503"/>
    <n v="118.70698277896048"/>
    <x v="0"/>
    <s v="25-40"/>
  </r>
  <r>
    <n v="86753093350"/>
    <n v="1.1369863013698631"/>
    <x v="0"/>
    <n v="38.715068493150682"/>
    <n v="1"/>
    <n v="92"/>
    <x v="1"/>
    <n v="55.853623824743103"/>
    <n v="238.630822437022"/>
    <n v="298.194224507451"/>
    <n v="13.8408744227175"/>
    <n v="61.002967572561431"/>
    <x v="0"/>
    <s v="25-40"/>
  </r>
  <r>
    <n v="86753093351"/>
    <n v="1.6849315068493151"/>
    <x v="1"/>
    <n v="28.495890410958904"/>
    <n v="0"/>
    <n v="62"/>
    <x v="0"/>
    <n v="262.17609695314098"/>
    <n v="541.04232233917503"/>
    <n v="30.029727245801698"/>
    <n v="2.4622054391289101"/>
    <n v="68.15650546557697"/>
    <x v="0"/>
    <s v="25-40"/>
  </r>
  <r>
    <n v="86753093352"/>
    <n v="1.3123287671232877"/>
    <x v="0"/>
    <n v="33.709589041095889"/>
    <n v="0"/>
    <n v="81"/>
    <x v="1"/>
    <n v="16.386217142874699"/>
    <n v="180.93597313536"/>
    <n v="386.43719137377201"/>
    <n v="20.709520868304399"/>
    <n v="64.643380691307939"/>
    <x v="0"/>
    <s v="25-40"/>
  </r>
  <r>
    <n v="86753093353"/>
    <n v="1.5808219178082192"/>
    <x v="1"/>
    <n v="28.936986301369863"/>
    <n v="0"/>
    <n v="63"/>
    <x v="0"/>
    <n v="268.33177744879498"/>
    <n v="237.78162493157799"/>
    <n v="186.385241131361"/>
    <n v="285.30257686510998"/>
    <n v="97.091610350006349"/>
    <x v="0"/>
    <s v="25-40"/>
  </r>
  <r>
    <n v="86753093354"/>
    <n v="1.1589041095890411"/>
    <x v="0"/>
    <n v="46.416438356164385"/>
    <n v="0"/>
    <n v="95"/>
    <x v="1"/>
    <n v="81.490095663040705"/>
    <n v="267.10828814995398"/>
    <n v="247.15164425379899"/>
    <n v="2.0499521823234099"/>
    <n v="57.792062277374256"/>
    <x v="0"/>
    <s v="&gt;40"/>
  </r>
  <r>
    <n v="86753093355"/>
    <n v="1.2657534246575342"/>
    <x v="0"/>
    <n v="43.438356164383563"/>
    <n v="1"/>
    <n v="63"/>
    <x v="0"/>
    <n v="2.1535591760700901"/>
    <n v="284.73737789939798"/>
    <n v="250.08972868860999"/>
    <n v="15.216519955263699"/>
    <n v="54.788024803302285"/>
    <x v="1"/>
    <s v="&gt;40"/>
  </r>
  <r>
    <n v="86753093356"/>
    <n v="1.1287671232876713"/>
    <x v="0"/>
    <n v="39.115068493150687"/>
    <n v="0"/>
    <n v="66"/>
    <x v="0"/>
    <n v="14.863305925797301"/>
    <n v="229.30376438917199"/>
    <n v="297.37971299936999"/>
    <n v="40.871502372121398"/>
    <n v="60.123511469776517"/>
    <x v="0"/>
    <s v="25-40"/>
  </r>
  <r>
    <n v="86753093357"/>
    <n v="1.1972602739726028"/>
    <x v="0"/>
    <n v="41.578082191780823"/>
    <n v="0"/>
    <n v="78"/>
    <x v="0"/>
    <n v="58.885968178640603"/>
    <n v="365.423220815288"/>
    <n v="154.148196392286"/>
    <n v="11.8028239839441"/>
    <n v="53.858857564661903"/>
    <x v="0"/>
    <s v="&gt;40"/>
  </r>
  <r>
    <n v="86753093358"/>
    <n v="1.5780821917808219"/>
    <x v="1"/>
    <n v="35.473972602739728"/>
    <n v="0"/>
    <n v="46"/>
    <x v="0"/>
    <n v="318.24524104057298"/>
    <n v="351.97256967053403"/>
    <n v="101.885861597597"/>
    <n v="273.87588201776902"/>
    <n v="98.708834090732481"/>
    <x v="0"/>
    <s v="25-40"/>
  </r>
  <r>
    <n v="86753093359"/>
    <n v="1.1479452054794521"/>
    <x v="0"/>
    <n v="36.367123287671234"/>
    <n v="0"/>
    <n v="71"/>
    <x v="0"/>
    <n v="8.1668830448006293"/>
    <n v="291.32593254982402"/>
    <n v="163.44061991802599"/>
    <n v="79.592610271765295"/>
    <n v="53.123412870344929"/>
    <x v="0"/>
    <s v="25-40"/>
  </r>
  <r>
    <n v="86753093360"/>
    <n v="1.1589041095890411"/>
    <x v="0"/>
    <n v="37.504109589041093"/>
    <n v="0"/>
    <n v="99"/>
    <x v="1"/>
    <n v="1.0361972854083401"/>
    <n v="318.54058509068801"/>
    <n v="242.60754150906399"/>
    <n v="8.9023434040709404"/>
    <n v="55.747328779663903"/>
    <x v="0"/>
    <s v="25-40"/>
  </r>
  <r>
    <n v="86753093361"/>
    <n v="1.7068493150684931"/>
    <x v="1"/>
    <n v="29.986301369863014"/>
    <n v="0"/>
    <n v="38"/>
    <x v="0"/>
    <n v="195.42863522820301"/>
    <n v="306.26942260658001"/>
    <n v="194.08669405965699"/>
    <n v="343.20597232962598"/>
    <n v="104.61096459349659"/>
    <x v="0"/>
    <s v="25-40"/>
  </r>
  <r>
    <n v="86753093362"/>
    <n v="1.0630136986301371"/>
    <x v="0"/>
    <n v="35.786301369863011"/>
    <n v="1"/>
    <n v="21"/>
    <x v="0"/>
    <n v="412.15721805258403"/>
    <n v="466.41663639271701"/>
    <n v="15.0242157849646"/>
    <n v="1.0409044034767201"/>
    <n v="72.213722778237042"/>
    <x v="1"/>
    <s v="25-40"/>
  </r>
  <r>
    <n v="86753093363"/>
    <n v="1.6739726027397259"/>
    <x v="1"/>
    <n v="32.358904109589041"/>
    <n v="0"/>
    <n v="65"/>
    <x v="0"/>
    <n v="253.97837734870399"/>
    <n v="256.12233115828599"/>
    <n v="205.35800396759399"/>
    <n v="262.50249136666798"/>
    <n v="96.951316120670626"/>
    <x v="0"/>
    <s v="25-40"/>
  </r>
  <r>
    <n v="86753093364"/>
    <n v="1.2575342465753425"/>
    <x v="0"/>
    <n v="39.408219178082192"/>
    <n v="0"/>
    <n v="68"/>
    <x v="0"/>
    <n v="90.715217924080804"/>
    <n v="300.56432786865798"/>
    <n v="154.544854119501"/>
    <n v="34.335227627042698"/>
    <n v="53.967973473004342"/>
    <x v="0"/>
    <s v="25-40"/>
  </r>
  <r>
    <n v="86753093365"/>
    <n v="1.789041095890411"/>
    <x v="1"/>
    <n v="29.849315068493151"/>
    <n v="0"/>
    <n v="26"/>
    <x v="0"/>
    <n v="135.91761224366601"/>
    <n v="226.117254534935"/>
    <n v="328.955867895388"/>
    <n v="158.77104309385101"/>
    <n v="87.490018660996753"/>
    <x v="1"/>
    <s v="25-40"/>
  </r>
  <r>
    <n v="86753093366"/>
    <n v="1.3945205479452054"/>
    <x v="0"/>
    <n v="29.86849315068493"/>
    <n v="0"/>
    <n v="54"/>
    <x v="0"/>
    <n v="311.49183676345899"/>
    <n v="141.42718474233001"/>
    <n v="313.65675340519402"/>
    <n v="136.22557406395299"/>
    <n v="90.219401016760756"/>
    <x v="0"/>
    <s v="25-40"/>
  </r>
  <r>
    <n v="86753093367"/>
    <n v="1.6876712328767123"/>
    <x v="1"/>
    <n v="32.210958904109589"/>
    <n v="0"/>
    <n v="39"/>
    <x v="0"/>
    <n v="207.49719714569"/>
    <n v="163.533580521517"/>
    <n v="302.65326587989398"/>
    <n v="282.76607016767099"/>
    <n v="99.932782539084371"/>
    <x v="1"/>
    <s v="25-40"/>
  </r>
  <r>
    <n v="86753093368"/>
    <n v="0.86027397260273974"/>
    <x v="0"/>
    <n v="40.219178082191782"/>
    <n v="0"/>
    <n v="22"/>
    <x v="0"/>
    <n v="38.495859054912998"/>
    <n v="69.640123605963495"/>
    <n v="354.03455772732502"/>
    <n v="381.956696769502"/>
    <n v="96.969829152489353"/>
    <x v="0"/>
    <s v="&gt;40"/>
  </r>
  <r>
    <n v="86753093369"/>
    <n v="1.3561643835616439"/>
    <x v="0"/>
    <n v="38.750684931506846"/>
    <n v="1"/>
    <n v="92"/>
    <x v="1"/>
    <n v="24.101176892162801"/>
    <n v="290.62266375188602"/>
    <n v="269.94706556589"/>
    <n v="0.978531222315002"/>
    <n v="57.688978866108506"/>
    <x v="0"/>
    <s v="25-40"/>
  </r>
  <r>
    <n v="86753093370"/>
    <n v="1.8465753424657534"/>
    <x v="1"/>
    <n v="36.290410958904111"/>
    <n v="0"/>
    <n v="34"/>
    <x v="0"/>
    <n v="125.69637844181"/>
    <n v="181.95621298868801"/>
    <n v="267.66050885752901"/>
    <n v="492.83275056933002"/>
    <n v="115.87139844566292"/>
    <x v="0"/>
    <s v="25-40"/>
  </r>
  <r>
    <n v="86753093371"/>
    <n v="1.6904109589041096"/>
    <x v="1"/>
    <n v="33.408219178082192"/>
    <n v="0"/>
    <n v="26"/>
    <x v="0"/>
    <n v="328.67519708340501"/>
    <n v="244.539063609181"/>
    <n v="244.019842363679"/>
    <n v="156.966275601924"/>
    <n v="93.975475011279244"/>
    <x v="0"/>
    <s v="25-40"/>
  </r>
  <r>
    <n v="86753093372"/>
    <n v="1.2191780821917808"/>
    <x v="0"/>
    <n v="38.465753424657535"/>
    <n v="1"/>
    <n v="75"/>
    <x v="0"/>
    <n v="40.962433361181702"/>
    <n v="216.45294370282301"/>
    <n v="324.067590877643"/>
    <n v="28.669772999992901"/>
    <n v="62.92171383043668"/>
    <x v="0"/>
    <s v="25-40"/>
  </r>
  <r>
    <n v="86753093373"/>
    <n v="1.1342465753424658"/>
    <x v="0"/>
    <n v="43.778082191780825"/>
    <n v="0"/>
    <n v="121"/>
    <x v="1"/>
    <n v="90.146140346173794"/>
    <n v="298.99127275726801"/>
    <n v="189.32140713322099"/>
    <n v="24.150597618177901"/>
    <n v="56.74763361844321"/>
    <x v="0"/>
    <s v="&gt;40"/>
  </r>
  <r>
    <n v="86753093374"/>
    <n v="1.7232876712328766"/>
    <x v="1"/>
    <n v="36.594520547945208"/>
    <n v="0"/>
    <n v="43"/>
    <x v="0"/>
    <n v="194.38542711836001"/>
    <n v="355.70329976902502"/>
    <n v="192.956269599031"/>
    <n v="249.448579959792"/>
    <n v="97.09568009804957"/>
    <x v="0"/>
    <s v="25-40"/>
  </r>
  <r>
    <n v="86753093375"/>
    <n v="1.7561643835616438"/>
    <x v="1"/>
    <n v="33.701369863013696"/>
    <n v="0"/>
    <n v="38"/>
    <x v="0"/>
    <n v="216.802853530726"/>
    <n v="339.95370622118702"/>
    <n v="175.87629561695601"/>
    <n v="338.48428361797301"/>
    <n v="106.26379428834453"/>
    <x v="0"/>
    <s v="25-40"/>
  </r>
  <r>
    <n v="86753093376"/>
    <n v="1.2301369863013698"/>
    <x v="0"/>
    <n v="37.778082191780825"/>
    <n v="0"/>
    <n v="87"/>
    <x v="1"/>
    <n v="10.336359928612"/>
    <n v="290.13631380785603"/>
    <n v="254.07562508366101"/>
    <n v="50.2408336391725"/>
    <n v="60.555788945657461"/>
    <x v="0"/>
    <s v="25-40"/>
  </r>
  <r>
    <n v="86753093377"/>
    <n v="1.5835616438356164"/>
    <x v="1"/>
    <n v="32.024657534246572"/>
    <n v="0"/>
    <n v="75"/>
    <x v="0"/>
    <n v="321.16647859872802"/>
    <n v="198.18892425916201"/>
    <n v="213.119625605061"/>
    <n v="174.02695100425399"/>
    <n v="88.006021421749011"/>
    <x v="0"/>
    <s v="25-40"/>
  </r>
  <r>
    <n v="86753093378"/>
    <n v="1.6767123287671233"/>
    <x v="1"/>
    <n v="28.197260273972603"/>
    <n v="0"/>
    <n v="53"/>
    <x v="0"/>
    <n v="216.744844477008"/>
    <n v="233.38594062048301"/>
    <n v="176.656224412987"/>
    <n v="364.57464477426799"/>
    <n v="100.95816711026988"/>
    <x v="0"/>
    <s v="25-40"/>
  </r>
  <r>
    <n v="86753093379"/>
    <n v="1.0575342465753426"/>
    <x v="0"/>
    <n v="36.679452054794524"/>
    <n v="0"/>
    <n v="78"/>
    <x v="0"/>
    <n v="41.2890253438363"/>
    <n v="235.47030455912099"/>
    <n v="325.50091167980497"/>
    <n v="3.1807067286491102"/>
    <n v="61.582540601251075"/>
    <x v="0"/>
    <s v="25-40"/>
  </r>
  <r>
    <n v="86753093380"/>
    <n v="1.5780821917808219"/>
    <x v="1"/>
    <n v="30.684931506849313"/>
    <n v="1"/>
    <n v="33"/>
    <x v="0"/>
    <n v="226.70431697492501"/>
    <n v="245.49766662550101"/>
    <n v="284.963717351414"/>
    <n v="183.333247615391"/>
    <n v="93.971794484050676"/>
    <x v="0"/>
    <s v="25-40"/>
  </r>
  <r>
    <n v="86753093381"/>
    <n v="1.1945205479452055"/>
    <x v="0"/>
    <n v="40.4"/>
    <n v="0"/>
    <n v="98"/>
    <x v="1"/>
    <n v="1.2575257640364599E-2"/>
    <n v="297.782446977262"/>
    <n v="266.671875720169"/>
    <n v="74.536711227043696"/>
    <n v="64.768632212457703"/>
    <x v="0"/>
    <s v="&gt;40"/>
  </r>
  <r>
    <n v="86753093382"/>
    <n v="1.0876712328767124"/>
    <x v="0"/>
    <n v="45.07123287671233"/>
    <n v="0"/>
    <n v="86"/>
    <x v="1"/>
    <n v="13.513128438998899"/>
    <n v="354.03114617347597"/>
    <n v="253.57683367210501"/>
    <n v="15.4993445368557"/>
    <n v="61.692683354073274"/>
    <x v="0"/>
    <s v="&gt;40"/>
  </r>
  <r>
    <n v="86753093383"/>
    <n v="1.0876712328767124"/>
    <x v="0"/>
    <n v="39.358904109589041"/>
    <n v="0"/>
    <n v="74"/>
    <x v="0"/>
    <n v="7.6001259425992398"/>
    <n v="219.74953262595599"/>
    <n v="283.86555989853599"/>
    <n v="64.995425756291596"/>
    <n v="60.051290964063725"/>
    <x v="1"/>
    <s v="25-40"/>
  </r>
  <r>
    <n v="86753093384"/>
    <n v="1.6465753424657534"/>
    <x v="1"/>
    <n v="28.736986301369864"/>
    <n v="1"/>
    <n v="21"/>
    <x v="0"/>
    <n v="140.745442115419"/>
    <n v="298.348032092903"/>
    <n v="335.96935024951398"/>
    <n v="333.94027950381502"/>
    <n v="115.51663350706522"/>
    <x v="0"/>
    <s v="25-40"/>
  </r>
  <r>
    <n v="86753093385"/>
    <n v="1.5506849315068494"/>
    <x v="1"/>
    <n v="32.56986301369863"/>
    <n v="1"/>
    <n v="47"/>
    <x v="0"/>
    <n v="248.040827500788"/>
    <n v="160.34380872305499"/>
    <n v="262.92303064463903"/>
    <n v="352.78909628429"/>
    <n v="106.55622612937893"/>
    <x v="0"/>
    <s v="25-40"/>
  </r>
  <r>
    <n v="86753093386"/>
    <n v="1.2164383561643837"/>
    <x v="0"/>
    <n v="41.526027397260272"/>
    <n v="0"/>
    <n v="72"/>
    <x v="0"/>
    <n v="5.2625315659182199"/>
    <n v="201.32271587824499"/>
    <n v="357.869613294776"/>
    <n v="65.098969951360701"/>
    <n v="67.283049785069451"/>
    <x v="0"/>
    <s v="&gt;40"/>
  </r>
  <r>
    <n v="86753093387"/>
    <n v="1.2465753424657535"/>
    <x v="0"/>
    <n v="34.821917808219176"/>
    <n v="1"/>
    <n v="75"/>
    <x v="0"/>
    <n v="37.4165279632983"/>
    <n v="262.41038915547603"/>
    <n v="216.16670215910901"/>
    <n v="1.53159972403742"/>
    <n v="50.109949595479513"/>
    <x v="1"/>
    <s v="25-40"/>
  </r>
  <r>
    <n v="86753093388"/>
    <n v="1.441095890410959"/>
    <x v="0"/>
    <n v="29.906849315068492"/>
    <n v="0"/>
    <n v="35"/>
    <x v="0"/>
    <n v="205.04661849855501"/>
    <n v="212.35378766378199"/>
    <n v="326.73422676816"/>
    <n v="253.03212093970501"/>
    <n v="102.96399421793076"/>
    <x v="0"/>
    <s v="25-40"/>
  </r>
  <r>
    <n v="86753093389"/>
    <n v="1.6739726027397259"/>
    <x v="1"/>
    <n v="32.052054794520551"/>
    <n v="0"/>
    <n v="33"/>
    <x v="0"/>
    <n v="407.21431926104299"/>
    <n v="232.537160310334"/>
    <n v="164.114851508258"/>
    <n v="229.19740483226599"/>
    <n v="98.377589126573042"/>
    <x v="0"/>
    <s v="25-40"/>
  </r>
  <r>
    <n v="86753093390"/>
    <n v="1.1506849315068493"/>
    <x v="0"/>
    <n v="38.084931506849315"/>
    <n v="0"/>
    <n v="62"/>
    <x v="0"/>
    <n v="26.991965219957699"/>
    <n v="382.32525819255301"/>
    <n v="204.452898241849"/>
    <n v="13.0617669528826"/>
    <n v="58.847137696368648"/>
    <x v="0"/>
    <s v="25-40"/>
  </r>
  <r>
    <n v="86753093391"/>
    <n v="1.3972602739726028"/>
    <x v="0"/>
    <n v="19.010958904109589"/>
    <n v="0"/>
    <n v="59"/>
    <x v="0"/>
    <n v="405.26269483389598"/>
    <n v="275.22102708872001"/>
    <n v="66.851304091047894"/>
    <n v="4.89598620205952"/>
    <n v="63.048372588982168"/>
    <x v="0"/>
    <s v="17-25"/>
  </r>
  <r>
    <n v="86753093392"/>
    <n v="1.7780821917808218"/>
    <x v="1"/>
    <n v="33.701369863013696"/>
    <n v="0"/>
    <n v="44"/>
    <x v="0"/>
    <n v="147.52882938090599"/>
    <n v="289.61540372558301"/>
    <n v="353.14637491153002"/>
    <n v="255.55971787805399"/>
    <n v="108.01626978326919"/>
    <x v="0"/>
    <s v="25-40"/>
  </r>
  <r>
    <n v="86753093393"/>
    <n v="1.736986301369863"/>
    <x v="1"/>
    <n v="30.936986301369863"/>
    <n v="1"/>
    <n v="41"/>
    <x v="0"/>
    <n v="265.36255444155597"/>
    <n v="194.01614041488699"/>
    <n v="206.47633736240201"/>
    <n v="277.54668087530803"/>
    <n v="94.833057777040636"/>
    <x v="1"/>
    <s v="25-40"/>
  </r>
  <r>
    <n v="86753093394"/>
    <n v="1.7178082191780821"/>
    <x v="1"/>
    <n v="29.19178082191781"/>
    <n v="0"/>
    <n v="28"/>
    <x v="0"/>
    <n v="192.67076817042999"/>
    <n v="347.174926824115"/>
    <n v="209.18145644576501"/>
    <n v="239.39483713737201"/>
    <n v="97.016810829540034"/>
    <x v="0"/>
    <s v="25-40"/>
  </r>
  <r>
    <n v="86753093395"/>
    <n v="1.6739726027397259"/>
    <x v="1"/>
    <n v="32.084931506849315"/>
    <n v="0"/>
    <n v="45"/>
    <x v="0"/>
    <n v="379.06556990388498"/>
    <n v="230.08105433969499"/>
    <n v="234.29681020893"/>
    <n v="141.81630179650199"/>
    <n v="93.865303380138243"/>
    <x v="0"/>
    <s v="25-40"/>
  </r>
  <r>
    <n v="86753093396"/>
    <n v="1.167123287671233"/>
    <x v="0"/>
    <n v="40.591780821917808"/>
    <n v="0"/>
    <n v="95"/>
    <x v="1"/>
    <n v="28.7768072403335"/>
    <n v="260.14236024840397"/>
    <n v="308.25914340151201"/>
    <n v="47.8080629341434"/>
    <n v="65.841598159377639"/>
    <x v="0"/>
    <s v="&gt;40"/>
  </r>
  <r>
    <n v="86753093397"/>
    <n v="1.252054794520548"/>
    <x v="0"/>
    <n v="41.61917808219178"/>
    <n v="0"/>
    <n v="87"/>
    <x v="1"/>
    <n v="16.526722872433002"/>
    <n v="306.34986090231598"/>
    <n v="223.64526337595899"/>
    <n v="58.043255740247197"/>
    <n v="59.632748995924665"/>
    <x v="0"/>
    <s v="&gt;40"/>
  </r>
  <r>
    <n v="86753093398"/>
    <n v="1.5780821917808219"/>
    <x v="1"/>
    <n v="31.605479452054794"/>
    <n v="0"/>
    <n v="70"/>
    <x v="0"/>
    <n v="296.25996473758499"/>
    <n v="269.136323799943"/>
    <n v="275.69955040563099"/>
    <n v="169.42775820017201"/>
    <n v="98.646980115698597"/>
    <x v="0"/>
    <s v="25-40"/>
  </r>
  <r>
    <n v="86753093399"/>
    <n v="1.2356164383561643"/>
    <x v="0"/>
    <n v="39.846575342465755"/>
    <n v="0"/>
    <n v="84"/>
    <x v="1"/>
    <n v="35.669377088016603"/>
    <n v="141.42560499249799"/>
    <n v="394.37199940647901"/>
    <n v="46.084561253185001"/>
    <n v="67.022385845600837"/>
    <x v="0"/>
    <s v="25-40"/>
  </r>
  <r>
    <n v="86753093400"/>
    <n v="1.1315068493150684"/>
    <x v="0"/>
    <n v="40.994520547945207"/>
    <n v="0"/>
    <n v="99"/>
    <x v="1"/>
    <n v="6.6054509057321296"/>
    <n v="276.302634787589"/>
    <n v="195.50173210702599"/>
    <n v="34.312214448170998"/>
    <n v="50.210320442089326"/>
    <x v="1"/>
    <s v="&gt;40"/>
  </r>
  <r>
    <n v="86753093401"/>
    <n v="1.1835616438356165"/>
    <x v="0"/>
    <n v="40.282191780821918"/>
    <n v="0"/>
    <n v="94"/>
    <x v="1"/>
    <n v="20.963540895526101"/>
    <n v="260.161124751805"/>
    <n v="231.242152146694"/>
    <n v="70.4643579050027"/>
    <n v="58.694754457990086"/>
    <x v="0"/>
    <s v="&gt;40"/>
  </r>
  <r>
    <n v="86753093402"/>
    <n v="1.1424657534246576"/>
    <x v="0"/>
    <n v="37.728767123287675"/>
    <n v="0"/>
    <n v="101"/>
    <x v="1"/>
    <n v="15.4443394619371"/>
    <n v="252.019912689493"/>
    <n v="259.472542900939"/>
    <n v="32.460755664537501"/>
    <n v="56.429135999971585"/>
    <x v="0"/>
    <s v="25-40"/>
  </r>
  <r>
    <n v="86753093403"/>
    <n v="1.5616438356164384"/>
    <x v="1"/>
    <n v="35.471232876712328"/>
    <n v="0"/>
    <n v="40"/>
    <x v="0"/>
    <n v="209.336728661374"/>
    <n v="154.326540169455"/>
    <n v="240.81209099460301"/>
    <n v="345.247930290326"/>
    <n v="99.4202640606578"/>
    <x v="0"/>
    <s v="25-40"/>
  </r>
  <r>
    <n v="86753093404"/>
    <n v="1.2383561643835617"/>
    <x v="0"/>
    <n v="38.358904109589041"/>
    <n v="0"/>
    <n v="80"/>
    <x v="1"/>
    <n v="24.000554122773099"/>
    <n v="291.73770106325401"/>
    <n v="210.83550575705101"/>
    <n v="47.277669709002097"/>
    <n v="56.232641470808538"/>
    <x v="0"/>
    <s v="25-40"/>
  </r>
  <r>
    <n v="86753093405"/>
    <n v="1.1205479452054794"/>
    <x v="0"/>
    <n v="44.715068493150682"/>
    <n v="0"/>
    <n v="51"/>
    <x v="0"/>
    <n v="34.840575935390198"/>
    <n v="185.064477927002"/>
    <n v="323.13212828692701"/>
    <n v="92.549757873740504"/>
    <n v="67.474230648271472"/>
    <x v="0"/>
    <s v="&gt;40"/>
  </r>
  <r>
    <n v="86753093406"/>
    <n v="1.2465753424657535"/>
    <x v="0"/>
    <n v="27.016438356164382"/>
    <n v="0"/>
    <n v="61"/>
    <x v="0"/>
    <n v="65.862437180147793"/>
    <n v="39.900323440385698"/>
    <n v="522.76971488786603"/>
    <n v="294.21067725689198"/>
    <n v="106.49866790701364"/>
    <x v="1"/>
    <s v="25-40"/>
  </r>
  <r>
    <n v="86753093407"/>
    <n v="1.1013698630136985"/>
    <x v="0"/>
    <n v="35.241095890410961"/>
    <n v="0"/>
    <n v="104"/>
    <x v="1"/>
    <n v="69.063913363824"/>
    <n v="285.04383995932301"/>
    <n v="240.33001999872499"/>
    <n v="28.3415665806316"/>
    <n v="60.569210655374555"/>
    <x v="0"/>
    <s v="25-40"/>
  </r>
  <r>
    <n v="86753093408"/>
    <n v="1.4712328767123288"/>
    <x v="0"/>
    <n v="23.884931506849316"/>
    <n v="1"/>
    <n v="48"/>
    <x v="0"/>
    <n v="62.205522323253099"/>
    <n v="15.444774467575501"/>
    <n v="525.80064066420903"/>
    <n v="274.75756596602997"/>
    <n v="102.27900853889497"/>
    <x v="1"/>
    <s v="17-25"/>
  </r>
  <r>
    <n v="86753093409"/>
    <n v="1.3315068493150686"/>
    <x v="0"/>
    <n v="37.780821917808218"/>
    <n v="0"/>
    <n v="89"/>
    <x v="1"/>
    <n v="45.4866417253752"/>
    <n v="188.20402177548601"/>
    <n v="307.706709109092"/>
    <n v="7.7383269822735699"/>
    <n v="56.548657411032764"/>
    <x v="1"/>
    <s v="25-40"/>
  </r>
  <r>
    <n v="86753093410"/>
    <n v="1.1917808219178083"/>
    <x v="0"/>
    <n v="42.594520547945208"/>
    <n v="0"/>
    <n v="63"/>
    <x v="0"/>
    <n v="17.768208211358701"/>
    <n v="306.10124841619"/>
    <n v="219.89456436640799"/>
    <n v="8.4215516868484492"/>
    <n v="53.307490456594671"/>
    <x v="1"/>
    <s v="&gt;40"/>
  </r>
  <r>
    <n v="86753093411"/>
    <n v="1.1397260273972603"/>
    <x v="0"/>
    <n v="42.734246575342468"/>
    <n v="0"/>
    <n v="91"/>
    <x v="1"/>
    <n v="61.938320127946703"/>
    <n v="135.75344815316001"/>
    <n v="351.30940197778898"/>
    <n v="13.3112996765635"/>
    <n v="59.569825661010825"/>
    <x v="0"/>
    <s v="&gt;40"/>
  </r>
  <r>
    <n v="86753093412"/>
    <n v="1.0164383561643835"/>
    <x v="0"/>
    <n v="31.665753424657535"/>
    <n v="1"/>
    <n v="20"/>
    <x v="0"/>
    <n v="462.82149098975901"/>
    <n v="314.79825504132901"/>
    <n v="39.568216139053803"/>
    <n v="2.63921606666882"/>
    <n v="67.274471547173761"/>
    <x v="1"/>
    <s v="25-40"/>
  </r>
  <r>
    <n v="86753093413"/>
    <n v="1.1917808219178083"/>
    <x v="0"/>
    <n v="41.56712328767123"/>
    <n v="0"/>
    <n v="100"/>
    <x v="1"/>
    <n v="36.583126433933799"/>
    <n v="238.39912438213301"/>
    <n v="336.00021475683002"/>
    <n v="52.152507648050801"/>
    <n v="68.576906753871043"/>
    <x v="0"/>
    <s v="&gt;40"/>
  </r>
  <r>
    <n v="86753093414"/>
    <n v="1.3205479452054794"/>
    <x v="0"/>
    <n v="39.010958904109586"/>
    <n v="0"/>
    <n v="92"/>
    <x v="1"/>
    <n v="13.180443632119699"/>
    <n v="380.55971678806202"/>
    <n v="204.371530145398"/>
    <n v="1.1892136666567199"/>
    <n v="56.166502091061105"/>
    <x v="0"/>
    <s v="25-40"/>
  </r>
  <r>
    <n v="86753093415"/>
    <n v="1.2191780821917808"/>
    <x v="0"/>
    <n v="39.323287671232876"/>
    <n v="0"/>
    <n v="88"/>
    <x v="1"/>
    <n v="79.686993859199305"/>
    <n v="255.98454790717801"/>
    <n v="250.41440551830601"/>
    <n v="33.366025448478503"/>
    <n v="60.90737505732433"/>
    <x v="0"/>
    <s v="25-40"/>
  </r>
  <r>
    <n v="86753093416"/>
    <n v="1.6219178082191781"/>
    <x v="1"/>
    <n v="32.202739726027396"/>
    <n v="0"/>
    <n v="38"/>
    <x v="0"/>
    <n v="241.06684833634799"/>
    <n v="250.04212332367399"/>
    <n v="252.58601390069299"/>
    <n v="260.99935241595102"/>
    <n v="100.91896169079904"/>
    <x v="0"/>
    <s v="25-40"/>
  </r>
  <r>
    <n v="86753093417"/>
    <n v="1.2904109589041095"/>
    <x v="0"/>
    <n v="33.734246575342468"/>
    <n v="1"/>
    <n v="87"/>
    <x v="1"/>
    <n v="45.168402883405797"/>
    <n v="201.12503453832099"/>
    <n v="244.16511970881899"/>
    <n v="43.256966944879203"/>
    <n v="54.194125392181924"/>
    <x v="1"/>
    <s v="25-40"/>
  </r>
  <r>
    <n v="86753093418"/>
    <n v="1.1835616438356165"/>
    <x v="0"/>
    <n v="42.832876712328769"/>
    <n v="0"/>
    <n v="54"/>
    <x v="0"/>
    <n v="6.3726788145483004"/>
    <n v="310.69657505869799"/>
    <n v="296.98688988856401"/>
    <n v="10.471392096377"/>
    <n v="62.260534148052628"/>
    <x v="0"/>
    <s v="&gt;40"/>
  </r>
  <r>
    <n v="86753093419"/>
    <n v="1.7534246575342465"/>
    <x v="1"/>
    <n v="31.284931506849315"/>
    <n v="0"/>
    <n v="32"/>
    <x v="0"/>
    <n v="296.26251949846301"/>
    <n v="256.03151015781901"/>
    <n v="172.47308164910999"/>
    <n v="172.403715275168"/>
    <n v="85.568738003415916"/>
    <x v="1"/>
    <s v="25-40"/>
  </r>
  <r>
    <n v="86753093420"/>
    <n v="1.6082191780821917"/>
    <x v="1"/>
    <n v="22.608219178082191"/>
    <n v="0"/>
    <n v="68"/>
    <x v="0"/>
    <n v="36.825303211608599"/>
    <n v="48.403654828871602"/>
    <n v="258.02852715505901"/>
    <n v="597.28257262324905"/>
    <n v="109.45564861663539"/>
    <x v="1"/>
    <s v="17-25"/>
  </r>
  <r>
    <n v="86753093421"/>
    <n v="1.6082191780821917"/>
    <x v="1"/>
    <n v="30.531506849315068"/>
    <n v="0"/>
    <n v="47"/>
    <x v="0"/>
    <n v="340.26368908014302"/>
    <n v="219.94516776845799"/>
    <n v="272.79545242105098"/>
    <n v="150.88358652369701"/>
    <n v="95.658193221257847"/>
    <x v="0"/>
    <s v="25-40"/>
  </r>
  <r>
    <n v="86753093422"/>
    <n v="1.1753424657534246"/>
    <x v="0"/>
    <n v="42.945205479452056"/>
    <n v="0"/>
    <n v="118"/>
    <x v="1"/>
    <n v="23.5509843987886"/>
    <n v="372.306271916149"/>
    <n v="217.31807386465101"/>
    <n v="6.1646697271833499"/>
    <n v="58.486509736215133"/>
    <x v="0"/>
    <s v="&gt;40"/>
  </r>
  <r>
    <n v="86753093423"/>
    <n v="1.7315068493150685"/>
    <x v="1"/>
    <n v="28.578082191780823"/>
    <n v="0"/>
    <n v="32"/>
    <x v="0"/>
    <n v="124.479981977256"/>
    <n v="267.82107740286398"/>
    <n v="320.38278275169603"/>
    <n v="288.08032633735098"/>
    <n v="104.39965784109523"/>
    <x v="0"/>
    <s v="25-40"/>
  </r>
  <r>
    <n v="86753093424"/>
    <n v="1.1753424657534246"/>
    <x v="0"/>
    <n v="41.978082191780821"/>
    <n v="1"/>
    <n v="84"/>
    <x v="1"/>
    <n v="6.1946646555630496"/>
    <n v="331.17575792897702"/>
    <n v="277.30618102660401"/>
    <n v="10.8242729561966"/>
    <n v="61.565288284699278"/>
    <x v="0"/>
    <s v="&gt;40"/>
  </r>
  <r>
    <n v="86753093425"/>
    <n v="1.6739726027397259"/>
    <x v="1"/>
    <n v="30.712328767123289"/>
    <n v="1"/>
    <n v="52"/>
    <x v="0"/>
    <n v="288.97584137231502"/>
    <n v="217.40294756532899"/>
    <n v="253.996397859913"/>
    <n v="252.27844898557501"/>
    <n v="101.26328473647008"/>
    <x v="0"/>
    <s v="25-40"/>
  </r>
  <r>
    <n v="86753093426"/>
    <n v="1.704109589041096"/>
    <x v="1"/>
    <n v="29.334246575342465"/>
    <n v="1"/>
    <n v="52"/>
    <x v="0"/>
    <n v="157.55505618968701"/>
    <n v="257.722350401087"/>
    <n v="342.880751691086"/>
    <n v="230.259769861412"/>
    <n v="101.99905511356167"/>
    <x v="0"/>
    <s v="25-40"/>
  </r>
  <r>
    <n v="86753093427"/>
    <n v="1.1835616438356165"/>
    <x v="0"/>
    <n v="42.328767123287669"/>
    <n v="0"/>
    <n v="81"/>
    <x v="1"/>
    <n v="54.1386652479123"/>
    <n v="247.93438614522299"/>
    <n v="250.827892491504"/>
    <n v="33.467898888763003"/>
    <n v="58.281339077082862"/>
    <x v="0"/>
    <s v="&gt;40"/>
  </r>
  <r>
    <n v="86753093428"/>
    <n v="1.6794520547945206"/>
    <x v="1"/>
    <n v="33.320547945205476"/>
    <n v="0"/>
    <n v="45"/>
    <x v="0"/>
    <n v="316.41470973718799"/>
    <n v="226.95940064376001"/>
    <n v="371.35290777180097"/>
    <n v="151.142298348277"/>
    <n v="106.1693535648852"/>
    <x v="0"/>
    <s v="25-40"/>
  </r>
  <r>
    <n v="86753093429"/>
    <n v="1.5835616438356164"/>
    <x v="1"/>
    <n v="27.2"/>
    <n v="1"/>
    <n v="45"/>
    <x v="0"/>
    <n v="258.44774119008798"/>
    <n v="207.80096467107299"/>
    <n v="247.025179695638"/>
    <n v="208.647183261267"/>
    <n v="91.980580023721487"/>
    <x v="0"/>
    <s v="25-40"/>
  </r>
  <r>
    <n v="86753093430"/>
    <n v="1.0602739726027397"/>
    <x v="0"/>
    <n v="39.876712328767127"/>
    <n v="0"/>
    <n v="81"/>
    <x v="1"/>
    <n v="14.292381215381001"/>
    <n v="274.73137794379397"/>
    <n v="271.24769396170899"/>
    <n v="1.54876794502194"/>
    <n v="55.857476161541712"/>
    <x v="0"/>
    <s v="25-40"/>
  </r>
  <r>
    <n v="86753093431"/>
    <n v="1.6904109589041096"/>
    <x v="1"/>
    <n v="36.213698630136989"/>
    <n v="1"/>
    <n v="21"/>
    <x v="0"/>
    <n v="319.21227039768598"/>
    <n v="291.77573412398999"/>
    <n v="241.08647876380201"/>
    <n v="122.593327555164"/>
    <n v="92.520617120010002"/>
    <x v="0"/>
    <s v="25-40"/>
  </r>
  <r>
    <n v="86753093432"/>
    <n v="1.1726027397260275"/>
    <x v="0"/>
    <n v="40.249315068493154"/>
    <n v="0"/>
    <n v="82"/>
    <x v="1"/>
    <n v="20.945735880760399"/>
    <n v="338.878315905097"/>
    <n v="290.22869249438702"/>
    <n v="1.6185441378626999"/>
    <n v="63.807592538738547"/>
    <x v="0"/>
    <s v="&gt;40"/>
  </r>
  <r>
    <n v="86753093433"/>
    <n v="1.6027397260273972"/>
    <x v="1"/>
    <n v="30.789041095890411"/>
    <n v="1"/>
    <n v="62"/>
    <x v="0"/>
    <n v="239.38769702840401"/>
    <n v="261.85858585363701"/>
    <n v="192.508129541035"/>
    <n v="257.73240262383598"/>
    <n v="94.128566490347794"/>
    <x v="1"/>
    <s v="25-40"/>
  </r>
  <r>
    <n v="86753093434"/>
    <n v="1.810958904109589"/>
    <x v="1"/>
    <n v="25.643835616438356"/>
    <n v="1"/>
    <n v="26"/>
    <x v="0"/>
    <n v="133.076513538944"/>
    <n v="209.272784568606"/>
    <n v="236.69790771163099"/>
    <n v="323.40496455234501"/>
    <n v="94.600288520281111"/>
    <x v="0"/>
    <s v="25-40"/>
  </r>
  <r>
    <n v="86753093435"/>
    <n v="1.0931506849315069"/>
    <x v="0"/>
    <n v="44.536986301369865"/>
    <n v="0"/>
    <n v="93"/>
    <x v="1"/>
    <n v="29.0706600190783"/>
    <n v="359.90004010523302"/>
    <n v="203.36364738881099"/>
    <n v="11.8763131103671"/>
    <n v="56.946451269846278"/>
    <x v="0"/>
    <s v="&gt;40"/>
  </r>
  <r>
    <n v="86753093436"/>
    <n v="1.7123287671232876"/>
    <x v="1"/>
    <n v="32.575342465753423"/>
    <n v="0"/>
    <n v="23"/>
    <x v="0"/>
    <n v="218.429048912909"/>
    <n v="238.88419863813499"/>
    <n v="215.31559171651301"/>
    <n v="274.69089105608998"/>
    <n v="95.385837736795878"/>
    <x v="0"/>
    <s v="25-40"/>
  </r>
  <r>
    <n v="86753093437"/>
    <n v="1.6136986301369862"/>
    <x v="1"/>
    <n v="31.945205479452056"/>
    <n v="0"/>
    <n v="29"/>
    <x v="0"/>
    <n v="283.76380899244998"/>
    <n v="213.05799368811"/>
    <n v="318.68385489647198"/>
    <n v="196.97080200076999"/>
    <n v="101.62430304211382"/>
    <x v="0"/>
    <s v="25-40"/>
  </r>
  <r>
    <n v="86753093438"/>
    <n v="1.178082191780822"/>
    <x v="0"/>
    <n v="39.328767123287669"/>
    <n v="0"/>
    <n v="47"/>
    <x v="0"/>
    <n v="28.240075237909402"/>
    <n v="328.06909344228399"/>
    <n v="153.45241426836699"/>
    <n v="13.8599037836193"/>
    <n v="48.582211660653833"/>
    <x v="1"/>
    <s v="25-40"/>
  </r>
  <r>
    <n v="86753093439"/>
    <n v="1.5835616438356164"/>
    <x v="1"/>
    <n v="31.969863013698632"/>
    <n v="0"/>
    <n v="42"/>
    <x v="0"/>
    <n v="197.40347621242799"/>
    <n v="290.21007712232398"/>
    <n v="276.96273631751302"/>
    <n v="237.39261520674"/>
    <n v="100.73172644969051"/>
    <x v="0"/>
    <s v="25-40"/>
  </r>
  <r>
    <n v="86753093440"/>
    <n v="1.7561643835616438"/>
    <x v="1"/>
    <n v="30.668493150684931"/>
    <n v="0"/>
    <n v="36"/>
    <x v="0"/>
    <n v="286.85627413133199"/>
    <n v="321.97857266463899"/>
    <n v="292.585218490947"/>
    <n v="116.464886908933"/>
    <n v="97.792800391663278"/>
    <x v="0"/>
    <s v="25-40"/>
  </r>
  <r>
    <n v="86753093441"/>
    <n v="1.1287671232876713"/>
    <x v="0"/>
    <n v="46.032876712328765"/>
    <n v="0"/>
    <n v="62"/>
    <x v="0"/>
    <n v="12.025188908615499"/>
    <n v="298.24134152369402"/>
    <n v="272.40931866250997"/>
    <n v="8.8869606910455907"/>
    <n v="58.576875957011424"/>
    <x v="0"/>
    <s v="&gt;40"/>
  </r>
  <r>
    <n v="86753093442"/>
    <n v="1.0849315068493151"/>
    <x v="0"/>
    <n v="42.961643835616435"/>
    <n v="0"/>
    <n v="79"/>
    <x v="0"/>
    <n v="38.839650117979502"/>
    <n v="407.02105877873697"/>
    <n v="114.581384964837"/>
    <n v="2.8870157419354499"/>
    <n v="49.765064796550014"/>
    <x v="0"/>
    <s v="&gt;40"/>
  </r>
  <r>
    <n v="86753093443"/>
    <n v="1.0410958904109588"/>
    <x v="0"/>
    <n v="41.791780821917811"/>
    <n v="0"/>
    <n v="70"/>
    <x v="0"/>
    <n v="17.245866494768698"/>
    <n v="336.441854815927"/>
    <n v="165.515522072995"/>
    <n v="61.215372212287299"/>
    <n v="55.502725019089524"/>
    <x v="0"/>
    <s v="&gt;40"/>
  </r>
  <r>
    <n v="86753093444"/>
    <n v="1.6575342465753424"/>
    <x v="1"/>
    <n v="30.268493150684932"/>
    <n v="0"/>
    <n v="51"/>
    <x v="0"/>
    <n v="264.61351800803402"/>
    <n v="213.40456796807501"/>
    <n v="227.39424515381299"/>
    <n v="228.17953529418301"/>
    <n v="92.910300531848236"/>
    <x v="0"/>
    <s v="25-40"/>
  </r>
  <r>
    <n v="86753093445"/>
    <n v="1.1506849315068493"/>
    <x v="0"/>
    <n v="44.37808219178082"/>
    <n v="0"/>
    <n v="62"/>
    <x v="0"/>
    <n v="0.36299940347016402"/>
    <n v="251.578659774849"/>
    <n v="361.87747703327"/>
    <n v="6.14892365979735"/>
    <n v="64.318500817433616"/>
    <x v="0"/>
    <s v="&gt;40"/>
  </r>
  <r>
    <n v="86753093446"/>
    <n v="1.5780821917808219"/>
    <x v="1"/>
    <n v="29.980821917808218"/>
    <n v="0"/>
    <n v="25"/>
    <x v="0"/>
    <n v="183.381641948489"/>
    <n v="365.77316880192097"/>
    <n v="164.97498327559799"/>
    <n v="229.91855828550601"/>
    <n v="91.319609847365271"/>
    <x v="0"/>
    <s v="25-40"/>
  </r>
  <r>
    <n v="86753093447"/>
    <n v="0.87123287671232874"/>
    <x v="0"/>
    <n v="38.032876712328765"/>
    <n v="0"/>
    <n v="20"/>
    <x v="0"/>
    <n v="91.390618123396905"/>
    <n v="31.665764878556601"/>
    <n v="320.44242270738602"/>
    <n v="354.21043208584399"/>
    <n v="90.802853215343873"/>
    <x v="0"/>
    <s v="25-40"/>
  </r>
  <r>
    <n v="86753093448"/>
    <n v="1.5232876712328767"/>
    <x v="1"/>
    <n v="32.030136986301372"/>
    <n v="0"/>
    <n v="48"/>
    <x v="0"/>
    <n v="123.0350665845"/>
    <n v="460.22590766804899"/>
    <n v="252.27515253787601"/>
    <n v="227.419000221902"/>
    <n v="104.22417627137727"/>
    <x v="0"/>
    <s v="25-40"/>
  </r>
  <r>
    <n v="86753093449"/>
    <n v="1.715068493150685"/>
    <x v="1"/>
    <n v="26.479452054794521"/>
    <n v="1"/>
    <n v="33"/>
    <x v="0"/>
    <n v="263.66948296124099"/>
    <n v="338.76703434609101"/>
    <n v="190.800199914263"/>
    <n v="158.67844165915301"/>
    <n v="90.132358373396471"/>
    <x v="0"/>
    <s v="25-40"/>
  </r>
  <r>
    <n v="86753093450"/>
    <n v="1.2191780821917808"/>
    <x v="0"/>
    <n v="38.926027397260277"/>
    <n v="0"/>
    <n v="77"/>
    <x v="0"/>
    <n v="11.095184423858299"/>
    <n v="251.77859744284501"/>
    <n v="283.07488037826101"/>
    <n v="33.802110820756504"/>
    <n v="59.055141493218365"/>
    <x v="0"/>
    <s v="25-40"/>
  </r>
  <r>
    <n v="86753093451"/>
    <n v="1.6246575342465754"/>
    <x v="1"/>
    <n v="37.835616438356162"/>
    <n v="1"/>
    <n v="48"/>
    <x v="0"/>
    <n v="325.28270551036701"/>
    <n v="223.79622825537101"/>
    <n v="191.74419282472101"/>
    <n v="238.30743129539201"/>
    <n v="95.532509595672593"/>
    <x v="0"/>
    <s v="25-40"/>
  </r>
  <r>
    <n v="86753093452"/>
    <n v="1.095890410958904"/>
    <x v="0"/>
    <n v="40.136986301369866"/>
    <n v="0"/>
    <n v="101"/>
    <x v="1"/>
    <n v="231.54723536878899"/>
    <n v="221.27610446035001"/>
    <n v="189.21769290097799"/>
    <n v="19.253381520674299"/>
    <n v="61.242396116929385"/>
    <x v="0"/>
    <s v="&gt;40"/>
  </r>
  <r>
    <n v="86753093453"/>
    <n v="1.7013698630136986"/>
    <x v="1"/>
    <n v="27.761643835616439"/>
    <n v="0"/>
    <n v="54"/>
    <x v="0"/>
    <n v="200.802760306794"/>
    <n v="181.97046337822599"/>
    <n v="228.98749228995899"/>
    <n v="173.270828212532"/>
    <n v="78.89285635510052"/>
    <x v="1"/>
    <s v="25-40"/>
  </r>
  <r>
    <n v="86753093454"/>
    <n v="1.2027397260273973"/>
    <x v="0"/>
    <n v="41.084931506849315"/>
    <n v="1"/>
    <n v="67"/>
    <x v="0"/>
    <n v="98.182117125258401"/>
    <n v="279.57935055973797"/>
    <n v="147.518723602991"/>
    <n v="13.8764132883847"/>
    <n v="49.588333841764793"/>
    <x v="1"/>
    <s v="&gt;40"/>
  </r>
  <r>
    <n v="86753093455"/>
    <n v="1.8054794520547945"/>
    <x v="1"/>
    <n v="32.832876712328769"/>
    <n v="0"/>
    <n v="21"/>
    <x v="0"/>
    <n v="264.96587432714603"/>
    <n v="281.24966917091399"/>
    <n v="188.47581554072499"/>
    <n v="221.025476856399"/>
    <n v="92.837398567499676"/>
    <x v="0"/>
    <s v="25-40"/>
  </r>
  <r>
    <n v="86753093456"/>
    <n v="1.7506849315068493"/>
    <x v="1"/>
    <n v="27.375342465753423"/>
    <n v="0"/>
    <n v="38"/>
    <x v="0"/>
    <n v="305.88178516206102"/>
    <n v="224.633489018093"/>
    <n v="146.82730226256399"/>
    <n v="181.77817804614199"/>
    <n v="81.873879571457039"/>
    <x v="1"/>
    <s v="25-40"/>
  </r>
  <r>
    <n v="86753093457"/>
    <n v="1.6054794520547946"/>
    <x v="1"/>
    <n v="32.745205479452054"/>
    <n v="1"/>
    <n v="31"/>
    <x v="0"/>
    <n v="133.09937881246501"/>
    <n v="470.13790934976299"/>
    <n v="171.605727852049"/>
    <n v="229.806885066273"/>
    <n v="96.428496603176882"/>
    <x v="0"/>
    <s v="25-40"/>
  </r>
  <r>
    <n v="86753093458"/>
    <n v="0.76712328767123283"/>
    <x v="0"/>
    <n v="38.747945205479454"/>
    <n v="1"/>
    <n v="21"/>
    <x v="0"/>
    <n v="462.82739107404501"/>
    <n v="269.69449973436002"/>
    <n v="23.363155300573101"/>
    <n v="105.225894305835"/>
    <n v="74.03243721744137"/>
    <x v="1"/>
    <s v="25-40"/>
  </r>
  <r>
    <n v="86753093459"/>
    <n v="1.6630136986301369"/>
    <x v="1"/>
    <n v="32.230136986301368"/>
    <n v="0"/>
    <n v="51"/>
    <x v="0"/>
    <n v="334.43201993245799"/>
    <n v="150.824416739122"/>
    <n v="180.511400437026"/>
    <n v="218.473171382619"/>
    <n v="86.698663552083801"/>
    <x v="0"/>
    <s v="25-40"/>
  </r>
  <r>
    <n v="86753093460"/>
    <n v="1.2328767123287672"/>
    <x v="0"/>
    <n v="45.704109589041096"/>
    <n v="1"/>
    <n v="64"/>
    <x v="0"/>
    <n v="20.090640993641099"/>
    <n v="345.16541105613697"/>
    <n v="222.253792758158"/>
    <n v="4.9777300990994604"/>
    <n v="56.488266906853134"/>
    <x v="0"/>
    <s v="&gt;40"/>
  </r>
  <r>
    <n v="86753093461"/>
    <n v="1.0821917808219179"/>
    <x v="0"/>
    <n v="36.435616438356163"/>
    <n v="0"/>
    <n v="83"/>
    <x v="1"/>
    <n v="4.0840048222194998"/>
    <n v="278.52481239393398"/>
    <n v="258.62025966847801"/>
    <n v="69.920006350143495"/>
    <n v="62.033537299526856"/>
    <x v="0"/>
    <s v="25-40"/>
  </r>
  <r>
    <n v="86753093462"/>
    <n v="1.736986301369863"/>
    <x v="1"/>
    <n v="36.279452054794518"/>
    <n v="1"/>
    <n v="27"/>
    <x v="0"/>
    <n v="195.22620551199699"/>
    <n v="246.42695184458401"/>
    <n v="214.19970802102901"/>
    <n v="219.27920173759699"/>
    <n v="87.349721759561604"/>
    <x v="1"/>
    <s v="25-40"/>
  </r>
  <r>
    <n v="86753093463"/>
    <n v="1.0767123287671232"/>
    <x v="0"/>
    <n v="33.128767123287673"/>
    <n v="1"/>
    <n v="19"/>
    <x v="0"/>
    <n v="96.899233892321405"/>
    <n v="3.4567062020613899"/>
    <n v="155.302994616467"/>
    <n v="545.28454589078694"/>
    <n v="92.098980068421085"/>
    <x v="0"/>
    <s v="25-40"/>
  </r>
  <r>
    <n v="86753093464"/>
    <n v="1.6876712328767123"/>
    <x v="1"/>
    <n v="35.224657534246575"/>
    <n v="0"/>
    <n v="19"/>
    <x v="0"/>
    <n v="314.46448056545"/>
    <n v="271.79851043354802"/>
    <n v="236.18552932082201"/>
    <n v="257.40772535706998"/>
    <n v="106.13222984126688"/>
    <x v="0"/>
    <s v="25-40"/>
  </r>
  <r>
    <n v="86753093465"/>
    <n v="1.1095890410958904"/>
    <x v="0"/>
    <n v="35.967123287671235"/>
    <n v="0"/>
    <n v="80"/>
    <x v="1"/>
    <n v="0.26170633948342797"/>
    <n v="384.06137362630699"/>
    <n v="165.626461469688"/>
    <n v="35.100763268867098"/>
    <n v="54.833113365889844"/>
    <x v="0"/>
    <s v="25-40"/>
  </r>
  <r>
    <n v="86753093466"/>
    <n v="1.2356164383561643"/>
    <x v="0"/>
    <n v="40.57260273972603"/>
    <n v="0"/>
    <n v="64"/>
    <x v="0"/>
    <n v="9.9286354705411206"/>
    <n v="176.861795099548"/>
    <n v="348.04102449385499"/>
    <n v="18.218935608477899"/>
    <n v="58.894429657887073"/>
    <x v="1"/>
    <s v="&gt;40"/>
  </r>
  <r>
    <n v="86753093467"/>
    <n v="1.4904109589041097"/>
    <x v="0"/>
    <n v="20.797260273972604"/>
    <n v="0"/>
    <n v="63"/>
    <x v="0"/>
    <n v="432.29682445080903"/>
    <n v="288.81194432627399"/>
    <n v="35.254710792757699"/>
    <n v="29.163718470941902"/>
    <n v="65.418913013810595"/>
    <x v="0"/>
    <s v="17-25"/>
  </r>
  <r>
    <n v="86753093468"/>
    <n v="1.6054794520547946"/>
    <x v="1"/>
    <n v="32.632876712328766"/>
    <n v="0"/>
    <n v="68"/>
    <x v="0"/>
    <n v="326.59363089702703"/>
    <n v="227.144930467379"/>
    <n v="215.68725856166401"/>
    <n v="235.31657325526399"/>
    <n v="98.419544727183847"/>
    <x v="0"/>
    <s v="25-40"/>
  </r>
  <r>
    <n v="86753093469"/>
    <n v="1.1808219178082191"/>
    <x v="0"/>
    <n v="42.257534246575339"/>
    <n v="0"/>
    <n v="80"/>
    <x v="1"/>
    <n v="12.8169631114844"/>
    <n v="276.526754627537"/>
    <n v="253.95045953521199"/>
    <n v="2.5228229404695099"/>
    <n v="53.924291316203494"/>
    <x v="0"/>
    <s v="&gt;40"/>
  </r>
  <r>
    <n v="86753093470"/>
    <n v="1.6191780821917807"/>
    <x v="1"/>
    <n v="29.227397260273971"/>
    <n v="0"/>
    <n v="79"/>
    <x v="0"/>
    <n v="202.031572686505"/>
    <n v="232.007523476242"/>
    <n v="269.59444877931099"/>
    <n v="260.30186244553801"/>
    <n v="98.310685040001644"/>
    <x v="0"/>
    <s v="25-40"/>
  </r>
  <r>
    <n v="86753093471"/>
    <n v="1.5013698630136987"/>
    <x v="1"/>
    <n v="30.106849315068494"/>
    <n v="0"/>
    <n v="42"/>
    <x v="0"/>
    <n v="355.17985819697901"/>
    <n v="252.65019835170199"/>
    <n v="199.06565255315601"/>
    <n v="143.483722412715"/>
    <n v="89.732329519799009"/>
    <x v="0"/>
    <s v="25-40"/>
  </r>
  <r>
    <n v="86753093472"/>
    <n v="1.252054794520548"/>
    <x v="0"/>
    <n v="38.709589041095889"/>
    <n v="0"/>
    <n v="93"/>
    <x v="1"/>
    <n v="1.6831689600272199"/>
    <n v="311.37670765981801"/>
    <n v="302.02753936730898"/>
    <n v="14.4689568810838"/>
    <n v="63.024369679394752"/>
    <x v="0"/>
    <s v="25-40"/>
  </r>
  <r>
    <n v="86753093473"/>
    <n v="1.252054794520548"/>
    <x v="0"/>
    <n v="39.019178082191779"/>
    <n v="1"/>
    <n v="61"/>
    <x v="0"/>
    <n v="7.9391615859556799"/>
    <n v="174.03383790525601"/>
    <n v="410.02229078903201"/>
    <n v="1.1054543531766901"/>
    <n v="63.893169376361975"/>
    <x v="0"/>
    <s v="25-40"/>
  </r>
  <r>
    <n v="86753093474"/>
    <n v="1.6547945205479453"/>
    <x v="1"/>
    <n v="31.789041095890411"/>
    <n v="0"/>
    <n v="56"/>
    <x v="0"/>
    <n v="289.27420513902501"/>
    <n v="289.21272713595698"/>
    <n v="142.37473140676599"/>
    <n v="319.17199105642402"/>
    <n v="101.66456127758136"/>
    <x v="0"/>
    <s v="25-40"/>
  </r>
  <r>
    <n v="86753093475"/>
    <n v="1.6438356164383561"/>
    <x v="1"/>
    <n v="31.671232876712327"/>
    <n v="0"/>
    <n v="38"/>
    <x v="0"/>
    <n v="338.27727743392597"/>
    <n v="240.17000397473299"/>
    <n v="145.63442867297701"/>
    <n v="237.573447255025"/>
    <n v="92.260727624052961"/>
    <x v="0"/>
    <s v="25-40"/>
  </r>
  <r>
    <n v="86753093476"/>
    <n v="1.2904109589041095"/>
    <x v="0"/>
    <n v="46.271232876712325"/>
    <n v="0"/>
    <n v="89"/>
    <x v="1"/>
    <n v="9.4561431118634705"/>
    <n v="379.71572969902002"/>
    <n v="204.90629339835499"/>
    <n v="4.53374308206521"/>
    <n v="56.266554202521107"/>
    <x v="0"/>
    <s v="&gt;40"/>
  </r>
  <r>
    <n v="86753093477"/>
    <n v="1.284931506849315"/>
    <x v="0"/>
    <n v="37.980821917808221"/>
    <n v="1"/>
    <n v="61"/>
    <x v="0"/>
    <n v="63.666734371845799"/>
    <n v="184.95729329043701"/>
    <n v="249.170285373116"/>
    <n v="40.206778027270403"/>
    <n v="54.615169821028992"/>
    <x v="0"/>
    <s v="25-40"/>
  </r>
  <r>
    <n v="86753093478"/>
    <n v="1.2246575342465753"/>
    <x v="0"/>
    <n v="39.087671232876716"/>
    <n v="0"/>
    <n v="86"/>
    <x v="1"/>
    <n v="3.0327084328714502"/>
    <n v="428.39141591367701"/>
    <n v="129.310891492618"/>
    <n v="45.592623445201902"/>
    <n v="55.502351740262263"/>
    <x v="0"/>
    <s v="25-40"/>
  </r>
  <r>
    <n v="86753093479"/>
    <n v="1.7178082191780821"/>
    <x v="1"/>
    <n v="27.728767123287671"/>
    <n v="0"/>
    <n v="54"/>
    <x v="0"/>
    <n v="259.20434851232397"/>
    <n v="316.46775766522302"/>
    <n v="223.0780124927"/>
    <n v="90.6799647620645"/>
    <n v="83.704725764775489"/>
    <x v="1"/>
    <s v="25-40"/>
  </r>
  <r>
    <n v="86753093480"/>
    <n v="1.2301369863013698"/>
    <x v="0"/>
    <n v="42.575342465753423"/>
    <n v="1"/>
    <n v="97"/>
    <x v="1"/>
    <n v="37.417533829549797"/>
    <n v="355.60559870004403"/>
    <n v="171.92554914459399"/>
    <n v="3.3602867759183899"/>
    <n v="52.476150912828992"/>
    <x v="0"/>
    <s v="&gt;40"/>
  </r>
  <r>
    <n v="86753093481"/>
    <n v="1.7643835616438357"/>
    <x v="1"/>
    <n v="31.449315068493149"/>
    <n v="0"/>
    <n v="49"/>
    <x v="0"/>
    <n v="318.23019617188697"/>
    <n v="105.52392596892901"/>
    <n v="225.21555199046099"/>
    <n v="307.847952911486"/>
    <n v="97.867950359498906"/>
    <x v="0"/>
    <s v="25-40"/>
  </r>
  <r>
    <n v="86753093482"/>
    <n v="1.0821917808219179"/>
    <x v="0"/>
    <n v="36.660273972602738"/>
    <n v="1"/>
    <n v="20"/>
    <x v="0"/>
    <n v="15.0652394332137"/>
    <n v="49.481178886851403"/>
    <n v="295.83261539585902"/>
    <n v="438.63675915547702"/>
    <n v="93.300038411765527"/>
    <x v="0"/>
    <s v="25-40"/>
  </r>
  <r>
    <n v="86753093483"/>
    <n v="1.6849315068493151"/>
    <x v="1"/>
    <n v="29.350684931506848"/>
    <n v="1"/>
    <n v="46"/>
    <x v="0"/>
    <n v="209.63319722265501"/>
    <n v="166.75176497759199"/>
    <n v="358.855915029735"/>
    <n v="292.40115584388701"/>
    <n v="108.26164548085438"/>
    <x v="0"/>
    <s v="25-40"/>
  </r>
  <r>
    <n v="86753093484"/>
    <n v="1.2876712328767124"/>
    <x v="0"/>
    <n v="39.846575342465755"/>
    <n v="1"/>
    <n v="84"/>
    <x v="1"/>
    <n v="63.462444395548196"/>
    <n v="296.93674256208698"/>
    <n v="238.55614699126099"/>
    <n v="0.33616409404520098"/>
    <n v="57.499012286847559"/>
    <x v="0"/>
    <s v="25-40"/>
  </r>
  <r>
    <n v="86753093485"/>
    <n v="1.2328767123287672"/>
    <x v="0"/>
    <n v="37.07123287671233"/>
    <n v="0"/>
    <n v="70"/>
    <x v="0"/>
    <n v="32.943508603039596"/>
    <n v="263.65190622835001"/>
    <n v="324.37366834516001"/>
    <n v="14.2504685310775"/>
    <n v="64.362529611659667"/>
    <x v="0"/>
    <s v="25-40"/>
  </r>
  <r>
    <n v="86753093486"/>
    <n v="1.6383561643835616"/>
    <x v="1"/>
    <n v="29.265753424657536"/>
    <n v="0"/>
    <n v="18"/>
    <x v="0"/>
    <n v="215.32343115814101"/>
    <n v="142.20711247977101"/>
    <n v="297.11134249991301"/>
    <n v="214.09916831940799"/>
    <n v="89.947704789351491"/>
    <x v="1"/>
    <s v="25-40"/>
  </r>
  <r>
    <n v="86753093487"/>
    <n v="1.6301369863013699"/>
    <x v="1"/>
    <n v="35.830136986301369"/>
    <n v="0"/>
    <n v="5"/>
    <x v="0"/>
    <n v="286.738865951766"/>
    <n v="160.14774168990601"/>
    <n v="265.15820247727402"/>
    <n v="188.18719375413801"/>
    <n v="90.152376159103198"/>
    <x v="1"/>
    <s v="25-40"/>
  </r>
  <r>
    <n v="86753093488"/>
    <n v="1.5616438356164384"/>
    <x v="1"/>
    <n v="30.271232876712329"/>
    <n v="0"/>
    <n v="34"/>
    <x v="0"/>
    <n v="159.220445015954"/>
    <n v="379.72589286514199"/>
    <n v="199.12868677851199"/>
    <n v="229.91968888282099"/>
    <n v="94.601512109847633"/>
    <x v="1"/>
    <s v="25-40"/>
  </r>
  <r>
    <n v="86753093489"/>
    <n v="1.3424657534246576"/>
    <x v="0"/>
    <n v="28.273972602739725"/>
    <n v="1"/>
    <n v="59"/>
    <x v="0"/>
    <n v="552.54460124819195"/>
    <n v="200.406996612916"/>
    <n v="40.556247114113198"/>
    <n v="17.667022520598099"/>
    <n v="67.222920185054008"/>
    <x v="0"/>
    <s v="25-40"/>
  </r>
  <r>
    <n v="86753093490"/>
    <n v="1.0328767123287672"/>
    <x v="0"/>
    <n v="36.060273972602737"/>
    <n v="0"/>
    <n v="18"/>
    <x v="0"/>
    <n v="25.789085597151601"/>
    <n v="62.165745193671"/>
    <n v="305.97779454759399"/>
    <n v="411.80926240267797"/>
    <n v="93.170833297298429"/>
    <x v="0"/>
    <s v="25-40"/>
  </r>
  <r>
    <n v="86753093491"/>
    <n v="1.1397260273972603"/>
    <x v="0"/>
    <n v="44.673972602739724"/>
    <n v="0"/>
    <n v="51"/>
    <x v="0"/>
    <n v="3.1458214034345202"/>
    <n v="193.65288201910701"/>
    <n v="379.39430739162901"/>
    <n v="22.037216129635301"/>
    <n v="63.915679096355035"/>
    <x v="0"/>
    <s v="&gt;40"/>
  </r>
  <r>
    <n v="86753093492"/>
    <n v="1.2054794520547945"/>
    <x v="0"/>
    <n v="39.967123287671235"/>
    <n v="1"/>
    <n v="78"/>
    <x v="0"/>
    <n v="128.086923124538"/>
    <n v="176.992409531785"/>
    <n v="305.67739239436901"/>
    <n v="11.5940358659269"/>
    <n v="62.478918003741349"/>
    <x v="0"/>
    <s v="25-40"/>
  </r>
  <r>
    <n v="86753093493"/>
    <n v="1.3452054794520547"/>
    <x v="0"/>
    <n v="44.353424657534248"/>
    <n v="0"/>
    <n v="74"/>
    <x v="0"/>
    <n v="17.734275479471201"/>
    <n v="167.20563372521201"/>
    <n v="394.02885035096398"/>
    <n v="17.651866407667601"/>
    <n v="64.196878747410437"/>
    <x v="0"/>
    <s v="&gt;40"/>
  </r>
  <r>
    <n v="86753093494"/>
    <n v="1.6164383561643836"/>
    <x v="1"/>
    <n v="27.224657534246575"/>
    <n v="0"/>
    <n v="85"/>
    <x v="1"/>
    <n v="390.19707843567897"/>
    <n v="240.53457782242299"/>
    <n v="112.605968683974"/>
    <n v="331.11310122094301"/>
    <n v="103.70482088923819"/>
    <x v="0"/>
    <s v="25-40"/>
  </r>
  <r>
    <n v="86753093495"/>
    <n v="0.8904109589041096"/>
    <x v="0"/>
    <n v="38.449315068493149"/>
    <n v="0"/>
    <n v="22"/>
    <x v="0"/>
    <n v="67.6051728298212"/>
    <n v="2.6690518091751199"/>
    <n v="408.19455894331998"/>
    <n v="263.880467210836"/>
    <n v="86.27094110961842"/>
    <x v="0"/>
    <s v="25-40"/>
  </r>
  <r>
    <n v="86753093496"/>
    <n v="1.7561643835616438"/>
    <x v="1"/>
    <n v="25.12054794520548"/>
    <n v="0"/>
    <n v="28"/>
    <x v="0"/>
    <n v="234.48617433698999"/>
    <n v="322.21356099810902"/>
    <n v="274.93026274828799"/>
    <n v="200.90078202298099"/>
    <n v="101.63570419936019"/>
    <x v="0"/>
    <s v="25-40"/>
  </r>
  <r>
    <n v="86753093497"/>
    <n v="1.6191780821917807"/>
    <x v="1"/>
    <n v="27.347945205479451"/>
    <n v="0"/>
    <n v="27"/>
    <x v="0"/>
    <n v="245.66426497527601"/>
    <n v="235.94393206966501"/>
    <n v="317.75895700215699"/>
    <n v="108.54581015265801"/>
    <n v="89.685227822173076"/>
    <x v="1"/>
    <s v="25-40"/>
  </r>
  <r>
    <n v="86753093498"/>
    <n v="1.6931506849315068"/>
    <x v="1"/>
    <n v="28.572602739726026"/>
    <n v="0"/>
    <n v="48"/>
    <x v="0"/>
    <n v="309.70472559073397"/>
    <n v="232.063028197666"/>
    <n v="161.73407184326399"/>
    <n v="245.005914912332"/>
    <n v="92.150218713743527"/>
    <x v="0"/>
    <s v="25-40"/>
  </r>
  <r>
    <n v="86753093499"/>
    <n v="1.2164383561643837"/>
    <x v="0"/>
    <n v="37.060273972602737"/>
    <n v="0"/>
    <n v="64"/>
    <x v="0"/>
    <n v="23.652409568726199"/>
    <n v="221.27891948093199"/>
    <n v="255.848286618917"/>
    <n v="21.155282951196"/>
    <n v="52.834934672386211"/>
    <x v="0"/>
    <s v="25-40"/>
  </r>
  <r>
    <n v="86753093500"/>
    <n v="1.2136986301369863"/>
    <x v="0"/>
    <n v="38.865753424657534"/>
    <n v="1"/>
    <n v="113"/>
    <x v="1"/>
    <n v="150.78893428555901"/>
    <n v="243.27668006328699"/>
    <n v="193.09115145963901"/>
    <n v="13.6287564915452"/>
    <n v="56.331638102049787"/>
    <x v="1"/>
    <s v="25-40"/>
  </r>
  <r>
    <n v="86753093501"/>
    <n v="1.1561643835616437"/>
    <x v="0"/>
    <n v="46.221917808219175"/>
    <n v="1"/>
    <n v="63"/>
    <x v="0"/>
    <n v="49.622149525783598"/>
    <n v="261.82562893970902"/>
    <n v="256.37744513123602"/>
    <n v="19.538175590086698"/>
    <n v="58.025696763798138"/>
    <x v="0"/>
    <s v="&gt;40"/>
  </r>
  <r>
    <n v="86753093502"/>
    <n v="1.9178082191780821"/>
    <x v="1"/>
    <n v="19.465753424657535"/>
    <n v="0"/>
    <n v="56"/>
    <x v="0"/>
    <n v="418.15474905494398"/>
    <n v="307.17738787993898"/>
    <n v="36.181493868320899"/>
    <n v="11.115197060542799"/>
    <n v="63.702173866254277"/>
    <x v="0"/>
    <s v="17-25"/>
  </r>
  <r>
    <n v="86753093503"/>
    <n v="1.1506849315068493"/>
    <x v="0"/>
    <n v="40.827397260273976"/>
    <n v="1"/>
    <n v="85"/>
    <x v="1"/>
    <n v="18.8336569681478"/>
    <n v="244.94490337137401"/>
    <n v="315.34334615015598"/>
    <n v="29.055070507168001"/>
    <n v="62.430094826040623"/>
    <x v="0"/>
    <s v="&gt;40"/>
  </r>
  <r>
    <n v="86753093504"/>
    <n v="1.1972602739726028"/>
    <x v="0"/>
    <n v="42.454794520547942"/>
    <n v="1"/>
    <n v="58"/>
    <x v="0"/>
    <n v="32.143740262870601"/>
    <n v="395.48875753716499"/>
    <n v="168.19710326801899"/>
    <n v="8.2513363251064096"/>
    <n v="55.384412575177898"/>
    <x v="0"/>
    <s v="&gt;40"/>
  </r>
  <r>
    <n v="86753093505"/>
    <n v="1.7095890410958905"/>
    <x v="1"/>
    <n v="31.090410958904108"/>
    <n v="0"/>
    <n v="57"/>
    <x v="0"/>
    <n v="113.440981941392"/>
    <n v="2.0791243407706701"/>
    <n v="388.664634143662"/>
    <n v="303.57058973138999"/>
    <n v="92.309835367579254"/>
    <x v="1"/>
    <s v="25-40"/>
  </r>
  <r>
    <n v="86753093506"/>
    <n v="1.6301369863013699"/>
    <x v="1"/>
    <n v="23.526027397260275"/>
    <n v="0"/>
    <n v="62"/>
    <x v="0"/>
    <n v="222.48308425036501"/>
    <n v="188.29319435203999"/>
    <n v="368.24727883835698"/>
    <n v="361.39729558672502"/>
    <n v="120.41945121920224"/>
    <x v="0"/>
    <s v="17-25"/>
  </r>
  <r>
    <n v="86753093507"/>
    <n v="1.6383561643835616"/>
    <x v="1"/>
    <n v="30.284931506849315"/>
    <n v="0"/>
    <n v="35"/>
    <x v="0"/>
    <n v="326.64693372695001"/>
    <n v="190.35888841664999"/>
    <n v="196.634184064642"/>
    <n v="221.51936575383999"/>
    <n v="91.53889174970584"/>
    <x v="0"/>
    <s v="25-40"/>
  </r>
  <r>
    <n v="86753093508"/>
    <n v="1.0767123287671232"/>
    <x v="0"/>
    <n v="37.032876712328765"/>
    <n v="0"/>
    <n v="20"/>
    <x v="0"/>
    <n v="18.315528685937402"/>
    <n v="11.317562379104"/>
    <n v="528.71515929383997"/>
    <n v="294.87803289997697"/>
    <n v="101.20183034846134"/>
    <x v="0"/>
    <s v="25-40"/>
  </r>
  <r>
    <n v="86753093509"/>
    <n v="1.1260273972602739"/>
    <x v="0"/>
    <n v="44.372602739726027"/>
    <n v="0"/>
    <n v="83"/>
    <x v="1"/>
    <n v="1.3209229258289901"/>
    <n v="271.30531630843001"/>
    <n v="244.67626493211699"/>
    <n v="29.7565511087933"/>
    <n v="54.742037063649953"/>
    <x v="1"/>
    <s v="&gt;40"/>
  </r>
  <r>
    <n v="86753093510"/>
    <n v="1.1945205479452055"/>
    <x v="0"/>
    <n v="40.438356164383563"/>
    <n v="0"/>
    <n v="85"/>
    <x v="1"/>
    <n v="36.3600674705541"/>
    <n v="287.38012224619803"/>
    <n v="302.81010827679199"/>
    <n v="58.965082221141103"/>
    <n v="69.312238037092143"/>
    <x v="0"/>
    <s v="&gt;40"/>
  </r>
  <r>
    <n v="86753093511"/>
    <n v="1.1698630136986301"/>
    <x v="0"/>
    <n v="35.205479452054796"/>
    <n v="0"/>
    <n v="57"/>
    <x v="0"/>
    <n v="91.861440753281101"/>
    <n v="234.01146515804399"/>
    <n v="264.48128067895902"/>
    <n v="0.87356859879901405"/>
    <n v="57.912414386236968"/>
    <x v="0"/>
    <s v="25-40"/>
  </r>
  <r>
    <n v="86753093512"/>
    <n v="1.0328767123287672"/>
    <x v="0"/>
    <n v="33.849315068493148"/>
    <n v="0"/>
    <n v="20"/>
    <x v="0"/>
    <n v="25.083020943339399"/>
    <n v="21.7075179970528"/>
    <n v="414.64865511616603"/>
    <n v="327.79774639131398"/>
    <n v="92.836811296128985"/>
    <x v="0"/>
    <s v="25-40"/>
  </r>
  <r>
    <n v="86753093513"/>
    <n v="1.2904109589041095"/>
    <x v="0"/>
    <n v="41.783561643835618"/>
    <n v="0"/>
    <n v="81"/>
    <x v="1"/>
    <n v="7.1670690006907698"/>
    <n v="196.912811523573"/>
    <n v="307.74966819134198"/>
    <n v="21.4870086088421"/>
    <n v="55.834791657963194"/>
    <x v="1"/>
    <s v="&gt;40"/>
  </r>
  <r>
    <n v="86753093514"/>
    <n v="1.8246575342465754"/>
    <x v="1"/>
    <n v="25.660273972602738"/>
    <n v="0"/>
    <n v="35"/>
    <x v="0"/>
    <n v="157.26115011224999"/>
    <n v="339.92892816232097"/>
    <n v="288.78318009926301"/>
    <n v="239.668368409072"/>
    <n v="103.18939208296588"/>
    <x v="0"/>
    <s v="25-40"/>
  </r>
  <r>
    <n v="86753093515"/>
    <n v="1.6904109589041096"/>
    <x v="1"/>
    <n v="33.627397260273973"/>
    <n v="0"/>
    <n v="19"/>
    <x v="0"/>
    <n v="302.41721436658702"/>
    <n v="384.66188516953599"/>
    <n v="152.61407794602101"/>
    <n v="188.39844902436101"/>
    <n v="95.887831199335693"/>
    <x v="0"/>
    <s v="25-40"/>
  </r>
  <r>
    <n v="86753093516"/>
    <n v="1.252054794520548"/>
    <x v="0"/>
    <n v="38.926027397260277"/>
    <n v="0"/>
    <n v="73"/>
    <x v="0"/>
    <n v="53.537215329823297"/>
    <n v="251.66003488880099"/>
    <n v="234.550548423382"/>
    <n v="0.299231246883156"/>
    <n v="52.597753577921765"/>
    <x v="1"/>
    <s v="25-40"/>
  </r>
  <r>
    <n v="86753093517"/>
    <n v="1.2657534246575342"/>
    <x v="0"/>
    <n v="40.646575342465752"/>
    <n v="0"/>
    <n v="95"/>
    <x v="1"/>
    <n v="2.2707345190944501"/>
    <n v="307.176302758144"/>
    <n v="205.995716619115"/>
    <n v="2.32378215817694"/>
    <n v="49.754102835454106"/>
    <x v="0"/>
    <s v="&gt;40"/>
  </r>
  <r>
    <n v="86753093518"/>
    <n v="1.1315068493150684"/>
    <x v="0"/>
    <n v="42.101369863013701"/>
    <n v="0"/>
    <n v="100"/>
    <x v="1"/>
    <n v="26.825853358962199"/>
    <n v="315.51658361308102"/>
    <n v="217.53301377021199"/>
    <n v="26.422752639107301"/>
    <n v="56.662086926881777"/>
    <x v="0"/>
    <s v="&gt;40"/>
  </r>
  <r>
    <n v="86753093519"/>
    <n v="1.106849315068493"/>
    <x v="0"/>
    <n v="39.443835616438356"/>
    <n v="1"/>
    <n v="77"/>
    <x v="0"/>
    <n v="7.5834655487846598"/>
    <n v="196.186443448419"/>
    <n v="334.90223303254999"/>
    <n v="44.786036795849"/>
    <n v="61.864185099184176"/>
    <x v="0"/>
    <s v="25-40"/>
  </r>
  <r>
    <n v="86753093520"/>
    <n v="1.6958904109589041"/>
    <x v="1"/>
    <n v="33.082191780821915"/>
    <n v="0"/>
    <n v="24"/>
    <x v="0"/>
    <n v="246.51791121764799"/>
    <n v="285.26365597580201"/>
    <n v="174.76574347195501"/>
    <n v="349.22256611324701"/>
    <n v="105.42112252570024"/>
    <x v="0"/>
    <s v="25-40"/>
  </r>
  <r>
    <n v="86753093521"/>
    <n v="1.2767123287671234"/>
    <x v="0"/>
    <n v="41.750684931506846"/>
    <n v="0"/>
    <n v="92"/>
    <x v="1"/>
    <n v="68.151117027665094"/>
    <n v="243.885363149326"/>
    <n v="218.63026078557101"/>
    <n v="28.668602017401099"/>
    <n v="54.638781950515934"/>
    <x v="1"/>
    <s v="&gt;40"/>
  </r>
  <r>
    <n v="86753093522"/>
    <n v="1.6712328767123288"/>
    <x v="1"/>
    <n v="32.326027397260276"/>
    <n v="0"/>
    <n v="49"/>
    <x v="0"/>
    <n v="237.69689038802699"/>
    <n v="345.442422995752"/>
    <n v="127.41203351061399"/>
    <n v="250.491495374659"/>
    <n v="91.999568536935072"/>
    <x v="0"/>
    <s v="25-40"/>
  </r>
  <r>
    <n v="86753093523"/>
    <n v="1.6328767123287671"/>
    <x v="1"/>
    <n v="28.624657534246577"/>
    <n v="0"/>
    <n v="30"/>
    <x v="0"/>
    <n v="272.27517954698499"/>
    <n v="259.27222282581198"/>
    <n v="135.65731685747599"/>
    <n v="292.07046467781498"/>
    <n v="93.851125974058675"/>
    <x v="0"/>
    <s v="25-40"/>
  </r>
  <r>
    <n v="86753093524"/>
    <n v="1.3095890410958904"/>
    <x v="0"/>
    <n v="39.347945205479455"/>
    <n v="0"/>
    <n v="103"/>
    <x v="1"/>
    <n v="8.1299435934045992"/>
    <n v="302.003447459791"/>
    <n v="225.01346628128101"/>
    <n v="27.345534807612498"/>
    <n v="55.093751414922878"/>
    <x v="0"/>
    <s v="25-40"/>
  </r>
  <r>
    <n v="86753093525"/>
    <n v="1.1863013698630136"/>
    <x v="0"/>
    <n v="38.435616438356163"/>
    <n v="1"/>
    <n v="53"/>
    <x v="0"/>
    <n v="66.039690237401601"/>
    <n v="211.923296208605"/>
    <n v="211.64661434301399"/>
    <n v="20.5272721754102"/>
    <n v="50.09790529789143"/>
    <x v="1"/>
    <s v="25-40"/>
  </r>
  <r>
    <n v="86753093526"/>
    <n v="1.5726027397260274"/>
    <x v="1"/>
    <n v="31.38082191780822"/>
    <n v="0"/>
    <n v="78"/>
    <x v="0"/>
    <n v="312.29290764161101"/>
    <n v="254.66980225418101"/>
    <n v="179.66756399930799"/>
    <n v="207.19417388098799"/>
    <n v="91.78042533729888"/>
    <x v="0"/>
    <s v="25-40"/>
  </r>
  <r>
    <n v="86753093527"/>
    <n v="1.6246575342465754"/>
    <x v="1"/>
    <n v="25.586301369863012"/>
    <n v="0"/>
    <n v="31"/>
    <x v="0"/>
    <n v="271.48155659358702"/>
    <n v="254.05320579010899"/>
    <n v="199.17080794525901"/>
    <n v="181.035035806921"/>
    <n v="87.667482240957284"/>
    <x v="1"/>
    <s v="25-40"/>
  </r>
  <r>
    <n v="86753093528"/>
    <n v="1.6027397260273972"/>
    <x v="1"/>
    <n v="28.797260273972604"/>
    <n v="1"/>
    <n v="52"/>
    <x v="0"/>
    <n v="350.69321282935903"/>
    <n v="316.87909546671898"/>
    <n v="90.4407915012563"/>
    <n v="176.56591207188299"/>
    <n v="85.446589092462958"/>
    <x v="1"/>
    <s v="25-40"/>
  </r>
  <r>
    <n v="86753093529"/>
    <n v="1.106849315068493"/>
    <x v="0"/>
    <n v="46.80821917808219"/>
    <n v="1"/>
    <n v="47"/>
    <x v="0"/>
    <n v="27.713491716068599"/>
    <n v="220.344512257112"/>
    <n v="262.80339814082299"/>
    <n v="80.304253186527703"/>
    <n v="61.017558477136532"/>
    <x v="1"/>
    <s v="&gt;40"/>
  </r>
  <r>
    <n v="86753093530"/>
    <n v="0.87671232876712324"/>
    <x v="0"/>
    <n v="35.701369863013696"/>
    <n v="0"/>
    <n v="20"/>
    <x v="0"/>
    <n v="400.91869151163399"/>
    <n v="379.55616230147302"/>
    <n v="43.903171832503901"/>
    <n v="40.939956287700802"/>
    <n v="72.619163679473132"/>
    <x v="1"/>
    <s v="25-40"/>
  </r>
  <r>
    <n v="86753093531"/>
    <n v="1.2438356164383562"/>
    <x v="0"/>
    <n v="42.88219178082192"/>
    <n v="1"/>
    <n v="75"/>
    <x v="0"/>
    <n v="7.7911790341496303"/>
    <n v="272.91859981488"/>
    <n v="362.71144094232801"/>
    <n v="15.3558824289542"/>
    <n v="67.824861112476242"/>
    <x v="0"/>
    <s v="&gt;40"/>
  </r>
  <r>
    <n v="86753093532"/>
    <n v="1.6602739726027398"/>
    <x v="1"/>
    <n v="28.589041095890412"/>
    <n v="0"/>
    <n v="38"/>
    <x v="0"/>
    <n v="223.26936502790201"/>
    <n v="307.47642587762101"/>
    <n v="270.88711736508299"/>
    <n v="243.60115134690599"/>
    <n v="104.19825551788051"/>
    <x v="0"/>
    <s v="25-40"/>
  </r>
  <r>
    <n v="86753093533"/>
    <n v="1.5863013698630137"/>
    <x v="1"/>
    <n v="25.986301369863014"/>
    <n v="0"/>
    <n v="26"/>
    <x v="0"/>
    <n v="296.84984681816502"/>
    <n v="254.24642968952699"/>
    <n v="143.93314301698501"/>
    <n v="193.25266527323799"/>
    <n v="84.54999911544212"/>
    <x v="1"/>
    <s v="25-40"/>
  </r>
  <r>
    <n v="86753093534"/>
    <n v="1.1698630136986301"/>
    <x v="0"/>
    <n v="35.827397260273976"/>
    <n v="0"/>
    <n v="69"/>
    <x v="0"/>
    <n v="23.6051691877867"/>
    <n v="309.42696938588801"/>
    <n v="255.43957092568101"/>
    <n v="14.300770103787"/>
    <n v="59.011412009430138"/>
    <x v="0"/>
    <s v="25-40"/>
  </r>
  <r>
    <n v="86753093535"/>
    <n v="1.1753424657534246"/>
    <x v="0"/>
    <n v="37.290410958904111"/>
    <n v="1"/>
    <n v="70"/>
    <x v="0"/>
    <n v="9.0144355431440495"/>
    <n v="222.57381623913301"/>
    <n v="300.35020674592403"/>
    <n v="42.474157069208999"/>
    <n v="59.665983800398131"/>
    <x v="1"/>
    <s v="25-40"/>
  </r>
  <r>
    <n v="86753093536"/>
    <n v="1.5753424657534247"/>
    <x v="1"/>
    <n v="31.306849315068494"/>
    <n v="0"/>
    <n v="45"/>
    <x v="0"/>
    <n v="189.749081253805"/>
    <n v="158.11298437662001"/>
    <n v="248.48065038247"/>
    <n v="360.53092957344398"/>
    <n v="100.91035484514367"/>
    <x v="0"/>
    <s v="25-40"/>
  </r>
  <r>
    <n v="86753093537"/>
    <n v="1.0794520547945206"/>
    <x v="0"/>
    <n v="33.93150684931507"/>
    <n v="1"/>
    <n v="21"/>
    <x v="0"/>
    <n v="54.868868340217702"/>
    <n v="48.395855465366203"/>
    <n v="412.17269944365501"/>
    <n v="295.09713810721797"/>
    <n v="93.133558410551473"/>
    <x v="0"/>
    <s v="25-40"/>
  </r>
  <r>
    <n v="86753093538"/>
    <n v="1.6082191780821917"/>
    <x v="1"/>
    <n v="35.684931506849317"/>
    <n v="0"/>
    <n v="49"/>
    <x v="0"/>
    <n v="221.55659473324101"/>
    <n v="303.37235974967302"/>
    <n v="207.91443664763"/>
    <n v="200.21643243334"/>
    <n v="90.970020648349532"/>
    <x v="0"/>
    <s v="25-40"/>
  </r>
  <r>
    <n v="86753093539"/>
    <n v="1.1260273972602739"/>
    <x v="0"/>
    <n v="32.035616438356165"/>
    <n v="1"/>
    <n v="58"/>
    <x v="0"/>
    <n v="413.05038985059002"/>
    <n v="361.91388509204597"/>
    <n v="10.9712529800311"/>
    <n v="16.376119457280499"/>
    <n v="65.278826687888269"/>
    <x v="0"/>
    <s v="25-40"/>
  </r>
  <r>
    <n v="86753093540"/>
    <n v="1.178082191780822"/>
    <x v="0"/>
    <n v="41.641095890410959"/>
    <n v="0"/>
    <n v="82"/>
    <x v="1"/>
    <n v="29.0730009954613"/>
    <n v="385.06926371627202"/>
    <n v="183.97863983671701"/>
    <n v="2.02636444656273"/>
    <n v="55.451981690932236"/>
    <x v="0"/>
    <s v="&gt;40"/>
  </r>
  <r>
    <n v="86753093541"/>
    <n v="1.2246575342465753"/>
    <x v="0"/>
    <n v="42.539726027397258"/>
    <n v="0"/>
    <n v="77"/>
    <x v="0"/>
    <n v="16.611476078309199"/>
    <n v="301.17877225161902"/>
    <n v="309.59127261608501"/>
    <n v="1.2591046259807801"/>
    <n v="62.72526513544215"/>
    <x v="0"/>
    <s v="&gt;40"/>
  </r>
  <r>
    <n v="86753093542"/>
    <n v="1.7232876712328766"/>
    <x v="1"/>
    <n v="33.835616438356162"/>
    <n v="0"/>
    <n v="47"/>
    <x v="0"/>
    <n v="240.64893823566899"/>
    <n v="279.01569274695999"/>
    <n v="196.381066559093"/>
    <n v="260.949205203904"/>
    <n v="96.452803090169965"/>
    <x v="0"/>
    <s v="25-40"/>
  </r>
  <r>
    <n v="86753093543"/>
    <n v="1.6602739726027398"/>
    <x v="1"/>
    <n v="32.101369863013701"/>
    <n v="0"/>
    <n v="41"/>
    <x v="0"/>
    <n v="346.46432327062701"/>
    <n v="219.994806245208"/>
    <n v="192.50439591100201"/>
    <n v="209.707565791436"/>
    <n v="93.582165765559353"/>
    <x v="0"/>
    <s v="25-40"/>
  </r>
  <r>
    <n v="86753093544"/>
    <n v="1.1726027397260275"/>
    <x v="0"/>
    <n v="39.652054794520545"/>
    <n v="1"/>
    <n v="83"/>
    <x v="1"/>
    <n v="17.009384866449199"/>
    <n v="258.09812377606897"/>
    <n v="295.98505178604199"/>
    <n v="53.208716156375402"/>
    <n v="63.911852844491541"/>
    <x v="0"/>
    <s v="25-40"/>
  </r>
  <r>
    <n v="86753093545"/>
    <n v="1.0602739726027397"/>
    <x v="0"/>
    <n v="41.106849315068494"/>
    <n v="0"/>
    <n v="83"/>
    <x v="1"/>
    <n v="25.2887522776144"/>
    <n v="245.95012669661199"/>
    <n v="235.66592406008601"/>
    <n v="24.793841715275502"/>
    <n v="52.954282210981489"/>
    <x v="1"/>
    <s v="&gt;40"/>
  </r>
  <r>
    <n v="86753093546"/>
    <n v="1.189041095890411"/>
    <x v="0"/>
    <n v="43.490410958904107"/>
    <n v="1"/>
    <n v="121"/>
    <x v="1"/>
    <n v="6.8013651204908099"/>
    <n v="328.23524979944"/>
    <n v="208.084363811597"/>
    <n v="1.6046256703809401"/>
    <n v="51.965607931431819"/>
    <x v="0"/>
    <s v="&gt;40"/>
  </r>
  <r>
    <n v="86753093547"/>
    <n v="1.6356164383561644"/>
    <x v="1"/>
    <n v="34.06849315068493"/>
    <n v="0"/>
    <n v="50"/>
    <x v="0"/>
    <n v="81.298175317526201"/>
    <n v="297.84278893205999"/>
    <n v="238.569139900257"/>
    <n v="324.73194864757897"/>
    <n v="97.927407765707216"/>
    <x v="0"/>
    <s v="25-40"/>
  </r>
  <r>
    <n v="86753093548"/>
    <n v="1.2082191780821918"/>
    <x v="0"/>
    <n v="34.731506849315068"/>
    <n v="1"/>
    <n v="21"/>
    <x v="0"/>
    <n v="6.1743615071801603"/>
    <n v="0.815520391527366"/>
    <n v="370.56033062716898"/>
    <n v="392.20506219144801"/>
    <n v="92.091037690130634"/>
    <x v="0"/>
    <s v="25-40"/>
  </r>
  <r>
    <n v="86753093549"/>
    <n v="0.852054794520548"/>
    <x v="0"/>
    <n v="32.865753424657534"/>
    <n v="1"/>
    <n v="21"/>
    <x v="0"/>
    <n v="3.8929131854335002"/>
    <n v="28.5284304449488"/>
    <n v="478.91749800442301"/>
    <n v="295.281386682554"/>
    <n v="95.497573652867828"/>
    <x v="0"/>
    <s v="25-40"/>
  </r>
  <r>
    <n v="86753093550"/>
    <n v="1.2876712328767124"/>
    <x v="0"/>
    <n v="38.750684931506846"/>
    <n v="1"/>
    <n v="94"/>
    <x v="1"/>
    <n v="157.088500943828"/>
    <n v="146.02802534373399"/>
    <n v="280.762509980495"/>
    <n v="1.62181460545361"/>
    <n v="58.135441053318786"/>
    <x v="0"/>
    <s v="25-40"/>
  </r>
  <r>
    <n v="86753093551"/>
    <n v="1.6821917808219178"/>
    <x v="1"/>
    <n v="29.295890410958904"/>
    <n v="1"/>
    <n v="53"/>
    <x v="0"/>
    <n v="158.21639835601499"/>
    <n v="374.21975545650702"/>
    <n v="214.25423449072201"/>
    <n v="165.54176264662701"/>
    <n v="88.170411961483637"/>
    <x v="0"/>
    <s v="25-40"/>
  </r>
  <r>
    <n v="86753093552"/>
    <n v="1.6191780821917807"/>
    <x v="1"/>
    <n v="37.394520547945206"/>
    <n v="0"/>
    <n v="37"/>
    <x v="0"/>
    <n v="243.295448234096"/>
    <n v="284.02843906032098"/>
    <n v="238.235835774474"/>
    <n v="228.61812934997599"/>
    <n v="98.208386798487354"/>
    <x v="0"/>
    <s v="25-40"/>
  </r>
  <r>
    <n v="86753093553"/>
    <n v="1.0849315068493151"/>
    <x v="0"/>
    <n v="42.035616438356165"/>
    <n v="0"/>
    <n v="105"/>
    <x v="1"/>
    <n v="11.877903066759901"/>
    <n v="286.85334627869003"/>
    <n v="232.545537805994"/>
    <n v="6.4237670599363002"/>
    <n v="52.574816531547633"/>
    <x v="0"/>
    <s v="&gt;40"/>
  </r>
  <r>
    <n v="86753093554"/>
    <n v="1.6794520547945206"/>
    <x v="1"/>
    <n v="32.238356164383561"/>
    <n v="0"/>
    <n v="33"/>
    <x v="0"/>
    <n v="275.38573045754799"/>
    <n v="263.39970630579597"/>
    <n v="208.10005499175799"/>
    <n v="300.55075492352302"/>
    <n v="104.14093213090123"/>
    <x v="0"/>
    <s v="25-40"/>
  </r>
  <r>
    <n v="86753093555"/>
    <n v="1.7424657534246575"/>
    <x v="1"/>
    <n v="31.635616438356163"/>
    <n v="0"/>
    <n v="10"/>
    <x v="0"/>
    <n v="326.71107288562399"/>
    <n v="147.026066303855"/>
    <n v="166.24469116586201"/>
    <n v="288.18491334479597"/>
    <n v="92.430523676437275"/>
    <x v="0"/>
    <s v="25-40"/>
  </r>
  <r>
    <n v="86753093556"/>
    <n v="1.7863013698630137"/>
    <x v="1"/>
    <n v="28.994520547945207"/>
    <n v="0"/>
    <n v="30"/>
    <x v="0"/>
    <n v="293.12639095392802"/>
    <n v="249.90078629444301"/>
    <n v="235.79815688124299"/>
    <n v="172.01611126941901"/>
    <n v="92.379886357949118"/>
    <x v="0"/>
    <s v="25-40"/>
  </r>
  <r>
    <n v="86753093557"/>
    <n v="1.2"/>
    <x v="0"/>
    <n v="44.92876712328767"/>
    <n v="0"/>
    <n v="89"/>
    <x v="1"/>
    <n v="32.741647032241303"/>
    <n v="295.75412280864703"/>
    <n v="244.03165207491301"/>
    <n v="6.4012765976949098"/>
    <n v="56.331613027984012"/>
    <x v="0"/>
    <s v="&gt;40"/>
  </r>
  <r>
    <n v="86753093558"/>
    <n v="0.82191780821917804"/>
    <x v="0"/>
    <n v="36.030136986301372"/>
    <n v="1"/>
    <n v="20"/>
    <x v="0"/>
    <n v="42.914944137734203"/>
    <n v="12.4166008322824"/>
    <n v="424.95046700100198"/>
    <n v="339.58364895050499"/>
    <n v="96.170617511782154"/>
    <x v="0"/>
    <s v="25-40"/>
  </r>
  <r>
    <n v="86753093559"/>
    <n v="1.0438356164383562"/>
    <x v="0"/>
    <n v="46.531506849315072"/>
    <n v="0"/>
    <n v="55"/>
    <x v="0"/>
    <n v="15.3974530644326"/>
    <n v="176.231566108674"/>
    <n v="364.43286226163298"/>
    <n v="51.0297729968906"/>
    <n v="65.185837764871351"/>
    <x v="0"/>
    <s v="&gt;40"/>
  </r>
  <r>
    <n v="86753093560"/>
    <n v="1.7424657534246575"/>
    <x v="1"/>
    <n v="31.731506849315068"/>
    <n v="0"/>
    <n v="24"/>
    <x v="0"/>
    <n v="289.012859241108"/>
    <n v="153.063689886681"/>
    <n v="149.241029553125"/>
    <n v="264.10020186177002"/>
    <n v="84.967071700010521"/>
    <x v="1"/>
    <s v="25-40"/>
  </r>
  <r>
    <n v="86753093561"/>
    <n v="1.1561643835616437"/>
    <x v="0"/>
    <n v="38.983561643835614"/>
    <n v="1"/>
    <n v="95"/>
    <x v="1"/>
    <n v="72.448296926893704"/>
    <n v="121.411489109615"/>
    <n v="360.74081721459402"/>
    <n v="10.129813358256101"/>
    <n v="60.013258551662716"/>
    <x v="0"/>
    <s v="25-40"/>
  </r>
  <r>
    <n v="86753093562"/>
    <n v="1.2821917808219179"/>
    <x v="0"/>
    <n v="41.413698630136984"/>
    <n v="1"/>
    <n v="82"/>
    <x v="1"/>
    <n v="9.3256462811945298"/>
    <n v="295.45487494562502"/>
    <n v="203.40751675776499"/>
    <n v="34.085470591883201"/>
    <n v="52.881600180103348"/>
    <x v="0"/>
    <s v="&gt;40"/>
  </r>
  <r>
    <n v="86753093563"/>
    <n v="1.1260273972602739"/>
    <x v="0"/>
    <n v="40.334246575342469"/>
    <n v="1"/>
    <n v="66"/>
    <x v="0"/>
    <n v="24.963362761473199"/>
    <n v="378.09107449822"/>
    <n v="169.10654092936099"/>
    <n v="3.6676654933887902"/>
    <n v="52.977259751505422"/>
    <x v="1"/>
    <s v="&gt;40"/>
  </r>
  <r>
    <n v="86753093564"/>
    <n v="0.95616438356164379"/>
    <x v="0"/>
    <n v="38.457534246575342"/>
    <n v="1"/>
    <n v="17"/>
    <x v="0"/>
    <n v="48.020709552647297"/>
    <n v="2.64706292178984"/>
    <n v="529.31204407863697"/>
    <n v="215.872170450922"/>
    <n v="93.475527541502046"/>
    <x v="0"/>
    <s v="25-40"/>
  </r>
  <r>
    <n v="86753093565"/>
    <n v="1.6273972602739726"/>
    <x v="1"/>
    <n v="31.194520547945206"/>
    <n v="0"/>
    <n v="49"/>
    <x v="0"/>
    <n v="312.04629867528001"/>
    <n v="140.31344740470701"/>
    <n v="316.81328638130202"/>
    <n v="196.284486637187"/>
    <n v="97.760512448617632"/>
    <x v="0"/>
    <s v="25-40"/>
  </r>
  <r>
    <n v="86753093566"/>
    <n v="0.8575342465753425"/>
    <x v="0"/>
    <n v="38.18904109589041"/>
    <n v="1"/>
    <n v="22"/>
    <x v="0"/>
    <n v="121.76930125659101"/>
    <n v="35.269093185602998"/>
    <n v="459.61716283520002"/>
    <n v="244.317436076246"/>
    <n v="97.035223424749034"/>
    <x v="0"/>
    <s v="25-40"/>
  </r>
  <r>
    <n v="86753093567"/>
    <n v="0.9342465753424658"/>
    <x v="0"/>
    <n v="37.027397260273972"/>
    <n v="1"/>
    <n v="20"/>
    <x v="0"/>
    <n v="1.31927080284974"/>
    <n v="112.35241421746299"/>
    <n v="403.97565638125099"/>
    <n v="264.45260946712801"/>
    <n v="89.305126703430489"/>
    <x v="0"/>
    <s v="25-40"/>
  </r>
  <r>
    <n v="86753093568"/>
    <n v="1.1698630136986301"/>
    <x v="0"/>
    <n v="35.372602739726027"/>
    <n v="0"/>
    <n v="19"/>
    <x v="0"/>
    <n v="21.504961038351201"/>
    <n v="84.015030532658301"/>
    <n v="305.22929790846098"/>
    <n v="411.139473313819"/>
    <n v="94.405851872354361"/>
    <x v="0"/>
    <s v="25-40"/>
  </r>
  <r>
    <n v="86753093569"/>
    <n v="1.6356164383561644"/>
    <x v="1"/>
    <n v="31.517808219178082"/>
    <n v="0"/>
    <n v="30"/>
    <x v="0"/>
    <n v="240.98280826512001"/>
    <n v="314.61243344919302"/>
    <n v="334.35115878926598"/>
    <n v="144.982907212258"/>
    <n v="101.96770725732793"/>
    <x v="0"/>
    <s v="25-40"/>
  </r>
  <r>
    <n v="86753093570"/>
    <n v="0.9726027397260274"/>
    <x v="0"/>
    <n v="36.019178082191779"/>
    <n v="0"/>
    <n v="18"/>
    <x v="0"/>
    <n v="17.589451308586401"/>
    <n v="14.0105085664679"/>
    <n v="350.56575186339802"/>
    <n v="424.26485325764901"/>
    <n v="95.507669404529992"/>
    <x v="0"/>
    <s v="25-40"/>
  </r>
  <r>
    <n v="86753093571"/>
    <n v="1.1150684931506849"/>
    <x v="0"/>
    <n v="34.57260273972603"/>
    <n v="1"/>
    <n v="19"/>
    <x v="0"/>
    <n v="10.5590496095404"/>
    <n v="7.8302974266489702"/>
    <n v="425.287333302452"/>
    <n v="371.91562185183199"/>
    <n v="97.135502381409225"/>
    <x v="0"/>
    <s v="25-40"/>
  </r>
  <r>
    <n v="86753093572"/>
    <n v="1.6027397260273972"/>
    <x v="1"/>
    <n v="33.197260273972603"/>
    <n v="0"/>
    <n v="25"/>
    <x v="0"/>
    <n v="238.439001871062"/>
    <n v="264.12554290574599"/>
    <n v="259.65311637434502"/>
    <n v="285.18775196454999"/>
    <n v="105.58606778281205"/>
    <x v="0"/>
    <s v="25-40"/>
  </r>
  <r>
    <n v="86753093573"/>
    <n v="1.2136986301369863"/>
    <x v="0"/>
    <n v="42.841095890410962"/>
    <n v="0"/>
    <n v="69"/>
    <x v="0"/>
    <n v="7.5965025723638497"/>
    <n v="272.43878896747498"/>
    <n v="296.98747675033599"/>
    <n v="0.78742036743037203"/>
    <n v="58.135810977319075"/>
    <x v="0"/>
    <s v="&gt;40"/>
  </r>
  <r>
    <n v="86753093574"/>
    <n v="1.726027397260274"/>
    <x v="1"/>
    <n v="30.887671232876713"/>
    <n v="0"/>
    <n v="46"/>
    <x v="0"/>
    <n v="345.64933586921001"/>
    <n v="203.38651015731099"/>
    <n v="153.921645163965"/>
    <n v="256.82473308540102"/>
    <n v="93.212433072045599"/>
    <x v="0"/>
    <s v="25-40"/>
  </r>
  <r>
    <n v="86753093575"/>
    <n v="1.5561643835616439"/>
    <x v="1"/>
    <n v="26.706849315068492"/>
    <n v="1"/>
    <n v="63"/>
    <x v="0"/>
    <n v="30.2902224149875"/>
    <n v="71.120425750569893"/>
    <n v="312.22809040097201"/>
    <n v="425.57873662607699"/>
    <n v="96.649671096490465"/>
    <x v="1"/>
    <s v="25-40"/>
  </r>
  <r>
    <n v="86753093576"/>
    <n v="1.7616438356164383"/>
    <x v="1"/>
    <n v="27.936986301369863"/>
    <n v="0"/>
    <n v="45"/>
    <x v="0"/>
    <n v="253.33887841298201"/>
    <n v="234.19668731623401"/>
    <n v="303.80801174595501"/>
    <n v="208.41014164832399"/>
    <n v="100.46902366565075"/>
    <x v="0"/>
    <s v="25-40"/>
  </r>
  <r>
    <n v="86753093577"/>
    <n v="1.6821917808219178"/>
    <x v="1"/>
    <n v="28.528767123287672"/>
    <n v="0"/>
    <n v="46"/>
    <x v="0"/>
    <n v="120.610571603008"/>
    <n v="162.72884564059399"/>
    <n v="179.900993656971"/>
    <n v="482.607566752499"/>
    <n v="102.16818062862455"/>
    <x v="0"/>
    <s v="25-40"/>
  </r>
  <r>
    <n v="86753093578"/>
    <n v="1.2684931506849315"/>
    <x v="0"/>
    <n v="37.802739726027397"/>
    <n v="0"/>
    <n v="73"/>
    <x v="0"/>
    <n v="12.5483500652913"/>
    <n v="260.05373038654801"/>
    <n v="353.704182872101"/>
    <n v="22.4331617282614"/>
    <n v="66.944647788190636"/>
    <x v="0"/>
    <s v="25-40"/>
  </r>
  <r>
    <n v="86753093579"/>
    <n v="1.5616438356164384"/>
    <x v="1"/>
    <n v="31.063013698630137"/>
    <n v="0"/>
    <n v="25"/>
    <x v="0"/>
    <n v="364.37651578067698"/>
    <n v="276.12755293569899"/>
    <n v="218.676364943312"/>
    <n v="167.340528488849"/>
    <n v="97.562352709169389"/>
    <x v="0"/>
    <s v="25-40"/>
  </r>
  <r>
    <n v="86753093580"/>
    <n v="1.7013698630136986"/>
    <x v="1"/>
    <n v="32.827397260273976"/>
    <n v="0"/>
    <n v="21"/>
    <x v="0"/>
    <n v="304.47941959493897"/>
    <n v="228.41772871792301"/>
    <n v="206.17801536753899"/>
    <n v="276.54475324943598"/>
    <n v="100.55850409906596"/>
    <x v="0"/>
    <s v="25-40"/>
  </r>
  <r>
    <n v="86753093581"/>
    <n v="1.2301369863013698"/>
    <x v="0"/>
    <n v="39.350684931506848"/>
    <n v="0"/>
    <n v="67"/>
    <x v="0"/>
    <n v="0.54507429468193103"/>
    <n v="260.61878482017499"/>
    <n v="226.40503181729099"/>
    <n v="40.639372801358299"/>
    <n v="52.938437283426467"/>
    <x v="1"/>
    <s v="25-40"/>
  </r>
  <r>
    <n v="86753093582"/>
    <n v="1.6849315068493151"/>
    <x v="1"/>
    <n v="36.553424657534244"/>
    <n v="0"/>
    <n v="37"/>
    <x v="0"/>
    <n v="246.499744047695"/>
    <n v="151.73165504987901"/>
    <n v="219.53865193156901"/>
    <n v="341.09803598295701"/>
    <n v="99.134914477549046"/>
    <x v="0"/>
    <s v="25-40"/>
  </r>
  <r>
    <n v="86753093583"/>
    <n v="1.6328767123287671"/>
    <x v="1"/>
    <n v="31.594520547945205"/>
    <n v="0"/>
    <n v="44"/>
    <x v="0"/>
    <n v="262.06797985028101"/>
    <n v="149.543997494465"/>
    <n v="126.358140593274"/>
    <n v="262.65993890797699"/>
    <n v="79.611127727729809"/>
    <x v="1"/>
    <s v="25-40"/>
  </r>
  <r>
    <n v="86753093584"/>
    <n v="1.6493150684931508"/>
    <x v="1"/>
    <n v="29.013698630136986"/>
    <n v="0"/>
    <n v="34"/>
    <x v="0"/>
    <n v="257.74368214427398"/>
    <n v="218.32579855925701"/>
    <n v="278.56285074726202"/>
    <n v="221.07974415880301"/>
    <n v="98.04266984501028"/>
    <x v="1"/>
    <s v="25-40"/>
  </r>
  <r>
    <n v="86753093585"/>
    <n v="1.6191780821917807"/>
    <x v="1"/>
    <n v="32.608219178082194"/>
    <n v="0"/>
    <n v="39"/>
    <x v="0"/>
    <n v="237.192027986748"/>
    <n v="302.74892490806099"/>
    <n v="214.93776583987801"/>
    <n v="242.659952049136"/>
    <n v="98.107002378266401"/>
    <x v="0"/>
    <s v="25-40"/>
  </r>
  <r>
    <n v="86753093586"/>
    <n v="1.3589041095890411"/>
    <x v="0"/>
    <n v="23.145205479452056"/>
    <n v="0"/>
    <n v="59"/>
    <x v="0"/>
    <n v="410.22914879363202"/>
    <n v="355.32045831241999"/>
    <n v="0.370694573238247"/>
    <n v="21.313388408282702"/>
    <n v="63.846058526266674"/>
    <x v="0"/>
    <s v="17-25"/>
  </r>
  <r>
    <n v="86753093587"/>
    <n v="1.6027397260273972"/>
    <x v="1"/>
    <n v="31.44109589041096"/>
    <n v="0"/>
    <n v="17"/>
    <x v="0"/>
    <n v="196.54742489409"/>
    <n v="254.47416776570799"/>
    <n v="246.445990541642"/>
    <n v="344.96212461426597"/>
    <n v="107.05070123149281"/>
    <x v="0"/>
    <s v="25-40"/>
  </r>
  <r>
    <n v="86753093588"/>
    <n v="1.3452054794520547"/>
    <x v="0"/>
    <n v="30.972602739726028"/>
    <n v="1"/>
    <n v="59"/>
    <x v="0"/>
    <n v="276.22111362214503"/>
    <n v="493.16164869247302"/>
    <n v="18.804151190309899"/>
    <n v="22.0325341560944"/>
    <n v="66.451023226737959"/>
    <x v="0"/>
    <s v="25-40"/>
  </r>
  <r>
    <n v="86753093589"/>
    <n v="1.6383561643835616"/>
    <x v="1"/>
    <n v="32.041095890410958"/>
    <n v="1"/>
    <n v="29"/>
    <x v="0"/>
    <n v="205.01226496388901"/>
    <n v="274.12398819843003"/>
    <n v="269.27059635536699"/>
    <n v="229.98654507727599"/>
    <n v="98.241757224902685"/>
    <x v="0"/>
    <s v="25-40"/>
  </r>
  <r>
    <n v="86753093590"/>
    <n v="1.3260273972602741"/>
    <x v="0"/>
    <n v="42.964383561643835"/>
    <n v="0"/>
    <n v="74"/>
    <x v="0"/>
    <n v="26.254607890639999"/>
    <n v="336.78403780073103"/>
    <n v="178.02127523002201"/>
    <n v="69.235828691765704"/>
    <n v="58.713944125924208"/>
    <x v="0"/>
    <s v="&gt;40"/>
  </r>
  <r>
    <n v="86753093591"/>
    <n v="1.1479452054794521"/>
    <x v="0"/>
    <n v="37.090410958904108"/>
    <n v="0"/>
    <n v="63"/>
    <x v="0"/>
    <n v="1.2416582920568899"/>
    <n v="375.093925156078"/>
    <n v="226.94545232585099"/>
    <n v="10.9457065289134"/>
    <n v="58.653785738422513"/>
    <x v="0"/>
    <s v="25-40"/>
  </r>
  <r>
    <n v="86753093592"/>
    <n v="1.0273972602739727"/>
    <x v="0"/>
    <n v="42.638356164383559"/>
    <n v="0"/>
    <n v="97"/>
    <x v="1"/>
    <n v="46.1404272723952"/>
    <n v="160.72208978041701"/>
    <n v="301.36216179325203"/>
    <n v="34.263820463698799"/>
    <n v="56.824119235059072"/>
    <x v="1"/>
    <s v="&gt;40"/>
  </r>
  <r>
    <n v="86753093593"/>
    <n v="1.8630136986301369"/>
    <x v="1"/>
    <n v="30.539726027397261"/>
    <n v="0"/>
    <n v="48"/>
    <x v="0"/>
    <n v="265.58329903630499"/>
    <n v="304.044267447837"/>
    <n v="163.791841948734"/>
    <n v="405.82624247362702"/>
    <n v="113.92437544941468"/>
    <x v="0"/>
    <s v="25-40"/>
  </r>
  <r>
    <n v="86753093594"/>
    <n v="1.1726027397260275"/>
    <x v="0"/>
    <n v="37.265753424657532"/>
    <n v="0"/>
    <n v="87"/>
    <x v="1"/>
    <n v="116.658266254349"/>
    <n v="214.440525336657"/>
    <n v="169.768645473368"/>
    <n v="14.015507860763901"/>
    <n v="48.542001727376309"/>
    <x v="0"/>
    <s v="25-40"/>
  </r>
  <r>
    <n v="86753093595"/>
    <n v="1.1397260273972603"/>
    <x v="0"/>
    <n v="37.920547945205477"/>
    <n v="1"/>
    <n v="77"/>
    <x v="0"/>
    <n v="7.3983039279213996"/>
    <n v="262.11601205277202"/>
    <n v="368.14890881747903"/>
    <n v="7.3098882774723704"/>
    <n v="66.61620092984964"/>
    <x v="0"/>
    <s v="25-40"/>
  </r>
  <r>
    <n v="86753093596"/>
    <n v="1.3616438356164384"/>
    <x v="0"/>
    <n v="38.134246575342466"/>
    <n v="0"/>
    <n v="94"/>
    <x v="1"/>
    <n v="71.617513331107702"/>
    <n v="252.209550912309"/>
    <n v="245.657876664106"/>
    <n v="14.1450433654775"/>
    <n v="57.082515543023355"/>
    <x v="0"/>
    <s v="25-40"/>
  </r>
  <r>
    <n v="86753093597"/>
    <n v="1.1123287671232878"/>
    <x v="0"/>
    <n v="36.832876712328769"/>
    <n v="0"/>
    <n v="65"/>
    <x v="0"/>
    <n v="39.684149234980801"/>
    <n v="207.11707824807999"/>
    <n v="321.07751189072002"/>
    <n v="3.6327521916436498"/>
    <n v="58.709329888528501"/>
    <x v="1"/>
    <s v="25-40"/>
  </r>
  <r>
    <n v="86753093598"/>
    <n v="1.1424657534246576"/>
    <x v="0"/>
    <n v="42.506849315068493"/>
    <n v="0"/>
    <n v="73"/>
    <x v="0"/>
    <n v="26.112065960630101"/>
    <n v="318.84105354816899"/>
    <n v="240.11293853145901"/>
    <n v="29.329103986738801"/>
    <n v="59.929294662887663"/>
    <x v="0"/>
    <s v="&gt;40"/>
  </r>
  <r>
    <n v="86753093599"/>
    <n v="1.441095890410959"/>
    <x v="0"/>
    <n v="28.268493150684932"/>
    <n v="1"/>
    <n v="60"/>
    <x v="0"/>
    <n v="363.200417230234"/>
    <n v="246.92053045279201"/>
    <n v="5.6082645376267104"/>
    <n v="112.95255522870001"/>
    <n v="63.036974186601292"/>
    <x v="0"/>
    <s v="25-40"/>
  </r>
  <r>
    <n v="86753093600"/>
    <n v="1.0082191780821919"/>
    <x v="0"/>
    <n v="25.728767123287671"/>
    <n v="0"/>
    <n v="62"/>
    <x v="0"/>
    <n v="358.37890350024401"/>
    <n v="431.20732027241201"/>
    <n v="7.6742897774347396"/>
    <n v="12.165293642759799"/>
    <n v="65.547647912235817"/>
    <x v="0"/>
    <s v="25-40"/>
  </r>
  <r>
    <n v="86753093601"/>
    <n v="1.6054794520547946"/>
    <x v="1"/>
    <n v="32.336986301369862"/>
    <n v="0"/>
    <n v="35"/>
    <x v="0"/>
    <n v="116.807264755259"/>
    <n v="327.44229329146901"/>
    <n v="271.29557284504801"/>
    <n v="297.51876352329998"/>
    <n v="103.79768500794"/>
    <x v="0"/>
    <s v="25-40"/>
  </r>
  <r>
    <n v="86753093602"/>
    <n v="0.83561643835616439"/>
    <x v="0"/>
    <n v="35.090410958904108"/>
    <n v="1"/>
    <n v="20"/>
    <x v="0"/>
    <n v="8.4499425814336604"/>
    <n v="8.3204307385075094"/>
    <n v="355.18923815885"/>
    <n v="481.28024444466598"/>
    <n v="101.71796777801721"/>
    <x v="0"/>
    <s v="25-40"/>
  </r>
  <r>
    <n v="86753093603"/>
    <n v="1.3369863013698631"/>
    <x v="0"/>
    <n v="26.068493150684933"/>
    <n v="0"/>
    <n v="57"/>
    <x v="0"/>
    <n v="434.82243042586703"/>
    <n v="247.619126020235"/>
    <n v="71.771302176763399"/>
    <n v="9.0458645804242508"/>
    <n v="64.293384526550682"/>
    <x v="0"/>
    <s v="25-40"/>
  </r>
  <r>
    <n v="86753093604"/>
    <n v="1.6904109589041096"/>
    <x v="1"/>
    <n v="33.717808219178082"/>
    <n v="0"/>
    <n v="34"/>
    <x v="0"/>
    <n v="173.33907030527601"/>
    <n v="350.50770385024299"/>
    <n v="164.27325749225"/>
    <n v="226.530221307761"/>
    <n v="88.804159388442841"/>
    <x v="1"/>
    <s v="25-40"/>
  </r>
  <r>
    <n v="86753093605"/>
    <n v="1.106849315068493"/>
    <x v="0"/>
    <n v="34.12054794520548"/>
    <n v="0"/>
    <n v="98"/>
    <x v="1"/>
    <n v="11.999544342124601"/>
    <n v="215.912186843478"/>
    <n v="302.333874858679"/>
    <n v="46.259567906611103"/>
    <n v="60.064151626683014"/>
    <x v="0"/>
    <s v="25-40"/>
  </r>
  <r>
    <n v="86753093606"/>
    <n v="1.6876712328767123"/>
    <x v="1"/>
    <n v="29.704109589041096"/>
    <n v="0"/>
    <n v="17"/>
    <x v="0"/>
    <n v="290.584128205507"/>
    <n v="242.57168621945101"/>
    <n v="206.69682194429001"/>
    <n v="233.074506086583"/>
    <n v="95.425024517701402"/>
    <x v="0"/>
    <s v="25-40"/>
  </r>
  <r>
    <n v="86753093607"/>
    <n v="1.7232876712328766"/>
    <x v="1"/>
    <n v="29.841095890410958"/>
    <n v="0"/>
    <n v="38"/>
    <x v="0"/>
    <n v="237.02685211238401"/>
    <n v="225.381512118492"/>
    <n v="300.71208070303101"/>
    <n v="150.92375485478999"/>
    <n v="91.188969405408599"/>
    <x v="0"/>
    <s v="25-40"/>
  </r>
  <r>
    <n v="86753093608"/>
    <n v="1.106849315068493"/>
    <x v="0"/>
    <n v="39.038356164383565"/>
    <n v="0"/>
    <n v="104"/>
    <x v="1"/>
    <n v="44.863105899944699"/>
    <n v="180.46763977584399"/>
    <n v="418.69355976301301"/>
    <n v="12.0736702615689"/>
    <n v="69.718527257012923"/>
    <x v="0"/>
    <s v="25-40"/>
  </r>
  <r>
    <n v="86753093609"/>
    <n v="1.0684931506849316"/>
    <x v="0"/>
    <n v="38.402739726027399"/>
    <n v="0"/>
    <n v="84"/>
    <x v="1"/>
    <n v="8.1471110801212507"/>
    <n v="297.25177831928403"/>
    <n v="182.36613215088701"/>
    <n v="105.64030184020601"/>
    <n v="58.992683230883578"/>
    <x v="0"/>
    <s v="25-40"/>
  </r>
  <r>
    <n v="86753093610"/>
    <n v="1.6219178082191781"/>
    <x v="1"/>
    <n v="32.402739726027399"/>
    <n v="0"/>
    <n v="24"/>
    <x v="0"/>
    <n v="239.62770929910101"/>
    <n v="249.39864421684101"/>
    <n v="300.61945062520999"/>
    <n v="247.992220464491"/>
    <n v="104.95550881203948"/>
    <x v="0"/>
    <s v="25-40"/>
  </r>
  <r>
    <n v="86753093611"/>
    <n v="1.210958904109589"/>
    <x v="0"/>
    <n v="45.060273972602737"/>
    <n v="0"/>
    <n v="59"/>
    <x v="0"/>
    <n v="4.9028390394793497"/>
    <n v="394.78378882163099"/>
    <n v="227.59325306423901"/>
    <n v="2.53075785227316"/>
    <n v="59.589811538870293"/>
    <x v="0"/>
    <s v="&gt;40"/>
  </r>
  <r>
    <n v="86753093612"/>
    <n v="1.295890410958904"/>
    <x v="0"/>
    <n v="41.441095890410956"/>
    <n v="0"/>
    <n v="88"/>
    <x v="1"/>
    <n v="8.3102129714217199"/>
    <n v="258.63525381897398"/>
    <n v="254.09046971380101"/>
    <n v="81.371522871178001"/>
    <n v="61.611076453429135"/>
    <x v="0"/>
    <s v="&gt;40"/>
  </r>
  <r>
    <n v="86753093613"/>
    <n v="1.7013698630136986"/>
    <x v="1"/>
    <n v="26.638356164383563"/>
    <n v="0"/>
    <n v="38"/>
    <x v="0"/>
    <n v="210.027213722608"/>
    <n v="366.86517680254099"/>
    <n v="227.14069185893101"/>
    <n v="173.85381283766"/>
    <n v="94.27073180560285"/>
    <x v="0"/>
    <s v="25-40"/>
  </r>
  <r>
    <n v="86753093614"/>
    <n v="1.2164383561643837"/>
    <x v="0"/>
    <n v="44.471232876712328"/>
    <n v="0"/>
    <n v="72"/>
    <x v="0"/>
    <n v="28.6081154909227"/>
    <n v="240.27704713999901"/>
    <n v="197.909523200873"/>
    <n v="57.514493831508901"/>
    <n v="52.161695054359562"/>
    <x v="1"/>
    <s v="&gt;40"/>
  </r>
  <r>
    <n v="86753093615"/>
    <n v="1.6821917808219178"/>
    <x v="1"/>
    <n v="30.912328767123288"/>
    <n v="0"/>
    <n v="43"/>
    <x v="0"/>
    <n v="324.01703080773598"/>
    <n v="169.06108096649999"/>
    <n v="297.83038879007"/>
    <n v="210.156742620724"/>
    <n v="100.40470471123416"/>
    <x v="1"/>
    <s v="25-40"/>
  </r>
  <r>
    <n v="86753093616"/>
    <n v="1.6054794520547946"/>
    <x v="1"/>
    <n v="31.424657534246574"/>
    <n v="0"/>
    <n v="28"/>
    <x v="0"/>
    <n v="238.45723390343599"/>
    <n v="199.46721228359601"/>
    <n v="312.26942046809"/>
    <n v="196.78908427033201"/>
    <n v="96.120976263573212"/>
    <x v="0"/>
    <s v="25-40"/>
  </r>
  <r>
    <n v="86753093617"/>
    <n v="1.3095890410958904"/>
    <x v="0"/>
    <n v="45.095890410958901"/>
    <n v="1"/>
    <n v="67"/>
    <x v="0"/>
    <n v="48.934753677425697"/>
    <n v="262.46727360656399"/>
    <n v="252.86103621958901"/>
    <n v="7.5438409166309999"/>
    <n v="56.160747439065574"/>
    <x v="0"/>
    <s v="&gt;40"/>
  </r>
  <r>
    <n v="86753093618"/>
    <n v="1.0301369863013699"/>
    <x v="0"/>
    <n v="37.38082191780822"/>
    <n v="0"/>
    <n v="19"/>
    <x v="0"/>
    <n v="9.9398022095732408"/>
    <n v="30.1464120020587"/>
    <n v="343.36543118897202"/>
    <n v="430.12863524652403"/>
    <n v="96.026185109190081"/>
    <x v="0"/>
    <s v="25-40"/>
  </r>
  <r>
    <n v="86753093619"/>
    <n v="0.95616438356164379"/>
    <x v="0"/>
    <n v="33.361643835616441"/>
    <n v="1"/>
    <n v="23"/>
    <x v="0"/>
    <n v="117.839764548931"/>
    <n v="19.4283232788137"/>
    <n v="385.64241832746302"/>
    <n v="325.56935947884801"/>
    <n v="96.326860362976902"/>
    <x v="0"/>
    <s v="25-40"/>
  </r>
  <r>
    <n v="86753093620"/>
    <n v="1.3178082191780822"/>
    <x v="0"/>
    <n v="36.846575342465755"/>
    <n v="0"/>
    <n v="75"/>
    <x v="0"/>
    <n v="30.653556957508201"/>
    <n v="294.42845749778201"/>
    <n v="227.47818911973999"/>
    <n v="7.7426665849690499"/>
    <n v="54.233063840988301"/>
    <x v="0"/>
    <s v="25-40"/>
  </r>
  <r>
    <n v="86753093621"/>
    <n v="1.5917808219178082"/>
    <x v="1"/>
    <n v="28.328767123287673"/>
    <n v="0"/>
    <n v="35"/>
    <x v="0"/>
    <n v="250.212765916628"/>
    <n v="227.29801151106599"/>
    <n v="336.25644123077001"/>
    <n v="176.44275022115201"/>
    <n v="99.724765168446169"/>
    <x v="0"/>
    <s v="25-40"/>
  </r>
  <r>
    <n v="86753093622"/>
    <n v="1.1945205479452055"/>
    <x v="0"/>
    <n v="36.421917808219177"/>
    <n v="0"/>
    <n v="108"/>
    <x v="1"/>
    <n v="40.4228851791541"/>
    <n v="310.78718753298102"/>
    <n v="177.644046020952"/>
    <n v="13.047898443421801"/>
    <n v="50.979839152695668"/>
    <x v="1"/>
    <s v="25-40"/>
  </r>
  <r>
    <n v="86753093623"/>
    <n v="1.2465753424657535"/>
    <x v="0"/>
    <n v="37.298630136986304"/>
    <n v="0"/>
    <n v="68"/>
    <x v="0"/>
    <n v="18.634039426831698"/>
    <n v="346.68949963774401"/>
    <n v="177.84017360489801"/>
    <n v="1.3758346929035701"/>
    <n v="50.731804120902247"/>
    <x v="1"/>
    <s v="25-40"/>
  </r>
  <r>
    <n v="86753093624"/>
    <n v="1.1095890410958904"/>
    <x v="0"/>
    <n v="37.43287671232877"/>
    <n v="0"/>
    <n v="82"/>
    <x v="1"/>
    <n v="46.630230031170697"/>
    <n v="335.93946228358601"/>
    <n v="163.737189533205"/>
    <n v="84.998855558873203"/>
    <n v="60.453900796229924"/>
    <x v="0"/>
    <s v="25-40"/>
  </r>
  <r>
    <n v="86753093625"/>
    <n v="1.7068493150684931"/>
    <x v="1"/>
    <n v="30.605479452054794"/>
    <n v="0"/>
    <n v="36"/>
    <x v="0"/>
    <n v="295.49802379860898"/>
    <n v="273.99186155169298"/>
    <n v="175.41579847524901"/>
    <n v="236.72032947017399"/>
    <n v="95.015526181474911"/>
    <x v="0"/>
    <s v="25-40"/>
  </r>
  <r>
    <n v="86753093626"/>
    <n v="1.6246575342465754"/>
    <x v="1"/>
    <n v="30.290410958904111"/>
    <n v="1"/>
    <n v="63"/>
    <x v="0"/>
    <n v="243.65901368463"/>
    <n v="529.44178807790399"/>
    <n v="14.260336578083299"/>
    <n v="1.8875524667816901"/>
    <n v="63.785810826386523"/>
    <x v="0"/>
    <s v="25-40"/>
  </r>
  <r>
    <n v="86753093627"/>
    <n v="1.252054794520548"/>
    <x v="0"/>
    <n v="38.413698630136984"/>
    <n v="1"/>
    <n v="69"/>
    <x v="0"/>
    <n v="24.005234456028901"/>
    <n v="319.81197474408702"/>
    <n v="259.07576947922797"/>
    <n v="21.052971659226301"/>
    <n v="61.120825672623788"/>
    <x v="0"/>
    <s v="25-40"/>
  </r>
  <r>
    <n v="86753093628"/>
    <n v="1.273972602739726"/>
    <x v="0"/>
    <n v="42"/>
    <n v="1"/>
    <n v="100"/>
    <x v="1"/>
    <n v="66.0128413886315"/>
    <n v="264.46570394657903"/>
    <n v="171.94223957783501"/>
    <n v="77.558577614160995"/>
    <n v="56.378381689856354"/>
    <x v="0"/>
    <s v="&gt;40"/>
  </r>
  <r>
    <n v="86753093629"/>
    <n v="1.5561643835616439"/>
    <x v="1"/>
    <n v="28.287671232876711"/>
    <n v="0"/>
    <n v="43"/>
    <x v="0"/>
    <n v="246.718626727653"/>
    <n v="178.362140745657"/>
    <n v="157.81299431223499"/>
    <n v="338.51309706047903"/>
    <n v="93.565592362590479"/>
    <x v="1"/>
    <s v="25-40"/>
  </r>
  <r>
    <n v="86753093630"/>
    <n v="1.0684931506849316"/>
    <x v="0"/>
    <n v="39.183561643835617"/>
    <n v="0"/>
    <n v="68"/>
    <x v="0"/>
    <n v="14.139214971235701"/>
    <n v="319.34242952141199"/>
    <n v="227.57675143245001"/>
    <n v="24.605931793940801"/>
    <n v="56.940453546578716"/>
    <x v="0"/>
    <s v="25-40"/>
  </r>
  <r>
    <n v="86753093631"/>
    <n v="1.6849315068493151"/>
    <x v="1"/>
    <n v="29.24931506849315"/>
    <n v="0"/>
    <n v="43"/>
    <x v="0"/>
    <n v="245.672213417872"/>
    <n v="219.29403885903699"/>
    <n v="306.22724420957701"/>
    <n v="204.26118003183799"/>
    <n v="98.455911091122502"/>
    <x v="0"/>
    <s v="25-40"/>
  </r>
  <r>
    <n v="86753093632"/>
    <n v="1.6"/>
    <x v="1"/>
    <n v="29.312328767123287"/>
    <n v="0"/>
    <n v="48"/>
    <x v="0"/>
    <n v="248.6280073069"/>
    <n v="93.898794985045797"/>
    <n v="164.312813603249"/>
    <n v="481.64652247132"/>
    <n v="104.91726451230394"/>
    <x v="0"/>
    <s v="25-40"/>
  </r>
  <r>
    <n v="86753093633"/>
    <n v="1.8082191780821917"/>
    <x v="1"/>
    <n v="26.780821917808218"/>
    <n v="1"/>
    <n v="53"/>
    <x v="0"/>
    <n v="332.59762489508699"/>
    <n v="127.400265158336"/>
    <n v="298.750209859839"/>
    <n v="232.25454463562599"/>
    <n v="100.52040174372964"/>
    <x v="0"/>
    <s v="25-40"/>
  </r>
  <r>
    <n v="86753093634"/>
    <n v="1.5561643835616439"/>
    <x v="1"/>
    <n v="28.117808219178084"/>
    <n v="0"/>
    <n v="49"/>
    <x v="0"/>
    <n v="270.23177811570503"/>
    <n v="284.22880779203598"/>
    <n v="172.76585074864099"/>
    <n v="256.205440080534"/>
    <n v="95.833401772120283"/>
    <x v="0"/>
    <s v="25-40"/>
  </r>
  <r>
    <n v="86753093635"/>
    <n v="1.3506849315068492"/>
    <x v="0"/>
    <n v="22.956164383561642"/>
    <n v="1"/>
    <n v="61"/>
    <x v="0"/>
    <n v="310.296797641419"/>
    <n v="332.23676447916699"/>
    <n v="33.361746342933799"/>
    <n v="26.692045096409501"/>
    <n v="58.609139942368081"/>
    <x v="0"/>
    <s v="17-25"/>
  </r>
  <r>
    <n v="86753093636"/>
    <n v="1.0547945205479452"/>
    <x v="0"/>
    <n v="32.515068493150686"/>
    <n v="1"/>
    <n v="21"/>
    <x v="0"/>
    <n v="581.13947602940596"/>
    <n v="360.34280317047597"/>
    <n v="17.161363348648798"/>
    <n v="8.4412725509532809"/>
    <n v="78.390898643942805"/>
    <x v="1"/>
    <s v="25-40"/>
  </r>
  <r>
    <n v="86753093637"/>
    <n v="1.7835616438356163"/>
    <x v="1"/>
    <n v="27.32054794520548"/>
    <n v="0"/>
    <n v="57"/>
    <x v="0"/>
    <n v="204.23418505878999"/>
    <n v="244.348127385141"/>
    <n v="224.631773451691"/>
    <n v="230.300806268917"/>
    <n v="90.478494561987432"/>
    <x v="1"/>
    <s v="25-40"/>
  </r>
  <r>
    <n v="86753093638"/>
    <n v="1.167123287671233"/>
    <x v="0"/>
    <n v="46.531506849315072"/>
    <n v="0"/>
    <n v="85"/>
    <x v="1"/>
    <n v="28.874542163238601"/>
    <n v="186.694990564509"/>
    <n v="312.25781424231798"/>
    <n v="0.16931421224041901"/>
    <n v="54.736818032766813"/>
    <x v="1"/>
    <s v="&gt;40"/>
  </r>
  <r>
    <n v="86753093639"/>
    <n v="1.8767123287671232"/>
    <x v="1"/>
    <n v="33.956164383561642"/>
    <n v="0"/>
    <n v="51"/>
    <x v="0"/>
    <n v="274.36639508579702"/>
    <n v="178.07403901100099"/>
    <n v="220.31443091454699"/>
    <n v="285.45902907239503"/>
    <n v="96.888049926176876"/>
    <x v="0"/>
    <s v="25-40"/>
  </r>
  <r>
    <n v="86753093640"/>
    <n v="1.6547945205479453"/>
    <x v="1"/>
    <n v="28.232876712328768"/>
    <n v="0"/>
    <n v="36"/>
    <x v="0"/>
    <n v="271.54641922807701"/>
    <n v="224.84116249614499"/>
    <n v="291.13057186165702"/>
    <n v="237.624249199118"/>
    <n v="103.16158506523075"/>
    <x v="0"/>
    <s v="25-40"/>
  </r>
  <r>
    <n v="86753093641"/>
    <n v="1.252054794520548"/>
    <x v="0"/>
    <n v="42.38082191780822"/>
    <n v="0"/>
    <n v="108"/>
    <x v="1"/>
    <n v="27.171981265927599"/>
    <n v="239.39547691737801"/>
    <n v="257.493616136909"/>
    <n v="44.307198423177198"/>
    <n v="57.541494401874793"/>
    <x v="0"/>
    <s v="&gt;40"/>
  </r>
  <r>
    <n v="86753093642"/>
    <n v="1.2410958904109588"/>
    <x v="0"/>
    <n v="37.38356164383562"/>
    <n v="0"/>
    <n v="79"/>
    <x v="0"/>
    <n v="32.361838632648698"/>
    <n v="241.29620859608599"/>
    <n v="347.99333117245197"/>
    <n v="6.7263451525741402"/>
    <n v="64.459004937301913"/>
    <x v="0"/>
    <s v="25-40"/>
  </r>
  <r>
    <n v="86753093643"/>
    <n v="1.5945205479452054"/>
    <x v="1"/>
    <n v="34.301369863013697"/>
    <n v="0"/>
    <n v="38"/>
    <x v="0"/>
    <n v="243.13241682531799"/>
    <n v="256.29491294017203"/>
    <n v="318.72738715256901"/>
    <n v="168.18859795802601"/>
    <n v="98.384104594510603"/>
    <x v="0"/>
    <s v="25-40"/>
  </r>
  <r>
    <n v="86753093644"/>
    <n v="1.6904109589041096"/>
    <x v="1"/>
    <n v="32.043835616438358"/>
    <n v="0"/>
    <n v="53"/>
    <x v="0"/>
    <n v="160.70028569965601"/>
    <n v="211.46359582098501"/>
    <n v="284.63005077503402"/>
    <n v="308.89678890870999"/>
    <n v="100.99633128370056"/>
    <x v="0"/>
    <s v="25-40"/>
  </r>
  <r>
    <n v="86753093645"/>
    <n v="1.5835616438356164"/>
    <x v="1"/>
    <n v="31.126027397260273"/>
    <n v="0"/>
    <n v="38"/>
    <x v="0"/>
    <n v="185.967945105795"/>
    <n v="263.79545599808199"/>
    <n v="209.88545164707699"/>
    <n v="334.96465694109003"/>
    <n v="101.36308511889018"/>
    <x v="0"/>
    <s v="25-40"/>
  </r>
  <r>
    <n v="86753093646"/>
    <n v="1.1452054794520548"/>
    <x v="0"/>
    <n v="17.728767123287671"/>
    <n v="1"/>
    <n v="62"/>
    <x v="0"/>
    <n v="327.46754069067703"/>
    <n v="371.20896257431099"/>
    <n v="16.214370346988201"/>
    <n v="60.838642037194198"/>
    <n v="65.140481747300925"/>
    <x v="0"/>
    <s v="17-25"/>
  </r>
  <r>
    <n v="86753093647"/>
    <n v="1.2904109589041095"/>
    <x v="0"/>
    <n v="41.764383561643832"/>
    <n v="0"/>
    <n v="76"/>
    <x v="0"/>
    <n v="11.9199229235169"/>
    <n v="461.35479450572501"/>
    <n v="120.551227713698"/>
    <n v="21.165484796708601"/>
    <n v="54.867982895588142"/>
    <x v="0"/>
    <s v="&gt;40"/>
  </r>
  <r>
    <n v="86753093648"/>
    <n v="1.2684931506849315"/>
    <x v="0"/>
    <n v="31.641095890410959"/>
    <n v="0"/>
    <n v="61"/>
    <x v="0"/>
    <n v="40.538309253894802"/>
    <n v="73.669803674573501"/>
    <n v="246.246709545307"/>
    <n v="532.41415712307696"/>
    <n v="102.57595303448355"/>
    <x v="1"/>
    <s v="25-40"/>
  </r>
  <r>
    <n v="86753093649"/>
    <n v="1.2301369863013698"/>
    <x v="0"/>
    <n v="40.594520547945208"/>
    <n v="0"/>
    <n v="74"/>
    <x v="0"/>
    <n v="13.374132852916899"/>
    <n v="290.10356175753702"/>
    <n v="270.74464455750399"/>
    <n v="1.44506845637921"/>
    <n v="56.940981130502301"/>
    <x v="0"/>
    <s v="&gt;40"/>
  </r>
  <r>
    <n v="86753093650"/>
    <n v="1.1013698630136985"/>
    <x v="0"/>
    <n v="45.021917808219179"/>
    <n v="1"/>
    <n v="74"/>
    <x v="0"/>
    <n v="48.650141413559702"/>
    <n v="230.484116246621"/>
    <n v="273.486156436523"/>
    <n v="10.344792527419701"/>
    <n v="56.390454488487578"/>
    <x v="1"/>
    <s v="&gt;40"/>
  </r>
  <r>
    <n v="86753093651"/>
    <n v="1.7315068493150685"/>
    <x v="1"/>
    <n v="28.8"/>
    <n v="0"/>
    <n v="53"/>
    <x v="0"/>
    <n v="255.02770621180301"/>
    <n v="344.88352783081501"/>
    <n v="222.10939316204701"/>
    <n v="226.30046924941399"/>
    <n v="101.80208221278477"/>
    <x v="0"/>
    <s v="25-40"/>
  </r>
  <r>
    <n v="86753093652"/>
    <n v="1.0904109589041096"/>
    <x v="0"/>
    <n v="35.030136986301372"/>
    <n v="1"/>
    <n v="19"/>
    <x v="0"/>
    <n v="26.1544845534216"/>
    <n v="44.016801372534999"/>
    <n v="299.39738426312698"/>
    <n v="370.58365413910099"/>
    <n v="86.01142748234389"/>
    <x v="0"/>
    <s v="25-40"/>
  </r>
  <r>
    <n v="86753093653"/>
    <n v="1.2410958904109588"/>
    <x v="0"/>
    <n v="43.695890410958903"/>
    <n v="1"/>
    <n v="57"/>
    <x v="0"/>
    <n v="1.9563693982885699"/>
    <n v="238.49669256253901"/>
    <n v="303.133611072581"/>
    <n v="0.74828994200993404"/>
    <n v="55.702073078617119"/>
    <x v="1"/>
    <s v="&gt;40"/>
  </r>
  <r>
    <n v="86753093654"/>
    <n v="1.6054794520547946"/>
    <x v="1"/>
    <n v="31.802739726027397"/>
    <n v="0"/>
    <n v="22"/>
    <x v="0"/>
    <n v="303.990734220273"/>
    <n v="272.51032412686402"/>
    <n v="269.30362803467699"/>
    <n v="184.87672882372999"/>
    <n v="100.6217274907798"/>
    <x v="0"/>
    <s v="25-40"/>
  </r>
  <r>
    <n v="86753093655"/>
    <n v="1.7726027397260273"/>
    <x v="1"/>
    <n v="29.761643835616439"/>
    <n v="1"/>
    <n v="37"/>
    <x v="0"/>
    <n v="309.23634037564602"/>
    <n v="298.73560568751202"/>
    <n v="269.39698452131802"/>
    <n v="215.12496733883199"/>
    <n v="106.78038990827064"/>
    <x v="0"/>
    <s v="25-40"/>
  </r>
  <r>
    <n v="86753093656"/>
    <n v="1.0438356164383562"/>
    <x v="0"/>
    <n v="34.219178082191782"/>
    <n v="1"/>
    <n v="19"/>
    <x v="0"/>
    <n v="376.75955522131602"/>
    <n v="368.08961757137098"/>
    <n v="111.151001251906"/>
    <n v="2.1121948516446598"/>
    <n v="73.179517355841028"/>
    <x v="1"/>
    <s v="25-40"/>
  </r>
  <r>
    <n v="86753093657"/>
    <n v="1.6520547945205479"/>
    <x v="1"/>
    <n v="27.065753424657533"/>
    <n v="0"/>
    <n v="27"/>
    <x v="0"/>
    <n v="206.75480162692099"/>
    <n v="177.87848356034101"/>
    <n v="301.67959852374599"/>
    <n v="286.00437614742702"/>
    <n v="101.29273977552171"/>
    <x v="0"/>
    <s v="25-40"/>
  </r>
  <r>
    <n v="86753093658"/>
    <n v="0.83835616438356164"/>
    <x v="0"/>
    <n v="35.4"/>
    <n v="0"/>
    <n v="20"/>
    <x v="0"/>
    <n v="0.36344618497779202"/>
    <n v="8.7776787186433793"/>
    <n v="300.81936291213299"/>
    <n v="478.25467964344102"/>
    <n v="94.220175098958578"/>
    <x v="0"/>
    <s v="25-40"/>
  </r>
  <r>
    <n v="86753093659"/>
    <n v="1.1095890410958904"/>
    <x v="0"/>
    <n v="36.265753424657532"/>
    <n v="1"/>
    <n v="79"/>
    <x v="0"/>
    <n v="1.16088832637171"/>
    <n v="313.49587159308101"/>
    <n v="272.44228356417"/>
    <n v="9.8531825272717803"/>
    <n v="59.047996724529227"/>
    <x v="0"/>
    <s v="25-40"/>
  </r>
  <r>
    <n v="86753093660"/>
    <n v="1.7287671232876711"/>
    <x v="1"/>
    <n v="27.695890410958903"/>
    <n v="0"/>
    <n v="31"/>
    <x v="0"/>
    <n v="244.54744937463599"/>
    <n v="273.77825284450603"/>
    <n v="304.335608097403"/>
    <n v="117.191015273389"/>
    <n v="92.049250982026393"/>
    <x v="1"/>
    <s v="25-40"/>
  </r>
  <r>
    <n v="86753093661"/>
    <n v="1.704109589041096"/>
    <x v="1"/>
    <n v="35.11780821917808"/>
    <n v="0"/>
    <n v="31"/>
    <x v="0"/>
    <n v="215.03016803600099"/>
    <n v="260.19518738919101"/>
    <n v="274.87121997934702"/>
    <n v="254.92596556296499"/>
    <n v="101.5936906990928"/>
    <x v="0"/>
    <s v="25-40"/>
  </r>
  <r>
    <n v="86753093662"/>
    <n v="0.90958904109589045"/>
    <x v="0"/>
    <n v="36.947945205479449"/>
    <n v="0"/>
    <n v="20"/>
    <x v="0"/>
    <n v="534.85110930250698"/>
    <n v="276.15101456450202"/>
    <n v="15.9619830536748"/>
    <n v="39.6527860741922"/>
    <n v="71.553942204704754"/>
    <x v="1"/>
    <s v="25-40"/>
  </r>
  <r>
    <n v="86753093663"/>
    <n v="0.81643835616438354"/>
    <x v="0"/>
    <n v="37.342465753424655"/>
    <n v="1"/>
    <n v="19"/>
    <x v="0"/>
    <n v="12.5390508095557"/>
    <n v="22.9663425912367"/>
    <n v="300.03123116708798"/>
    <n v="467.73480565852998"/>
    <n v="94.972355891137539"/>
    <x v="0"/>
    <s v="25-40"/>
  </r>
  <r>
    <n v="86753093664"/>
    <n v="1.0849315068493151"/>
    <x v="0"/>
    <n v="36.419178082191777"/>
    <n v="0"/>
    <n v="20"/>
    <x v="0"/>
    <n v="401.839847719592"/>
    <n v="351.46723971461898"/>
    <n v="65.3565672565894"/>
    <n v="67.739924807753695"/>
    <n v="76.23614604245806"/>
    <x v="1"/>
    <s v="25-40"/>
  </r>
  <r>
    <n v="86753093665"/>
    <n v="1.7232876712328766"/>
    <x v="1"/>
    <n v="28.715068493150685"/>
    <n v="0"/>
    <n v="62"/>
    <x v="0"/>
    <n v="423.467910761528"/>
    <n v="185.92541035020199"/>
    <n v="149.45879223537199"/>
    <n v="181.41635490063999"/>
    <n v="88.456483345259826"/>
    <x v="0"/>
    <s v="25-40"/>
  </r>
  <r>
    <n v="86753093666"/>
    <n v="1.1643835616438356"/>
    <x v="0"/>
    <n v="41.287671232876711"/>
    <n v="0"/>
    <n v="77"/>
    <x v="0"/>
    <n v="99.217556243994807"/>
    <n v="199.906747787488"/>
    <n v="249.48113257179301"/>
    <n v="9.1839295670420995"/>
    <n v="54.969751779178843"/>
    <x v="0"/>
    <s v="&gt;40"/>
  </r>
  <r>
    <n v="86753093667"/>
    <n v="1.6630136986301369"/>
    <x v="1"/>
    <n v="31.095890410958905"/>
    <n v="0"/>
    <n v="54"/>
    <x v="0"/>
    <n v="193.41975465262399"/>
    <n v="343.54402372699701"/>
    <n v="213.41826439418799"/>
    <n v="334.32592858917201"/>
    <n v="108.68640542837288"/>
    <x v="0"/>
    <s v="25-40"/>
  </r>
  <r>
    <n v="86753093668"/>
    <n v="1.5616438356164384"/>
    <x v="1"/>
    <n v="35.356164383561641"/>
    <n v="0"/>
    <n v="55"/>
    <x v="0"/>
    <n v="114.74452743998199"/>
    <n v="364.76314310413898"/>
    <n v="228.66732899674"/>
    <n v="192.67426442136301"/>
    <n v="88.921604853702036"/>
    <x v="0"/>
    <s v="25-40"/>
  </r>
  <r>
    <n v="86753093669"/>
    <n v="1.2602739726027397"/>
    <x v="0"/>
    <n v="37.93150684931507"/>
    <n v="0"/>
    <n v="97"/>
    <x v="1"/>
    <n v="5.1478184117854902"/>
    <n v="332.86241922750997"/>
    <n v="221.695377369357"/>
    <n v="39.0452955211911"/>
    <n v="58.329699758009411"/>
    <x v="0"/>
    <s v="25-40"/>
  </r>
  <r>
    <n v="86753093670"/>
    <n v="1.3616438356164384"/>
    <x v="0"/>
    <n v="21.183561643835617"/>
    <n v="1"/>
    <n v="63"/>
    <x v="0"/>
    <n v="392.92849434050697"/>
    <n v="301.31666357023101"/>
    <n v="21.9806726768809"/>
    <n v="10.6586109715936"/>
    <n v="59.456326670675978"/>
    <x v="0"/>
    <s v="17-25"/>
  </r>
  <r>
    <n v="86753093671"/>
    <n v="1.210958904109589"/>
    <x v="0"/>
    <n v="41.249315068493154"/>
    <n v="0"/>
    <n v="89"/>
    <x v="1"/>
    <n v="3.8984622822496902"/>
    <n v="273.310809161382"/>
    <n v="356.47593524711198"/>
    <n v="11.165151688665899"/>
    <n v="66.29367214778388"/>
    <x v="0"/>
    <s v="&gt;40"/>
  </r>
  <r>
    <n v="86753093672"/>
    <n v="1.6712328767123288"/>
    <x v="1"/>
    <n v="34.495890410958907"/>
    <n v="1"/>
    <n v="50"/>
    <x v="0"/>
    <n v="237.030020478766"/>
    <n v="288.18505988880901"/>
    <n v="196.15718283154999"/>
    <n v="192.59975881777399"/>
    <n v="88.668039427324885"/>
    <x v="0"/>
    <s v="25-40"/>
  </r>
  <r>
    <n v="86753093673"/>
    <n v="1.0986301369863014"/>
    <x v="0"/>
    <n v="19.487671232876714"/>
    <n v="1"/>
    <n v="65"/>
    <x v="0"/>
    <n v="215.51735904134901"/>
    <n v="536.05376544851003"/>
    <n v="27.4056612682683"/>
    <n v="16.714415601595"/>
    <n v="65.420099183572319"/>
    <x v="0"/>
    <s v="17-25"/>
  </r>
  <r>
    <n v="86753093674"/>
    <n v="1.1123287671232878"/>
    <x v="0"/>
    <n v="36.479452054794521"/>
    <n v="1"/>
    <n v="85"/>
    <x v="1"/>
    <n v="23.3072904445789"/>
    <n v="252.206593320829"/>
    <n v="246.32012757420199"/>
    <n v="8.03906679142675"/>
    <n v="52.564214025108079"/>
    <x v="1"/>
    <s v="25-40"/>
  </r>
  <r>
    <n v="86753093675"/>
    <n v="1.747945205479452"/>
    <x v="1"/>
    <n v="28.761643835616439"/>
    <n v="0"/>
    <n v="62"/>
    <x v="0"/>
    <n v="186.54298194888301"/>
    <n v="219.946603502578"/>
    <n v="225.560393125188"/>
    <n v="328.19904883358998"/>
    <n v="98.970299871170226"/>
    <x v="0"/>
    <s v="25-40"/>
  </r>
  <r>
    <n v="86753093676"/>
    <n v="1.1342465753424658"/>
    <x v="0"/>
    <n v="21.649315068493152"/>
    <n v="1"/>
    <n v="57"/>
    <x v="0"/>
    <n v="230.90371757944601"/>
    <n v="508.79769080101801"/>
    <n v="0.30700335111135602"/>
    <n v="11.9535929260242"/>
    <n v="60.647384223693386"/>
    <x v="0"/>
    <s v="17-25"/>
  </r>
  <r>
    <n v="86753093677"/>
    <n v="1.6520547945205479"/>
    <x v="1"/>
    <n v="29.715068493150685"/>
    <n v="0"/>
    <n v="19"/>
    <x v="0"/>
    <n v="184.03464482198601"/>
    <n v="177.142052522737"/>
    <n v="347.68008391808399"/>
    <n v="307.90076725679302"/>
    <n v="107.56383792856309"/>
    <x v="0"/>
    <s v="25-40"/>
  </r>
  <r>
    <n v="86753093678"/>
    <n v="1.7643835616438357"/>
    <x v="1"/>
    <n v="33.465753424657535"/>
    <n v="1"/>
    <n v="50"/>
    <x v="0"/>
    <n v="176.24592841665199"/>
    <n v="205.542704881742"/>
    <n v="270.60486211595702"/>
    <n v="309.00838130959698"/>
    <n v="100.09667987493799"/>
    <x v="0"/>
    <s v="25-40"/>
  </r>
  <r>
    <n v="86753093679"/>
    <n v="1.6602739726027398"/>
    <x v="1"/>
    <n v="30.5013698630137"/>
    <n v="0"/>
    <n v="55"/>
    <x v="0"/>
    <n v="120.338990400428"/>
    <n v="379.838422679725"/>
    <n v="260.31784843043403"/>
    <n v="184.46400144540601"/>
    <n v="93.388015031513035"/>
    <x v="1"/>
    <s v="25-40"/>
  </r>
  <r>
    <n v="86753093680"/>
    <n v="1.8164383561643835"/>
    <x v="1"/>
    <n v="36.19178082191781"/>
    <n v="0"/>
    <n v="30"/>
    <x v="0"/>
    <n v="151.255862463938"/>
    <n v="329.28647788410501"/>
    <n v="214.95157053507899"/>
    <n v="249.17253702293999"/>
    <n v="94.138280134805726"/>
    <x v="0"/>
    <s v="25-40"/>
  </r>
  <r>
    <n v="86753093681"/>
    <n v="1.6876712328767123"/>
    <x v="1"/>
    <n v="30.523287671232875"/>
    <n v="1"/>
    <n v="56"/>
    <x v="0"/>
    <n v="295.83340278217702"/>
    <n v="278.24462047482302"/>
    <n v="215.327396310735"/>
    <n v="273.027642521443"/>
    <n v="104.52884652042135"/>
    <x v="0"/>
    <s v="25-40"/>
  </r>
  <r>
    <n v="86753093682"/>
    <n v="1.2986301369863014"/>
    <x v="0"/>
    <n v="43.139726027397259"/>
    <n v="0"/>
    <n v="75"/>
    <x v="0"/>
    <n v="2.9709315464819901"/>
    <n v="240.092228783731"/>
    <n v="286.19448737952399"/>
    <n v="3.2394037702230301"/>
    <n v="54.177119764386681"/>
    <x v="1"/>
    <s v="&gt;40"/>
  </r>
  <r>
    <n v="86753093683"/>
    <n v="0.90410958904109584"/>
    <x v="0"/>
    <n v="36.282191780821918"/>
    <n v="1"/>
    <n v="21"/>
    <x v="0"/>
    <n v="15.319635886767299"/>
    <n v="8.9083144794272595"/>
    <n v="435.07157827907503"/>
    <n v="365.16779180537998"/>
    <n v="97.966960439430153"/>
    <x v="0"/>
    <s v="25-40"/>
  </r>
  <r>
    <n v="86753093684"/>
    <n v="1.3972602739726028"/>
    <x v="0"/>
    <n v="19.495890410958904"/>
    <n v="0"/>
    <n v="62"/>
    <x v="0"/>
    <n v="318.75519825968701"/>
    <n v="382.67855060009498"/>
    <n v="49.770591395128797"/>
    <n v="67.666834051689506"/>
    <n v="70.207190962400745"/>
    <x v="0"/>
    <s v="17-25"/>
  </r>
  <r>
    <n v="86753093685"/>
    <n v="1.6356164383561644"/>
    <x v="1"/>
    <n v="28.336986301369862"/>
    <n v="0"/>
    <n v="37"/>
    <x v="0"/>
    <n v="221.16859249725599"/>
    <n v="142.71040564843901"/>
    <n v="279.48370303130702"/>
    <n v="152.4893838198"/>
    <n v="80.947090273788433"/>
    <x v="1"/>
    <s v="25-40"/>
  </r>
  <r>
    <n v="86753093686"/>
    <n v="1.2547945205479452"/>
    <x v="0"/>
    <n v="44.594520547945208"/>
    <n v="0"/>
    <n v="80"/>
    <x v="1"/>
    <n v="50.3561849581518"/>
    <n v="321.385693373935"/>
    <n v="218.120612035237"/>
    <n v="30.644500328405901"/>
    <n v="59.591163750204089"/>
    <x v="0"/>
    <s v="&gt;40"/>
  </r>
  <r>
    <n v="86753093687"/>
    <n v="1.6301369863013699"/>
    <x v="1"/>
    <n v="25.56986301369863"/>
    <n v="0"/>
    <n v="50"/>
    <x v="0"/>
    <n v="219.62318234062599"/>
    <n v="351.54353125964701"/>
    <n v="168.72123328715199"/>
    <n v="238.95445884934401"/>
    <n v="94.61442014440135"/>
    <x v="1"/>
    <s v="25-40"/>
  </r>
  <r>
    <n v="86753093688"/>
    <n v="1.5232876712328767"/>
    <x v="1"/>
    <n v="35.389041095890413"/>
    <n v="1"/>
    <n v="34"/>
    <x v="0"/>
    <n v="201.76233136948099"/>
    <n v="281.62215339607798"/>
    <n v="252.48961379857201"/>
    <n v="233.371613358709"/>
    <n v="96.974106040118428"/>
    <x v="0"/>
    <s v="25-40"/>
  </r>
  <r>
    <n v="86753093689"/>
    <n v="1.2876712328767124"/>
    <x v="0"/>
    <n v="38.906849315068492"/>
    <n v="0"/>
    <n v="79"/>
    <x v="0"/>
    <n v="18.575279734050699"/>
    <n v="281.05772554933799"/>
    <n v="252.01086368504099"/>
    <n v="2.4557200949466198"/>
    <n v="54.506630476269606"/>
    <x v="1"/>
    <s v="25-40"/>
  </r>
  <r>
    <n v="86753093690"/>
    <n v="1.6602739726027398"/>
    <x v="1"/>
    <n v="26.068493150684933"/>
    <n v="1"/>
    <n v="57"/>
    <x v="0"/>
    <n v="323.83957016905703"/>
    <n v="284.72838431612399"/>
    <n v="106.32933991685"/>
    <n v="252.95139759396201"/>
    <n v="91.799124860111931"/>
    <x v="0"/>
    <s v="25-40"/>
  </r>
  <r>
    <n v="86753093691"/>
    <n v="1.6438356164383561"/>
    <x v="1"/>
    <n v="28.104109589041094"/>
    <n v="1"/>
    <n v="70"/>
    <x v="0"/>
    <n v="377.52145668572501"/>
    <n v="174.27518044955599"/>
    <n v="257.707441544544"/>
    <n v="124.95988059881699"/>
    <n v="90.063809628025794"/>
    <x v="1"/>
    <s v="25-40"/>
  </r>
  <r>
    <n v="86753093692"/>
    <n v="1.7068493150684931"/>
    <x v="1"/>
    <n v="29.832876712328765"/>
    <n v="1"/>
    <n v="31"/>
    <x v="0"/>
    <n v="221.14027493045799"/>
    <n v="314.57372160456202"/>
    <n v="257.30835755632"/>
    <n v="238.57765066932399"/>
    <n v="102.36344070987889"/>
    <x v="0"/>
    <s v="25-40"/>
  </r>
  <r>
    <n v="86753093693"/>
    <n v="1.1287671232876713"/>
    <x v="0"/>
    <n v="41.402739726027399"/>
    <n v="1"/>
    <n v="40"/>
    <x v="0"/>
    <n v="10.5041657307893"/>
    <n v="242.73843544474099"/>
    <n v="274.49060332096002"/>
    <n v="100.24711606007"/>
    <n v="65.227934419766029"/>
    <x v="0"/>
    <s v="&gt;40"/>
  </r>
  <r>
    <n v="86753093694"/>
    <n v="1.210958904109589"/>
    <x v="0"/>
    <n v="44.536986301369865"/>
    <n v="1"/>
    <n v="95"/>
    <x v="1"/>
    <n v="65.206505438756906"/>
    <n v="272.90765673812001"/>
    <n v="252.39777663167399"/>
    <n v="4.9294624999416099"/>
    <n v="57.92840166994403"/>
    <x v="0"/>
    <s v="&gt;40"/>
  </r>
  <r>
    <n v="86753093695"/>
    <n v="1.6109589041095891"/>
    <x v="1"/>
    <n v="33.539726027397258"/>
    <n v="0"/>
    <n v="55"/>
    <x v="0"/>
    <n v="338.256009086284"/>
    <n v="216.63923923051701"/>
    <n v="318.00492060353997"/>
    <n v="118.06580480939201"/>
    <n v="96.720106914895922"/>
    <x v="0"/>
    <s v="25-40"/>
  </r>
  <r>
    <n v="86753093696"/>
    <n v="1.6273972602739726"/>
    <x v="1"/>
    <n v="29.065753424657533"/>
    <n v="0"/>
    <n v="43"/>
    <x v="0"/>
    <n v="123.068028748847"/>
    <n v="290.18471750720602"/>
    <n v="201.928385722455"/>
    <n v="459.11984502115598"/>
    <n v="112.38600738971755"/>
    <x v="0"/>
    <s v="25-40"/>
  </r>
  <r>
    <n v="86753093697"/>
    <n v="1.1698630136986301"/>
    <x v="0"/>
    <n v="39.597260273972601"/>
    <n v="0"/>
    <n v="84"/>
    <x v="1"/>
    <n v="67.896101855962598"/>
    <n v="274.655600750438"/>
    <n v="240.07789018002501"/>
    <n v="14.8537945052657"/>
    <n v="57.995938370746934"/>
    <x v="0"/>
    <s v="25-40"/>
  </r>
  <r>
    <n v="86753093698"/>
    <n v="1.3041095890410959"/>
    <x v="0"/>
    <n v="43.372602739726027"/>
    <n v="0"/>
    <n v="89"/>
    <x v="1"/>
    <n v="23.187856947732602"/>
    <n v="272.32008377010402"/>
    <n v="265.96038839680898"/>
    <n v="4.1182418780244596"/>
    <n v="56.05007089040695"/>
    <x v="0"/>
    <s v="&gt;40"/>
  </r>
  <r>
    <n v="86753093699"/>
    <n v="1.6684931506849314"/>
    <x v="1"/>
    <n v="33.221917808219175"/>
    <n v="0"/>
    <n v="47"/>
    <x v="0"/>
    <n v="302.93792062838997"/>
    <n v="115.89486744532699"/>
    <n v="313.01368500075802"/>
    <n v="265.15543785762299"/>
    <n v="102.88691778890308"/>
    <x v="0"/>
    <s v="25-40"/>
  </r>
  <r>
    <n v="86753093700"/>
    <n v="1.5972602739726027"/>
    <x v="1"/>
    <n v="31.567123287671233"/>
    <n v="0"/>
    <n v="49"/>
    <x v="0"/>
    <n v="286.427480619557"/>
    <n v="300.69980243176298"/>
    <n v="293.37459172408001"/>
    <n v="197.827472490557"/>
    <n v="105.91443034986204"/>
    <x v="0"/>
    <s v="25-40"/>
  </r>
  <r>
    <n v="86753093701"/>
    <n v="1.6438356164383561"/>
    <x v="1"/>
    <n v="31.271232876712329"/>
    <n v="0"/>
    <n v="27"/>
    <x v="0"/>
    <n v="218.32114131765701"/>
    <n v="233.444143173594"/>
    <n v="147.314045279238"/>
    <n v="390.447540234028"/>
    <n v="100.67261302089199"/>
    <x v="0"/>
    <s v="25-40"/>
  </r>
  <r>
    <n v="86753093702"/>
    <n v="1.6547945205479453"/>
    <x v="1"/>
    <n v="32.463013698630135"/>
    <n v="0"/>
    <n v="51"/>
    <x v="0"/>
    <n v="249.07323313046001"/>
    <n v="234.61704553724701"/>
    <n v="222.534928924757"/>
    <n v="276.88462224473199"/>
    <n v="98.625568433755234"/>
    <x v="0"/>
    <s v="25-40"/>
  </r>
  <r>
    <n v="86753093703"/>
    <n v="1.6027397260273972"/>
    <x v="1"/>
    <n v="29.82191780821918"/>
    <n v="0"/>
    <n v="28"/>
    <x v="0"/>
    <n v="351.09447737014199"/>
    <n v="163.279240649662"/>
    <n v="255.72130896744699"/>
    <n v="341.604523386035"/>
    <n v="112.82899732400216"/>
    <x v="0"/>
    <s v="25-40"/>
  </r>
  <r>
    <n v="86753093704"/>
    <n v="1.6739726027397259"/>
    <x v="1"/>
    <n v="26.224657534246575"/>
    <n v="0"/>
    <n v="60"/>
    <x v="0"/>
    <n v="204.86185759324201"/>
    <n v="184.92482255571099"/>
    <n v="307.72725072596899"/>
    <n v="282.54498108146799"/>
    <n v="102.01560222880867"/>
    <x v="0"/>
    <s v="25-40"/>
  </r>
  <r>
    <n v="86753093705"/>
    <n v="1.6054794520547946"/>
    <x v="1"/>
    <n v="31.147945205479452"/>
    <n v="0"/>
    <n v="31"/>
    <x v="0"/>
    <n v="264.58179237064002"/>
    <n v="295.14935403021002"/>
    <n v="243.72296601668901"/>
    <n v="233.02785785104899"/>
    <n v="101.98859057619656"/>
    <x v="0"/>
    <s v="25-40"/>
  </r>
  <r>
    <n v="86753093706"/>
    <n v="0.87397260273972599"/>
    <x v="0"/>
    <n v="35.769863013698632"/>
    <n v="1"/>
    <n v="21"/>
    <x v="0"/>
    <n v="41.799665786871103"/>
    <n v="60.6630336039632"/>
    <n v="220.75590614766799"/>
    <n v="478.10820306094502"/>
    <n v="92.060709056300311"/>
    <x v="0"/>
    <s v="25-40"/>
  </r>
  <r>
    <n v="86753093707"/>
    <n v="1.3506849315068492"/>
    <x v="0"/>
    <n v="32.56986301369863"/>
    <n v="0"/>
    <n v="19"/>
    <x v="0"/>
    <n v="25.9307398888796"/>
    <n v="10.5477369782311"/>
    <n v="443.28271553007198"/>
    <n v="337.65659296961599"/>
    <n v="96.630995169331413"/>
    <x v="0"/>
    <s v="25-40"/>
  </r>
  <r>
    <n v="86753093708"/>
    <n v="1.3150684931506849"/>
    <x v="0"/>
    <n v="45.783561643835618"/>
    <n v="0"/>
    <n v="83"/>
    <x v="1"/>
    <n v="48.152094792486103"/>
    <n v="187.13262929525399"/>
    <n v="269.24984255847602"/>
    <n v="43.410124602656801"/>
    <n v="56.34197398635515"/>
    <x v="1"/>
    <s v="&gt;40"/>
  </r>
  <r>
    <n v="86753093709"/>
    <n v="1.6547945205479453"/>
    <x v="1"/>
    <n v="25.594520547945205"/>
    <n v="0"/>
    <n v="26"/>
    <x v="0"/>
    <n v="234.91161336471899"/>
    <n v="296.88053309145499"/>
    <n v="277.35265189185702"/>
    <n v="210.167715351217"/>
    <n v="101.0458157856628"/>
    <x v="0"/>
    <s v="25-40"/>
  </r>
  <r>
    <n v="86753093710"/>
    <n v="1.1178082191780823"/>
    <x v="0"/>
    <n v="31.794520547945204"/>
    <n v="1"/>
    <n v="71"/>
    <x v="0"/>
    <n v="33.103095909848697"/>
    <n v="345.65454718549"/>
    <n v="248.12954597728799"/>
    <n v="1.0061628423863"/>
    <n v="60.196896505988015"/>
    <x v="0"/>
    <s v="25-40"/>
  </r>
  <r>
    <n v="86753093711"/>
    <n v="1.3780821917808219"/>
    <x v="0"/>
    <n v="35.734246575342468"/>
    <n v="1"/>
    <n v="101"/>
    <x v="1"/>
    <n v="60.244877907705103"/>
    <n v="346.68536217454601"/>
    <n v="149.92493363211599"/>
    <n v="12.4820670188973"/>
    <n v="52.043259284701691"/>
    <x v="0"/>
    <s v="25-40"/>
  </r>
  <r>
    <n v="86753093712"/>
    <n v="1.6383561643835616"/>
    <x v="1"/>
    <n v="31.969863013698632"/>
    <n v="0"/>
    <n v="54"/>
    <x v="0"/>
    <n v="259.63250360997802"/>
    <n v="207.623986673112"/>
    <n v="275.02725992775402"/>
    <n v="277.85776347627899"/>
    <n v="103.72672203113117"/>
    <x v="0"/>
    <s v="25-40"/>
  </r>
  <r>
    <n v="86753093713"/>
    <n v="1.3835616438356164"/>
    <x v="0"/>
    <n v="23.463013698630139"/>
    <n v="0"/>
    <n v="53"/>
    <x v="0"/>
    <n v="421.83067987432997"/>
    <n v="346.60433543682501"/>
    <n v="3.1721900613996801"/>
    <n v="13.4740450173284"/>
    <n v="63.472349434339776"/>
    <x v="0"/>
    <s v="17-25"/>
  </r>
  <r>
    <n v="86753093714"/>
    <n v="1.7315068493150685"/>
    <x v="1"/>
    <n v="33.30958904109589"/>
    <n v="0"/>
    <n v="41"/>
    <x v="0"/>
    <n v="327.028742050245"/>
    <n v="156.18239431053399"/>
    <n v="288.641641263753"/>
    <n v="228.679450035315"/>
    <n v="100.73542186475048"/>
    <x v="0"/>
    <s v="25-40"/>
  </r>
  <r>
    <n v="86753093715"/>
    <n v="1.1397260273972603"/>
    <x v="0"/>
    <n v="35.857534246575341"/>
    <n v="1"/>
    <n v="63"/>
    <x v="0"/>
    <n v="36.769201230769902"/>
    <n v="244.87706149184501"/>
    <n v="211.957394462727"/>
    <n v="59.510662677526497"/>
    <n v="55.107867874639609"/>
    <x v="0"/>
    <s v="25-40"/>
  </r>
  <r>
    <n v="86753093716"/>
    <n v="1.463013698630137"/>
    <x v="0"/>
    <n v="23.87945205479452"/>
    <n v="1"/>
    <n v="56"/>
    <x v="0"/>
    <n v="390.51944616506398"/>
    <n v="318.359915308854"/>
    <n v="55.457772100956099"/>
    <n v="40.683984457707197"/>
    <n v="68.247359704953027"/>
    <x v="0"/>
    <s v="17-25"/>
  </r>
  <r>
    <n v="86753093717"/>
    <n v="1.1178082191780823"/>
    <x v="0"/>
    <n v="39.813698630136983"/>
    <n v="0"/>
    <n v="98"/>
    <x v="1"/>
    <n v="31.080958565584002"/>
    <n v="283.07531188216097"/>
    <n v="263.53258024422098"/>
    <n v="16.227687747313801"/>
    <n v="58.703733794803775"/>
    <x v="0"/>
    <s v="25-40"/>
  </r>
  <r>
    <n v="86753093718"/>
    <n v="1.0739726027397261"/>
    <x v="0"/>
    <n v="38.232876712328768"/>
    <n v="0"/>
    <n v="58"/>
    <x v="0"/>
    <n v="5.6426826773522603"/>
    <n v="302.134885336688"/>
    <n v="228.35771971762199"/>
    <n v="13.214527941822199"/>
    <n v="53.610875160256519"/>
    <x v="0"/>
    <s v="25-40"/>
  </r>
  <r>
    <n v="86753093719"/>
    <n v="1.704109589041096"/>
    <x v="1"/>
    <n v="28.950684931506849"/>
    <n v="0"/>
    <n v="37"/>
    <x v="0"/>
    <n v="200.96225177265401"/>
    <n v="306.98173248114102"/>
    <n v="228.79323359433499"/>
    <n v="267.54406262710899"/>
    <n v="100.19599428687687"/>
    <x v="0"/>
    <s v="25-40"/>
  </r>
  <r>
    <n v="86753093720"/>
    <n v="1.5835616438356164"/>
    <x v="1"/>
    <n v="29.328767123287673"/>
    <n v="0"/>
    <n v="43"/>
    <x v="0"/>
    <n v="326.97280528623298"/>
    <n v="226.06619378870101"/>
    <n v="119.50032785969999"/>
    <n v="334.69092363516501"/>
    <n v="98.746070105378521"/>
    <x v="0"/>
    <s v="25-40"/>
  </r>
  <r>
    <n v="86753093721"/>
    <n v="1.1205479452054794"/>
    <x v="0"/>
    <n v="48.134246575342466"/>
    <n v="0"/>
    <n v="61"/>
    <x v="0"/>
    <n v="4.8952517210104398"/>
    <n v="365.49772681556902"/>
    <n v="204.147481180716"/>
    <n v="7.2704157863050902"/>
    <n v="55.001585918968892"/>
    <x v="0"/>
    <s v="&gt;40"/>
  </r>
  <r>
    <n v="86753093722"/>
    <n v="1.2383561643835617"/>
    <x v="0"/>
    <n v="43.564383561643837"/>
    <n v="0"/>
    <n v="100"/>
    <x v="1"/>
    <n v="11.0570371982918"/>
    <n v="230.854488542741"/>
    <n v="267.10733109143803"/>
    <n v="19.037510936641102"/>
    <n v="53.690303102652116"/>
    <x v="1"/>
    <s v="&gt;40"/>
  </r>
  <r>
    <n v="86753093723"/>
    <n v="1.7534246575342465"/>
    <x v="1"/>
    <n v="16.520547945205479"/>
    <n v="1"/>
    <n v="57"/>
    <x v="0"/>
    <n v="448.361707848587"/>
    <n v="254.933594230247"/>
    <n v="81.007464894992196"/>
    <n v="10.0312683131667"/>
    <n v="67.188272151285787"/>
    <x v="0"/>
    <s v="&gt;40"/>
  </r>
  <r>
    <n v="86753093724"/>
    <n v="1.7095890410958905"/>
    <x v="1"/>
    <n v="31.221917808219178"/>
    <n v="0"/>
    <n v="52"/>
    <x v="0"/>
    <n v="103.577189207495"/>
    <n v="445.82989973779399"/>
    <n v="114.435020219132"/>
    <n v="212.32850590202199"/>
    <n v="83.16419025016161"/>
    <x v="1"/>
    <s v="25-40"/>
  </r>
  <r>
    <n v="86753093725"/>
    <n v="1.2082191780821918"/>
    <x v="0"/>
    <n v="37"/>
    <n v="0"/>
    <n v="72"/>
    <x v="0"/>
    <n v="13.0571569730728"/>
    <n v="350.99944539378703"/>
    <n v="197.82209638715901"/>
    <n v="33.636894642195998"/>
    <n v="56.899607112871379"/>
    <x v="0"/>
    <s v="25-40"/>
  </r>
  <r>
    <n v="86753093726"/>
    <n v="1.1534246575342466"/>
    <x v="0"/>
    <n v="37.56712328767123"/>
    <n v="0"/>
    <n v="81"/>
    <x v="1"/>
    <n v="23.279738158840399"/>
    <n v="298.16484430994598"/>
    <n v="213.52686649921199"/>
    <n v="25.415752109507899"/>
    <n v="54.388680830549291"/>
    <x v="0"/>
    <s v="25-40"/>
  </r>
  <r>
    <n v="86753093727"/>
    <n v="1.5753424657534247"/>
    <x v="1"/>
    <n v="29.438356164383563"/>
    <n v="0"/>
    <n v="41"/>
    <x v="0"/>
    <n v="182.21430740948699"/>
    <n v="130.84954534022"/>
    <n v="385.97254479725098"/>
    <n v="267.84327438733698"/>
    <n v="103.50300652212712"/>
    <x v="0"/>
    <s v="25-40"/>
  </r>
  <r>
    <n v="86753093728"/>
    <n v="1.2246575342465753"/>
    <x v="0"/>
    <n v="41.005479452054793"/>
    <n v="0"/>
    <n v="75"/>
    <x v="0"/>
    <n v="4.1856011908223296"/>
    <n v="293.855915680875"/>
    <n v="173.675786148068"/>
    <n v="0.71149338581507304"/>
    <n v="44.769794893801752"/>
    <x v="1"/>
    <s v="&gt;40"/>
  </r>
  <r>
    <n v="86753093729"/>
    <n v="1.9643835616438357"/>
    <x v="1"/>
    <n v="28.756164383561643"/>
    <n v="1"/>
    <n v="53"/>
    <x v="0"/>
    <n v="68.932362600463406"/>
    <n v="9.4181867707781901"/>
    <n v="289.65646759951699"/>
    <n v="548.57593765313004"/>
    <n v="106.85593258001697"/>
    <x v="1"/>
    <s v="25-40"/>
  </r>
  <r>
    <n v="86753093730"/>
    <n v="1.0410958904109588"/>
    <x v="0"/>
    <n v="38.747945205479454"/>
    <n v="0"/>
    <n v="64"/>
    <x v="0"/>
    <n v="7.9955165945633002"/>
    <n v="321.33452936599798"/>
    <n v="244.73313751750999"/>
    <n v="11.0908540327616"/>
    <n v="57.04528266287749"/>
    <x v="0"/>
    <s v="25-40"/>
  </r>
  <r>
    <n v="86753093731"/>
    <n v="1.8602739726027397"/>
    <x v="1"/>
    <n v="27.561643835616437"/>
    <n v="1"/>
    <n v="60"/>
    <x v="0"/>
    <n v="425.40898000284801"/>
    <n v="259.595553607662"/>
    <n v="60.278923663106497"/>
    <n v="13.6123029981007"/>
    <n v="63.66730988818567"/>
    <x v="0"/>
    <s v="25-40"/>
  </r>
  <r>
    <n v="86753093732"/>
    <n v="1.6520547945205479"/>
    <x v="1"/>
    <n v="34.030136986301372"/>
    <n v="0"/>
    <n v="43"/>
    <x v="0"/>
    <n v="276.17034413199002"/>
    <n v="181.351327862841"/>
    <n v="220.87362809339299"/>
    <n v="269.78802546332201"/>
    <n v="95.481132186392273"/>
    <x v="0"/>
    <s v="25-40"/>
  </r>
  <r>
    <n v="86753093733"/>
    <n v="1.2027397260273973"/>
    <x v="0"/>
    <n v="44.610958904109587"/>
    <n v="1"/>
    <n v="97"/>
    <x v="1"/>
    <n v="60.0163463971993"/>
    <n v="290.44586802801302"/>
    <n v="234.839401965832"/>
    <n v="6.8669586987712199"/>
    <n v="57.041740433769377"/>
    <x v="0"/>
    <s v="&gt;40"/>
  </r>
  <r>
    <n v="86753093734"/>
    <n v="1.5780821917808219"/>
    <x v="1"/>
    <n v="32.016438356164386"/>
    <n v="0"/>
    <n v="25"/>
    <x v="0"/>
    <n v="148.328950696226"/>
    <n v="323.36735238453099"/>
    <n v="128.56672235952701"/>
    <n v="408.58930535007897"/>
    <n v="102.19442757161326"/>
    <x v="0"/>
    <s v="25-40"/>
  </r>
  <r>
    <n v="86753093735"/>
    <n v="1.6410958904109589"/>
    <x v="1"/>
    <n v="35.367123287671234"/>
    <n v="0"/>
    <n v="32"/>
    <x v="0"/>
    <n v="192.63295787381401"/>
    <n v="261.81052798723903"/>
    <n v="347.77823543772701"/>
    <n v="141.590934577566"/>
    <n v="95.079779270719399"/>
    <x v="1"/>
    <s v="25-40"/>
  </r>
  <r>
    <n v="86753093736"/>
    <n v="1.7589041095890412"/>
    <x v="1"/>
    <n v="31.917808219178081"/>
    <n v="0"/>
    <n v="42"/>
    <x v="0"/>
    <n v="300.26477791681401"/>
    <n v="274.26764651274101"/>
    <n v="165.247939207222"/>
    <n v="289.99760829198902"/>
    <n v="100.59205965426972"/>
    <x v="0"/>
    <s v="25-40"/>
  </r>
  <r>
    <n v="86753093737"/>
    <n v="1.295890410958904"/>
    <x v="0"/>
    <n v="36.284931506849318"/>
    <n v="0"/>
    <n v="46"/>
    <x v="0"/>
    <n v="4.9257983661670304"/>
    <n v="158.04750179672999"/>
    <n v="451.47764440832299"/>
    <n v="21.800400682486099"/>
    <n v="69.831229423928846"/>
    <x v="0"/>
    <s v="25-40"/>
  </r>
  <r>
    <n v="86753093738"/>
    <n v="1.8027397260273972"/>
    <x v="1"/>
    <n v="33.142465753424659"/>
    <n v="0"/>
    <n v="62"/>
    <x v="0"/>
    <n v="194.58072907784901"/>
    <n v="228.85853137345299"/>
    <n v="157.06595953957199"/>
    <n v="342.97651192692399"/>
    <n v="93.880237412083659"/>
    <x v="0"/>
    <s v="25-40"/>
  </r>
  <r>
    <n v="86753093739"/>
    <n v="1.6191780821917807"/>
    <x v="1"/>
    <n v="35.679452054794524"/>
    <n v="0"/>
    <n v="39"/>
    <x v="0"/>
    <n v="268.256885007596"/>
    <n v="238.30063483387599"/>
    <n v="223.65034311523601"/>
    <n v="272.22836929499601"/>
    <n v="100.0300470765456"/>
    <x v="0"/>
    <s v="25-40"/>
  </r>
  <r>
    <n v="86753093740"/>
    <n v="1.7589041095890412"/>
    <x v="1"/>
    <n v="30.641095890410959"/>
    <n v="0"/>
    <n v="34"/>
    <x v="0"/>
    <n v="312.44302401676799"/>
    <n v="185.782104322229"/>
    <n v="196.64013573224599"/>
    <n v="218.73082620569099"/>
    <n v="89.702525699672208"/>
    <x v="0"/>
    <s v="25-40"/>
  </r>
  <r>
    <n v="86753093741"/>
    <n v="1.6712328767123288"/>
    <x v="1"/>
    <n v="25.147945205479452"/>
    <n v="0"/>
    <n v="23"/>
    <x v="0"/>
    <n v="284.33442647816702"/>
    <n v="182.372548118395"/>
    <n v="304.57164395010898"/>
    <n v="244.02299171820201"/>
    <n v="103.16791424792227"/>
    <x v="0"/>
    <s v="25-40"/>
  </r>
  <r>
    <n v="86753093742"/>
    <n v="1.1643835616438356"/>
    <x v="0"/>
    <n v="38.397260273972606"/>
    <n v="0"/>
    <n v="59"/>
    <x v="0"/>
    <n v="3.3182175473084801"/>
    <n v="299.93562840833101"/>
    <n v="246.77086463811099"/>
    <n v="29.294829599619099"/>
    <n v="57.38819098497877"/>
    <x v="0"/>
    <s v="25-40"/>
  </r>
  <r>
    <n v="86753093743"/>
    <n v="1.010958904109589"/>
    <x v="0"/>
    <n v="33.660273972602738"/>
    <n v="1"/>
    <n v="62"/>
    <x v="0"/>
    <n v="33.679203280860399"/>
    <n v="55.5263400355567"/>
    <n v="404.176873666625"/>
    <n v="397.65436736710802"/>
    <n v="103.35619238936133"/>
    <x v="1"/>
    <s v="25-40"/>
  </r>
  <r>
    <n v="86753093744"/>
    <n v="1.5972602739726027"/>
    <x v="1"/>
    <n v="31.038356164383561"/>
    <n v="0"/>
    <n v="28"/>
    <x v="0"/>
    <n v="378.40568046013402"/>
    <n v="152.01498667089001"/>
    <n v="252.507671818543"/>
    <n v="186.54679358341099"/>
    <n v="95.120189218716405"/>
    <x v="0"/>
    <s v="25-40"/>
  </r>
  <r>
    <n v="86753093745"/>
    <n v="1.2"/>
    <x v="0"/>
    <n v="42.816438356164383"/>
    <n v="1"/>
    <n v="113"/>
    <x v="1"/>
    <n v="52.604026444713298"/>
    <n v="176.56727296695499"/>
    <n v="329.13533969286402"/>
    <n v="19.850060932788001"/>
    <n v="60.211952028011709"/>
    <x v="0"/>
    <s v="&gt;40"/>
  </r>
  <r>
    <n v="86753093746"/>
    <n v="1.0136986301369864"/>
    <x v="0"/>
    <n v="37.356164383561641"/>
    <n v="1"/>
    <n v="19"/>
    <x v="0"/>
    <n v="11.31080136049"/>
    <n v="15.695642053428999"/>
    <n v="491.12203519786902"/>
    <n v="306.13574850575998"/>
    <n v="97.831449517549004"/>
    <x v="0"/>
    <s v="25-40"/>
  </r>
  <r>
    <n v="86753093747"/>
    <n v="1.726027397260274"/>
    <x v="1"/>
    <n v="32.273972602739725"/>
    <n v="0"/>
    <n v="46"/>
    <x v="0"/>
    <n v="119.427500652898"/>
    <n v="363.62827957117298"/>
    <n v="193.182592186161"/>
    <n v="247.16025281079101"/>
    <n v="91.48560381755992"/>
    <x v="0"/>
    <s v="25-40"/>
  </r>
  <r>
    <n v="86753093748"/>
    <n v="1.0849315068493151"/>
    <x v="0"/>
    <n v="39.62191780821918"/>
    <n v="0"/>
    <n v="65"/>
    <x v="0"/>
    <n v="47.194379885955499"/>
    <n v="295.38071792764202"/>
    <n v="294.56513797152701"/>
    <n v="24.832917278931799"/>
    <n v="65.73377445514285"/>
    <x v="0"/>
    <s v="25-40"/>
  </r>
  <r>
    <n v="86753093749"/>
    <n v="1.5452054794520549"/>
    <x v="1"/>
    <n v="35.331506849315069"/>
    <n v="1"/>
    <n v="30"/>
    <x v="0"/>
    <n v="83.110694524213201"/>
    <n v="200.690907550665"/>
    <n v="366.92466754959997"/>
    <n v="423.91792161293199"/>
    <n v="117.6052388654941"/>
    <x v="0"/>
    <s v="25-40"/>
  </r>
  <r>
    <n v="86753093750"/>
    <n v="1.2493150684931507"/>
    <x v="0"/>
    <n v="45.580821917808223"/>
    <n v="1"/>
    <n v="58"/>
    <x v="0"/>
    <n v="1.6396790270497701"/>
    <n v="332.958121479098"/>
    <n v="251.89178205401899"/>
    <n v="33.3790162163505"/>
    <n v="61.000319832936164"/>
    <x v="0"/>
    <s v="&gt;40"/>
  </r>
  <r>
    <n v="86753093751"/>
    <n v="1.5287671232876712"/>
    <x v="1"/>
    <n v="28.161643835616438"/>
    <n v="0"/>
    <n v="34"/>
    <x v="0"/>
    <n v="174.08035978729299"/>
    <n v="209.44058513681799"/>
    <n v="285.98557214703698"/>
    <n v="250.62219090521899"/>
    <n v="95.074607160199591"/>
    <x v="0"/>
    <s v="25-40"/>
  </r>
  <r>
    <n v="86753093752"/>
    <n v="1.6410958904109589"/>
    <x v="1"/>
    <n v="31.641095890410959"/>
    <n v="0"/>
    <n v="57"/>
    <x v="0"/>
    <n v="331.36335708686698"/>
    <n v="174.832764144973"/>
    <n v="289.26111614235703"/>
    <n v="131.77407489511401"/>
    <n v="91.019912623043723"/>
    <x v="1"/>
    <s v="25-40"/>
  </r>
  <r>
    <n v="86753093753"/>
    <n v="1.8383561643835618"/>
    <x v="1"/>
    <n v="30.408219178082192"/>
    <n v="0"/>
    <n v="30"/>
    <x v="0"/>
    <n v="118.41408629733399"/>
    <n v="173.91675186114"/>
    <n v="467.48050304989999"/>
    <n v="239.79873212627299"/>
    <n v="108.25997527381868"/>
    <x v="0"/>
    <s v="25-40"/>
  </r>
  <r>
    <n v="86753093754"/>
    <n v="1.7945205479452055"/>
    <x v="1"/>
    <n v="32.69041095890411"/>
    <n v="0"/>
    <n v="51"/>
    <x v="0"/>
    <n v="206.295317751395"/>
    <n v="231.493314976683"/>
    <n v="140.15300932606601"/>
    <n v="391.03530513936101"/>
    <n v="98.765688354097477"/>
    <x v="0"/>
    <s v="25-40"/>
  </r>
  <r>
    <n v="86753093755"/>
    <n v="1.3506849315068492"/>
    <x v="0"/>
    <n v="36.989041095890414"/>
    <n v="0"/>
    <n v="72"/>
    <x v="0"/>
    <n v="9.3384903003437696"/>
    <n v="310.168430210579"/>
    <n v="213.47104242631301"/>
    <n v="12.0243236885584"/>
    <n v="52.619997574658392"/>
    <x v="1"/>
    <s v="25-40"/>
  </r>
  <r>
    <n v="86753093756"/>
    <n v="0.87397260273972599"/>
    <x v="0"/>
    <n v="36.789041095890411"/>
    <n v="1"/>
    <n v="18"/>
    <x v="0"/>
    <n v="60.250487003120703"/>
    <n v="12.516410005524801"/>
    <n v="325.29793448449402"/>
    <n v="362.27844465402399"/>
    <n v="88.330517257313801"/>
    <x v="0"/>
    <s v="25-40"/>
  </r>
  <r>
    <n v="86753093757"/>
    <n v="1.6767123287671233"/>
    <x v="1"/>
    <n v="33.243835616438353"/>
    <n v="1"/>
    <n v="45"/>
    <x v="0"/>
    <n v="307.85911354860298"/>
    <n v="182.68738505943199"/>
    <n v="114.46513961343599"/>
    <n v="325.62401354772999"/>
    <n v="92.054418267982726"/>
    <x v="1"/>
    <s v="25-40"/>
  </r>
  <r>
    <n v="86753093758"/>
    <n v="1.7780821917808218"/>
    <x v="1"/>
    <n v="27.509589041095889"/>
    <n v="0"/>
    <n v="60"/>
    <x v="0"/>
    <n v="362.35066117936401"/>
    <n v="366.17760258901598"/>
    <n v="28.379333550719"/>
    <n v="13.5533804399617"/>
    <n v="63.314186780352081"/>
    <x v="0"/>
    <s v="25-40"/>
  </r>
  <r>
    <n v="86753093759"/>
    <n v="1.7561643835616438"/>
    <x v="1"/>
    <n v="31.378082191780823"/>
    <n v="0"/>
    <n v="37"/>
    <x v="0"/>
    <n v="303.119716352816"/>
    <n v="224.35090226229701"/>
    <n v="316.75540043837901"/>
    <n v="246.446086995874"/>
    <n v="109.7818279813194"/>
    <x v="0"/>
    <s v="25-40"/>
  </r>
  <r>
    <n v="86753093760"/>
    <n v="1.5945205479452054"/>
    <x v="1"/>
    <n v="37.493150684931507"/>
    <n v="0"/>
    <n v="35"/>
    <x v="0"/>
    <n v="221.345295639163"/>
    <n v="209.15125154577001"/>
    <n v="300.08815882987602"/>
    <n v="216.494275969537"/>
    <n v="96.429615950724198"/>
    <x v="1"/>
    <s v="25-40"/>
  </r>
  <r>
    <n v="86753093761"/>
    <n v="1.0575342465753426"/>
    <x v="0"/>
    <n v="47.783561643835618"/>
    <n v="0"/>
    <n v="65"/>
    <x v="0"/>
    <n v="42.4263741025228"/>
    <n v="161.62190985861301"/>
    <n v="401.06491396663398"/>
    <n v="6.7911061285418697"/>
    <n v="65.266585128311959"/>
    <x v="0"/>
    <s v="&gt;40"/>
  </r>
  <r>
    <n v="86753093762"/>
    <n v="1.273972602739726"/>
    <x v="0"/>
    <n v="44.860273972602741"/>
    <n v="1"/>
    <n v="90"/>
    <x v="1"/>
    <n v="12.9714479828516"/>
    <n v="284.20074334851699"/>
    <n v="285.11292805453297"/>
    <n v="1.5003939421063699"/>
    <n v="58.16737394610621"/>
    <x v="0"/>
    <s v="&gt;40"/>
  </r>
  <r>
    <n v="86753093763"/>
    <n v="1.189041095890411"/>
    <x v="0"/>
    <n v="39.942465753424656"/>
    <n v="0"/>
    <n v="83"/>
    <x v="1"/>
    <n v="4.2691716736895504"/>
    <n v="229.85627249408699"/>
    <n v="367.89860774779999"/>
    <n v="8.2585442112604603"/>
    <n v="63.86889376850938"/>
    <x v="0"/>
    <s v="25-40"/>
  </r>
  <r>
    <n v="86753093764"/>
    <n v="1.0821917808219179"/>
    <x v="0"/>
    <n v="40.591780821917808"/>
    <n v="0"/>
    <n v="72"/>
    <x v="0"/>
    <n v="26.7416340739471"/>
    <n v="215.87005482200399"/>
    <n v="318.32388345199701"/>
    <n v="35.658339162267602"/>
    <n v="61.886801825387842"/>
    <x v="0"/>
    <s v="&gt;40"/>
  </r>
  <r>
    <n v="86753093765"/>
    <n v="1.2191780821917808"/>
    <x v="0"/>
    <n v="41.641095890410959"/>
    <n v="0"/>
    <n v="91"/>
    <x v="1"/>
    <n v="55.539354872099103"/>
    <n v="355.72327320117103"/>
    <n v="97.5742774798412"/>
    <n v="19.542273967984599"/>
    <n v="46.954996419600704"/>
    <x v="1"/>
    <s v="&gt;40"/>
  </r>
  <r>
    <n v="86753093766"/>
    <n v="1.6602739726027398"/>
    <x v="1"/>
    <n v="29.010958904109589"/>
    <n v="0"/>
    <n v="24"/>
    <x v="0"/>
    <n v="310.63810433650201"/>
    <n v="272.20641239793798"/>
    <n v="116.737922463819"/>
    <n v="354.192590665301"/>
    <n v="103.13922291424959"/>
    <x v="0"/>
    <s v="25-40"/>
  </r>
  <r>
    <n v="86753093767"/>
    <n v="1.2383561643835617"/>
    <x v="0"/>
    <n v="45.632876712328766"/>
    <n v="0"/>
    <n v="79"/>
    <x v="0"/>
    <n v="0.21334078252097199"/>
    <n v="331.60314162654697"/>
    <n v="226.78835765716201"/>
    <n v="46.679188601351299"/>
    <n v="59.36142414374703"/>
    <x v="0"/>
    <s v="&gt;40"/>
  </r>
  <r>
    <n v="86753093768"/>
    <n v="1.5068493150684932"/>
    <x v="1"/>
    <n v="34.31232876712329"/>
    <n v="1"/>
    <n v="47"/>
    <x v="0"/>
    <n v="276.63611264265597"/>
    <n v="303.581409515568"/>
    <n v="248.241288311841"/>
    <n v="202.67201323643599"/>
    <n v="100.52699795845115"/>
    <x v="0"/>
    <s v="25-40"/>
  </r>
  <r>
    <n v="86753093769"/>
    <n v="1.1315068493150684"/>
    <x v="0"/>
    <n v="47.816438356164383"/>
    <n v="1"/>
    <n v="55"/>
    <x v="0"/>
    <n v="0.25248202042323498"/>
    <n v="267.377026899496"/>
    <n v="289.18370275792"/>
    <n v="3.8632598640507698"/>
    <n v="56.575996228230032"/>
    <x v="0"/>
    <s v="&gt;40"/>
  </r>
  <r>
    <n v="86753093770"/>
    <n v="1.2082191780821918"/>
    <x v="0"/>
    <n v="37.712328767123289"/>
    <n v="0"/>
    <n v="99"/>
    <x v="1"/>
    <n v="37.876386656825296"/>
    <n v="211.81509683634101"/>
    <n v="261.71212078497803"/>
    <n v="4.7960254504303004"/>
    <n v="51.956296227702303"/>
    <x v="1"/>
    <s v="25-40"/>
  </r>
  <r>
    <n v="86753093771"/>
    <n v="1.7232876712328766"/>
    <x v="1"/>
    <n v="27.561643835616437"/>
    <n v="0"/>
    <n v="47"/>
    <x v="0"/>
    <n v="250.64994126854401"/>
    <n v="303.082405069093"/>
    <n v="169.873517706684"/>
    <n v="300.08224214297798"/>
    <n v="100.69327888897038"/>
    <x v="0"/>
    <s v="25-40"/>
  </r>
  <r>
    <n v="86753093772"/>
    <n v="1.1753424657534246"/>
    <x v="0"/>
    <n v="33.605479452054794"/>
    <n v="0"/>
    <n v="20"/>
    <x v="0"/>
    <n v="103.40198020573"/>
    <n v="24.3756963682773"/>
    <n v="337.50859357434302"/>
    <n v="355.96320068352901"/>
    <n v="93.438829436865234"/>
    <x v="0"/>
    <s v="25-40"/>
  </r>
  <r>
    <n v="86753093773"/>
    <n v="1.1835616438356165"/>
    <x v="0"/>
    <n v="39.991780821917807"/>
    <n v="0"/>
    <n v="93"/>
    <x v="1"/>
    <n v="17.2102742108457"/>
    <n v="221.94305511885801"/>
    <n v="306.89121603601899"/>
    <n v="40.296353624878797"/>
    <n v="60.794774705684027"/>
    <x v="0"/>
    <s v="25-40"/>
  </r>
  <r>
    <n v="86753093774"/>
    <n v="0.81643835616438354"/>
    <x v="0"/>
    <n v="33.339726027397262"/>
    <n v="1"/>
    <n v="20"/>
    <x v="0"/>
    <n v="5.2024025425720604"/>
    <n v="1.3417467338702"/>
    <n v="385.60795594496398"/>
    <n v="418.91872658230801"/>
    <n v="97.066733845388029"/>
    <x v="0"/>
    <s v="25-40"/>
  </r>
  <r>
    <n v="86753093775"/>
    <n v="1.1342465753424658"/>
    <x v="0"/>
    <n v="38.994520547945207"/>
    <n v="1"/>
    <n v="93"/>
    <x v="1"/>
    <n v="21.874442122401501"/>
    <n v="199.866656133232"/>
    <n v="249.92678523284701"/>
    <n v="106.425671730198"/>
    <n v="60.501582696016079"/>
    <x v="0"/>
    <s v="25-40"/>
  </r>
  <r>
    <n v="86753093776"/>
    <n v="1.1013698630136985"/>
    <x v="0"/>
    <n v="42.728767123287675"/>
    <n v="0"/>
    <n v="60"/>
    <x v="0"/>
    <n v="4.9725942055105197"/>
    <n v="286.60488700907501"/>
    <n v="295.62564566708801"/>
    <n v="17.973520680534602"/>
    <n v="60.958098458881551"/>
    <x v="0"/>
    <s v="&gt;40"/>
  </r>
  <r>
    <n v="86753093777"/>
    <n v="1.2356164383561643"/>
    <x v="0"/>
    <n v="41.654794520547945"/>
    <n v="1"/>
    <n v="119"/>
    <x v="1"/>
    <n v="19.450518785983899"/>
    <n v="262.72391032241302"/>
    <n v="340.01599387464302"/>
    <n v="25.754290261155401"/>
    <n v="66.466388424967576"/>
    <x v="0"/>
    <s v="&gt;40"/>
  </r>
  <r>
    <n v="86753093778"/>
    <n v="1.7342465753424658"/>
    <x v="1"/>
    <n v="30.528767123287672"/>
    <n v="0"/>
    <n v="63"/>
    <x v="0"/>
    <n v="252.63989134460499"/>
    <n v="343.97873424439399"/>
    <n v="214.19619587867101"/>
    <n v="154.48386620412899"/>
    <n v="91.971097497055908"/>
    <x v="0"/>
    <s v="25-40"/>
  </r>
  <r>
    <n v="86753093779"/>
    <n v="0.88767123287671235"/>
    <x v="0"/>
    <n v="35.5013698630137"/>
    <n v="0"/>
    <n v="22"/>
    <x v="0"/>
    <n v="430.07047965836301"/>
    <n v="477.688256072098"/>
    <n v="3.6183463465535199"/>
    <n v="37.930031343058303"/>
    <n v="77.606504181190303"/>
    <x v="1"/>
    <s v="25-40"/>
  </r>
  <r>
    <n v="86753093780"/>
    <n v="1.7506849315068493"/>
    <x v="1"/>
    <n v="26.517808219178082"/>
    <n v="0"/>
    <n v="57"/>
    <x v="0"/>
    <n v="309.87383996461699"/>
    <n v="144.153397791343"/>
    <n v="195.48396517873201"/>
    <n v="176.61532250981301"/>
    <n v="80.974093543102185"/>
    <x v="1"/>
    <s v="25-40"/>
  </r>
  <r>
    <n v="86753093781"/>
    <n v="1.6328767123287671"/>
    <x v="1"/>
    <n v="33.038356164383565"/>
    <n v="0"/>
    <n v="44"/>
    <x v="0"/>
    <n v="364.264883021088"/>
    <n v="265.07756471831198"/>
    <n v="285.20943180543298"/>
    <n v="238.50314333664201"/>
    <n v="113.19290483620101"/>
    <x v="0"/>
    <s v="25-40"/>
  </r>
  <r>
    <n v="86753093782"/>
    <n v="1.2410958904109588"/>
    <x v="0"/>
    <n v="41.539726027397258"/>
    <n v="0"/>
    <n v="79"/>
    <x v="0"/>
    <n v="3.32335201652237"/>
    <n v="287.60115987804301"/>
    <n v="246.704021961542"/>
    <n v="15.476122775680899"/>
    <n v="54.735578320031976"/>
    <x v="1"/>
    <s v="&gt;40"/>
  </r>
  <r>
    <n v="86753093783"/>
    <n v="1.2164383561643837"/>
    <x v="0"/>
    <n v="44.147945205479452"/>
    <n v="0"/>
    <n v="75"/>
    <x v="0"/>
    <n v="45.832128101577901"/>
    <n v="249.44400329541099"/>
    <n v="307.26048436587701"/>
    <n v="36.556408071188898"/>
    <n v="64.880117604207015"/>
    <x v="0"/>
    <s v="&gt;40"/>
  </r>
  <r>
    <n v="86753093784"/>
    <n v="1.6356164383561644"/>
    <x v="1"/>
    <n v="30.953424657534246"/>
    <n v="0"/>
    <n v="44"/>
    <x v="0"/>
    <n v="172.58391500470901"/>
    <n v="286.82175121953298"/>
    <n v="270.337828420655"/>
    <n v="272.87167768330602"/>
    <n v="101.93759403041469"/>
    <x v="0"/>
    <s v="25-40"/>
  </r>
  <r>
    <n v="86753093785"/>
    <n v="1.5643835616438355"/>
    <x v="1"/>
    <n v="31.608219178082191"/>
    <n v="0"/>
    <n v="57"/>
    <x v="0"/>
    <n v="154.26922377169799"/>
    <n v="178.434505234581"/>
    <n v="405.84812977336799"/>
    <n v="267.46337697529799"/>
    <n v="107.41367913034223"/>
    <x v="0"/>
    <s v="25-40"/>
  </r>
  <r>
    <n v="86753093786"/>
    <n v="1.7561643835616438"/>
    <x v="1"/>
    <n v="30.438356164383563"/>
    <n v="1"/>
    <n v="43"/>
    <x v="0"/>
    <n v="294.33569704571897"/>
    <n v="239.032855923987"/>
    <n v="343.27055929120797"/>
    <n v="234.190962255747"/>
    <n v="111.96486682321107"/>
    <x v="0"/>
    <s v="25-40"/>
  </r>
  <r>
    <n v="86753093787"/>
    <n v="1.6410958904109589"/>
    <x v="1"/>
    <n v="31.046575342465754"/>
    <n v="0"/>
    <n v="68"/>
    <x v="0"/>
    <n v="358.479232665187"/>
    <n v="168.41209031378401"/>
    <n v="395.19055589066801"/>
    <n v="111.21839803109501"/>
    <n v="102.92038030892924"/>
    <x v="0"/>
    <s v="25-40"/>
  </r>
  <r>
    <n v="86753093788"/>
    <n v="1.2356164383561643"/>
    <x v="0"/>
    <n v="46.610958904109587"/>
    <n v="0"/>
    <n v="82"/>
    <x v="1"/>
    <n v="8.1884517198462596"/>
    <n v="398.23314762522699"/>
    <n v="193.51353626444501"/>
    <n v="0.119093153707751"/>
    <n v="55.749643477784183"/>
    <x v="0"/>
    <s v="&gt;40"/>
  </r>
  <r>
    <n v="86753093789"/>
    <n v="1.0684931506849316"/>
    <x v="0"/>
    <n v="33.164383561643838"/>
    <n v="0"/>
    <n v="17"/>
    <x v="0"/>
    <n v="35.893148032947501"/>
    <n v="4.9734935692201399"/>
    <n v="455.06097001306603"/>
    <n v="274.28758934437201"/>
    <n v="90.791158451065968"/>
    <x v="0"/>
    <s v="25-40"/>
  </r>
  <r>
    <n v="86753093790"/>
    <n v="1.0904109589041096"/>
    <x v="0"/>
    <n v="46.156164383561645"/>
    <n v="0"/>
    <n v="87"/>
    <x v="1"/>
    <n v="118.58831594274901"/>
    <n v="317.24286136385899"/>
    <n v="194.92635465829801"/>
    <n v="0.72972078595905898"/>
    <n v="58.345223237839484"/>
    <x v="0"/>
    <s v="&gt;40"/>
  </r>
  <r>
    <n v="86753093791"/>
    <n v="1.2082191780821918"/>
    <x v="0"/>
    <n v="42.465753424657535"/>
    <n v="1"/>
    <n v="104"/>
    <x v="1"/>
    <n v="59.891703383484803"/>
    <n v="271.07873948835299"/>
    <n v="277.50170991804202"/>
    <n v="19.8849687554887"/>
    <n v="62.164036870570712"/>
    <x v="0"/>
    <s v="&gt;40"/>
  </r>
  <r>
    <n v="86753093792"/>
    <n v="1.8164383561643835"/>
    <x v="1"/>
    <n v="32.180821917808217"/>
    <n v="0"/>
    <n v="36"/>
    <x v="0"/>
    <n v="160.609785805131"/>
    <n v="257.56566166564301"/>
    <n v="347.51961561011899"/>
    <n v="221.48934970669299"/>
    <n v="101.73511163567935"/>
    <x v="0"/>
    <s v="25-40"/>
  </r>
  <r>
    <n v="86753093793"/>
    <n v="1.1095890410958904"/>
    <x v="0"/>
    <n v="40.336986301369862"/>
    <n v="0"/>
    <n v="59"/>
    <x v="0"/>
    <n v="61.350147084032699"/>
    <n v="230.87949486026801"/>
    <n v="305.84775499792698"/>
    <n v="49.1327335184845"/>
    <n v="65.976029977513434"/>
    <x v="0"/>
    <s v="&gt;40"/>
  </r>
  <r>
    <n v="86753093794"/>
    <n v="1.7863013698630137"/>
    <x v="1"/>
    <n v="22.136986301369863"/>
    <n v="1"/>
    <n v="60"/>
    <x v="0"/>
    <n v="10.295519226542799"/>
    <n v="1.6225920928436"/>
    <n v="337.19756758315998"/>
    <n v="606.43858950207698"/>
    <n v="114.18978775577935"/>
    <x v="1"/>
    <s v="17-25"/>
  </r>
  <r>
    <n v="86753093795"/>
    <n v="1.6821917808219178"/>
    <x v="1"/>
    <n v="32.961643835616435"/>
    <n v="0"/>
    <n v="48"/>
    <x v="0"/>
    <n v="252.95790430313301"/>
    <n v="269.36031510372698"/>
    <n v="141.11441992765899"/>
    <n v="290.56766691489503"/>
    <n v="93.587307973655271"/>
    <x v="0"/>
    <s v="25-40"/>
  </r>
  <r>
    <n v="86753093796"/>
    <n v="1.3616438356164384"/>
    <x v="0"/>
    <n v="37.180821917808217"/>
    <n v="0"/>
    <n v="49"/>
    <x v="0"/>
    <n v="6.4046364435106096"/>
    <n v="315.058849180631"/>
    <n v="244.127330654524"/>
    <n v="47.124614246584301"/>
    <n v="60.667312238064326"/>
    <x v="0"/>
    <s v="25-40"/>
  </r>
  <r>
    <n v="86753093797"/>
    <n v="1.6465753424657534"/>
    <x v="1"/>
    <n v="35.479452054794521"/>
    <n v="1"/>
    <n v="39"/>
    <x v="0"/>
    <n v="273.133044659463"/>
    <n v="177.59901084500601"/>
    <n v="340.08040010693202"/>
    <n v="239.69258755519201"/>
    <n v="105.63132295981239"/>
    <x v="0"/>
    <s v="25-40"/>
  </r>
  <r>
    <n v="86753093798"/>
    <n v="1.095890410958904"/>
    <x v="0"/>
    <n v="40.794520547945204"/>
    <n v="0"/>
    <n v="62"/>
    <x v="0"/>
    <n v="64.191464516177504"/>
    <n v="311.91343465819199"/>
    <n v="247.39452330581199"/>
    <n v="5.4727621408136899"/>
    <n v="60.432466187544641"/>
    <x v="0"/>
    <s v="&gt;40"/>
  </r>
  <r>
    <n v="86753093799"/>
    <n v="1.704109589041096"/>
    <x v="1"/>
    <n v="25.964383561643835"/>
    <n v="0"/>
    <n v="66"/>
    <x v="0"/>
    <n v="191.62668615168201"/>
    <n v="277.57588053706797"/>
    <n v="328.561028475851"/>
    <n v="254.99998384434201"/>
    <n v="107.56352681352315"/>
    <x v="0"/>
    <s v="25-40"/>
  </r>
  <r>
    <n v="86753093800"/>
    <n v="1.1479452054794521"/>
    <x v="0"/>
    <n v="42.38356164383562"/>
    <n v="0"/>
    <n v="82"/>
    <x v="1"/>
    <n v="1.3637445293547501"/>
    <n v="344.15112529933299"/>
    <n v="208.999545547173"/>
    <n v="30.390281736218899"/>
    <n v="56.367968860302049"/>
    <x v="0"/>
    <s v="&gt;40"/>
  </r>
  <r>
    <n v="86753093801"/>
    <n v="1.1698630136986301"/>
    <x v="0"/>
    <n v="43.909589041095892"/>
    <n v="0"/>
    <n v="131"/>
    <x v="1"/>
    <n v="2.1948827791879699"/>
    <n v="240.55976096478099"/>
    <n v="333.85099720209399"/>
    <n v="0.57963517875108495"/>
    <n v="59.55204738521892"/>
    <x v="0"/>
    <s v="&gt;40"/>
  </r>
  <r>
    <n v="86753093802"/>
    <n v="1.5972602739726027"/>
    <x v="1"/>
    <n v="31.964383561643835"/>
    <n v="0"/>
    <n v="63"/>
    <x v="0"/>
    <n v="244.30111541228399"/>
    <n v="200.63641592725401"/>
    <n v="230.450680850086"/>
    <n v="276.73794370743298"/>
    <n v="96.457637454065321"/>
    <x v="0"/>
    <s v="25-40"/>
  </r>
  <r>
    <n v="86753093803"/>
    <n v="1.0301369863013699"/>
    <x v="0"/>
    <n v="44.358904109589041"/>
    <n v="0"/>
    <n v="63"/>
    <x v="0"/>
    <n v="31.023701918144901"/>
    <n v="335.888303360951"/>
    <n v="209.05614206624"/>
    <n v="73.180663540489803"/>
    <n v="63.221377095135246"/>
    <x v="0"/>
    <s v="&gt;40"/>
  </r>
  <r>
    <n v="86753093804"/>
    <n v="1.5397260273972602"/>
    <x v="1"/>
    <n v="37.712328767123289"/>
    <n v="0"/>
    <n v="43"/>
    <x v="0"/>
    <n v="208.774017514083"/>
    <n v="239.90046177511201"/>
    <n v="240.70703365532901"/>
    <n v="336.78336429835502"/>
    <n v="105.19280609757769"/>
    <x v="0"/>
    <s v="25-40"/>
  </r>
  <r>
    <n v="86753093805"/>
    <n v="1.5780821917808219"/>
    <x v="1"/>
    <n v="34.964383561643835"/>
    <n v="0"/>
    <n v="32"/>
    <x v="0"/>
    <n v="296.20718720598802"/>
    <n v="249.413820576364"/>
    <n v="204.096112310948"/>
    <n v="185.75051988100401"/>
    <n v="90.431276485622419"/>
    <x v="0"/>
    <s v="25-40"/>
  </r>
  <r>
    <n v="86753093806"/>
    <n v="1.7972602739726027"/>
    <x v="1"/>
    <n v="27.539726027397261"/>
    <n v="0"/>
    <n v="28"/>
    <x v="0"/>
    <n v="196.46153427373699"/>
    <n v="266.34541187836697"/>
    <n v="156.86160768743301"/>
    <n v="385.68949062602098"/>
    <n v="102.1306874897828"/>
    <x v="0"/>
    <s v="25-40"/>
  </r>
  <r>
    <n v="86753093807"/>
    <n v="1.6931506849315068"/>
    <x v="1"/>
    <n v="30.860273972602741"/>
    <n v="0"/>
    <n v="62"/>
    <x v="0"/>
    <n v="218.553439045468"/>
    <n v="264.318436678929"/>
    <n v="148.47653270694499"/>
    <n v="325.236370720953"/>
    <n v="95.475298469299531"/>
    <x v="0"/>
    <s v="25-40"/>
  </r>
  <r>
    <n v="86753093808"/>
    <n v="1.6164383561643836"/>
    <x v="1"/>
    <n v="28.789041095890411"/>
    <n v="1"/>
    <n v="44"/>
    <x v="0"/>
    <n v="292.02609404075298"/>
    <n v="280.94062118286399"/>
    <n v="233.47326580448399"/>
    <n v="213.21889716812299"/>
    <n v="99.440396774602192"/>
    <x v="0"/>
    <s v="25-40"/>
  </r>
  <r>
    <n v="86753093809"/>
    <n v="1.1534246575342466"/>
    <x v="0"/>
    <n v="47.81095890410959"/>
    <n v="1"/>
    <n v="74"/>
    <x v="0"/>
    <n v="14.5569482988201"/>
    <n v="199.929353552577"/>
    <n v="311.18584910061998"/>
    <n v="24.2251605744842"/>
    <n v="57.408225309124262"/>
    <x v="0"/>
    <s v="&gt;40"/>
  </r>
  <r>
    <n v="86753093810"/>
    <n v="1.0547945205479452"/>
    <x v="0"/>
    <n v="37.805479452054797"/>
    <n v="0"/>
    <n v="73"/>
    <x v="0"/>
    <n v="28.216835141911801"/>
    <n v="300.94239231225998"/>
    <n v="292.30045278827902"/>
    <n v="19.429006546628599"/>
    <n v="63.740273316522654"/>
    <x v="0"/>
    <s v="25-40"/>
  </r>
  <r>
    <n v="86753093811"/>
    <n v="1.6164383561643836"/>
    <x v="1"/>
    <n v="35.956164383561642"/>
    <n v="0"/>
    <n v="24"/>
    <x v="0"/>
    <n v="291.90892918859203"/>
    <n v="415.090527268014"/>
    <n v="214.99424183595499"/>
    <n v="131.23628549389201"/>
    <n v="98.107619796110129"/>
    <x v="0"/>
    <s v="25-40"/>
  </r>
  <r>
    <n v="86753093812"/>
    <n v="1.7315068493150685"/>
    <x v="1"/>
    <n v="33.416438356164385"/>
    <n v="0"/>
    <n v="58"/>
    <x v="0"/>
    <n v="276.75557828664"/>
    <n v="238.08542854371399"/>
    <n v="221.54974086569399"/>
    <n v="220.88506041136799"/>
    <n v="94.279456699675748"/>
    <x v="0"/>
    <s v="25-40"/>
  </r>
  <r>
    <n v="86753093813"/>
    <n v="0.8794520547945206"/>
    <x v="0"/>
    <n v="38.747945205479454"/>
    <n v="0"/>
    <n v="20"/>
    <x v="0"/>
    <n v="410.68517655120598"/>
    <n v="452.41293937389702"/>
    <n v="6.2316824972910396"/>
    <n v="14.225397584538401"/>
    <n v="71.502698883827776"/>
    <x v="1"/>
    <s v="25-40"/>
  </r>
  <r>
    <n v="86753093814"/>
    <n v="1.0493150684931507"/>
    <x v="0"/>
    <n v="34.063013698630137"/>
    <n v="0"/>
    <n v="67"/>
    <x v="0"/>
    <n v="27.219006940020002"/>
    <n v="175.92624238008199"/>
    <n v="395.08764527487801"/>
    <n v="20.840607408348198"/>
    <n v="66.163010267595297"/>
    <x v="0"/>
    <s v="25-40"/>
  </r>
  <r>
    <n v="86753093815"/>
    <n v="1.0027397260273974"/>
    <x v="0"/>
    <n v="22.852054794520548"/>
    <n v="1"/>
    <n v="57"/>
    <x v="0"/>
    <n v="522.21507646500402"/>
    <n v="313.646282086567"/>
    <n v="1.5841762487108599"/>
    <n v="41.045693448291999"/>
    <n v="71.984493047766023"/>
    <x v="0"/>
    <s v="17-25"/>
  </r>
  <r>
    <n v="86753093816"/>
    <n v="1.1835616438356165"/>
    <x v="0"/>
    <n v="40.863013698630134"/>
    <n v="1"/>
    <n v="112"/>
    <x v="1"/>
    <n v="4.3828011667324303"/>
    <n v="320.25809601001498"/>
    <n v="255.92804933711599"/>
    <n v="22.035335764232201"/>
    <n v="59.326877986301575"/>
    <x v="0"/>
    <s v="&gt;40"/>
  </r>
  <r>
    <n v="86753093817"/>
    <n v="1.1945205479452055"/>
    <x v="0"/>
    <n v="33.282191780821918"/>
    <n v="1"/>
    <n v="75"/>
    <x v="0"/>
    <n v="9.0158997470850508"/>
    <n v="278.91977359085098"/>
    <n v="235.87080201635499"/>
    <n v="6.5077625829061496"/>
    <n v="52.120281618946215"/>
    <x v="0"/>
    <s v="25-40"/>
  </r>
  <r>
    <n v="86753093818"/>
    <n v="1.1945205479452055"/>
    <x v="0"/>
    <n v="36.93150684931507"/>
    <n v="1"/>
    <n v="55"/>
    <x v="0"/>
    <n v="14.1153090479506"/>
    <n v="309.95440470503399"/>
    <n v="268.18461328247503"/>
    <n v="4.2773606217570999"/>
    <n v="58.621013968746617"/>
    <x v="0"/>
    <s v="25-40"/>
  </r>
  <r>
    <n v="86753093819"/>
    <n v="0.94246575342465755"/>
    <x v="0"/>
    <n v="33.709589041095889"/>
    <n v="1"/>
    <n v="20"/>
    <x v="0"/>
    <n v="48.2200817606725"/>
    <n v="65.2220016178631"/>
    <n v="427.842507162853"/>
    <n v="267.97377347114298"/>
    <n v="92.573320346362351"/>
    <x v="0"/>
    <s v="25-40"/>
  </r>
  <r>
    <n v="86753093820"/>
    <n v="1.547945205479452"/>
    <x v="1"/>
    <n v="26.394520547945206"/>
    <n v="1"/>
    <n v="64"/>
    <x v="0"/>
    <n v="317.69220679575301"/>
    <n v="367.34503303404603"/>
    <n v="78.638638654180696"/>
    <n v="61.860433189730998"/>
    <n v="71.662867807653328"/>
    <x v="0"/>
    <s v="25-40"/>
  </r>
  <r>
    <n v="86753093821"/>
    <n v="1.6219178082191781"/>
    <x v="1"/>
    <n v="34.4"/>
    <n v="0"/>
    <n v="23"/>
    <x v="0"/>
    <n v="238.98299059426401"/>
    <n v="243.744888699266"/>
    <n v="291.96325845400798"/>
    <n v="250.64483465480799"/>
    <n v="103.73120151654031"/>
    <x v="0"/>
    <s v="25-40"/>
  </r>
  <r>
    <n v="86753093822"/>
    <n v="1.1534246575342466"/>
    <x v="0"/>
    <n v="39"/>
    <n v="0"/>
    <n v="95"/>
    <x v="1"/>
    <n v="17.473345837338101"/>
    <n v="233.00233199992701"/>
    <n v="308.19660582728"/>
    <n v="1.19803946925257"/>
    <n v="57.165411662565113"/>
    <x v="1"/>
    <s v="25-40"/>
  </r>
  <r>
    <n v="86753093823"/>
    <n v="1.7863013698630137"/>
    <x v="1"/>
    <n v="36.290410958904111"/>
    <n v="0"/>
    <n v="14"/>
    <x v="0"/>
    <n v="157.927819739113"/>
    <n v="296.16733302063699"/>
    <n v="187.78436111954801"/>
    <n v="301.70109158324902"/>
    <n v="95.065866545115654"/>
    <x v="0"/>
    <s v="25-40"/>
  </r>
  <r>
    <n v="86753093824"/>
    <n v="1.6054794520547946"/>
    <x v="1"/>
    <n v="29.032876712328768"/>
    <n v="0"/>
    <n v="30"/>
    <x v="0"/>
    <n v="182.027373186087"/>
    <n v="219.58978048295401"/>
    <n v="274.80438416337802"/>
    <n v="266.60095889098102"/>
    <n v="97.09801346004636"/>
    <x v="0"/>
    <s v="25-40"/>
  </r>
  <r>
    <n v="86753093825"/>
    <n v="1.2657534246575342"/>
    <x v="0"/>
    <n v="41.11780821917808"/>
    <n v="0"/>
    <n v="56"/>
    <x v="0"/>
    <n v="25.7947706838949"/>
    <n v="205.64510025561"/>
    <n v="347.003275506764"/>
    <n v="27.3494264785854"/>
    <n v="63.437513913402313"/>
    <x v="0"/>
    <s v="&gt;40"/>
  </r>
  <r>
    <n v="86753093826"/>
    <n v="1.5753424657534247"/>
    <x v="1"/>
    <n v="31.156164383561645"/>
    <n v="0"/>
    <n v="66"/>
    <x v="0"/>
    <n v="116.748700852261"/>
    <n v="282.230292818218"/>
    <n v="326.44170566137001"/>
    <n v="302.639471725455"/>
    <n v="107.40806078005733"/>
    <x v="0"/>
    <s v="25-40"/>
  </r>
  <r>
    <n v="86753093827"/>
    <n v="1.273972602739726"/>
    <x v="0"/>
    <n v="40.19178082191781"/>
    <n v="0"/>
    <n v="86"/>
    <x v="1"/>
    <n v="26.5363950181642"/>
    <n v="218.239358685415"/>
    <n v="307.60514579084497"/>
    <n v="41.401121032384502"/>
    <n v="61.462812315073876"/>
    <x v="0"/>
    <s v="&gt;40"/>
  </r>
  <r>
    <n v="86753093828"/>
    <n v="1.2219178082191782"/>
    <x v="0"/>
    <n v="44.035616438356165"/>
    <n v="1"/>
    <n v="91"/>
    <x v="1"/>
    <n v="58.738719581462497"/>
    <n v="346.02476280878602"/>
    <n v="202.35222175601101"/>
    <n v="1.3065211163830499"/>
    <n v="56.820127735907164"/>
    <x v="0"/>
    <s v="&gt;40"/>
  </r>
  <r>
    <n v="86753093829"/>
    <n v="1.6547945205479453"/>
    <x v="1"/>
    <n v="31.616438356164384"/>
    <n v="1"/>
    <n v="27"/>
    <x v="0"/>
    <n v="260.11191795709999"/>
    <n v="219.073015066859"/>
    <n v="323.72388169994599"/>
    <n v="206.20811903092999"/>
    <n v="101.92663472962184"/>
    <x v="0"/>
    <s v="25-40"/>
  </r>
  <r>
    <n v="86753093830"/>
    <n v="0.81643835616438354"/>
    <x v="0"/>
    <n v="37.131506849315066"/>
    <n v="1"/>
    <n v="19"/>
    <x v="0"/>
    <n v="103.420679489092"/>
    <n v="12.2125497247995"/>
    <n v="276.44002521053801"/>
    <n v="342.99375337094199"/>
    <n v="83.582711766888906"/>
    <x v="0"/>
    <s v="25-40"/>
  </r>
  <r>
    <n v="86753093831"/>
    <n v="1.7287671232876711"/>
    <x v="1"/>
    <n v="30.413698630136988"/>
    <n v="0"/>
    <n v="37"/>
    <x v="0"/>
    <n v="219.220581348162"/>
    <n v="233.157348345879"/>
    <n v="282.60206145979299"/>
    <n v="293.658680906634"/>
    <n v="105.34152345949452"/>
    <x v="0"/>
    <s v="25-40"/>
  </r>
  <r>
    <n v="86753093832"/>
    <n v="1.1041095890410959"/>
    <x v="0"/>
    <n v="34.991780821917807"/>
    <n v="0"/>
    <n v="22"/>
    <x v="0"/>
    <n v="31.571470023017699"/>
    <n v="3.6154936607947801"/>
    <n v="343.21734707917602"/>
    <n v="441.34813875218498"/>
    <n v="96.962815394468322"/>
    <x v="0"/>
    <s v="25-40"/>
  </r>
  <r>
    <n v="86753093833"/>
    <n v="1.6547945205479453"/>
    <x v="1"/>
    <n v="36.583561643835615"/>
    <n v="1"/>
    <n v="55"/>
    <x v="0"/>
    <n v="356.01693039942398"/>
    <n v="326.06111603900598"/>
    <n v="81.274030039611603"/>
    <n v="178.610602240714"/>
    <n v="85.752399588713473"/>
    <x v="1"/>
    <s v="25-40"/>
  </r>
  <r>
    <n v="86753093834"/>
    <n v="1.3123287671232877"/>
    <x v="0"/>
    <n v="26.895890410958906"/>
    <n v="0"/>
    <n v="58"/>
    <x v="0"/>
    <n v="263.45096867250402"/>
    <n v="397.52068034740802"/>
    <n v="93.556638367635301"/>
    <n v="11.9330050419202"/>
    <n v="65.536489130739625"/>
    <x v="0"/>
    <s v="25-40"/>
  </r>
  <r>
    <n v="86753093835"/>
    <n v="1.178082191780822"/>
    <x v="0"/>
    <n v="40.443835616438356"/>
    <n v="0"/>
    <n v="67"/>
    <x v="0"/>
    <n v="7.2434608743807098"/>
    <n v="123.274973092531"/>
    <n v="373.96871069948702"/>
    <n v="21.659337297314899"/>
    <n v="57.916840476969163"/>
    <x v="1"/>
    <s v="&gt;40"/>
  </r>
  <r>
    <n v="86753093836"/>
    <n v="1.7068493150684931"/>
    <x v="1"/>
    <n v="26.057534246575344"/>
    <n v="0"/>
    <n v="30"/>
    <x v="0"/>
    <n v="291.17009910342898"/>
    <n v="248.48682255044301"/>
    <n v="169.70535399080001"/>
    <n v="328.87706006333099"/>
    <n v="103.00244341880548"/>
    <x v="0"/>
    <s v="25-40"/>
  </r>
  <r>
    <n v="86753093837"/>
    <n v="1.2794520547945205"/>
    <x v="0"/>
    <n v="41.608219178082194"/>
    <n v="0"/>
    <n v="87"/>
    <x v="1"/>
    <n v="117.40013495527501"/>
    <n v="261.30210671493103"/>
    <n v="243.82682306489701"/>
    <n v="0.46868868603608399"/>
    <n v="59.611640743728451"/>
    <x v="0"/>
    <s v="&gt;40"/>
  </r>
  <r>
    <n v="86753093838"/>
    <n v="1.4383561643835616"/>
    <x v="0"/>
    <n v="36.506849315068493"/>
    <n v="1"/>
    <n v="74"/>
    <x v="0"/>
    <n v="19.628825583647"/>
    <n v="271.83200944863898"/>
    <n v="229.602954958276"/>
    <n v="74.643815755892803"/>
    <n v="59.826479288283139"/>
    <x v="0"/>
    <s v="25-40"/>
  </r>
  <r>
    <n v="86753093839"/>
    <n v="1.2328767123287672"/>
    <x v="0"/>
    <n v="43.61917808219178"/>
    <n v="1"/>
    <n v="69"/>
    <x v="0"/>
    <n v="3.90533599689488"/>
    <n v="211.12949670576401"/>
    <n v="367.04812119029998"/>
    <n v="15.058831801626001"/>
    <n v="63.055620975243826"/>
    <x v="0"/>
    <s v="&gt;40"/>
  </r>
  <r>
    <n v="86753093840"/>
    <n v="1.3424657534246576"/>
    <x v="0"/>
    <n v="42.30684931506849"/>
    <n v="0"/>
    <n v="66"/>
    <x v="0"/>
    <n v="4.63150728948479"/>
    <n v="331.72091148487101"/>
    <n v="212.99586672757499"/>
    <n v="12.7269506693052"/>
    <n v="53.994931589574087"/>
    <x v="0"/>
    <s v="&gt;40"/>
  </r>
  <r>
    <n v="86753093841"/>
    <n v="1.7232876712328766"/>
    <x v="1"/>
    <n v="31.117808219178084"/>
    <n v="0"/>
    <n v="23"/>
    <x v="0"/>
    <n v="286.30024965244201"/>
    <n v="195.17544090753299"/>
    <n v="270.74369551007999"/>
    <n v="249.42526886157"/>
    <n v="100.93833096939599"/>
    <x v="0"/>
    <s v="25-40"/>
  </r>
  <r>
    <n v="86753093842"/>
    <n v="1.7589041095890412"/>
    <x v="1"/>
    <n v="30.041095890410958"/>
    <n v="0"/>
    <n v="61"/>
    <x v="0"/>
    <n v="274.00160993615702"/>
    <n v="243.65073683967299"/>
    <n v="136.77512052596401"/>
    <n v="357.107313339597"/>
    <n v="100.67807980593372"/>
    <x v="0"/>
    <s v="25-40"/>
  </r>
  <r>
    <n v="86753093843"/>
    <n v="1.5753424657534247"/>
    <x v="1"/>
    <n v="33.531506849315072"/>
    <n v="0"/>
    <n v="23"/>
    <x v="0"/>
    <n v="268.36071299634398"/>
    <n v="215.810052756359"/>
    <n v="246.139306209495"/>
    <n v="273.14008143341101"/>
    <n v="101.04718777736497"/>
    <x v="0"/>
    <s v="25-40"/>
  </r>
  <r>
    <n v="86753093844"/>
    <n v="1.7452054794520548"/>
    <x v="1"/>
    <n v="30.273972602739725"/>
    <n v="0"/>
    <n v="24"/>
    <x v="0"/>
    <n v="275.80189052812898"/>
    <n v="173.85701187279301"/>
    <n v="305.05451950099399"/>
    <n v="215.68545495222301"/>
    <n v="98.461509126459788"/>
    <x v="0"/>
    <s v="25-40"/>
  </r>
  <r>
    <n v="86753093845"/>
    <n v="0.86575342465753424"/>
    <x v="0"/>
    <n v="36.520547945205479"/>
    <n v="0"/>
    <n v="21"/>
    <x v="0"/>
    <n v="244.16615691243899"/>
    <n v="491.383675610826"/>
    <n v="45.127010387504797"/>
    <n v="147.25728529053799"/>
    <n v="81.93010208322633"/>
    <x v="1"/>
    <s v="25-40"/>
  </r>
  <r>
    <n v="86753093846"/>
    <n v="1.3287671232876712"/>
    <x v="0"/>
    <n v="38.008219178082193"/>
    <n v="1"/>
    <n v="66"/>
    <x v="0"/>
    <n v="16.789369537872702"/>
    <n v="195.77575979970601"/>
    <n v="305.38986568766899"/>
    <n v="51.437413092617597"/>
    <n v="59.824483800640685"/>
    <x v="0"/>
    <s v="25-40"/>
  </r>
  <r>
    <n v="86753093847"/>
    <n v="1.2"/>
    <x v="0"/>
    <n v="20.547945205479451"/>
    <n v="0"/>
    <n v="65"/>
    <x v="0"/>
    <n v="512.54840479346797"/>
    <n v="305.66670546520999"/>
    <n v="11.762472873383199"/>
    <n v="48.845460301597498"/>
    <n v="72.730160801691923"/>
    <x v="0"/>
    <s v="17-25"/>
  </r>
  <r>
    <n v="86753093848"/>
    <n v="1.2"/>
    <x v="0"/>
    <n v="37.786301369863011"/>
    <n v="0"/>
    <n v="75"/>
    <x v="0"/>
    <n v="91.725652626710797"/>
    <n v="188.35959698975901"/>
    <n v="209.52227380881399"/>
    <n v="131.35546144778201"/>
    <n v="63.312148200109107"/>
    <x v="0"/>
    <s v="25-40"/>
  </r>
  <r>
    <n v="86753093849"/>
    <n v="1.0767123287671232"/>
    <x v="0"/>
    <n v="42.482191780821921"/>
    <n v="0"/>
    <n v="57"/>
    <x v="0"/>
    <n v="6.4446046490381104"/>
    <n v="402.24464116041497"/>
    <n v="171.52550197577699"/>
    <n v="24.306612268464601"/>
    <n v="56.194993374065227"/>
    <x v="0"/>
    <s v="&gt;40"/>
  </r>
  <r>
    <n v="86753093850"/>
    <n v="1.7616438356164383"/>
    <x v="1"/>
    <n v="34.846575342465755"/>
    <n v="1"/>
    <n v="47"/>
    <x v="0"/>
    <n v="411.48556113671299"/>
    <n v="213.62371464764601"/>
    <n v="277.66506247745002"/>
    <n v="144.69304628835599"/>
    <n v="100.69171511464543"/>
    <x v="0"/>
    <s v="25-40"/>
  </r>
  <r>
    <n v="86753093851"/>
    <n v="1.1123287671232878"/>
    <x v="0"/>
    <n v="36.761643835616439"/>
    <n v="0"/>
    <n v="19"/>
    <x v="0"/>
    <n v="5.5510423477858701"/>
    <n v="78.197308308948607"/>
    <n v="321.79033282275799"/>
    <n v="393.50879857204899"/>
    <n v="92.535763819915587"/>
    <x v="0"/>
    <s v="25-40"/>
  </r>
  <r>
    <n v="86753093852"/>
    <n v="1.2246575342465753"/>
    <x v="0"/>
    <n v="38.021917808219179"/>
    <n v="0"/>
    <n v="89"/>
    <x v="1"/>
    <n v="12.4542647887463"/>
    <n v="242.283577465398"/>
    <n v="290.87015727024198"/>
    <n v="57.154318877042002"/>
    <n v="62.141964518005622"/>
    <x v="0"/>
    <s v="25-40"/>
  </r>
  <r>
    <n v="86753093853"/>
    <n v="1.6876712328767123"/>
    <x v="1"/>
    <n v="31.783561643835615"/>
    <n v="1"/>
    <n v="50"/>
    <x v="0"/>
    <n v="205.888567304254"/>
    <n v="293.15640627258301"/>
    <n v="316.29394744583902"/>
    <n v="213.55575031511401"/>
    <n v="103.50556161746132"/>
    <x v="0"/>
    <s v="25-40"/>
  </r>
  <r>
    <n v="86753093854"/>
    <n v="1.5123287671232877"/>
    <x v="1"/>
    <n v="25.263013698630136"/>
    <n v="1"/>
    <n v="58"/>
    <x v="0"/>
    <n v="315.93177307034802"/>
    <n v="503.69625239523498"/>
    <n v="1.0218292963037101"/>
    <n v="7.6244414048150002"/>
    <n v="66.607794521380896"/>
    <x v="0"/>
    <s v="25-40"/>
  </r>
  <r>
    <n v="86753093855"/>
    <n v="1.6657534246575343"/>
    <x v="1"/>
    <n v="35.147945205479452"/>
    <n v="0"/>
    <n v="24"/>
    <x v="0"/>
    <n v="396.60935192413001"/>
    <n v="299.6132086696"/>
    <n v="226.88417848180299"/>
    <n v="206.067115505104"/>
    <n v="107.65196012592725"/>
    <x v="0"/>
    <s v="25-40"/>
  </r>
  <r>
    <n v="86753093856"/>
    <n v="1.7178082191780821"/>
    <x v="1"/>
    <n v="35.178082191780824"/>
    <n v="0"/>
    <n v="66"/>
    <x v="0"/>
    <n v="343.86857924844003"/>
    <n v="199.40763268174101"/>
    <n v="114.12509413666901"/>
    <n v="259.41921947508899"/>
    <n v="88.287414587825452"/>
    <x v="0"/>
    <s v="25-40"/>
  </r>
  <r>
    <n v="86753093857"/>
    <n v="1.1753424657534246"/>
    <x v="0"/>
    <n v="36.873972602739727"/>
    <n v="0"/>
    <n v="20"/>
    <x v="0"/>
    <n v="16.164902376305101"/>
    <n v="10.1988783874446"/>
    <n v="354.74847689818"/>
    <n v="433.05439481928698"/>
    <n v="96.645447067196017"/>
    <x v="0"/>
    <s v="25-40"/>
  </r>
  <r>
    <n v="86753093858"/>
    <n v="1.536986301369863"/>
    <x v="1"/>
    <n v="32.4986301369863"/>
    <n v="1"/>
    <n v="22"/>
    <x v="0"/>
    <n v="273.35751635867501"/>
    <n v="245.69813638026801"/>
    <n v="220.92376016885399"/>
    <n v="274.67665571796499"/>
    <n v="100.99650212553372"/>
    <x v="0"/>
    <s v="25-40"/>
  </r>
  <r>
    <n v="86753093859"/>
    <n v="1.5561643835616439"/>
    <x v="1"/>
    <n v="31.082191780821919"/>
    <n v="1"/>
    <n v="34"/>
    <x v="0"/>
    <n v="225.22392752655699"/>
    <n v="144.23788060293899"/>
    <n v="299.95976867315301"/>
    <n v="324.29706056339597"/>
    <n v="104.46776415874555"/>
    <x v="0"/>
    <s v="25-40"/>
  </r>
  <r>
    <n v="86753093860"/>
    <n v="1.6712328767123288"/>
    <x v="1"/>
    <n v="32.397260273972606"/>
    <n v="0"/>
    <n v="22"/>
    <x v="0"/>
    <n v="225.509776951167"/>
    <n v="124.910614928583"/>
    <n v="259.27468679061099"/>
    <n v="304.713946128825"/>
    <n v="95.712267300712313"/>
    <x v="0"/>
    <s v="25-40"/>
  </r>
  <r>
    <n v="86753093861"/>
    <n v="1.3917808219178083"/>
    <x v="0"/>
    <n v="38.772602739726025"/>
    <n v="1"/>
    <n v="67"/>
    <x v="0"/>
    <n v="40.539754473883796"/>
    <n v="264.93965852354"/>
    <n v="173.12032642609799"/>
    <n v="15.432530806707501"/>
    <n v="47.064695907730552"/>
    <x v="1"/>
    <s v="25-40"/>
  </r>
  <r>
    <n v="86753093862"/>
    <n v="1.2438356164383562"/>
    <x v="0"/>
    <n v="37.090410958904108"/>
    <n v="0"/>
    <n v="86"/>
    <x v="1"/>
    <n v="53.506807409470902"/>
    <n v="255.78033228704101"/>
    <n v="211.71561993751101"/>
    <n v="19.922453284922302"/>
    <n v="52.539539962412945"/>
    <x v="0"/>
    <s v="25-40"/>
  </r>
  <r>
    <n v="86753093863"/>
    <n v="1.4794520547945205"/>
    <x v="0"/>
    <n v="32.627397260273973"/>
    <n v="0"/>
    <n v="50"/>
    <x v="0"/>
    <n v="304.00489138165398"/>
    <n v="122.152507018186"/>
    <n v="237.52881684841401"/>
    <n v="315.62270098724201"/>
    <n v="100.47077401226591"/>
    <x v="0"/>
    <s v="25-40"/>
  </r>
  <r>
    <n v="86753093864"/>
    <n v="1.6356164383561644"/>
    <x v="1"/>
    <n v="31.479452054794521"/>
    <n v="0"/>
    <n v="38"/>
    <x v="0"/>
    <n v="220.26490564699"/>
    <n v="296.688524156992"/>
    <n v="199.797656730185"/>
    <n v="278.36464417135602"/>
    <n v="98.735750492503485"/>
    <x v="0"/>
    <s v="25-40"/>
  </r>
  <r>
    <n v="86753093865"/>
    <n v="1.526027397260274"/>
    <x v="1"/>
    <n v="28.424657534246574"/>
    <n v="1"/>
    <n v="62"/>
    <x v="0"/>
    <n v="250.790253775266"/>
    <n v="411.44455359800497"/>
    <n v="79.717672045109495"/>
    <n v="21.574893557278401"/>
    <n v="65.133892462148225"/>
    <x v="0"/>
    <s v="25-40"/>
  </r>
  <r>
    <n v="86753093866"/>
    <n v="1.6575342465753424"/>
    <x v="1"/>
    <n v="31.158904109589042"/>
    <n v="0"/>
    <n v="46"/>
    <x v="0"/>
    <n v="362.01662715842298"/>
    <n v="222.85437293561799"/>
    <n v="138.48073797394301"/>
    <n v="352.47787270644699"/>
    <n v="105.70471328917009"/>
    <x v="0"/>
    <s v="25-40"/>
  </r>
  <r>
    <n v="86753093867"/>
    <n v="1.1095890410958904"/>
    <x v="0"/>
    <n v="43.084931506849315"/>
    <n v="1"/>
    <n v="68"/>
    <x v="0"/>
    <n v="2.1366700467346802"/>
    <n v="377.03342953448299"/>
    <n v="215.94359488169701"/>
    <n v="14.0786623751353"/>
    <n v="57.936278837317289"/>
    <x v="0"/>
    <s v="&gt;40"/>
  </r>
  <r>
    <n v="86753093868"/>
    <n v="0.9068493150684932"/>
    <x v="0"/>
    <n v="39.063013698630137"/>
    <n v="1"/>
    <n v="20"/>
    <x v="0"/>
    <n v="5.3038057625458697"/>
    <n v="52.558809067157704"/>
    <n v="304.601604134843"/>
    <n v="489.11750004222199"/>
    <n v="99.875301687624074"/>
    <x v="0"/>
    <s v="25-40"/>
  </r>
  <r>
    <n v="86753093869"/>
    <n v="1.2191780821917808"/>
    <x v="0"/>
    <n v="51.452054794520549"/>
    <n v="0"/>
    <n v="78"/>
    <x v="0"/>
    <n v="14.5049040607118"/>
    <n v="211.49423536131999"/>
    <n v="306.07331058758302"/>
    <n v="31.791415923697599"/>
    <n v="58.623698335116224"/>
    <x v="0"/>
    <s v="&gt;40"/>
  </r>
  <r>
    <n v="86753093870"/>
    <n v="1.736986301369863"/>
    <x v="1"/>
    <n v="32.547945205479451"/>
    <n v="0"/>
    <n v="56"/>
    <x v="0"/>
    <n v="271.87402625876598"/>
    <n v="346.63552142118698"/>
    <n v="303.07666493947301"/>
    <n v="116.24946947511501"/>
    <n v="99.799899944146787"/>
    <x v="0"/>
    <s v="25-40"/>
  </r>
  <r>
    <n v="86753093871"/>
    <n v="1.6904109589041096"/>
    <x v="1"/>
    <n v="33.712328767123289"/>
    <n v="0"/>
    <n v="33"/>
    <x v="0"/>
    <n v="232.79488636215299"/>
    <n v="222.028399623631"/>
    <n v="294.39461303897099"/>
    <n v="295.752252964999"/>
    <n v="107.20348679933912"/>
    <x v="0"/>
    <s v="25-40"/>
  </r>
  <r>
    <n v="86753093872"/>
    <n v="1.6301369863013699"/>
    <x v="1"/>
    <n v="25.323287671232876"/>
    <n v="1"/>
    <n v="65"/>
    <x v="0"/>
    <n v="175.80710701503199"/>
    <n v="200.082562886023"/>
    <n v="270.03886309269802"/>
    <n v="337.67059073405699"/>
    <n v="102.99630805129499"/>
    <x v="1"/>
    <s v="25-40"/>
  </r>
  <r>
    <n v="86753093873"/>
    <n v="1.178082191780822"/>
    <x v="0"/>
    <n v="36.805479452054797"/>
    <n v="0"/>
    <n v="115"/>
    <x v="1"/>
    <n v="4.8816608587288499"/>
    <n v="212.501115906839"/>
    <n v="282.109472403626"/>
    <n v="1.6893879198798301"/>
    <n v="51.446485380066129"/>
    <x v="1"/>
    <s v="25-40"/>
  </r>
  <r>
    <n v="86753093874"/>
    <n v="1.6547945205479453"/>
    <x v="1"/>
    <n v="26.410958904109588"/>
    <n v="0"/>
    <n v="35"/>
    <x v="0"/>
    <n v="233.19083166604"/>
    <n v="199.333162051578"/>
    <n v="338.384592090051"/>
    <n v="282.95685785513001"/>
    <n v="109.16289349083115"/>
    <x v="0"/>
    <s v="25-40"/>
  </r>
  <r>
    <n v="86753093875"/>
    <n v="1.2054794520547945"/>
    <x v="0"/>
    <n v="36.460273972602742"/>
    <n v="1"/>
    <n v="84"/>
    <x v="1"/>
    <n v="13.951558426785899"/>
    <n v="334.03280878986999"/>
    <n v="213.297322218331"/>
    <n v="1.6994610969680599"/>
    <n v="53.63836337516836"/>
    <x v="0"/>
    <s v="25-40"/>
  </r>
  <r>
    <n v="86753093876"/>
    <n v="1.6136986301369862"/>
    <x v="1"/>
    <n v="27.386301369863013"/>
    <n v="0"/>
    <n v="44"/>
    <x v="0"/>
    <n v="226.617585883548"/>
    <n v="327.26535367726098"/>
    <n v="150.81564178957001"/>
    <n v="236.782869330887"/>
    <n v="90.822456499319571"/>
    <x v="1"/>
    <s v="25-40"/>
  </r>
  <r>
    <n v="86753093877"/>
    <n v="1.2164383561643837"/>
    <x v="0"/>
    <n v="34.405479452054792"/>
    <n v="0"/>
    <n v="77"/>
    <x v="0"/>
    <n v="15.1927755341028"/>
    <n v="295.26686112566102"/>
    <n v="162.151602440267"/>
    <n v="9.0315563549579192"/>
    <n v="45.378749988208092"/>
    <x v="1"/>
    <s v="25-40"/>
  </r>
  <r>
    <n v="86753093878"/>
    <n v="0.8575342465753425"/>
    <x v="0"/>
    <n v="34.602739726027394"/>
    <n v="1"/>
    <n v="21"/>
    <x v="0"/>
    <n v="107.922518285213"/>
    <n v="58.172108831204703"/>
    <n v="333.50255401740498"/>
    <n v="301.61435655685301"/>
    <n v="89.501599438224375"/>
    <x v="0"/>
    <s v="25-40"/>
  </r>
  <r>
    <n v="86753093879"/>
    <n v="1.7095890410958905"/>
    <x v="1"/>
    <n v="28.824657534246576"/>
    <n v="0"/>
    <n v="56"/>
    <x v="0"/>
    <n v="161.53968861059599"/>
    <n v="230.73053006904601"/>
    <n v="206.087238932622"/>
    <n v="323.98689877272102"/>
    <n v="94.990514019012522"/>
    <x v="1"/>
    <s v="25-40"/>
  </r>
  <r>
    <n v="86753093880"/>
    <n v="1.6684931506849314"/>
    <x v="1"/>
    <n v="35.386301369863013"/>
    <n v="0"/>
    <n v="52"/>
    <x v="0"/>
    <n v="262.23482274661501"/>
    <n v="328.86255096352801"/>
    <n v="261.11656541611302"/>
    <n v="162.35242172324001"/>
    <n v="98.104068353533819"/>
    <x v="0"/>
    <s v="25-40"/>
  </r>
  <r>
    <n v="86753093881"/>
    <n v="1.2712328767123289"/>
    <x v="0"/>
    <n v="45.802739726027397"/>
    <n v="0"/>
    <n v="73"/>
    <x v="0"/>
    <n v="47.521056676913098"/>
    <n v="202.221700840327"/>
    <n v="339.46267925444801"/>
    <n v="19.174024010622901"/>
    <n v="63.015824993187707"/>
    <x v="0"/>
    <s v="&gt;40"/>
  </r>
  <r>
    <n v="86753093882"/>
    <n v="1.1863013698630136"/>
    <x v="0"/>
    <n v="41.290410958904111"/>
    <n v="1"/>
    <n v="54"/>
    <x v="0"/>
    <n v="4.3068062054428102"/>
    <n v="327.75014328071899"/>
    <n v="271.800371366506"/>
    <n v="19.322514946584601"/>
    <n v="61.499302316463819"/>
    <x v="0"/>
    <s v="&gt;40"/>
  </r>
  <r>
    <n v="86753093883"/>
    <n v="1.2301369863013698"/>
    <x v="0"/>
    <n v="39.68767123287671"/>
    <n v="1"/>
    <n v="62"/>
    <x v="0"/>
    <n v="30.134787784087202"/>
    <n v="221.831272262922"/>
    <n v="298.872290640561"/>
    <n v="13.9668772297735"/>
    <n v="57.697984948200876"/>
    <x v="0"/>
    <s v="25-40"/>
  </r>
  <r>
    <n v="86753093884"/>
    <n v="1.558904109589041"/>
    <x v="1"/>
    <n v="29.923287671232877"/>
    <n v="1"/>
    <n v="35"/>
    <x v="0"/>
    <n v="197.67441821598899"/>
    <n v="221.17461616513"/>
    <n v="317.25670903993102"/>
    <n v="164.661129712426"/>
    <n v="91.33806340077237"/>
    <x v="0"/>
    <s v="25-40"/>
  </r>
  <r>
    <n v="86753093885"/>
    <n v="1.2136986301369863"/>
    <x v="0"/>
    <n v="38.772602739726025"/>
    <n v="0"/>
    <n v="78"/>
    <x v="0"/>
    <n v="0.40215023642861802"/>
    <n v="285.33024101517202"/>
    <n v="251.075249113192"/>
    <n v="66.318809287621605"/>
    <n v="60.945878308225687"/>
    <x v="0"/>
    <s v="25-40"/>
  </r>
  <r>
    <n v="86753093886"/>
    <n v="1.6465753424657534"/>
    <x v="1"/>
    <n v="29.2"/>
    <n v="0"/>
    <n v="27"/>
    <x v="0"/>
    <n v="213.341056503391"/>
    <n v="288.27815435799903"/>
    <n v="157.36620623818899"/>
    <n v="251.275216079263"/>
    <n v="89.166507547005438"/>
    <x v="1"/>
    <s v="25-40"/>
  </r>
  <r>
    <n v="86753093887"/>
    <n v="1.7013698630136986"/>
    <x v="1"/>
    <n v="34.695890410958903"/>
    <n v="0"/>
    <n v="45"/>
    <x v="0"/>
    <n v="214.704336815011"/>
    <n v="191.93538788852501"/>
    <n v="209.11797384328099"/>
    <n v="227.49583194078801"/>
    <n v="84.924834670371155"/>
    <x v="1"/>
    <s v="25-40"/>
  </r>
  <r>
    <n v="86753093888"/>
    <n v="1.2"/>
    <x v="0"/>
    <n v="33.052054794520551"/>
    <n v="1"/>
    <n v="22"/>
    <x v="0"/>
    <n v="296.12778411543798"/>
    <n v="500.52132980380702"/>
    <n v="49.187330098832"/>
    <n v="62.2800480013059"/>
    <n v="77.10801448555614"/>
    <x v="1"/>
    <s v="25-40"/>
  </r>
  <r>
    <n v="86753093889"/>
    <n v="1.1452054794520548"/>
    <x v="0"/>
    <n v="35.769863013698632"/>
    <n v="0"/>
    <n v="95"/>
    <x v="1"/>
    <n v="41.615692813891101"/>
    <n v="175.80764030120901"/>
    <n v="303.78403244581"/>
    <n v="15.2308090620757"/>
    <n v="55.675647630154288"/>
    <x v="0"/>
    <s v="25-40"/>
  </r>
  <r>
    <n v="86753093890"/>
    <n v="1.3890410958904109"/>
    <x v="0"/>
    <n v="41.923287671232877"/>
    <n v="0"/>
    <n v="114"/>
    <x v="1"/>
    <n v="11.8073072033926"/>
    <n v="205.503345824516"/>
    <n v="368.27568090905299"/>
    <n v="21.800346916596901"/>
    <n v="64.193975581310667"/>
    <x v="1"/>
    <s v="&gt;40"/>
  </r>
  <r>
    <n v="86753093891"/>
    <n v="1.726027397260274"/>
    <x v="1"/>
    <n v="32.673972602739724"/>
    <n v="0"/>
    <n v="34"/>
    <x v="0"/>
    <n v="353.05638198154202"/>
    <n v="272.57227988624197"/>
    <n v="197.995097224322"/>
    <n v="131.98261870661699"/>
    <n v="89.647618861135399"/>
    <x v="0"/>
    <s v="25-40"/>
  </r>
  <r>
    <n v="86753093892"/>
    <n v="1.1342465753424658"/>
    <x v="0"/>
    <n v="42.934246575342463"/>
    <n v="0"/>
    <n v="96"/>
    <x v="1"/>
    <n v="6.4540954337363798"/>
    <n v="325.988937414156"/>
    <n v="249.43488955034999"/>
    <n v="44.767854749049299"/>
    <n v="61.899771943759312"/>
    <x v="0"/>
    <s v="&gt;40"/>
  </r>
  <r>
    <n v="86753093893"/>
    <n v="1.1726027397260275"/>
    <x v="0"/>
    <n v="42.852054794520548"/>
    <n v="1"/>
    <n v="83"/>
    <x v="1"/>
    <n v="15.168823874701101"/>
    <n v="294.00371091363201"/>
    <n v="261.22605063952602"/>
    <n v="14.4589042066668"/>
    <n v="57.815997364609792"/>
    <x v="0"/>
    <s v="&gt;40"/>
  </r>
  <r>
    <n v="86753093894"/>
    <n v="1.1643835616438356"/>
    <x v="0"/>
    <n v="45.627397260273973"/>
    <n v="1"/>
    <n v="65"/>
    <x v="0"/>
    <n v="52.602404608376602"/>
    <n v="299.379091416481"/>
    <n v="235.276152608096"/>
    <n v="2.2563566928169898"/>
    <n v="56.662420798098168"/>
    <x v="0"/>
    <s v="&gt;40"/>
  </r>
  <r>
    <n v="86753093895"/>
    <n v="1.6739726027397259"/>
    <x v="1"/>
    <n v="29.095890410958905"/>
    <n v="0"/>
    <n v="36"/>
    <x v="0"/>
    <n v="140.60037224144099"/>
    <n v="273.66622582340301"/>
    <n v="304.37724651372599"/>
    <n v="214.21628537379399"/>
    <n v="95.372551671689919"/>
    <x v="1"/>
    <s v="25-40"/>
  </r>
  <r>
    <n v="86753093896"/>
    <n v="1.6684931506849314"/>
    <x v="1"/>
    <n v="30.693150684931506"/>
    <n v="0"/>
    <n v="40"/>
    <x v="0"/>
    <n v="197.92879960110901"/>
    <n v="319.54662699417298"/>
    <n v="222.000707234651"/>
    <n v="269.61392240884402"/>
    <n v="100.39178968484197"/>
    <x v="0"/>
    <s v="25-40"/>
  </r>
  <r>
    <n v="86753093897"/>
    <n v="1.3452054794520547"/>
    <x v="0"/>
    <n v="34.30684931506849"/>
    <n v="0"/>
    <n v="81"/>
    <x v="1"/>
    <n v="1.2387367061066099"/>
    <n v="286.879911053814"/>
    <n v="266.22651746823499"/>
    <n v="16.961968072746"/>
    <n v="57.032110085711366"/>
    <x v="1"/>
    <s v="25-40"/>
  </r>
  <r>
    <n v="86753093898"/>
    <n v="1.5835616438356164"/>
    <x v="1"/>
    <n v="30.402739726027399"/>
    <n v="0"/>
    <n v="19"/>
    <x v="0"/>
    <n v="327.41339201216101"/>
    <n v="226.61091876990801"/>
    <n v="144.39291818858399"/>
    <n v="221.60406278201501"/>
    <n v="88.241582579037399"/>
    <x v="0"/>
    <s v="25-40"/>
  </r>
  <r>
    <n v="86753093899"/>
    <n v="1.2356164383561643"/>
    <x v="0"/>
    <n v="27.547945205479451"/>
    <n v="0"/>
    <n v="59"/>
    <x v="0"/>
    <n v="385.494814006333"/>
    <n v="389.18363451349097"/>
    <n v="0.26279639009333799"/>
    <n v="57.425759810717899"/>
    <n v="68.896902625683268"/>
    <x v="0"/>
    <s v="25-40"/>
  </r>
  <r>
    <n v="86753093900"/>
    <n v="1.1643835616438356"/>
    <x v="0"/>
    <n v="41.509589041095893"/>
    <n v="1"/>
    <n v="90"/>
    <x v="1"/>
    <n v="5.4722382736520396"/>
    <n v="232.370341051423"/>
    <n v="286.43926407373903"/>
    <n v="62.065489555289602"/>
    <n v="60.847976781489436"/>
    <x v="0"/>
    <s v="&gt;40"/>
  </r>
  <r>
    <n v="86753093901"/>
    <n v="1.1945205479452055"/>
    <x v="0"/>
    <n v="45.936986301369863"/>
    <n v="0"/>
    <n v="59"/>
    <x v="0"/>
    <n v="40.636520177883497"/>
    <n v="267.53910989399799"/>
    <n v="257.262505024858"/>
    <n v="61.8708438085417"/>
    <n v="62.950052265758487"/>
    <x v="0"/>
    <s v="&gt;40"/>
  </r>
  <r>
    <n v="86753093902"/>
    <n v="1.6520547945205479"/>
    <x v="1"/>
    <n v="29.961643835616439"/>
    <n v="0"/>
    <n v="48"/>
    <x v="0"/>
    <n v="274.26184619606602"/>
    <n v="293.895697994562"/>
    <n v="212.79116056426099"/>
    <n v="200.787810124336"/>
    <n v="95.082080017881879"/>
    <x v="0"/>
    <s v="25-40"/>
  </r>
  <r>
    <n v="86753093903"/>
    <n v="1.6027397260273972"/>
    <x v="1"/>
    <n v="31.030136986301368"/>
    <n v="0"/>
    <n v="25"/>
    <x v="0"/>
    <n v="159.87858131498899"/>
    <n v="270.22256266814401"/>
    <n v="207.10226345523199"/>
    <n v="290.58534738268099"/>
    <n v="94.130604819200187"/>
    <x v="0"/>
    <s v="25-40"/>
  </r>
  <r>
    <n v="86753093904"/>
    <n v="1.536986301369863"/>
    <x v="1"/>
    <n v="32.172602739726024"/>
    <n v="0"/>
    <n v="77"/>
    <x v="0"/>
    <n v="263.40343055854999"/>
    <n v="258.00570229755402"/>
    <n v="213.70023540618899"/>
    <n v="304.57531106128698"/>
    <n v="103.90579620458541"/>
    <x v="0"/>
    <s v="25-40"/>
  </r>
  <r>
    <n v="86753093905"/>
    <n v="1.6520547945205479"/>
    <x v="1"/>
    <n v="27.687671232876713"/>
    <n v="0"/>
    <n v="54"/>
    <x v="0"/>
    <n v="150.54301559087699"/>
    <n v="410.52267534075702"/>
    <n v="224.961699616609"/>
    <n v="211.18814057669201"/>
    <n v="97.22323609772684"/>
    <x v="0"/>
    <s v="25-40"/>
  </r>
  <r>
    <n v="86753093906"/>
    <n v="1.1260273972602739"/>
    <x v="0"/>
    <n v="34.553424657534244"/>
    <n v="0"/>
    <n v="75"/>
    <x v="0"/>
    <n v="25.819515731707899"/>
    <n v="283.49922128158698"/>
    <n v="259.86831050208002"/>
    <n v="17.685764370589801"/>
    <n v="58.051987945783971"/>
    <x v="0"/>
    <s v="25-40"/>
  </r>
  <r>
    <n v="86753093907"/>
    <n v="1.178082191780822"/>
    <x v="0"/>
    <n v="40.731506849315068"/>
    <n v="0"/>
    <n v="106"/>
    <x v="1"/>
    <n v="9.8136953656792905"/>
    <n v="253.66797385881799"/>
    <n v="332.55967216129"/>
    <n v="1.68978020958588"/>
    <n v="61.188467822464894"/>
    <x v="0"/>
    <s v="&gt;40"/>
  </r>
  <r>
    <n v="86753093908"/>
    <n v="1.2602739726027397"/>
    <x v="0"/>
    <n v="34.709589041095889"/>
    <n v="0"/>
    <n v="61"/>
    <x v="0"/>
    <n v="363.08522187110702"/>
    <n v="452.18950949686598"/>
    <n v="10.467919988707401"/>
    <n v="15.40390999091"/>
    <n v="68.326598106991938"/>
    <x v="0"/>
    <s v="25-40"/>
  </r>
  <r>
    <n v="86753093909"/>
    <n v="1.1835616438356165"/>
    <x v="0"/>
    <n v="49.852054794520548"/>
    <n v="0"/>
    <n v="62"/>
    <x v="0"/>
    <n v="0.61824601893228603"/>
    <n v="191.345164954616"/>
    <n v="294.14693795305698"/>
    <n v="12.905222927676601"/>
    <n v="52.203332183571888"/>
    <x v="1"/>
    <s v="&gt;40"/>
  </r>
  <r>
    <n v="86753093910"/>
    <n v="1.441095890410959"/>
    <x v="0"/>
    <n v="36.273972602739725"/>
    <n v="0"/>
    <n v="78"/>
    <x v="0"/>
    <n v="66.663424446756096"/>
    <n v="257.15782695636699"/>
    <n v="265.62516104660398"/>
    <n v="27.811431702886601"/>
    <n v="61.118091242188711"/>
    <x v="0"/>
    <s v="25-40"/>
  </r>
  <r>
    <n v="86753093911"/>
    <n v="1.6739726027397259"/>
    <x v="1"/>
    <n v="23.405479452054795"/>
    <n v="0"/>
    <n v="23"/>
    <x v="0"/>
    <n v="241.446981401275"/>
    <n v="408.11518636125999"/>
    <n v="224.008401790806"/>
    <n v="182.64119488659401"/>
    <n v="100.7629250222908"/>
    <x v="0"/>
    <s v="17-25"/>
  </r>
  <r>
    <n v="86753093912"/>
    <n v="1.5890410958904109"/>
    <x v="1"/>
    <n v="27.2"/>
    <n v="0"/>
    <n v="18"/>
    <x v="0"/>
    <n v="311.24433098634597"/>
    <n v="262.56763527302797"/>
    <n v="214.627325886872"/>
    <n v="274.83958333377001"/>
    <n v="104.64098640722696"/>
    <x v="0"/>
    <s v="25-40"/>
  </r>
  <r>
    <n v="86753093913"/>
    <n v="1.7123287671232876"/>
    <x v="1"/>
    <n v="34.265753424657532"/>
    <n v="0"/>
    <n v="46"/>
    <x v="0"/>
    <n v="253.91309890566299"/>
    <n v="215.387588407842"/>
    <n v="275.18798234002099"/>
    <n v="292.18881465917201"/>
    <n v="105.62927062498355"/>
    <x v="0"/>
    <s v="25-40"/>
  </r>
  <r>
    <n v="86753093914"/>
    <n v="1.0027397260273974"/>
    <x v="0"/>
    <n v="38.030136986301372"/>
    <n v="1"/>
    <n v="19"/>
    <x v="0"/>
    <n v="316.21991791602102"/>
    <n v="414.04319439439797"/>
    <n v="95.845624221554004"/>
    <n v="68.702490648880897"/>
    <n v="78.166822769285702"/>
    <x v="1"/>
    <s v="25-40"/>
  </r>
  <r>
    <n v="86753093915"/>
    <n v="1.6109589041095891"/>
    <x v="1"/>
    <n v="27.5013698630137"/>
    <n v="0"/>
    <n v="32"/>
    <x v="0"/>
    <n v="206.190963056405"/>
    <n v="227.79802390119201"/>
    <n v="265.28202723022702"/>
    <n v="278.266012732658"/>
    <n v="99.94488375215397"/>
    <x v="0"/>
    <s v="25-40"/>
  </r>
  <r>
    <n v="86753093916"/>
    <n v="1.1753424657534246"/>
    <x v="0"/>
    <n v="40.016438356164386"/>
    <n v="1"/>
    <n v="74"/>
    <x v="0"/>
    <n v="10.688996630200499"/>
    <n v="332.241642075659"/>
    <n v="175.32380267695001"/>
    <n v="26.4918847944253"/>
    <n v="51.652333593033795"/>
    <x v="1"/>
    <s v="&gt;40"/>
  </r>
  <r>
    <n v="86753093917"/>
    <n v="1.1369863013698631"/>
    <x v="0"/>
    <n v="41.224657534246575"/>
    <n v="1"/>
    <n v="84"/>
    <x v="1"/>
    <n v="4.6766559738841904"/>
    <n v="243.26579973621901"/>
    <n v="378.48961932811699"/>
    <n v="0.31916974695254402"/>
    <n v="65.292451145816585"/>
    <x v="0"/>
    <s v="&gt;40"/>
  </r>
  <r>
    <n v="86753093918"/>
    <n v="1.6739726027397259"/>
    <x v="1"/>
    <n v="27.945205479452056"/>
    <n v="0"/>
    <n v="47"/>
    <x v="0"/>
    <n v="309.88248667557298"/>
    <n v="278.37384792990701"/>
    <n v="180.80890176762699"/>
    <n v="242.77896724316699"/>
    <n v="97.891051049733676"/>
    <x v="0"/>
    <s v="25-40"/>
  </r>
  <r>
    <n v="86753093919"/>
    <n v="1.6246575342465754"/>
    <x v="1"/>
    <n v="28.832876712328765"/>
    <n v="0"/>
    <n v="60"/>
    <x v="0"/>
    <n v="281.57348989363402"/>
    <n v="193.30343719422899"/>
    <n v="67.813539455884595"/>
    <n v="320.97102285781602"/>
    <n v="84.644301644673121"/>
    <x v="1"/>
    <s v="25-40"/>
  </r>
  <r>
    <n v="86753093920"/>
    <n v="1.1506849315068493"/>
    <x v="0"/>
    <n v="46.824657534246576"/>
    <n v="0"/>
    <n v="96"/>
    <x v="1"/>
    <n v="46.403303718446899"/>
    <n v="194.325498929052"/>
    <n v="303.05794992114897"/>
    <n v="12.1708144622256"/>
    <n v="57.085755937804855"/>
    <x v="0"/>
    <s v="&gt;40"/>
  </r>
  <r>
    <n v="86753093921"/>
    <n v="1.4767123287671233"/>
    <x v="0"/>
    <n v="20.013698630136986"/>
    <n v="1"/>
    <n v="52"/>
    <x v="0"/>
    <n v="353.671236374523"/>
    <n v="361.339588738575"/>
    <n v="31.684354301362699"/>
    <n v="51.028212774010299"/>
    <n v="67.126374058092594"/>
    <x v="0"/>
    <s v="17-25"/>
  </r>
  <r>
    <n v="86753093922"/>
    <n v="1.2328767123287672"/>
    <x v="0"/>
    <n v="46.493150684931507"/>
    <n v="0"/>
    <n v="88"/>
    <x v="1"/>
    <n v="15.6617538510516"/>
    <n v="163.439668472981"/>
    <n v="371.97228706045797"/>
    <n v="19.2279651336234"/>
    <n v="61.272144049212365"/>
    <x v="0"/>
    <s v="&gt;40"/>
  </r>
  <r>
    <n v="86753093923"/>
    <n v="1.747945205479452"/>
    <x v="1"/>
    <n v="32.794520547945204"/>
    <n v="0"/>
    <n v="25"/>
    <x v="0"/>
    <n v="460.09621413827398"/>
    <n v="106.236535675734"/>
    <n v="229.28213963407799"/>
    <n v="259.09889359798001"/>
    <n v="103.91234397296761"/>
    <x v="0"/>
    <s v="25-40"/>
  </r>
  <r>
    <n v="86753093924"/>
    <n v="1.2191780821917808"/>
    <x v="0"/>
    <n v="41.449315068493149"/>
    <n v="0"/>
    <n v="110"/>
    <x v="1"/>
    <n v="7.4642072125491898"/>
    <n v="250.83843032318299"/>
    <n v="315.58638858939003"/>
    <n v="26.9023190194657"/>
    <n v="61.762855915921257"/>
    <x v="0"/>
    <s v="&gt;40"/>
  </r>
  <r>
    <n v="86753093925"/>
    <n v="1.1232876712328768"/>
    <x v="0"/>
    <n v="26.572602739726026"/>
    <n v="1"/>
    <n v="61"/>
    <x v="0"/>
    <n v="430.01722938636601"/>
    <n v="343.28037103453499"/>
    <n v="24.2660580096667"/>
    <n v="22.236473507349299"/>
    <n v="67.44411181571401"/>
    <x v="0"/>
    <s v="25-40"/>
  </r>
  <r>
    <n v="86753093926"/>
    <n v="1.4794520547945205"/>
    <x v="0"/>
    <n v="35.849315068493148"/>
    <n v="0"/>
    <n v="22"/>
    <x v="0"/>
    <n v="314.274362849201"/>
    <n v="184.41983915026901"/>
    <n v="256.83951237106601"/>
    <n v="286.96195805280701"/>
    <n v="105.15171261082236"/>
    <x v="0"/>
    <s v="25-40"/>
  </r>
  <r>
    <n v="86753093927"/>
    <n v="1.3287671232876712"/>
    <x v="0"/>
    <n v="19.043835616438358"/>
    <n v="1"/>
    <n v="53"/>
    <x v="0"/>
    <n v="295.30953653292102"/>
    <n v="364.49803463696901"/>
    <n v="10.0905089349548"/>
    <n v="75.547911466333701"/>
    <n v="63.061216141745824"/>
    <x v="0"/>
    <s v="17-25"/>
  </r>
  <r>
    <n v="86753093928"/>
    <n v="1.3013698630136987"/>
    <x v="0"/>
    <n v="45.271232876712325"/>
    <n v="0"/>
    <n v="65"/>
    <x v="0"/>
    <n v="18.084334638782799"/>
    <n v="275.49903397192998"/>
    <n v="226.75498678484001"/>
    <n v="45.318700076015297"/>
    <n v="56.135511912159664"/>
    <x v="1"/>
    <s v="&gt;40"/>
  </r>
  <r>
    <n v="86753093929"/>
    <n v="1.1726027397260275"/>
    <x v="0"/>
    <n v="39.531506849315072"/>
    <n v="1"/>
    <n v="90"/>
    <x v="1"/>
    <n v="9.6924192105208906"/>
    <n v="140.07284206054501"/>
    <n v="369.004801597555"/>
    <n v="82.200704675097796"/>
    <n v="66.125881654403614"/>
    <x v="0"/>
    <s v="25-40"/>
  </r>
  <r>
    <n v="86753093930"/>
    <n v="1.1972602739726028"/>
    <x v="0"/>
    <n v="45.147945205479452"/>
    <n v="0"/>
    <n v="86"/>
    <x v="1"/>
    <n v="11.590682371039399"/>
    <n v="294.37441485616"/>
    <n v="276.524038069695"/>
    <n v="20.6695569575006"/>
    <n v="60.140439181439419"/>
    <x v="0"/>
    <s v="&gt;40"/>
  </r>
  <r>
    <n v="86753093931"/>
    <n v="1.3150684931506849"/>
    <x v="0"/>
    <n v="48.093150684931508"/>
    <n v="0"/>
    <n v="97"/>
    <x v="1"/>
    <n v="18.419554560555401"/>
    <n v="212.91483570188601"/>
    <n v="252.74095248285801"/>
    <n v="57.087412172631701"/>
    <n v="55.686154979654077"/>
    <x v="1"/>
    <s v="&gt;40"/>
  </r>
  <r>
    <n v="86753093932"/>
    <n v="1.5561643835616439"/>
    <x v="1"/>
    <n v="28.841095890410958"/>
    <n v="1"/>
    <n v="34"/>
    <x v="0"/>
    <n v="252.20782021769901"/>
    <n v="204.59806827364901"/>
    <n v="174.02000539456199"/>
    <n v="232.671890861533"/>
    <n v="85.34749863003924"/>
    <x v="1"/>
    <s v="25-40"/>
  </r>
  <r>
    <n v="86753093933"/>
    <n v="1.2054794520547945"/>
    <x v="0"/>
    <n v="43.980821917808221"/>
    <n v="1"/>
    <n v="103"/>
    <x v="1"/>
    <n v="2.1969705067565801"/>
    <n v="418.49459134636197"/>
    <n v="184.266039261076"/>
    <n v="16.333647956663199"/>
    <n v="57.727287414378196"/>
    <x v="0"/>
    <s v="&gt;40"/>
  </r>
  <r>
    <n v="86753093934"/>
    <n v="1.1397260273972603"/>
    <x v="0"/>
    <n v="21.347945205479451"/>
    <n v="1"/>
    <n v="58"/>
    <x v="0"/>
    <n v="444.389630871544"/>
    <n v="298.39815880912499"/>
    <n v="19.697571425873701"/>
    <n v="15.013917435132299"/>
    <n v="63.588401837774242"/>
    <x v="0"/>
    <s v="17-25"/>
  </r>
  <r>
    <n v="86753093935"/>
    <n v="1.2547945205479452"/>
    <x v="0"/>
    <n v="44.413698630136984"/>
    <n v="0"/>
    <n v="58"/>
    <x v="0"/>
    <n v="10.8282605441812"/>
    <n v="358.67688376597903"/>
    <n v="236.66870953141699"/>
    <n v="4.1342296673892198"/>
    <n v="58.456764248669565"/>
    <x v="0"/>
    <s v="&gt;40"/>
  </r>
  <r>
    <n v="86753093936"/>
    <n v="1.6438356164383561"/>
    <x v="1"/>
    <n v="26.663013698630138"/>
    <n v="0"/>
    <n v="42"/>
    <x v="0"/>
    <n v="254.31439368182299"/>
    <n v="292.78971868272998"/>
    <n v="310.33887161478498"/>
    <n v="140.82543421709099"/>
    <n v="97.908045688989361"/>
    <x v="0"/>
    <s v="25-40"/>
  </r>
  <r>
    <n v="86753093937"/>
    <n v="1.0246575342465754"/>
    <x v="0"/>
    <n v="34.805479452054797"/>
    <n v="0"/>
    <n v="20"/>
    <x v="0"/>
    <n v="32.4528578486035"/>
    <n v="19.949101260391501"/>
    <n v="580.63495109923304"/>
    <n v="154.458426712581"/>
    <n v="92.403362066137277"/>
    <x v="0"/>
    <s v="25-40"/>
  </r>
  <r>
    <n v="86753093938"/>
    <n v="1.2684931506849315"/>
    <x v="0"/>
    <n v="40.052054794520551"/>
    <n v="1"/>
    <n v="78"/>
    <x v="0"/>
    <n v="16.710138421596199"/>
    <n v="270.234701188315"/>
    <n v="281.02826347199101"/>
    <n v="8.9036971208179096"/>
    <n v="57.747422439929963"/>
    <x v="0"/>
    <s v="&gt;40"/>
  </r>
  <r>
    <n v="86753093939"/>
    <n v="1.7123287671232876"/>
    <x v="1"/>
    <n v="31.101369863013698"/>
    <n v="0"/>
    <n v="38"/>
    <x v="0"/>
    <n v="177.76332192051899"/>
    <n v="323.52189439569997"/>
    <n v="160.40810362629799"/>
    <n v="337.12341201748302"/>
    <n v="99.806599182551238"/>
    <x v="0"/>
    <s v="25-40"/>
  </r>
  <r>
    <n v="86753093940"/>
    <n v="1.6410958904109589"/>
    <x v="1"/>
    <n v="32.56712328767123"/>
    <n v="0"/>
    <n v="47"/>
    <x v="0"/>
    <n v="68.854535145124501"/>
    <n v="340.023948847952"/>
    <n v="225.391177533666"/>
    <n v="314.08429570757698"/>
    <n v="97.44733550839527"/>
    <x v="0"/>
    <s v="25-40"/>
  </r>
  <r>
    <n v="86753093941"/>
    <n v="1.6821917808219178"/>
    <x v="1"/>
    <n v="31.153424657534245"/>
    <n v="1"/>
    <n v="54"/>
    <x v="0"/>
    <n v="154.17308464840499"/>
    <n v="190.23876657915099"/>
    <n v="243.35287752723301"/>
    <n v="350.46600386014501"/>
    <n v="98.811213864689847"/>
    <x v="0"/>
    <s v="25-40"/>
  </r>
  <r>
    <n v="86753093942"/>
    <n v="1.6958904109589041"/>
    <x v="1"/>
    <n v="27.304109589041097"/>
    <n v="0"/>
    <n v="79"/>
    <x v="0"/>
    <n v="347.35178922749901"/>
    <n v="170.96932400305701"/>
    <n v="160.78577151413799"/>
    <n v="296.80902295296897"/>
    <n v="96.377064394497324"/>
    <x v="1"/>
    <s v="25-40"/>
  </r>
  <r>
    <n v="86753093943"/>
    <n v="1.1479452054794521"/>
    <x v="0"/>
    <n v="33.956164383561642"/>
    <n v="1"/>
    <n v="57"/>
    <x v="0"/>
    <n v="41.755007190202001"/>
    <n v="214.241749315992"/>
    <n v="316.656622553658"/>
    <n v="43.599645450040597"/>
    <n v="63.710492680939353"/>
    <x v="0"/>
    <s v="25-40"/>
  </r>
  <r>
    <n v="86753093944"/>
    <n v="1.5972602739726027"/>
    <x v="1"/>
    <n v="37.024657534246572"/>
    <n v="1"/>
    <n v="50"/>
    <x v="0"/>
    <n v="211.239748495322"/>
    <n v="215.27050693061199"/>
    <n v="356.37027477662099"/>
    <n v="228.891639137813"/>
    <n v="104.3522501038068"/>
    <x v="0"/>
    <s v="25-40"/>
  </r>
  <r>
    <n v="86753093945"/>
    <n v="1.5972602739726027"/>
    <x v="1"/>
    <n v="30.991780821917807"/>
    <n v="0"/>
    <n v="27"/>
    <x v="0"/>
    <n v="243.431588675634"/>
    <n v="258.66268823802898"/>
    <n v="232.713720207092"/>
    <n v="232.18540489678"/>
    <n v="95.955437165557669"/>
    <x v="1"/>
    <s v="25-40"/>
  </r>
  <r>
    <n v="86753093946"/>
    <n v="0.9123287671232877"/>
    <x v="0"/>
    <n v="36.816438356164383"/>
    <n v="0"/>
    <n v="19"/>
    <x v="0"/>
    <n v="1.06233148700452"/>
    <n v="8.9632574143106201"/>
    <n v="359.70637428157403"/>
    <n v="488.27053184388399"/>
    <n v="102.55927584716017"/>
    <x v="0"/>
    <s v="25-40"/>
  </r>
  <r>
    <n v="86753093947"/>
    <n v="1.6904109589041096"/>
    <x v="1"/>
    <n v="34.789041095890411"/>
    <n v="0"/>
    <n v="35"/>
    <x v="0"/>
    <n v="229.37973455673099"/>
    <n v="255.30586030448401"/>
    <n v="261.52000438121098"/>
    <n v="211.42079684478699"/>
    <n v="95.527743736016959"/>
    <x v="0"/>
    <s v="25-40"/>
  </r>
  <r>
    <n v="86753093948"/>
    <n v="1.6684931506849314"/>
    <x v="1"/>
    <n v="28.553424657534247"/>
    <n v="1"/>
    <n v="40"/>
    <x v="0"/>
    <n v="242.694213355974"/>
    <n v="224.92425039513799"/>
    <n v="246.60590810656501"/>
    <n v="167.00970510351399"/>
    <n v="87.043350685298449"/>
    <x v="1"/>
    <s v="25-40"/>
  </r>
  <r>
    <n v="86753093949"/>
    <n v="1.5287671232876712"/>
    <x v="1"/>
    <n v="18.534246575342465"/>
    <n v="1"/>
    <n v="60"/>
    <x v="0"/>
    <n v="274.61007262894998"/>
    <n v="450.77202728562401"/>
    <n v="41.981488622051799"/>
    <n v="0.44779477816039198"/>
    <n v="63.12208200119138"/>
    <x v="0"/>
    <s v="17-25"/>
  </r>
  <r>
    <n v="86753093950"/>
    <n v="1.263013698630137"/>
    <x v="0"/>
    <n v="38.663013698630138"/>
    <n v="0"/>
    <n v="38"/>
    <x v="0"/>
    <n v="24.499941016230501"/>
    <n v="273.40505392677898"/>
    <n v="244.097904410702"/>
    <n v="25.928593329220799"/>
    <n v="56.235579324231495"/>
    <x v="0"/>
    <s v="25-40"/>
  </r>
  <r>
    <n v="86753093951"/>
    <n v="1.5205479452054795"/>
    <x v="1"/>
    <n v="19.621917808219177"/>
    <n v="1"/>
    <n v="63"/>
    <x v="0"/>
    <n v="307.44520114869198"/>
    <n v="469.12880503048598"/>
    <n v="17.53805590096"/>
    <n v="38.626574695092998"/>
    <n v="68.865676165860592"/>
    <x v="0"/>
    <s v="17-25"/>
  </r>
  <r>
    <n v="86753093952"/>
    <n v="1.1835616438356165"/>
    <x v="0"/>
    <n v="42.328767123287669"/>
    <n v="1"/>
    <n v="76"/>
    <x v="0"/>
    <n v="13.408019925146"/>
    <n v="330.09927046670998"/>
    <n v="161.21018539756199"/>
    <n v="93.698210870776407"/>
    <n v="58.069590783549089"/>
    <x v="0"/>
    <s v="&gt;40"/>
  </r>
  <r>
    <n v="86753093953"/>
    <n v="1.2219178082191782"/>
    <x v="0"/>
    <n v="40.194520547945203"/>
    <n v="0"/>
    <n v="95"/>
    <x v="1"/>
    <n v="20.968370685030401"/>
    <n v="263.88665302057501"/>
    <n v="233.685464686823"/>
    <n v="22.727617764915099"/>
    <n v="53.557971790657007"/>
    <x v="1"/>
    <s v="&gt;40"/>
  </r>
  <r>
    <n v="86753093954"/>
    <n v="1.6054794520547946"/>
    <x v="1"/>
    <n v="29.227397260273971"/>
    <n v="1"/>
    <n v="14"/>
    <x v="0"/>
    <n v="265.44594843197302"/>
    <n v="273.66265600990999"/>
    <n v="253.44303572600401"/>
    <n v="228.266763225483"/>
    <n v="100.93386422952909"/>
    <x v="0"/>
    <s v="25-40"/>
  </r>
  <r>
    <n v="86753093955"/>
    <n v="1.6136986301369862"/>
    <x v="1"/>
    <n v="28.621917808219177"/>
    <n v="0"/>
    <n v="18"/>
    <x v="0"/>
    <n v="262.27654121353299"/>
    <n v="196.08633252696799"/>
    <n v="286.70001142446802"/>
    <n v="263.49284415625101"/>
    <n v="102.69217256892637"/>
    <x v="0"/>
    <s v="25-40"/>
  </r>
  <r>
    <n v="86753093956"/>
    <n v="1.1561643835616437"/>
    <x v="0"/>
    <n v="32.473972602739728"/>
    <n v="0"/>
    <n v="20"/>
    <x v="0"/>
    <n v="33.457960016620802"/>
    <n v="44.352770802105198"/>
    <n v="263.948293428444"/>
    <n v="491.918592610497"/>
    <n v="96.928884790170997"/>
    <x v="0"/>
    <s v="25-40"/>
  </r>
  <r>
    <n v="86753093957"/>
    <n v="1.6301369863013699"/>
    <x v="1"/>
    <n v="25.739726027397261"/>
    <n v="0"/>
    <n v="37"/>
    <x v="0"/>
    <n v="229.34623703763199"/>
    <n v="193.05044117259999"/>
    <n v="369.79329856142101"/>
    <n v="200.97014786176101"/>
    <n v="102.28334782760039"/>
    <x v="0"/>
    <s v="25-40"/>
  </r>
  <r>
    <n v="86753093958"/>
    <n v="1.189041095890411"/>
    <x v="0"/>
    <n v="41.293150684931504"/>
    <n v="0"/>
    <n v="72"/>
    <x v="0"/>
    <n v="65.876435447659205"/>
    <n v="367.14255793783298"/>
    <n v="176.512879125853"/>
    <n v="13.6966036319607"/>
    <n v="57.46665740177702"/>
    <x v="0"/>
    <s v="&gt;40"/>
  </r>
  <r>
    <n v="86753093959"/>
    <n v="1.2"/>
    <x v="0"/>
    <n v="33.419178082191777"/>
    <n v="0"/>
    <n v="86"/>
    <x v="1"/>
    <n v="130.64971206068699"/>
    <n v="260.37947792933102"/>
    <n v="177.183259490719"/>
    <n v="2.4281056435396899"/>
    <n v="52.835699015312485"/>
    <x v="0"/>
    <s v="25-40"/>
  </r>
  <r>
    <n v="86753093960"/>
    <n v="1.0767123287671232"/>
    <x v="0"/>
    <n v="41.652054794520545"/>
    <n v="1"/>
    <n v="82"/>
    <x v="1"/>
    <n v="32.370682844607202"/>
    <n v="323.42732251998899"/>
    <n v="292.26150270983499"/>
    <n v="0.594905358425322"/>
    <n v="63.60660939735893"/>
    <x v="0"/>
    <s v="&gt;40"/>
  </r>
  <r>
    <n v="86753093961"/>
    <n v="1.704109589041096"/>
    <x v="1"/>
    <n v="29.523287671232875"/>
    <n v="0"/>
    <n v="71"/>
    <x v="0"/>
    <n v="252.202320948937"/>
    <n v="243.859053302451"/>
    <n v="237.754491261922"/>
    <n v="261.54180787499001"/>
    <n v="99.600465836540479"/>
    <x v="0"/>
    <s v="25-40"/>
  </r>
  <r>
    <n v="86753093962"/>
    <n v="1.7972602739726027"/>
    <x v="1"/>
    <n v="32.542465753424658"/>
    <n v="0"/>
    <n v="53"/>
    <x v="0"/>
    <n v="221.62457967188499"/>
    <n v="253.19375896249201"/>
    <n v="315.15016027964901"/>
    <n v="208.98620884555001"/>
    <n v="100.88183138577403"/>
    <x v="0"/>
    <s v="25-40"/>
  </r>
  <r>
    <n v="86753093963"/>
    <n v="1.7397260273972603"/>
    <x v="1"/>
    <n v="26.884931506849316"/>
    <n v="0"/>
    <n v="35"/>
    <x v="0"/>
    <n v="306.67246617401298"/>
    <n v="388.833872444245"/>
    <n v="116.474373901001"/>
    <n v="281.41565915217899"/>
    <n v="103.38731105584225"/>
    <x v="0"/>
    <s v="25-40"/>
  </r>
  <r>
    <n v="86753093964"/>
    <n v="1.7589041095890412"/>
    <x v="1"/>
    <n v="29.81095890410959"/>
    <n v="0"/>
    <n v="41"/>
    <x v="0"/>
    <n v="224.201086305524"/>
    <n v="327.29545711061598"/>
    <n v="296.02742507015603"/>
    <n v="211.95070811153599"/>
    <n v="105.07709945509424"/>
    <x v="0"/>
    <s v="25-40"/>
  </r>
  <r>
    <n v="86753093965"/>
    <n v="1.7232876712328766"/>
    <x v="1"/>
    <n v="26.997260273972604"/>
    <n v="0"/>
    <n v="54"/>
    <x v="0"/>
    <n v="184.84918825831301"/>
    <n v="239.81081663329601"/>
    <n v="296.54096501041897"/>
    <n v="147.43598870339599"/>
    <n v="87.250034836986515"/>
    <x v="1"/>
    <s v="25-40"/>
  </r>
  <r>
    <n v="86753093966"/>
    <n v="1.8027397260273972"/>
    <x v="1"/>
    <n v="28.704109589041096"/>
    <n v="0"/>
    <n v="30"/>
    <x v="0"/>
    <n v="197.673763986083"/>
    <n v="304.78396491413099"/>
    <n v="185.801629909718"/>
    <n v="237.19870433603401"/>
    <n v="90.95665842150737"/>
    <x v="0"/>
    <s v="25-40"/>
  </r>
  <r>
    <n v="86753093967"/>
    <n v="0.83561643835616439"/>
    <x v="0"/>
    <n v="34.813698630136983"/>
    <n v="0"/>
    <n v="19"/>
    <x v="0"/>
    <n v="61.718024225758697"/>
    <n v="21.709732427691101"/>
    <n v="459.29826705469497"/>
    <n v="269.23184283230103"/>
    <n v="94.097833718715492"/>
    <x v="0"/>
    <s v="25-40"/>
  </r>
  <r>
    <n v="86753093968"/>
    <n v="1.210958904109589"/>
    <x v="0"/>
    <n v="41.101369863013701"/>
    <n v="1"/>
    <n v="84"/>
    <x v="1"/>
    <n v="11.747738162275599"/>
    <n v="307.38002729058599"/>
    <n v="257.34431978310801"/>
    <n v="0.75372328706056402"/>
    <n v="56.501986404649152"/>
    <x v="0"/>
    <s v="&gt;40"/>
  </r>
  <r>
    <n v="86753093969"/>
    <n v="1.4931506849315068"/>
    <x v="0"/>
    <n v="26.545205479452054"/>
    <n v="1"/>
    <n v="60"/>
    <x v="0"/>
    <n v="438.26890474001499"/>
    <n v="274.09311464751499"/>
    <n v="3.3262594536522299"/>
    <n v="54.074637655426898"/>
    <n v="63.877069204091896"/>
    <x v="0"/>
    <s v="25-40"/>
  </r>
  <r>
    <n v="86753093970"/>
    <n v="1.6767123287671233"/>
    <x v="1"/>
    <n v="30.536986301369861"/>
    <n v="1"/>
    <n v="32"/>
    <x v="0"/>
    <n v="307.315978877193"/>
    <n v="183.24562824475299"/>
    <n v="278.93439574930602"/>
    <n v="141.892940622471"/>
    <n v="89.744208934368913"/>
    <x v="0"/>
    <s v="25-40"/>
  </r>
  <r>
    <n v="86753093971"/>
    <n v="1.6958904109589041"/>
    <x v="1"/>
    <n v="33.61917808219178"/>
    <n v="0"/>
    <n v="46"/>
    <x v="0"/>
    <n v="135.10606405644501"/>
    <n v="393.07732555552099"/>
    <n v="148.39761464029601"/>
    <n v="221.31237094708999"/>
    <n v="86.61986943944359"/>
    <x v="1"/>
    <s v="25-40"/>
  </r>
  <r>
    <n v="86753093972"/>
    <n v="1.726027397260274"/>
    <x v="1"/>
    <n v="34.553424657534244"/>
    <n v="0"/>
    <n v="49"/>
    <x v="0"/>
    <n v="217.05492659667499"/>
    <n v="141.32829272515801"/>
    <n v="333.56016295557203"/>
    <n v="339.83762762438101"/>
    <n v="109.47839241534101"/>
    <x v="0"/>
    <s v="25-40"/>
  </r>
  <r>
    <n v="86753093973"/>
    <n v="1.1479452054794521"/>
    <x v="0"/>
    <n v="43.92876712328767"/>
    <n v="1"/>
    <n v="73"/>
    <x v="0"/>
    <n v="11.691065041957399"/>
    <n v="355.94703869859802"/>
    <n v="215.55079589436201"/>
    <n v="3.52956092117847"/>
    <n v="55.700691117109294"/>
    <x v="0"/>
    <s v="&gt;40"/>
  </r>
  <r>
    <n v="86753093974"/>
    <n v="1.010958904109589"/>
    <x v="0"/>
    <n v="37.167123287671231"/>
    <n v="0"/>
    <n v="19"/>
    <x v="0"/>
    <n v="36.486727565838002"/>
    <n v="7.7221929219456902"/>
    <n v="331.52274387779102"/>
    <n v="435.740324549295"/>
    <n v="95.608281850273016"/>
    <x v="0"/>
    <s v="25-40"/>
  </r>
  <r>
    <n v="86753093975"/>
    <n v="1.3945205479452054"/>
    <x v="0"/>
    <n v="45.709589041095889"/>
    <n v="1"/>
    <n v="81"/>
    <x v="1"/>
    <n v="5.87961747773572"/>
    <n v="196.267883013583"/>
    <n v="399.32030326065501"/>
    <n v="12.9886437125291"/>
    <n v="65.64887367608759"/>
    <x v="0"/>
    <s v="&gt;40"/>
  </r>
  <r>
    <n v="86753093976"/>
    <n v="1.0465753424657533"/>
    <x v="0"/>
    <n v="37.88219178082192"/>
    <n v="1"/>
    <n v="70"/>
    <x v="0"/>
    <n v="2.91635719841674"/>
    <n v="386.73815183078801"/>
    <n v="253.801526405354"/>
    <n v="3.4605856723653998"/>
    <n v="62.04381417166271"/>
    <x v="0"/>
    <s v="25-40"/>
  </r>
  <r>
    <n v="86753093977"/>
    <n v="1.1945205479452055"/>
    <x v="0"/>
    <n v="44.446575342465756"/>
    <n v="0"/>
    <n v="85"/>
    <x v="1"/>
    <n v="30.373580224985201"/>
    <n v="232.889362673303"/>
    <n v="305.68681874956201"/>
    <n v="3.4018636132584401"/>
    <n v="58.151677315401507"/>
    <x v="0"/>
    <s v="&gt;40"/>
  </r>
  <r>
    <n v="86753093978"/>
    <n v="1.1452054794520548"/>
    <x v="0"/>
    <n v="43.87945205479452"/>
    <n v="1"/>
    <n v="70"/>
    <x v="0"/>
    <n v="21.058576795738698"/>
    <n v="296.91587657718497"/>
    <n v="204.092314119435"/>
    <n v="63.486409893315702"/>
    <n v="57.54740315136398"/>
    <x v="0"/>
    <s v="&gt;40"/>
  </r>
  <r>
    <n v="86753093979"/>
    <n v="1.6986301369863013"/>
    <x v="1"/>
    <n v="29.890410958904109"/>
    <n v="0"/>
    <n v="31"/>
    <x v="0"/>
    <n v="250.73067009421999"/>
    <n v="173.76940721586499"/>
    <n v="197.62086434161901"/>
    <n v="279.67459071829097"/>
    <n v="91.23546079199599"/>
    <x v="0"/>
    <s v="25-40"/>
  </r>
  <r>
    <n v="86753093980"/>
    <n v="0.9506849315068493"/>
    <x v="0"/>
    <n v="37.901369863013699"/>
    <n v="0"/>
    <n v="21"/>
    <x v="0"/>
    <n v="0.64946461418887103"/>
    <n v="55.446602954234002"/>
    <n v="333.106148607514"/>
    <n v="382.73236432341503"/>
    <n v="90.388306957185307"/>
    <x v="0"/>
    <s v="25-40"/>
  </r>
  <r>
    <n v="86753093981"/>
    <n v="1.2904109589041095"/>
    <x v="0"/>
    <n v="29.021917808219179"/>
    <n v="1"/>
    <n v="60"/>
    <x v="0"/>
    <n v="365.65567890908699"/>
    <n v="401.009854452414"/>
    <n v="90.023326395578394"/>
    <n v="0.238568530329831"/>
    <n v="72.164670060029067"/>
    <x v="0"/>
    <s v="25-40"/>
  </r>
  <r>
    <n v="86753093982"/>
    <n v="1.1342465753424658"/>
    <x v="0"/>
    <n v="41.835616438356162"/>
    <n v="0"/>
    <n v="72"/>
    <x v="0"/>
    <n v="3.9528411214929799"/>
    <n v="301.767062392139"/>
    <n v="215.063382626969"/>
    <n v="17.213947896597698"/>
    <n v="52.330871943918559"/>
    <x v="0"/>
    <s v="&gt;40"/>
  </r>
  <r>
    <n v="86753093983"/>
    <n v="1.6438356164383561"/>
    <x v="1"/>
    <n v="31.975342465753425"/>
    <n v="0"/>
    <n v="43"/>
    <x v="0"/>
    <n v="228.36899082926399"/>
    <n v="142.77587998261001"/>
    <n v="172.336732075284"/>
    <n v="376.34318436742501"/>
    <n v="95.533179638074998"/>
    <x v="1"/>
    <s v="25-40"/>
  </r>
  <r>
    <n v="86753093984"/>
    <n v="1.1342465753424658"/>
    <x v="0"/>
    <n v="41.06849315068493"/>
    <n v="0"/>
    <n v="95"/>
    <x v="1"/>
    <n v="29.835917499582798"/>
    <n v="339.77627069677601"/>
    <n v="219.526305319507"/>
    <n v="21.099481015593799"/>
    <n v="58.444069415920808"/>
    <x v="0"/>
    <s v="&gt;40"/>
  </r>
  <r>
    <n v="86753093985"/>
    <n v="0.81643835616438354"/>
    <x v="0"/>
    <n v="36.950684931506849"/>
    <n v="0"/>
    <n v="21"/>
    <x v="0"/>
    <n v="2.2887031595818601"/>
    <n v="36.5328307046777"/>
    <n v="314.32785678689203"/>
    <n v="449.61590732934297"/>
    <n v="94.778974403088966"/>
    <x v="0"/>
    <s v="25-40"/>
  </r>
  <r>
    <n v="86753093986"/>
    <n v="1.6027397260273972"/>
    <x v="1"/>
    <n v="31.19178082191781"/>
    <n v="0"/>
    <n v="34"/>
    <x v="0"/>
    <n v="256.90875668686402"/>
    <n v="291.54018724451601"/>
    <n v="210.31776277944201"/>
    <n v="251.38506357988601"/>
    <n v="99.28025467762977"/>
    <x v="0"/>
    <s v="25-40"/>
  </r>
  <r>
    <n v="86753093987"/>
    <n v="1.2136986301369863"/>
    <x v="0"/>
    <n v="41.027397260273972"/>
    <n v="0"/>
    <n v="67"/>
    <x v="0"/>
    <n v="10.9289139587216"/>
    <n v="307.70228723824698"/>
    <n v="267.755000451375"/>
    <n v="37.352045500476301"/>
    <n v="62.103341609979644"/>
    <x v="0"/>
    <s v="&gt;40"/>
  </r>
  <r>
    <n v="86753093988"/>
    <n v="0.94794520547945205"/>
    <x v="0"/>
    <n v="34.832876712328769"/>
    <n v="0"/>
    <n v="21"/>
    <x v="0"/>
    <n v="2.8161953026190401"/>
    <n v="23.0835437443932"/>
    <n v="425.45453163494602"/>
    <n v="353.81244148229098"/>
    <n v="95.584015897829403"/>
    <x v="0"/>
    <s v="25-40"/>
  </r>
  <r>
    <n v="86753093989"/>
    <n v="1.6109589041095891"/>
    <x v="1"/>
    <n v="28.55890410958904"/>
    <n v="0"/>
    <n v="14"/>
    <x v="0"/>
    <n v="219.83480610960399"/>
    <n v="185.728332117218"/>
    <n v="266.96907335006199"/>
    <n v="245.08327111006599"/>
    <n v="93.891332393361125"/>
    <x v="0"/>
    <s v="25-40"/>
  </r>
  <r>
    <n v="86753093990"/>
    <n v="1.2712328767123289"/>
    <x v="0"/>
    <n v="37.764383561643832"/>
    <n v="0"/>
    <n v="90"/>
    <x v="1"/>
    <n v="23.6514383504554"/>
    <n v="255.927284792714"/>
    <n v="266.35645342472998"/>
    <n v="18.275966889836901"/>
    <n v="56.52218828920158"/>
    <x v="0"/>
    <s v="25-40"/>
  </r>
  <r>
    <n v="86753093991"/>
    <n v="1.6027397260273972"/>
    <x v="1"/>
    <n v="31.794520547945204"/>
    <n v="0"/>
    <n v="32"/>
    <x v="0"/>
    <n v="281.48317276655899"/>
    <n v="246.84180329143999"/>
    <n v="327.81335499833602"/>
    <n v="212.03694854450299"/>
    <n v="107.04803450978059"/>
    <x v="0"/>
    <s v="25-40"/>
  </r>
  <r>
    <n v="86753093992"/>
    <n v="1.2054794520547945"/>
    <x v="0"/>
    <n v="39.298630136986304"/>
    <n v="0"/>
    <n v="76"/>
    <x v="0"/>
    <n v="16.228318841100499"/>
    <n v="366.67939161854201"/>
    <n v="238.52442041336499"/>
    <n v="16.777194842137501"/>
    <n v="61.268810667431701"/>
    <x v="0"/>
    <s v="25-40"/>
  </r>
  <r>
    <n v="86753093993"/>
    <n v="1.273972602739726"/>
    <x v="0"/>
    <n v="35.706849315068496"/>
    <n v="0"/>
    <n v="20"/>
    <x v="0"/>
    <n v="46.011878444910799"/>
    <n v="27.056908198293701"/>
    <n v="324.69003034756997"/>
    <n v="367.59277228018402"/>
    <n v="88.919439246786837"/>
    <x v="0"/>
    <s v="25-40"/>
  </r>
  <r>
    <n v="86753093994"/>
    <n v="1.7287671232876711"/>
    <x v="1"/>
    <n v="36.186301369863017"/>
    <n v="0"/>
    <n v="32"/>
    <x v="0"/>
    <n v="240.889050336145"/>
    <n v="389.08156011617501"/>
    <n v="189.12496593339699"/>
    <n v="215.36025188621301"/>
    <n v="98.935874974538791"/>
    <x v="0"/>
    <s v="25-40"/>
  </r>
  <r>
    <n v="86753093995"/>
    <n v="1.6575342465753424"/>
    <x v="1"/>
    <n v="30.4986301369863"/>
    <n v="0"/>
    <n v="22"/>
    <x v="0"/>
    <n v="211.025019559974"/>
    <n v="323.79350253741302"/>
    <n v="184.80679943322599"/>
    <n v="255.89259848583001"/>
    <n v="95.669409518077671"/>
    <x v="0"/>
    <s v="25-40"/>
  </r>
  <r>
    <n v="86753093996"/>
    <n v="1.3287671232876712"/>
    <x v="0"/>
    <n v="41.975342465753428"/>
    <n v="0"/>
    <n v="63"/>
    <x v="0"/>
    <n v="19.802042714369499"/>
    <n v="307.26195862000202"/>
    <n v="161.43640562450301"/>
    <n v="31.634531514950101"/>
    <n v="49.333632563484102"/>
    <x v="1"/>
    <s v="&gt;40"/>
  </r>
  <r>
    <n v="86753093997"/>
    <n v="1.6575342465753424"/>
    <x v="1"/>
    <n v="31.547945205479451"/>
    <n v="0"/>
    <n v="56"/>
    <x v="0"/>
    <n v="272.82665403320601"/>
    <n v="384.98455726821197"/>
    <n v="235.76061734652299"/>
    <n v="172.80572002277"/>
    <n v="101.6528573884286"/>
    <x v="0"/>
    <s v="25-40"/>
  </r>
  <r>
    <n v="86753093998"/>
    <n v="1.2547945205479452"/>
    <x v="0"/>
    <n v="44.293150684931504"/>
    <n v="0"/>
    <n v="91"/>
    <x v="1"/>
    <n v="1.8367550395461401"/>
    <n v="203.98907883688"/>
    <n v="358.03402767187299"/>
    <n v="26.211979901177202"/>
    <n v="62.575587618880114"/>
    <x v="0"/>
    <s v="&gt;40"/>
  </r>
  <r>
    <n v="86753093999"/>
    <n v="1.7917808219178082"/>
    <x v="1"/>
    <n v="25.901369863013699"/>
    <n v="0"/>
    <n v="86"/>
    <x v="1"/>
    <n v="223.96115884358201"/>
    <n v="162.768040273368"/>
    <n v="256.45520458228998"/>
    <n v="273.32705050815201"/>
    <n v="94.512206540209036"/>
    <x v="1"/>
    <s v="25-40"/>
  </r>
  <r>
    <n v="86753094000"/>
    <n v="1.3013698630136987"/>
    <x v="0"/>
    <n v="39.638356164383559"/>
    <n v="0"/>
    <n v="75"/>
    <x v="0"/>
    <n v="47.941872569511503"/>
    <n v="322.989529320776"/>
    <n v="151.578245954728"/>
    <n v="22.490223922444098"/>
    <n v="50.562728536483654"/>
    <x v="0"/>
    <s v="25-40"/>
  </r>
  <r>
    <n v="86753094001"/>
    <n v="1.463013698630137"/>
    <x v="0"/>
    <n v="30.353424657534248"/>
    <n v="1"/>
    <n v="55"/>
    <x v="0"/>
    <n v="148.77535832741901"/>
    <n v="284.37210591896297"/>
    <n v="349.62716605602799"/>
    <n v="183.161663949087"/>
    <n v="98.586456740324365"/>
    <x v="0"/>
    <s v="25-40"/>
  </r>
  <r>
    <n v="86753094002"/>
    <n v="1.5780821917808219"/>
    <x v="1"/>
    <n v="36.463013698630135"/>
    <n v="0"/>
    <n v="19"/>
    <x v="0"/>
    <n v="200.42694168142501"/>
    <n v="405.21509982680402"/>
    <n v="247.27896266497299"/>
    <n v="190.234437469406"/>
    <n v="100.95297133678379"/>
    <x v="0"/>
    <s v="25-40"/>
  </r>
  <r>
    <n v="86753094003"/>
    <n v="1.1397260273972603"/>
    <x v="0"/>
    <n v="37.994520547945207"/>
    <n v="0"/>
    <n v="89"/>
    <x v="1"/>
    <n v="12.289626369338199"/>
    <n v="225.88357600742501"/>
    <n v="356.84328558674702"/>
    <n v="6.3008572700310701"/>
    <n v="62.631153332954426"/>
    <x v="0"/>
    <s v="25-40"/>
  </r>
  <r>
    <n v="86753094004"/>
    <n v="1.5890410958904109"/>
    <x v="1"/>
    <n v="27.482191780821918"/>
    <n v="0"/>
    <n v="43"/>
    <x v="0"/>
    <n v="198.836162696467"/>
    <n v="225.180170713862"/>
    <n v="237.68430031797999"/>
    <n v="177.59758781303901"/>
    <n v="83.755133248548603"/>
    <x v="1"/>
    <s v="25-40"/>
  </r>
  <r>
    <n v="86753094005"/>
    <n v="0.81643835616438354"/>
    <x v="0"/>
    <n v="33.663013698630138"/>
    <n v="0"/>
    <n v="20"/>
    <x v="0"/>
    <n v="16.709962422911101"/>
    <n v="39.178513304476603"/>
    <n v="475.23099101224898"/>
    <n v="274.29771446554798"/>
    <n v="94.414522715526658"/>
    <x v="0"/>
    <s v="25-40"/>
  </r>
  <r>
    <n v="86753094006"/>
    <n v="1.1726027397260275"/>
    <x v="0"/>
    <n v="37.950684931506849"/>
    <n v="0"/>
    <n v="58"/>
    <x v="0"/>
    <n v="6.6998299959617196"/>
    <n v="292.603356994644"/>
    <n v="222.22291202845901"/>
    <n v="24.069776345206702"/>
    <n v="53.499377564088341"/>
    <x v="1"/>
    <s v="25-40"/>
  </r>
  <r>
    <n v="86753094007"/>
    <n v="1.6301369863013699"/>
    <x v="1"/>
    <n v="34.523287671232879"/>
    <n v="0"/>
    <n v="55"/>
    <x v="0"/>
    <n v="256.80430816163198"/>
    <n v="178.35764335216601"/>
    <n v="256.43342651095099"/>
    <n v="286.287723967369"/>
    <n v="99.93949417850223"/>
    <x v="0"/>
    <s v="25-40"/>
  </r>
  <r>
    <n v="86753094008"/>
    <n v="1.736986301369863"/>
    <x v="1"/>
    <n v="30.553424657534247"/>
    <n v="0"/>
    <n v="48"/>
    <x v="0"/>
    <n v="196.50207871312199"/>
    <n v="246.23050815265699"/>
    <n v="187.36694903557699"/>
    <n v="272.98834586546798"/>
    <n v="90.661242337387705"/>
    <x v="0"/>
    <s v="25-40"/>
  </r>
  <r>
    <n v="86753094009"/>
    <n v="1.252054794520548"/>
    <x v="0"/>
    <n v="34.956164383561642"/>
    <n v="0"/>
    <n v="87"/>
    <x v="1"/>
    <n v="32.532081289698397"/>
    <n v="305.70706519519399"/>
    <n v="214.037396371201"/>
    <n v="5.1109515361576401"/>
    <n v="53.356933467674423"/>
    <x v="1"/>
    <s v="25-40"/>
  </r>
  <r>
    <n v="86753094010"/>
    <n v="1.1150684931506849"/>
    <x v="0"/>
    <n v="40.194520547945203"/>
    <n v="0"/>
    <n v="62"/>
    <x v="0"/>
    <n v="0.98524820354865805"/>
    <n v="335.40386734463499"/>
    <n v="211.39635031620699"/>
    <n v="63.832697179348202"/>
    <n v="59.938614943321312"/>
    <x v="0"/>
    <s v="&gt;40"/>
  </r>
  <r>
    <n v="86753094011"/>
    <n v="1.704109589041096"/>
    <x v="1"/>
    <n v="31.452054794520549"/>
    <n v="1"/>
    <n v="66"/>
    <x v="0"/>
    <n v="323.57834011368601"/>
    <n v="285.22436450904797"/>
    <n v="242.385527587148"/>
    <n v="195.26141642252401"/>
    <n v="101.22184965097938"/>
    <x v="0"/>
    <s v="25-40"/>
  </r>
  <r>
    <n v="86753094012"/>
    <n v="0.79726027397260268"/>
    <x v="0"/>
    <n v="34.090410958904108"/>
    <n v="0"/>
    <n v="20"/>
    <x v="0"/>
    <n v="36.147870610583297"/>
    <n v="42.039882065022901"/>
    <n v="368.16309278399899"/>
    <n v="422.002051846021"/>
    <n v="101.0748375696509"/>
    <x v="0"/>
    <s v="25-40"/>
  </r>
  <r>
    <n v="86753094013"/>
    <n v="1.6575342465753424"/>
    <x v="1"/>
    <n v="28.263013698630136"/>
    <n v="0"/>
    <n v="19"/>
    <x v="0"/>
    <n v="312.49919769045698"/>
    <n v="298.09616647043299"/>
    <n v="197.263564586115"/>
    <n v="183.70417240568801"/>
    <n v="94.563757571887564"/>
    <x v="0"/>
    <s v="25-40"/>
  </r>
  <r>
    <n v="86753094014"/>
    <n v="1.5534246575342465"/>
    <x v="1"/>
    <n v="34.641095890410959"/>
    <n v="0"/>
    <n v="31"/>
    <x v="0"/>
    <n v="210.89306844283001"/>
    <n v="283.11656331981197"/>
    <n v="259.46324309886302"/>
    <n v="290.94790072969801"/>
    <n v="105.57010780043868"/>
    <x v="0"/>
    <s v="25-40"/>
  </r>
  <r>
    <n v="86753094015"/>
    <n v="1.6191780821917807"/>
    <x v="1"/>
    <n v="29.098630136986301"/>
    <n v="0"/>
    <n v="62"/>
    <x v="0"/>
    <n v="273.59716637919701"/>
    <n v="163.132108653557"/>
    <n v="238.62900773498001"/>
    <n v="362.32061601565402"/>
    <n v="107.0522968526964"/>
    <x v="0"/>
    <s v="25-40"/>
  </r>
  <r>
    <n v="86753094016"/>
    <n v="1.3068493150684932"/>
    <x v="0"/>
    <n v="28.671232876712327"/>
    <n v="1"/>
    <n v="62"/>
    <x v="0"/>
    <n v="510.98517869749202"/>
    <n v="274.29275430741802"/>
    <n v="26.332741919738599"/>
    <n v="1.58683999125446"/>
    <n v="66.172584469711978"/>
    <x v="0"/>
    <s v="25-40"/>
  </r>
  <r>
    <n v="86753094017"/>
    <n v="1.7342465753424658"/>
    <x v="1"/>
    <n v="31.008219178082193"/>
    <n v="0"/>
    <n v="47"/>
    <x v="0"/>
    <n v="127.77655810745"/>
    <n v="371.18736564140102"/>
    <n v="327.88147897433299"/>
    <n v="280.58108875462801"/>
    <n v="112.93262202738339"/>
    <x v="0"/>
    <s v="25-40"/>
  </r>
  <r>
    <n v="86753094018"/>
    <n v="1.3013698630136987"/>
    <x v="0"/>
    <n v="48.235616438356168"/>
    <n v="1"/>
    <n v="93"/>
    <x v="1"/>
    <n v="2.9171028169969802"/>
    <n v="270.06505641563302"/>
    <n v="215.629079746332"/>
    <n v="9.3818695380657395"/>
    <n v="48.83988665273813"/>
    <x v="0"/>
    <s v="&gt;40"/>
  </r>
  <r>
    <n v="86753094019"/>
    <n v="1.2"/>
    <x v="0"/>
    <n v="42.56986301369863"/>
    <n v="0"/>
    <n v="47"/>
    <x v="0"/>
    <n v="24.0540468424255"/>
    <n v="326.72338092468999"/>
    <n v="276.42584443153999"/>
    <n v="0.13691684358092701"/>
    <n v="61.249725574383746"/>
    <x v="0"/>
    <s v="&gt;40"/>
  </r>
  <r>
    <n v="86753094020"/>
    <n v="1.1726027397260275"/>
    <x v="0"/>
    <n v="39.613698630136987"/>
    <n v="1"/>
    <n v="118"/>
    <x v="1"/>
    <n v="24.621202590090299"/>
    <n v="285.263435424416"/>
    <n v="309.04626781907001"/>
    <n v="11.336480335329799"/>
    <n v="63.23670081968848"/>
    <x v="0"/>
    <s v="25-40"/>
  </r>
  <r>
    <n v="86753094021"/>
    <n v="1.2712328767123289"/>
    <x v="0"/>
    <n v="44.038356164383565"/>
    <n v="1"/>
    <n v="74"/>
    <x v="0"/>
    <n v="29.683607678034001"/>
    <n v="226.00771035238901"/>
    <n v="263.05628336421199"/>
    <n v="2.3047328289351099"/>
    <n v="52.298627385611496"/>
    <x v="1"/>
    <s v="&gt;40"/>
  </r>
  <r>
    <n v="86753094022"/>
    <n v="1.1095890410958904"/>
    <x v="0"/>
    <n v="35.734246575342468"/>
    <n v="0"/>
    <n v="22"/>
    <x v="0"/>
    <n v="0.349392449050414"/>
    <n v="16.9652371947336"/>
    <n v="443.75272870532501"/>
    <n v="470.80675704363603"/>
    <n v="111.13230866137803"/>
    <x v="0"/>
    <s v="25-40"/>
  </r>
  <r>
    <n v="86753094023"/>
    <n v="1.1178082191780823"/>
    <x v="0"/>
    <n v="42.906849315068492"/>
    <n v="0"/>
    <n v="38"/>
    <x v="0"/>
    <n v="10.046255325282999"/>
    <n v="269.61715954485197"/>
    <n v="224.894135642534"/>
    <n v="119.701454265466"/>
    <n v="63.7245439785708"/>
    <x v="0"/>
    <s v="&gt;40"/>
  </r>
  <r>
    <n v="86753094024"/>
    <n v="1.4547945205479451"/>
    <x v="0"/>
    <n v="21.597260273972601"/>
    <n v="1"/>
    <n v="56"/>
    <x v="0"/>
    <n v="304.471521523896"/>
    <n v="446.133701767307"/>
    <n v="13.967138297445899"/>
    <n v="5.6757668952512796"/>
    <n v="62.405566486419907"/>
    <x v="0"/>
    <s v="17-25"/>
  </r>
  <r>
    <n v="86753094025"/>
    <n v="1.5890410958904109"/>
    <x v="1"/>
    <n v="18.002739726027396"/>
    <n v="1"/>
    <n v="59"/>
    <x v="0"/>
    <n v="6.5174602951653799"/>
    <n v="4.2621966784757301"/>
    <n v="346.58351189844001"/>
    <n v="519.16930431491596"/>
    <n v="104.752710503494"/>
    <x v="1"/>
    <s v="17-25"/>
  </r>
  <r>
    <n v="86753094026"/>
    <n v="1.8136986301369864"/>
    <x v="1"/>
    <n v="25.257534246575343"/>
    <n v="0"/>
    <n v="49"/>
    <x v="0"/>
    <n v="192.83666062387499"/>
    <n v="282.62252844609202"/>
    <n v="293.64341571601301"/>
    <n v="229.06408593354101"/>
    <n v="100.76163532354384"/>
    <x v="0"/>
    <s v="25-40"/>
  </r>
  <r>
    <n v="86753094027"/>
    <n v="1.2191780821917808"/>
    <x v="0"/>
    <n v="39.213698630136989"/>
    <n v="1"/>
    <n v="64"/>
    <x v="0"/>
    <n v="9.9979297265661007"/>
    <n v="200.918789957993"/>
    <n v="325.61063659191899"/>
    <n v="58.115609117483402"/>
    <n v="62.920487059893013"/>
    <x v="0"/>
    <s v="25-40"/>
  </r>
  <r>
    <n v="86753094028"/>
    <n v="1.2794520547945205"/>
    <x v="0"/>
    <n v="40.641095890410959"/>
    <n v="0"/>
    <n v="79"/>
    <x v="0"/>
    <n v="2.4289437290542799"/>
    <n v="240.90624171077201"/>
    <n v="313.43955979775399"/>
    <n v="24.588147643690601"/>
    <n v="60.030139728159448"/>
    <x v="1"/>
    <s v="&gt;40"/>
  </r>
  <r>
    <n v="86753094029"/>
    <n v="1.526027397260274"/>
    <x v="1"/>
    <n v="36.564383561643837"/>
    <n v="1"/>
    <n v="38"/>
    <x v="0"/>
    <n v="204.27937591635799"/>
    <n v="192.656421528544"/>
    <n v="397.32238647667799"/>
    <n v="216.144715669069"/>
    <n v="105.3709160530818"/>
    <x v="0"/>
    <s v="25-40"/>
  </r>
  <r>
    <n v="86753094030"/>
    <n v="1.6356164383561644"/>
    <x v="1"/>
    <n v="34.183561643835617"/>
    <n v="0"/>
    <n v="52"/>
    <x v="0"/>
    <n v="193.08212857117601"/>
    <n v="179.59119090137099"/>
    <n v="292.67830887507699"/>
    <n v="235.83425781935799"/>
    <n v="93.235373561135958"/>
    <x v="1"/>
    <s v="25-40"/>
  </r>
  <r>
    <n v="86753094031"/>
    <n v="1.6986301369863013"/>
    <x v="1"/>
    <n v="28.334246575342465"/>
    <n v="1"/>
    <n v="18"/>
    <x v="0"/>
    <n v="305.21566104258397"/>
    <n v="243.003404525018"/>
    <n v="189.14367694480799"/>
    <n v="200.494369367698"/>
    <n v="90.614090802908862"/>
    <x v="0"/>
    <s v="25-40"/>
  </r>
  <r>
    <n v="86753094032"/>
    <n v="1.7506849315068493"/>
    <x v="1"/>
    <n v="30.632876712328766"/>
    <n v="1"/>
    <n v="46"/>
    <x v="0"/>
    <n v="431.28217256166897"/>
    <n v="148.768479365719"/>
    <n v="222.025222987967"/>
    <n v="258.89585818160901"/>
    <n v="104.11458189454017"/>
    <x v="0"/>
    <s v="25-40"/>
  </r>
  <r>
    <n v="86753094033"/>
    <n v="1.0630136986301371"/>
    <x v="0"/>
    <n v="38.969863013698628"/>
    <n v="0"/>
    <n v="83"/>
    <x v="1"/>
    <n v="3.25191214980455"/>
    <n v="332.584463964821"/>
    <n v="205.66253735854801"/>
    <n v="32.3840335116993"/>
    <n v="55.432498593599718"/>
    <x v="0"/>
    <s v="25-40"/>
  </r>
  <r>
    <n v="86753094034"/>
    <n v="1.1863013698630136"/>
    <x v="0"/>
    <n v="40.260273972602739"/>
    <n v="0"/>
    <n v="77"/>
    <x v="0"/>
    <n v="8.4031908148587195"/>
    <n v="333.45522376056101"/>
    <n v="150.28209184268701"/>
    <n v="6.3999500285269101E-2"/>
    <n v="45.390204127190252"/>
    <x v="1"/>
    <s v="&gt;40"/>
  </r>
  <r>
    <n v="86753094035"/>
    <n v="1.0547945205479452"/>
    <x v="0"/>
    <n v="42.893150684931506"/>
    <n v="1"/>
    <n v="32"/>
    <x v="0"/>
    <n v="35.0438977874893"/>
    <n v="199.25441280444599"/>
    <n v="329.71275815551098"/>
    <n v="18.578774755474701"/>
    <n v="60.538848796673108"/>
    <x v="0"/>
    <s v="&gt;40"/>
  </r>
  <r>
    <n v="86753094036"/>
    <n v="1.6520547945205479"/>
    <x v="1"/>
    <n v="33.580821917808223"/>
    <n v="0"/>
    <n v="41"/>
    <x v="0"/>
    <n v="242.22696501278301"/>
    <n v="262.5754544532"/>
    <n v="203.09049288447099"/>
    <n v="311.83528374873998"/>
    <n v="102.17528675326395"/>
    <x v="0"/>
    <s v="25-40"/>
  </r>
  <r>
    <n v="86753094037"/>
    <n v="1.106849315068493"/>
    <x v="0"/>
    <n v="45.183561643835617"/>
    <n v="0"/>
    <n v="66"/>
    <x v="0"/>
    <n v="56.221870809231199"/>
    <n v="227.106479214459"/>
    <n v="261.88608319821702"/>
    <n v="19.401837077381899"/>
    <n v="56.420818434967082"/>
    <x v="1"/>
    <s v="&gt;40"/>
  </r>
  <r>
    <n v="86753094038"/>
    <n v="1.2931506849315069"/>
    <x v="0"/>
    <n v="43.643835616438359"/>
    <n v="1"/>
    <n v="60"/>
    <x v="0"/>
    <n v="4.1787125111743197"/>
    <n v="233.761252722629"/>
    <n v="319.70579471214199"/>
    <n v="17.312111161650702"/>
    <n v="59.47734592355939"/>
    <x v="0"/>
    <s v="&gt;40"/>
  </r>
  <r>
    <n v="86753094039"/>
    <n v="1.6027397260273972"/>
    <x v="1"/>
    <n v="24.027397260273972"/>
    <n v="1"/>
    <n v="58"/>
    <x v="0"/>
    <n v="287.31793002212299"/>
    <n v="485.18723011697602"/>
    <n v="11.5054174480103"/>
    <n v="2.0074497849593298"/>
    <n v="63.421956879084277"/>
    <x v="0"/>
    <s v="17-25"/>
  </r>
  <r>
    <n v="86753094040"/>
    <n v="1.7315068493150685"/>
    <x v="1"/>
    <n v="29.032876712328768"/>
    <n v="1"/>
    <n v="62"/>
    <x v="0"/>
    <n v="283.78716543949997"/>
    <n v="226.46511993706301"/>
    <n v="208.84626907117601"/>
    <n v="192.84318745107399"/>
    <n v="89.022917612795027"/>
    <x v="1"/>
    <s v="25-40"/>
  </r>
  <r>
    <n v="86753094041"/>
    <n v="0.98356164383561639"/>
    <x v="0"/>
    <n v="36.884931506849313"/>
    <n v="0"/>
    <n v="20"/>
    <x v="0"/>
    <n v="20.796115555238998"/>
    <n v="1.5759686719958499"/>
    <n v="252.241783218216"/>
    <n v="464.20745489166399"/>
    <n v="87.763675311364381"/>
    <x v="0"/>
    <s v="25-40"/>
  </r>
  <r>
    <n v="86753094042"/>
    <n v="1.1589041095890411"/>
    <x v="0"/>
    <n v="42.950684931506849"/>
    <n v="0"/>
    <n v="64"/>
    <x v="0"/>
    <n v="39.670654279791002"/>
    <n v="174.59007729598699"/>
    <n v="313.38556712252301"/>
    <n v="1.2091577612134801"/>
    <n v="54.892225512110613"/>
    <x v="1"/>
    <s v="&gt;40"/>
  </r>
  <r>
    <n v="86753094043"/>
    <n v="1.6410958904109589"/>
    <x v="1"/>
    <n v="33.424657534246577"/>
    <n v="0"/>
    <n v="35"/>
    <x v="0"/>
    <n v="157.80790508660499"/>
    <n v="273.74549773916902"/>
    <n v="222.378710638999"/>
    <n v="339.18767338170301"/>
    <n v="101.91223830854616"/>
    <x v="0"/>
    <s v="25-40"/>
  </r>
  <r>
    <n v="86753094044"/>
    <n v="1.3452054794520547"/>
    <x v="0"/>
    <n v="37.761643835616439"/>
    <n v="0"/>
    <n v="57"/>
    <x v="0"/>
    <n v="38.939981384693198"/>
    <n v="173.734043581343"/>
    <n v="300.2446538195"/>
    <n v="29.2155750173639"/>
    <n v="56.549149457706562"/>
    <x v="0"/>
    <s v="25-40"/>
  </r>
  <r>
    <n v="86753094045"/>
    <n v="1.106849315068493"/>
    <x v="0"/>
    <n v="37.561643835616437"/>
    <n v="1"/>
    <n v="20"/>
    <x v="0"/>
    <n v="267.492633683961"/>
    <n v="526.011940112915"/>
    <n v="31.971615734701501"/>
    <n v="116.916922593294"/>
    <n v="81.346990503109538"/>
    <x v="1"/>
    <s v="25-40"/>
  </r>
  <r>
    <n v="86753094046"/>
    <n v="1.1753424657534246"/>
    <x v="0"/>
    <n v="44.265753424657532"/>
    <n v="1"/>
    <n v="57"/>
    <x v="0"/>
    <n v="35.905931253951003"/>
    <n v="320.61370964828802"/>
    <n v="232.189459287815"/>
    <n v="5.3426071735214604"/>
    <n v="57.025419247539496"/>
    <x v="0"/>
    <s v="&gt;40"/>
  </r>
  <r>
    <n v="86753094047"/>
    <n v="1.2219178082191782"/>
    <x v="0"/>
    <n v="43.490410958904107"/>
    <n v="0"/>
    <n v="92"/>
    <x v="1"/>
    <n v="18.8424192087687"/>
    <n v="279.75437544570798"/>
    <n v="294.77609549994798"/>
    <n v="16.291104286244199"/>
    <n v="61.215807546701193"/>
    <x v="0"/>
    <s v="&gt;40"/>
  </r>
  <r>
    <n v="86753094048"/>
    <n v="1.7068493150684931"/>
    <x v="1"/>
    <n v="33.906849315068492"/>
    <n v="1"/>
    <n v="48"/>
    <x v="0"/>
    <n v="154.24102710139601"/>
    <n v="239.84917815127"/>
    <n v="399.49362054117603"/>
    <n v="217.939186054228"/>
    <n v="105.61915321166177"/>
    <x v="0"/>
    <s v="25-40"/>
  </r>
  <r>
    <n v="86753094049"/>
    <n v="1.2273972602739727"/>
    <x v="0"/>
    <n v="42.345205479452055"/>
    <n v="0"/>
    <n v="53"/>
    <x v="0"/>
    <n v="32.129773230676697"/>
    <n v="263.73373467667"/>
    <n v="308.201843086427"/>
    <n v="17.665370031554101"/>
    <n v="62.773146206745473"/>
    <x v="0"/>
    <s v="&gt;40"/>
  </r>
  <r>
    <n v="86753094050"/>
    <n v="1.7808219178082192"/>
    <x v="1"/>
    <n v="31.827397260273973"/>
    <n v="0"/>
    <n v="31"/>
    <x v="0"/>
    <n v="348.56589404420998"/>
    <n v="156.558893891254"/>
    <n v="229.585474254275"/>
    <n v="256.806841830162"/>
    <n v="98.777060964969564"/>
    <x v="0"/>
    <s v="25-40"/>
  </r>
  <r>
    <n v="86753094051"/>
    <n v="1.2027397260273973"/>
    <x v="0"/>
    <n v="34.454794520547942"/>
    <n v="1"/>
    <n v="77"/>
    <x v="0"/>
    <n v="22.836903332110399"/>
    <n v="369.63702294749203"/>
    <n v="126.691002047464"/>
    <n v="16.610471411626701"/>
    <n v="48.594090917459077"/>
    <x v="1"/>
    <s v="25-40"/>
  </r>
  <r>
    <n v="86753094052"/>
    <n v="1.6849315068493151"/>
    <x v="1"/>
    <n v="31.520547945205479"/>
    <n v="1"/>
    <n v="25"/>
    <x v="0"/>
    <n v="132.99365774247099"/>
    <n v="124.58022640410699"/>
    <n v="384.44283505403303"/>
    <n v="424.70085932733002"/>
    <n v="117.7031540574898"/>
    <x v="0"/>
    <s v="25-40"/>
  </r>
  <r>
    <n v="86753094053"/>
    <n v="1.6520547945205479"/>
    <x v="1"/>
    <n v="30.364383561643837"/>
    <n v="0"/>
    <n v="31"/>
    <x v="0"/>
    <n v="281.47479767330202"/>
    <n v="282.12107681494598"/>
    <n v="231.914774365233"/>
    <n v="258.05476489767"/>
    <n v="103.8840146706082"/>
    <x v="0"/>
    <s v="25-40"/>
  </r>
  <r>
    <n v="86753094054"/>
    <n v="1.6246575342465754"/>
    <x v="1"/>
    <n v="30.641095890410959"/>
    <n v="0"/>
    <n v="64"/>
    <x v="0"/>
    <n v="180.85944712848999"/>
    <n v="327.65608556808701"/>
    <n v="258.53994411584102"/>
    <n v="200.44245632891801"/>
    <n v="95.759130669097232"/>
    <x v="0"/>
    <s v="25-40"/>
  </r>
  <r>
    <n v="86753094055"/>
    <n v="1.3506849315068492"/>
    <x v="0"/>
    <n v="40.819178082191783"/>
    <n v="0"/>
    <n v="41"/>
    <x v="0"/>
    <n v="16.539103631171098"/>
    <n v="303.677057922899"/>
    <n v="226.423814870543"/>
    <n v="20.9355322934463"/>
    <n v="55.300414584004322"/>
    <x v="0"/>
    <s v="&gt;40"/>
  </r>
  <r>
    <n v="86753094056"/>
    <n v="1.6164383561643836"/>
    <x v="1"/>
    <n v="19.632876712328766"/>
    <n v="1"/>
    <n v="62"/>
    <x v="0"/>
    <n v="1.5534404419855801"/>
    <n v="42.636114314905697"/>
    <n v="523.50609950384296"/>
    <n v="396.12667862886298"/>
    <n v="113.891097756476"/>
    <x v="1"/>
    <s v="17-25"/>
  </r>
  <r>
    <n v="86753094057"/>
    <n v="1.6273972602739726"/>
    <x v="1"/>
    <n v="29.926027397260274"/>
    <n v="0"/>
    <n v="21"/>
    <x v="0"/>
    <n v="224.54386598914999"/>
    <n v="216.32531573721701"/>
    <n v="352.132866699354"/>
    <n v="177.298157063009"/>
    <n v="98.801257389592905"/>
    <x v="0"/>
    <s v="25-40"/>
  </r>
  <r>
    <n v="86753094058"/>
    <n v="1.6931506849315068"/>
    <x v="1"/>
    <n v="23.230136986301371"/>
    <n v="1"/>
    <n v="59"/>
    <x v="0"/>
    <n v="426.07631076940902"/>
    <n v="293.20776148548799"/>
    <n v="16.175345758473"/>
    <n v="14.7676487788325"/>
    <n v="61.255885124868428"/>
    <x v="0"/>
    <s v="17-25"/>
  </r>
  <r>
    <n v="86753094059"/>
    <n v="1.2054794520547945"/>
    <x v="0"/>
    <n v="42.638356164383559"/>
    <n v="1"/>
    <n v="102"/>
    <x v="1"/>
    <n v="1.7484042652623"/>
    <n v="341.414736100526"/>
    <n v="243.426838817749"/>
    <n v="3.7322969134230002"/>
    <n v="57.112147517003706"/>
    <x v="0"/>
    <s v="&gt;40"/>
  </r>
  <r>
    <n v="86753094060"/>
    <n v="1.284931506849315"/>
    <x v="0"/>
    <n v="40.495890410958907"/>
    <n v="1"/>
    <n v="94"/>
    <x v="1"/>
    <n v="66.689082886264302"/>
    <n v="228.99936029114099"/>
    <n v="294.99818702100202"/>
    <n v="26.4778258552222"/>
    <n v="62.232196999339322"/>
    <x v="0"/>
    <s v="&gt;40"/>
  </r>
  <r>
    <n v="86753094061"/>
    <n v="1.1835616438356165"/>
    <x v="0"/>
    <n v="39.731506849315068"/>
    <n v="0"/>
    <n v="61"/>
    <x v="0"/>
    <n v="1.5585884082296899"/>
    <n v="212.804158077979"/>
    <n v="343.37082789596002"/>
    <n v="28.947924232732198"/>
    <n v="61.827269974339764"/>
    <x v="0"/>
    <s v="25-40"/>
  </r>
  <r>
    <n v="86753094062"/>
    <n v="0.86849315068493149"/>
    <x v="0"/>
    <n v="34"/>
    <n v="0"/>
    <n v="20"/>
    <x v="0"/>
    <n v="30.713524645962501"/>
    <n v="14.7337843728204"/>
    <n v="256.75752333008802"/>
    <n v="507.828352070515"/>
    <n v="95.386089769574994"/>
    <x v="0"/>
    <s v="25-40"/>
  </r>
  <r>
    <n v="86753094063"/>
    <n v="1.1917808219178083"/>
    <x v="0"/>
    <n v="35.936986301369863"/>
    <n v="0"/>
    <n v="87"/>
    <x v="1"/>
    <n v="89.5169698266739"/>
    <n v="352.919604101071"/>
    <n v="164.64122171913201"/>
    <n v="3.3711085373199099"/>
    <n v="55.556405544993822"/>
    <x v="0"/>
    <s v="25-40"/>
  </r>
  <r>
    <n v="86753094064"/>
    <n v="0.99178082191780825"/>
    <x v="0"/>
    <n v="34.213698630136989"/>
    <n v="0"/>
    <n v="21"/>
    <x v="0"/>
    <n v="25.004382010535402"/>
    <n v="48.484814836946398"/>
    <n v="372.35990427811703"/>
    <n v="367.61548640572198"/>
    <n v="94.676182629859227"/>
    <x v="0"/>
    <s v="25-40"/>
  </r>
  <r>
    <n v="86753094065"/>
    <n v="1.6904109589041096"/>
    <x v="1"/>
    <n v="32.186301369863017"/>
    <n v="0"/>
    <n v="50"/>
    <x v="0"/>
    <n v="266.36864755368401"/>
    <n v="275.22903667057102"/>
    <n v="167.06209698443399"/>
    <n v="277.45963865498101"/>
    <n v="96.670423014670192"/>
    <x v="0"/>
    <s v="25-40"/>
  </r>
  <r>
    <n v="86753094066"/>
    <n v="1.6465753424657534"/>
    <x v="1"/>
    <n v="27.693150684931506"/>
    <n v="0"/>
    <n v="41"/>
    <x v="0"/>
    <n v="234.38676078544299"/>
    <n v="328.65134022991799"/>
    <n v="186.73221319934899"/>
    <n v="224.86490306440999"/>
    <n v="94.434702032879954"/>
    <x v="0"/>
    <s v="25-40"/>
  </r>
  <r>
    <n v="86753094067"/>
    <n v="1.6575342465753424"/>
    <x v="1"/>
    <n v="31.457534246575342"/>
    <n v="1"/>
    <n v="37"/>
    <x v="0"/>
    <n v="202.36503407906"/>
    <n v="144.60177117997301"/>
    <n v="317.45915213246599"/>
    <n v="152.46654179527101"/>
    <n v="84.148427692051087"/>
    <x v="1"/>
    <s v="25-40"/>
  </r>
  <r>
    <n v="86753094068"/>
    <n v="0.9123287671232877"/>
    <x v="0"/>
    <n v="37.101369863013701"/>
    <n v="1"/>
    <n v="20"/>
    <x v="0"/>
    <n v="85.107039022617002"/>
    <n v="44.939879810312902"/>
    <n v="280.03005569939"/>
    <n v="400.01975879143498"/>
    <n v="92.009731245533388"/>
    <x v="0"/>
    <s v="25-40"/>
  </r>
  <r>
    <n v="86753094069"/>
    <n v="0.9780821917808219"/>
    <x v="0"/>
    <n v="35.846575342465755"/>
    <n v="1"/>
    <n v="19"/>
    <x v="0"/>
    <n v="17.4102822149808"/>
    <n v="21.3560021998336"/>
    <n v="461.82468605550798"/>
    <n v="312.86603141291403"/>
    <n v="96.064188849395777"/>
    <x v="0"/>
    <s v="25-40"/>
  </r>
  <r>
    <n v="86753094070"/>
    <n v="1.5041095890410958"/>
    <x v="1"/>
    <n v="31.424657534246574"/>
    <n v="0"/>
    <n v="22"/>
    <x v="0"/>
    <n v="215.19158385520799"/>
    <n v="257.43664391470202"/>
    <n v="263.20597097867397"/>
    <n v="271.24953311868597"/>
    <n v="101.944918713276"/>
    <x v="0"/>
    <s v="25-40"/>
  </r>
  <r>
    <n v="86753094071"/>
    <n v="1.3260273972602741"/>
    <x v="0"/>
    <n v="39.980821917808221"/>
    <n v="1"/>
    <n v="90"/>
    <x v="1"/>
    <n v="11.0087133438291"/>
    <n v="395.92483266772501"/>
    <n v="211.61182703736799"/>
    <n v="6.0716709152588599"/>
    <n v="58.676703435239546"/>
    <x v="0"/>
    <s v="25-40"/>
  </r>
  <r>
    <n v="86753094072"/>
    <n v="1.6767123287671233"/>
    <x v="1"/>
    <n v="32.049315068493151"/>
    <n v="0"/>
    <n v="31"/>
    <x v="0"/>
    <n v="263.20647579929999"/>
    <n v="276.40926658963298"/>
    <n v="282.133838411959"/>
    <n v="169.12963638884801"/>
    <n v="97.320876367211469"/>
    <x v="0"/>
    <s v="25-40"/>
  </r>
  <r>
    <n v="86753094073"/>
    <n v="1.4602739726027398"/>
    <x v="0"/>
    <n v="27.438356164383563"/>
    <n v="1"/>
    <n v="32"/>
    <x v="0"/>
    <n v="301.67734128633299"/>
    <n v="174.30709337646601"/>
    <n v="208.83062898042601"/>
    <n v="235.69281930463401"/>
    <n v="91.42156856723112"/>
    <x v="0"/>
    <s v="25-40"/>
  </r>
  <r>
    <n v="86753094074"/>
    <n v="1.5342465753424657"/>
    <x v="1"/>
    <n v="32.857534246575341"/>
    <n v="1"/>
    <n v="57"/>
    <x v="0"/>
    <n v="450.70398604291398"/>
    <n v="314.130224309178"/>
    <n v="51.0420926239129"/>
    <n v="24.4243298104419"/>
    <n v="70.242707520289926"/>
    <x v="0"/>
    <s v="25-40"/>
  </r>
  <r>
    <n v="86753094075"/>
    <n v="1.7205479452054795"/>
    <x v="1"/>
    <n v="28.635616438356163"/>
    <n v="0"/>
    <n v="18"/>
    <x v="0"/>
    <n v="228.54528981653601"/>
    <n v="339.10126421776698"/>
    <n v="264.66285393233898"/>
    <n v="239.186643424854"/>
    <n v="105.8736640056074"/>
    <x v="0"/>
    <s v="25-40"/>
  </r>
  <r>
    <n v="86753094076"/>
    <n v="1.178082191780822"/>
    <x v="0"/>
    <n v="38.30958904109589"/>
    <n v="0"/>
    <n v="74"/>
    <x v="0"/>
    <n v="2.32816922162562"/>
    <n v="261.63949923550501"/>
    <n v="301.10631841880399"/>
    <n v="0.45202882472058298"/>
    <n v="57.304415145793399"/>
    <x v="0"/>
    <s v="25-40"/>
  </r>
  <r>
    <n v="86753094077"/>
    <n v="1.7780821917808218"/>
    <x v="1"/>
    <n v="29.260273972602739"/>
    <n v="0"/>
    <n v="42"/>
    <x v="0"/>
    <n v="306.57969096228902"/>
    <n v="230.438179545227"/>
    <n v="193.682806061565"/>
    <n v="274.39737013750403"/>
    <n v="99.13105078448956"/>
    <x v="0"/>
    <s v="25-40"/>
  </r>
  <r>
    <n v="86753094078"/>
    <n v="1.2684931506849315"/>
    <x v="0"/>
    <n v="41.6"/>
    <n v="0"/>
    <n v="91"/>
    <x v="1"/>
    <n v="4.9075233057928997"/>
    <n v="394.88222358258599"/>
    <n v="189.990713388458"/>
    <n v="32.587925583512799"/>
    <n v="58.692616427706803"/>
    <x v="0"/>
    <s v="&gt;40"/>
  </r>
  <r>
    <n v="86753094079"/>
    <n v="1.3095890410958904"/>
    <x v="0"/>
    <n v="45.69041095890411"/>
    <n v="0"/>
    <n v="76"/>
    <x v="0"/>
    <n v="69.948646277961899"/>
    <n v="235.530517528693"/>
    <n v="241.324652307615"/>
    <n v="2.00891680385363"/>
    <n v="53.638361397908625"/>
    <x v="0"/>
    <s v="&gt;40"/>
  </r>
  <r>
    <n v="86753094080"/>
    <n v="1.6219178082191781"/>
    <x v="1"/>
    <n v="33.539726027397258"/>
    <n v="0"/>
    <n v="32"/>
    <x v="0"/>
    <n v="203.40923936011001"/>
    <n v="328.27694094276399"/>
    <n v="324.59014875936799"/>
    <n v="163.83032969499499"/>
    <n v="101.14535183875347"/>
    <x v="0"/>
    <s v="25-40"/>
  </r>
  <r>
    <n v="86753094081"/>
    <n v="1.1287671232876713"/>
    <x v="0"/>
    <n v="39.953424657534249"/>
    <n v="0"/>
    <n v="97"/>
    <x v="1"/>
    <n v="36.302977584397297"/>
    <n v="266.00144432204502"/>
    <n v="279.93473328961397"/>
    <n v="11.7671716510997"/>
    <n v="59.188582345401024"/>
    <x v="0"/>
    <s v="25-40"/>
  </r>
  <r>
    <n v="86753094082"/>
    <n v="1.6821917808219178"/>
    <x v="1"/>
    <n v="34.12054794520548"/>
    <n v="0"/>
    <n v="39"/>
    <x v="0"/>
    <n v="310.46773011547702"/>
    <n v="265.26537082004501"/>
    <n v="154.886673972365"/>
    <n v="306.23731028614299"/>
    <n v="101.39352618586273"/>
    <x v="0"/>
    <s v="25-40"/>
  </r>
  <r>
    <n v="86753094083"/>
    <n v="1.6547945205479453"/>
    <x v="1"/>
    <n v="29.194520547945206"/>
    <n v="0"/>
    <n v="47"/>
    <x v="0"/>
    <n v="146.12715806325301"/>
    <n v="353.20989619179699"/>
    <n v="296.17547379515202"/>
    <n v="318.60358485040098"/>
    <n v="113.72045137787035"/>
    <x v="0"/>
    <s v="25-40"/>
  </r>
  <r>
    <n v="86753094084"/>
    <n v="1.2136986301369863"/>
    <x v="0"/>
    <n v="34.821917808219176"/>
    <n v="0"/>
    <n v="66"/>
    <x v="0"/>
    <n v="41.787209145572596"/>
    <n v="356.36544660675003"/>
    <n v="208.911709747994"/>
    <n v="8.1367733671947207"/>
    <n v="57.898030434008454"/>
    <x v="0"/>
    <s v="25-40"/>
  </r>
  <r>
    <n v="86753094085"/>
    <n v="1.726027397260274"/>
    <x v="1"/>
    <n v="29.841095890410958"/>
    <n v="0"/>
    <n v="50"/>
    <x v="0"/>
    <n v="268.23498848708499"/>
    <n v="212.14213648408099"/>
    <n v="357.01113421264398"/>
    <n v="237.63168365349699"/>
    <n v="109.78730814163019"/>
    <x v="0"/>
    <s v="25-40"/>
  </r>
  <r>
    <n v="86753094086"/>
    <n v="1.1123287671232878"/>
    <x v="0"/>
    <n v="37.482191780821921"/>
    <n v="0"/>
    <n v="72"/>
    <x v="0"/>
    <n v="59.272104865452597"/>
    <n v="160.38649545248799"/>
    <n v="310.52916776847201"/>
    <n v="21.4747930027685"/>
    <n v="57.413163317984107"/>
    <x v="0"/>
    <s v="25-40"/>
  </r>
  <r>
    <n v="86753094087"/>
    <n v="1.3123287671232877"/>
    <x v="0"/>
    <n v="38.580821917808223"/>
    <n v="0"/>
    <n v="100"/>
    <x v="1"/>
    <n v="22.685275723281499"/>
    <n v="358.77683444738699"/>
    <n v="247.363643106815"/>
    <n v="0.31440858846917202"/>
    <n v="60.238335017087579"/>
    <x v="0"/>
    <s v="25-40"/>
  </r>
  <r>
    <n v="86753094088"/>
    <n v="1.6438356164383561"/>
    <x v="1"/>
    <n v="31.484931506849314"/>
    <n v="0"/>
    <n v="23"/>
    <x v="0"/>
    <n v="275.66764305898499"/>
    <n v="218.93092222302599"/>
    <n v="299.25981364785099"/>
    <n v="222.815893362293"/>
    <n v="102.21697006377816"/>
    <x v="0"/>
    <s v="25-40"/>
  </r>
  <r>
    <n v="86753094089"/>
    <n v="1.2246575342465753"/>
    <x v="0"/>
    <n v="41.734246575342468"/>
    <n v="1"/>
    <n v="90"/>
    <x v="1"/>
    <n v="5.5548972012486597E-2"/>
    <n v="262.143991404649"/>
    <n v="290.52155796941298"/>
    <n v="25.442023073629599"/>
    <n v="58.89159295529803"/>
    <x v="0"/>
    <s v="&gt;40"/>
  </r>
  <r>
    <n v="86753094090"/>
    <n v="1.6328767123287671"/>
    <x v="1"/>
    <n v="28.904109589041095"/>
    <n v="0"/>
    <n v="31"/>
    <x v="0"/>
    <n v="256.97152428416899"/>
    <n v="171.81642909599799"/>
    <n v="196.21333178614799"/>
    <n v="336.57327574565102"/>
    <n v="98.237429174229248"/>
    <x v="0"/>
    <s v="25-40"/>
  </r>
  <r>
    <n v="86753094091"/>
    <n v="1.1945205479452055"/>
    <x v="0"/>
    <n v="36.695890410958903"/>
    <n v="0"/>
    <n v="81"/>
    <x v="1"/>
    <n v="73.539265099292194"/>
    <n v="191.120517462957"/>
    <n v="334.834490898833"/>
    <n v="16.5644621005125"/>
    <n v="63.340656964901392"/>
    <x v="0"/>
    <s v="25-40"/>
  </r>
  <r>
    <n v="86753094092"/>
    <n v="1.558904109589041"/>
    <x v="1"/>
    <n v="30.575342465753426"/>
    <n v="1"/>
    <n v="39"/>
    <x v="0"/>
    <n v="199.58228074565801"/>
    <n v="237.18796253440999"/>
    <n v="310.74997594496898"/>
    <n v="247.95752298068501"/>
    <n v="101.98651933348393"/>
    <x v="0"/>
    <s v="25-40"/>
  </r>
  <r>
    <n v="86753094093"/>
    <n v="1.6356164383561644"/>
    <x v="1"/>
    <n v="27.728767123287671"/>
    <n v="1"/>
    <n v="40"/>
    <x v="0"/>
    <n v="276.118196093535"/>
    <n v="118.47666278246101"/>
    <n v="199.17670209874001"/>
    <n v="336.93261263216499"/>
    <n v="95.900706477788276"/>
    <x v="0"/>
    <s v="25-40"/>
  </r>
  <r>
    <n v="86753094094"/>
    <n v="1.167123287671233"/>
    <x v="0"/>
    <n v="43.904109589041099"/>
    <n v="0"/>
    <n v="89"/>
    <x v="1"/>
    <n v="8.8238221375519608"/>
    <n v="158.201361545569"/>
    <n v="348.64140994250101"/>
    <n v="35.064066817662599"/>
    <n v="59.406671905869302"/>
    <x v="0"/>
    <s v="&gt;40"/>
  </r>
  <r>
    <n v="86753094095"/>
    <n v="1.6958904109589041"/>
    <x v="1"/>
    <n v="37.320547945205476"/>
    <n v="0"/>
    <n v="51"/>
    <x v="0"/>
    <n v="383.155529686313"/>
    <n v="253.92063354699101"/>
    <n v="232.831895050866"/>
    <n v="137.648521901544"/>
    <n v="95.423743092953515"/>
    <x v="0"/>
    <s v="25-40"/>
  </r>
  <r>
    <n v="86753094096"/>
    <n v="1.6109589041095891"/>
    <x v="1"/>
    <n v="32.227397260273975"/>
    <n v="0"/>
    <n v="16"/>
    <x v="0"/>
    <n v="279.58611928615198"/>
    <n v="192.77962183417799"/>
    <n v="240.134139302032"/>
    <n v="238.65548465127199"/>
    <n v="95.244014164022872"/>
    <x v="0"/>
    <s v="25-40"/>
  </r>
  <r>
    <n v="86753094097"/>
    <n v="1.8520547945205479"/>
    <x v="1"/>
    <n v="29.671232876712327"/>
    <n v="0"/>
    <n v="53"/>
    <x v="0"/>
    <n v="223.329900881789"/>
    <n v="175.237881363426"/>
    <n v="241.88727046848899"/>
    <n v="346.99605676101697"/>
    <n v="102.55142184715791"/>
    <x v="0"/>
    <s v="25-40"/>
  </r>
  <r>
    <n v="86753094098"/>
    <n v="1.295890410958904"/>
    <x v="0"/>
    <n v="39.328767123287669"/>
    <n v="0"/>
    <n v="87"/>
    <x v="1"/>
    <n v="35.478697467853301"/>
    <n v="291.831139136491"/>
    <n v="251.46329621216299"/>
    <n v="43.929880819448101"/>
    <n v="61.631968172140873"/>
    <x v="0"/>
    <s v="25-40"/>
  </r>
  <r>
    <n v="86753094099"/>
    <n v="1.6684931506849314"/>
    <x v="1"/>
    <n v="24.515068493150686"/>
    <n v="0"/>
    <n v="37"/>
    <x v="0"/>
    <n v="389.22925296376599"/>
    <n v="323.19930114136298"/>
    <n v="88.809071348019799"/>
    <n v="209.10852136608699"/>
    <n v="92.744395454103127"/>
    <x v="0"/>
    <s v="17-25"/>
  </r>
  <r>
    <n v="86753094100"/>
    <n v="1.1232876712328768"/>
    <x v="0"/>
    <n v="23.241095890410961"/>
    <n v="1"/>
    <n v="65"/>
    <x v="0"/>
    <n v="2.26651604866914"/>
    <n v="75.696016364664402"/>
    <n v="458.371155428912"/>
    <n v="451.64356880695499"/>
    <n v="115.43876950137073"/>
    <x v="1"/>
    <s v="17-25"/>
  </r>
  <r>
    <n v="86753094101"/>
    <n v="1.1452054794520548"/>
    <x v="0"/>
    <n v="45.961643835616435"/>
    <n v="0"/>
    <n v="91"/>
    <x v="1"/>
    <n v="31.466760274156901"/>
    <n v="133.90101177063599"/>
    <n v="266.027046342272"/>
    <n v="91.133745729047902"/>
    <n v="56.088716812141818"/>
    <x v="1"/>
    <s v="&gt;40"/>
  </r>
  <r>
    <n v="86753094102"/>
    <n v="1.2164383561643837"/>
    <x v="0"/>
    <n v="42.169863013698631"/>
    <n v="1"/>
    <n v="87"/>
    <x v="1"/>
    <n v="55.185636660673801"/>
    <n v="185.664685510179"/>
    <n v="341.40434243714702"/>
    <n v="16.030820966931302"/>
    <n v="62.160245382157619"/>
    <x v="0"/>
    <s v="&gt;40"/>
  </r>
  <r>
    <n v="86753094103"/>
    <n v="1.2602739726027397"/>
    <x v="0"/>
    <n v="40.608219178082194"/>
    <n v="0"/>
    <n v="98"/>
    <x v="1"/>
    <n v="16.173091896718098"/>
    <n v="307.77879280075001"/>
    <n v="267.26052409015102"/>
    <n v="6.4228115033073703"/>
    <n v="58.758151047012454"/>
    <x v="0"/>
    <s v="&gt;40"/>
  </r>
  <r>
    <n v="86753094104"/>
    <n v="1.1698630136986301"/>
    <x v="0"/>
    <n v="44.304109589041097"/>
    <n v="0"/>
    <n v="66"/>
    <x v="0"/>
    <n v="18.453401345191399"/>
    <n v="346.26743083021103"/>
    <n v="139.56749761108401"/>
    <n v="34.071400382507299"/>
    <n v="50.014334333263157"/>
    <x v="1"/>
    <s v="&gt;40"/>
  </r>
  <r>
    <n v="86753094105"/>
    <n v="1.5890410958904109"/>
    <x v="1"/>
    <n v="13.227397260273973"/>
    <n v="1"/>
    <n v="61"/>
    <x v="0"/>
    <n v="338.74614194037503"/>
    <n v="379.44260943000899"/>
    <n v="1.86750742450708"/>
    <n v="111.634189646046"/>
    <n v="71.075303758097078"/>
    <x v="0"/>
    <s v="&gt;40"/>
  </r>
  <r>
    <n v="86753094106"/>
    <n v="1.7315068493150685"/>
    <x v="1"/>
    <n v="30.457534246575342"/>
    <n v="0"/>
    <n v="39"/>
    <x v="0"/>
    <n v="293.34817622825398"/>
    <n v="243.65136008371601"/>
    <n v="141.76113117518599"/>
    <n v="314.40192632931303"/>
    <n v="97.699529805497477"/>
    <x v="0"/>
    <s v="25-40"/>
  </r>
  <r>
    <n v="86753094107"/>
    <n v="1.1643835616438356"/>
    <x v="0"/>
    <n v="37.232876712328768"/>
    <n v="0"/>
    <n v="71"/>
    <x v="0"/>
    <n v="13.616160301558599"/>
    <n v="273.06093969211702"/>
    <n v="253.35710000926301"/>
    <n v="11.7465722705444"/>
    <n v="54.746608673070931"/>
    <x v="1"/>
    <s v="25-40"/>
  </r>
  <r>
    <n v="86753094108"/>
    <n v="1.6876712328767123"/>
    <x v="1"/>
    <n v="28.18904109589041"/>
    <n v="0"/>
    <n v="18"/>
    <x v="0"/>
    <n v="320.996590484264"/>
    <n v="198.56123120043799"/>
    <n v="163.325856671758"/>
    <n v="288.696605585447"/>
    <n v="95.807321205640761"/>
    <x v="0"/>
    <s v="25-40"/>
  </r>
  <r>
    <n v="86753094109"/>
    <n v="1.6465753424657534"/>
    <x v="1"/>
    <n v="31.715068493150685"/>
    <n v="0"/>
    <n v="28"/>
    <x v="0"/>
    <n v="341.006142222189"/>
    <n v="216.673633740133"/>
    <n v="243.22043870382799"/>
    <n v="253.08044849990699"/>
    <n v="104.17048854143395"/>
    <x v="0"/>
    <s v="25-40"/>
  </r>
  <r>
    <n v="86753094110"/>
    <n v="1.2219178082191782"/>
    <x v="0"/>
    <n v="37.753424657534246"/>
    <n v="1"/>
    <n v="84"/>
    <x v="1"/>
    <n v="40.305197372782601"/>
    <n v="330.407372757882"/>
    <n v="215.86889470141901"/>
    <n v="11.216699598448001"/>
    <n v="56.907276926437213"/>
    <x v="0"/>
    <s v="25-40"/>
  </r>
  <r>
    <n v="86753094111"/>
    <n v="1.1643835616438356"/>
    <x v="0"/>
    <n v="39.536986301369865"/>
    <n v="0"/>
    <n v="109"/>
    <x v="1"/>
    <n v="12.7327615342298"/>
    <n v="345.11139610305401"/>
    <n v="227.03526073416799"/>
    <n v="7.9108846814767704"/>
    <n v="56.82107006086008"/>
    <x v="0"/>
    <s v="25-40"/>
  </r>
  <r>
    <n v="86753094112"/>
    <n v="1.2219178082191782"/>
    <x v="0"/>
    <n v="40.057534246575344"/>
    <n v="1"/>
    <n v="75"/>
    <x v="0"/>
    <n v="42.057143685636397"/>
    <n v="183.87696778313801"/>
    <n v="391.37813109556498"/>
    <n v="0.32674860493612401"/>
    <n v="65.079314481562079"/>
    <x v="0"/>
    <s v="&gt;40"/>
  </r>
  <r>
    <n v="86753094113"/>
    <n v="1.1917808219178083"/>
    <x v="0"/>
    <n v="35.942465753424656"/>
    <n v="1"/>
    <n v="86"/>
    <x v="1"/>
    <n v="45.339486249340602"/>
    <n v="379.79239835737502"/>
    <n v="191.726139377816"/>
    <n v="3.8162894680867798"/>
    <n v="57.475642230045587"/>
    <x v="0"/>
    <s v="25-40"/>
  </r>
  <r>
    <n v="86753094114"/>
    <n v="1.6191780821917807"/>
    <x v="1"/>
    <n v="30.789041095890411"/>
    <n v="0"/>
    <n v="47"/>
    <x v="0"/>
    <n v="250.78849960194799"/>
    <n v="280.41224567452002"/>
    <n v="270.85284524696402"/>
    <n v="198.97483074015099"/>
    <n v="98.875380740571245"/>
    <x v="0"/>
    <s v="25-40"/>
  </r>
  <r>
    <n v="86753094115"/>
    <n v="1.4"/>
    <x v="0"/>
    <n v="12.202739726027398"/>
    <n v="0"/>
    <n v="63"/>
    <x v="0"/>
    <n v="317.951384148621"/>
    <n v="493.89810091974999"/>
    <n v="6.5993931108362496"/>
    <n v="6.6469910770266702"/>
    <n v="66.537524908013239"/>
    <x v="0"/>
    <s v="&gt;40"/>
  </r>
  <r>
    <n v="86753094116"/>
    <n v="1.810958904109589"/>
    <x v="1"/>
    <n v="27.18904109589041"/>
    <n v="0"/>
    <n v="48"/>
    <x v="0"/>
    <n v="255.98136244155199"/>
    <n v="231.08791679735299"/>
    <n v="235.79290622964601"/>
    <n v="216.51971478501201"/>
    <n v="93.243056860871363"/>
    <x v="0"/>
    <s v="25-40"/>
  </r>
  <r>
    <n v="86753094117"/>
    <n v="1.3205479452054794"/>
    <x v="0"/>
    <n v="37.263013698630139"/>
    <n v="0"/>
    <n v="56"/>
    <x v="0"/>
    <n v="49.032232568405"/>
    <n v="168.08343972127"/>
    <n v="357.122599168036"/>
    <n v="16.8360400266961"/>
    <n v="62.24429048654185"/>
    <x v="0"/>
    <s v="25-40"/>
  </r>
  <r>
    <n v="86753094118"/>
    <n v="1.704109589041096"/>
    <x v="1"/>
    <n v="26.55890410958904"/>
    <n v="0"/>
    <n v="36"/>
    <x v="0"/>
    <n v="225.494748398181"/>
    <n v="261.77227592366302"/>
    <n v="229.98765619760599"/>
    <n v="215.08091428568599"/>
    <n v="92.389590403742559"/>
    <x v="1"/>
    <s v="25-40"/>
  </r>
  <r>
    <n v="86753094119"/>
    <n v="1.2547945205479452"/>
    <x v="0"/>
    <n v="46.358904109589041"/>
    <n v="0"/>
    <n v="62"/>
    <x v="0"/>
    <n v="14.6520558211351"/>
    <n v="349.73087039554002"/>
    <n v="234.096049831974"/>
    <n v="21.640192263174701"/>
    <n v="59.838983148751858"/>
    <x v="0"/>
    <s v="&gt;40"/>
  </r>
  <r>
    <n v="86753094120"/>
    <n v="1.2273972602739727"/>
    <x v="0"/>
    <n v="41.663013698630138"/>
    <n v="0"/>
    <n v="104"/>
    <x v="1"/>
    <n v="87.266437733157602"/>
    <n v="162.277726385146"/>
    <n v="333.64180914266097"/>
    <n v="10.088602201694499"/>
    <n v="61.211182490786946"/>
    <x v="0"/>
    <s v="&gt;40"/>
  </r>
  <r>
    <n v="86753094121"/>
    <n v="1.2410958904109588"/>
    <x v="0"/>
    <n v="45.720547945205482"/>
    <n v="1"/>
    <n v="67"/>
    <x v="0"/>
    <n v="22.431387428164999"/>
    <n v="172.587351019973"/>
    <n v="262.072023511998"/>
    <n v="65.353683309687995"/>
    <n v="54.89258389445336"/>
    <x v="1"/>
    <s v="&gt;40"/>
  </r>
  <r>
    <n v="86753094122"/>
    <n v="1.2027397260273973"/>
    <x v="0"/>
    <n v="47.635616438356166"/>
    <n v="0"/>
    <n v="59"/>
    <x v="0"/>
    <n v="43.445833532213499"/>
    <n v="303.69769423433797"/>
    <n v="212.58559626669299"/>
    <n v="7.0411978554136603"/>
    <n v="54.126697515976922"/>
    <x v="0"/>
    <s v="&gt;40"/>
  </r>
  <r>
    <n v="86753094123"/>
    <n v="1.0246575342465754"/>
    <x v="0"/>
    <n v="45.035616438356165"/>
    <n v="1"/>
    <n v="53"/>
    <x v="0"/>
    <n v="18.073717330287799"/>
    <n v="249.82127801132401"/>
    <n v="339.57416192163203"/>
    <n v="39.3515889288023"/>
    <n v="66.902689729381066"/>
    <x v="0"/>
    <s v="&gt;40"/>
  </r>
  <r>
    <n v="86753094124"/>
    <n v="1.5726027397260274"/>
    <x v="1"/>
    <n v="30.934246575342467"/>
    <n v="0"/>
    <n v="36"/>
    <x v="0"/>
    <n v="172.786706588725"/>
    <n v="233.33389976641001"/>
    <n v="246.56382134462001"/>
    <n v="240.58632901224701"/>
    <n v="90.947666551234832"/>
    <x v="1"/>
    <s v="25-40"/>
  </r>
  <r>
    <n v="86753094125"/>
    <n v="1.1698630136986301"/>
    <x v="0"/>
    <n v="41.315068493150683"/>
    <n v="0"/>
    <n v="70"/>
    <x v="0"/>
    <n v="12.777247146555201"/>
    <n v="292.87915612280102"/>
    <n v="282.16266896763301"/>
    <n v="10.9001341633285"/>
    <n v="59.620048637263878"/>
    <x v="0"/>
    <s v="&gt;40"/>
  </r>
  <r>
    <n v="86753094126"/>
    <n v="1.2383561643835617"/>
    <x v="0"/>
    <n v="35.115068493150687"/>
    <n v="0"/>
    <n v="75"/>
    <x v="0"/>
    <n v="16.538209646372898"/>
    <n v="183.73634495385701"/>
    <n v="357.35626077067701"/>
    <n v="25.839376823842301"/>
    <n v="62.005440879360712"/>
    <x v="0"/>
    <s v="25-40"/>
  </r>
  <r>
    <n v="86753094127"/>
    <n v="1.6246575342465754"/>
    <x v="1"/>
    <n v="31.142465753424659"/>
    <n v="0"/>
    <n v="59"/>
    <x v="0"/>
    <n v="198.337191877659"/>
    <n v="209.53298076090701"/>
    <n v="277.23599438221203"/>
    <n v="200.33624183389301"/>
    <n v="89.938282157017881"/>
    <x v="1"/>
    <s v="25-40"/>
  </r>
  <r>
    <n v="86753094128"/>
    <n v="1.2767123287671234"/>
    <x v="0"/>
    <n v="42.30684931506849"/>
    <n v="1"/>
    <n v="67"/>
    <x v="0"/>
    <n v="72.693903034631902"/>
    <n v="207.67615317421101"/>
    <n v="316.88286583487098"/>
    <n v="38.893529490013101"/>
    <n v="65.122771935693521"/>
    <x v="0"/>
    <s v="&gt;40"/>
  </r>
  <r>
    <n v="86753094129"/>
    <n v="0.9397260273972603"/>
    <x v="0"/>
    <n v="34.893150684931506"/>
    <n v="0"/>
    <n v="19"/>
    <x v="0"/>
    <n v="0.40093992064249401"/>
    <n v="1.5846221248905401"/>
    <n v="405.27570039182501"/>
    <n v="292.50297649005199"/>
    <n v="83.892286189467882"/>
    <x v="0"/>
    <s v="25-40"/>
  </r>
  <r>
    <n v="86753094130"/>
    <n v="1.6904109589041096"/>
    <x v="1"/>
    <n v="33.31232876712329"/>
    <n v="0"/>
    <n v="64"/>
    <x v="0"/>
    <n v="356.71453184604798"/>
    <n v="269.46937655431901"/>
    <n v="227.405266474"/>
    <n v="188.075321704413"/>
    <n v="99.95238325343891"/>
    <x v="0"/>
    <s v="25-40"/>
  </r>
  <r>
    <n v="86753094131"/>
    <n v="1.7616438356164383"/>
    <x v="1"/>
    <n v="32.293150684931504"/>
    <n v="1"/>
    <n v="29"/>
    <x v="0"/>
    <n v="325.74632086372998"/>
    <n v="173.78840874607201"/>
    <n v="227.16602518558301"/>
    <n v="266.34999574175498"/>
    <n v="99.18470088006471"/>
    <x v="0"/>
    <s v="25-40"/>
  </r>
  <r>
    <n v="86753094132"/>
    <n v="1.4465753424657535"/>
    <x v="0"/>
    <n v="20.824657534246576"/>
    <n v="1"/>
    <n v="58"/>
    <x v="0"/>
    <n v="367.19589986241499"/>
    <n v="217.19466159806899"/>
    <n v="65.373030307627801"/>
    <n v="96.650808033496602"/>
    <n v="66.19410551777365"/>
    <x v="0"/>
    <s v="17-25"/>
  </r>
  <r>
    <n v="86753094133"/>
    <n v="1.7424657534246575"/>
    <x v="1"/>
    <n v="26.353424657534248"/>
    <n v="0"/>
    <n v="28"/>
    <x v="0"/>
    <n v="273.76562905740502"/>
    <n v="187.74542529189901"/>
    <n v="178.67175598985199"/>
    <n v="196.608901694997"/>
    <n v="81.954563270126201"/>
    <x v="1"/>
    <s v="25-40"/>
  </r>
  <r>
    <n v="86753094134"/>
    <n v="1.1863013698630136"/>
    <x v="0"/>
    <n v="42.224657534246575"/>
    <n v="1"/>
    <n v="84"/>
    <x v="1"/>
    <n v="49.615213571394399"/>
    <n v="128.33338370907501"/>
    <n v="323.577986385202"/>
    <n v="20.844355995570599"/>
    <n v="55.566568868130261"/>
    <x v="1"/>
    <s v="&gt;40"/>
  </r>
  <r>
    <n v="86753094135"/>
    <n v="1.5506849315068494"/>
    <x v="1"/>
    <n v="28.967123287671232"/>
    <n v="0"/>
    <n v="36"/>
    <x v="0"/>
    <n v="183.288843113566"/>
    <n v="203.565829999307"/>
    <n v="240.64612723009699"/>
    <n v="187.24527920068701"/>
    <n v="82.295342620723915"/>
    <x v="1"/>
    <s v="25-40"/>
  </r>
  <r>
    <n v="86753094136"/>
    <n v="1.263013698630137"/>
    <x v="0"/>
    <n v="38.526027397260272"/>
    <n v="0"/>
    <n v="99"/>
    <x v="1"/>
    <n v="34.183096656038202"/>
    <n v="199.264782522736"/>
    <n v="210.39204437088699"/>
    <n v="67.319618625267097"/>
    <n v="52.001229893840424"/>
    <x v="1"/>
    <s v="25-40"/>
  </r>
  <r>
    <n v="86753094137"/>
    <n v="1.1561643835616437"/>
    <x v="0"/>
    <n v="34.394520547945206"/>
    <n v="0"/>
    <n v="72"/>
    <x v="0"/>
    <n v="13.5100881534129"/>
    <n v="347.34387757033198"/>
    <n v="201.10246924407201"/>
    <n v="39.399310415147497"/>
    <n v="57.728530817005932"/>
    <x v="0"/>
    <s v="25-40"/>
  </r>
  <r>
    <n v="86753094138"/>
    <n v="1.2986301369863014"/>
    <x v="0"/>
    <n v="22.213698630136985"/>
    <n v="0"/>
    <n v="68"/>
    <x v="0"/>
    <n v="368.754482468915"/>
    <n v="370.00145169064899"/>
    <n v="3.56070341561102"/>
    <n v="41.502476854296901"/>
    <n v="64.508056365154076"/>
    <x v="0"/>
    <s v="17-25"/>
  </r>
  <r>
    <n v="86753094139"/>
    <n v="1.6301369863013699"/>
    <x v="1"/>
    <n v="28.832876712328765"/>
    <n v="0"/>
    <n v="50"/>
    <x v="0"/>
    <n v="320.90263076391301"/>
    <n v="229.18820776168599"/>
    <n v="216.933172914224"/>
    <n v="237.45540147212901"/>
    <n v="98.533896008410267"/>
    <x v="0"/>
    <s v="25-40"/>
  </r>
  <r>
    <n v="86753094140"/>
    <n v="1.6493150684931508"/>
    <x v="1"/>
    <n v="31.479452054794521"/>
    <n v="1"/>
    <n v="43"/>
    <x v="0"/>
    <n v="219.22758695993301"/>
    <n v="323.43730983142098"/>
    <n v="125.913834081856"/>
    <n v="414.44031941159301"/>
    <n v="108.2556901625222"/>
    <x v="0"/>
    <s v="25-40"/>
  </r>
  <r>
    <n v="86753094141"/>
    <n v="1.2356164383561643"/>
    <x v="0"/>
    <n v="41.263013698630139"/>
    <n v="0"/>
    <n v="87"/>
    <x v="1"/>
    <n v="12.923884414524"/>
    <n v="330.56399823722302"/>
    <n v="135.507779730431"/>
    <n v="68.658643036286605"/>
    <n v="51.979001344145878"/>
    <x v="1"/>
    <s v="&gt;40"/>
  </r>
  <r>
    <n v="86753094142"/>
    <n v="1.8301369863013699"/>
    <x v="1"/>
    <n v="29.520547945205479"/>
    <n v="0"/>
    <n v="36"/>
    <x v="0"/>
    <n v="261.39478014036899"/>
    <n v="123.367067653904"/>
    <n v="212.53288571392201"/>
    <n v="341.03627527224302"/>
    <n v="97.209247141881633"/>
    <x v="1"/>
    <s v="25-40"/>
  </r>
  <r>
    <n v="86753094143"/>
    <n v="1.6191780821917807"/>
    <x v="1"/>
    <n v="28.865753424657534"/>
    <n v="0"/>
    <n v="27"/>
    <x v="0"/>
    <n v="182.77957847492101"/>
    <n v="240.55111954217"/>
    <n v="199.000593872167"/>
    <n v="236.04513209464099"/>
    <n v="86.071942957384238"/>
    <x v="1"/>
    <s v="25-40"/>
  </r>
  <r>
    <n v="86753094144"/>
    <n v="1.0328767123287672"/>
    <x v="0"/>
    <n v="46.095890410958901"/>
    <n v="0"/>
    <n v="70"/>
    <x v="0"/>
    <n v="39.169128161965702"/>
    <n v="260.55698770847403"/>
    <n v="305.37944196189801"/>
    <n v="6.0627322615907699"/>
    <n v="61.351150176453828"/>
    <x v="0"/>
    <s v="&gt;40"/>
  </r>
  <r>
    <n v="86753094145"/>
    <n v="1.2794520547945205"/>
    <x v="0"/>
    <n v="40.446575342465756"/>
    <n v="0"/>
    <n v="83"/>
    <x v="1"/>
    <n v="36.888305356346898"/>
    <n v="284.23811061369997"/>
    <n v="231.87195976096999"/>
    <n v="45.987877382062798"/>
    <n v="59.033293734767682"/>
    <x v="0"/>
    <s v="&gt;40"/>
  </r>
  <r>
    <n v="86753094146"/>
    <n v="1.2575342465753425"/>
    <x v="0"/>
    <n v="41.975342465753428"/>
    <n v="1"/>
    <n v="98"/>
    <x v="1"/>
    <n v="15.5956054860957"/>
    <n v="136.10397264391401"/>
    <n v="320.81348466289302"/>
    <n v="107.10292164039799"/>
    <n v="63.485935006795692"/>
    <x v="0"/>
    <s v="&gt;40"/>
  </r>
  <r>
    <n v="86753094147"/>
    <n v="1.1424657534246576"/>
    <x v="0"/>
    <n v="42.526027397260272"/>
    <n v="0"/>
    <n v="63"/>
    <x v="0"/>
    <n v="1.8407369636522799"/>
    <n v="366.73917556819299"/>
    <n v="272.31943470908101"/>
    <n v="17.336315672845998"/>
    <n v="64.245083048378859"/>
    <x v="0"/>
    <s v="&gt;40"/>
  </r>
  <r>
    <n v="86753094148"/>
    <n v="1.6739726027397259"/>
    <x v="1"/>
    <n v="26.739726027397261"/>
    <n v="1"/>
    <n v="55"/>
    <x v="0"/>
    <n v="146.47648526294699"/>
    <n v="235.62093138380399"/>
    <n v="173.524698564641"/>
    <n v="439.480011011817"/>
    <n v="104.12835848091504"/>
    <x v="0"/>
    <s v="25-40"/>
  </r>
  <r>
    <n v="86753094149"/>
    <n v="1.0876712328767124"/>
    <x v="0"/>
    <n v="34.317808219178083"/>
    <n v="0"/>
    <n v="23"/>
    <x v="0"/>
    <n v="35.432322463416099"/>
    <n v="36.197442937362801"/>
    <n v="417.85221651349798"/>
    <n v="289.20913214707099"/>
    <n v="90.577743071330588"/>
    <x v="0"/>
    <s v="25-40"/>
  </r>
  <r>
    <n v="86753094150"/>
    <n v="1.6602739726027398"/>
    <x v="1"/>
    <n v="35.734246575342468"/>
    <n v="0"/>
    <n v="28"/>
    <x v="0"/>
    <n v="209.168063783939"/>
    <n v="218.33362355867999"/>
    <n v="306.44388070335202"/>
    <n v="309.69478746203799"/>
    <n v="108.13677516725632"/>
    <x v="0"/>
    <s v="25-40"/>
  </r>
  <r>
    <n v="86753094151"/>
    <n v="1.2931506849315069"/>
    <x v="0"/>
    <n v="44.526027397260272"/>
    <n v="0"/>
    <n v="96"/>
    <x v="1"/>
    <n v="49.714969018314001"/>
    <n v="300.166315414172"/>
    <n v="232.795126803188"/>
    <n v="7.2267398164713903"/>
    <n v="56.793126748958002"/>
    <x v="0"/>
    <s v="&gt;40"/>
  </r>
  <r>
    <n v="86753094152"/>
    <n v="1.6602739726027398"/>
    <x v="1"/>
    <n v="30.972602739726028"/>
    <n v="0"/>
    <n v="47"/>
    <x v="0"/>
    <n v="260.04238912946198"/>
    <n v="288.20435140510398"/>
    <n v="249.59458233065001"/>
    <n v="152.39634866028399"/>
    <n v="92.09865096167735"/>
    <x v="1"/>
    <s v="25-40"/>
  </r>
  <r>
    <n v="86753094153"/>
    <n v="1.6493150684931508"/>
    <x v="1"/>
    <n v="27.758904109589039"/>
    <n v="0"/>
    <n v="43"/>
    <x v="0"/>
    <n v="166.66837345808801"/>
    <n v="253.37177275603699"/>
    <n v="262.51376603127102"/>
    <n v="332.68995134859398"/>
    <n v="105.0276577827138"/>
    <x v="0"/>
    <s v="25-40"/>
  </r>
  <r>
    <n v="86753094154"/>
    <n v="1.5835616438356164"/>
    <x v="1"/>
    <n v="31.345205479452055"/>
    <n v="0"/>
    <n v="34"/>
    <x v="0"/>
    <n v="241.161312899602"/>
    <n v="108.767982150788"/>
    <n v="231.60963542201301"/>
    <n v="330.59646432740999"/>
    <n v="95.459075573961954"/>
    <x v="0"/>
    <s v="25-40"/>
  </r>
  <r>
    <n v="86753094155"/>
    <n v="1.3534246575342466"/>
    <x v="0"/>
    <n v="20.684931506849313"/>
    <n v="1"/>
    <n v="56"/>
    <x v="0"/>
    <n v="9.9610218725315605"/>
    <n v="0.94912262062098596"/>
    <n v="646.81340194967095"/>
    <n v="267.906632165529"/>
    <n v="110.63921565327618"/>
    <x v="1"/>
    <s v="17-25"/>
  </r>
  <r>
    <n v="86753094156"/>
    <n v="1.6904109589041096"/>
    <x v="1"/>
    <n v="26.161643835616438"/>
    <n v="0"/>
    <n v="31"/>
    <x v="0"/>
    <n v="248.43816444880301"/>
    <n v="250.79088729396301"/>
    <n v="206.489680919725"/>
    <n v="272.04988033797298"/>
    <n v="97.363071490345035"/>
    <x v="0"/>
    <s v="25-40"/>
  </r>
  <r>
    <n v="86753094157"/>
    <n v="1.1095890410958904"/>
    <x v="0"/>
    <n v="39.92876712328767"/>
    <n v="1"/>
    <n v="82"/>
    <x v="1"/>
    <n v="30.910433216277401"/>
    <n v="183.829338771583"/>
    <n v="289.25415227069902"/>
    <n v="38.6649812148667"/>
    <n v="56.529477777296712"/>
    <x v="0"/>
    <s v="25-40"/>
  </r>
  <r>
    <n v="86753094158"/>
    <n v="1.6465753424657534"/>
    <x v="1"/>
    <n v="31.86849315068493"/>
    <n v="0"/>
    <n v="44"/>
    <x v="0"/>
    <n v="373.24529386989701"/>
    <n v="143.09865862796599"/>
    <n v="252.448770169407"/>
    <n v="140.47657452201801"/>
    <n v="88.458557562800024"/>
    <x v="1"/>
    <s v="25-40"/>
  </r>
  <r>
    <n v="86753094159"/>
    <n v="1.1589041095890411"/>
    <x v="0"/>
    <n v="37.767123287671232"/>
    <n v="0"/>
    <n v="73"/>
    <x v="0"/>
    <n v="38.310304214146903"/>
    <n v="348.98896605942798"/>
    <n v="232.84011946711701"/>
    <n v="1.3933070397310301"/>
    <n v="59.091952802707759"/>
    <x v="0"/>
    <s v="25-40"/>
  </r>
  <r>
    <n v="86753094160"/>
    <n v="1.6136986301369862"/>
    <x v="1"/>
    <n v="23.854794520547944"/>
    <n v="1"/>
    <n v="62"/>
    <x v="0"/>
    <n v="410.35861316954401"/>
    <n v="421.94087586043401"/>
    <n v="0.33673020668067399"/>
    <n v="52.4741585533869"/>
    <n v="72.921265773606351"/>
    <x v="0"/>
    <s v="17-25"/>
  </r>
  <r>
    <n v="86753094161"/>
    <n v="1.6904109589041096"/>
    <x v="1"/>
    <n v="33.31232876712329"/>
    <n v="0"/>
    <n v="24"/>
    <x v="0"/>
    <n v="168.50705545357499"/>
    <n v="302.952241400643"/>
    <n v="303.249465656371"/>
    <n v="239.34521713895401"/>
    <n v="102.82810568377644"/>
    <x v="0"/>
    <s v="25-40"/>
  </r>
  <r>
    <n v="86753094162"/>
    <n v="1.1342465753424658"/>
    <x v="0"/>
    <n v="39.635616438356166"/>
    <n v="1"/>
    <n v="76"/>
    <x v="0"/>
    <n v="19.9879625001774"/>
    <n v="404.48585736027297"/>
    <n v="184.37184729489201"/>
    <n v="13.9097267609529"/>
    <n v="57.751694475537413"/>
    <x v="0"/>
    <s v="25-40"/>
  </r>
  <r>
    <n v="86753094163"/>
    <n v="1.2301369863013698"/>
    <x v="0"/>
    <n v="31.410958904109588"/>
    <n v="1"/>
    <n v="111"/>
    <x v="1"/>
    <n v="79.625218684742407"/>
    <n v="239.25162163697399"/>
    <n v="298.59296247762802"/>
    <n v="2.2106695609766298"/>
    <n v="61.606583070369865"/>
    <x v="0"/>
    <s v="25-40"/>
  </r>
  <r>
    <n v="86753094164"/>
    <n v="1.6164383561643836"/>
    <x v="1"/>
    <n v="27.745205479452054"/>
    <n v="0"/>
    <n v="59"/>
    <x v="0"/>
    <n v="301.72330547288601"/>
    <n v="205.02570196779499"/>
    <n v="192.85012775805799"/>
    <n v="273.689186939396"/>
    <n v="96.524638358948962"/>
    <x v="0"/>
    <s v="25-40"/>
  </r>
  <r>
    <n v="86753094165"/>
    <n v="1.6575342465753424"/>
    <x v="1"/>
    <n v="26.460273972602739"/>
    <n v="0"/>
    <n v="23"/>
    <x v="0"/>
    <n v="261.99820147211199"/>
    <n v="191.338238038117"/>
    <n v="197.624056450664"/>
    <n v="278.20341011687702"/>
    <n v="93.366211148923242"/>
    <x v="0"/>
    <s v="25-40"/>
  </r>
  <r>
    <n v="86753094166"/>
    <n v="1.1726027397260275"/>
    <x v="0"/>
    <n v="45.413698630136984"/>
    <n v="0"/>
    <n v="105"/>
    <x v="1"/>
    <n v="37.099123033835099"/>
    <n v="304.01124954143398"/>
    <n v="235.462169366008"/>
    <n v="1.63721465395153"/>
    <n v="55.740755888416672"/>
    <x v="0"/>
    <s v="&gt;40"/>
  </r>
  <r>
    <n v="86753094167"/>
    <n v="1.2684931506849315"/>
    <x v="0"/>
    <n v="41.106849315068494"/>
    <n v="1"/>
    <n v="72"/>
    <x v="0"/>
    <n v="3.4629379542534799"/>
    <n v="255.220760709823"/>
    <n v="247.827777184833"/>
    <n v="73.940100783687598"/>
    <n v="59.306841249348594"/>
    <x v="0"/>
    <s v="&gt;40"/>
  </r>
  <r>
    <n v="86753094168"/>
    <n v="1.3452054794520547"/>
    <x v="0"/>
    <n v="18.216438356164385"/>
    <n v="0"/>
    <n v="63"/>
    <x v="0"/>
    <n v="6.2536421077667104"/>
    <n v="20.2785782649803"/>
    <n v="346.92095706483298"/>
    <n v="448.48189402984002"/>
    <n v="97.570919761180505"/>
    <x v="1"/>
    <s v="17-25"/>
  </r>
  <r>
    <n v="86753094169"/>
    <n v="1.2931506849315069"/>
    <x v="0"/>
    <n v="42.723287671232875"/>
    <n v="0"/>
    <n v="75"/>
    <x v="0"/>
    <n v="21.821728868079401"/>
    <n v="242.62386049181001"/>
    <n v="236.187820229202"/>
    <n v="58.235060863677198"/>
    <n v="56.486392879936659"/>
    <x v="0"/>
    <s v="&gt;40"/>
  </r>
  <r>
    <n v="86753094170"/>
    <n v="1.1808219178082191"/>
    <x v="0"/>
    <n v="44.063013698630137"/>
    <n v="1"/>
    <n v="93"/>
    <x v="1"/>
    <n v="24.168150370023799"/>
    <n v="246.844216883694"/>
    <n v="253.73332209262699"/>
    <n v="86.785387530716093"/>
    <n v="62.543234535098591"/>
    <x v="0"/>
    <s v="&gt;40"/>
  </r>
  <r>
    <n v="86753094171"/>
    <n v="1.0191780821917809"/>
    <x v="0"/>
    <n v="42.983561643835614"/>
    <n v="0"/>
    <n v="84"/>
    <x v="1"/>
    <n v="3.01820371777898"/>
    <n v="254.982581680571"/>
    <n v="300.79093787564801"/>
    <n v="52.754756514639901"/>
    <n v="63.065546158702546"/>
    <x v="0"/>
    <s v="&gt;40"/>
  </r>
  <r>
    <n v="86753094172"/>
    <n v="1.7863013698630137"/>
    <x v="1"/>
    <n v="25.139726027397259"/>
    <n v="0"/>
    <n v="51"/>
    <x v="0"/>
    <n v="298.55819751466299"/>
    <n v="204.688918341066"/>
    <n v="266.37542419157899"/>
    <n v="286.44623186209299"/>
    <n v="106.59836799489895"/>
    <x v="0"/>
    <s v="25-40"/>
  </r>
  <r>
    <n v="86753094173"/>
    <n v="1.6794520547945206"/>
    <x v="1"/>
    <n v="30.202739726027396"/>
    <n v="0"/>
    <n v="65"/>
    <x v="0"/>
    <n v="307.305483029529"/>
    <n v="129.75113357989599"/>
    <n v="147.82958229722701"/>
    <n v="310.74584544105198"/>
    <n v="89.993580657347479"/>
    <x v="1"/>
    <s v="25-40"/>
  </r>
  <r>
    <n v="86753094174"/>
    <n v="1.6438356164383561"/>
    <x v="1"/>
    <n v="29.756164383561643"/>
    <n v="0"/>
    <n v="44"/>
    <x v="0"/>
    <n v="276.04460142516098"/>
    <n v="229.607889552182"/>
    <n v="144.41120101737701"/>
    <n v="385.55367945902799"/>
    <n v="104.04798493535604"/>
    <x v="0"/>
    <s v="25-40"/>
  </r>
  <r>
    <n v="86753094175"/>
    <n v="1.6383561643835616"/>
    <x v="1"/>
    <n v="34.082191780821915"/>
    <n v="0"/>
    <n v="40"/>
    <x v="0"/>
    <n v="187.02738159156999"/>
    <n v="202.897651807329"/>
    <n v="260.28207179320299"/>
    <n v="268.86272393919899"/>
    <n v="94.691378159800152"/>
    <x v="0"/>
    <s v="25-40"/>
  </r>
  <r>
    <n v="86753094176"/>
    <n v="1.273972602739726"/>
    <x v="0"/>
    <n v="42.180821917808217"/>
    <n v="0"/>
    <n v="68"/>
    <x v="0"/>
    <n v="13.860202383604699"/>
    <n v="319.272053154866"/>
    <n v="291.50557976923102"/>
    <n v="3.82429514996862"/>
    <n v="62.090165433381614"/>
    <x v="0"/>
    <s v="&gt;40"/>
  </r>
  <r>
    <n v="86753094177"/>
    <n v="1.0657534246575342"/>
    <x v="0"/>
    <n v="20.684931506849313"/>
    <n v="1"/>
    <n v="59"/>
    <x v="0"/>
    <n v="284.81687402133599"/>
    <n v="435.79701408458101"/>
    <n v="62.980063642725"/>
    <n v="25.101113722473201"/>
    <n v="68.218852332297146"/>
    <x v="0"/>
    <s v="17-25"/>
  </r>
  <r>
    <n v="86753094178"/>
    <n v="1.5972602739726027"/>
    <x v="1"/>
    <n v="32.008219178082193"/>
    <n v="0"/>
    <n v="27"/>
    <x v="0"/>
    <n v="313.97418999493402"/>
    <n v="366.40476030992198"/>
    <n v="177.49670682299501"/>
    <n v="163.35500116410401"/>
    <n v="95.332520982840364"/>
    <x v="0"/>
    <s v="25-40"/>
  </r>
  <r>
    <n v="86753094179"/>
    <n v="1.6767123287671233"/>
    <x v="1"/>
    <n v="37.723287671232875"/>
    <n v="1"/>
    <n v="50"/>
    <x v="0"/>
    <n v="177.96170225263401"/>
    <n v="247.686813816122"/>
    <n v="206.349952292929"/>
    <n v="289.57697633574298"/>
    <n v="93.56311272094112"/>
    <x v="1"/>
    <s v="25-40"/>
  </r>
  <r>
    <n v="86753094180"/>
    <n v="1.1287671232876713"/>
    <x v="0"/>
    <n v="32.728767123287675"/>
    <n v="0"/>
    <n v="19"/>
    <x v="0"/>
    <n v="322.76348880255199"/>
    <n v="495.14929671226901"/>
    <n v="23.108639945283301"/>
    <n v="55.173837186869903"/>
    <n v="74.826920097044066"/>
    <x v="1"/>
    <s v="25-40"/>
  </r>
  <r>
    <n v="86753094181"/>
    <n v="1.5780821917808219"/>
    <x v="1"/>
    <n v="34.350684931506848"/>
    <n v="0"/>
    <n v="39"/>
    <x v="0"/>
    <n v="91.175991662977594"/>
    <n v="237.13931620744501"/>
    <n v="396.030740401701"/>
    <n v="274.32646220564499"/>
    <n v="106.70808894251532"/>
    <x v="0"/>
    <s v="25-40"/>
  </r>
  <r>
    <n v="86753094182"/>
    <n v="1.6602739726027398"/>
    <x v="1"/>
    <n v="26.586301369863012"/>
    <n v="0"/>
    <n v="47"/>
    <x v="0"/>
    <n v="175.620596683591"/>
    <n v="250.85483075410599"/>
    <n v="422.49312518496799"/>
    <n v="217.284855895943"/>
    <n v="110.89139192472507"/>
    <x v="0"/>
    <s v="25-40"/>
  </r>
  <r>
    <n v="86753094183"/>
    <n v="1.7671232876712328"/>
    <x v="1"/>
    <n v="32.104109589041094"/>
    <n v="0"/>
    <n v="44"/>
    <x v="0"/>
    <n v="264.93976119818802"/>
    <n v="246.58698391009099"/>
    <n v="133.27034339847"/>
    <n v="302.24455302263698"/>
    <n v="93.183927179195152"/>
    <x v="0"/>
    <s v="25-40"/>
  </r>
  <r>
    <n v="86753094184"/>
    <n v="1.5095890410958903"/>
    <x v="1"/>
    <n v="21.791780821917808"/>
    <n v="1"/>
    <n v="63"/>
    <x v="0"/>
    <n v="384.925847667818"/>
    <n v="350.720933590416"/>
    <n v="12.7128371465007"/>
    <n v="116.021797863027"/>
    <n v="74.29989870180205"/>
    <x v="0"/>
    <s v="17-25"/>
  </r>
  <r>
    <n v="86753094185"/>
    <n v="1.2410958904109588"/>
    <x v="0"/>
    <n v="43.841095890410962"/>
    <n v="0"/>
    <n v="85"/>
    <x v="1"/>
    <n v="42.095335457753002"/>
    <n v="257.96390127000501"/>
    <n v="244.812713805832"/>
    <n v="4.4362213979783398"/>
    <n v="53.914611162677879"/>
    <x v="1"/>
    <s v="&gt;40"/>
  </r>
  <r>
    <n v="86753094186"/>
    <n v="1.7013698630136986"/>
    <x v="1"/>
    <n v="29.80821917808219"/>
    <n v="1"/>
    <n v="48"/>
    <x v="0"/>
    <n v="285.05731567355701"/>
    <n v="114.796719810331"/>
    <n v="254.50059492771999"/>
    <n v="306.075277524044"/>
    <n v="99.257427532922719"/>
    <x v="0"/>
    <s v="25-40"/>
  </r>
  <r>
    <n v="86753094187"/>
    <n v="1.6876712328767123"/>
    <x v="1"/>
    <n v="28.13150684931507"/>
    <n v="0"/>
    <n v="15"/>
    <x v="0"/>
    <n v="259.78602855717003"/>
    <n v="221.84155982809401"/>
    <n v="165.13837957143599"/>
    <n v="315.05407262020498"/>
    <n v="96.153301333818035"/>
    <x v="0"/>
    <s v="25-40"/>
  </r>
  <r>
    <n v="86753094188"/>
    <n v="1.6219178082191781"/>
    <x v="1"/>
    <n v="32.989041095890414"/>
    <n v="0"/>
    <n v="42"/>
    <x v="0"/>
    <n v="351.75037216504199"/>
    <n v="287.31094863228901"/>
    <n v="224.731989426339"/>
    <n v="153.20950165581999"/>
    <n v="96.477884593645555"/>
    <x v="0"/>
    <s v="25-40"/>
  </r>
  <r>
    <n v="86753094189"/>
    <n v="1.2602739726027397"/>
    <x v="0"/>
    <n v="42.715068493150682"/>
    <n v="0"/>
    <n v="79"/>
    <x v="0"/>
    <n v="14.722304594862999"/>
    <n v="297.97016462149998"/>
    <n v="186.345158337344"/>
    <n v="14.054649365367601"/>
    <n v="49.063374461634432"/>
    <x v="1"/>
    <s v="&gt;40"/>
  </r>
  <r>
    <n v="86753094190"/>
    <n v="1.2219178082191782"/>
    <x v="0"/>
    <n v="39.893150684931506"/>
    <n v="0"/>
    <n v="91"/>
    <x v="1"/>
    <n v="53.042610120006998"/>
    <n v="238.79617506634199"/>
    <n v="337.22971508420898"/>
    <n v="3.2730700527711498"/>
    <n v="64.207437031345535"/>
    <x v="0"/>
    <s v="25-40"/>
  </r>
  <r>
    <n v="86753094191"/>
    <n v="1.7863013698630137"/>
    <x v="1"/>
    <n v="31.38082191780822"/>
    <n v="0"/>
    <n v="57"/>
    <x v="0"/>
    <n v="386.16373909509701"/>
    <n v="99.483967639954102"/>
    <n v="279.008346388267"/>
    <n v="178.03818410063101"/>
    <n v="93.69740019747185"/>
    <x v="0"/>
    <s v="25-40"/>
  </r>
  <r>
    <n v="86753094192"/>
    <n v="1.1698630136986301"/>
    <x v="0"/>
    <n v="35.06849315068493"/>
    <n v="0"/>
    <n v="77"/>
    <x v="0"/>
    <n v="9.0186124676046902"/>
    <n v="123.214171785812"/>
    <n v="423.21936341129799"/>
    <n v="16.243358791883701"/>
    <n v="63.31414940465514"/>
    <x v="0"/>
    <s v="25-40"/>
  </r>
  <r>
    <n v="86753094193"/>
    <n v="0.80273972602739729"/>
    <x v="0"/>
    <n v="40.041095890410958"/>
    <n v="0"/>
    <n v="19"/>
    <x v="0"/>
    <n v="305.36828322301398"/>
    <n v="553.66425257150195"/>
    <n v="18.377569305021801"/>
    <n v="9.7519068587831796"/>
    <n v="72.098140003217864"/>
    <x v="1"/>
    <s v="&gt;40"/>
  </r>
  <r>
    <n v="86753094194"/>
    <n v="1.3315068493150686"/>
    <x v="0"/>
    <n v="40.80821917808219"/>
    <n v="1"/>
    <n v="75"/>
    <x v="0"/>
    <n v="64.803488165174699"/>
    <n v="193.41729955916301"/>
    <n v="368.69405944839701"/>
    <n v="3.86504027487933"/>
    <n v="65.364754984740173"/>
    <x v="0"/>
    <s v="&gt;40"/>
  </r>
  <r>
    <n v="86753094195"/>
    <n v="1.6849315068493151"/>
    <x v="1"/>
    <n v="30.731506849315068"/>
    <n v="0"/>
    <n v="44"/>
    <x v="0"/>
    <n v="220.521396611054"/>
    <n v="223.440938342251"/>
    <n v="199.888509037235"/>
    <n v="293.90097020544999"/>
    <n v="94.771724305386599"/>
    <x v="0"/>
    <s v="25-40"/>
  </r>
  <r>
    <n v="86753094196"/>
    <n v="1.3452054794520547"/>
    <x v="0"/>
    <n v="18.126027397260273"/>
    <n v="1"/>
    <n v="62"/>
    <x v="0"/>
    <n v="396.52937245335301"/>
    <n v="262.53999642359298"/>
    <n v="23.488365457103399"/>
    <n v="149.94989386461401"/>
    <n v="73.538140628761766"/>
    <x v="0"/>
    <s v="17-25"/>
  </r>
  <r>
    <n v="86753094197"/>
    <n v="1.0273972602739727"/>
    <x v="0"/>
    <n v="34.134246575342466"/>
    <n v="1"/>
    <n v="20"/>
    <x v="0"/>
    <n v="2.0349512367114202"/>
    <n v="50.265334533540397"/>
    <n v="431.68835949893702"/>
    <n v="327.68862984540402"/>
    <n v="95.309261582941062"/>
    <x v="0"/>
    <s v="25-40"/>
  </r>
  <r>
    <n v="86753094198"/>
    <n v="1.8301369863013699"/>
    <x v="1"/>
    <n v="32.61643835616438"/>
    <n v="0"/>
    <n v="54"/>
    <x v="0"/>
    <n v="296.99937229106098"/>
    <n v="344.06766330855299"/>
    <n v="131.79079374512"/>
    <n v="100.73255626151099"/>
    <n v="79.188164848764842"/>
    <x v="1"/>
    <s v="25-40"/>
  </r>
  <r>
    <n v="86753094199"/>
    <n v="1.2684931506849315"/>
    <x v="0"/>
    <n v="42.835616438356162"/>
    <n v="1"/>
    <n v="73"/>
    <x v="0"/>
    <n v="14.0433683395015"/>
    <n v="322.08992013885"/>
    <n v="194.29797507486001"/>
    <n v="18.535526321231"/>
    <n v="52.430683245799045"/>
    <x v="0"/>
    <s v="&gt;40"/>
  </r>
  <r>
    <n v="86753094200"/>
    <n v="1.1369863013698631"/>
    <x v="0"/>
    <n v="38.405479452054792"/>
    <n v="0"/>
    <n v="47"/>
    <x v="0"/>
    <n v="67.023211958409505"/>
    <n v="283.03232449374099"/>
    <n v="240.775802146529"/>
    <n v="44.466586853305998"/>
    <n v="62.233529596152238"/>
    <x v="0"/>
    <s v="25-40"/>
  </r>
  <r>
    <n v="86753094201"/>
    <n v="1.5835616438356164"/>
    <x v="1"/>
    <n v="29.235616438356164"/>
    <n v="0"/>
    <n v="27"/>
    <x v="0"/>
    <n v="320.28671422932598"/>
    <n v="147.811175049117"/>
    <n v="211.336477588614"/>
    <n v="279.05261356283899"/>
    <n v="96.294522080449795"/>
    <x v="0"/>
    <s v="25-40"/>
  </r>
  <r>
    <n v="86753094202"/>
    <n v="1.1260273972602739"/>
    <x v="0"/>
    <n v="37.030136986301372"/>
    <n v="0"/>
    <n v="62"/>
    <x v="0"/>
    <n v="24.2244813852653"/>
    <n v="256.22045222205099"/>
    <n v="291.525310853299"/>
    <n v="26.475274669534699"/>
    <n v="60.595664951325347"/>
    <x v="0"/>
    <s v="25-40"/>
  </r>
  <r>
    <n v="86753094203"/>
    <n v="0.98630136986301364"/>
    <x v="0"/>
    <n v="41.978082191780821"/>
    <n v="1"/>
    <n v="91"/>
    <x v="1"/>
    <n v="6.74858597082783"/>
    <n v="308.490484769565"/>
    <n v="228.14486284141199"/>
    <n v="37.682006130856898"/>
    <n v="57.118349935903694"/>
    <x v="0"/>
    <s v="&gt;40"/>
  </r>
  <r>
    <n v="86753094204"/>
    <n v="1.3753424657534246"/>
    <x v="0"/>
    <n v="22.876712328767123"/>
    <n v="1"/>
    <n v="58"/>
    <x v="0"/>
    <n v="55.153983433778599"/>
    <n v="20.155267855077"/>
    <n v="444.64534235040298"/>
    <n v="394.58752675711099"/>
    <n v="106.73268439601011"/>
    <x v="1"/>
    <s v="17-25"/>
  </r>
  <r>
    <n v="86753094205"/>
    <n v="1.832876712328767"/>
    <x v="1"/>
    <n v="34.512328767123286"/>
    <n v="0"/>
    <n v="26"/>
    <x v="0"/>
    <n v="256.04207670783097"/>
    <n v="130.30939570184901"/>
    <n v="431.16036068608798"/>
    <n v="204.824412662247"/>
    <n v="107.22629059457459"/>
    <x v="0"/>
    <s v="25-40"/>
  </r>
  <r>
    <n v="86753094206"/>
    <n v="1.5643835616438355"/>
    <x v="1"/>
    <n v="30.471232876712328"/>
    <n v="0"/>
    <n v="31"/>
    <x v="0"/>
    <n v="153.58212480685"/>
    <n v="228.55777983124901"/>
    <n v="123.20508761373701"/>
    <n v="358.34187613575301"/>
    <n v="88.356828020986711"/>
    <x v="1"/>
    <s v="25-40"/>
  </r>
  <r>
    <n v="86753094207"/>
    <n v="1.1863013698630136"/>
    <x v="0"/>
    <n v="40.857534246575341"/>
    <n v="0"/>
    <n v="68"/>
    <x v="0"/>
    <n v="10.460718340852701"/>
    <n v="241.081675827563"/>
    <n v="331.80340131928398"/>
    <n v="22.8038953936612"/>
    <n v="62.67626713902667"/>
    <x v="0"/>
    <s v="&gt;40"/>
  </r>
  <r>
    <n v="86753094208"/>
    <n v="1.6684931506849314"/>
    <x v="1"/>
    <n v="29.786301369863015"/>
    <n v="0"/>
    <n v="65"/>
    <x v="0"/>
    <n v="328.21391236284501"/>
    <n v="285.05748518430897"/>
    <n v="176.767959958874"/>
    <n v="218.92115249976899"/>
    <n v="96.54440529880948"/>
    <x v="0"/>
    <s v="25-40"/>
  </r>
  <r>
    <n v="86753094209"/>
    <n v="0.989041095890411"/>
    <x v="0"/>
    <n v="33.350684931506848"/>
    <n v="0"/>
    <n v="21"/>
    <x v="0"/>
    <n v="4.3432822629209999"/>
    <n v="19.171663824305199"/>
    <n v="307.89474519467598"/>
    <n v="437.327501150194"/>
    <n v="91.307865248362489"/>
    <x v="0"/>
    <s v="25-40"/>
  </r>
  <r>
    <n v="86753094210"/>
    <n v="1.7506849315068493"/>
    <x v="1"/>
    <n v="35.564383561643837"/>
    <n v="1"/>
    <n v="34"/>
    <x v="0"/>
    <n v="162.35769549535999"/>
    <n v="223.04459659003101"/>
    <n v="293.418130424428"/>
    <n v="284.55711164982398"/>
    <n v="100.18921241574151"/>
    <x v="0"/>
    <s v="25-40"/>
  </r>
  <r>
    <n v="86753094211"/>
    <n v="1.2301369863013698"/>
    <x v="0"/>
    <n v="42.591780821917808"/>
    <n v="0"/>
    <n v="58"/>
    <x v="0"/>
    <n v="19.171838543008501"/>
    <n v="205.436491671623"/>
    <n v="263.130461302387"/>
    <n v="28.2400590289616"/>
    <n v="52.933128856932349"/>
    <x v="0"/>
    <s v="&gt;40"/>
  </r>
  <r>
    <n v="86753094212"/>
    <n v="1.1479452054794521"/>
    <x v="0"/>
    <n v="40.767123287671232"/>
    <n v="1"/>
    <n v="82"/>
    <x v="1"/>
    <n v="18.2780307081938"/>
    <n v="253.25283015938001"/>
    <n v="204.39335053224599"/>
    <n v="62.634396497200598"/>
    <n v="53.765798512939497"/>
    <x v="1"/>
    <s v="&gt;40"/>
  </r>
  <r>
    <n v="86753094213"/>
    <n v="1.7589041095890412"/>
    <x v="1"/>
    <n v="29.926027397260274"/>
    <n v="0"/>
    <n v="22"/>
    <x v="0"/>
    <n v="220.693759528615"/>
    <n v="263.385577125015"/>
    <n v="152.27324868722999"/>
    <n v="252.65117496058201"/>
    <n v="87.317277770027843"/>
    <x v="1"/>
    <s v="25-40"/>
  </r>
  <r>
    <n v="86753094214"/>
    <n v="1.1972602739726028"/>
    <x v="0"/>
    <n v="37.008219178082193"/>
    <n v="1"/>
    <n v="66"/>
    <x v="0"/>
    <n v="39.653031699109697"/>
    <n v="299.49436450066401"/>
    <n v="266.62738044591401"/>
    <n v="7.8884590951043299"/>
    <n v="60.07369244090409"/>
    <x v="0"/>
    <s v="25-40"/>
  </r>
  <r>
    <n v="86753094215"/>
    <n v="1.1945205479452055"/>
    <x v="0"/>
    <n v="47.153424657534245"/>
    <n v="1"/>
    <n v="48"/>
    <x v="0"/>
    <n v="19.0896162339439"/>
    <n v="229.14215823963599"/>
    <n v="346.83549632851702"/>
    <n v="7.6240592050522604"/>
    <n v="62.393688621914698"/>
    <x v="0"/>
    <s v="&gt;40"/>
  </r>
  <r>
    <n v="86753094216"/>
    <n v="1.6054794520547946"/>
    <x v="1"/>
    <n v="32.547945205479451"/>
    <n v="0"/>
    <n v="73"/>
    <x v="0"/>
    <n v="117.960151459735"/>
    <n v="305.98263504466399"/>
    <n v="234.185621693787"/>
    <n v="183.03874117445801"/>
    <n v="83.982346464541322"/>
    <x v="1"/>
    <s v="25-40"/>
  </r>
  <r>
    <n v="86753094217"/>
    <n v="1.7205479452054795"/>
    <x v="1"/>
    <n v="30.019178082191782"/>
    <n v="1"/>
    <n v="46"/>
    <x v="0"/>
    <n v="232.98822412598699"/>
    <n v="280.20905172824399"/>
    <n v="261.91499587993098"/>
    <n v="213.64543873698599"/>
    <n v="98.123034222368517"/>
    <x v="0"/>
    <s v="25-40"/>
  </r>
  <r>
    <n v="86753094218"/>
    <n v="1.0054794520547945"/>
    <x v="0"/>
    <n v="35.515068493150686"/>
    <n v="1"/>
    <n v="21"/>
    <x v="0"/>
    <n v="295.33999280736498"/>
    <n v="516.00842975144803"/>
    <n v="54.153195740510299"/>
    <n v="16.481859710907901"/>
    <n v="73.384080458875232"/>
    <x v="1"/>
    <s v="25-40"/>
  </r>
  <r>
    <n v="86753094219"/>
    <n v="1.5863013698630137"/>
    <x v="1"/>
    <n v="25.621917808219177"/>
    <n v="0"/>
    <n v="25"/>
    <x v="0"/>
    <n v="205.53827411846501"/>
    <n v="326.6368053466"/>
    <n v="289.893211390099"/>
    <n v="250.10815338636701"/>
    <n v="107.37417013038113"/>
    <x v="0"/>
    <s v="25-40"/>
  </r>
  <r>
    <n v="86753094220"/>
    <n v="1.4356164383561645"/>
    <x v="0"/>
    <n v="23.167123287671235"/>
    <n v="1"/>
    <n v="54"/>
    <x v="0"/>
    <n v="349.10742578661399"/>
    <n v="336.41819284432398"/>
    <n v="66.245891453918702"/>
    <n v="83.263523993199797"/>
    <n v="72.783179344129252"/>
    <x v="0"/>
    <s v="17-25"/>
  </r>
  <r>
    <n v="86753094221"/>
    <n v="1.3780821917808219"/>
    <x v="0"/>
    <n v="27.104109589041094"/>
    <n v="1"/>
    <n v="61"/>
    <x v="0"/>
    <n v="307.66797215153298"/>
    <n v="335.22151771029399"/>
    <n v="129.83598324364499"/>
    <n v="33.584761202220697"/>
    <n v="71.041648522450032"/>
    <x v="0"/>
    <s v="25-40"/>
  </r>
  <r>
    <n v="86753094222"/>
    <n v="1.3726027397260274"/>
    <x v="0"/>
    <n v="42.975342465753428"/>
    <n v="1"/>
    <n v="69"/>
    <x v="0"/>
    <n v="16.654206826808"/>
    <n v="439.769452463721"/>
    <n v="134.33460118505701"/>
    <n v="4.4379425236198999"/>
    <n v="53.166597988283542"/>
    <x v="0"/>
    <s v="&gt;40"/>
  </r>
  <r>
    <n v="86753094223"/>
    <n v="1.7205479452054795"/>
    <x v="1"/>
    <n v="30.323287671232876"/>
    <n v="0"/>
    <n v="46"/>
    <x v="0"/>
    <n v="165.41502150619201"/>
    <n v="320.24116742534397"/>
    <n v="105.728252591988"/>
    <n v="493.90657164047701"/>
    <n v="110.80867402241867"/>
    <x v="0"/>
    <s v="25-40"/>
  </r>
  <r>
    <n v="86753094224"/>
    <n v="1.1178082191780823"/>
    <x v="0"/>
    <n v="37.054794520547944"/>
    <n v="0"/>
    <n v="21"/>
    <x v="0"/>
    <n v="39.829159874791301"/>
    <n v="12.371847921969101"/>
    <n v="352.73862152601902"/>
    <n v="319.031698660166"/>
    <n v="84.788519046083024"/>
    <x v="0"/>
    <s v="25-40"/>
  </r>
  <r>
    <n v="86753094225"/>
    <n v="1.6328767123287671"/>
    <x v="1"/>
    <n v="33.076712328767123"/>
    <n v="0"/>
    <n v="23"/>
    <x v="0"/>
    <n v="169.098702872704"/>
    <n v="342.80460097245799"/>
    <n v="258.09450914875902"/>
    <n v="256.499781526795"/>
    <n v="102.70357918867944"/>
    <x v="0"/>
    <s v="25-40"/>
  </r>
  <r>
    <n v="86753094226"/>
    <n v="1.4684931506849315"/>
    <x v="0"/>
    <n v="26.715068493150685"/>
    <n v="0"/>
    <n v="44"/>
    <x v="0"/>
    <n v="297.48801347374803"/>
    <n v="228.11944885523101"/>
    <n v="348.02181280194998"/>
    <n v="195.44583939597501"/>
    <n v="107.26471525006932"/>
    <x v="0"/>
    <s v="25-40"/>
  </r>
  <r>
    <n v="86753094227"/>
    <n v="1.7205479452054795"/>
    <x v="1"/>
    <n v="32.682191780821917"/>
    <n v="0"/>
    <n v="50"/>
    <x v="0"/>
    <n v="304.387140271904"/>
    <n v="196.30597984236201"/>
    <n v="169.548938463469"/>
    <n v="237.13148643120201"/>
    <n v="88.857100596501809"/>
    <x v="0"/>
    <s v="25-40"/>
  </r>
  <r>
    <n v="86753094228"/>
    <n v="1.210958904109589"/>
    <x v="0"/>
    <n v="39.027397260273972"/>
    <n v="0"/>
    <n v="104"/>
    <x v="1"/>
    <n v="47.746740055248601"/>
    <n v="167.02859909680501"/>
    <n v="445.67519318116899"/>
    <n v="8.0937099604297007"/>
    <n v="71.634295509156132"/>
    <x v="0"/>
    <s v="25-40"/>
  </r>
  <r>
    <n v="86753094229"/>
    <n v="1.6356164383561644"/>
    <x v="1"/>
    <n v="31.473972602739725"/>
    <n v="0"/>
    <n v="15"/>
    <x v="0"/>
    <n v="213.210535326768"/>
    <n v="246.25481517032799"/>
    <n v="263.68729966927702"/>
    <n v="276.09743919761502"/>
    <n v="101.53139670379474"/>
    <x v="0"/>
    <s v="25-40"/>
  </r>
  <r>
    <n v="86753094230"/>
    <n v="1.2356164383561643"/>
    <x v="0"/>
    <n v="36.279452054794518"/>
    <n v="0"/>
    <n v="81"/>
    <x v="1"/>
    <n v="6.4739855341130301"/>
    <n v="333.966501547804"/>
    <n v="309.84898185481097"/>
    <n v="17.996694383241799"/>
    <n v="66.576720115119684"/>
    <x v="0"/>
    <s v="25-40"/>
  </r>
  <r>
    <n v="86753094231"/>
    <n v="1.1534246575342466"/>
    <x v="0"/>
    <n v="45.389041095890413"/>
    <n v="0"/>
    <n v="91"/>
    <x v="1"/>
    <n v="57.3262367345569"/>
    <n v="246.19988551672299"/>
    <n v="228.91722387818101"/>
    <n v="60.7875690428328"/>
    <n v="59.04666493062404"/>
    <x v="0"/>
    <s v="&gt;40"/>
  </r>
  <r>
    <n v="86753094232"/>
    <n v="1.0520547945205478"/>
    <x v="0"/>
    <n v="37.4"/>
    <n v="0"/>
    <n v="19"/>
    <x v="0"/>
    <n v="388.59889662709401"/>
    <n v="431.64172416573598"/>
    <n v="34.827328416393001"/>
    <n v="16.043247677951001"/>
    <n v="71.723718794747683"/>
    <x v="1"/>
    <s v="25-40"/>
  </r>
  <r>
    <n v="86753094233"/>
    <n v="1.7753424657534247"/>
    <x v="1"/>
    <n v="26.887671232876713"/>
    <n v="0"/>
    <n v="58"/>
    <x v="0"/>
    <n v="243.99769774817301"/>
    <n v="127.063256067003"/>
    <n v="266.59587176377801"/>
    <n v="295.40205936145901"/>
    <n v="97.124628040242527"/>
    <x v="1"/>
    <s v="25-40"/>
  </r>
  <r>
    <n v="86753094234"/>
    <n v="1.2493150684931507"/>
    <x v="0"/>
    <n v="40.767123287671232"/>
    <n v="1"/>
    <n v="85"/>
    <x v="1"/>
    <n v="5.4628198768174698"/>
    <n v="283.91215708380201"/>
    <n v="267.94339004543298"/>
    <n v="20.0463722369857"/>
    <n v="57.708769630739802"/>
    <x v="0"/>
    <s v="&gt;40"/>
  </r>
  <r>
    <n v="86753094235"/>
    <n v="1.2684931506849315"/>
    <x v="0"/>
    <n v="39.31232876712329"/>
    <n v="0"/>
    <n v="85"/>
    <x v="1"/>
    <n v="12.848522666616701"/>
    <n v="218.47916818571599"/>
    <n v="248.53334913801399"/>
    <n v="106.87861806356"/>
    <n v="61.155651332375491"/>
    <x v="0"/>
    <s v="25-40"/>
  </r>
  <r>
    <n v="86753094236"/>
    <n v="1.6082191780821917"/>
    <x v="1"/>
    <n v="24.931506849315067"/>
    <n v="0"/>
    <n v="8"/>
    <x v="0"/>
    <n v="167.602394292719"/>
    <n v="186.47073262290601"/>
    <n v="238.056157947141"/>
    <n v="297.07402353093198"/>
    <n v="92.541471930618769"/>
    <x v="1"/>
    <s v="17-25"/>
  </r>
  <r>
    <n v="86753094237"/>
    <n v="1.7123287671232876"/>
    <x v="1"/>
    <n v="31.246575342465754"/>
    <n v="1"/>
    <n v="42"/>
    <x v="0"/>
    <n v="302.32108472093199"/>
    <n v="192.66061401316401"/>
    <n v="133.61282620547399"/>
    <n v="250.23358541833301"/>
    <n v="85.660105293584522"/>
    <x v="1"/>
    <s v="25-40"/>
  </r>
  <r>
    <n v="86753094238"/>
    <n v="0.90136986301369859"/>
    <x v="0"/>
    <n v="33.912328767123284"/>
    <n v="1"/>
    <n v="20"/>
    <x v="0"/>
    <n v="27.354133503538399"/>
    <n v="66.451787493838694"/>
    <n v="317.011400458239"/>
    <n v="387.24660016837402"/>
    <n v="92.015433754983718"/>
    <x v="0"/>
    <s v="25-40"/>
  </r>
  <r>
    <n v="86753094239"/>
    <n v="1.2273972602739727"/>
    <x v="0"/>
    <n v="37.082191780821915"/>
    <n v="0"/>
    <n v="89"/>
    <x v="1"/>
    <n v="5.8069214224583297"/>
    <n v="338.27168489018101"/>
    <n v="218.09252809639901"/>
    <n v="31.3507266074519"/>
    <n v="57.459479069473254"/>
    <x v="1"/>
    <s v="25-40"/>
  </r>
  <r>
    <n v="86753094240"/>
    <n v="1.6520547945205479"/>
    <x v="1"/>
    <n v="29.5013698630137"/>
    <n v="0"/>
    <n v="48"/>
    <x v="0"/>
    <n v="188.38110345839601"/>
    <n v="227.50996300115099"/>
    <n v="167.927942465771"/>
    <n v="341.18437745832802"/>
    <n v="94.364763707655641"/>
    <x v="1"/>
    <s v="25-40"/>
  </r>
  <r>
    <n v="86753094241"/>
    <n v="1.3205479452054794"/>
    <x v="0"/>
    <n v="46.69315068493151"/>
    <n v="0"/>
    <n v="69"/>
    <x v="0"/>
    <n v="29.275029498915799"/>
    <n v="334.69102810785398"/>
    <n v="198.188355725371"/>
    <n v="41.275256231604999"/>
    <n v="57.852918043378693"/>
    <x v="0"/>
    <s v="&gt;40"/>
  </r>
  <r>
    <n v="86753094242"/>
    <n v="1.4191780821917808"/>
    <x v="0"/>
    <n v="38.115068493150687"/>
    <n v="0"/>
    <n v="75"/>
    <x v="0"/>
    <n v="10.042720863559399"/>
    <n v="190.885878065713"/>
    <n v="349.89958565794001"/>
    <n v="5.1957852022159496"/>
    <n v="58.685732417560502"/>
    <x v="1"/>
    <s v="25-40"/>
  </r>
  <r>
    <n v="86753094243"/>
    <n v="1.6219178082191781"/>
    <x v="1"/>
    <n v="30.602739726027398"/>
    <n v="0"/>
    <n v="31"/>
    <x v="0"/>
    <n v="276.37991331586301"/>
    <n v="264.672232703232"/>
    <n v="234.248802571201"/>
    <n v="255.433308721738"/>
    <n v="102.04602503668028"/>
    <x v="0"/>
    <s v="25-40"/>
  </r>
  <r>
    <n v="86753094244"/>
    <n v="1.0630136986301371"/>
    <x v="0"/>
    <n v="39.31232876712329"/>
    <n v="0"/>
    <n v="20"/>
    <x v="0"/>
    <n v="36.902557946958602"/>
    <n v="31.0073066449485"/>
    <n v="293.75985013990902"/>
    <n v="413.96563964498102"/>
    <n v="90.359847941539371"/>
    <x v="0"/>
    <s v="25-40"/>
  </r>
  <r>
    <n v="86753094245"/>
    <n v="1.2356164383561643"/>
    <x v="0"/>
    <n v="39.835616438356162"/>
    <n v="1"/>
    <n v="73"/>
    <x v="0"/>
    <n v="100.84909490603999"/>
    <n v="216.829640554169"/>
    <n v="269.95216995686798"/>
    <n v="38.003114344797197"/>
    <n v="62.368932953016539"/>
    <x v="0"/>
    <s v="25-40"/>
  </r>
  <r>
    <n v="86753094246"/>
    <n v="0.80547945205479454"/>
    <x v="0"/>
    <n v="35.545205479452058"/>
    <n v="1"/>
    <n v="19"/>
    <x v="0"/>
    <n v="30.478470805107801"/>
    <n v="66.860571565374798"/>
    <n v="445.45887582011898"/>
    <n v="281.90262896522398"/>
    <n v="95.070503963879759"/>
    <x v="0"/>
    <s v="25-40"/>
  </r>
  <r>
    <n v="86753094247"/>
    <n v="1.2465753424657535"/>
    <x v="0"/>
    <n v="19.92876712328767"/>
    <n v="1"/>
    <n v="66"/>
    <x v="0"/>
    <n v="354.107001482557"/>
    <n v="409.91325985581801"/>
    <n v="14.9070526195333"/>
    <n v="15.3252553658432"/>
    <n v="64.749497865315178"/>
    <x v="0"/>
    <s v="17-25"/>
  </r>
  <r>
    <n v="86753094248"/>
    <n v="1.7835616438356163"/>
    <x v="1"/>
    <n v="28.413698630136988"/>
    <n v="0"/>
    <n v="33"/>
    <x v="0"/>
    <n v="308.94606105222601"/>
    <n v="238.040765899652"/>
    <n v="225.102334571559"/>
    <n v="173.85282528841799"/>
    <n v="91.633565339347484"/>
    <x v="0"/>
    <s v="25-40"/>
  </r>
  <r>
    <n v="86753094249"/>
    <n v="1.5808219178082192"/>
    <x v="1"/>
    <n v="33.424657534246577"/>
    <n v="0"/>
    <n v="49"/>
    <x v="0"/>
    <n v="159.52273223510099"/>
    <n v="287.20163783178702"/>
    <n v="267.89206641101401"/>
    <n v="321.76924903510002"/>
    <n v="106.49730745888473"/>
    <x v="0"/>
    <s v="25-40"/>
  </r>
  <r>
    <n v="86753094250"/>
    <n v="1.6630136986301369"/>
    <x v="1"/>
    <n v="37.956164383561642"/>
    <n v="0"/>
    <n v="32"/>
    <x v="0"/>
    <n v="266.93175535524801"/>
    <n v="289.14746223275898"/>
    <n v="189.31320149233699"/>
    <n v="302.06774321540303"/>
    <n v="103.45205077196937"/>
    <x v="0"/>
    <s v="25-40"/>
  </r>
  <r>
    <n v="86753094251"/>
    <n v="1.5753424657534247"/>
    <x v="1"/>
    <n v="32.594520547945208"/>
    <n v="0"/>
    <n v="42"/>
    <x v="0"/>
    <n v="214.18795718929101"/>
    <n v="248.761831356653"/>
    <n v="227.658477411744"/>
    <n v="313.14630996466002"/>
    <n v="101.93255756884399"/>
    <x v="0"/>
    <s v="25-40"/>
  </r>
  <r>
    <n v="86753094252"/>
    <n v="1.7342465753424658"/>
    <x v="1"/>
    <n v="26.246575342465754"/>
    <n v="0"/>
    <n v="52"/>
    <x v="0"/>
    <n v="289.30325956887299"/>
    <n v="231.05239193825199"/>
    <n v="236.59244938089199"/>
    <n v="175.838688276196"/>
    <n v="91.120188639420562"/>
    <x v="0"/>
    <s v="25-40"/>
  </r>
  <r>
    <n v="86753094253"/>
    <n v="1.1972602739726028"/>
    <x v="0"/>
    <n v="36.975342465753428"/>
    <n v="0"/>
    <n v="20"/>
    <x v="0"/>
    <n v="31.2869091208367"/>
    <n v="4.6258214140763796"/>
    <n v="255.25272174286201"/>
    <n v="512.194263202613"/>
    <n v="94.966656636250036"/>
    <x v="0"/>
    <s v="25-40"/>
  </r>
  <r>
    <n v="86753094254"/>
    <n v="1.2301369863013698"/>
    <x v="0"/>
    <n v="35.967123287671235"/>
    <n v="0"/>
    <n v="80"/>
    <x v="1"/>
    <n v="16.184512894524602"/>
    <n v="278.54911408426602"/>
    <n v="230.234018031988"/>
    <n v="66.434312424786398"/>
    <n v="59.178889813116179"/>
    <x v="0"/>
    <s v="25-40"/>
  </r>
  <r>
    <n v="86753094255"/>
    <n v="1.6164383561643836"/>
    <x v="1"/>
    <n v="31.726027397260275"/>
    <n v="1"/>
    <n v="47"/>
    <x v="0"/>
    <n v="246.98559799716301"/>
    <n v="406.842493724409"/>
    <n v="180.04319262306299"/>
    <n v="274.904343749379"/>
    <n v="106.8999517024188"/>
    <x v="0"/>
    <s v="25-40"/>
  </r>
  <r>
    <n v="86753094256"/>
    <n v="1.1150684931506849"/>
    <x v="0"/>
    <n v="38.684931506849317"/>
    <n v="1"/>
    <n v="21"/>
    <x v="0"/>
    <n v="427.96305305136599"/>
    <n v="399.92986331901602"/>
    <n v="5.2020113881626902"/>
    <n v="72.812045492434706"/>
    <n v="75.593120135302257"/>
    <x v="1"/>
    <s v="25-40"/>
  </r>
  <r>
    <n v="86753094257"/>
    <n v="1.6109589041095891"/>
    <x v="1"/>
    <n v="27.772602739726029"/>
    <n v="0"/>
    <n v="40"/>
    <x v="0"/>
    <n v="351.51124574857198"/>
    <n v="143.30512244118501"/>
    <n v="242.70042766731501"/>
    <n v="282.51430673920697"/>
    <n v="102.61107758396319"/>
    <x v="1"/>
    <s v="25-40"/>
  </r>
  <r>
    <n v="86753094258"/>
    <n v="1.6136986301369862"/>
    <x v="1"/>
    <n v="31.520547945205479"/>
    <n v="0"/>
    <n v="87"/>
    <x v="1"/>
    <n v="219.39114978660299"/>
    <n v="246.43974943728"/>
    <n v="250.30191369003401"/>
    <n v="354.48624114444902"/>
    <n v="109.84105051804859"/>
    <x v="0"/>
    <s v="25-40"/>
  </r>
  <r>
    <n v="86753094259"/>
    <n v="1.1315068493150684"/>
    <x v="0"/>
    <n v="42.972602739726028"/>
    <n v="1"/>
    <n v="82"/>
    <x v="1"/>
    <n v="13.301468915302401"/>
    <n v="383.808142650798"/>
    <n v="182.85564295454"/>
    <n v="17.9676708929717"/>
    <n v="55.867566586989433"/>
    <x v="0"/>
    <s v="&gt;40"/>
  </r>
  <r>
    <n v="86753094260"/>
    <n v="1.106849315068493"/>
    <x v="0"/>
    <n v="40.205479452054796"/>
    <n v="0"/>
    <n v="82"/>
    <x v="1"/>
    <n v="4.56064270879288"/>
    <n v="275.128654668477"/>
    <n v="309.98827472443003"/>
    <n v="17.701277046133502"/>
    <n v="61.697890002649217"/>
    <x v="0"/>
    <s v="&gt;40"/>
  </r>
  <r>
    <n v="86753094261"/>
    <n v="1.5863013698630137"/>
    <x v="1"/>
    <n v="30.12054794520548"/>
    <n v="0"/>
    <n v="39"/>
    <x v="0"/>
    <n v="405.77361358213"/>
    <n v="213.67873529143799"/>
    <n v="289.34158464797201"/>
    <n v="149.53223334077401"/>
    <n v="102.22104606853495"/>
    <x v="0"/>
    <s v="25-40"/>
  </r>
  <r>
    <n v="86753094262"/>
    <n v="1.6684931506849314"/>
    <x v="1"/>
    <n v="30.276712328767122"/>
    <n v="0"/>
    <n v="43"/>
    <x v="0"/>
    <n v="124.781596013642"/>
    <n v="224.970431771812"/>
    <n v="392.33001566951998"/>
    <n v="199.89791750223699"/>
    <n v="99.04751420344715"/>
    <x v="1"/>
    <s v="25-40"/>
  </r>
  <r>
    <n v="86753094263"/>
    <n v="1.3178082191780822"/>
    <x v="0"/>
    <n v="24.841095890410958"/>
    <n v="1"/>
    <n v="56"/>
    <x v="0"/>
    <n v="431.084882258959"/>
    <n v="312.41734733403001"/>
    <n v="9.1924285575796798"/>
    <n v="48.988705765607001"/>
    <n v="66.461914486221531"/>
    <x v="0"/>
    <s v="17-25"/>
  </r>
  <r>
    <n v="86753094264"/>
    <n v="1.6410958904109589"/>
    <x v="1"/>
    <n v="27.832876712328765"/>
    <n v="1"/>
    <n v="50"/>
    <x v="0"/>
    <n v="219.84395274756099"/>
    <n v="182.536998577361"/>
    <n v="124.755774270961"/>
    <n v="356.98901793811098"/>
    <n v="89.999851171082383"/>
    <x v="1"/>
    <s v="25-40"/>
  </r>
  <r>
    <n v="86753094265"/>
    <n v="1.3835616438356164"/>
    <x v="0"/>
    <n v="39.698630136986303"/>
    <n v="0"/>
    <n v="76"/>
    <x v="0"/>
    <n v="6.2748349983326097"/>
    <n v="245.07054080972799"/>
    <n v="269.73526430957202"/>
    <n v="75.568449227064605"/>
    <n v="61.544075689041236"/>
    <x v="0"/>
    <s v="25-40"/>
  </r>
  <r>
    <n v="86753094266"/>
    <n v="1.210958904109589"/>
    <x v="0"/>
    <n v="42.298630136986304"/>
    <n v="1"/>
    <n v="68"/>
    <x v="0"/>
    <n v="2.79663755211307"/>
    <n v="398.90462033023698"/>
    <n v="237.94742177033001"/>
    <n v="27.528929078291998"/>
    <n v="63.993262732422636"/>
    <x v="0"/>
    <s v="&gt;40"/>
  </r>
  <r>
    <n v="86753094267"/>
    <n v="1.6219178082191781"/>
    <x v="1"/>
    <n v="34.460273972602742"/>
    <n v="1"/>
    <n v="37"/>
    <x v="0"/>
    <n v="206.14358211001999"/>
    <n v="272.04926920448298"/>
    <n v="282.34525118178601"/>
    <n v="275.560529655376"/>
    <n v="105.20412180561968"/>
    <x v="0"/>
    <s v="25-40"/>
  </r>
  <r>
    <n v="86753094268"/>
    <n v="1.5863013698630137"/>
    <x v="1"/>
    <n v="26.69041095890411"/>
    <n v="0"/>
    <n v="43"/>
    <x v="0"/>
    <n v="307.61861491178598"/>
    <n v="233.85898165347601"/>
    <n v="202.446394227626"/>
    <n v="276.49249885400798"/>
    <n v="100.79087489501703"/>
    <x v="0"/>
    <s v="25-40"/>
  </r>
  <r>
    <n v="86753094269"/>
    <n v="1.7013698630136986"/>
    <x v="1"/>
    <n v="28.142465753424659"/>
    <n v="0"/>
    <n v="34"/>
    <x v="0"/>
    <n v="226.66091838820299"/>
    <n v="369.56153392183398"/>
    <n v="164.79621753288399"/>
    <n v="304.59472179298399"/>
    <n v="104.02470890390711"/>
    <x v="0"/>
    <s v="25-40"/>
  </r>
  <r>
    <n v="86753094270"/>
    <n v="1.3178082191780822"/>
    <x v="0"/>
    <n v="36.087671232876716"/>
    <n v="1"/>
    <n v="20"/>
    <x v="0"/>
    <n v="24.131056457070098"/>
    <n v="3.9119804410563201"/>
    <n v="378.33357797479999"/>
    <n v="448.738030210739"/>
    <n v="101.4920359341148"/>
    <x v="0"/>
    <s v="25-40"/>
  </r>
  <r>
    <n v="86753094271"/>
    <n v="1.1726027397260275"/>
    <x v="0"/>
    <n v="36.317808219178083"/>
    <n v="1"/>
    <n v="71"/>
    <x v="0"/>
    <n v="0.96814942020626904"/>
    <n v="314.68025505508501"/>
    <n v="241.46445056557599"/>
    <n v="54.534733780394198"/>
    <n v="60.771774479539722"/>
    <x v="0"/>
    <s v="25-40"/>
  </r>
  <r>
    <n v="86753094272"/>
    <n v="1.3178082191780822"/>
    <x v="0"/>
    <n v="41.317808219178083"/>
    <n v="0"/>
    <n v="78"/>
    <x v="0"/>
    <n v="34.368083533717098"/>
    <n v="253.074868283424"/>
    <n v="308.02376081341299"/>
    <n v="31.5749133034174"/>
    <n v="63.747277039390937"/>
    <x v="0"/>
    <s v="&gt;40"/>
  </r>
  <r>
    <n v="86753094273"/>
    <n v="1.4602739726027398"/>
    <x v="0"/>
    <n v="20.882191780821916"/>
    <n v="1"/>
    <n v="63"/>
    <x v="0"/>
    <n v="311.76909522433999"/>
    <n v="389.17273399507798"/>
    <n v="54.990120206549499"/>
    <n v="2.1025647615805898"/>
    <n v="62.926468533729057"/>
    <x v="0"/>
    <s v="17-25"/>
  </r>
  <r>
    <n v="86753094274"/>
    <n v="1.6109589041095891"/>
    <x v="1"/>
    <n v="31.021917808219179"/>
    <n v="0"/>
    <n v="70"/>
    <x v="0"/>
    <n v="193.07368597682199"/>
    <n v="299.60418581864002"/>
    <n v="178.52601763885801"/>
    <n v="267.534033804167"/>
    <n v="92.941435916799946"/>
    <x v="0"/>
    <s v="25-40"/>
  </r>
  <r>
    <n v="86753094275"/>
    <n v="1.0876712328767124"/>
    <x v="0"/>
    <n v="41.901369863013699"/>
    <n v="0"/>
    <n v="82"/>
    <x v="1"/>
    <n v="86.902414544825504"/>
    <n v="332.236914111023"/>
    <n v="156.14601825438899"/>
    <n v="17.343967945688998"/>
    <n v="54.349944636477233"/>
    <x v="0"/>
    <s v="&gt;40"/>
  </r>
  <r>
    <n v="86753094276"/>
    <n v="1.1506849315068493"/>
    <x v="0"/>
    <n v="40.164383561643838"/>
    <n v="0"/>
    <n v="86"/>
    <x v="1"/>
    <n v="21.9153405875626"/>
    <n v="238.59016899383701"/>
    <n v="339.89255370264999"/>
    <n v="85.518874965834996"/>
    <n v="71.88981220673017"/>
    <x v="0"/>
    <s v="&gt;40"/>
  </r>
  <r>
    <n v="86753094277"/>
    <n v="1.2931506849315069"/>
    <x v="0"/>
    <n v="23.545205479452054"/>
    <n v="0"/>
    <n v="56"/>
    <x v="0"/>
    <n v="48.642828806641802"/>
    <n v="52.441685660309297"/>
    <n v="371.75447220679399"/>
    <n v="397.69086434662"/>
    <n v="100.42020154376576"/>
    <x v="1"/>
    <s v="17-25"/>
  </r>
  <r>
    <n v="86753094278"/>
    <n v="1.2191780821917808"/>
    <x v="0"/>
    <n v="42.936986301369863"/>
    <n v="1"/>
    <n v="74"/>
    <x v="0"/>
    <n v="41.032342092324001"/>
    <n v="176.16585069100799"/>
    <n v="333.53286986563899"/>
    <n v="39.509835240594597"/>
    <n v="62.140980035414586"/>
    <x v="1"/>
    <s v="&gt;40"/>
  </r>
  <r>
    <n v="86753094279"/>
    <n v="1.7616438356164383"/>
    <x v="1"/>
    <n v="30.438356164383563"/>
    <n v="0"/>
    <n v="46"/>
    <x v="0"/>
    <n v="221.45829652108301"/>
    <n v="411.70656273859998"/>
    <n v="249.01168677646601"/>
    <n v="118.557172132638"/>
    <n v="94.761451809867111"/>
    <x v="0"/>
    <s v="25-40"/>
  </r>
  <r>
    <n v="86753094280"/>
    <n v="1.0986301369863014"/>
    <x v="0"/>
    <n v="44.671232876712331"/>
    <n v="1"/>
    <n v="47"/>
    <x v="0"/>
    <n v="18.732089145947999"/>
    <n v="170.134899755465"/>
    <n v="356.532177239639"/>
    <n v="32.919855125734003"/>
    <n v="61.843602995957802"/>
    <x v="0"/>
    <s v="&gt;40"/>
  </r>
  <r>
    <n v="86753094281"/>
    <n v="1.1369863013698631"/>
    <x v="0"/>
    <n v="23.56986301369863"/>
    <n v="1"/>
    <n v="61"/>
    <x v="0"/>
    <n v="295.37707054045899"/>
    <n v="366.97112926012198"/>
    <n v="54.065450104760899"/>
    <n v="46.760825232849903"/>
    <n v="65.087009024559762"/>
    <x v="0"/>
    <s v="17-25"/>
  </r>
  <r>
    <n v="86753094282"/>
    <n v="1.1917808219178083"/>
    <x v="0"/>
    <n v="36.210958904109589"/>
    <n v="0"/>
    <n v="72"/>
    <x v="0"/>
    <n v="71.3534624785364"/>
    <n v="209.184435875411"/>
    <n v="278.60091844366798"/>
    <n v="0.70211678174175096"/>
    <n v="55.959396095364959"/>
    <x v="1"/>
    <s v="25-40"/>
  </r>
  <r>
    <n v="86753094283"/>
    <n v="1.0493150684931507"/>
    <x v="0"/>
    <n v="43.021917808219179"/>
    <n v="1"/>
    <n v="71"/>
    <x v="0"/>
    <n v="18.5433152660225"/>
    <n v="295.321342642513"/>
    <n v="226.341702844281"/>
    <n v="66.693175413808802"/>
    <n v="60.273358023653621"/>
    <x v="0"/>
    <s v="&gt;40"/>
  </r>
  <r>
    <n v="86753094284"/>
    <n v="0.88767123287671235"/>
    <x v="0"/>
    <n v="36.273972602739725"/>
    <n v="1"/>
    <n v="20"/>
    <x v="0"/>
    <n v="5.3078748281988499"/>
    <n v="61.139999821891202"/>
    <n v="412.528120938124"/>
    <n v="316.97342193204599"/>
    <n v="92.856015116427614"/>
    <x v="0"/>
    <s v="25-40"/>
  </r>
  <r>
    <n v="86753094285"/>
    <n v="0.85479452054794525"/>
    <x v="0"/>
    <n v="39.372602739726027"/>
    <n v="1"/>
    <n v="22"/>
    <x v="0"/>
    <n v="48.469287808196697"/>
    <n v="45.550587666397199"/>
    <n v="206.99669787999099"/>
    <n v="470.24936220355403"/>
    <n v="88.791117247992901"/>
    <x v="0"/>
    <s v="25-40"/>
  </r>
  <r>
    <n v="86753094286"/>
    <n v="1.6767123287671233"/>
    <x v="1"/>
    <n v="33.334246575342469"/>
    <n v="0"/>
    <n v="63"/>
    <x v="0"/>
    <n v="196.964134687751"/>
    <n v="148.45473967209901"/>
    <n v="323.38004464585498"/>
    <n v="167.088121491241"/>
    <n v="86.489689885239528"/>
    <x v="1"/>
    <s v="25-40"/>
  </r>
  <r>
    <n v="86753094287"/>
    <n v="1.1835616438356165"/>
    <x v="0"/>
    <n v="43.553424657534244"/>
    <n v="0"/>
    <n v="86"/>
    <x v="1"/>
    <n v="35.787716325960602"/>
    <n v="169.12068921128599"/>
    <n v="367.71635098569402"/>
    <n v="29.206709191478001"/>
    <n v="64.023439664240371"/>
    <x v="0"/>
    <s v="&gt;40"/>
  </r>
  <r>
    <n v="86753094288"/>
    <n v="0.86027397260273974"/>
    <x v="0"/>
    <n v="35.495890410958907"/>
    <n v="0"/>
    <n v="21"/>
    <x v="0"/>
    <n v="56.133241784630201"/>
    <n v="0.24251104189898601"/>
    <n v="419.68649702998403"/>
    <n v="299.89304548469801"/>
    <n v="90.859605327884168"/>
    <x v="0"/>
    <s v="25-40"/>
  </r>
  <r>
    <n v="86753094289"/>
    <n v="1.6904109589041096"/>
    <x v="1"/>
    <n v="34.041095890410958"/>
    <n v="0"/>
    <n v="41"/>
    <x v="0"/>
    <n v="175.962808683818"/>
    <n v="192.33522609740101"/>
    <n v="345.724143236023"/>
    <n v="333.50754873199099"/>
    <n v="110.9716458186592"/>
    <x v="0"/>
    <s v="25-40"/>
  </r>
  <r>
    <n v="86753094290"/>
    <n v="1.6109589041095891"/>
    <x v="1"/>
    <n v="31.235616438356164"/>
    <n v="0"/>
    <n v="29"/>
    <x v="0"/>
    <n v="315.49942611926502"/>
    <n v="328.78049276937998"/>
    <n v="117.78681365154701"/>
    <n v="238.640186236408"/>
    <n v="94.313633497646208"/>
    <x v="1"/>
    <s v="25-40"/>
  </r>
  <r>
    <n v="86753094291"/>
    <n v="1.3013698630136987"/>
    <x v="0"/>
    <n v="41.073972602739723"/>
    <n v="0"/>
    <n v="93"/>
    <x v="1"/>
    <n v="6.5048505465672601"/>
    <n v="321.31399984020197"/>
    <n v="157.94418696289"/>
    <n v="58.591104075610801"/>
    <n v="52.20974295556163"/>
    <x v="1"/>
    <s v="&gt;40"/>
  </r>
  <r>
    <n v="86753094292"/>
    <n v="0.9397260273972603"/>
    <x v="0"/>
    <n v="38.769863013698632"/>
    <n v="0"/>
    <n v="20"/>
    <x v="0"/>
    <n v="11.520684485117201"/>
    <n v="26.7975901100823"/>
    <n v="386.832147625993"/>
    <n v="381.47249898271298"/>
    <n v="95.262019560660676"/>
    <x v="0"/>
    <s v="25-40"/>
  </r>
  <r>
    <n v="86753094293"/>
    <n v="1.6273972602739726"/>
    <x v="1"/>
    <n v="33.753424657534246"/>
    <n v="0"/>
    <n v="52"/>
    <x v="0"/>
    <n v="211.78099067087999"/>
    <n v="138.33198787652699"/>
    <n v="417.43663309213599"/>
    <n v="223.625182615239"/>
    <n v="104.93645616867757"/>
    <x v="0"/>
    <s v="25-40"/>
  </r>
  <r>
    <n v="86753094294"/>
    <n v="1.0849315068493151"/>
    <x v="0"/>
    <n v="33.358904109589041"/>
    <n v="1"/>
    <n v="107"/>
    <x v="1"/>
    <n v="7.7758115315843703"/>
    <n v="304.81265993855402"/>
    <n v="227.22786826362301"/>
    <n v="27.4570062415692"/>
    <n v="55.569262658234138"/>
    <x v="0"/>
    <s v="25-40"/>
  </r>
  <r>
    <n v="86753094295"/>
    <n v="1.6547945205479453"/>
    <x v="1"/>
    <n v="29.073972602739726"/>
    <n v="0"/>
    <n v="39"/>
    <x v="0"/>
    <n v="270.66521054937402"/>
    <n v="293.41218276321899"/>
    <n v="373.93203444040302"/>
    <n v="188.53020314661001"/>
    <n v="112.62165997544901"/>
    <x v="0"/>
    <s v="25-40"/>
  </r>
  <r>
    <n v="86753094296"/>
    <n v="1.736986301369863"/>
    <x v="1"/>
    <n v="29.32054794520548"/>
    <n v="0"/>
    <n v="57"/>
    <x v="0"/>
    <n v="225.467550042049"/>
    <n v="240.166854859388"/>
    <n v="210.48783754849401"/>
    <n v="368.18151310392699"/>
    <n v="106.69107447040548"/>
    <x v="0"/>
    <s v="25-40"/>
  </r>
  <r>
    <n v="86753094297"/>
    <n v="1.6383561643835616"/>
    <x v="1"/>
    <n v="29.978082191780821"/>
    <n v="0"/>
    <n v="47"/>
    <x v="0"/>
    <n v="269.53165939062001"/>
    <n v="224.83286855171099"/>
    <n v="221.068106339607"/>
    <n v="212.1101491167"/>
    <n v="91.530552890143312"/>
    <x v="0"/>
    <s v="25-40"/>
  </r>
  <r>
    <n v="86753094298"/>
    <n v="1.5342465753424657"/>
    <x v="1"/>
    <n v="33.167123287671231"/>
    <n v="1"/>
    <n v="31"/>
    <x v="0"/>
    <n v="173.123951937724"/>
    <n v="208.31592784153199"/>
    <n v="277.59477898876997"/>
    <n v="216.36824568028101"/>
    <n v="89.790753342626601"/>
    <x v="1"/>
    <s v="25-40"/>
  </r>
  <r>
    <n v="86753094299"/>
    <n v="1.2027397260273973"/>
    <x v="0"/>
    <n v="39.87945205479452"/>
    <n v="0"/>
    <n v="107"/>
    <x v="1"/>
    <n v="44.065155975299199"/>
    <n v="252.33063090679701"/>
    <n v="330.36214882175898"/>
    <n v="1.58601395346075"/>
    <n v="63.545442483594059"/>
    <x v="0"/>
    <s v="25-40"/>
  </r>
  <r>
    <n v="86753094300"/>
    <n v="1.095890410958904"/>
    <x v="0"/>
    <n v="43.317808219178083"/>
    <n v="0"/>
    <n v="53"/>
    <x v="0"/>
    <n v="19.301141350859599"/>
    <n v="341.38055018149402"/>
    <n v="260.51836155001502"/>
    <n v="32.348443101743598"/>
    <n v="63.998551880799326"/>
    <x v="0"/>
    <s v="&gt;40"/>
  </r>
  <r>
    <n v="86753094301"/>
    <n v="1.0438356164383562"/>
    <x v="0"/>
    <n v="39.753424657534246"/>
    <n v="0"/>
    <n v="88"/>
    <x v="1"/>
    <n v="21.194066584135101"/>
    <n v="232.00355897288"/>
    <n v="295.02092250764099"/>
    <n v="17.654928292911102"/>
    <n v="57.776912140627459"/>
    <x v="0"/>
    <s v="25-40"/>
  </r>
  <r>
    <n v="86753094302"/>
    <n v="1.2986301369863014"/>
    <x v="0"/>
    <n v="40.293150684931504"/>
    <n v="1"/>
    <n v="93"/>
    <x v="1"/>
    <n v="48.5404336533147"/>
    <n v="231.22380377057499"/>
    <n v="270.68454166591499"/>
    <n v="3.7963951216984402"/>
    <n v="55.318851408424784"/>
    <x v="1"/>
    <s v="&gt;40"/>
  </r>
  <r>
    <n v="86753094303"/>
    <n v="1.726027397260274"/>
    <x v="1"/>
    <n v="31.643835616438356"/>
    <n v="0"/>
    <n v="47"/>
    <x v="0"/>
    <n v="266.58455664298299"/>
    <n v="141.19065400467599"/>
    <n v="392.62324212581399"/>
    <n v="193.75858092431301"/>
    <n v="102.98783561782795"/>
    <x v="0"/>
    <s v="25-40"/>
  </r>
  <r>
    <n v="86753094304"/>
    <n v="0.90136986301369859"/>
    <x v="0"/>
    <n v="24.958904109589042"/>
    <n v="1"/>
    <n v="61"/>
    <x v="0"/>
    <n v="502.06095351034099"/>
    <n v="272.298759713658"/>
    <n v="7.6771361111513396"/>
    <n v="44.626947578914901"/>
    <n v="68.225267100727876"/>
    <x v="0"/>
    <s v="17-25"/>
  </r>
  <r>
    <n v="86753094305"/>
    <n v="1.2301369863013698"/>
    <x v="0"/>
    <n v="42.197260273972603"/>
    <n v="1"/>
    <n v="93"/>
    <x v="1"/>
    <n v="54.898562373435396"/>
    <n v="257.51729041489398"/>
    <n v="251.581013915667"/>
    <n v="33.145239836054202"/>
    <n v="59.1604186732729"/>
    <x v="0"/>
    <s v="&gt;40"/>
  </r>
  <r>
    <n v="86753094306"/>
    <n v="1.6328767123287671"/>
    <x v="1"/>
    <n v="35.4986301369863"/>
    <n v="0"/>
    <n v="27"/>
    <x v="0"/>
    <n v="291.04527855537202"/>
    <n v="214.441699359398"/>
    <n v="188.22433549040301"/>
    <n v="314.76632131170101"/>
    <n v="100.79783704943408"/>
    <x v="0"/>
    <s v="25-40"/>
  </r>
  <r>
    <n v="86753094307"/>
    <n v="1.2657534246575342"/>
    <x v="0"/>
    <n v="41.104109589041094"/>
    <n v="1"/>
    <n v="90"/>
    <x v="1"/>
    <n v="17.080278999710501"/>
    <n v="216.06438553471301"/>
    <n v="288.44207703753602"/>
    <n v="42.219259736131697"/>
    <n v="58.33093357559401"/>
    <x v="0"/>
    <s v="&gt;40"/>
  </r>
  <r>
    <n v="86753094308"/>
    <n v="1.3150684931506849"/>
    <x v="0"/>
    <n v="43.668493150684931"/>
    <n v="0"/>
    <n v="87"/>
    <x v="1"/>
    <n v="72.618616353553804"/>
    <n v="326.56764364592698"/>
    <n v="198.12358242349401"/>
    <n v="29.534866487365498"/>
    <n v="59.253914669261604"/>
    <x v="0"/>
    <s v="&gt;40"/>
  </r>
  <r>
    <n v="86753094309"/>
    <n v="0.79452054794520544"/>
    <x v="0"/>
    <n v="38.320547945205476"/>
    <n v="0"/>
    <n v="19"/>
    <x v="0"/>
    <n v="3.5079784355119301"/>
    <n v="10.2363314549214"/>
    <n v="468.32352677823201"/>
    <n v="273.856565167611"/>
    <n v="90.161155824735829"/>
    <x v="0"/>
    <s v="25-40"/>
  </r>
  <r>
    <n v="86753094310"/>
    <n v="1.2027397260273973"/>
    <x v="0"/>
    <n v="41.542465753424658"/>
    <n v="0"/>
    <n v="88"/>
    <x v="1"/>
    <n v="30.1987328194258"/>
    <n v="295.73269574417901"/>
    <n v="281.58247742324897"/>
    <n v="25.584388873954101"/>
    <n v="62.934538240752751"/>
    <x v="0"/>
    <s v="&gt;40"/>
  </r>
  <r>
    <n v="86753094311"/>
    <n v="1.5452054794520549"/>
    <x v="1"/>
    <n v="17.849315068493151"/>
    <n v="1"/>
    <n v="62"/>
    <x v="0"/>
    <n v="79.833361860252396"/>
    <n v="4.7600062987225904"/>
    <n v="491.50745411709698"/>
    <n v="272.60655809198403"/>
    <n v="98.461150917807714"/>
    <x v="1"/>
    <s v="17-25"/>
  </r>
  <r>
    <n v="86753094312"/>
    <n v="1.7205479452054795"/>
    <x v="1"/>
    <n v="27.183561643835617"/>
    <n v="0"/>
    <n v="58"/>
    <x v="0"/>
    <n v="324.254845365618"/>
    <n v="172.90524232975301"/>
    <n v="303.455779461887"/>
    <n v="161.12500795880399"/>
    <n v="95.522501506112604"/>
    <x v="0"/>
    <s v="25-40"/>
  </r>
  <r>
    <n v="86753094313"/>
    <n v="1.726027397260274"/>
    <x v="1"/>
    <n v="31.394520547945206"/>
    <n v="0"/>
    <n v="33"/>
    <x v="0"/>
    <n v="173.574151876695"/>
    <n v="296.95616638116002"/>
    <n v="219.33612382852999"/>
    <n v="225.56565099347401"/>
    <n v="91.03063843926887"/>
    <x v="0"/>
    <s v="25-40"/>
  </r>
  <r>
    <n v="86753094314"/>
    <n v="1.6849315068493151"/>
    <x v="1"/>
    <n v="32.205479452054796"/>
    <n v="0"/>
    <n v="36"/>
    <x v="0"/>
    <n v="347.72939219754301"/>
    <n v="257.74223108245798"/>
    <n v="201.76133927546999"/>
    <n v="299.340566556868"/>
    <n v="108.56995856228062"/>
    <x v="0"/>
    <s v="25-40"/>
  </r>
  <r>
    <n v="86753094315"/>
    <n v="1.7534246575342465"/>
    <x v="1"/>
    <n v="33.876712328767127"/>
    <n v="1"/>
    <n v="64"/>
    <x v="0"/>
    <n v="221.243091456972"/>
    <n v="245.422794964313"/>
    <n v="278.589586115055"/>
    <n v="223.77425458685701"/>
    <n v="97.616931797932239"/>
    <x v="0"/>
    <s v="25-40"/>
  </r>
  <r>
    <n v="86753094316"/>
    <n v="1.2"/>
    <x v="0"/>
    <n v="40.717808219178082"/>
    <n v="0"/>
    <n v="100"/>
    <x v="1"/>
    <n v="17.529759085154598"/>
    <n v="296.140582543726"/>
    <n v="232.62866500199601"/>
    <n v="45.495478512123398"/>
    <n v="58.468524552004773"/>
    <x v="1"/>
    <s v="&gt;40"/>
  </r>
  <r>
    <n v="86753094317"/>
    <n v="1.1342465753424658"/>
    <x v="0"/>
    <n v="37.819178082191783"/>
    <n v="1"/>
    <n v="86"/>
    <x v="1"/>
    <n v="4.7681395860184299"/>
    <n v="256.32191785548798"/>
    <n v="296.79503970755701"/>
    <n v="14.729789421770199"/>
    <n v="58.270184090839777"/>
    <x v="0"/>
    <s v="25-40"/>
  </r>
  <r>
    <n v="86753094318"/>
    <n v="1.6438356164383561"/>
    <x v="1"/>
    <n v="32.635616438356166"/>
    <n v="0"/>
    <n v="38"/>
    <x v="0"/>
    <n v="316.62578906744"/>
    <n v="240.625999237755"/>
    <n v="318.57225791751802"/>
    <n v="153.458647158319"/>
    <n v="101.22385167351604"/>
    <x v="0"/>
    <s v="25-40"/>
  </r>
  <r>
    <n v="86753094319"/>
    <n v="1.1726027397260275"/>
    <x v="0"/>
    <n v="40.649315068493152"/>
    <n v="0"/>
    <n v="84"/>
    <x v="1"/>
    <n v="29.294384230775599"/>
    <n v="273.269158862653"/>
    <n v="275.40548044442897"/>
    <n v="2.0627407227581802"/>
    <n v="57.501269987536752"/>
    <x v="0"/>
    <s v="&gt;40"/>
  </r>
  <r>
    <n v="86753094320"/>
    <n v="1.1589041095890411"/>
    <x v="0"/>
    <n v="27.263013698630136"/>
    <n v="0"/>
    <n v="120"/>
    <x v="1"/>
    <n v="6.8515422512036999"/>
    <n v="250.056709712546"/>
    <n v="328.70650705713399"/>
    <n v="5.3383200976030798"/>
    <n v="60.638039415668423"/>
    <x v="0"/>
    <s v="25-40"/>
  </r>
  <r>
    <n v="86753094321"/>
    <n v="1.7013698630136986"/>
    <x v="1"/>
    <n v="31.468493150684932"/>
    <n v="0"/>
    <n v="24"/>
    <x v="0"/>
    <n v="174.56586259659099"/>
    <n v="253.93332306256701"/>
    <n v="278.70901791335098"/>
    <n v="270.02377830736998"/>
    <n v="100.12787039921915"/>
    <x v="0"/>
    <s v="25-40"/>
  </r>
  <r>
    <n v="86753094322"/>
    <n v="1.0630136986301371"/>
    <x v="0"/>
    <n v="37.410958904109592"/>
    <n v="1"/>
    <n v="20"/>
    <x v="0"/>
    <n v="376.77325819593301"/>
    <n v="486.60698312808699"/>
    <n v="9.1775898766041593"/>
    <n v="77.455811344457103"/>
    <n v="79.466427452448954"/>
    <x v="1"/>
    <s v="25-40"/>
  </r>
  <r>
    <n v="86753094323"/>
    <n v="1.7863013698630137"/>
    <x v="1"/>
    <n v="28.336986301369862"/>
    <n v="0"/>
    <n v="42"/>
    <x v="0"/>
    <n v="169.01924592540001"/>
    <n v="212.89008887161"/>
    <n v="377.39312332559098"/>
    <n v="180.819290310875"/>
    <n v="97.538236420136712"/>
    <x v="0"/>
    <s v="25-40"/>
  </r>
  <r>
    <n v="86753094324"/>
    <n v="1.7863013698630137"/>
    <x v="1"/>
    <n v="26.419178082191781"/>
    <n v="0"/>
    <n v="62"/>
    <x v="0"/>
    <n v="335.66416504122901"/>
    <n v="433.69372321475799"/>
    <n v="7.26610134436587"/>
    <n v="19.156899633578199"/>
    <n v="64.71939117783225"/>
    <x v="0"/>
    <s v="25-40"/>
  </r>
  <r>
    <n v="86753094325"/>
    <n v="1.2465753424657535"/>
    <x v="0"/>
    <n v="44.901369863013699"/>
    <n v="0"/>
    <n v="78"/>
    <x v="0"/>
    <n v="15.5210163770415"/>
    <n v="260.71772926695201"/>
    <n v="259.65511669189101"/>
    <n v="45.921321377744398"/>
    <n v="58.768272219875726"/>
    <x v="0"/>
    <s v="&gt;40"/>
  </r>
  <r>
    <n v="86753094326"/>
    <n v="1.0712328767123287"/>
    <x v="0"/>
    <n v="36.158904109589038"/>
    <n v="0"/>
    <n v="20"/>
    <x v="0"/>
    <n v="78.853692471535695"/>
    <n v="16.616825460719099"/>
    <n v="298.278235836161"/>
    <n v="395.76724706224599"/>
    <n v="90.923099382389211"/>
    <x v="0"/>
    <s v="25-40"/>
  </r>
  <r>
    <n v="86753094327"/>
    <n v="1.1917808219178083"/>
    <x v="0"/>
    <n v="35.235616438356168"/>
    <n v="0"/>
    <n v="98"/>
    <x v="1"/>
    <n v="7.6924053583187497"/>
    <n v="333.75025449044699"/>
    <n v="222.44849059283001"/>
    <n v="9.4750353653245398E-2"/>
    <n v="54.020601701479251"/>
    <x v="1"/>
    <s v="25-40"/>
  </r>
  <r>
    <n v="86753094328"/>
    <n v="1.1589041095890411"/>
    <x v="0"/>
    <n v="40.830136986301369"/>
    <n v="0"/>
    <n v="102"/>
    <x v="1"/>
    <n v="33.658412349797501"/>
    <n v="409.35351981558898"/>
    <n v="170.663477013055"/>
    <n v="9.9784264719135205"/>
    <n v="57.117982991427141"/>
    <x v="0"/>
    <s v="&gt;40"/>
  </r>
  <r>
    <n v="86753094329"/>
    <n v="1.3178082191780822"/>
    <x v="0"/>
    <n v="41.61917808219178"/>
    <n v="0"/>
    <n v="51"/>
    <x v="0"/>
    <n v="112.508522791231"/>
    <n v="376.94392946818101"/>
    <n v="104.9073346222"/>
    <n v="5.3068913350314002"/>
    <n v="52.381903295620731"/>
    <x v="0"/>
    <s v="&gt;40"/>
  </r>
  <r>
    <n v="86753094330"/>
    <n v="1.6684931506849314"/>
    <x v="1"/>
    <n v="26.342465753424658"/>
    <n v="0"/>
    <n v="48"/>
    <x v="0"/>
    <n v="235.738941612025"/>
    <n v="215.75223166592099"/>
    <n v="426.497752187831"/>
    <n v="199.79244265760499"/>
    <n v="111.274117243688"/>
    <x v="0"/>
    <s v="25-40"/>
  </r>
  <r>
    <n v="86753094331"/>
    <n v="1.6821917808219178"/>
    <x v="1"/>
    <n v="30.271232876712329"/>
    <n v="0"/>
    <n v="45"/>
    <x v="0"/>
    <n v="234.45029364306501"/>
    <n v="222.79929638828199"/>
    <n v="313.79982078015797"/>
    <n v="244.31358564406599"/>
    <n v="103.55357597341464"/>
    <x v="0"/>
    <s v="25-40"/>
  </r>
  <r>
    <n v="86753094332"/>
    <n v="1.6273972602739726"/>
    <x v="1"/>
    <n v="32.164383561643838"/>
    <n v="1"/>
    <n v="56"/>
    <x v="0"/>
    <n v="351.51529024049802"/>
    <n v="180.10700839275401"/>
    <n v="181.86583230512599"/>
    <n v="233.689324729318"/>
    <n v="92.39640273479344"/>
    <x v="0"/>
    <s v="25-40"/>
  </r>
  <r>
    <n v="86753094333"/>
    <n v="1.273972602739726"/>
    <x v="0"/>
    <n v="46.753424657534246"/>
    <n v="0"/>
    <n v="74"/>
    <x v="0"/>
    <n v="56.469299063701499"/>
    <n v="115.88737996703099"/>
    <n v="382.60154506964199"/>
    <n v="4.44190034802509"/>
    <n v="60.233747772578646"/>
    <x v="0"/>
    <s v="&gt;40"/>
  </r>
  <r>
    <n v="86753094334"/>
    <n v="1.010958904109589"/>
    <x v="0"/>
    <n v="35.284931506849318"/>
    <n v="0"/>
    <n v="21"/>
    <x v="0"/>
    <n v="77.611252967817705"/>
    <n v="56.307471777864102"/>
    <n v="355.33818539193999"/>
    <n v="337.286602224511"/>
    <n v="93.828472493628652"/>
    <x v="0"/>
    <s v="25-40"/>
  </r>
  <r>
    <n v="86753094335"/>
    <n v="1.6465753424657534"/>
    <x v="1"/>
    <n v="27.460273972602739"/>
    <n v="0"/>
    <n v="47"/>
    <x v="0"/>
    <n v="321.78356945295099"/>
    <n v="184.71112323470101"/>
    <n v="231.94437227064699"/>
    <n v="253.65019506844399"/>
    <n v="98.790923495703069"/>
    <x v="0"/>
    <s v="25-40"/>
  </r>
  <r>
    <n v="86753094336"/>
    <n v="1.6164383561643836"/>
    <x v="1"/>
    <n v="31.172602739726027"/>
    <n v="0"/>
    <n v="49"/>
    <x v="0"/>
    <n v="288.13304874879401"/>
    <n v="268.15787564434601"/>
    <n v="280.44886185391601"/>
    <n v="133.858479335364"/>
    <n v="94.220154894164807"/>
    <x v="0"/>
    <s v="25-40"/>
  </r>
  <r>
    <n v="86753094337"/>
    <n v="1.5808219178082192"/>
    <x v="1"/>
    <n v="24.526027397260275"/>
    <n v="1"/>
    <n v="27"/>
    <x v="0"/>
    <n v="244.08798335099399"/>
    <n v="350.37894220298102"/>
    <n v="152.00328140923"/>
    <n v="235.665034353826"/>
    <n v="94.077551935884713"/>
    <x v="0"/>
    <s v="17-25"/>
  </r>
  <r>
    <n v="86753094338"/>
    <n v="1.3150684931506849"/>
    <x v="0"/>
    <n v="30.660273972602738"/>
    <n v="1"/>
    <n v="63"/>
    <x v="0"/>
    <n v="327.96022852889701"/>
    <n v="460.356302948174"/>
    <n v="2.7161878810020501"/>
    <n v="19.023438538075499"/>
    <n v="65.674077688454986"/>
    <x v="0"/>
    <s v="25-40"/>
  </r>
  <r>
    <n v="86753094339"/>
    <n v="1.7068493150684931"/>
    <x v="1"/>
    <n v="32.463013698630135"/>
    <n v="0"/>
    <n v="26"/>
    <x v="0"/>
    <n v="285.85194592637998"/>
    <n v="259.68697435391601"/>
    <n v="83.017447753569002"/>
    <n v="264.25483584962501"/>
    <n v="85.315787654806968"/>
    <x v="1"/>
    <s v="25-40"/>
  </r>
  <r>
    <n v="86753094340"/>
    <n v="1.0657534246575342"/>
    <x v="0"/>
    <n v="21.147945205479452"/>
    <n v="1"/>
    <n v="63"/>
    <x v="0"/>
    <n v="279.14657816009498"/>
    <n v="335.33829279943001"/>
    <n v="86.670161365159601"/>
    <n v="74.919050294639604"/>
    <n v="68.549495075937898"/>
    <x v="0"/>
    <s v="17-25"/>
  </r>
  <r>
    <n v="86753094341"/>
    <n v="1.7424657534246575"/>
    <x v="1"/>
    <n v="30.731506849315068"/>
    <n v="1"/>
    <n v="45"/>
    <x v="0"/>
    <n v="229.51961148494701"/>
    <n v="233.531045540956"/>
    <n v="282.67175543896099"/>
    <n v="286.38465253400898"/>
    <n v="105.33082151882863"/>
    <x v="0"/>
    <s v="25-40"/>
  </r>
  <r>
    <n v="86753094342"/>
    <n v="1.1424657534246576"/>
    <x v="0"/>
    <n v="45.517808219178079"/>
    <n v="1"/>
    <n v="69"/>
    <x v="0"/>
    <n v="47.344171288386697"/>
    <n v="274.616188708594"/>
    <n v="270.86757704887401"/>
    <n v="22.875207381309401"/>
    <n v="61.005962931380459"/>
    <x v="0"/>
    <s v="&gt;40"/>
  </r>
  <r>
    <n v="86753094343"/>
    <n v="1.263013698630137"/>
    <x v="0"/>
    <n v="35.926027397260277"/>
    <n v="0"/>
    <n v="62"/>
    <x v="0"/>
    <n v="63.794763804147401"/>
    <n v="295.70076800555398"/>
    <n v="193.55289658867801"/>
    <n v="2.87346415518715"/>
    <n v="52.330805834039921"/>
    <x v="1"/>
    <s v="25-40"/>
  </r>
  <r>
    <n v="86753094344"/>
    <n v="1.7753424657534247"/>
    <x v="1"/>
    <n v="33.972602739726028"/>
    <n v="0"/>
    <n v="39"/>
    <x v="0"/>
    <n v="123.44133571966699"/>
    <n v="282.16322759482898"/>
    <n v="276.01520638039398"/>
    <n v="187.87501925605801"/>
    <n v="88.11519214153391"/>
    <x v="1"/>
    <s v="25-40"/>
  </r>
  <r>
    <n v="86753094345"/>
    <n v="1.0547945205479452"/>
    <x v="0"/>
    <n v="36.62191780821918"/>
    <n v="0"/>
    <n v="20"/>
    <x v="0"/>
    <n v="278.86694982239101"/>
    <n v="568.09423146356198"/>
    <n v="12.4202122912927"/>
    <n v="45.412007939087097"/>
    <n v="74.696760930521805"/>
    <x v="1"/>
    <s v="25-40"/>
  </r>
  <r>
    <n v="86753094346"/>
    <n v="1.6575342465753424"/>
    <x v="1"/>
    <n v="30.279452054794522"/>
    <n v="0"/>
    <n v="32"/>
    <x v="0"/>
    <n v="190.213969151535"/>
    <n v="317.64606121897901"/>
    <n v="177.454807142036"/>
    <n v="347.80660360167099"/>
    <n v="103.66017171888595"/>
    <x v="0"/>
    <s v="25-40"/>
  </r>
  <r>
    <n v="86753094347"/>
    <n v="1.2027397260273973"/>
    <x v="0"/>
    <n v="40.421917808219177"/>
    <n v="0"/>
    <n v="66"/>
    <x v="0"/>
    <n v="25.802235956771099"/>
    <n v="332.81782735828199"/>
    <n v="150.58216244374799"/>
    <n v="13.810768966457299"/>
    <n v="48.416756834428881"/>
    <x v="1"/>
    <s v="&gt;40"/>
  </r>
  <r>
    <n v="86753094348"/>
    <n v="1.1424657534246576"/>
    <x v="0"/>
    <n v="41.769863013698632"/>
    <n v="0"/>
    <n v="66"/>
    <x v="0"/>
    <n v="19.4037332947001"/>
    <n v="288.10932273772602"/>
    <n v="301.74828706790601"/>
    <n v="19.302798201646201"/>
    <n v="63.127174714940345"/>
    <x v="0"/>
    <s v="&gt;40"/>
  </r>
  <r>
    <n v="86753094349"/>
    <n v="1.5342465753424657"/>
    <x v="1"/>
    <n v="28.87123287671233"/>
    <n v="1"/>
    <n v="47"/>
    <x v="0"/>
    <n v="186.52372065672799"/>
    <n v="458.98759822005798"/>
    <n v="265.93233102445498"/>
    <n v="131.123488661349"/>
    <n v="99.287603872439348"/>
    <x v="0"/>
    <s v="25-40"/>
  </r>
  <r>
    <n v="86753094350"/>
    <n v="1.6219178082191781"/>
    <x v="1"/>
    <n v="30.24931506849315"/>
    <n v="0"/>
    <n v="45"/>
    <x v="0"/>
    <n v="239.51977024257201"/>
    <n v="244.84627045554299"/>
    <n v="301.18051862521997"/>
    <n v="280.15081025045902"/>
    <n v="108.50904272093067"/>
    <x v="0"/>
    <s v="25-40"/>
  </r>
  <r>
    <n v="86753094351"/>
    <n v="1.2794520547945205"/>
    <x v="0"/>
    <n v="37.61917808219178"/>
    <n v="0"/>
    <n v="71"/>
    <x v="0"/>
    <n v="19.149711966166802"/>
    <n v="187.815139181099"/>
    <n v="329.793962530302"/>
    <n v="62.727818270663498"/>
    <n v="63.659801787897123"/>
    <x v="0"/>
    <s v="25-40"/>
  </r>
  <r>
    <n v="86753094352"/>
    <n v="1.1835616438356165"/>
    <x v="0"/>
    <n v="41.128767123287673"/>
    <n v="1"/>
    <n v="88"/>
    <x v="1"/>
    <n v="26.6737803412815"/>
    <n v="296.21201513669502"/>
    <n v="266.16417649924699"/>
    <n v="0.57066008920464495"/>
    <n v="57.839044028852321"/>
    <x v="0"/>
    <s v="&gt;40"/>
  </r>
  <r>
    <n v="86753094353"/>
    <n v="1.7452054794520548"/>
    <x v="1"/>
    <n v="27.284931506849315"/>
    <n v="0"/>
    <n v="34"/>
    <x v="0"/>
    <n v="184.28385982737299"/>
    <n v="132.85570117646"/>
    <n v="268.689096083479"/>
    <n v="255.30112667025099"/>
    <n v="88.249991610754236"/>
    <x v="1"/>
    <s v="25-40"/>
  </r>
  <r>
    <n v="86753094354"/>
    <n v="1.5506849315068494"/>
    <x v="1"/>
    <n v="26.594520547945205"/>
    <n v="0"/>
    <n v="55"/>
    <x v="0"/>
    <n v="185.45209975415801"/>
    <n v="111.821167200251"/>
    <n v="357.37515590591101"/>
    <n v="327.20948465969298"/>
    <n v="105.93201822422519"/>
    <x v="0"/>
    <s v="25-40"/>
  </r>
  <r>
    <n v="86753094355"/>
    <n v="1.4547945205479451"/>
    <x v="0"/>
    <n v="34.224657534246575"/>
    <n v="0"/>
    <n v="56"/>
    <x v="0"/>
    <n v="234.212184793505"/>
    <n v="208.312828072478"/>
    <n v="236.12092817935999"/>
    <n v="363.38390053002598"/>
    <n v="107.34258047440497"/>
    <x v="0"/>
    <s v="25-40"/>
  </r>
  <r>
    <n v="86753094356"/>
    <n v="0.81095890410958904"/>
    <x v="0"/>
    <n v="34.9972602739726"/>
    <n v="0"/>
    <n v="23"/>
    <x v="0"/>
    <n v="409.22820478704699"/>
    <n v="307.27675517099902"/>
    <n v="1.2911318350004199"/>
    <n v="95.745403045300307"/>
    <n v="68.964780982279777"/>
    <x v="1"/>
    <s v="25-40"/>
  </r>
  <r>
    <n v="86753094357"/>
    <n v="0.8575342465753425"/>
    <x v="0"/>
    <n v="37.775342465753425"/>
    <n v="1"/>
    <n v="20"/>
    <x v="0"/>
    <n v="52.2776486036718"/>
    <n v="21.045566825686301"/>
    <n v="231.452496730315"/>
    <n v="448.81138431935699"/>
    <n v="87.497522960309283"/>
    <x v="0"/>
    <s v="25-40"/>
  </r>
  <r>
    <n v="86753094358"/>
    <n v="1.2657534246575342"/>
    <x v="0"/>
    <n v="39.630136986301373"/>
    <n v="0"/>
    <n v="74"/>
    <x v="0"/>
    <n v="27.272492273537299"/>
    <n v="267.47292231293198"/>
    <n v="303.87851392572202"/>
    <n v="1.3300968546276499"/>
    <n v="60.204666460559501"/>
    <x v="0"/>
    <s v="25-40"/>
  </r>
  <r>
    <n v="86753094359"/>
    <n v="1.0657534246575342"/>
    <x v="0"/>
    <n v="41.372602739726027"/>
    <n v="0"/>
    <n v="103"/>
    <x v="1"/>
    <n v="55.731973203676503"/>
    <n v="172.28026993668701"/>
    <n v="262.12663412887798"/>
    <n v="76.394527822712803"/>
    <n v="58.863518885419971"/>
    <x v="0"/>
    <s v="&gt;40"/>
  </r>
  <r>
    <n v="86753094360"/>
    <n v="1.1917808219178083"/>
    <x v="0"/>
    <n v="45.284931506849318"/>
    <n v="0"/>
    <n v="73"/>
    <x v="0"/>
    <n v="12.864253616316899"/>
    <n v="275.11948855559802"/>
    <n v="270.88843656302203"/>
    <n v="45.560399850019401"/>
    <n v="61.012559743318164"/>
    <x v="0"/>
    <s v="&gt;40"/>
  </r>
  <r>
    <n v="86753094361"/>
    <n v="1.6410958904109589"/>
    <x v="1"/>
    <n v="32.079452054794523"/>
    <n v="0"/>
    <n v="54"/>
    <x v="0"/>
    <n v="181.734178824813"/>
    <n v="188.93743938521399"/>
    <n v="269.33833427156799"/>
    <n v="264.65014639014203"/>
    <n v="93.732347136207366"/>
    <x v="1"/>
    <s v="25-40"/>
  </r>
  <r>
    <n v="86753094362"/>
    <n v="1.1205479452054794"/>
    <x v="0"/>
    <n v="38.30958904109589"/>
    <n v="0"/>
    <n v="77"/>
    <x v="0"/>
    <n v="51.704464374409497"/>
    <n v="168.13431178691999"/>
    <n v="339.07024015072398"/>
    <n v="59.463370220764602"/>
    <n v="65.411135337484993"/>
    <x v="0"/>
    <s v="25-40"/>
  </r>
  <r>
    <n v="86753094363"/>
    <n v="1.6082191780821917"/>
    <x v="1"/>
    <n v="29.989041095890411"/>
    <n v="0"/>
    <n v="40"/>
    <x v="0"/>
    <n v="325.79770366706799"/>
    <n v="211.190738697727"/>
    <n v="383.35786974836901"/>
    <n v="127.46130551262"/>
    <n v="104.25737642050228"/>
    <x v="0"/>
    <s v="25-40"/>
  </r>
  <r>
    <n v="86753094364"/>
    <n v="0.87397260273972599"/>
    <x v="0"/>
    <n v="38.013698630136986"/>
    <n v="1"/>
    <n v="21"/>
    <x v="0"/>
    <n v="137.25717439998999"/>
    <n v="32.375895676228303"/>
    <n v="239.33335804071299"/>
    <n v="392.17470775546099"/>
    <n v="89.35161350163834"/>
    <x v="0"/>
    <s v="25-40"/>
  </r>
  <r>
    <n v="86753094365"/>
    <n v="1.4438356164383561"/>
    <x v="0"/>
    <n v="20.6"/>
    <n v="1"/>
    <n v="61"/>
    <x v="0"/>
    <n v="111.547329419297"/>
    <n v="41.581609297154102"/>
    <n v="279.26928052564102"/>
    <n v="531.02116389594801"/>
    <n v="109.48516842790677"/>
    <x v="1"/>
    <s v="17-25"/>
  </r>
  <r>
    <n v="86753094366"/>
    <n v="0.94246575342465755"/>
    <x v="0"/>
    <n v="34.506849315068493"/>
    <n v="0"/>
    <n v="19"/>
    <x v="0"/>
    <n v="5.4177304314296997"/>
    <n v="38.018284148593203"/>
    <n v="518.49976514958303"/>
    <n v="310.27013675188402"/>
    <n v="102.92726939457788"/>
    <x v="0"/>
    <s v="25-40"/>
  </r>
  <r>
    <n v="86753094367"/>
    <n v="1.2136986301369863"/>
    <x v="0"/>
    <n v="41.38082191780822"/>
    <n v="0"/>
    <n v="73"/>
    <x v="0"/>
    <n v="46.215794004316201"/>
    <n v="243.81046712707601"/>
    <n v="299.34368116395098"/>
    <n v="15.5287430039541"/>
    <n v="60.986791790659986"/>
    <x v="0"/>
    <s v="&gt;40"/>
  </r>
  <r>
    <n v="86753094368"/>
    <n v="1.0301369863013699"/>
    <x v="0"/>
    <n v="36.753424657534246"/>
    <n v="1"/>
    <n v="21"/>
    <x v="0"/>
    <n v="6.9589048400928197"/>
    <n v="1.4584695393416101"/>
    <n v="362.36219495311798"/>
    <n v="484.02919117227799"/>
    <n v="102.24035628540227"/>
    <x v="0"/>
    <s v="25-40"/>
  </r>
  <r>
    <n v="86753094369"/>
    <n v="1.3506849315068492"/>
    <x v="0"/>
    <n v="23.44109589041096"/>
    <n v="0"/>
    <n v="59"/>
    <x v="0"/>
    <n v="344.895466067303"/>
    <n v="359.09372066134"/>
    <n v="35.018594292978399"/>
    <n v="59.843082975755998"/>
    <n v="67.702536210539563"/>
    <x v="0"/>
    <s v="17-25"/>
  </r>
  <r>
    <n v="86753094370"/>
    <n v="1.2547945205479452"/>
    <x v="0"/>
    <n v="32.769863013698632"/>
    <n v="0"/>
    <n v="77"/>
    <x v="0"/>
    <n v="50.686016775749103"/>
    <n v="226.963912896762"/>
    <n v="290.51178143871999"/>
    <n v="3.1108802160050102"/>
    <n v="57.446713772367893"/>
    <x v="0"/>
    <s v="25-40"/>
  </r>
  <r>
    <n v="86753094371"/>
    <n v="1.1726027397260275"/>
    <x v="0"/>
    <n v="41.975342465753428"/>
    <n v="0"/>
    <n v="79"/>
    <x v="0"/>
    <n v="14.798223593332599"/>
    <n v="209.59135243739399"/>
    <n v="404.13067881180802"/>
    <n v="0.38771585010597198"/>
    <n v="66.493373441887812"/>
    <x v="0"/>
    <s v="&gt;40"/>
  </r>
  <r>
    <n v="86753094372"/>
    <n v="1.178082191780822"/>
    <x v="0"/>
    <n v="38.19178082191781"/>
    <n v="0"/>
    <n v="79"/>
    <x v="0"/>
    <n v="5.86181558773636"/>
    <n v="317.74860478366003"/>
    <n v="243.85119990123101"/>
    <n v="80.952733966992"/>
    <n v="64.865305693898478"/>
    <x v="0"/>
    <s v="25-40"/>
  </r>
  <r>
    <n v="86753094373"/>
    <n v="1.2191780821917808"/>
    <x v="0"/>
    <n v="41.12054794520548"/>
    <n v="0"/>
    <n v="64"/>
    <x v="0"/>
    <n v="7.5757817694948502"/>
    <n v="313.00088612675802"/>
    <n v="312.916022421984"/>
    <n v="15.5208252033969"/>
    <n v="65.058555146745931"/>
    <x v="0"/>
    <s v="&gt;40"/>
  </r>
  <r>
    <n v="86753094374"/>
    <n v="1.1945205479452055"/>
    <x v="0"/>
    <n v="44.56712328767123"/>
    <n v="0"/>
    <n v="91"/>
    <x v="1"/>
    <n v="0.111253542081226"/>
    <n v="334.27566803860901"/>
    <n v="291.88287611688702"/>
    <n v="16.116379917325801"/>
    <n v="63.710864450560763"/>
    <x v="0"/>
    <s v="&gt;40"/>
  </r>
  <r>
    <n v="86753094375"/>
    <n v="1.2904109589041095"/>
    <x v="0"/>
    <n v="42.441095890410956"/>
    <n v="0"/>
    <n v="90"/>
    <x v="1"/>
    <n v="38.286205363801997"/>
    <n v="278.79111665426399"/>
    <n v="244.840097832548"/>
    <n v="1.9312610158111201"/>
    <n v="54.978748823248374"/>
    <x v="0"/>
    <s v="&gt;40"/>
  </r>
  <r>
    <n v="86753094376"/>
    <n v="1.1698630136986301"/>
    <x v="0"/>
    <n v="41.720547945205482"/>
    <n v="0"/>
    <n v="75"/>
    <x v="0"/>
    <n v="49.088867113787799"/>
    <n v="331.56695496479301"/>
    <n v="206.61427033822801"/>
    <n v="30.637503186385601"/>
    <n v="58.922678589240093"/>
    <x v="0"/>
    <s v="&gt;40"/>
  </r>
  <r>
    <n v="86753094377"/>
    <n v="1.106849315068493"/>
    <x v="0"/>
    <n v="45.353424657534248"/>
    <n v="1"/>
    <n v="90"/>
    <x v="1"/>
    <n v="17.306784200273199"/>
    <n v="195.636023077028"/>
    <n v="275.20035688058499"/>
    <n v="1.0599881763977299"/>
    <n v="50.186665989022025"/>
    <x v="1"/>
    <s v="&gt;40"/>
  </r>
  <r>
    <n v="86753094378"/>
    <n v="1.5753424657534247"/>
    <x v="1"/>
    <n v="30.621917808219177"/>
    <n v="0"/>
    <n v="35"/>
    <x v="0"/>
    <n v="233.77809207660201"/>
    <n v="212.666334362691"/>
    <n v="196.41963522429"/>
    <n v="294.32051783317502"/>
    <n v="94.604372482039253"/>
    <x v="1"/>
    <s v="25-40"/>
  </r>
  <r>
    <n v="86753094379"/>
    <n v="1.1123287671232878"/>
    <x v="0"/>
    <n v="41.035616438356165"/>
    <n v="0"/>
    <n v="67"/>
    <x v="0"/>
    <n v="0.80226815957828401"/>
    <n v="327.21743035760301"/>
    <n v="293.79141755366499"/>
    <n v="2.9445706045790798"/>
    <n v="61.849894460363792"/>
    <x v="0"/>
    <s v="&gt;40"/>
  </r>
  <r>
    <n v="86753094380"/>
    <n v="1.526027397260274"/>
    <x v="1"/>
    <n v="32.69315068493151"/>
    <n v="1"/>
    <n v="58"/>
    <x v="0"/>
    <n v="380.84975670973802"/>
    <n v="329.63840917443298"/>
    <n v="59.888654866289599"/>
    <n v="25.209165068234199"/>
    <n v="67.050791662876534"/>
    <x v="0"/>
    <s v="25-40"/>
  </r>
  <r>
    <n v="86753094381"/>
    <n v="1.2301369863013698"/>
    <x v="0"/>
    <n v="36.282191780821918"/>
    <n v="0"/>
    <n v="80"/>
    <x v="1"/>
    <n v="13.3818151306752"/>
    <n v="233.49807426834499"/>
    <n v="200.303329340613"/>
    <n v="92.214008247552897"/>
    <n v="54.852471662501529"/>
    <x v="1"/>
    <s v="25-40"/>
  </r>
  <r>
    <n v="86753094382"/>
    <n v="1.6465753424657534"/>
    <x v="1"/>
    <n v="28.791780821917808"/>
    <n v="0"/>
    <n v="37"/>
    <x v="0"/>
    <n v="228.36554456249601"/>
    <n v="234.28420613466901"/>
    <n v="233.568728847426"/>
    <n v="246.752113755067"/>
    <n v="94.650481168072361"/>
    <x v="1"/>
    <s v="25-40"/>
  </r>
  <r>
    <n v="86753094383"/>
    <n v="1.7397260273972603"/>
    <x v="1"/>
    <n v="29.413698630136988"/>
    <n v="0"/>
    <n v="41"/>
    <x v="0"/>
    <n v="203.86944128336401"/>
    <n v="86.292033857858101"/>
    <n v="330.86037276307201"/>
    <n v="296.604245552436"/>
    <n v="98.508672209158732"/>
    <x v="0"/>
    <s v="25-40"/>
  </r>
  <r>
    <n v="86753094384"/>
    <n v="1.704109589041096"/>
    <x v="1"/>
    <n v="25.438356164383563"/>
    <n v="0"/>
    <n v="56"/>
    <x v="0"/>
    <n v="240.25455223361899"/>
    <n v="212.54056119142999"/>
    <n v="357.28691473803002"/>
    <n v="235.14178132228"/>
    <n v="107.31505260124112"/>
    <x v="0"/>
    <s v="25-40"/>
  </r>
  <r>
    <n v="86753094385"/>
    <n v="1.3452054794520547"/>
    <x v="0"/>
    <n v="40.673972602739724"/>
    <n v="0"/>
    <n v="81"/>
    <x v="1"/>
    <n v="12.7086698768518"/>
    <n v="256.178135008092"/>
    <n v="221.14989494433701"/>
    <n v="47.084347253516498"/>
    <n v="53.699053454537925"/>
    <x v="0"/>
    <s v="&gt;40"/>
  </r>
  <r>
    <n v="86753094386"/>
    <n v="1.3287671232876712"/>
    <x v="0"/>
    <n v="25.92876712328767"/>
    <n v="0"/>
    <n v="58"/>
    <x v="0"/>
    <n v="359.436904638248"/>
    <n v="371.01249339070199"/>
    <n v="0.538917817588357"/>
    <n v="8.9454324113080208"/>
    <n v="59.574073869783561"/>
    <x v="0"/>
    <s v="25-40"/>
  </r>
  <r>
    <n v="86753094387"/>
    <n v="1.7561643835616438"/>
    <x v="1"/>
    <n v="31.92876712328767"/>
    <n v="0"/>
    <n v="31"/>
    <x v="0"/>
    <n v="379.68652320624301"/>
    <n v="227.95399446250201"/>
    <n v="365.806925151717"/>
    <n v="122.117303032085"/>
    <n v="107.16214879555584"/>
    <x v="0"/>
    <s v="25-40"/>
  </r>
  <r>
    <n v="86753094388"/>
    <n v="1.6547945205479453"/>
    <x v="1"/>
    <n v="30.893150684931506"/>
    <n v="0"/>
    <n v="41"/>
    <x v="0"/>
    <n v="252.90151601886399"/>
    <n v="207.65807669485"/>
    <n v="219.16183532528001"/>
    <n v="263.90057371051699"/>
    <n v="94.812256501392753"/>
    <x v="0"/>
    <s v="25-40"/>
  </r>
  <r>
    <n v="86753094389"/>
    <n v="1.3671232876712329"/>
    <x v="0"/>
    <n v="35.668493150684931"/>
    <n v="1"/>
    <n v="52"/>
    <x v="0"/>
    <n v="6.2900430590147799E-2"/>
    <n v="214.847292151478"/>
    <n v="296.14671353533498"/>
    <n v="2.2956058575630598"/>
    <n v="53.005893733713208"/>
    <x v="1"/>
    <s v="25-40"/>
  </r>
  <r>
    <n v="86753094390"/>
    <n v="0.80547945205479454"/>
    <x v="0"/>
    <n v="35.213698630136989"/>
    <n v="1"/>
    <n v="21"/>
    <x v="0"/>
    <n v="215.31974425765699"/>
    <n v="3.7007753069029801"/>
    <n v="195.111170964086"/>
    <n v="335.64035063683502"/>
    <n v="81.211824157275316"/>
    <x v="0"/>
    <s v="25-40"/>
  </r>
  <r>
    <n v="86753094391"/>
    <n v="1.6739726027397259"/>
    <x v="1"/>
    <n v="32.824657534246576"/>
    <n v="0"/>
    <n v="30"/>
    <x v="0"/>
    <n v="352.31126248292298"/>
    <n v="167.75894826919901"/>
    <n v="218.24432423491601"/>
    <n v="308.391746795583"/>
    <n v="104.80194538382963"/>
    <x v="0"/>
    <s v="25-40"/>
  </r>
  <r>
    <n v="86753094392"/>
    <n v="1.6082191780821917"/>
    <x v="1"/>
    <n v="30.213698630136985"/>
    <n v="0"/>
    <n v="26"/>
    <x v="0"/>
    <n v="289.68820527201899"/>
    <n v="273.77799099580602"/>
    <n v="261.67840404713797"/>
    <n v="199.23072886473801"/>
    <n v="100.38639165085112"/>
    <x v="0"/>
    <s v="25-40"/>
  </r>
  <r>
    <n v="86753094393"/>
    <n v="1.1534246575342466"/>
    <x v="0"/>
    <n v="41.109589041095887"/>
    <n v="0"/>
    <n v="113"/>
    <x v="1"/>
    <n v="13.4294304503122"/>
    <n v="312.72594528741899"/>
    <n v="219.57602057115801"/>
    <n v="17.820590249044201"/>
    <n v="54.580023357442769"/>
    <x v="0"/>
    <s v="&gt;40"/>
  </r>
  <r>
    <n v="86753094394"/>
    <n v="1.6684931506849314"/>
    <x v="1"/>
    <n v="34.972602739726028"/>
    <n v="1"/>
    <n v="37"/>
    <x v="0"/>
    <n v="139.88091865721299"/>
    <n v="240.73646865688599"/>
    <n v="244.25081646396899"/>
    <n v="329.00028716396201"/>
    <n v="99.239523420479628"/>
    <x v="0"/>
    <s v="25-40"/>
  </r>
  <r>
    <n v="86753094395"/>
    <n v="1.6767123287671233"/>
    <x v="1"/>
    <n v="30.123287671232877"/>
    <n v="0"/>
    <n v="41"/>
    <x v="0"/>
    <n v="90.330428576107394"/>
    <n v="385.44250543870402"/>
    <n v="289.52073381161699"/>
    <n v="133.63326797500801"/>
    <n v="88.840314935579912"/>
    <x v="1"/>
    <s v="25-40"/>
  </r>
  <r>
    <n v="86753094396"/>
    <n v="1.6136986301369862"/>
    <x v="1"/>
    <n v="25.019178082191782"/>
    <n v="0"/>
    <n v="48"/>
    <x v="0"/>
    <n v="142.13317047310599"/>
    <n v="382.33180239699499"/>
    <n v="198.13326749541599"/>
    <n v="252.37855498404099"/>
    <n v="96.01861652714291"/>
    <x v="1"/>
    <s v="25-40"/>
  </r>
  <r>
    <n v="86753094397"/>
    <n v="1.1287671232876713"/>
    <x v="0"/>
    <n v="24.69041095890411"/>
    <n v="1"/>
    <n v="59"/>
    <x v="0"/>
    <n v="108.790110454509"/>
    <n v="11.254325350553801"/>
    <n v="447.428276774035"/>
    <n v="385.15098070019798"/>
    <n v="109.51306576131299"/>
    <x v="1"/>
    <s v="17-25"/>
  </r>
  <r>
    <n v="86753094398"/>
    <n v="1.2246575342465753"/>
    <x v="0"/>
    <n v="36.564383561643837"/>
    <n v="0"/>
    <n v="79"/>
    <x v="0"/>
    <n v="20.164982140098999"/>
    <n v="265.922626324688"/>
    <n v="283.55396030090799"/>
    <n v="8.9197929786562806"/>
    <n v="57.983859070730674"/>
    <x v="0"/>
    <s v="25-40"/>
  </r>
  <r>
    <n v="86753094399"/>
    <n v="0.82191780821917804"/>
    <x v="0"/>
    <n v="34.367123287671234"/>
    <n v="0"/>
    <n v="19"/>
    <x v="0"/>
    <n v="13.701042806296901"/>
    <n v="137.693628874697"/>
    <n v="436.52302708672198"/>
    <n v="213.72684536338801"/>
    <n v="90.141558428492715"/>
    <x v="0"/>
    <s v="25-40"/>
  </r>
  <r>
    <n v="86753094400"/>
    <n v="1.4082191780821918"/>
    <x v="0"/>
    <n v="17.536986301369861"/>
    <n v="1"/>
    <n v="63"/>
    <x v="0"/>
    <n v="230.89491710923099"/>
    <n v="511.78811260355798"/>
    <n v="21.938365211034998"/>
    <n v="24.235829316126001"/>
    <n v="64.95554572028243"/>
    <x v="0"/>
    <s v="17-25"/>
  </r>
  <r>
    <n v="86753094401"/>
    <n v="1.1424657534246576"/>
    <x v="0"/>
    <n v="42.441095890410956"/>
    <n v="0"/>
    <n v="70"/>
    <x v="0"/>
    <n v="54.813006917235398"/>
    <n v="207.48645278756601"/>
    <n v="168.237962721434"/>
    <n v="92.876524461510598"/>
    <n v="52.317695238337464"/>
    <x v="1"/>
    <s v="&gt;40"/>
  </r>
  <r>
    <n v="86753094402"/>
    <n v="1.6520547945205479"/>
    <x v="1"/>
    <n v="28.136986301369863"/>
    <n v="0"/>
    <n v="48"/>
    <x v="0"/>
    <n v="211.37864755311401"/>
    <n v="304.82564998640601"/>
    <n v="277.40101573877803"/>
    <n v="219.89215583152401"/>
    <n v="100.97152439159785"/>
    <x v="0"/>
    <s v="25-40"/>
  </r>
  <r>
    <n v="86753094403"/>
    <n v="1.0054794520547945"/>
    <x v="0"/>
    <n v="36.413698630136984"/>
    <n v="1"/>
    <n v="19"/>
    <x v="0"/>
    <n v="1.4001420847011501"/>
    <n v="40.905261659212101"/>
    <n v="289.56991040822999"/>
    <n v="499.960475111817"/>
    <n v="98.128078561918699"/>
    <x v="0"/>
    <s v="25-40"/>
  </r>
  <r>
    <n v="86753094404"/>
    <n v="1.0986301369863014"/>
    <x v="0"/>
    <n v="35.424657534246577"/>
    <n v="0"/>
    <n v="22"/>
    <x v="0"/>
    <n v="10.9594127030221"/>
    <n v="87.996734974866797"/>
    <n v="349.58627310095301"/>
    <n v="377.94673833696402"/>
    <n v="95.220453186781143"/>
    <x v="0"/>
    <s v="25-40"/>
  </r>
  <r>
    <n v="86753094405"/>
    <n v="1.6575342465753424"/>
    <x v="1"/>
    <n v="25.208219178082192"/>
    <n v="0"/>
    <n v="67"/>
    <x v="0"/>
    <n v="318.90656736144399"/>
    <n v="189.63547646578999"/>
    <n v="200.07689600079399"/>
    <n v="297.02066844863702"/>
    <n v="100.33507124011044"/>
    <x v="0"/>
    <s v="25-40"/>
  </r>
  <r>
    <n v="86753094406"/>
    <n v="1.1616438356164382"/>
    <x v="0"/>
    <n v="39.087671232876716"/>
    <n v="0"/>
    <n v="60"/>
    <x v="0"/>
    <n v="10.339088672908799"/>
    <n v="239.14072927819399"/>
    <n v="322.43070438175198"/>
    <n v="10.525591357956101"/>
    <n v="59.913140924853202"/>
    <x v="0"/>
    <s v="25-40"/>
  </r>
  <r>
    <n v="86753094407"/>
    <n v="1.5452054794520549"/>
    <x v="1"/>
    <n v="34.802739726027397"/>
    <n v="1"/>
    <n v="39"/>
    <x v="0"/>
    <n v="251.405313765964"/>
    <n v="303.44592889604297"/>
    <n v="202.47687544462801"/>
    <n v="216.490661293112"/>
    <n v="94.664203821489366"/>
    <x v="0"/>
    <s v="25-40"/>
  </r>
  <r>
    <n v="86753094408"/>
    <n v="1.1643835616438356"/>
    <x v="0"/>
    <n v="38.980821917808221"/>
    <n v="0"/>
    <n v="97"/>
    <x v="1"/>
    <n v="27.514630855524899"/>
    <n v="285.253486938874"/>
    <n v="277.72568347895799"/>
    <n v="4.0435364999333698"/>
    <n v="58.833755821018876"/>
    <x v="0"/>
    <s v="25-40"/>
  </r>
  <r>
    <n v="86753094409"/>
    <n v="1.8027397260273972"/>
    <x v="1"/>
    <n v="27.24931506849315"/>
    <n v="0"/>
    <n v="24"/>
    <x v="0"/>
    <n v="297.24758973088001"/>
    <n v="339.11933240837601"/>
    <n v="204.73640062269499"/>
    <n v="241.646126015097"/>
    <n v="104.47525696767552"/>
    <x v="0"/>
    <s v="25-40"/>
  </r>
  <r>
    <n v="86753094410"/>
    <n v="1.1452054794520548"/>
    <x v="0"/>
    <n v="46.063013698630137"/>
    <n v="0"/>
    <n v="69"/>
    <x v="0"/>
    <n v="55.577045983626803"/>
    <n v="312.36085576378798"/>
    <n v="222.05635337929701"/>
    <n v="11.101353653076099"/>
    <n v="57.413956983677956"/>
    <x v="0"/>
    <s v="&gt;40"/>
  </r>
  <r>
    <n v="86753094411"/>
    <n v="1.0547945205479452"/>
    <x v="0"/>
    <n v="44.87945205479452"/>
    <n v="0"/>
    <n v="98"/>
    <x v="1"/>
    <n v="28.8986455377688"/>
    <n v="284.48811831926599"/>
    <n v="302.72741325476397"/>
    <n v="20.0393628776356"/>
    <n v="63.802954244450731"/>
    <x v="0"/>
    <s v="&gt;40"/>
  </r>
  <r>
    <n v="86753094412"/>
    <n v="1.4767123287671233"/>
    <x v="0"/>
    <n v="36.093150684931508"/>
    <n v="0"/>
    <n v="36"/>
    <x v="0"/>
    <n v="213.697818459415"/>
    <n v="252.08162559968099"/>
    <n v="299.70506550915599"/>
    <n v="257.92152858169101"/>
    <n v="104.17754681562931"/>
    <x v="0"/>
    <s v="25-40"/>
  </r>
  <r>
    <n v="86753094413"/>
    <n v="1.2410958904109588"/>
    <x v="0"/>
    <n v="29.720547945205478"/>
    <n v="0"/>
    <n v="60"/>
    <x v="0"/>
    <n v="245.51323512156"/>
    <n v="461.05541255486997"/>
    <n v="49.0072524189356"/>
    <n v="29.011419234767001"/>
    <n v="65.887732412558719"/>
    <x v="0"/>
    <s v="25-40"/>
  </r>
  <r>
    <n v="86753094414"/>
    <n v="1.5698630136986302"/>
    <x v="1"/>
    <n v="26.608219178082191"/>
    <n v="0"/>
    <n v="28"/>
    <x v="0"/>
    <n v="250.63752679117599"/>
    <n v="210.23632067383201"/>
    <n v="309.36538361099502"/>
    <n v="299.77804285944302"/>
    <n v="109.96711897365319"/>
    <x v="0"/>
    <s v="25-40"/>
  </r>
  <r>
    <n v="86753094415"/>
    <n v="1.5917808219178082"/>
    <x v="1"/>
    <n v="34.057534246575344"/>
    <n v="0"/>
    <n v="38"/>
    <x v="0"/>
    <n v="286.18865507381901"/>
    <n v="229.15579561886301"/>
    <n v="305.89444117917401"/>
    <n v="198.16672691628"/>
    <n v="101.71489622686904"/>
    <x v="0"/>
    <s v="25-40"/>
  </r>
  <r>
    <n v="86753094416"/>
    <n v="1.4"/>
    <x v="0"/>
    <n v="23.890410958904109"/>
    <n v="1"/>
    <n v="64"/>
    <x v="0"/>
    <n v="10.4665603559655"/>
    <n v="40.410514650097603"/>
    <n v="459.24404995692601"/>
    <n v="425.89362203829597"/>
    <n v="110.28668663991169"/>
    <x v="1"/>
    <s v="17-25"/>
  </r>
  <r>
    <n v="86753094417"/>
    <n v="1.1835616438356165"/>
    <x v="0"/>
    <n v="34.895890410958906"/>
    <n v="0"/>
    <n v="75"/>
    <x v="0"/>
    <n v="37.5477573749695"/>
    <n v="286.73061476320402"/>
    <n v="279.35167867400702"/>
    <n v="12.6062125118921"/>
    <n v="60.977216713361777"/>
    <x v="0"/>
    <s v="25-40"/>
  </r>
  <r>
    <n v="86753094418"/>
    <n v="1.1205479452054794"/>
    <x v="0"/>
    <n v="35.276712328767125"/>
    <n v="0"/>
    <n v="93"/>
    <x v="1"/>
    <n v="22.557372850316099"/>
    <n v="368.86265704890201"/>
    <n v="225.72239363315401"/>
    <n v="0.49707535751027399"/>
    <n v="58.459938670817166"/>
    <x v="0"/>
    <s v="25-40"/>
  </r>
  <r>
    <n v="86753094419"/>
    <n v="1.2191780821917808"/>
    <x v="0"/>
    <n v="37.728767123287675"/>
    <n v="1"/>
    <n v="55"/>
    <x v="0"/>
    <n v="3.9819625140617698"/>
    <n v="291.84339601522498"/>
    <n v="303.50422215918701"/>
    <n v="3.3900569755552601"/>
    <n v="60.493342178512009"/>
    <x v="0"/>
    <s v="25-40"/>
  </r>
  <r>
    <n v="86753094420"/>
    <n v="1.5753424657534247"/>
    <x v="1"/>
    <n v="30.980821917808218"/>
    <n v="0"/>
    <n v="42"/>
    <x v="0"/>
    <n v="324.00129813413599"/>
    <n v="278.587269849405"/>
    <n v="157.06187876554699"/>
    <n v="250.665035666568"/>
    <n v="97.134315170537093"/>
    <x v="0"/>
    <s v="25-40"/>
  </r>
  <r>
    <n v="86753094421"/>
    <n v="0.81643835616438354"/>
    <x v="0"/>
    <n v="34.649315068493152"/>
    <n v="1"/>
    <n v="19"/>
    <x v="0"/>
    <n v="541.95182813335896"/>
    <n v="303.52430852156601"/>
    <n v="83.543081083303704"/>
    <n v="1.43429556210942"/>
    <n v="77.835376129843567"/>
    <x v="1"/>
    <s v="25-40"/>
  </r>
  <r>
    <n v="86753094422"/>
    <n v="1.704109589041096"/>
    <x v="1"/>
    <n v="32.720547945205482"/>
    <n v="0"/>
    <n v="34"/>
    <x v="0"/>
    <n v="247.38825267607899"/>
    <n v="209.211246131889"/>
    <n v="299.91578594628402"/>
    <n v="218.28109236276001"/>
    <n v="98.711585301722735"/>
    <x v="0"/>
    <s v="25-40"/>
  </r>
  <r>
    <n v="86753094423"/>
    <n v="1.2410958904109588"/>
    <x v="0"/>
    <n v="27.424657534246574"/>
    <n v="0"/>
    <n v="67"/>
    <x v="0"/>
    <n v="25.588315875317999"/>
    <n v="37.074429457542401"/>
    <n v="233.98103490450401"/>
    <n v="568.03478621629301"/>
    <n v="101.25491816112446"/>
    <x v="1"/>
    <s v="25-40"/>
  </r>
  <r>
    <n v="86753094424"/>
    <n v="1.1753424657534246"/>
    <x v="0"/>
    <n v="42.849315068493148"/>
    <n v="1"/>
    <n v="91"/>
    <x v="1"/>
    <n v="32.284054713452299"/>
    <n v="204.351699219843"/>
    <n v="345.329649074847"/>
    <n v="24.533351851290298"/>
    <n v="63.314420425800094"/>
    <x v="0"/>
    <s v="&gt;40"/>
  </r>
  <r>
    <n v="86753094425"/>
    <n v="1.2328767123287672"/>
    <x v="0"/>
    <n v="47.545205479452058"/>
    <n v="0"/>
    <n v="97"/>
    <x v="1"/>
    <n v="7.0255813210654798"/>
    <n v="358.28866334679202"/>
    <n v="171.07799590143"/>
    <n v="48.2904211570306"/>
    <n v="55.549349620443877"/>
    <x v="0"/>
    <s v="&gt;40"/>
  </r>
  <r>
    <n v="86753094426"/>
    <n v="1.7205479452054795"/>
    <x v="1"/>
    <n v="31.717808219178082"/>
    <n v="0"/>
    <n v="45"/>
    <x v="0"/>
    <n v="276.271207649725"/>
    <n v="227.35862907741401"/>
    <n v="194.418845924143"/>
    <n v="309.79848747327702"/>
    <n v="100.79646694586152"/>
    <x v="0"/>
    <s v="25-40"/>
  </r>
  <r>
    <n v="86753094427"/>
    <n v="1.6164383561643836"/>
    <x v="1"/>
    <n v="28.336986301369862"/>
    <n v="1"/>
    <n v="60"/>
    <x v="0"/>
    <n v="232.42286342262699"/>
    <n v="504.55284041717101"/>
    <n v="70.542177659492594"/>
    <n v="15.2309271685913"/>
    <n v="69.250828886553904"/>
    <x v="0"/>
    <s v="25-40"/>
  </r>
  <r>
    <n v="86753094428"/>
    <n v="1.1123287671232878"/>
    <x v="0"/>
    <n v="33.517808219178079"/>
    <n v="1"/>
    <n v="21"/>
    <x v="0"/>
    <n v="34.416162091925599"/>
    <n v="6.0913610877513902"/>
    <n v="182.41231722240701"/>
    <n v="493.44861940617"/>
    <n v="84.34391424980339"/>
    <x v="0"/>
    <s v="25-40"/>
  </r>
  <r>
    <n v="86753094429"/>
    <n v="1.1452054794520548"/>
    <x v="0"/>
    <n v="35.364383561643834"/>
    <n v="1"/>
    <n v="57"/>
    <x v="0"/>
    <n v="21.413798146204101"/>
    <n v="251.146330873989"/>
    <n v="190.23741700521799"/>
    <n v="71.9009424554487"/>
    <n v="53.261413456895447"/>
    <x v="1"/>
    <s v="25-40"/>
  </r>
  <r>
    <n v="86753094430"/>
    <n v="0.9945205479452055"/>
    <x v="0"/>
    <n v="36.942465753424656"/>
    <n v="1"/>
    <n v="21"/>
    <x v="0"/>
    <n v="17.797621324334099"/>
    <n v="113.77450182121601"/>
    <n v="398.88438233178402"/>
    <n v="298.02673786353603"/>
    <n v="94.155104275082408"/>
    <x v="0"/>
    <s v="25-40"/>
  </r>
  <r>
    <n v="86753094431"/>
    <n v="1.6383561643835616"/>
    <x v="1"/>
    <n v="26.824657534246576"/>
    <n v="1"/>
    <n v="59"/>
    <x v="0"/>
    <n v="33.3185495432908"/>
    <n v="64.0844024587295"/>
    <n v="377.58766732826501"/>
    <n v="430.22568221563398"/>
    <n v="104.72983810542951"/>
    <x v="1"/>
    <s v="25-40"/>
  </r>
  <r>
    <n v="86753094432"/>
    <n v="0.94794520547945205"/>
    <x v="0"/>
    <n v="34.679452054794524"/>
    <n v="0"/>
    <n v="22"/>
    <x v="0"/>
    <n v="458.37482585099502"/>
    <n v="344.05703757433702"/>
    <n v="45.219854319875097"/>
    <n v="45.327551541885001"/>
    <n v="75.060237777437777"/>
    <x v="1"/>
    <s v="25-40"/>
  </r>
  <r>
    <n v="86753094433"/>
    <n v="1.3424657534246576"/>
    <x v="0"/>
    <n v="40"/>
    <n v="1"/>
    <n v="102"/>
    <x v="1"/>
    <n v="57.760303030499202"/>
    <n v="230.43671316663699"/>
    <n v="268.75265223963203"/>
    <n v="10.9375479537952"/>
    <n v="56.618585318982163"/>
    <x v="1"/>
    <s v="&gt;40"/>
  </r>
  <r>
    <n v="86753094434"/>
    <n v="1.7534246575342465"/>
    <x v="1"/>
    <n v="30.284931506849315"/>
    <n v="0"/>
    <n v="21"/>
    <x v="0"/>
    <n v="398.68444684299698"/>
    <n v="185.55873577976399"/>
    <n v="202.533184139676"/>
    <n v="240.24713643854901"/>
    <n v="99.873093079207877"/>
    <x v="0"/>
    <s v="25-40"/>
  </r>
  <r>
    <n v="86753094435"/>
    <n v="1.1945205479452055"/>
    <x v="0"/>
    <n v="29.279452054794522"/>
    <n v="1"/>
    <n v="67"/>
    <x v="0"/>
    <n v="434.35788203442303"/>
    <n v="312.70425580566501"/>
    <n v="11.2938965277481"/>
    <n v="53.094884065126401"/>
    <n v="67.491624698351984"/>
    <x v="0"/>
    <s v="25-40"/>
  </r>
  <r>
    <n v="86753094436"/>
    <n v="1.6739726027397259"/>
    <x v="1"/>
    <n v="28.115068493150684"/>
    <n v="0"/>
    <n v="33"/>
    <x v="0"/>
    <n v="234.03911024820201"/>
    <n v="275.898825578284"/>
    <n v="254.108432149951"/>
    <n v="173.112880581582"/>
    <n v="92.061592393902842"/>
    <x v="0"/>
    <s v="25-40"/>
  </r>
  <r>
    <n v="86753094437"/>
    <n v="1.6136986301369862"/>
    <x v="1"/>
    <n v="30.739726027397261"/>
    <n v="0"/>
    <n v="67"/>
    <x v="0"/>
    <n v="191.993194949648"/>
    <n v="233.13730072665999"/>
    <n v="227.75902237726899"/>
    <n v="361.22305891544102"/>
    <n v="104.68828940922984"/>
    <x v="0"/>
    <s v="25-40"/>
  </r>
  <r>
    <n v="86753094438"/>
    <n v="0.92876712328767119"/>
    <x v="0"/>
    <n v="36.169863013698631"/>
    <n v="0"/>
    <n v="22"/>
    <x v="0"/>
    <n v="2.8965845715563399"/>
    <n v="10.751604602037"/>
    <n v="393.03223798961602"/>
    <n v="439.621607829835"/>
    <n v="101.01031663222159"/>
    <x v="0"/>
    <s v="25-40"/>
  </r>
  <r>
    <n v="86753094439"/>
    <n v="1.2410958904109588"/>
    <x v="0"/>
    <n v="41.884931506849313"/>
    <n v="0"/>
    <n v="79"/>
    <x v="0"/>
    <n v="8.2431404039214495"/>
    <n v="200.143170653765"/>
    <n v="337.836456819516"/>
    <n v="56.721072058158597"/>
    <n v="64.017808349935862"/>
    <x v="0"/>
    <s v="&gt;40"/>
  </r>
  <r>
    <n v="86753094440"/>
    <n v="1.4328767123287671"/>
    <x v="0"/>
    <n v="23.008219178082193"/>
    <n v="0"/>
    <n v="60"/>
    <x v="0"/>
    <n v="350.19102472039901"/>
    <n v="360.40432809203099"/>
    <n v="62.068826595759198"/>
    <n v="25.789529138959999"/>
    <n v="67.390630913160692"/>
    <x v="0"/>
    <s v="17-25"/>
  </r>
  <r>
    <n v="86753094441"/>
    <n v="1.1534246575342466"/>
    <x v="0"/>
    <n v="42.389041095890413"/>
    <n v="0"/>
    <n v="59"/>
    <x v="0"/>
    <n v="33.428225621047901"/>
    <n v="355.19402471468499"/>
    <n v="253.350604389339"/>
    <n v="7.0904035634130897"/>
    <n v="62.342700981188877"/>
    <x v="0"/>
    <s v="&gt;40"/>
  </r>
  <r>
    <n v="86753094442"/>
    <n v="1.0931506849315069"/>
    <x v="0"/>
    <n v="37.487671232876714"/>
    <n v="0"/>
    <n v="83"/>
    <x v="1"/>
    <n v="31.098289934616101"/>
    <n v="291.36085255628802"/>
    <n v="195.68346353854199"/>
    <n v="39.9472870873769"/>
    <n v="54.072421474382594"/>
    <x v="1"/>
    <s v="25-40"/>
  </r>
  <r>
    <n v="86753094443"/>
    <n v="1.178082191780822"/>
    <x v="0"/>
    <n v="45.821917808219176"/>
    <n v="0"/>
    <n v="99"/>
    <x v="1"/>
    <n v="7.8243361257173802"/>
    <n v="228.48055463479599"/>
    <n v="286.20440718802098"/>
    <n v="54.745004930249799"/>
    <n v="59.818320715033572"/>
    <x v="0"/>
    <s v="&gt;40"/>
  </r>
  <r>
    <n v="86753094444"/>
    <n v="1.6712328767123288"/>
    <x v="1"/>
    <n v="32.586301369863016"/>
    <n v="0"/>
    <n v="38"/>
    <x v="0"/>
    <n v="330.91637025366902"/>
    <n v="187.18715372177701"/>
    <n v="246.24805131824201"/>
    <n v="258.806139551596"/>
    <n v="102.05478482241624"/>
    <x v="0"/>
    <s v="25-40"/>
  </r>
  <r>
    <n v="86753094445"/>
    <n v="1.5835616438356164"/>
    <x v="1"/>
    <n v="30.942465753424656"/>
    <n v="0"/>
    <n v="64"/>
    <x v="0"/>
    <n v="203.30247415934301"/>
    <n v="289.30553203855601"/>
    <n v="266.28392302142998"/>
    <n v="219.54618948939299"/>
    <n v="97.708253997130683"/>
    <x v="0"/>
    <s v="25-40"/>
  </r>
  <r>
    <n v="86753094446"/>
    <n v="1.1643835616438356"/>
    <x v="0"/>
    <n v="41.205479452054796"/>
    <n v="1"/>
    <n v="56"/>
    <x v="0"/>
    <n v="44.057966330033601"/>
    <n v="163.32235725138099"/>
    <n v="352.18105517523401"/>
    <n v="1.0861250967425899"/>
    <n v="58.982487519150361"/>
    <x v="0"/>
    <s v="&gt;40"/>
  </r>
  <r>
    <n v="86753094447"/>
    <n v="1.1178082191780823"/>
    <x v="0"/>
    <n v="30.632876712328766"/>
    <n v="1"/>
    <n v="59"/>
    <x v="0"/>
    <n v="374.868160429113"/>
    <n v="258.45283597087001"/>
    <n v="3.09423502893471"/>
    <n v="53.008910443252802"/>
    <n v="57.398057168661147"/>
    <x v="0"/>
    <s v="25-40"/>
  </r>
  <r>
    <n v="86753094448"/>
    <n v="1.7342465753424658"/>
    <x v="1"/>
    <n v="33.164383561643838"/>
    <n v="0"/>
    <n v="26"/>
    <x v="0"/>
    <n v="219.37343210504599"/>
    <n v="237.94721274432101"/>
    <n v="267.69158157517501"/>
    <n v="245.28864754016701"/>
    <n v="98.143279081790382"/>
    <x v="0"/>
    <s v="25-40"/>
  </r>
  <r>
    <n v="86753094449"/>
    <n v="1.7232876712328766"/>
    <x v="1"/>
    <n v="34.356164383561641"/>
    <n v="0"/>
    <n v="37"/>
    <x v="0"/>
    <n v="197.80657127734801"/>
    <n v="491.93667113807101"/>
    <n v="187.632801062326"/>
    <n v="151.79951280235801"/>
    <n v="95.911337056995592"/>
    <x v="0"/>
    <s v="25-40"/>
  </r>
  <r>
    <n v="86753094450"/>
    <n v="1.7013698630136986"/>
    <x v="1"/>
    <n v="29.232876712328768"/>
    <n v="0"/>
    <n v="27"/>
    <x v="0"/>
    <n v="316.38099907864898"/>
    <n v="151.89529752594001"/>
    <n v="233.75455761366601"/>
    <n v="330.253825645711"/>
    <n v="105.14310971949234"/>
    <x v="0"/>
    <s v="25-40"/>
  </r>
  <r>
    <n v="86753094451"/>
    <n v="1.2082191780821918"/>
    <x v="0"/>
    <n v="38.471232876712328"/>
    <n v="1"/>
    <n v="82"/>
    <x v="1"/>
    <n v="50.966104188337198"/>
    <n v="231.841546271536"/>
    <n v="314.25505858236801"/>
    <n v="22.137279722548801"/>
    <n v="62.99169263337987"/>
    <x v="0"/>
    <s v="25-40"/>
  </r>
  <r>
    <n v="86753094452"/>
    <n v="1.2547945205479452"/>
    <x v="0"/>
    <n v="43.073972602739723"/>
    <n v="1"/>
    <n v="112"/>
    <x v="1"/>
    <n v="32.411665698990198"/>
    <n v="213.60482162054399"/>
    <n v="394.91341570731697"/>
    <n v="4.1193138702757599"/>
    <n v="67.565246534873864"/>
    <x v="0"/>
    <s v="&gt;40"/>
  </r>
  <r>
    <n v="86753094453"/>
    <n v="1.6657534246575343"/>
    <x v="1"/>
    <n v="28.082191780821919"/>
    <n v="0"/>
    <n v="40"/>
    <x v="0"/>
    <n v="266.026081059972"/>
    <n v="201.90994806134799"/>
    <n v="164.31657784235401"/>
    <n v="308.01091661876097"/>
    <n v="94.114181665039396"/>
    <x v="0"/>
    <s v="25-40"/>
  </r>
  <r>
    <n v="86753094454"/>
    <n v="1.6794520547945206"/>
    <x v="1"/>
    <n v="28.671232876712327"/>
    <n v="0"/>
    <n v="46"/>
    <x v="0"/>
    <n v="227.05477867589599"/>
    <n v="288.46251126853798"/>
    <n v="150.43810511465"/>
    <n v="135.484631015215"/>
    <n v="75.552111531138522"/>
    <x v="1"/>
    <s v="25-40"/>
  </r>
  <r>
    <n v="86753094455"/>
    <n v="1.6493150684931508"/>
    <x v="1"/>
    <n v="30.24931506849315"/>
    <n v="0"/>
    <n v="32"/>
    <x v="0"/>
    <n v="388.30277888391203"/>
    <n v="233.156324097138"/>
    <n v="113.632292589003"/>
    <n v="190.490335747599"/>
    <n v="86.211443638876247"/>
    <x v="0"/>
    <s v="25-40"/>
  </r>
  <r>
    <n v="86753094456"/>
    <n v="1.0356164383561643"/>
    <x v="0"/>
    <n v="43.750684931506846"/>
    <n v="0"/>
    <n v="84"/>
    <x v="1"/>
    <n v="3.35442095809747"/>
    <n v="256.03398094163799"/>
    <n v="334.302716842709"/>
    <n v="2.8654043655546801"/>
    <n v="61.211246696970477"/>
    <x v="0"/>
    <s v="&gt;40"/>
  </r>
  <r>
    <n v="86753094457"/>
    <n v="1.5205479452054795"/>
    <x v="1"/>
    <n v="26.493150684931507"/>
    <n v="0"/>
    <n v="60"/>
    <x v="0"/>
    <n v="511.50579123759297"/>
    <n v="313.12037618245199"/>
    <n v="22.138033290852501"/>
    <n v="12.6895222112054"/>
    <n v="70.149400053850556"/>
    <x v="0"/>
    <s v="25-40"/>
  </r>
  <r>
    <n v="86753094458"/>
    <n v="0.97534246575342465"/>
    <x v="0"/>
    <n v="37.753424657534246"/>
    <n v="1"/>
    <n v="19"/>
    <x v="0"/>
    <n v="31.125954488481302"/>
    <n v="127.737516881039"/>
    <n v="397.654701025647"/>
    <n v="286.85314702444299"/>
    <n v="94.850019475572424"/>
    <x v="0"/>
    <s v="25-40"/>
  </r>
  <r>
    <n v="86753094459"/>
    <n v="1.6904109589041096"/>
    <x v="1"/>
    <n v="27.394520547945206"/>
    <n v="0"/>
    <n v="32"/>
    <x v="0"/>
    <n v="196.65132089210601"/>
    <n v="411.442415148919"/>
    <n v="222.67144462935801"/>
    <n v="178.81092055076601"/>
    <n v="96.825382704896882"/>
    <x v="0"/>
    <s v="25-40"/>
  </r>
  <r>
    <n v="86753094460"/>
    <n v="1.2027397260273973"/>
    <x v="0"/>
    <n v="39.024657534246572"/>
    <n v="0"/>
    <n v="53"/>
    <x v="0"/>
    <n v="146.41411856416201"/>
    <n v="252.91025289192001"/>
    <n v="136.59546078046299"/>
    <n v="51.634293432521602"/>
    <n v="54.533520222044714"/>
    <x v="0"/>
    <s v="25-40"/>
  </r>
  <r>
    <n v="86753094461"/>
    <n v="0.83013698630136989"/>
    <x v="0"/>
    <n v="36.18904109589041"/>
    <n v="1"/>
    <n v="23"/>
    <x v="0"/>
    <n v="1.1208216055873099"/>
    <n v="2.3787000502542002"/>
    <n v="464.19032245019099"/>
    <n v="338.34512078300497"/>
    <n v="96.584214920450833"/>
    <x v="0"/>
    <s v="25-40"/>
  </r>
  <r>
    <n v="86753094462"/>
    <n v="1.1287671232876713"/>
    <x v="0"/>
    <n v="42.56986301369863"/>
    <n v="1"/>
    <n v="79"/>
    <x v="0"/>
    <n v="57.199783671015901"/>
    <n v="230.447559050302"/>
    <n v="229.896676008714"/>
    <n v="16.522567228893202"/>
    <n v="52.5820966062183"/>
    <x v="1"/>
    <s v="&gt;40"/>
  </r>
  <r>
    <n v="86753094463"/>
    <n v="1.1835616438356165"/>
    <x v="0"/>
    <n v="37.904109589041099"/>
    <n v="0"/>
    <n v="68"/>
    <x v="0"/>
    <n v="131.445618365044"/>
    <n v="294.506533887572"/>
    <n v="138.66576232065501"/>
    <n v="4.8899723077054397E-2"/>
    <n v="50.721931625457131"/>
    <x v="0"/>
    <s v="25-40"/>
  </r>
  <r>
    <n v="86753094464"/>
    <n v="1.1972602739726028"/>
    <x v="0"/>
    <n v="36.37808219178082"/>
    <n v="1"/>
    <n v="97"/>
    <x v="1"/>
    <n v="49.6759147872528"/>
    <n v="187.60770042107001"/>
    <n v="266.68955429135798"/>
    <n v="78.440268595125602"/>
    <n v="60.398267963043857"/>
    <x v="0"/>
    <s v="25-40"/>
  </r>
  <r>
    <n v="86753094465"/>
    <n v="1.6520547945205479"/>
    <x v="1"/>
    <n v="31.958904109589042"/>
    <n v="1"/>
    <n v="63"/>
    <x v="0"/>
    <n v="322.14777568567899"/>
    <n v="140.11990943082401"/>
    <n v="347.64351959984498"/>
    <n v="222.12499751087699"/>
    <n v="105.35363686260688"/>
    <x v="0"/>
    <s v="25-40"/>
  </r>
  <r>
    <n v="86753094466"/>
    <n v="1.0986301369863014"/>
    <x v="0"/>
    <n v="41.446575342465756"/>
    <n v="1"/>
    <n v="84"/>
    <x v="1"/>
    <n v="35.021355900137202"/>
    <n v="419.05394916223599"/>
    <n v="188.99809947237401"/>
    <n v="0.19303925660697399"/>
    <n v="59.028961052467572"/>
    <x v="0"/>
    <s v="&gt;40"/>
  </r>
  <r>
    <n v="86753094467"/>
    <n v="1.0301369863013699"/>
    <x v="0"/>
    <n v="34.556164383561644"/>
    <n v="0"/>
    <n v="19"/>
    <x v="0"/>
    <n v="47.132261713711401"/>
    <n v="82.184614179843194"/>
    <n v="378.67063502402902"/>
    <n v="431.26114969867803"/>
    <n v="107.53716423820921"/>
    <x v="0"/>
    <s v="25-40"/>
  </r>
  <r>
    <n v="86753094468"/>
    <n v="1.6328767123287671"/>
    <x v="1"/>
    <n v="32.920547945205477"/>
    <n v="1"/>
    <n v="37"/>
    <x v="0"/>
    <n v="289.48509055007798"/>
    <n v="249.67586991815401"/>
    <n v="202.536159500792"/>
    <n v="299.52559088619699"/>
    <n v="103.38028688389723"/>
    <x v="0"/>
    <s v="25-40"/>
  </r>
  <r>
    <n v="86753094469"/>
    <n v="1.2410958904109588"/>
    <x v="0"/>
    <n v="41.435616438356163"/>
    <n v="1"/>
    <n v="83"/>
    <x v="1"/>
    <n v="15.701562094419099"/>
    <n v="268.11325184307799"/>
    <n v="337.298917936745"/>
    <n v="8.1888944927938603"/>
    <n v="64.163722606544425"/>
    <x v="0"/>
    <s v="&gt;40"/>
  </r>
  <r>
    <n v="86753094470"/>
    <n v="1.6109589041095891"/>
    <x v="1"/>
    <n v="29.8"/>
    <n v="0"/>
    <n v="45"/>
    <x v="0"/>
    <n v="156.6483510537"/>
    <n v="177.27130021820099"/>
    <n v="256.969267723337"/>
    <n v="370.19833069254202"/>
    <n v="101.97368391165756"/>
    <x v="1"/>
    <s v="25-40"/>
  </r>
  <r>
    <n v="86753094471"/>
    <n v="1.7753424657534247"/>
    <x v="1"/>
    <n v="29.317808219178083"/>
    <n v="1"/>
    <n v="44"/>
    <x v="0"/>
    <n v="258.86414650043599"/>
    <n v="180.49960189293401"/>
    <n v="193.052464636195"/>
    <n v="351.308570997723"/>
    <n v="100.47242414753975"/>
    <x v="0"/>
    <s v="25-40"/>
  </r>
  <r>
    <n v="86753094472"/>
    <n v="1.5972602739726027"/>
    <x v="1"/>
    <n v="35.728767123287675"/>
    <n v="0"/>
    <n v="43"/>
    <x v="0"/>
    <n v="277.14438502076501"/>
    <n v="224.26812138093999"/>
    <n v="268.40459260646998"/>
    <n v="221.37573162929601"/>
    <n v="98.886639420428324"/>
    <x v="0"/>
    <s v="25-40"/>
  </r>
  <r>
    <n v="86753094473"/>
    <n v="1.5287671232876712"/>
    <x v="1"/>
    <n v="34.920547945205477"/>
    <n v="1"/>
    <n v="39"/>
    <x v="0"/>
    <n v="226.01914982527001"/>
    <n v="217.297203190413"/>
    <n v="250.26660357921801"/>
    <n v="270.78042871573399"/>
    <n v="97.990952116648884"/>
    <x v="0"/>
    <s v="25-40"/>
  </r>
  <r>
    <n v="86753094474"/>
    <n v="1.6821917808219178"/>
    <x v="1"/>
    <n v="26.997260273972604"/>
    <n v="0"/>
    <n v="36"/>
    <x v="0"/>
    <n v="186.435642222632"/>
    <n v="285.83105692467399"/>
    <n v="239.117565814324"/>
    <n v="333.13748503564699"/>
    <n v="106.45194203378099"/>
    <x v="0"/>
    <s v="25-40"/>
  </r>
  <r>
    <n v="86753094475"/>
    <n v="1.7205479452054795"/>
    <x v="1"/>
    <n v="37.293150684931504"/>
    <n v="1"/>
    <n v="34"/>
    <x v="0"/>
    <n v="252.28666257262199"/>
    <n v="166.77376404678799"/>
    <n v="328.116416489686"/>
    <n v="207.848657616737"/>
    <n v="97.840643022323562"/>
    <x v="0"/>
    <s v="25-40"/>
  </r>
  <r>
    <n v="86753094476"/>
    <n v="1.7342465753424658"/>
    <x v="1"/>
    <n v="32.249315068493154"/>
    <n v="0"/>
    <n v="20"/>
    <x v="0"/>
    <n v="164.48329192102099"/>
    <n v="259.49786301547601"/>
    <n v="208.82155740242601"/>
    <n v="171.925626462483"/>
    <n v="79.608154458708839"/>
    <x v="1"/>
    <s v="25-40"/>
  </r>
  <r>
    <n v="86753094477"/>
    <n v="1.2575342465753425"/>
    <x v="0"/>
    <n v="40.630136986301373"/>
    <n v="1"/>
    <n v="102"/>
    <x v="1"/>
    <n v="2.7326420656577302"/>
    <n v="356.05199716562498"/>
    <n v="209.65363121569999"/>
    <n v="32.832345257964903"/>
    <n v="57.801088315342405"/>
    <x v="0"/>
    <s v="&gt;40"/>
  </r>
  <r>
    <n v="86753094478"/>
    <n v="1.2657534246575342"/>
    <x v="0"/>
    <n v="45.742465753424661"/>
    <n v="1"/>
    <n v="84"/>
    <x v="1"/>
    <n v="82.833975884790704"/>
    <n v="225.15843280222299"/>
    <n v="226.912254753811"/>
    <n v="17.596052850696999"/>
    <n v="53.980389607502055"/>
    <x v="0"/>
    <s v="&gt;40"/>
  </r>
  <r>
    <n v="86753094479"/>
    <n v="1.6493150684931508"/>
    <x v="1"/>
    <n v="31.030136986301368"/>
    <n v="0"/>
    <n v="38"/>
    <x v="0"/>
    <n v="266.31372157963699"/>
    <n v="271.53934692456602"/>
    <n v="235.30520969767301"/>
    <n v="229.25619558131001"/>
    <n v="98.7756141138142"/>
    <x v="0"/>
    <s v="25-40"/>
  </r>
  <r>
    <n v="86753094480"/>
    <n v="1.2602739726027397"/>
    <x v="0"/>
    <n v="37.0027397260274"/>
    <n v="1"/>
    <n v="95"/>
    <x v="1"/>
    <n v="64.166881372196997"/>
    <n v="250.207417066624"/>
    <n v="206.77695318369501"/>
    <n v="67.742633574962497"/>
    <n v="58.092294286144579"/>
    <x v="0"/>
    <s v="25-40"/>
  </r>
  <r>
    <n v="86753094481"/>
    <n v="1.1945205479452055"/>
    <x v="0"/>
    <n v="37.273972602739725"/>
    <n v="0"/>
    <n v="64"/>
    <x v="0"/>
    <n v="38.718729160725999"/>
    <n v="263.06224988357098"/>
    <n v="232.882812157953"/>
    <n v="25.247726120558401"/>
    <n v="55.118142916965127"/>
    <x v="0"/>
    <s v="25-40"/>
  </r>
  <r>
    <n v="86753094482"/>
    <n v="1.5835616438356164"/>
    <x v="1"/>
    <n v="32.12054794520548"/>
    <n v="1"/>
    <n v="47"/>
    <x v="0"/>
    <n v="285.87897183443101"/>
    <n v="222.51820329653"/>
    <n v="179.05162916281199"/>
    <n v="282.84245362158998"/>
    <n v="96.09906394460512"/>
    <x v="0"/>
    <s v="25-40"/>
  </r>
  <r>
    <n v="86753094483"/>
    <n v="1.252054794520548"/>
    <x v="0"/>
    <n v="37.643835616438359"/>
    <n v="0"/>
    <n v="48"/>
    <x v="0"/>
    <n v="92.862896886548896"/>
    <n v="327.20179997562798"/>
    <n v="162.91765466729899"/>
    <n v="16.143876648993501"/>
    <n v="55.092559506929241"/>
    <x v="0"/>
    <s v="25-40"/>
  </r>
  <r>
    <n v="86753094484"/>
    <n v="1.8273972602739725"/>
    <x v="1"/>
    <n v="33.709589041095889"/>
    <n v="0"/>
    <n v="24"/>
    <x v="0"/>
    <n v="165.96613862879701"/>
    <n v="219.79291157478499"/>
    <n v="397.43095095419602"/>
    <n v="138.14330134974699"/>
    <n v="95.129634292759718"/>
    <x v="0"/>
    <s v="25-40"/>
  </r>
  <r>
    <n v="86753094485"/>
    <n v="1.1945205479452055"/>
    <x v="0"/>
    <n v="41.684931506849317"/>
    <n v="0"/>
    <n v="81"/>
    <x v="1"/>
    <n v="19.915569734824601"/>
    <n v="435.95295973268702"/>
    <n v="175.662817744004"/>
    <n v="3.0216550619681501"/>
    <n v="57.911619094117583"/>
    <x v="0"/>
    <s v="&gt;40"/>
  </r>
  <r>
    <n v="86753094486"/>
    <n v="1.2246575342465753"/>
    <x v="0"/>
    <n v="43.057534246575344"/>
    <n v="0"/>
    <n v="91"/>
    <x v="1"/>
    <n v="20.239623196124501"/>
    <n v="258.306345795364"/>
    <n v="217.059953515383"/>
    <n v="99.344312901059197"/>
    <n v="60.252189489292149"/>
    <x v="0"/>
    <s v="&gt;40"/>
  </r>
  <r>
    <n v="86753094487"/>
    <n v="1.1698630136986301"/>
    <x v="0"/>
    <n v="38.712328767123289"/>
    <n v="0"/>
    <n v="64"/>
    <x v="0"/>
    <n v="12.856365935927"/>
    <n v="294.38229502001599"/>
    <n v="275.74246097714001"/>
    <n v="31.5376390858322"/>
    <n v="61.452704884032102"/>
    <x v="0"/>
    <s v="25-40"/>
  </r>
  <r>
    <n v="86753094488"/>
    <n v="1.6164383561643836"/>
    <x v="1"/>
    <n v="30.336986301369862"/>
    <n v="0"/>
    <n v="55"/>
    <x v="0"/>
    <n v="360.32824406067903"/>
    <n v="249.80735336572701"/>
    <n v="143.80930803325401"/>
    <n v="212.45942273548499"/>
    <n v="91.563095486361163"/>
    <x v="1"/>
    <s v="25-40"/>
  </r>
  <r>
    <n v="86753094489"/>
    <n v="1.5753424657534247"/>
    <x v="1"/>
    <n v="30.553424657534247"/>
    <n v="0"/>
    <n v="46"/>
    <x v="0"/>
    <n v="293.31378789885503"/>
    <n v="165.76382256860001"/>
    <n v="234.98118939544699"/>
    <n v="344.93024859606101"/>
    <n v="106.31558139637735"/>
    <x v="0"/>
    <s v="25-40"/>
  </r>
  <r>
    <n v="86753094490"/>
    <n v="1.167123287671233"/>
    <x v="0"/>
    <n v="36.345205479452055"/>
    <n v="0"/>
    <n v="108"/>
    <x v="1"/>
    <n v="17.348757404417402"/>
    <n v="226.658951987584"/>
    <n v="227.260044380344"/>
    <n v="26.2772600727052"/>
    <n v="49.945093285726017"/>
    <x v="1"/>
    <s v="25-40"/>
  </r>
  <r>
    <n v="86753094491"/>
    <n v="1.1972602739726028"/>
    <x v="0"/>
    <n v="43.884931506849313"/>
    <n v="0"/>
    <n v="73"/>
    <x v="0"/>
    <n v="11.1595531648657"/>
    <n v="171.87356196991499"/>
    <n v="301.46044015486802"/>
    <n v="31.8407944287781"/>
    <n v="54.638797360819993"/>
    <x v="1"/>
    <s v="&gt;40"/>
  </r>
  <r>
    <n v="86753094492"/>
    <n v="1.7726027397260273"/>
    <x v="1"/>
    <n v="23.101369863013698"/>
    <n v="1"/>
    <n v="59"/>
    <x v="0"/>
    <n v="352.23592704688798"/>
    <n v="392.000554731666"/>
    <n v="18.360434564189301"/>
    <n v="1.81769990653463"/>
    <n v="61.960294678771191"/>
    <x v="0"/>
    <s v="17-25"/>
  </r>
  <r>
    <n v="86753094493"/>
    <n v="1.6657534246575343"/>
    <x v="1"/>
    <n v="25.761643835616439"/>
    <n v="0"/>
    <n v="51"/>
    <x v="0"/>
    <n v="326.89583474231603"/>
    <n v="206.17510929531699"/>
    <n v="125.112977422871"/>
    <n v="228.669943616864"/>
    <n v="85.099626047778827"/>
    <x v="1"/>
    <s v="25-40"/>
  </r>
  <r>
    <n v="86753094494"/>
    <n v="1.5287671232876712"/>
    <x v="1"/>
    <n v="30.139726027397259"/>
    <n v="0"/>
    <n v="33"/>
    <x v="0"/>
    <n v="282.38193891958298"/>
    <n v="230.52418699922001"/>
    <n v="179.321560993742"/>
    <n v="230.65160694325601"/>
    <n v="90.229270225943992"/>
    <x v="0"/>
    <s v="25-40"/>
  </r>
  <r>
    <n v="86753094495"/>
    <n v="1.1863013698630136"/>
    <x v="0"/>
    <n v="40.476712328767121"/>
    <n v="1"/>
    <n v="80"/>
    <x v="1"/>
    <n v="13.285201497943"/>
    <n v="197.82951608543499"/>
    <n v="287.32963672168597"/>
    <n v="4.8689545664839597"/>
    <n v="51.953008361250632"/>
    <x v="1"/>
    <s v="&gt;40"/>
  </r>
  <r>
    <n v="86753094496"/>
    <n v="1.547945205479452"/>
    <x v="1"/>
    <n v="32.0027397260274"/>
    <n v="0"/>
    <n v="42"/>
    <x v="0"/>
    <n v="118.820464239104"/>
    <n v="255.52881200468701"/>
    <n v="237.481434584911"/>
    <n v="401.62284344404702"/>
    <n v="106.64045546297824"/>
    <x v="0"/>
    <s v="25-40"/>
  </r>
  <r>
    <n v="86753094497"/>
    <n v="1.4684931506849315"/>
    <x v="0"/>
    <n v="26.901369863013699"/>
    <n v="1"/>
    <n v="63"/>
    <x v="0"/>
    <n v="276.52348896185703"/>
    <n v="372.33768586139303"/>
    <n v="39.353483127475201"/>
    <n v="100.596871453155"/>
    <n v="68.702936535535628"/>
    <x v="0"/>
    <s v="25-40"/>
  </r>
  <r>
    <n v="86753094498"/>
    <n v="1.1972602739726028"/>
    <x v="0"/>
    <n v="41.816438356164383"/>
    <n v="1"/>
    <n v="88"/>
    <x v="1"/>
    <n v="8.7477753611602296"/>
    <n v="266.21390512125498"/>
    <n v="324.52087690621499"/>
    <n v="11.7392989377913"/>
    <n v="62.348155539873972"/>
    <x v="0"/>
    <s v="&gt;40"/>
  </r>
  <r>
    <n v="86753094499"/>
    <n v="1.5643835616438355"/>
    <x v="1"/>
    <n v="23.002739726027396"/>
    <n v="1"/>
    <n v="60"/>
    <x v="0"/>
    <n v="238.251894570237"/>
    <n v="331.74338072715699"/>
    <n v="108.54480808088999"/>
    <n v="91.110758238313096"/>
    <n v="69.558289982095886"/>
    <x v="0"/>
    <s v="17-25"/>
  </r>
  <r>
    <n v="86753094500"/>
    <n v="1.1835616438356165"/>
    <x v="0"/>
    <n v="39.671232876712331"/>
    <n v="0"/>
    <n v="50"/>
    <x v="0"/>
    <n v="26.977716243758"/>
    <n v="218.31033307352101"/>
    <n v="322.89125186080298"/>
    <n v="21.8641002435233"/>
    <n v="60.993686197901475"/>
    <x v="0"/>
    <s v="25-40"/>
  </r>
  <r>
    <n v="86753094501"/>
    <n v="1.1863013698630136"/>
    <x v="0"/>
    <n v="44.635616438356166"/>
    <n v="0"/>
    <n v="88"/>
    <x v="1"/>
    <n v="4.1691859800525197"/>
    <n v="281.76018760434903"/>
    <n v="193.71868893174101"/>
    <n v="70.209777464113998"/>
    <n v="54.545765854254725"/>
    <x v="0"/>
    <s v="&gt;40"/>
  </r>
  <r>
    <n v="86753094502"/>
    <n v="1.5780821917808219"/>
    <x v="1"/>
    <n v="31.994520547945207"/>
    <n v="0"/>
    <n v="67"/>
    <x v="0"/>
    <n v="249.10355603720501"/>
    <n v="269.16917693871602"/>
    <n v="139.13700890214699"/>
    <n v="277.575339538241"/>
    <n v="91.467300450920249"/>
    <x v="0"/>
    <s v="25-40"/>
  </r>
  <r>
    <n v="86753094503"/>
    <n v="1.6547945205479453"/>
    <x v="1"/>
    <n v="32.964383561643835"/>
    <n v="1"/>
    <n v="27"/>
    <x v="0"/>
    <n v="143.93689597163899"/>
    <n v="329.36348597405203"/>
    <n v="151.28717048125699"/>
    <n v="357.61979940976897"/>
    <n v="98.932866942578386"/>
    <x v="0"/>
    <s v="25-40"/>
  </r>
  <r>
    <n v="86753094504"/>
    <n v="1.1397260273972603"/>
    <x v="0"/>
    <n v="37.263013698630139"/>
    <n v="1"/>
    <n v="19"/>
    <x v="0"/>
    <n v="5.3396039629949703"/>
    <n v="35.597912292624002"/>
    <n v="244.60813360212899"/>
    <n v="478.40508555535001"/>
    <n v="90.036587599347001"/>
    <x v="0"/>
    <s v="25-40"/>
  </r>
  <r>
    <n v="86753094505"/>
    <n v="1.2219178082191782"/>
    <x v="0"/>
    <n v="41.731506849315068"/>
    <n v="1"/>
    <n v="75"/>
    <x v="0"/>
    <n v="0.46135794772203698"/>
    <n v="330.51563882879202"/>
    <n v="262.71243613724101"/>
    <n v="1.10072374686547"/>
    <n v="58.135738928213904"/>
    <x v="0"/>
    <s v="&gt;40"/>
  </r>
  <r>
    <n v="86753094506"/>
    <n v="1.5972602739726027"/>
    <x v="1"/>
    <n v="33.046575342465751"/>
    <n v="0"/>
    <n v="54"/>
    <x v="0"/>
    <n v="230.493360794468"/>
    <n v="289.97787519403499"/>
    <n v="258.73310289121503"/>
    <n v="230.396381948173"/>
    <n v="100.33323705980681"/>
    <x v="0"/>
    <s v="25-40"/>
  </r>
  <r>
    <n v="86753094507"/>
    <n v="1.5780821917808219"/>
    <x v="1"/>
    <n v="30.747945205479454"/>
    <n v="1"/>
    <n v="26"/>
    <x v="0"/>
    <n v="203.25640401649801"/>
    <n v="437.69756715216698"/>
    <n v="137.78915900211899"/>
    <n v="125.656819542383"/>
    <n v="82.889835118833432"/>
    <x v="1"/>
    <s v="25-40"/>
  </r>
  <r>
    <n v="86753094508"/>
    <n v="0.94246575342465755"/>
    <x v="0"/>
    <n v="39.145205479452052"/>
    <n v="1"/>
    <n v="19"/>
    <x v="0"/>
    <n v="425.15492247358401"/>
    <n v="486.62946855200403"/>
    <n v="27.355390701952899"/>
    <n v="28.104551473920498"/>
    <n v="79.597944343151866"/>
    <x v="1"/>
    <s v="25-40"/>
  </r>
  <r>
    <n v="86753094509"/>
    <n v="1.6410958904109589"/>
    <x v="1"/>
    <n v="24.816438356164383"/>
    <n v="0"/>
    <n v="54"/>
    <x v="0"/>
    <n v="171.76982062640701"/>
    <n v="279.24214408806898"/>
    <n v="133.91312971308699"/>
    <n v="432.84320073217299"/>
    <n v="104.09171683058928"/>
    <x v="0"/>
    <s v="17-25"/>
  </r>
  <r>
    <n v="86753094510"/>
    <n v="1.6575342465753424"/>
    <x v="1"/>
    <n v="30.556164383561644"/>
    <n v="0"/>
    <n v="47"/>
    <x v="0"/>
    <n v="227.402126641275"/>
    <n v="325.54580914289699"/>
    <n v="196.83882243925299"/>
    <n v="235.81270879496299"/>
    <n v="96.154018610839671"/>
    <x v="0"/>
    <s v="25-40"/>
  </r>
  <r>
    <n v="86753094511"/>
    <n v="1.1835616438356165"/>
    <x v="0"/>
    <n v="37.553424657534244"/>
    <n v="0"/>
    <n v="86"/>
    <x v="1"/>
    <n v="19.981552234980999"/>
    <n v="283.13525541454197"/>
    <n v="267.52519848580403"/>
    <n v="9.3939628724759796"/>
    <n v="57.479643974955444"/>
    <x v="0"/>
    <s v="25-40"/>
  </r>
  <r>
    <n v="86753094512"/>
    <n v="1.3287671232876712"/>
    <x v="0"/>
    <n v="36.799999999999997"/>
    <n v="0"/>
    <n v="87"/>
    <x v="1"/>
    <n v="42.7480795827042"/>
    <n v="195.23967378653799"/>
    <n v="301.87909326858397"/>
    <n v="35.097275127862297"/>
    <n v="59.476184477112923"/>
    <x v="0"/>
    <s v="25-40"/>
  </r>
  <r>
    <n v="86753094513"/>
    <n v="1.7123287671232876"/>
    <x v="1"/>
    <n v="26.709589041095889"/>
    <n v="1"/>
    <n v="63"/>
    <x v="0"/>
    <n v="488.71461832152897"/>
    <n v="261.284466587363"/>
    <n v="40.5407593847697"/>
    <n v="4.7881337901987999"/>
    <n v="65.439393973707567"/>
    <x v="0"/>
    <s v="25-40"/>
  </r>
  <r>
    <n v="86753094514"/>
    <n v="1.1753424657534246"/>
    <x v="0"/>
    <n v="44.542465753424658"/>
    <n v="0"/>
    <n v="97"/>
    <x v="1"/>
    <n v="3.8263998304187599"/>
    <n v="344.16924175808498"/>
    <n v="176.220653786475"/>
    <n v="41.904545907863202"/>
    <n v="54.014675290400881"/>
    <x v="1"/>
    <s v="&gt;40"/>
  </r>
  <r>
    <n v="86753094515"/>
    <n v="1.1726027397260275"/>
    <x v="0"/>
    <n v="25.504109589041096"/>
    <n v="1"/>
    <n v="58"/>
    <x v="0"/>
    <n v="220.173717807065"/>
    <n v="405.74707822544502"/>
    <n v="27.309031345019299"/>
    <n v="120.365165005218"/>
    <n v="67.794567244629278"/>
    <x v="0"/>
    <s v="25-40"/>
  </r>
  <r>
    <n v="86753094516"/>
    <n v="1.6657534246575343"/>
    <x v="1"/>
    <n v="33.701369863013696"/>
    <n v="0"/>
    <n v="47"/>
    <x v="0"/>
    <n v="222.30881869870899"/>
    <n v="274.40909681179301"/>
    <n v="239.03192002885999"/>
    <n v="232.20200549319401"/>
    <n v="96.285504303486647"/>
    <x v="1"/>
    <s v="25-40"/>
  </r>
  <r>
    <n v="86753094517"/>
    <n v="1.6301369863013699"/>
    <x v="1"/>
    <n v="34.610958904109587"/>
    <n v="0"/>
    <n v="40"/>
    <x v="0"/>
    <n v="207.51003444005499"/>
    <n v="234.787233360496"/>
    <n v="248.08228909410801"/>
    <n v="230.00322556973299"/>
    <n v="92.754043183704994"/>
    <x v="0"/>
    <s v="25-40"/>
  </r>
  <r>
    <n v="86753094518"/>
    <n v="1.3260273972602741"/>
    <x v="0"/>
    <n v="23.136986301369863"/>
    <n v="1"/>
    <n v="61"/>
    <x v="0"/>
    <n v="5.1303854596363303"/>
    <n v="85.675440312021905"/>
    <n v="305.58143491973198"/>
    <n v="546.26553241070201"/>
    <n v="109.48610214138473"/>
    <x v="1"/>
    <s v="17-25"/>
  </r>
  <r>
    <n v="86753094519"/>
    <n v="1.1643835616438356"/>
    <x v="0"/>
    <n v="23.75068493150685"/>
    <n v="0"/>
    <n v="60"/>
    <x v="0"/>
    <n v="52.6724743589605"/>
    <n v="43.303951542665203"/>
    <n v="331.47787522469702"/>
    <n v="490.64118705228202"/>
    <n v="106.33240154536753"/>
    <x v="1"/>
    <s v="17-25"/>
  </r>
  <r>
    <n v="86753094520"/>
    <n v="1.3095890410958904"/>
    <x v="0"/>
    <n v="48.517808219178079"/>
    <n v="1"/>
    <n v="66"/>
    <x v="0"/>
    <n v="17.535895898217401"/>
    <n v="266.35251317963798"/>
    <n v="343.356218133759"/>
    <n v="21.654551473057101"/>
    <n v="66.512365079046361"/>
    <x v="0"/>
    <s v="&gt;40"/>
  </r>
  <r>
    <n v="86753094521"/>
    <n v="1.1753424657534246"/>
    <x v="0"/>
    <n v="39.846575342465755"/>
    <n v="0"/>
    <n v="100"/>
    <x v="1"/>
    <n v="56.273992074376999"/>
    <n v="240.017622715351"/>
    <n v="263.61516453180201"/>
    <n v="8.6064729093383701"/>
    <n v="56.369925676115088"/>
    <x v="0"/>
    <s v="25-40"/>
  </r>
  <r>
    <n v="86753094522"/>
    <n v="1.1287671232876713"/>
    <x v="0"/>
    <n v="39.290410958904111"/>
    <n v="1"/>
    <n v="83"/>
    <x v="1"/>
    <n v="11.5504650119177"/>
    <n v="328.83204573888599"/>
    <n v="268.00418618292298"/>
    <n v="3.3138260554488701"/>
    <n v="59.788762328668909"/>
    <x v="0"/>
    <s v="25-40"/>
  </r>
  <r>
    <n v="86753094523"/>
    <n v="1.1315068493150684"/>
    <x v="0"/>
    <n v="25.246575342465754"/>
    <n v="1"/>
    <n v="57"/>
    <x v="0"/>
    <n v="394.87462896634798"/>
    <n v="390.36323416879901"/>
    <n v="2.09408791656384"/>
    <n v="20.518596173630101"/>
    <n v="65.532551141635039"/>
    <x v="0"/>
    <s v="25-40"/>
  </r>
  <r>
    <n v="86753094524"/>
    <n v="1.3205479452054794"/>
    <x v="0"/>
    <n v="43.805479452054797"/>
    <n v="0"/>
    <n v="110"/>
    <x v="1"/>
    <n v="0.380918449306475"/>
    <n v="214.47152901810799"/>
    <n v="256.17884223914001"/>
    <n v="135.21624008476499"/>
    <n v="64.155605676261757"/>
    <x v="0"/>
    <s v="&gt;40"/>
  </r>
  <r>
    <n v="86753094525"/>
    <n v="1.4027397260273973"/>
    <x v="0"/>
    <n v="25.158904109589042"/>
    <n v="0"/>
    <n v="56"/>
    <x v="0"/>
    <n v="284.17786397748199"/>
    <n v="462.46040922620699"/>
    <n v="0.61974411563696896"/>
    <n v="6.2794320937138997"/>
    <n v="60.558963001417219"/>
    <x v="0"/>
    <s v="25-40"/>
  </r>
  <r>
    <n v="86753094526"/>
    <n v="1.1945205479452055"/>
    <x v="0"/>
    <n v="38.073972602739723"/>
    <n v="0"/>
    <n v="80"/>
    <x v="1"/>
    <n v="3.6198617243264399"/>
    <n v="244.04044197464299"/>
    <n v="236.56232105414301"/>
    <n v="38.327363833103099"/>
    <n v="52.799586482387085"/>
    <x v="1"/>
    <s v="25-40"/>
  </r>
  <r>
    <n v="86753094527"/>
    <n v="1.2657534246575342"/>
    <x v="0"/>
    <n v="33.731506849315068"/>
    <n v="0"/>
    <n v="106"/>
    <x v="1"/>
    <n v="0.401624960026781"/>
    <n v="234.115373536448"/>
    <n v="349.83629523244201"/>
    <n v="22.782669486296498"/>
    <n v="63.475635645966605"/>
    <x v="0"/>
    <s v="25-40"/>
  </r>
  <r>
    <n v="86753094528"/>
    <n v="1.1315068493150684"/>
    <x v="0"/>
    <n v="36.884931506849313"/>
    <n v="0"/>
    <n v="73"/>
    <x v="0"/>
    <n v="9.3862605575272795"/>
    <n v="254.08670844099001"/>
    <n v="321.07292656524601"/>
    <n v="19.133270614009898"/>
    <n v="61.902581181392087"/>
    <x v="0"/>
    <s v="25-40"/>
  </r>
  <r>
    <n v="86753094529"/>
    <n v="1.2657534246575342"/>
    <x v="0"/>
    <n v="19.221917808219178"/>
    <n v="0"/>
    <n v="61"/>
    <x v="0"/>
    <n v="451.94823154057201"/>
    <n v="302.66616322142499"/>
    <n v="37.3394590883345"/>
    <n v="25.0613270964393"/>
    <n v="67.857245923132609"/>
    <x v="0"/>
    <s v="17-25"/>
  </r>
  <r>
    <n v="86753094530"/>
    <n v="1.1397260273972603"/>
    <x v="0"/>
    <n v="43.402739726027399"/>
    <n v="0"/>
    <n v="81"/>
    <x v="1"/>
    <n v="30.104298916935502"/>
    <n v="153.65086929805301"/>
    <n v="268.138205031653"/>
    <n v="55.3228399478241"/>
    <n v="53.515738854736327"/>
    <x v="1"/>
    <s v="&gt;40"/>
  </r>
  <r>
    <n v="86753094531"/>
    <n v="1.7753424657534247"/>
    <x v="1"/>
    <n v="35.641095890410959"/>
    <n v="0"/>
    <n v="35"/>
    <x v="0"/>
    <n v="291.96614274048"/>
    <n v="416.92018416895797"/>
    <n v="164.43836700915099"/>
    <n v="241.11190340659499"/>
    <n v="105.37693860264456"/>
    <x v="0"/>
    <s v="25-40"/>
  </r>
  <r>
    <n v="86753094532"/>
    <n v="1.2054794520547945"/>
    <x v="0"/>
    <n v="39.794520547945204"/>
    <n v="1"/>
    <n v="75"/>
    <x v="0"/>
    <n v="3.3170313790275898"/>
    <n v="169.58774106060301"/>
    <n v="407.823412001083"/>
    <n v="4.04663502043012"/>
    <n v="63.256787437752024"/>
    <x v="0"/>
    <s v="25-40"/>
  </r>
  <r>
    <n v="86753094533"/>
    <n v="1.3369863013698631"/>
    <x v="0"/>
    <n v="44.663013698630138"/>
    <n v="1"/>
    <n v="98"/>
    <x v="1"/>
    <n v="19.767763661346901"/>
    <n v="254.633167485352"/>
    <n v="207.503747562619"/>
    <n v="78.534084307341104"/>
    <n v="56.276614316131131"/>
    <x v="1"/>
    <s v="&gt;40"/>
  </r>
  <r>
    <n v="86753094534"/>
    <n v="0.80547945205479454"/>
    <x v="0"/>
    <n v="35.62191780821918"/>
    <n v="0"/>
    <n v="18"/>
    <x v="0"/>
    <n v="52.1395809819603"/>
    <n v="20.56928744196"/>
    <n v="256.88277929874602"/>
    <n v="443.32957394418401"/>
    <n v="89.842191863065224"/>
    <x v="0"/>
    <s v="25-40"/>
  </r>
  <r>
    <n v="86753094535"/>
    <n v="1.6712328767123288"/>
    <x v="1"/>
    <n v="29.375342465753423"/>
    <n v="0"/>
    <n v="43"/>
    <x v="0"/>
    <n v="129.98431607817099"/>
    <n v="257.29432457427203"/>
    <n v="184.324938453719"/>
    <n v="413.67052689270599"/>
    <n v="102.74174709376643"/>
    <x v="0"/>
    <s v="25-40"/>
  </r>
  <r>
    <n v="86753094536"/>
    <n v="1.1726027397260275"/>
    <x v="0"/>
    <n v="44.564383561643837"/>
    <n v="0"/>
    <n v="81"/>
    <x v="1"/>
    <n v="22.4138865227529"/>
    <n v="262.80969328950403"/>
    <n v="269.45817311789199"/>
    <n v="33.355076411507603"/>
    <n v="59.155476328508499"/>
    <x v="0"/>
    <s v="&gt;40"/>
  </r>
  <r>
    <n v="86753094537"/>
    <n v="1.5808219178082192"/>
    <x v="1"/>
    <n v="31.761643835616439"/>
    <n v="0"/>
    <n v="31"/>
    <x v="0"/>
    <n v="263.82828547347401"/>
    <n v="147.645156824064"/>
    <n v="179.198208525041"/>
    <n v="245.86825085113"/>
    <n v="83.925850508943554"/>
    <x v="1"/>
    <s v="25-40"/>
  </r>
  <r>
    <n v="86753094538"/>
    <n v="1.1013698630136985"/>
    <x v="0"/>
    <n v="35.265753424657532"/>
    <n v="0"/>
    <n v="90"/>
    <x v="1"/>
    <n v="11.986938268556599"/>
    <n v="246.32814115478601"/>
    <n v="298.90213770263898"/>
    <n v="60.692283956077297"/>
    <n v="63.81653695291336"/>
    <x v="0"/>
    <s v="25-40"/>
  </r>
  <r>
    <n v="86753094539"/>
    <n v="1.2027397260273973"/>
    <x v="0"/>
    <n v="41.898630136986299"/>
    <n v="0"/>
    <n v="60"/>
    <x v="0"/>
    <n v="14.9849385096094"/>
    <n v="337.14704252918"/>
    <n v="209.63089653010701"/>
    <n v="42.797150902809499"/>
    <n v="58.461924175053127"/>
    <x v="0"/>
    <s v="&gt;40"/>
  </r>
  <r>
    <n v="86753094540"/>
    <n v="1.6191780821917807"/>
    <x v="1"/>
    <n v="32.276712328767125"/>
    <n v="0"/>
    <n v="46"/>
    <x v="0"/>
    <n v="190.93006534347199"/>
    <n v="205.34051371098801"/>
    <n v="458.92807447450201"/>
    <n v="232.94173115781601"/>
    <n v="114.72602300023496"/>
    <x v="0"/>
    <s v="25-40"/>
  </r>
  <r>
    <n v="86753094541"/>
    <n v="1.7232876712328766"/>
    <x v="1"/>
    <n v="30.479452054794521"/>
    <n v="0"/>
    <n v="27"/>
    <x v="0"/>
    <n v="233.29632714057399"/>
    <n v="159.67212305973999"/>
    <n v="315.44889699022298"/>
    <n v="205.39215362693199"/>
    <n v="93.938402090083713"/>
    <x v="1"/>
    <s v="25-40"/>
  </r>
  <r>
    <n v="86753094542"/>
    <n v="1.3260273972602741"/>
    <x v="0"/>
    <n v="39.972602739726028"/>
    <n v="0"/>
    <n v="82"/>
    <x v="1"/>
    <n v="14.6329064603101"/>
    <n v="282.04771409859097"/>
    <n v="285.23547391271302"/>
    <n v="8.7322567168068606"/>
    <n v="59.01057732025447"/>
    <x v="0"/>
    <s v="25-40"/>
  </r>
  <r>
    <n v="86753094543"/>
    <n v="1.3287671232876712"/>
    <x v="0"/>
    <n v="47.468493150684928"/>
    <n v="0"/>
    <n v="69"/>
    <x v="0"/>
    <n v="52.155166166523202"/>
    <n v="222.199305169242"/>
    <n v="266.65218499787198"/>
    <n v="106.719979035458"/>
    <n v="66.753017390860805"/>
    <x v="0"/>
    <s v="&gt;40"/>
  </r>
  <r>
    <n v="86753094544"/>
    <n v="1.6164383561643836"/>
    <x v="1"/>
    <n v="29.958904109589042"/>
    <n v="0"/>
    <n v="12"/>
    <x v="0"/>
    <n v="149.75752210137799"/>
    <n v="329.43725179650698"/>
    <n v="293.62830184436399"/>
    <n v="174.27317347535501"/>
    <n v="94.483758950197085"/>
    <x v="0"/>
    <s v="25-40"/>
  </r>
  <r>
    <n v="86753094545"/>
    <n v="1.6602739726027398"/>
    <x v="1"/>
    <n v="24.572602739726026"/>
    <n v="1"/>
    <n v="49"/>
    <x v="0"/>
    <n v="222.55208064058399"/>
    <n v="241.42335841342"/>
    <n v="210.185238046969"/>
    <n v="254.19364195258001"/>
    <n v="92.843500724266192"/>
    <x v="1"/>
    <s v="17-25"/>
  </r>
  <r>
    <n v="86753094546"/>
    <n v="1.0356164383561643"/>
    <x v="0"/>
    <n v="41.865753424657534"/>
    <n v="0"/>
    <n v="75"/>
    <x v="0"/>
    <n v="27.261303481173599"/>
    <n v="337.36523447747999"/>
    <n v="222.20645721552901"/>
    <n v="16.784175728087799"/>
    <n v="57.848998989926301"/>
    <x v="0"/>
    <s v="&gt;40"/>
  </r>
  <r>
    <n v="86753094547"/>
    <n v="1.1452054794520548"/>
    <x v="0"/>
    <n v="34.827397260273976"/>
    <n v="0"/>
    <n v="73"/>
    <x v="0"/>
    <n v="25.762386233557098"/>
    <n v="197.41986365841601"/>
    <n v="310.94809347609902"/>
    <n v="33.853365261557499"/>
    <n v="59.230755039876627"/>
    <x v="0"/>
    <s v="25-40"/>
  </r>
  <r>
    <n v="86753094548"/>
    <n v="1.1753424657534246"/>
    <x v="0"/>
    <n v="28.912328767123288"/>
    <n v="1"/>
    <n v="61"/>
    <x v="0"/>
    <n v="313.09349983440802"/>
    <n v="474.97262775369097"/>
    <n v="13.156902948222401"/>
    <n v="13.9714227244238"/>
    <n v="66.300689287765465"/>
    <x v="0"/>
    <s v="25-40"/>
  </r>
  <r>
    <n v="86753094549"/>
    <n v="1.7863013698630137"/>
    <x v="1"/>
    <n v="33.515068493150686"/>
    <n v="1"/>
    <n v="33"/>
    <x v="0"/>
    <n v="203.26047021958601"/>
    <n v="223.220750131546"/>
    <n v="244.349684757853"/>
    <n v="387.60731043983401"/>
    <n v="109.95333705181301"/>
    <x v="0"/>
    <s v="25-40"/>
  </r>
  <r>
    <n v="86753094550"/>
    <n v="1.1260273972602739"/>
    <x v="0"/>
    <n v="42.18904109589041"/>
    <n v="0"/>
    <n v="86"/>
    <x v="1"/>
    <n v="14.3302485378269"/>
    <n v="266.11500825659601"/>
    <n v="191.53950197866601"/>
    <n v="90.8799970521478"/>
    <n v="56.325960427251481"/>
    <x v="0"/>
    <s v="&gt;40"/>
  </r>
  <r>
    <n v="86753094551"/>
    <n v="1.1863013698630136"/>
    <x v="0"/>
    <n v="42.504109589041093"/>
    <n v="0"/>
    <n v="69"/>
    <x v="0"/>
    <n v="19.439164470891601"/>
    <n v="276.07437821644498"/>
    <n v="225.99833397560701"/>
    <n v="19.765988618478001"/>
    <n v="53.132802126277127"/>
    <x v="0"/>
    <s v="&gt;40"/>
  </r>
  <r>
    <n v="86753094552"/>
    <n v="1.3260273972602741"/>
    <x v="0"/>
    <n v="31.312328767123287"/>
    <n v="1"/>
    <n v="49"/>
    <x v="0"/>
    <n v="429.52285794841202"/>
    <n v="338.337365037052"/>
    <n v="63.220070036844803"/>
    <n v="12.283227644996799"/>
    <n v="70.489213560658115"/>
    <x v="0"/>
    <s v="25-40"/>
  </r>
  <r>
    <n v="86753094553"/>
    <n v="1.1808219178082191"/>
    <x v="0"/>
    <n v="37.454794520547942"/>
    <n v="0"/>
    <n v="85"/>
    <x v="1"/>
    <n v="20.776105667031299"/>
    <n v="302.50272575778303"/>
    <n v="265.17684370171798"/>
    <n v="9.5107927361644808"/>
    <n v="58.824822886531038"/>
    <x v="0"/>
    <s v="25-40"/>
  </r>
  <r>
    <n v="86753094554"/>
    <n v="1.3671232876712329"/>
    <x v="0"/>
    <n v="35.778082191780825"/>
    <n v="1"/>
    <n v="102"/>
    <x v="1"/>
    <n v="1.3967620476264999"/>
    <n v="295.91264346904399"/>
    <n v="260.92476316648902"/>
    <n v="48.118564242402798"/>
    <n v="60.869951730400658"/>
    <x v="0"/>
    <s v="25-40"/>
  </r>
  <r>
    <n v="86753094555"/>
    <n v="1.2383561643835617"/>
    <x v="0"/>
    <n v="45.030136986301372"/>
    <n v="0"/>
    <n v="87"/>
    <x v="1"/>
    <n v="17.4771726840818"/>
    <n v="286.99616542433699"/>
    <n v="210.06916846797"/>
    <n v="31.522511699491499"/>
    <n v="53.34886866876888"/>
    <x v="0"/>
    <s v="&gt;40"/>
  </r>
  <r>
    <n v="86753094556"/>
    <n v="1.1287671232876713"/>
    <x v="0"/>
    <n v="39.320547945205476"/>
    <n v="1"/>
    <n v="87"/>
    <x v="1"/>
    <n v="23.8223349460112"/>
    <n v="280.26253262751499"/>
    <n v="221.50228532275"/>
    <n v="88.409291867703303"/>
    <n v="61.516178668736487"/>
    <x v="0"/>
    <s v="25-40"/>
  </r>
  <r>
    <n v="86753094557"/>
    <n v="1.6602739726027398"/>
    <x v="1"/>
    <n v="30.065753424657533"/>
    <n v="0"/>
    <n v="63"/>
    <x v="0"/>
    <n v="154.47115247473701"/>
    <n v="339.34365009097297"/>
    <n v="228.15522593538799"/>
    <n v="361.80648743816698"/>
    <n v="110.30058981008339"/>
    <x v="0"/>
    <s v="25-40"/>
  </r>
  <r>
    <n v="86753094558"/>
    <n v="1.2904109589041095"/>
    <x v="0"/>
    <n v="38.079452054794523"/>
    <n v="1"/>
    <n v="97"/>
    <x v="1"/>
    <n v="8.0464304750171696"/>
    <n v="239.08431442269901"/>
    <n v="279.35205981390902"/>
    <n v="13.3442921300749"/>
    <n v="54.894021825095358"/>
    <x v="1"/>
    <s v="25-40"/>
  </r>
  <r>
    <n v="86753094559"/>
    <n v="1.2"/>
    <x v="0"/>
    <n v="42.449315068493149"/>
    <n v="0"/>
    <n v="66"/>
    <x v="0"/>
    <n v="1.1283121402469101"/>
    <n v="313.254925235516"/>
    <n v="264.54795768906098"/>
    <n v="4.67054889478446"/>
    <n v="57.456879780122478"/>
    <x v="0"/>
    <s v="&gt;40"/>
  </r>
  <r>
    <n v="86753094560"/>
    <n v="1.7315068493150685"/>
    <x v="1"/>
    <n v="28.331506849315069"/>
    <n v="1"/>
    <n v="34"/>
    <x v="0"/>
    <n v="253.10962002448599"/>
    <n v="154.86567640831001"/>
    <n v="279.58814144617003"/>
    <n v="304.35594255431198"/>
    <n v="102.71131379468153"/>
    <x v="0"/>
    <s v="25-40"/>
  </r>
  <r>
    <n v="86753094561"/>
    <n v="1.5808219178082192"/>
    <x v="1"/>
    <n v="33.583561643835615"/>
    <n v="0"/>
    <n v="24"/>
    <x v="0"/>
    <n v="264.46432974335499"/>
    <n v="336.80205463460902"/>
    <n v="174.203345656821"/>
    <n v="227.672513568228"/>
    <n v="96.326413857242983"/>
    <x v="0"/>
    <s v="25-40"/>
  </r>
  <r>
    <n v="86753094562"/>
    <n v="1.0356164383561643"/>
    <x v="0"/>
    <n v="37.041095890410958"/>
    <n v="1"/>
    <n v="20"/>
    <x v="0"/>
    <n v="6.0840287218965496"/>
    <n v="21.418962084536201"/>
    <n v="205.44812341574399"/>
    <n v="542.96992506551896"/>
    <n v="92.010405082266175"/>
    <x v="0"/>
    <s v="25-40"/>
  </r>
  <r>
    <n v="86753094563"/>
    <n v="1.558904109589041"/>
    <x v="1"/>
    <n v="30.728767123287671"/>
    <n v="0"/>
    <n v="32"/>
    <x v="0"/>
    <n v="267.559733637259"/>
    <n v="189.240978255774"/>
    <n v="186.172606145966"/>
    <n v="283.36243367525401"/>
    <n v="92.88826172998904"/>
    <x v="0"/>
    <s v="25-40"/>
  </r>
  <r>
    <n v="86753094564"/>
    <n v="1.8"/>
    <x v="1"/>
    <n v="29.926027397260274"/>
    <n v="0"/>
    <n v="50"/>
    <x v="0"/>
    <n v="264.17196836654603"/>
    <n v="199.491243636739"/>
    <n v="312.32067186941902"/>
    <n v="98.824392444980106"/>
    <n v="86.430464677990685"/>
    <x v="1"/>
    <s v="25-40"/>
  </r>
  <r>
    <n v="86753094565"/>
    <n v="1.5726027397260274"/>
    <x v="1"/>
    <n v="31.682191780821917"/>
    <n v="0"/>
    <n v="30"/>
    <x v="0"/>
    <n v="185.70978532267401"/>
    <n v="220.48704519522599"/>
    <n v="281.03210497126298"/>
    <n v="346.79701624900298"/>
    <n v="107.83524098786391"/>
    <x v="0"/>
    <s v="25-40"/>
  </r>
  <r>
    <n v="86753094566"/>
    <n v="1.6630136986301369"/>
    <x v="1"/>
    <n v="21.731506849315068"/>
    <n v="0"/>
    <n v="57"/>
    <x v="0"/>
    <n v="369.41804661158397"/>
    <n v="314.81165511444698"/>
    <n v="12.7463658620138"/>
    <n v="34.984282493442599"/>
    <n v="60.466053940737247"/>
    <x v="0"/>
    <s v="17-25"/>
  </r>
  <r>
    <n v="86753094567"/>
    <n v="1.1698630136986301"/>
    <x v="0"/>
    <n v="37.972602739726028"/>
    <n v="0"/>
    <n v="100"/>
    <x v="1"/>
    <n v="24.338080961292199"/>
    <n v="293.31489166218398"/>
    <n v="235.746905350932"/>
    <n v="42.405332551957201"/>
    <n v="58.790506358224803"/>
    <x v="0"/>
    <s v="25-40"/>
  </r>
  <r>
    <n v="86753094568"/>
    <n v="1.2191780821917808"/>
    <x v="0"/>
    <n v="32.69315068493151"/>
    <n v="0"/>
    <n v="70"/>
    <x v="0"/>
    <n v="22.7593819820503"/>
    <n v="263.17750471861899"/>
    <n v="316.67241500614699"/>
    <n v="14.489305291573899"/>
    <n v="62.614357371780052"/>
    <x v="0"/>
    <s v="25-40"/>
  </r>
  <r>
    <n v="86753094569"/>
    <n v="1.6986301369863013"/>
    <x v="1"/>
    <n v="27.684931506849313"/>
    <n v="0"/>
    <n v="17"/>
    <x v="0"/>
    <n v="258.77933453094897"/>
    <n v="203.01157005845101"/>
    <n v="208.17246171871599"/>
    <n v="254.46490715496199"/>
    <n v="92.459756631993358"/>
    <x v="0"/>
    <s v="25-40"/>
  </r>
  <r>
    <n v="86753094570"/>
    <n v="1.7232876712328766"/>
    <x v="1"/>
    <n v="32.194520547945203"/>
    <n v="0"/>
    <n v="54"/>
    <x v="0"/>
    <n v="209.406377849048"/>
    <n v="229.765675332776"/>
    <n v="254.897786371644"/>
    <n v="308.85148468509698"/>
    <n v="102.78367678135484"/>
    <x v="0"/>
    <s v="25-40"/>
  </r>
  <r>
    <n v="86753094571"/>
    <n v="1.167123287671233"/>
    <x v="0"/>
    <n v="39.887671232876713"/>
    <n v="0"/>
    <n v="77"/>
    <x v="0"/>
    <n v="28.6447868832179"/>
    <n v="311.20348460666099"/>
    <n v="315.94490255731301"/>
    <n v="5.2725853073597104"/>
    <n v="65.733960262951044"/>
    <x v="0"/>
    <s v="25-40"/>
  </r>
  <r>
    <n v="86753094572"/>
    <n v="1.4"/>
    <x v="0"/>
    <n v="24.021917808219179"/>
    <n v="0"/>
    <n v="55"/>
    <x v="0"/>
    <n v="331.11221733569897"/>
    <n v="430.30104011634302"/>
    <n v="60.225202285615801"/>
    <n v="3.0997355988638402"/>
    <n v="68.512053142300928"/>
    <x v="0"/>
    <s v="17-25"/>
  </r>
  <r>
    <n v="86753094573"/>
    <n v="1.0547945205479452"/>
    <x v="0"/>
    <n v="36.205479452054796"/>
    <n v="0"/>
    <n v="20"/>
    <x v="0"/>
    <n v="12.8363996357437"/>
    <n v="120.20458928915301"/>
    <n v="287.53731504974797"/>
    <n v="406.30005909671399"/>
    <n v="93.903764011567176"/>
    <x v="0"/>
    <s v="25-40"/>
  </r>
  <r>
    <n v="86753094574"/>
    <n v="1.2356164383561643"/>
    <x v="0"/>
    <n v="40.717808219178082"/>
    <n v="0"/>
    <n v="66"/>
    <x v="0"/>
    <n v="97.654303626968996"/>
    <n v="258.93948047697398"/>
    <n v="245.03286969269499"/>
    <n v="6.5501568451525598"/>
    <n v="58.717465912857143"/>
    <x v="0"/>
    <s v="&gt;40"/>
  </r>
  <r>
    <n v="86753094575"/>
    <n v="1.6821917808219178"/>
    <x v="1"/>
    <n v="31.117808219178084"/>
    <n v="0"/>
    <n v="33"/>
    <x v="0"/>
    <n v="198.91717725936999"/>
    <n v="335.10454788296897"/>
    <n v="174.205422312975"/>
    <n v="255.23441103427299"/>
    <n v="94.254518013056881"/>
    <x v="0"/>
    <s v="25-40"/>
  </r>
  <r>
    <n v="86753094576"/>
    <n v="1.5452054794520549"/>
    <x v="1"/>
    <n v="26.712328767123289"/>
    <n v="0"/>
    <n v="11"/>
    <x v="0"/>
    <n v="183.43259748081701"/>
    <n v="195.99264998063001"/>
    <n v="298.68603411819998"/>
    <n v="351.939149330872"/>
    <n v="108.42904181080439"/>
    <x v="0"/>
    <s v="25-40"/>
  </r>
  <r>
    <n v="86753094577"/>
    <n v="1.6958904109589041"/>
    <x v="1"/>
    <n v="31.665753424657535"/>
    <n v="1"/>
    <n v="30"/>
    <x v="0"/>
    <n v="208.056727219377"/>
    <n v="226.33776101603101"/>
    <n v="258.66948532444002"/>
    <n v="271.41029601492102"/>
    <n v="98.361132819555962"/>
    <x v="0"/>
    <s v="25-40"/>
  </r>
  <r>
    <n v="86753094578"/>
    <n v="1.4027397260273973"/>
    <x v="0"/>
    <n v="29.884931506849316"/>
    <n v="1"/>
    <n v="56"/>
    <x v="0"/>
    <n v="318.81191026335802"/>
    <n v="288.37666429744098"/>
    <n v="104.216944922594"/>
    <n v="33.301424249301498"/>
    <n v="65.077290265491371"/>
    <x v="0"/>
    <s v="25-40"/>
  </r>
  <r>
    <n v="86753094579"/>
    <n v="1.0493150684931507"/>
    <x v="0"/>
    <n v="46.884931506849313"/>
    <n v="0"/>
    <n v="81"/>
    <x v="1"/>
    <n v="6.7066505910459897"/>
    <n v="258.31958505945101"/>
    <n v="257.676525317168"/>
    <n v="33.830115729591803"/>
    <n v="56.182895777650934"/>
    <x v="0"/>
    <s v="&gt;40"/>
  </r>
  <r>
    <n v="86753094580"/>
    <n v="1.1232876712328768"/>
    <x v="0"/>
    <n v="40.367123287671234"/>
    <n v="0"/>
    <n v="122"/>
    <x v="1"/>
    <n v="13.0887014432281"/>
    <n v="268.62905971362198"/>
    <n v="278.144677669933"/>
    <n v="70.294553123208601"/>
    <n v="64.350128587724996"/>
    <x v="0"/>
    <s v="&gt;40"/>
  </r>
  <r>
    <n v="86753094581"/>
    <n v="1.1643835616438356"/>
    <x v="0"/>
    <n v="44.339726027397262"/>
    <n v="0"/>
    <n v="99"/>
    <x v="1"/>
    <n v="14.7671488502566"/>
    <n v="273.93227114494601"/>
    <n v="217.410450288508"/>
    <n v="14.136008925399199"/>
    <n v="50.881528705285078"/>
    <x v="1"/>
    <s v="&gt;40"/>
  </r>
  <r>
    <n v="86753094582"/>
    <n v="1.2575342465753425"/>
    <x v="0"/>
    <n v="43.098630136986301"/>
    <n v="1"/>
    <n v="74"/>
    <x v="0"/>
    <n v="20.278440362395902"/>
    <n v="218.74511311791201"/>
    <n v="296.63462418641899"/>
    <n v="32.224083037825999"/>
    <n v="58.584929145334037"/>
    <x v="0"/>
    <s v="&gt;40"/>
  </r>
  <r>
    <n v="86753094583"/>
    <n v="1.5534246575342465"/>
    <x v="1"/>
    <n v="28.145205479452056"/>
    <n v="0"/>
    <n v="60"/>
    <x v="0"/>
    <n v="108.673109788429"/>
    <n v="241.18757762657401"/>
    <n v="344.82823039741902"/>
    <n v="342.89330044409297"/>
    <n v="110.51543869418167"/>
    <x v="0"/>
    <s v="25-40"/>
  </r>
  <r>
    <n v="86753094584"/>
    <n v="1.2575342465753425"/>
    <x v="0"/>
    <n v="49.715068493150682"/>
    <n v="1"/>
    <n v="71"/>
    <x v="0"/>
    <n v="16.787633087176399"/>
    <n v="214.31787488558399"/>
    <n v="394.918123951025"/>
    <n v="2.5279082763259999"/>
    <n v="66.18196450510294"/>
    <x v="0"/>
    <s v="&gt;40"/>
  </r>
  <r>
    <n v="86753094585"/>
    <n v="1.3835616438356164"/>
    <x v="0"/>
    <n v="44.728767123287675"/>
    <n v="0"/>
    <n v="79"/>
    <x v="0"/>
    <n v="39.962681423711402"/>
    <n v="228.39703097940401"/>
    <n v="326.107396085966"/>
    <n v="27.409191846793"/>
    <n v="63.890767544180321"/>
    <x v="0"/>
    <s v="&gt;40"/>
  </r>
  <r>
    <n v="86753094586"/>
    <n v="1.7232876712328766"/>
    <x v="1"/>
    <n v="28.791780821917808"/>
    <n v="0"/>
    <n v="37"/>
    <x v="0"/>
    <n v="201.05772971351701"/>
    <n v="175.76708782397199"/>
    <n v="453.27883014362101"/>
    <n v="169.489422911444"/>
    <n v="104.87817576960693"/>
    <x v="0"/>
    <s v="25-40"/>
  </r>
  <r>
    <n v="86753094587"/>
    <n v="1.7013698630136986"/>
    <x v="1"/>
    <n v="27.375342465753423"/>
    <n v="0"/>
    <n v="53"/>
    <x v="0"/>
    <n v="373.417972589258"/>
    <n v="238.015828539475"/>
    <n v="234.362570775834"/>
    <n v="159.54715077309501"/>
    <n v="96.183870676170116"/>
    <x v="0"/>
    <s v="25-40"/>
  </r>
  <r>
    <n v="86753094588"/>
    <n v="1.2191780821917808"/>
    <x v="0"/>
    <n v="42.419178082191777"/>
    <n v="1"/>
    <n v="89"/>
    <x v="1"/>
    <n v="31.506975736071301"/>
    <n v="298.14961268830098"/>
    <n v="244.30794985931999"/>
    <n v="35.683234587978198"/>
    <n v="59.97146920762556"/>
    <x v="0"/>
    <s v="&gt;40"/>
  </r>
  <r>
    <n v="86753094589"/>
    <n v="1.5178082191780822"/>
    <x v="1"/>
    <n v="30.315068493150687"/>
    <n v="0"/>
    <n v="37"/>
    <x v="0"/>
    <n v="146.698919280811"/>
    <n v="320.75602760112201"/>
    <n v="141.176779432172"/>
    <n v="243.47162490465499"/>
    <n v="83.554204270973884"/>
    <x v="1"/>
    <s v="25-40"/>
  </r>
  <r>
    <n v="86753094590"/>
    <n v="1.0136986301369864"/>
    <x v="0"/>
    <n v="39.884931506849313"/>
    <n v="1"/>
    <n v="84"/>
    <x v="1"/>
    <n v="0.18094504010255399"/>
    <n v="377.85867658253801"/>
    <n v="293.70744769977"/>
    <n v="2.7017505471801599"/>
    <n v="65.812273519445256"/>
    <x v="0"/>
    <s v="25-40"/>
  </r>
  <r>
    <n v="86753094591"/>
    <n v="1.263013698630137"/>
    <x v="0"/>
    <n v="42.405479452054792"/>
    <n v="0"/>
    <n v="84"/>
    <x v="1"/>
    <n v="7.3911973837052702"/>
    <n v="303.54741398450102"/>
    <n v="200.18597107535501"/>
    <n v="19.602555687876499"/>
    <n v="51.249712121044283"/>
    <x v="1"/>
    <s v="&gt;40"/>
  </r>
  <r>
    <n v="86753094592"/>
    <n v="1.2904109589041095"/>
    <x v="0"/>
    <n v="41.298630136986304"/>
    <n v="0"/>
    <n v="95"/>
    <x v="1"/>
    <n v="2.2818534914152102"/>
    <n v="267.23898693420699"/>
    <n v="311.71325826888102"/>
    <n v="43.472580516499001"/>
    <n v="64.183967888295371"/>
    <x v="0"/>
    <s v="&gt;40"/>
  </r>
  <r>
    <n v="86753094593"/>
    <n v="1.2821917808219179"/>
    <x v="0"/>
    <n v="37.57260273972603"/>
    <n v="0"/>
    <n v="67"/>
    <x v="0"/>
    <n v="54.204273311490397"/>
    <n v="276.35988609642101"/>
    <n v="195.279845813105"/>
    <n v="13.138556539316401"/>
    <n v="51.455341034923485"/>
    <x v="1"/>
    <s v="25-40"/>
  </r>
  <r>
    <n v="86753094594"/>
    <n v="1.7561643835616438"/>
    <x v="1"/>
    <n v="34.147945205479452"/>
    <n v="0"/>
    <n v="27"/>
    <x v="0"/>
    <n v="246.826516602775"/>
    <n v="219.16980389402599"/>
    <n v="323.00532827483801"/>
    <n v="258.66995957961501"/>
    <n v="107.08074018227845"/>
    <x v="0"/>
    <s v="25-40"/>
  </r>
  <r>
    <n v="86753094595"/>
    <n v="1.3013698630136987"/>
    <x v="0"/>
    <n v="44.706849315068496"/>
    <n v="1"/>
    <n v="87"/>
    <x v="1"/>
    <n v="10.8533671638217"/>
    <n v="231.90030510637399"/>
    <n v="268.13024532686097"/>
    <n v="73.409156922949705"/>
    <n v="60.405022051592937"/>
    <x v="0"/>
    <s v="&gt;40"/>
  </r>
  <r>
    <n v="86753094596"/>
    <n v="1.6493150684931508"/>
    <x v="1"/>
    <n v="25.347945205479451"/>
    <n v="0"/>
    <n v="53"/>
    <x v="0"/>
    <n v="166.22166886181"/>
    <n v="324.753020465112"/>
    <n v="317.14726350800402"/>
    <n v="131.56303739747599"/>
    <n v="93.123211254811366"/>
    <x v="1"/>
    <s v="25-40"/>
  </r>
  <r>
    <n v="86753094597"/>
    <n v="1.1205479452054794"/>
    <x v="0"/>
    <n v="19.87123287671233"/>
    <n v="1"/>
    <n v="57"/>
    <x v="0"/>
    <n v="500.22573389823702"/>
    <n v="258.877636243018"/>
    <n v="8.5439436598184706"/>
    <n v="9.6246955037044302"/>
    <n v="62.908506310923158"/>
    <x v="0"/>
    <s v="17-25"/>
  </r>
  <r>
    <n v="86753094598"/>
    <n v="0.81643835616438354"/>
    <x v="0"/>
    <n v="37.216438356164382"/>
    <n v="0"/>
    <n v="20"/>
    <x v="0"/>
    <n v="6.5471650097441501"/>
    <n v="98.923513598541405"/>
    <n v="292.91243669506201"/>
    <n v="425.818446262213"/>
    <n v="94.685360243535854"/>
    <x v="0"/>
    <s v="25-40"/>
  </r>
  <r>
    <n v="86753094599"/>
    <n v="1.2438356164383562"/>
    <x v="0"/>
    <n v="44.167123287671231"/>
    <n v="1"/>
    <n v="83"/>
    <x v="1"/>
    <n v="14.6746468834505"/>
    <n v="259.81261123120998"/>
    <n v="317.812597618376"/>
    <n v="23.0867417222921"/>
    <n v="62.866901370053007"/>
    <x v="0"/>
    <s v="&gt;40"/>
  </r>
  <r>
    <n v="86753094600"/>
    <n v="1.7506849315068493"/>
    <x v="1"/>
    <n v="35.019178082191779"/>
    <n v="0"/>
    <n v="24"/>
    <x v="0"/>
    <n v="228.444425519947"/>
    <n v="239.62157839706501"/>
    <n v="278.76945975754001"/>
    <n v="245.22482084475399"/>
    <n v="100.32459398563626"/>
    <x v="0"/>
    <s v="25-40"/>
  </r>
  <r>
    <n v="86753094601"/>
    <n v="1.6054794520547946"/>
    <x v="1"/>
    <n v="31.717808219178082"/>
    <n v="0"/>
    <n v="32"/>
    <x v="0"/>
    <n v="152.90516133476501"/>
    <n v="282.14792909276798"/>
    <n v="255.58913035824401"/>
    <n v="260.030256138342"/>
    <n v="96.678573613792963"/>
    <x v="0"/>
    <s v="25-40"/>
  </r>
  <r>
    <n v="86753094602"/>
    <n v="1.7561643835616438"/>
    <x v="1"/>
    <n v="29.457534246575342"/>
    <n v="0"/>
    <n v="57"/>
    <x v="0"/>
    <n v="274.84782514162299"/>
    <n v="228.90223664816301"/>
    <n v="266.70556487062498"/>
    <n v="200.417763747957"/>
    <n v="96.354804377412705"/>
    <x v="0"/>
    <s v="25-40"/>
  </r>
  <r>
    <n v="86753094603"/>
    <n v="1.2410958904109588"/>
    <x v="0"/>
    <n v="39.358904109589041"/>
    <n v="0"/>
    <n v="67"/>
    <x v="0"/>
    <n v="13.589193021564601"/>
    <n v="276.61364267292902"/>
    <n v="303.66774769236099"/>
    <n v="20.243771920526498"/>
    <n v="62.085609209105982"/>
    <x v="0"/>
    <s v="25-40"/>
  </r>
  <r>
    <n v="86753094604"/>
    <n v="1.7205479452054795"/>
    <x v="1"/>
    <n v="32.252054794520546"/>
    <n v="1"/>
    <n v="54"/>
    <x v="0"/>
    <n v="323.44631333998097"/>
    <n v="232.652827872025"/>
    <n v="303.64042292488102"/>
    <n v="136.70671513637501"/>
    <n v="97.329587864311193"/>
    <x v="1"/>
    <s v="25-40"/>
  </r>
  <r>
    <n v="86753094605"/>
    <n v="1.6931506849315068"/>
    <x v="1"/>
    <n v="28.876712328767123"/>
    <n v="0"/>
    <n v="57"/>
    <x v="0"/>
    <n v="350.20852548831499"/>
    <n v="239.136222665443"/>
    <n v="195.03165757765001"/>
    <n v="250.52937689183099"/>
    <n v="100.61490398863836"/>
    <x v="0"/>
    <s v="25-40"/>
  </r>
  <r>
    <n v="86753094606"/>
    <n v="1.0821917808219179"/>
    <x v="0"/>
    <n v="35.884931506849313"/>
    <n v="0"/>
    <n v="94"/>
    <x v="1"/>
    <n v="5.6178390135552201"/>
    <n v="416.31054743324501"/>
    <n v="115.12486797458401"/>
    <n v="30.257210572424"/>
    <n v="51.200120341384988"/>
    <x v="0"/>
    <s v="25-40"/>
  </r>
  <r>
    <n v="86753094607"/>
    <n v="1.1835616438356165"/>
    <x v="0"/>
    <n v="40.542465753424658"/>
    <n v="0"/>
    <n v="98"/>
    <x v="1"/>
    <n v="29.445499276081499"/>
    <n v="375.35862824156902"/>
    <n v="191.538026471812"/>
    <n v="14.699231588983199"/>
    <n v="57.132801168707466"/>
    <x v="0"/>
    <s v="&gt;40"/>
  </r>
  <r>
    <n v="86753094608"/>
    <n v="1.7013698630136986"/>
    <x v="1"/>
    <n v="33.457534246575342"/>
    <n v="0"/>
    <n v="27"/>
    <x v="0"/>
    <n v="289.23313941369702"/>
    <n v="181.822122155557"/>
    <n v="312.95808418064797"/>
    <n v="216.30654073805499"/>
    <n v="101.19617591578468"/>
    <x v="0"/>
    <s v="25-40"/>
  </r>
  <r>
    <n v="86753094609"/>
    <n v="1.5287671232876712"/>
    <x v="1"/>
    <n v="31.923287671232877"/>
    <n v="0"/>
    <n v="45"/>
    <x v="0"/>
    <n v="286.095734025338"/>
    <n v="176.879602583707"/>
    <n v="403.96710529087301"/>
    <n v="121.573601105422"/>
    <n v="100.10291169627901"/>
    <x v="0"/>
    <s v="25-40"/>
  </r>
  <r>
    <n v="86753094610"/>
    <n v="1.3041095890410959"/>
    <x v="0"/>
    <n v="39.328767123287669"/>
    <n v="1"/>
    <n v="92"/>
    <x v="1"/>
    <n v="45.009685753090999"/>
    <n v="256.49938202445401"/>
    <n v="256.096813018381"/>
    <n v="6.3317178537910204"/>
    <n v="55.612149126864239"/>
    <x v="0"/>
    <s v="25-40"/>
  </r>
  <r>
    <n v="86753094611"/>
    <n v="1.3342465753424657"/>
    <x v="0"/>
    <n v="39.580821917808223"/>
    <n v="1"/>
    <n v="48"/>
    <x v="0"/>
    <n v="5.0839134340688199"/>
    <n v="265.65366991454403"/>
    <n v="212.86041625818001"/>
    <n v="62.688391154665801"/>
    <n v="54.724863557430524"/>
    <x v="1"/>
    <s v="25-40"/>
  </r>
  <r>
    <n v="86753094612"/>
    <n v="1.2575342465753425"/>
    <x v="0"/>
    <n v="33.526027397260272"/>
    <n v="0"/>
    <n v="71"/>
    <x v="0"/>
    <n v="25.095350384560899"/>
    <n v="296.81129423377502"/>
    <n v="255.45052365422899"/>
    <n v="13.4860828899658"/>
    <n v="58.024924354770249"/>
    <x v="0"/>
    <s v="25-40"/>
  </r>
  <r>
    <n v="86753094613"/>
    <n v="1.1698630136986301"/>
    <x v="0"/>
    <n v="39.013698630136986"/>
    <n v="0"/>
    <n v="83"/>
    <x v="1"/>
    <n v="14.135693879170301"/>
    <n v="345.19380037069698"/>
    <n v="229.690909786605"/>
    <n v="31.641237088644001"/>
    <n v="60.106217165019267"/>
    <x v="0"/>
    <s v="25-40"/>
  </r>
  <r>
    <n v="86753094614"/>
    <n v="1.106849315068493"/>
    <x v="0"/>
    <n v="43.375342465753427"/>
    <n v="1"/>
    <n v="86"/>
    <x v="1"/>
    <n v="32.5266604808862"/>
    <n v="297.61209355410102"/>
    <n v="227.88585806185901"/>
    <n v="1.8037930116743299"/>
    <n v="53.973858451622981"/>
    <x v="0"/>
    <s v="&gt;40"/>
  </r>
  <r>
    <n v="86753094615"/>
    <n v="1.273972602739726"/>
    <x v="0"/>
    <n v="39.052054794520551"/>
    <n v="0"/>
    <n v="92"/>
    <x v="1"/>
    <n v="10.3353851340328"/>
    <n v="192.45602481157101"/>
    <n v="231.94345552306899"/>
    <n v="106.750753914396"/>
    <n v="56.866617928144102"/>
    <x v="0"/>
    <s v="25-40"/>
  </r>
  <r>
    <n v="86753094616"/>
    <n v="1.4904109589041097"/>
    <x v="0"/>
    <n v="25.06027397260274"/>
    <n v="0"/>
    <n v="60"/>
    <x v="0"/>
    <n v="352.55029135440998"/>
    <n v="408.84662956063499"/>
    <n v="5.8556260099424797"/>
    <n v="0.44439095704565101"/>
    <n v="61.667755709242179"/>
    <x v="0"/>
    <s v="25-40"/>
  </r>
  <r>
    <n v="86753094617"/>
    <n v="1.284931506849315"/>
    <x v="0"/>
    <n v="38.528767123287672"/>
    <n v="0"/>
    <n v="97"/>
    <x v="1"/>
    <n v="0.174565026901223"/>
    <n v="409.683504554406"/>
    <n v="155.380298899172"/>
    <n v="39.153494143703298"/>
    <n v="56.132700731649621"/>
    <x v="0"/>
    <s v="25-40"/>
  </r>
  <r>
    <n v="86753094618"/>
    <n v="0.81643835616438354"/>
    <x v="0"/>
    <n v="34.6"/>
    <n v="0"/>
    <n v="18"/>
    <x v="0"/>
    <n v="4.2899449551387896"/>
    <n v="12.367626807439899"/>
    <n v="309.49103100168901"/>
    <n v="465.96348457856197"/>
    <n v="94.387147610636418"/>
    <x v="0"/>
    <s v="25-40"/>
  </r>
  <r>
    <n v="86753094619"/>
    <n v="1.7095890410958905"/>
    <x v="1"/>
    <n v="29.849315068493151"/>
    <n v="0"/>
    <n v="39"/>
    <x v="0"/>
    <n v="159.777239954788"/>
    <n v="331.42508887805599"/>
    <n v="226.563258657907"/>
    <n v="221.95453341823401"/>
    <n v="93.118321355764436"/>
    <x v="0"/>
    <s v="25-40"/>
  </r>
  <r>
    <n v="86753094620"/>
    <n v="1.6410958904109589"/>
    <x v="1"/>
    <n v="35.673972602739724"/>
    <n v="0"/>
    <n v="52"/>
    <x v="0"/>
    <n v="170.886387492278"/>
    <n v="292.80988912316502"/>
    <n v="124.762289724422"/>
    <n v="369.185095714174"/>
    <n v="96.369388381866969"/>
    <x v="1"/>
    <s v="25-40"/>
  </r>
  <r>
    <n v="86753094621"/>
    <n v="1.7178082191780821"/>
    <x v="1"/>
    <n v="29.194520547945206"/>
    <n v="0"/>
    <n v="33"/>
    <x v="0"/>
    <n v="209.27653320615701"/>
    <n v="173.403236561119"/>
    <n v="169.28611731895501"/>
    <n v="476.660586112641"/>
    <n v="108.12798599317361"/>
    <x v="0"/>
    <s v="25-40"/>
  </r>
  <r>
    <n v="86753094622"/>
    <n v="1.6410958904109589"/>
    <x v="1"/>
    <n v="32.723287671232875"/>
    <n v="0"/>
    <n v="22"/>
    <x v="0"/>
    <n v="258.60266659256501"/>
    <n v="219.988875078745"/>
    <n v="233.34911143725199"/>
    <n v="338.61754864573697"/>
    <n v="106.92332254366347"/>
    <x v="0"/>
    <s v="25-40"/>
  </r>
  <r>
    <n v="86753094623"/>
    <n v="1.2876712328767124"/>
    <x v="0"/>
    <n v="39.756164383561647"/>
    <n v="0"/>
    <n v="80"/>
    <x v="1"/>
    <n v="54.332093660237597"/>
    <n v="371.71287047640499"/>
    <n v="203.63067036539999"/>
    <n v="11.237137028434899"/>
    <n v="59.867734018191598"/>
    <x v="0"/>
    <s v="25-40"/>
  </r>
  <r>
    <n v="86753094624"/>
    <n v="1.0876712328767124"/>
    <x v="0"/>
    <n v="41.008219178082193"/>
    <n v="0"/>
    <n v="100"/>
    <x v="1"/>
    <n v="121.324306166489"/>
    <n v="252.17281037704501"/>
    <n v="196.841499532938"/>
    <n v="20.014175890829002"/>
    <n v="55.902450374334762"/>
    <x v="0"/>
    <s v="&gt;40"/>
  </r>
  <r>
    <n v="86753094625"/>
    <n v="1.7068493150684931"/>
    <x v="1"/>
    <n v="31.649315068493152"/>
    <n v="1"/>
    <n v="28"/>
    <x v="0"/>
    <n v="308.51278842253799"/>
    <n v="225.418502765559"/>
    <n v="136.28572117120899"/>
    <n v="320.04252567375897"/>
    <n v="97.473892916443916"/>
    <x v="0"/>
    <s v="25-40"/>
  </r>
  <r>
    <n v="86753094626"/>
    <n v="1.7205479452054795"/>
    <x v="1"/>
    <n v="30.698630136986303"/>
    <n v="0"/>
    <n v="22"/>
    <x v="0"/>
    <n v="153.420007757429"/>
    <n v="331.67505749181203"/>
    <n v="207.548525329933"/>
    <n v="247.87575833562801"/>
    <n v="93.458519259806593"/>
    <x v="0"/>
    <s v="25-40"/>
  </r>
  <r>
    <n v="86753094627"/>
    <n v="1.7095890410958905"/>
    <x v="1"/>
    <n v="28.153424657534245"/>
    <n v="0"/>
    <n v="34"/>
    <x v="0"/>
    <n v="172.04611858812001"/>
    <n v="206.87182440442399"/>
    <n v="346.18335161877002"/>
    <n v="278.97951924822701"/>
    <n v="105.33297994344316"/>
    <x v="1"/>
    <s v="25-40"/>
  </r>
  <r>
    <n v="86753094628"/>
    <n v="1.3178082191780822"/>
    <x v="0"/>
    <n v="41.832876712328769"/>
    <n v="0"/>
    <n v="83"/>
    <x v="1"/>
    <n v="53.8691688355282"/>
    <n v="173.805348151571"/>
    <n v="333.11250102846202"/>
    <n v="21.029625576059299"/>
    <n v="60.71101655151049"/>
    <x v="0"/>
    <s v="&gt;40"/>
  </r>
  <r>
    <n v="86753094629"/>
    <n v="1.2465753424657535"/>
    <x v="0"/>
    <n v="39.679452054794524"/>
    <n v="1"/>
    <n v="62"/>
    <x v="0"/>
    <n v="46.267806285892"/>
    <n v="374.71138599566598"/>
    <n v="195.12054868328801"/>
    <n v="6.1799399461788802"/>
    <n v="57.834394018060657"/>
    <x v="0"/>
    <s v="25-40"/>
  </r>
  <r>
    <n v="86753094630"/>
    <n v="1.0904109589041096"/>
    <x v="0"/>
    <n v="44.4986301369863"/>
    <n v="0"/>
    <n v="85"/>
    <x v="1"/>
    <n v="4.6217983354186201"/>
    <n v="291.84778801738202"/>
    <n v="346.49707230026797"/>
    <n v="19.009624009754202"/>
    <n v="67.578370465426715"/>
    <x v="0"/>
    <s v="&gt;40"/>
  </r>
  <r>
    <n v="86753094631"/>
    <n v="1.5972602739726027"/>
    <x v="1"/>
    <n v="26.375342465753423"/>
    <n v="0"/>
    <n v="12"/>
    <x v="0"/>
    <n v="253.67466759178001"/>
    <n v="275.210685123573"/>
    <n v="232.94988808663001"/>
    <n v="80.9034818438641"/>
    <n v="79.973232608887528"/>
    <x v="1"/>
    <s v="25-40"/>
  </r>
  <r>
    <n v="86753094632"/>
    <n v="1.1589041095890411"/>
    <x v="0"/>
    <n v="37.81095890410959"/>
    <n v="0"/>
    <n v="76"/>
    <x v="0"/>
    <n v="30.178457680992999"/>
    <n v="340.15394397408801"/>
    <n v="205.06192164012799"/>
    <n v="7.0189472860344502"/>
    <n v="55.076296403545975"/>
    <x v="0"/>
    <s v="25-40"/>
  </r>
  <r>
    <n v="86753094633"/>
    <n v="0.93698630136986305"/>
    <x v="0"/>
    <n v="38.106849315068494"/>
    <n v="0"/>
    <n v="21"/>
    <x v="0"/>
    <n v="61.143185199106597"/>
    <n v="95.272118843777903"/>
    <n v="320.29874019627198"/>
    <n v="353.20769985100799"/>
    <n v="93.333997129104361"/>
    <x v="0"/>
    <s v="25-40"/>
  </r>
  <r>
    <n v="86753094634"/>
    <n v="1.3808219178082193"/>
    <x v="0"/>
    <n v="40.476712328767121"/>
    <n v="1"/>
    <n v="54"/>
    <x v="0"/>
    <n v="22.9703899160147"/>
    <n v="280.20311323524902"/>
    <n v="268.38765795582498"/>
    <n v="21.376367614069199"/>
    <n v="59.025563320488395"/>
    <x v="0"/>
    <s v="&gt;40"/>
  </r>
  <r>
    <n v="86753094635"/>
    <n v="1.5342465753424657"/>
    <x v="1"/>
    <n v="34.12054794520548"/>
    <n v="0"/>
    <n v="37"/>
    <x v="0"/>
    <n v="281.99579640892398"/>
    <n v="164.79182192280399"/>
    <n v="401.94067338558801"/>
    <n v="230.884061899161"/>
    <n v="111.68197770070812"/>
    <x v="0"/>
    <s v="25-40"/>
  </r>
  <r>
    <n v="86753094636"/>
    <n v="1.6547945205479453"/>
    <x v="1"/>
    <n v="26.367123287671234"/>
    <n v="0"/>
    <n v="3"/>
    <x v="0"/>
    <n v="254.782840406258"/>
    <n v="283.29994025666701"/>
    <n v="256.26042023845002"/>
    <n v="180.665558448327"/>
    <n v="95.477739895447243"/>
    <x v="0"/>
    <s v="25-40"/>
  </r>
  <r>
    <n v="86753094637"/>
    <n v="1.2465753424657535"/>
    <x v="0"/>
    <n v="41.838356164383562"/>
    <n v="0"/>
    <n v="76"/>
    <x v="0"/>
    <n v="76.626817165918695"/>
    <n v="310.88660193596201"/>
    <n v="191.68087714420301"/>
    <n v="8.7304134155606601"/>
    <n v="55.050428395322093"/>
    <x v="0"/>
    <s v="&gt;40"/>
  </r>
  <r>
    <n v="86753094638"/>
    <n v="1.2602739726027397"/>
    <x v="0"/>
    <n v="45.128767123287673"/>
    <n v="1"/>
    <n v="74"/>
    <x v="0"/>
    <n v="8.1139550303515708"/>
    <n v="324.90758430861302"/>
    <n v="260.05137405695501"/>
    <n v="20.0404418586952"/>
    <n v="60.252741056995184"/>
    <x v="0"/>
    <s v="&gt;40"/>
  </r>
  <r>
    <n v="86753094639"/>
    <n v="1.1452054794520548"/>
    <x v="0"/>
    <n v="36.854794520547948"/>
    <n v="0"/>
    <n v="78"/>
    <x v="0"/>
    <n v="16.6808014816819"/>
    <n v="363.99201011425799"/>
    <n v="188.66356494328801"/>
    <n v="32.379329344699798"/>
    <n v="56.978972242233723"/>
    <x v="0"/>
    <s v="25-40"/>
  </r>
  <r>
    <n v="86753094640"/>
    <n v="1.2712328767123289"/>
    <x v="0"/>
    <n v="41.446575342465756"/>
    <n v="0"/>
    <n v="69"/>
    <x v="0"/>
    <n v="2.3096314013638302"/>
    <n v="318.51175671568097"/>
    <n v="248.87445994131599"/>
    <n v="23.831013892758399"/>
    <n v="58.390367909452515"/>
    <x v="0"/>
    <s v="&gt;40"/>
  </r>
  <r>
    <n v="86753094641"/>
    <n v="1.1452054794520548"/>
    <x v="0"/>
    <n v="42.180821917808217"/>
    <n v="0"/>
    <n v="107"/>
    <x v="1"/>
    <n v="6.1979973125649002"/>
    <n v="180.740757662254"/>
    <n v="405.00341896438999"/>
    <n v="0.153486780424062"/>
    <n v="63.57392908736319"/>
    <x v="1"/>
    <s v="&gt;40"/>
  </r>
  <r>
    <n v="86753094642"/>
    <n v="1.2767123287671234"/>
    <x v="0"/>
    <n v="37.531506849315072"/>
    <n v="0"/>
    <n v="71"/>
    <x v="0"/>
    <n v="18.771200904672501"/>
    <n v="288.53778838646099"/>
    <n v="270.44038886040403"/>
    <n v="30.057143941286299"/>
    <n v="60.644423079493521"/>
    <x v="0"/>
    <s v="25-40"/>
  </r>
  <r>
    <n v="86753094643"/>
    <n v="1.5534246575342465"/>
    <x v="1"/>
    <n v="34.167123287671231"/>
    <n v="0"/>
    <n v="32"/>
    <x v="0"/>
    <n v="273.14749327263303"/>
    <n v="233.34639871824601"/>
    <n v="287.44949436262903"/>
    <n v="168.06985059393801"/>
    <n v="95.181832754058377"/>
    <x v="1"/>
    <s v="25-40"/>
  </r>
  <r>
    <n v="86753094644"/>
    <n v="0.84383561643835614"/>
    <x v="0"/>
    <n v="34.909589041095892"/>
    <n v="1"/>
    <n v="19"/>
    <x v="0"/>
    <n v="255.321643451874"/>
    <n v="595.56097917639499"/>
    <n v="57.809234057284698"/>
    <n v="15.5929983062003"/>
    <n v="76.878877693879716"/>
    <x v="1"/>
    <s v="25-40"/>
  </r>
  <r>
    <n v="86753094645"/>
    <n v="1.0410958904109588"/>
    <x v="0"/>
    <n v="38.594520547945208"/>
    <n v="1"/>
    <n v="63"/>
    <x v="0"/>
    <n v="6.8752942201435001"/>
    <n v="315.99457133780902"/>
    <n v="221.147361747324"/>
    <n v="12.867608147277201"/>
    <n v="53.911385631988352"/>
    <x v="0"/>
    <s v="25-40"/>
  </r>
  <r>
    <n v="86753094646"/>
    <n v="1.0246575342465754"/>
    <x v="0"/>
    <n v="38.4986301369863"/>
    <n v="1"/>
    <n v="18"/>
    <x v="0"/>
    <n v="39.389882112982797"/>
    <n v="27.9065894235816"/>
    <n v="371.65754909058302"/>
    <n v="344.55874337198702"/>
    <n v="91.329672818433551"/>
    <x v="0"/>
    <s v="25-40"/>
  </r>
  <r>
    <n v="86753094647"/>
    <n v="1.558904109589041"/>
    <x v="1"/>
    <n v="28.55890410958904"/>
    <n v="0"/>
    <n v="34"/>
    <x v="0"/>
    <n v="168.959503211602"/>
    <n v="269.358889825299"/>
    <n v="169.54468105485901"/>
    <n v="202.69773719245001"/>
    <n v="79.734561632629166"/>
    <x v="1"/>
    <s v="25-40"/>
  </r>
  <r>
    <n v="86753094648"/>
    <n v="1.1013698630136985"/>
    <x v="0"/>
    <n v="30.408219178082192"/>
    <n v="0"/>
    <n v="63"/>
    <x v="0"/>
    <n v="433.560865186944"/>
    <n v="353.24238362585697"/>
    <n v="38.332602559640598"/>
    <n v="2.8465493578966301"/>
    <n v="67.885758135128555"/>
    <x v="0"/>
    <s v="25-40"/>
  </r>
  <r>
    <n v="86753094649"/>
    <n v="0.98356164383561639"/>
    <x v="0"/>
    <n v="33.205479452054796"/>
    <n v="1"/>
    <n v="21"/>
    <x v="0"/>
    <n v="29.384994006898101"/>
    <n v="109.333155218215"/>
    <n v="470.00485370649801"/>
    <n v="245.00644091363799"/>
    <n v="96.89880729242536"/>
    <x v="0"/>
    <s v="25-40"/>
  </r>
  <r>
    <n v="86753094650"/>
    <n v="1.1945205479452055"/>
    <x v="0"/>
    <n v="36.227397260273975"/>
    <n v="0"/>
    <n v="75"/>
    <x v="0"/>
    <n v="13.4754684232212"/>
    <n v="195.29079048252001"/>
    <n v="329.425088612038"/>
    <n v="21.749479001270998"/>
    <n v="58.84224882605637"/>
    <x v="1"/>
    <s v="25-40"/>
  </r>
  <r>
    <n v="86753094651"/>
    <n v="1.2410958904109588"/>
    <x v="0"/>
    <n v="42.56712328767123"/>
    <n v="1"/>
    <n v="119"/>
    <x v="1"/>
    <n v="5.6896212642154804"/>
    <n v="256.12029913486799"/>
    <n v="308.36232467911299"/>
    <n v="27.081742343451801"/>
    <n v="61.198081674634444"/>
    <x v="0"/>
    <s v="&gt;40"/>
  </r>
  <r>
    <n v="86753094652"/>
    <n v="1.2821917808219179"/>
    <x v="0"/>
    <n v="38.065753424657537"/>
    <n v="0"/>
    <n v="55"/>
    <x v="0"/>
    <n v="37.199176704804103"/>
    <n v="330.723552620406"/>
    <n v="209.04762223427099"/>
    <n v="1.94462758784435"/>
    <n v="54.75288832467065"/>
    <x v="0"/>
    <s v="25-40"/>
  </r>
  <r>
    <n v="86753094653"/>
    <n v="1.1095890410958904"/>
    <x v="0"/>
    <n v="41.756164383561647"/>
    <n v="1"/>
    <n v="83"/>
    <x v="1"/>
    <n v="123.109344789516"/>
    <n v="212.27279460437501"/>
    <n v="270.43367879711099"/>
    <n v="10.142661295370001"/>
    <n v="60.499731962608998"/>
    <x v="0"/>
    <s v="&gt;40"/>
  </r>
  <r>
    <n v="86753094654"/>
    <n v="1.7013698630136986"/>
    <x v="1"/>
    <n v="26.205479452054796"/>
    <n v="0"/>
    <n v="35"/>
    <x v="0"/>
    <n v="223.54767666475601"/>
    <n v="197.72115891102001"/>
    <n v="302.94596681713898"/>
    <n v="259.44434393522698"/>
    <n v="101.188344136346"/>
    <x v="0"/>
    <s v="25-40"/>
  </r>
  <r>
    <n v="86753094655"/>
    <n v="1.6164383561643836"/>
    <x v="1"/>
    <n v="35.915068493150685"/>
    <n v="0"/>
    <n v="47"/>
    <x v="0"/>
    <n v="208.81828035778901"/>
    <n v="154.36315741318899"/>
    <n v="306.35919326499697"/>
    <n v="183.45962593416601"/>
    <n v="87.832773325577804"/>
    <x v="1"/>
    <s v="25-40"/>
  </r>
  <r>
    <n v="86753094656"/>
    <n v="1.6657534246575343"/>
    <x v="1"/>
    <n v="34.805479452054797"/>
    <n v="1"/>
    <n v="31"/>
    <x v="0"/>
    <n v="225.71036820036301"/>
    <n v="174.38902980003999"/>
    <n v="276.48237686743403"/>
    <n v="278.57712263850902"/>
    <n v="98.615091780745388"/>
    <x v="0"/>
    <s v="25-40"/>
  </r>
  <r>
    <n v="86753094657"/>
    <n v="1.6410958904109589"/>
    <x v="1"/>
    <n v="32.049315068493151"/>
    <n v="0"/>
    <n v="64"/>
    <x v="0"/>
    <n v="198.92936110432899"/>
    <n v="206.800281627033"/>
    <n v="242.51194157039501"/>
    <n v="244.04010103715601"/>
    <n v="90.844616531415085"/>
    <x v="1"/>
    <s v="25-40"/>
  </r>
  <r>
    <n v="86753094658"/>
    <n v="1.210958904109589"/>
    <x v="0"/>
    <n v="48.013698630136986"/>
    <n v="0"/>
    <n v="70"/>
    <x v="0"/>
    <n v="3.94117553855759"/>
    <n v="247.439411561962"/>
    <n v="232.70087581146601"/>
    <n v="38.6133347124984"/>
    <n v="52.668152230917293"/>
    <x v="1"/>
    <s v="&gt;40"/>
  </r>
  <r>
    <n v="86753094659"/>
    <n v="1.1452054794520548"/>
    <x v="0"/>
    <n v="44.561643835616437"/>
    <n v="0"/>
    <n v="91"/>
    <x v="1"/>
    <n v="7.3113886620277899"/>
    <n v="172.68053382139399"/>
    <n v="384.44660651511299"/>
    <n v="38.443840200362899"/>
    <n v="65.146207404530841"/>
    <x v="0"/>
    <s v="&gt;40"/>
  </r>
  <r>
    <n v="86753094660"/>
    <n v="1.0684931506849316"/>
    <x v="0"/>
    <n v="30.495890410958904"/>
    <n v="0"/>
    <n v="21"/>
    <x v="0"/>
    <n v="48.646959156171299"/>
    <n v="48.185813555243897"/>
    <n v="375.05070953627302"/>
    <n v="366.88690956999"/>
    <n v="96.779136109664762"/>
    <x v="0"/>
    <s v="25-40"/>
  </r>
  <r>
    <n v="86753094661"/>
    <n v="1.2027397260273973"/>
    <x v="0"/>
    <n v="41.186301369863017"/>
    <n v="0"/>
    <n v="62"/>
    <x v="0"/>
    <n v="15.0138042090366"/>
    <n v="221.00535975731501"/>
    <n v="333.65118358717501"/>
    <n v="2.4657011356887799"/>
    <n v="59.215559284051778"/>
    <x v="0"/>
    <s v="&gt;40"/>
  </r>
  <r>
    <n v="86753094662"/>
    <n v="1.2027397260273973"/>
    <x v="0"/>
    <n v="35.854794520547948"/>
    <n v="0"/>
    <n v="82"/>
    <x v="1"/>
    <n v="80.568306450197596"/>
    <n v="285.23023679693699"/>
    <n v="190.15170993333399"/>
    <n v="35.504563759163901"/>
    <n v="56.342636302870517"/>
    <x v="0"/>
    <s v="25-40"/>
  </r>
  <r>
    <n v="86753094663"/>
    <n v="1.0931506849315069"/>
    <x v="0"/>
    <n v="32.728767123287675"/>
    <n v="1"/>
    <n v="19"/>
    <x v="0"/>
    <n v="14.3110530137381"/>
    <n v="40.636618219524301"/>
    <n v="334.15766869018"/>
    <n v="400.48852771098899"/>
    <n v="92.553357266801271"/>
    <x v="0"/>
    <s v="25-40"/>
  </r>
  <r>
    <n v="86753094664"/>
    <n v="1.2219178082191782"/>
    <x v="0"/>
    <n v="45.750684931506846"/>
    <n v="0"/>
    <n v="70"/>
    <x v="0"/>
    <n v="61.840474081508098"/>
    <n v="291.12141664961501"/>
    <n v="115.95248436008499"/>
    <n v="46.958710878406698"/>
    <n v="47.786294687108857"/>
    <x v="1"/>
    <s v="&gt;40"/>
  </r>
  <r>
    <n v="86753094665"/>
    <n v="1.5643835616438355"/>
    <x v="1"/>
    <n v="34.898630136986299"/>
    <n v="0"/>
    <n v="33"/>
    <x v="0"/>
    <n v="304.35518081948697"/>
    <n v="238.96870677602899"/>
    <n v="255.13311421906201"/>
    <n v="193.663044669654"/>
    <n v="97.321450074287213"/>
    <x v="0"/>
    <s v="25-40"/>
  </r>
  <r>
    <n v="86753094666"/>
    <n v="1.6520547945205479"/>
    <x v="1"/>
    <n v="25.82191780821918"/>
    <n v="0"/>
    <n v="60"/>
    <x v="0"/>
    <n v="7.7438791749876303"/>
    <n v="52.5746963529159"/>
    <n v="394.36016787761298"/>
    <n v="392.18071997395703"/>
    <n v="99.210392584420674"/>
    <x v="1"/>
    <s v="25-40"/>
  </r>
  <r>
    <n v="86753094667"/>
    <n v="0.90958904109589045"/>
    <x v="0"/>
    <n v="32.731506849315068"/>
    <n v="0"/>
    <n v="19"/>
    <x v="0"/>
    <n v="3.4698286263576401"/>
    <n v="33.447305073329098"/>
    <n v="483.04988888589099"/>
    <n v="290.85208341065498"/>
    <n v="95.821607371560447"/>
    <x v="0"/>
    <s v="25-40"/>
  </r>
  <r>
    <n v="86753094668"/>
    <n v="1.6"/>
    <x v="1"/>
    <n v="29.36986301369863"/>
    <n v="0"/>
    <n v="42"/>
    <x v="0"/>
    <n v="198.17236288941399"/>
    <n v="202.61180228633401"/>
    <n v="353.52778422711799"/>
    <n v="281.76334832012498"/>
    <n v="108.29766911972899"/>
    <x v="0"/>
    <s v="25-40"/>
  </r>
  <r>
    <n v="86753094669"/>
    <n v="1.5890410958904109"/>
    <x v="1"/>
    <n v="34.553424657534244"/>
    <n v="0"/>
    <n v="30"/>
    <x v="0"/>
    <n v="249.35185189342101"/>
    <n v="292.44870020324203"/>
    <n v="342.59792825700401"/>
    <n v="128.66723459467599"/>
    <n v="99.895863709934645"/>
    <x v="0"/>
    <s v="25-40"/>
  </r>
  <r>
    <n v="86753094670"/>
    <n v="1.5780821917808219"/>
    <x v="1"/>
    <n v="32.854794520547948"/>
    <n v="0"/>
    <n v="35"/>
    <x v="0"/>
    <n v="194.24406923980499"/>
    <n v="254.60806696997301"/>
    <n v="299.37847009704399"/>
    <n v="217.814433583159"/>
    <n v="97.971319338406602"/>
    <x v="0"/>
    <s v="25-40"/>
  </r>
  <r>
    <n v="86753094671"/>
    <n v="1.4904109589041097"/>
    <x v="0"/>
    <n v="19.112328767123287"/>
    <n v="1"/>
    <n v="59"/>
    <x v="0"/>
    <n v="437.33759270148698"/>
    <n v="339.183770654618"/>
    <n v="16.372453336097401"/>
    <n v="29.1799177150546"/>
    <n v="67.587993594626653"/>
    <x v="0"/>
    <s v="17-25"/>
  </r>
  <r>
    <n v="86753094672"/>
    <n v="1.6575342465753424"/>
    <x v="1"/>
    <n v="34.038356164383565"/>
    <n v="1"/>
    <n v="54"/>
    <x v="0"/>
    <n v="303.82778786302998"/>
    <n v="183.041343951833"/>
    <n v="209.57729000665799"/>
    <n v="240.49733151301001"/>
    <n v="92.958485127549196"/>
    <x v="1"/>
    <s v="25-40"/>
  </r>
  <r>
    <n v="86753094673"/>
    <n v="1.2027397260273973"/>
    <x v="0"/>
    <n v="41.632876712328766"/>
    <n v="0"/>
    <n v="62"/>
    <x v="0"/>
    <n v="2.62065771072418"/>
    <n v="327.48194870626099"/>
    <n v="238.98378045948601"/>
    <n v="50.564857938005801"/>
    <n v="61.154045121057834"/>
    <x v="0"/>
    <s v="&gt;40"/>
  </r>
  <r>
    <n v="86753094674"/>
    <n v="1.1013698630136985"/>
    <x v="0"/>
    <n v="43.947945205479449"/>
    <n v="0"/>
    <n v="88"/>
    <x v="1"/>
    <n v="3.7280055670887502"/>
    <n v="251.19898666296899"/>
    <n v="365.31734396724198"/>
    <n v="8.3566769230501095"/>
    <n v="65.235041885239667"/>
    <x v="0"/>
    <s v="&gt;40"/>
  </r>
  <r>
    <n v="86753094675"/>
    <n v="1.6219178082191781"/>
    <x v="1"/>
    <n v="33.252054794520546"/>
    <n v="0"/>
    <n v="52"/>
    <x v="0"/>
    <n v="240.08885395695501"/>
    <n v="200.03322055141501"/>
    <n v="261.53708974067001"/>
    <n v="277.89000701995599"/>
    <n v="99.941017571944712"/>
    <x v="0"/>
    <s v="25-40"/>
  </r>
  <r>
    <n v="86753094676"/>
    <n v="1.6438356164383561"/>
    <x v="1"/>
    <n v="32.43287671232877"/>
    <n v="0"/>
    <n v="34"/>
    <x v="0"/>
    <n v="323.29927202200503"/>
    <n v="257.61496406250399"/>
    <n v="260.352222014505"/>
    <n v="205.776161684952"/>
    <n v="102.40854493069557"/>
    <x v="0"/>
    <s v="25-40"/>
  </r>
  <r>
    <n v="86753094677"/>
    <n v="0.75342465753424659"/>
    <x v="0"/>
    <n v="35.484931506849314"/>
    <n v="0"/>
    <n v="20"/>
    <x v="0"/>
    <n v="1.1687882446075799"/>
    <n v="37.344625928792802"/>
    <n v="288.33383889001198"/>
    <n v="467.88397052577898"/>
    <n v="93.827210263766943"/>
    <x v="0"/>
    <s v="25-40"/>
  </r>
  <r>
    <n v="86753094678"/>
    <n v="1.6438356164383561"/>
    <x v="1"/>
    <n v="32.893150684931506"/>
    <n v="0"/>
    <n v="54"/>
    <x v="0"/>
    <n v="333.322447001802"/>
    <n v="219.13439378403899"/>
    <n v="255.236986853834"/>
    <n v="208.17645551671501"/>
    <n v="99.806160347333162"/>
    <x v="0"/>
    <s v="25-40"/>
  </r>
  <r>
    <n v="86753094679"/>
    <n v="1.1753424657534246"/>
    <x v="0"/>
    <n v="44.523287671232879"/>
    <n v="1"/>
    <n v="80"/>
    <x v="1"/>
    <n v="27.792252272625099"/>
    <n v="184.20776310276099"/>
    <n v="399.61312775353599"/>
    <n v="9.9331646134275307"/>
    <n v="66.105556314066504"/>
    <x v="0"/>
    <s v="&gt;40"/>
  </r>
  <r>
    <n v="86753094680"/>
    <n v="1.2027397260273973"/>
    <x v="0"/>
    <n v="40.013698630136986"/>
    <n v="0"/>
    <n v="50"/>
    <x v="0"/>
    <n v="9.8586226344802004"/>
    <n v="230.76445458214701"/>
    <n v="306.66593188486098"/>
    <n v="32.746419282841998"/>
    <n v="59.979328317454538"/>
    <x v="0"/>
    <s v="&gt;40"/>
  </r>
  <r>
    <n v="86753094681"/>
    <n v="1.2383561643835617"/>
    <x v="0"/>
    <n v="44.317808219178083"/>
    <n v="0"/>
    <n v="71"/>
    <x v="0"/>
    <n v="8.4456028987555598"/>
    <n v="193.93018704287101"/>
    <n v="352.10522150465101"/>
    <n v="48.815972379813097"/>
    <n v="64.300606461465819"/>
    <x v="0"/>
    <s v="&gt;40"/>
  </r>
  <r>
    <n v="86753094682"/>
    <n v="1.2876712328767124"/>
    <x v="0"/>
    <n v="44.887671232876713"/>
    <n v="0"/>
    <n v="93"/>
    <x v="1"/>
    <n v="26.496417674175898"/>
    <n v="348.48186705577803"/>
    <n v="245.21122641228499"/>
    <n v="23.716653981603699"/>
    <n v="62.269608425662952"/>
    <x v="0"/>
    <s v="&gt;40"/>
  </r>
  <r>
    <n v="86753094683"/>
    <n v="1.0547945205479452"/>
    <x v="0"/>
    <n v="32.413698630136984"/>
    <n v="1"/>
    <n v="20"/>
    <x v="0"/>
    <n v="62.956672804129802"/>
    <n v="38.456933273068699"/>
    <n v="195.696721065974"/>
    <n v="541.41433273478106"/>
    <n v="96.566414942266491"/>
    <x v="0"/>
    <s v="25-40"/>
  </r>
  <r>
    <n v="86753094684"/>
    <n v="1.3150684931506849"/>
    <x v="0"/>
    <n v="34.060273972602737"/>
    <n v="0"/>
    <n v="108"/>
    <x v="1"/>
    <n v="13.753693689532501"/>
    <n v="163.922541285676"/>
    <n v="349.38826175173398"/>
    <n v="86.751976736412303"/>
    <n v="66.550927416594234"/>
    <x v="0"/>
    <s v="25-40"/>
  </r>
  <r>
    <n v="86753094685"/>
    <n v="1.0931506849315069"/>
    <x v="0"/>
    <n v="34.134246575342466"/>
    <n v="1"/>
    <n v="21"/>
    <x v="0"/>
    <n v="511.28123811393698"/>
    <n v="360.588318679699"/>
    <n v="15.3318968734569"/>
    <n v="1.3732497854599499"/>
    <n v="71.754182142560907"/>
    <x v="1"/>
    <s v="25-40"/>
  </r>
  <r>
    <n v="86753094686"/>
    <n v="1.178082191780822"/>
    <x v="0"/>
    <n v="45.57260273972603"/>
    <n v="0"/>
    <n v="65"/>
    <x v="0"/>
    <n v="44.595383621097"/>
    <n v="218.965125936037"/>
    <n v="314.89731716994697"/>
    <n v="6.9932526090360199"/>
    <n v="59.711709138048683"/>
    <x v="0"/>
    <s v="&gt;40"/>
  </r>
  <r>
    <n v="86753094687"/>
    <n v="1.2136986301369863"/>
    <x v="0"/>
    <n v="46.301369863013697"/>
    <n v="0"/>
    <n v="70"/>
    <x v="0"/>
    <n v="33.566314543543399"/>
    <n v="277.43837630177399"/>
    <n v="252.17035886968"/>
    <n v="23.8619088957124"/>
    <n v="58.004247399472483"/>
    <x v="0"/>
    <s v="&gt;40"/>
  </r>
  <r>
    <n v="86753094688"/>
    <n v="1.6273972602739726"/>
    <x v="1"/>
    <n v="34.5013698630137"/>
    <n v="0"/>
    <n v="65"/>
    <x v="0"/>
    <n v="189.17655246817699"/>
    <n v="287.68692493354803"/>
    <n v="281.66724601490301"/>
    <n v="273.01070321170403"/>
    <n v="104.71043209933084"/>
    <x v="0"/>
    <s v="25-40"/>
  </r>
  <r>
    <n v="86753094689"/>
    <n v="1.1534246575342466"/>
    <x v="0"/>
    <n v="43.991780821917807"/>
    <n v="0"/>
    <n v="51"/>
    <x v="0"/>
    <n v="31.364947453303699"/>
    <n v="359.27987968052599"/>
    <n v="231.309353987322"/>
    <n v="6.6855176927159903"/>
    <n v="59.810970772310938"/>
    <x v="0"/>
    <s v="&gt;40"/>
  </r>
  <r>
    <n v="86753094690"/>
    <n v="1.1397260273972603"/>
    <x v="0"/>
    <n v="42.109589041095887"/>
    <n v="0"/>
    <n v="89"/>
    <x v="1"/>
    <n v="7.1093249822455604"/>
    <n v="328.53789278908403"/>
    <n v="241.395802570694"/>
    <n v="10.3543799244407"/>
    <n v="57.061799321122535"/>
    <x v="0"/>
    <s v="&gt;40"/>
  </r>
  <r>
    <n v="86753094691"/>
    <n v="0.92602739726027394"/>
    <x v="0"/>
    <n v="34.435616438356163"/>
    <n v="1"/>
    <n v="21"/>
    <x v="0"/>
    <n v="17.764352349424399"/>
    <n v="14.4061031959939"/>
    <n v="649.16161095968698"/>
    <n v="165.809503451762"/>
    <n v="100.37017017300734"/>
    <x v="0"/>
    <s v="25-40"/>
  </r>
  <r>
    <n v="86753094692"/>
    <n v="1.7013698630136986"/>
    <x v="1"/>
    <n v="33.216438356164382"/>
    <n v="1"/>
    <n v="33"/>
    <x v="0"/>
    <n v="292.72208122377299"/>
    <n v="286.02946984416798"/>
    <n v="150.20324063175499"/>
    <n v="95.044433076455206"/>
    <n v="75.729844930420498"/>
    <x v="1"/>
    <s v="25-40"/>
  </r>
  <r>
    <n v="86753094693"/>
    <n v="1.5232876712328767"/>
    <x v="1"/>
    <n v="25.265753424657536"/>
    <n v="0"/>
    <n v="59"/>
    <x v="0"/>
    <n v="328.14670445380199"/>
    <n v="453.43309643251899"/>
    <n v="9.9771052064185692"/>
    <n v="38.547714937799697"/>
    <n v="68.349362488211867"/>
    <x v="0"/>
    <s v="25-40"/>
  </r>
  <r>
    <n v="86753094694"/>
    <n v="1.1095890410958904"/>
    <x v="0"/>
    <n v="36.200000000000003"/>
    <n v="0"/>
    <n v="48"/>
    <x v="0"/>
    <n v="26.721402412390301"/>
    <n v="308.16966705284602"/>
    <n v="229.22122232678299"/>
    <n v="13.257507907213499"/>
    <n v="55.888733185298484"/>
    <x v="0"/>
    <s v="25-40"/>
  </r>
  <r>
    <n v="86753094695"/>
    <n v="1.4767123287671233"/>
    <x v="0"/>
    <n v="28.767123287671232"/>
    <n v="0"/>
    <n v="7"/>
    <x v="0"/>
    <n v="114.382998468797"/>
    <n v="316.18473947647198"/>
    <n v="472.08493040264301"/>
    <n v="109.467521431257"/>
    <n v="104.23171325568951"/>
    <x v="0"/>
    <s v="25-40"/>
  </r>
  <r>
    <n v="86753094696"/>
    <n v="1.1506849315068493"/>
    <x v="0"/>
    <n v="44.07123287671233"/>
    <n v="0"/>
    <n v="74"/>
    <x v="0"/>
    <n v="0.40029305704814999"/>
    <n v="277.63534767608797"/>
    <n v="241.084483807433"/>
    <n v="73.450927904335103"/>
    <n v="59.987100664063064"/>
    <x v="0"/>
    <s v="&gt;40"/>
  </r>
  <r>
    <n v="86753094697"/>
    <n v="1.1013698630136985"/>
    <x v="0"/>
    <n v="40"/>
    <n v="0"/>
    <n v="89"/>
    <x v="1"/>
    <n v="24.406261319595298"/>
    <n v="154.101502423867"/>
    <n v="361.15367841536101"/>
    <n v="0.109860970537703"/>
    <n v="57.632245825784828"/>
    <x v="1"/>
    <s v="&gt;40"/>
  </r>
  <r>
    <n v="86753094698"/>
    <n v="1.8684931506849316"/>
    <x v="1"/>
    <n v="18.739726027397261"/>
    <n v="1"/>
    <n v="60"/>
    <x v="0"/>
    <n v="249.31740098001299"/>
    <n v="572.33105343608895"/>
    <n v="18.529518005961901"/>
    <n v="14.3831599040571"/>
    <n v="69.681397702490429"/>
    <x v="0"/>
    <s v="17-25"/>
  </r>
  <r>
    <n v="86753094699"/>
    <n v="1.7123287671232876"/>
    <x v="1"/>
    <n v="22.676712328767124"/>
    <n v="1"/>
    <n v="59"/>
    <x v="0"/>
    <n v="39.3917646510696"/>
    <n v="4.5928331253014703"/>
    <n v="427.53028931135799"/>
    <n v="361.39001152334703"/>
    <n v="98.189203922274288"/>
    <x v="1"/>
    <s v="17-25"/>
  </r>
  <r>
    <n v="86753094700"/>
    <n v="1.5972602739726027"/>
    <x v="1"/>
    <n v="32.221917808219175"/>
    <n v="0"/>
    <n v="51"/>
    <x v="0"/>
    <n v="153.888789177212"/>
    <n v="267.08047859538698"/>
    <n v="123.266029765121"/>
    <n v="285.73854486831902"/>
    <n v="82.758090377820722"/>
    <x v="1"/>
    <s v="25-40"/>
  </r>
  <r>
    <n v="86753094701"/>
    <n v="1.7287671232876711"/>
    <x v="1"/>
    <n v="33.356164383561641"/>
    <n v="0"/>
    <n v="43"/>
    <x v="0"/>
    <n v="212.20100974720799"/>
    <n v="221.38562429660499"/>
    <n v="261.13612509597402"/>
    <n v="247.793609386947"/>
    <n v="95.758498861455564"/>
    <x v="1"/>
    <s v="25-40"/>
  </r>
  <r>
    <n v="86753094702"/>
    <n v="0.98082191780821915"/>
    <x v="0"/>
    <n v="23.917808219178081"/>
    <n v="1"/>
    <n v="59"/>
    <x v="0"/>
    <n v="349.81730229296397"/>
    <n v="369.61170391428197"/>
    <n v="28.3797838208746"/>
    <n v="35.521438863172698"/>
    <n v="65.222467218665358"/>
    <x v="0"/>
    <s v="17-25"/>
  </r>
  <r>
    <n v="86753094703"/>
    <n v="1.2082191780821918"/>
    <x v="0"/>
    <n v="45.350684931506848"/>
    <n v="1"/>
    <n v="63"/>
    <x v="0"/>
    <n v="49.056056699415699"/>
    <n v="194.197614142693"/>
    <n v="320.448459725269"/>
    <n v="91.480051986531393"/>
    <n v="68.891715072784748"/>
    <x v="0"/>
    <s v="&gt;40"/>
  </r>
  <r>
    <n v="86753094704"/>
    <n v="1.2191780821917808"/>
    <x v="0"/>
    <n v="43.153424657534245"/>
    <n v="0"/>
    <n v="90"/>
    <x v="1"/>
    <n v="14.0230524969997"/>
    <n v="276.55266831860399"/>
    <n v="257.87537489347301"/>
    <n v="40.973973170358498"/>
    <n v="59.107979432908081"/>
    <x v="0"/>
    <s v="&gt;40"/>
  </r>
  <r>
    <n v="86753094705"/>
    <n v="0.9780821917808219"/>
    <x v="0"/>
    <n v="33.060273972602737"/>
    <n v="1"/>
    <n v="19"/>
    <x v="0"/>
    <n v="276.572798476223"/>
    <n v="525.04292612441395"/>
    <n v="11.2971182351903"/>
    <n v="39.458506516365098"/>
    <n v="70.219932938237605"/>
    <x v="1"/>
    <s v="25-40"/>
  </r>
  <r>
    <n v="86753094706"/>
    <n v="1.6821917808219178"/>
    <x v="1"/>
    <n v="35.145205479452052"/>
    <n v="1"/>
    <n v="41"/>
    <x v="0"/>
    <n v="241.55388904281099"/>
    <n v="312.77624601496899"/>
    <n v="235.564358164271"/>
    <n v="224.06802286987201"/>
    <n v="99.502296528719569"/>
    <x v="0"/>
    <s v="25-40"/>
  </r>
  <r>
    <n v="86753094707"/>
    <n v="1.6849315068493151"/>
    <x v="1"/>
    <n v="30.476712328767125"/>
    <n v="1"/>
    <n v="46"/>
    <x v="0"/>
    <n v="356.41469875922797"/>
    <n v="206.675438025663"/>
    <n v="145.005741885547"/>
    <n v="145.533250051225"/>
    <n v="79.91188997520392"/>
    <x v="1"/>
    <s v="25-40"/>
  </r>
  <r>
    <n v="86753094708"/>
    <n v="1.2164383561643837"/>
    <x v="0"/>
    <n v="35.698630136986303"/>
    <n v="0"/>
    <n v="87"/>
    <x v="1"/>
    <n v="25.284822487631001"/>
    <n v="357.02549676457699"/>
    <n v="221.39061715409201"/>
    <n v="12.6401043207029"/>
    <n v="58.668512117152034"/>
    <x v="0"/>
    <s v="25-40"/>
  </r>
  <r>
    <n v="86753094709"/>
    <n v="1.2602739726027397"/>
    <x v="0"/>
    <n v="37.57260273972603"/>
    <n v="0"/>
    <n v="72"/>
    <x v="0"/>
    <n v="32.432182862086698"/>
    <n v="265.21478909405602"/>
    <n v="291.60136223845001"/>
    <n v="2.5894326450706902"/>
    <n v="59.114653142513902"/>
    <x v="0"/>
    <s v="25-40"/>
  </r>
  <r>
    <n v="86753094710"/>
    <n v="1.106849315068493"/>
    <x v="0"/>
    <n v="37.890410958904113"/>
    <n v="0"/>
    <n v="59"/>
    <x v="0"/>
    <n v="12.117343448177801"/>
    <n v="339.12268649451499"/>
    <n v="256.48852989740402"/>
    <n v="25.531123379315201"/>
    <n v="61.941560788621729"/>
    <x v="0"/>
    <s v="25-40"/>
  </r>
  <r>
    <n v="86753094711"/>
    <n v="1.7397260273972603"/>
    <x v="1"/>
    <n v="32.816438356164383"/>
    <n v="0"/>
    <n v="62"/>
    <x v="0"/>
    <n v="401.67465529971298"/>
    <n v="337.26080143238698"/>
    <n v="8.0031912615725904"/>
    <n v="73.0370358028119"/>
    <n v="68.839663786294139"/>
    <x v="0"/>
    <s v="25-40"/>
  </r>
  <r>
    <n v="86753094712"/>
    <n v="0.93698630136986305"/>
    <x v="0"/>
    <n v="37.372602739726027"/>
    <n v="1"/>
    <n v="20"/>
    <x v="0"/>
    <n v="43.816925614247097"/>
    <n v="67.148979837775698"/>
    <n v="342.06404330837501"/>
    <n v="296.78747604100101"/>
    <n v="85.539454758086947"/>
    <x v="0"/>
    <s v="25-40"/>
  </r>
  <r>
    <n v="86753094713"/>
    <n v="1.2602739726027397"/>
    <x v="0"/>
    <n v="43.775342465753425"/>
    <n v="0"/>
    <n v="71"/>
    <x v="0"/>
    <n v="7.2155469310071201"/>
    <n v="356.18299483073599"/>
    <n v="242.89670877053501"/>
    <n v="21.694260357786"/>
    <n v="60.822799636337969"/>
    <x v="0"/>
    <s v="&gt;40"/>
  </r>
  <r>
    <n v="86753094714"/>
    <n v="0.9397260273972603"/>
    <x v="0"/>
    <n v="42.279452054794518"/>
    <n v="0"/>
    <n v="102"/>
    <x v="1"/>
    <n v="100.216238728421"/>
    <n v="194.58107884138499"/>
    <n v="232.509964884689"/>
    <n v="71.220328595530702"/>
    <n v="60.031420623210835"/>
    <x v="0"/>
    <s v="&gt;40"/>
  </r>
  <r>
    <n v="86753094715"/>
    <n v="1.2410958904109588"/>
    <x v="0"/>
    <n v="39.906849315068492"/>
    <n v="0"/>
    <n v="70"/>
    <x v="0"/>
    <n v="19.464880180257001"/>
    <n v="227.04751453506699"/>
    <n v="261.61355180501198"/>
    <n v="37.157908608541298"/>
    <n v="55.573566826852314"/>
    <x v="1"/>
    <s v="25-40"/>
  </r>
  <r>
    <n v="86753094716"/>
    <n v="1.6438356164383561"/>
    <x v="1"/>
    <n v="24.813698630136987"/>
    <n v="1"/>
    <n v="41"/>
    <x v="0"/>
    <n v="201.17293568573601"/>
    <n v="283.57945721665499"/>
    <n v="231.776847285879"/>
    <n v="238.803418882876"/>
    <n v="95.249823372441881"/>
    <x v="0"/>
    <s v="17-25"/>
  </r>
  <r>
    <n v="86753094717"/>
    <n v="1.2547945205479452"/>
    <x v="0"/>
    <n v="26.794520547945204"/>
    <n v="1"/>
    <n v="57"/>
    <x v="0"/>
    <n v="80.217977523108104"/>
    <n v="36.619449521749097"/>
    <n v="473.64679540372902"/>
    <n v="292.17916972135703"/>
    <n v="101.24610997859889"/>
    <x v="1"/>
    <s v="25-40"/>
  </r>
  <r>
    <n v="86753094718"/>
    <n v="1.6493150684931508"/>
    <x v="1"/>
    <n v="34.986301369863014"/>
    <n v="0"/>
    <n v="39"/>
    <x v="0"/>
    <n v="290.45366200862298"/>
    <n v="190.16757964713901"/>
    <n v="175.518481209415"/>
    <n v="253.20590585340901"/>
    <n v="89.896625779999837"/>
    <x v="0"/>
    <s v="25-40"/>
  </r>
  <r>
    <n v="86753094719"/>
    <n v="1.5205479452054795"/>
    <x v="1"/>
    <n v="29.410958904109588"/>
    <n v="0"/>
    <n v="40"/>
    <x v="0"/>
    <n v="482.12433063944502"/>
    <n v="171.179211944521"/>
    <n v="141.483803679982"/>
    <n v="222.74533950883"/>
    <n v="95.971780589374731"/>
    <x v="0"/>
    <s v="25-40"/>
  </r>
  <r>
    <n v="86753094720"/>
    <n v="1.1643835616438356"/>
    <x v="0"/>
    <n v="41.873972602739727"/>
    <n v="1"/>
    <n v="99"/>
    <x v="1"/>
    <n v="3.2292273305308501"/>
    <n v="244.436989181173"/>
    <n v="337.68052736908601"/>
    <n v="2.70426297415941"/>
    <n v="60.659472162125759"/>
    <x v="0"/>
    <s v="&gt;40"/>
  </r>
  <r>
    <n v="86753094721"/>
    <n v="1.6794520547945206"/>
    <x v="1"/>
    <n v="31.482191780821918"/>
    <n v="1"/>
    <n v="43"/>
    <x v="0"/>
    <n v="236.653899127546"/>
    <n v="152.252930122587"/>
    <n v="348.42968268630199"/>
    <n v="267.07963025775803"/>
    <n v="104.97366389329784"/>
    <x v="0"/>
    <s v="25-40"/>
  </r>
  <r>
    <n v="86753094722"/>
    <n v="1.5835616438356164"/>
    <x v="1"/>
    <n v="28.109589041095891"/>
    <n v="0"/>
    <n v="30"/>
    <x v="0"/>
    <n v="291.08333279257698"/>
    <n v="239.253053567736"/>
    <n v="209.58276593452399"/>
    <n v="269.53445533677001"/>
    <n v="99.920977461380318"/>
    <x v="0"/>
    <s v="25-40"/>
  </r>
  <r>
    <n v="86753094723"/>
    <n v="1.3205479452054794"/>
    <x v="0"/>
    <n v="29.063013698630137"/>
    <n v="1"/>
    <n v="62"/>
    <x v="0"/>
    <n v="439.49534387058799"/>
    <n v="300.299200401593"/>
    <n v="13.545288647364201"/>
    <n v="12.598632689856"/>
    <n v="62.320834102240902"/>
    <x v="0"/>
    <s v="25-40"/>
  </r>
  <r>
    <n v="86753094724"/>
    <n v="1.2438356164383562"/>
    <x v="0"/>
    <n v="39.9972602739726"/>
    <n v="0"/>
    <n v="90"/>
    <x v="1"/>
    <n v="58.831557024211001"/>
    <n v="224.29140813635999"/>
    <n v="278.91915679153601"/>
    <n v="60.1759206102913"/>
    <n v="63.341246501064958"/>
    <x v="0"/>
    <s v="25-40"/>
  </r>
  <r>
    <n v="86753094725"/>
    <n v="1.1534246575342466"/>
    <x v="0"/>
    <n v="36.783561643835618"/>
    <n v="1"/>
    <n v="19"/>
    <x v="0"/>
    <n v="2.8143377857869001"/>
    <n v="74.643948242962793"/>
    <n v="354.37489644504598"/>
    <n v="347.853380514116"/>
    <n v="90.464056117399409"/>
    <x v="0"/>
    <s v="25-40"/>
  </r>
  <r>
    <n v="86753094726"/>
    <n v="1.0027397260273974"/>
    <x v="0"/>
    <n v="44.915068493150685"/>
    <n v="1"/>
    <n v="95"/>
    <x v="1"/>
    <n v="50.385671203686698"/>
    <n v="180.182607896609"/>
    <n v="341.94939967346602"/>
    <n v="2.8574176760285699"/>
    <n v="59.822280409963014"/>
    <x v="1"/>
    <s v="&gt;40"/>
  </r>
  <r>
    <n v="86753094727"/>
    <n v="1.6136986301369862"/>
    <x v="1"/>
    <n v="23.783561643835615"/>
    <n v="1"/>
    <n v="60"/>
    <x v="0"/>
    <n v="272.21995290699601"/>
    <n v="491.38908024394698"/>
    <n v="22.841741169151501"/>
    <n v="60.338718912806002"/>
    <n v="71.070377861910345"/>
    <x v="0"/>
    <s v="17-25"/>
  </r>
  <r>
    <n v="86753094728"/>
    <n v="1.7232876712328766"/>
    <x v="1"/>
    <n v="36.6"/>
    <n v="0"/>
    <n v="46"/>
    <x v="0"/>
    <n v="245.35155470863401"/>
    <n v="191.13932246509501"/>
    <n v="207.01101843137101"/>
    <n v="389.75934335415297"/>
    <n v="106.53171358816121"/>
    <x v="0"/>
    <s v="25-40"/>
  </r>
  <r>
    <n v="86753094729"/>
    <n v="1.5863013698630137"/>
    <x v="1"/>
    <n v="29.342465753424658"/>
    <n v="0"/>
    <n v="49"/>
    <x v="0"/>
    <n v="189.91405263701901"/>
    <n v="303.85384609778401"/>
    <n v="215.857693257373"/>
    <n v="271.56806225078901"/>
    <n v="97.9925225597637"/>
    <x v="0"/>
    <s v="25-40"/>
  </r>
  <r>
    <n v="86753094730"/>
    <n v="1.1643835616438356"/>
    <x v="0"/>
    <n v="34.709589041095889"/>
    <n v="0"/>
    <n v="79"/>
    <x v="0"/>
    <n v="32.303496258979301"/>
    <n v="297.25611207580602"/>
    <n v="269.87512104933802"/>
    <n v="26.652756547401999"/>
    <n v="61.948113978391632"/>
    <x v="0"/>
    <s v="25-40"/>
  </r>
  <r>
    <n v="86753094731"/>
    <n v="1.6547945205479453"/>
    <x v="1"/>
    <n v="24.202739726027396"/>
    <n v="1"/>
    <n v="38"/>
    <x v="0"/>
    <n v="315.19333927380501"/>
    <n v="131.55997848083501"/>
    <n v="187.01351533008901"/>
    <n v="340.31251370614098"/>
    <n v="99.019388904718795"/>
    <x v="0"/>
    <s v="17-25"/>
  </r>
  <r>
    <n v="86753094732"/>
    <n v="0.9945205479452055"/>
    <x v="0"/>
    <n v="41.446575342465756"/>
    <n v="0"/>
    <n v="111"/>
    <x v="1"/>
    <n v="97.873317458436205"/>
    <n v="269.12733797343998"/>
    <n v="189.874750948973"/>
    <n v="13.586663197078099"/>
    <n v="53.775422132076223"/>
    <x v="1"/>
    <s v="&gt;40"/>
  </r>
  <r>
    <n v="86753094733"/>
    <n v="0.94794520547945205"/>
    <x v="0"/>
    <n v="38.095890410958901"/>
    <n v="0"/>
    <n v="67"/>
    <x v="0"/>
    <n v="3.5734022032580102"/>
    <n v="229.63888530192401"/>
    <n v="296.80680747721999"/>
    <n v="6.4744329276455597"/>
    <n v="55.050731848998424"/>
    <x v="1"/>
    <s v="25-40"/>
  </r>
  <r>
    <n v="86753094734"/>
    <n v="1.2465753424657535"/>
    <x v="0"/>
    <n v="42.389041095890413"/>
    <n v="0"/>
    <n v="96"/>
    <x v="1"/>
    <n v="3.75249320083724"/>
    <n v="385.65571146937901"/>
    <n v="212.426149901233"/>
    <n v="17.066144403360799"/>
    <n v="58.691731690168552"/>
    <x v="0"/>
    <s v="&gt;40"/>
  </r>
  <r>
    <n v="86753094735"/>
    <n v="1.6082191780821917"/>
    <x v="1"/>
    <n v="30.591780821917808"/>
    <n v="0"/>
    <n v="50"/>
    <x v="0"/>
    <n v="223.66262425828"/>
    <n v="266.41958496714602"/>
    <n v="276.820986610673"/>
    <n v="165.39609308061199"/>
    <n v="92.272626300988293"/>
    <x v="0"/>
    <s v="25-40"/>
  </r>
  <r>
    <n v="86753094736"/>
    <n v="1.5561643835616439"/>
    <x v="1"/>
    <n v="29.263013698630136"/>
    <n v="0"/>
    <n v="34"/>
    <x v="0"/>
    <n v="326.51604336204201"/>
    <n v="153.04864060296899"/>
    <n v="330.72951449982003"/>
    <n v="240.66611173216501"/>
    <n v="106.93264986503908"/>
    <x v="0"/>
    <s v="25-40"/>
  </r>
  <r>
    <n v="86753094737"/>
    <n v="1.7534246575342465"/>
    <x v="1"/>
    <n v="27.13150684931507"/>
    <n v="0"/>
    <n v="47"/>
    <x v="0"/>
    <n v="266.56969196412098"/>
    <n v="432.335015508249"/>
    <n v="165.53664772106501"/>
    <n v="146.36565388801699"/>
    <n v="93.340652790879432"/>
    <x v="0"/>
    <s v="25-40"/>
  </r>
  <r>
    <n v="86753094738"/>
    <n v="1.6657534246575343"/>
    <x v="1"/>
    <n v="28.61917808219178"/>
    <n v="0"/>
    <n v="62"/>
    <x v="0"/>
    <n v="279.21743529398998"/>
    <n v="467.91266416155401"/>
    <n v="19.719667644371"/>
    <n v="37.074723239997397"/>
    <n v="66.585734862567733"/>
    <x v="0"/>
    <s v="25-40"/>
  </r>
  <r>
    <n v="86753094739"/>
    <n v="1.2547945205479452"/>
    <x v="0"/>
    <n v="51.150684931506852"/>
    <n v="0"/>
    <n v="112"/>
    <x v="1"/>
    <n v="4.2028058311601599"/>
    <n v="242.911015434186"/>
    <n v="319.06984256869401"/>
    <n v="34.924694297877203"/>
    <n v="62.248450125216237"/>
    <x v="0"/>
    <s v="&gt;40"/>
  </r>
  <r>
    <n v="86753094740"/>
    <n v="0.88767123287671235"/>
    <x v="0"/>
    <n v="35.131506849315066"/>
    <n v="0"/>
    <n v="19"/>
    <x v="0"/>
    <n v="33.169501634306997"/>
    <n v="47.293524629332303"/>
    <n v="358.73641852061598"/>
    <n v="368.86952131014903"/>
    <n v="93.749754880782945"/>
    <x v="0"/>
    <s v="25-40"/>
  </r>
  <r>
    <n v="86753094741"/>
    <n v="1.5972602739726027"/>
    <x v="1"/>
    <n v="29.775342465753425"/>
    <n v="0"/>
    <n v="58"/>
    <x v="0"/>
    <n v="393.608171228647"/>
    <n v="253.15713537141599"/>
    <n v="152.087331648998"/>
    <n v="147.32093966246001"/>
    <n v="87.670217085379988"/>
    <x v="0"/>
    <s v="25-40"/>
  </r>
  <r>
    <n v="86753094742"/>
    <n v="1.2575342465753425"/>
    <x v="0"/>
    <n v="37.301369863013697"/>
    <n v="1"/>
    <n v="85"/>
    <x v="1"/>
    <n v="11.4531311326348"/>
    <n v="359.797389752085"/>
    <n v="176.606734859933"/>
    <n v="33.243350749596303"/>
    <n v="54.882051943921105"/>
    <x v="0"/>
    <s v="25-40"/>
  </r>
  <r>
    <n v="86753094743"/>
    <n v="1.7835616438356163"/>
    <x v="1"/>
    <n v="33.156164383561645"/>
    <n v="0"/>
    <n v="20"/>
    <x v="0"/>
    <n v="221.08074675839001"/>
    <n v="361.19618425888098"/>
    <n v="269.00590760928799"/>
    <n v="240.43922676923401"/>
    <n v="107.71557060680431"/>
    <x v="0"/>
    <s v="25-40"/>
  </r>
  <r>
    <n v="86753094744"/>
    <n v="1.189041095890411"/>
    <x v="0"/>
    <n v="35.38356164383562"/>
    <n v="0"/>
    <n v="77"/>
    <x v="0"/>
    <n v="49.974049433528101"/>
    <n v="261.73412965615501"/>
    <n v="194.54000666693901"/>
    <n v="71.855272515414399"/>
    <n v="56.904087829057062"/>
    <x v="0"/>
    <s v="25-40"/>
  </r>
  <r>
    <n v="86753094745"/>
    <n v="1.0876712328767124"/>
    <x v="0"/>
    <n v="38.81095890410959"/>
    <n v="0"/>
    <n v="82"/>
    <x v="1"/>
    <n v="4.2793179794869101"/>
    <n v="344.32470467772202"/>
    <n v="226.21596338266301"/>
    <n v="28.0130230639922"/>
    <n v="58.395800186175336"/>
    <x v="0"/>
    <s v="25-40"/>
  </r>
  <r>
    <n v="86753094746"/>
    <n v="0.95342465753424654"/>
    <x v="0"/>
    <n v="38.87945205479452"/>
    <n v="1"/>
    <n v="20"/>
    <x v="0"/>
    <n v="505.140650945125"/>
    <n v="273.71276424472597"/>
    <n v="40.402305798695501"/>
    <n v="23.951142757219898"/>
    <n v="70.03068704189792"/>
    <x v="1"/>
    <s v="25-40"/>
  </r>
  <r>
    <n v="86753094747"/>
    <n v="1.2767123287671234"/>
    <x v="0"/>
    <n v="44.364383561643834"/>
    <n v="0"/>
    <n v="56"/>
    <x v="0"/>
    <n v="31.953503754637602"/>
    <n v="308.52105299172501"/>
    <n v="172.58820326733999"/>
    <n v="0.22802898979261599"/>
    <n v="47.975912410564916"/>
    <x v="1"/>
    <s v="&gt;40"/>
  </r>
  <r>
    <n v="86753094748"/>
    <n v="1.1945205479452055"/>
    <x v="0"/>
    <n v="41.6"/>
    <n v="0"/>
    <n v="111"/>
    <x v="1"/>
    <n v="114.21309834025899"/>
    <n v="127.46740695039099"/>
    <n v="308.608386643475"/>
    <n v="2.5729287291220699"/>
    <n v="56.676198267963649"/>
    <x v="0"/>
    <s v="&gt;40"/>
  </r>
  <r>
    <n v="86753094749"/>
    <n v="1.6191780821917807"/>
    <x v="1"/>
    <n v="27.726027397260275"/>
    <n v="0"/>
    <n v="50"/>
    <x v="0"/>
    <n v="349.09876834641801"/>
    <n v="198.13794293134401"/>
    <n v="197.27238592750601"/>
    <n v="232.70883014606201"/>
    <n v="95.376682831049123"/>
    <x v="0"/>
    <s v="25-40"/>
  </r>
  <r>
    <n v="86753094750"/>
    <n v="1.7287671232876711"/>
    <x v="1"/>
    <n v="35.884931506849313"/>
    <n v="0"/>
    <n v="61"/>
    <x v="0"/>
    <n v="133.79872809598999"/>
    <n v="211.961609756461"/>
    <n v="307.049927942951"/>
    <n v="223.743918224743"/>
    <n v="91.356088568319365"/>
    <x v="1"/>
    <s v="25-40"/>
  </r>
  <r>
    <n v="86753094751"/>
    <n v="1.2356164383561643"/>
    <x v="0"/>
    <n v="39.257534246575339"/>
    <n v="0"/>
    <n v="95"/>
    <x v="1"/>
    <n v="14.708185396509"/>
    <n v="262.78360496406901"/>
    <n v="277.52738889421499"/>
    <n v="4.7367126795596404"/>
    <n v="56.071035417699193"/>
    <x v="0"/>
    <s v="25-40"/>
  </r>
  <r>
    <n v="86753094752"/>
    <n v="1.2136986301369863"/>
    <x v="0"/>
    <n v="36.775342465753425"/>
    <n v="0"/>
    <n v="68"/>
    <x v="0"/>
    <n v="49.933488946973704"/>
    <n v="208.106505602098"/>
    <n v="297.73154488812997"/>
    <n v="10.917859300545601"/>
    <n v="57.681128066566814"/>
    <x v="0"/>
    <s v="25-40"/>
  </r>
  <r>
    <n v="86753094753"/>
    <n v="1.2219178082191782"/>
    <x v="0"/>
    <n v="37.186301369863017"/>
    <n v="0"/>
    <n v="78"/>
    <x v="0"/>
    <n v="90.536736828283694"/>
    <n v="204.40847594892901"/>
    <n v="274.74331647437998"/>
    <n v="7.4510978454041101"/>
    <n v="57.458946740551106"/>
    <x v="0"/>
    <s v="25-40"/>
  </r>
  <r>
    <n v="86753094754"/>
    <n v="1.6575342465753424"/>
    <x v="1"/>
    <n v="34.287671232876711"/>
    <n v="0"/>
    <n v="21"/>
    <x v="0"/>
    <n v="307.85410449379299"/>
    <n v="205.52485266309799"/>
    <n v="318.109186332337"/>
    <n v="157.320231380812"/>
    <n v="98.121846698129161"/>
    <x v="0"/>
    <s v="25-40"/>
  </r>
  <r>
    <n v="86753094755"/>
    <n v="1.0684931506849316"/>
    <x v="0"/>
    <n v="43.830136986301369"/>
    <n v="1"/>
    <n v="98"/>
    <x v="1"/>
    <n v="2.2158010474062002"/>
    <n v="406.05333886154"/>
    <n v="124.740903365108"/>
    <n v="4.6027230624240199"/>
    <n v="48.182766364019535"/>
    <x v="1"/>
    <s v="&gt;40"/>
  </r>
  <r>
    <n v="86753094756"/>
    <n v="1.6301369863013699"/>
    <x v="1"/>
    <n v="32.339726027397262"/>
    <n v="0"/>
    <n v="41"/>
    <x v="0"/>
    <n v="179.62498182299899"/>
    <n v="253.585884431099"/>
    <n v="313.24892440647801"/>
    <n v="309.06588091611002"/>
    <n v="109.33464593903841"/>
    <x v="0"/>
    <s v="25-40"/>
  </r>
  <r>
    <n v="86753094757"/>
    <n v="1.6301369863013699"/>
    <x v="1"/>
    <n v="35.961643835616435"/>
    <n v="0"/>
    <n v="36"/>
    <x v="0"/>
    <n v="293.41038247056599"/>
    <n v="226.044371818619"/>
    <n v="283.18135394109299"/>
    <n v="279.68455693056399"/>
    <n v="109.10028964773365"/>
    <x v="0"/>
    <s v="25-40"/>
  </r>
  <r>
    <n v="86753094758"/>
    <n v="1.7452054794520548"/>
    <x v="1"/>
    <n v="33.654794520547945"/>
    <n v="0"/>
    <n v="36"/>
    <x v="0"/>
    <n v="343.83478110593899"/>
    <n v="211.24045148630199"/>
    <n v="317.63564081618398"/>
    <n v="99.352542554900694"/>
    <n v="94.444600611909436"/>
    <x v="0"/>
    <s v="25-40"/>
  </r>
  <r>
    <n v="86753094759"/>
    <n v="0.96986301369863015"/>
    <x v="0"/>
    <n v="34.386301369863013"/>
    <n v="1"/>
    <n v="22"/>
    <x v="0"/>
    <n v="377.38858138030599"/>
    <n v="442.79442591966603"/>
    <n v="38.306876287404897"/>
    <n v="26.4626465770226"/>
    <n v="73.38698332772907"/>
    <x v="1"/>
    <s v="25-40"/>
  </r>
  <r>
    <n v="86753094760"/>
    <n v="1.736986301369863"/>
    <x v="1"/>
    <n v="30.649315068493152"/>
    <n v="0"/>
    <n v="43"/>
    <x v="0"/>
    <n v="195.304008518665"/>
    <n v="302.01787707282301"/>
    <n v="312.413256968111"/>
    <n v="170.17147802843499"/>
    <n v="97.695919046904578"/>
    <x v="0"/>
    <s v="25-40"/>
  </r>
  <r>
    <n v="86753094761"/>
    <n v="1.7616438356164383"/>
    <x v="1"/>
    <n v="28.484931506849314"/>
    <n v="0"/>
    <n v="53"/>
    <x v="0"/>
    <n v="269.38368189396698"/>
    <n v="250.312915881316"/>
    <n v="165.48224426137401"/>
    <n v="359.67211479953698"/>
    <n v="104.59425090933196"/>
    <x v="0"/>
    <s v="25-40"/>
  </r>
  <r>
    <n v="86753094762"/>
    <n v="0.79178082191780819"/>
    <x v="0"/>
    <n v="31.698630136986303"/>
    <n v="1"/>
    <n v="20"/>
    <x v="0"/>
    <n v="435.58013548282798"/>
    <n v="434.07428515632199"/>
    <n v="0.91823754847898198"/>
    <n v="77.611351230601798"/>
    <n v="78.995904304621689"/>
    <x v="1"/>
    <s v="25-40"/>
  </r>
  <r>
    <n v="86753094763"/>
    <n v="1.7178082191780821"/>
    <x v="1"/>
    <n v="26.717808219178082"/>
    <n v="0"/>
    <n v="55"/>
    <x v="0"/>
    <n v="206.63588917978799"/>
    <n v="181.885479707055"/>
    <n v="327.31461372511302"/>
    <n v="184.85052594770801"/>
    <n v="92.541526271685967"/>
    <x v="1"/>
    <s v="25-40"/>
  </r>
  <r>
    <n v="86753094764"/>
    <n v="1.2493150684931507"/>
    <x v="0"/>
    <n v="23.701369863013699"/>
    <n v="1"/>
    <n v="59"/>
    <x v="0"/>
    <n v="445.01611453440898"/>
    <n v="227.015605963642"/>
    <n v="68.259480053011202"/>
    <n v="14.1642160541612"/>
    <n v="63.653381172704769"/>
    <x v="0"/>
    <s v="17-25"/>
  </r>
  <r>
    <n v="86753094765"/>
    <n v="1.3315068493150686"/>
    <x v="0"/>
    <n v="37.460273972602742"/>
    <n v="0"/>
    <n v="85"/>
    <x v="1"/>
    <n v="5.1840778550157598"/>
    <n v="339.91481532673998"/>
    <n v="319.55553748247002"/>
    <n v="4.2838164837986499"/>
    <n v="66.468633930492686"/>
    <x v="0"/>
    <s v="25-40"/>
  </r>
  <r>
    <n v="86753094766"/>
    <n v="1.5232876712328767"/>
    <x v="1"/>
    <n v="20.726027397260275"/>
    <n v="0"/>
    <n v="60"/>
    <x v="0"/>
    <n v="430.04652167236497"/>
    <n v="287.45735121438599"/>
    <n v="16.878504987675399"/>
    <n v="48.793806802461397"/>
    <n v="65.280987245756492"/>
    <x v="0"/>
    <s v="17-25"/>
  </r>
  <r>
    <n v="86753094767"/>
    <n v="1.1726027397260275"/>
    <x v="0"/>
    <n v="42.421917808219177"/>
    <n v="0"/>
    <n v="63"/>
    <x v="0"/>
    <n v="13.2931802634491"/>
    <n v="244.19515402073"/>
    <n v="358.85892857302701"/>
    <n v="13.201734123226499"/>
    <n v="65.246346266284746"/>
    <x v="0"/>
    <s v="&gt;40"/>
  </r>
  <r>
    <n v="86753094768"/>
    <n v="1.3643835616438356"/>
    <x v="0"/>
    <n v="39.816438356164383"/>
    <n v="0"/>
    <n v="73"/>
    <x v="0"/>
    <n v="18.4912522408802"/>
    <n v="256.657847116261"/>
    <n v="189.41970551601099"/>
    <n v="48.906475112916397"/>
    <n v="50.611069624042578"/>
    <x v="1"/>
    <s v="25-40"/>
  </r>
  <r>
    <n v="86753094769"/>
    <n v="1.3561643835616439"/>
    <x v="0"/>
    <n v="22.24931506849315"/>
    <n v="0"/>
    <n v="64"/>
    <x v="0"/>
    <n v="381.11276382770899"/>
    <n v="482.95963760948501"/>
    <n v="2.9240913127902601"/>
    <n v="1.2216091824367501"/>
    <n v="69.623276174402761"/>
    <x v="0"/>
    <s v="17-25"/>
  </r>
  <r>
    <n v="86753094770"/>
    <n v="1.3698630136986301"/>
    <x v="0"/>
    <n v="46.920547945205477"/>
    <n v="0"/>
    <n v="99"/>
    <x v="1"/>
    <n v="14.0921417205463"/>
    <n v="264.98902845677202"/>
    <n v="361.69802952260602"/>
    <n v="8.2858638335169097"/>
    <n v="66.724560816920217"/>
    <x v="0"/>
    <s v="&gt;40"/>
  </r>
  <r>
    <n v="86753094771"/>
    <n v="1.189041095890411"/>
    <x v="0"/>
    <n v="41.709589041095889"/>
    <n v="1"/>
    <n v="102"/>
    <x v="1"/>
    <n v="27.802550871760399"/>
    <n v="293.89637817645598"/>
    <n v="194.701849042916"/>
    <n v="18.459100907906201"/>
    <n v="51.315228317955977"/>
    <x v="1"/>
    <s v="&gt;40"/>
  </r>
  <r>
    <n v="86753094772"/>
    <n v="0.82191780821917804"/>
    <x v="0"/>
    <n v="35.202739726027396"/>
    <n v="1"/>
    <n v="20"/>
    <x v="0"/>
    <n v="19.614265583559401"/>
    <n v="18.266465408471699"/>
    <n v="356.72421980127399"/>
    <n v="342.91674109078502"/>
    <n v="86.987373786409563"/>
    <x v="0"/>
    <s v="25-40"/>
  </r>
  <r>
    <n v="86753094773"/>
    <n v="1.2986301369863014"/>
    <x v="0"/>
    <n v="41.797260273972604"/>
    <n v="0"/>
    <n v="90"/>
    <x v="1"/>
    <n v="2.2837155557637598"/>
    <n v="308.33378698876402"/>
    <n v="189.33001281557799"/>
    <n v="22.062434450824401"/>
    <n v="50.216493875530503"/>
    <x v="1"/>
    <s v="&gt;40"/>
  </r>
  <r>
    <n v="86753094774"/>
    <n v="1.736986301369863"/>
    <x v="1"/>
    <n v="28.67945205479452"/>
    <n v="0"/>
    <n v="29"/>
    <x v="0"/>
    <n v="140.863666109202"/>
    <n v="234.59975634711299"/>
    <n v="216.05340507111501"/>
    <n v="265.03968782669801"/>
    <n v="87.768244944242767"/>
    <x v="1"/>
    <s v="25-40"/>
  </r>
  <r>
    <n v="86753094775"/>
    <n v="1.273972602739726"/>
    <x v="0"/>
    <n v="40.561643835616437"/>
    <n v="0"/>
    <n v="84"/>
    <x v="1"/>
    <n v="25.619768516553801"/>
    <n v="133.52513322655099"/>
    <n v="296.02968709619"/>
    <n v="107.589955740972"/>
    <n v="61.165949279907821"/>
    <x v="0"/>
    <s v="&gt;40"/>
  </r>
  <r>
    <n v="86753094776"/>
    <n v="0.74520547945205484"/>
    <x v="0"/>
    <n v="36.704109589041096"/>
    <n v="0"/>
    <n v="20"/>
    <x v="0"/>
    <n v="104.800097251458"/>
    <n v="41.1111577905085"/>
    <n v="273.43353886529098"/>
    <n v="284.75586102887303"/>
    <n v="78.655628390657"/>
    <x v="0"/>
    <s v="25-40"/>
  </r>
  <r>
    <n v="86753094777"/>
    <n v="1.1315068493150684"/>
    <x v="0"/>
    <n v="45.586301369863016"/>
    <n v="0"/>
    <n v="80"/>
    <x v="1"/>
    <n v="20.207747854765401"/>
    <n v="205.48586732678999"/>
    <n v="357.32346350003201"/>
    <n v="12.3915144022974"/>
    <n v="62.421286562803964"/>
    <x v="0"/>
    <s v="&gt;40"/>
  </r>
  <r>
    <n v="86753094778"/>
    <n v="1.167123287671233"/>
    <x v="0"/>
    <n v="43.046575342465751"/>
    <n v="0"/>
    <n v="72"/>
    <x v="0"/>
    <n v="0.37629138798852602"/>
    <n v="199.15098190751499"/>
    <n v="350.60821905984102"/>
    <n v="11.7776865832532"/>
    <n v="59.448490540811584"/>
    <x v="1"/>
    <s v="&gt;40"/>
  </r>
  <r>
    <n v="86753094779"/>
    <n v="1.6465753424657534"/>
    <x v="1"/>
    <n v="31.654794520547945"/>
    <n v="0"/>
    <n v="46"/>
    <x v="0"/>
    <n v="107.388765055447"/>
    <n v="193.672656520353"/>
    <n v="324.43068202831603"/>
    <n v="192.92805037507901"/>
    <n v="86.167961614471409"/>
    <x v="1"/>
    <s v="25-40"/>
  </r>
  <r>
    <n v="86753094780"/>
    <n v="1.2821917808219179"/>
    <x v="0"/>
    <n v="39.80821917808219"/>
    <n v="0"/>
    <n v="77"/>
    <x v="0"/>
    <n v="104.039044642769"/>
    <n v="147.25214107537701"/>
    <n v="256.941871719402"/>
    <n v="71.044461317548894"/>
    <n v="59.461654821885787"/>
    <x v="0"/>
    <s v="25-40"/>
  </r>
  <r>
    <n v="86753094781"/>
    <n v="1.2273972602739727"/>
    <x v="0"/>
    <n v="41.263013698630139"/>
    <n v="0"/>
    <n v="68"/>
    <x v="0"/>
    <n v="10.3150653842949"/>
    <n v="269.71520515037702"/>
    <n v="263.05945495706402"/>
    <n v="17.0686974078879"/>
    <n v="56.017799926567982"/>
    <x v="0"/>
    <s v="&gt;40"/>
  </r>
  <r>
    <n v="86753094782"/>
    <n v="1.7863013698630137"/>
    <x v="1"/>
    <n v="34.221917808219175"/>
    <n v="1"/>
    <n v="67"/>
    <x v="0"/>
    <n v="161.54023512923399"/>
    <n v="242.207533379962"/>
    <n v="262.291768340712"/>
    <n v="325.067132629686"/>
    <n v="102.78288959718344"/>
    <x v="0"/>
    <s v="25-40"/>
  </r>
  <r>
    <n v="86753094783"/>
    <n v="1.6657534246575343"/>
    <x v="1"/>
    <n v="28.164383561643834"/>
    <n v="1"/>
    <n v="57"/>
    <x v="0"/>
    <n v="242.83680103890001"/>
    <n v="464.84079684115102"/>
    <n v="34.035730867170003"/>
    <n v="57.238207839569398"/>
    <n v="67.567080475212805"/>
    <x v="0"/>
    <s v="25-40"/>
  </r>
  <r>
    <n v="86753094784"/>
    <n v="1.1397260273972603"/>
    <x v="0"/>
    <n v="40.649315068493152"/>
    <n v="0"/>
    <n v="88"/>
    <x v="1"/>
    <n v="10.820477304599599"/>
    <n v="358.28903610856503"/>
    <n v="190.453459375363"/>
    <n v="5.7135749227945301"/>
    <n v="53.068805188832073"/>
    <x v="0"/>
    <s v="&gt;40"/>
  </r>
  <r>
    <n v="86753094785"/>
    <n v="1.2794520547945205"/>
    <x v="0"/>
    <n v="40.090410958904108"/>
    <n v="0"/>
    <n v="111"/>
    <x v="1"/>
    <n v="11.487269554436301"/>
    <n v="235.97019566276001"/>
    <n v="358.16119758756997"/>
    <n v="0.20881989232307499"/>
    <n v="62.800999314962873"/>
    <x v="0"/>
    <s v="&gt;40"/>
  </r>
  <r>
    <n v="86753094786"/>
    <n v="1.0684931506849316"/>
    <x v="0"/>
    <n v="38.586301369863016"/>
    <n v="0"/>
    <n v="81"/>
    <x v="1"/>
    <n v="16.148656558663401"/>
    <n v="257.72037983512598"/>
    <n v="343.064880784965"/>
    <n v="5.0983132883737898"/>
    <n v="63.689106200303797"/>
    <x v="0"/>
    <s v="25-40"/>
  </r>
  <r>
    <n v="86753094787"/>
    <n v="1.7452054794520548"/>
    <x v="1"/>
    <n v="30.021917808219179"/>
    <n v="0"/>
    <n v="42"/>
    <x v="0"/>
    <n v="222.58800884758699"/>
    <n v="199.35054196460601"/>
    <n v="378.95820986776698"/>
    <n v="196.57686454177099"/>
    <n v="102.81929299412"/>
    <x v="0"/>
    <s v="25-40"/>
  </r>
  <r>
    <n v="86753094788"/>
    <n v="1.2054794520547945"/>
    <x v="0"/>
    <n v="37.824657534246576"/>
    <n v="1"/>
    <n v="94"/>
    <x v="1"/>
    <n v="26.157587417150001"/>
    <n v="241.385589414138"/>
    <n v="335.29595199046997"/>
    <n v="5.6832236507598797"/>
    <n v="62.320955223450618"/>
    <x v="0"/>
    <s v="25-40"/>
  </r>
  <r>
    <n v="86753094789"/>
    <n v="1.6328767123287671"/>
    <x v="1"/>
    <n v="29.947945205479453"/>
    <n v="0"/>
    <n v="62"/>
    <x v="0"/>
    <n v="236.95555242117601"/>
    <n v="273.00051866165097"/>
    <n v="321.94994646911903"/>
    <n v="182.30293472587101"/>
    <n v="101.30683143002497"/>
    <x v="0"/>
    <s v="25-40"/>
  </r>
  <r>
    <n v="86753094790"/>
    <n v="1.3589041095890411"/>
    <x v="0"/>
    <n v="40.654794520547945"/>
    <n v="1"/>
    <n v="69"/>
    <x v="0"/>
    <n v="19.127952385423999"/>
    <n v="140.31397187704201"/>
    <n v="412.30558782008899"/>
    <n v="54.960847178588601"/>
    <n v="68.827326140838593"/>
    <x v="0"/>
    <s v="&gt;40"/>
  </r>
  <r>
    <n v="86753094791"/>
    <n v="1.1150684931506849"/>
    <x v="0"/>
    <n v="36.989041095890414"/>
    <n v="0"/>
    <n v="99"/>
    <x v="1"/>
    <n v="23.995376522758299"/>
    <n v="270.902803246671"/>
    <n v="238.25301081753301"/>
    <n v="35.727009479494399"/>
    <n v="56.469456817197631"/>
    <x v="0"/>
    <s v="25-40"/>
  </r>
  <r>
    <n v="86753094792"/>
    <n v="1.2356164383561643"/>
    <x v="0"/>
    <n v="46.986301369863014"/>
    <n v="0"/>
    <n v="82"/>
    <x v="1"/>
    <n v="88.451962000708406"/>
    <n v="302.77543336124802"/>
    <n v="199.61816730865499"/>
    <n v="4.8926328278687796"/>
    <n v="55.839487645339361"/>
    <x v="0"/>
    <s v="&gt;40"/>
  </r>
  <r>
    <n v="86753094793"/>
    <n v="0.83835616438356164"/>
    <x v="0"/>
    <n v="36.024657534246572"/>
    <n v="0"/>
    <n v="20"/>
    <x v="0"/>
    <n v="317.78904633976799"/>
    <n v="410.95943167035801"/>
    <n v="104.60102295702301"/>
    <n v="0.42211247947327502"/>
    <n v="70.902654493189644"/>
    <x v="1"/>
    <s v="25-40"/>
  </r>
  <r>
    <n v="86753094794"/>
    <n v="1.6301369863013699"/>
    <x v="1"/>
    <n v="31.813698630136987"/>
    <n v="0"/>
    <n v="39"/>
    <x v="0"/>
    <n v="215.63422008960299"/>
    <n v="323.85501381179699"/>
    <n v="170.79119393679301"/>
    <n v="151.822033176975"/>
    <n v="81.872725965764147"/>
    <x v="1"/>
    <s v="25-40"/>
  </r>
  <r>
    <n v="86753094795"/>
    <n v="1.0273972602739727"/>
    <x v="0"/>
    <n v="38.032876712328765"/>
    <n v="1"/>
    <n v="20"/>
    <x v="0"/>
    <n v="47.902137384043499"/>
    <n v="94.029207028270505"/>
    <n v="310.59823857270999"/>
    <n v="431.03181278735002"/>
    <n v="100.35011371619231"/>
    <x v="0"/>
    <s v="25-40"/>
  </r>
  <r>
    <n v="86753094796"/>
    <n v="1.1835616438356165"/>
    <x v="0"/>
    <n v="40.205479452054796"/>
    <n v="0"/>
    <n v="71"/>
    <x v="0"/>
    <n v="7.5790097979195901"/>
    <n v="185.980535719594"/>
    <n v="245.11452021806801"/>
    <n v="131.05701617333801"/>
    <n v="60.625348008369805"/>
    <x v="0"/>
    <s v="&gt;40"/>
  </r>
  <r>
    <n v="86753094797"/>
    <n v="1.2493150684931507"/>
    <x v="0"/>
    <n v="37.852054794520548"/>
    <n v="0"/>
    <n v="75"/>
    <x v="0"/>
    <n v="10.072672070148901"/>
    <n v="185.36759494136001"/>
    <n v="276.04679802941098"/>
    <n v="64.5838806217875"/>
    <n v="56.510902799064532"/>
    <x v="1"/>
    <s v="25-40"/>
  </r>
  <r>
    <n v="86753094798"/>
    <n v="1.2027397260273973"/>
    <x v="0"/>
    <n v="38.824657534246576"/>
    <n v="0"/>
    <n v="60"/>
    <x v="0"/>
    <n v="5.2230225215467403"/>
    <n v="248.70878450568799"/>
    <n v="293.668714987893"/>
    <n v="28.108022592826401"/>
    <n v="58.927753071865098"/>
    <x v="0"/>
    <s v="25-40"/>
  </r>
  <r>
    <n v="86753094799"/>
    <n v="1.3315068493150686"/>
    <x v="0"/>
    <n v="25.904109589041095"/>
    <n v="0"/>
    <n v="54"/>
    <x v="0"/>
    <n v="61.488823411128699"/>
    <n v="20.8990233086"/>
    <n v="229.29907637391301"/>
    <n v="477.30063018212701"/>
    <n v="91.382992524303091"/>
    <x v="1"/>
    <s v="25-40"/>
  </r>
  <r>
    <n v="86753094800"/>
    <n v="1.2547945205479452"/>
    <x v="0"/>
    <n v="40.657534246575345"/>
    <n v="1"/>
    <n v="64"/>
    <x v="0"/>
    <n v="2.5011481880162898"/>
    <n v="244.361447156727"/>
    <n v="255.95666692739599"/>
    <n v="58.6934307117983"/>
    <n v="57.507019344282782"/>
    <x v="1"/>
    <s v="&gt;40"/>
  </r>
  <r>
    <n v="86753094801"/>
    <n v="1.2301369863013698"/>
    <x v="0"/>
    <n v="45.676712328767124"/>
    <n v="1"/>
    <n v="71"/>
    <x v="0"/>
    <n v="26.967198718098999"/>
    <n v="187.421772755641"/>
    <n v="358.00119380427702"/>
    <n v="17.668775779030799"/>
    <n v="62.231514067896143"/>
    <x v="1"/>
    <s v="&gt;40"/>
  </r>
  <r>
    <n v="86753094802"/>
    <n v="1.463013698630137"/>
    <x v="0"/>
    <n v="28.336986301369862"/>
    <n v="1"/>
    <n v="57"/>
    <x v="0"/>
    <n v="415.74659223104999"/>
    <n v="273.721643279658"/>
    <n v="112.145273777222"/>
    <n v="25.459735675354899"/>
    <n v="71.67005997516587"/>
    <x v="0"/>
    <s v="25-40"/>
  </r>
  <r>
    <n v="86753094803"/>
    <n v="0.98082191780821915"/>
    <x v="0"/>
    <n v="36.523287671232879"/>
    <n v="0"/>
    <n v="21"/>
    <x v="0"/>
    <n v="28.346586688249499"/>
    <n v="26.53403604963"/>
    <n v="417.87769955254299"/>
    <n v="358.51764827938501"/>
    <n v="97.557891558861712"/>
    <x v="0"/>
    <s v="25-40"/>
  </r>
  <r>
    <n v="86753094804"/>
    <n v="1.6273972602739726"/>
    <x v="1"/>
    <n v="31.87945205479452"/>
    <n v="0"/>
    <n v="52"/>
    <x v="0"/>
    <n v="276.71000972188602"/>
    <n v="146.49274166545899"/>
    <n v="257.86027536582401"/>
    <n v="162.49863247599501"/>
    <n v="84.299289052005875"/>
    <x v="1"/>
    <s v="25-40"/>
  </r>
  <r>
    <n v="86753094805"/>
    <n v="1.8"/>
    <x v="1"/>
    <n v="30.857534246575341"/>
    <n v="0"/>
    <n v="20"/>
    <x v="0"/>
    <n v="111.095372620107"/>
    <n v="242.826341826815"/>
    <n v="246.520286957417"/>
    <n v="335.57562120651198"/>
    <n v="98.165246135425235"/>
    <x v="1"/>
    <s v="25-40"/>
  </r>
  <r>
    <n v="86753094806"/>
    <n v="1.273972602739726"/>
    <x v="0"/>
    <n v="23.506849315068493"/>
    <n v="1"/>
    <n v="55"/>
    <x v="0"/>
    <n v="560.96689657201"/>
    <n v="215.57012508944999"/>
    <n v="11.951028801982501"/>
    <n v="37.243314016435299"/>
    <n v="68.026282871126938"/>
    <x v="0"/>
    <s v="17-25"/>
  </r>
  <r>
    <n v="86753094807"/>
    <n v="1.5534246575342465"/>
    <x v="1"/>
    <n v="30.224657534246575"/>
    <n v="0"/>
    <n v="33"/>
    <x v="0"/>
    <n v="250.98285395701001"/>
    <n v="110.33088090880599"/>
    <n v="371.025070381028"/>
    <n v="323.90353503786201"/>
    <n v="112.29653143953206"/>
    <x v="0"/>
    <s v="25-40"/>
  </r>
  <r>
    <n v="86753094808"/>
    <n v="1.6438356164383561"/>
    <x v="1"/>
    <n v="28.780821917808218"/>
    <n v="0"/>
    <n v="41"/>
    <x v="0"/>
    <n v="185.95156082191801"/>
    <n v="280.58785805948298"/>
    <n v="190.49560818207499"/>
    <n v="286.384071793722"/>
    <n v="94.54871510760772"/>
    <x v="0"/>
    <s v="25-40"/>
  </r>
  <r>
    <n v="86753094809"/>
    <n v="0.94794520547945205"/>
    <x v="0"/>
    <n v="32.715068493150682"/>
    <n v="0"/>
    <n v="19"/>
    <x v="0"/>
    <n v="69.986875916382601"/>
    <n v="8.2309797025261293"/>
    <n v="388.146781400598"/>
    <n v="341.11086840719298"/>
    <n v="93.768346426447607"/>
    <x v="0"/>
    <s v="25-40"/>
  </r>
  <r>
    <n v="86753094810"/>
    <n v="1.210958904109589"/>
    <x v="0"/>
    <n v="38.863013698630134"/>
    <n v="0"/>
    <n v="68"/>
    <x v="0"/>
    <n v="73.241536134400903"/>
    <n v="152.94549150656101"/>
    <n v="352.59741149701102"/>
    <n v="45.253114996143701"/>
    <n v="65.837025390455523"/>
    <x v="0"/>
    <s v="25-40"/>
  </r>
  <r>
    <n v="86753094811"/>
    <n v="1.6986301369863013"/>
    <x v="1"/>
    <n v="32.805479452054797"/>
    <n v="0"/>
    <n v="31"/>
    <x v="0"/>
    <n v="222.02088748962501"/>
    <n v="189.069526634471"/>
    <n v="241.03491952122599"/>
    <n v="190.644113890386"/>
    <n v="84.688717139321113"/>
    <x v="1"/>
    <s v="25-40"/>
  </r>
  <r>
    <n v="86753094812"/>
    <n v="1.0602739726027397"/>
    <x v="0"/>
    <n v="35.473972602739728"/>
    <n v="0"/>
    <n v="108"/>
    <x v="1"/>
    <n v="28.071053340436698"/>
    <n v="255.53309189709299"/>
    <n v="177.80669996332901"/>
    <n v="36.294365629893001"/>
    <n v="48.380459490189018"/>
    <x v="1"/>
    <s v="25-40"/>
  </r>
  <r>
    <n v="86753094813"/>
    <n v="1.8301369863013699"/>
    <x v="1"/>
    <n v="30.438356164383563"/>
    <n v="0"/>
    <n v="37"/>
    <x v="0"/>
    <n v="259.90116290291797"/>
    <n v="214.38885594538101"/>
    <n v="134.575371686555"/>
    <n v="286.21498276141301"/>
    <n v="88.438044041620074"/>
    <x v="1"/>
    <s v="25-40"/>
  </r>
  <r>
    <n v="86753094814"/>
    <n v="1.7315068493150685"/>
    <x v="1"/>
    <n v="31.158904109589042"/>
    <n v="0"/>
    <n v="40"/>
    <x v="0"/>
    <n v="229.76686957082899"/>
    <n v="275.75614269942599"/>
    <n v="218.12006620428301"/>
    <n v="329.64358255252802"/>
    <n v="106.17347883243772"/>
    <x v="0"/>
    <s v="25-40"/>
  </r>
  <r>
    <n v="86753094815"/>
    <n v="1.5972602739726027"/>
    <x v="1"/>
    <n v="29.427397260273974"/>
    <n v="0"/>
    <n v="40"/>
    <x v="0"/>
    <n v="207.80332836746899"/>
    <n v="275.91333294541403"/>
    <n v="202.51022344171901"/>
    <n v="341.112927201763"/>
    <n v="103.93211098224847"/>
    <x v="0"/>
    <s v="25-40"/>
  </r>
  <r>
    <n v="86753094816"/>
    <n v="1.2547945205479452"/>
    <x v="0"/>
    <n v="29.583561643835615"/>
    <n v="1"/>
    <n v="59"/>
    <x v="0"/>
    <n v="343.05610419040499"/>
    <n v="374.23627468159299"/>
    <n v="20.9812281104312"/>
    <n v="175.00114592185801"/>
    <n v="80.901275193634547"/>
    <x v="0"/>
    <s v="25-40"/>
  </r>
  <r>
    <n v="86753094817"/>
    <n v="1.1013698630136985"/>
    <x v="0"/>
    <n v="38.273972602739725"/>
    <n v="1"/>
    <n v="21"/>
    <x v="0"/>
    <n v="415.78593925697498"/>
    <n v="374.00175906784602"/>
    <n v="99.837354777888507"/>
    <n v="26.5053760192806"/>
    <n v="78.344143561645978"/>
    <x v="1"/>
    <s v="25-40"/>
  </r>
  <r>
    <n v="86753094818"/>
    <n v="1.3506849315068492"/>
    <x v="0"/>
    <n v="28.673972602739727"/>
    <n v="1"/>
    <n v="58"/>
    <x v="0"/>
    <n v="444.50734933188198"/>
    <n v="330.00697388304002"/>
    <n v="29.686237852869102"/>
    <n v="12.588042835145099"/>
    <n v="67.034059539755461"/>
    <x v="0"/>
    <s v="25-40"/>
  </r>
  <r>
    <n v="86753094819"/>
    <n v="0.94794520547945205"/>
    <x v="0"/>
    <n v="35.112328767123287"/>
    <n v="0"/>
    <n v="20"/>
    <x v="0"/>
    <n v="0.81705596080809495"/>
    <n v="4.1977009105559802"/>
    <n v="365.424548445965"/>
    <n v="404.17479005460001"/>
    <n v="92.753101169776926"/>
    <x v="0"/>
    <s v="25-40"/>
  </r>
  <r>
    <n v="86753094820"/>
    <n v="1.2328767123287672"/>
    <x v="0"/>
    <n v="38.043835616438358"/>
    <n v="0"/>
    <n v="55"/>
    <x v="0"/>
    <n v="32.088279801443697"/>
    <n v="364.20314369760899"/>
    <n v="127.948423287851"/>
    <n v="9.0075507186253994"/>
    <n v="48.138030760701383"/>
    <x v="0"/>
    <s v="25-40"/>
  </r>
  <r>
    <n v="86753094821"/>
    <n v="1.6958904109589041"/>
    <x v="1"/>
    <n v="26.484931506849314"/>
    <n v="0"/>
    <n v="41"/>
    <x v="0"/>
    <n v="143.256145073645"/>
    <n v="250.28802528848999"/>
    <n v="297.32781700894901"/>
    <n v="298.49012950894598"/>
    <n v="102.9816872111182"/>
    <x v="0"/>
    <s v="25-40"/>
  </r>
  <r>
    <n v="86753094822"/>
    <n v="1.5753424657534247"/>
    <x v="1"/>
    <n v="26.257534246575343"/>
    <n v="0"/>
    <n v="48"/>
    <x v="0"/>
    <n v="149.45286727557499"/>
    <n v="169.493950760069"/>
    <n v="260.03250008478199"/>
    <n v="504.83550253572298"/>
    <n v="117.2999057573121"/>
    <x v="0"/>
    <s v="25-40"/>
  </r>
  <r>
    <n v="86753094823"/>
    <n v="1.252054794520548"/>
    <x v="0"/>
    <n v="39.56986301369863"/>
    <n v="0"/>
    <n v="71"/>
    <x v="0"/>
    <n v="17.954408012353301"/>
    <n v="303.592529922815"/>
    <n v="232.30390904290201"/>
    <n v="35.928935877390003"/>
    <n v="57.911696425248508"/>
    <x v="0"/>
    <s v="25-40"/>
  </r>
  <r>
    <n v="86753094824"/>
    <n v="1.3232876712328767"/>
    <x v="0"/>
    <n v="42.871232876712327"/>
    <n v="0"/>
    <n v="83"/>
    <x v="1"/>
    <n v="42.622756812613602"/>
    <n v="206.849309861476"/>
    <n v="266.21358104580497"/>
    <n v="24.801205170819902"/>
    <n v="54.879539679922154"/>
    <x v="1"/>
    <s v="&gt;40"/>
  </r>
  <r>
    <n v="86753094825"/>
    <n v="0.86575342465753424"/>
    <x v="0"/>
    <n v="35.93150684931507"/>
    <n v="0"/>
    <n v="21"/>
    <x v="0"/>
    <n v="119.70329142100699"/>
    <n v="57.6962168554698"/>
    <n v="376.58966496554098"/>
    <n v="275.48385242763101"/>
    <n v="92.440782749298776"/>
    <x v="0"/>
    <s v="25-40"/>
  </r>
  <r>
    <n v="86753094826"/>
    <n v="1.5863013698630137"/>
    <x v="1"/>
    <n v="30.101369863013698"/>
    <n v="0"/>
    <n v="35"/>
    <x v="0"/>
    <n v="207.86855562935199"/>
    <n v="361.513389758654"/>
    <n v="119.974861405615"/>
    <n v="318.50123057771799"/>
    <n v="98.167686669040449"/>
    <x v="0"/>
    <s v="25-40"/>
  </r>
  <r>
    <n v="86753094827"/>
    <n v="1.4712328767123288"/>
    <x v="0"/>
    <n v="21.219178082191782"/>
    <n v="1"/>
    <n v="53"/>
    <x v="0"/>
    <n v="273.47862136811699"/>
    <n v="416.37316594652799"/>
    <n v="27.362676725462901"/>
    <n v="108.891864306987"/>
    <n v="71.538687909065587"/>
    <x v="0"/>
    <s v="17-25"/>
  </r>
  <r>
    <n v="86753094828"/>
    <n v="1.1945205479452055"/>
    <x v="0"/>
    <n v="40.56986301369863"/>
    <n v="0"/>
    <n v="103"/>
    <x v="1"/>
    <n v="14.4051530650563"/>
    <n v="220.20549997743601"/>
    <n v="332.458448069231"/>
    <n v="16.995750364515299"/>
    <n v="60.703356055448943"/>
    <x v="0"/>
    <s v="&gt;40"/>
  </r>
  <r>
    <n v="86753094829"/>
    <n v="1.2547945205479452"/>
    <x v="0"/>
    <n v="37.098630136986301"/>
    <n v="0"/>
    <n v="61"/>
    <x v="0"/>
    <n v="0.56856070202713405"/>
    <n v="274.53981325761902"/>
    <n v="324.17200806533498"/>
    <n v="42.560352039441199"/>
    <n v="66.016553129344828"/>
    <x v="0"/>
    <s v="25-40"/>
  </r>
  <r>
    <n v="86753094830"/>
    <n v="1.2383561643835617"/>
    <x v="0"/>
    <n v="40.865753424657534"/>
    <n v="0"/>
    <n v="64"/>
    <x v="0"/>
    <n v="4.2754184209488404"/>
    <n v="244.23704006057099"/>
    <n v="292.15521406203101"/>
    <n v="1.5960486179723801"/>
    <n v="55.131148200121991"/>
    <x v="1"/>
    <s v="&gt;40"/>
  </r>
  <r>
    <n v="86753094831"/>
    <n v="1.5616438356164384"/>
    <x v="1"/>
    <n v="26.084931506849315"/>
    <n v="0"/>
    <n v="53"/>
    <x v="0"/>
    <n v="163.09539580404501"/>
    <n v="128.95438347179299"/>
    <n v="271.08121736330799"/>
    <n v="225.551781583652"/>
    <n v="82.959942215702227"/>
    <x v="1"/>
    <s v="25-40"/>
  </r>
  <r>
    <n v="86753094832"/>
    <n v="0.9452054794520548"/>
    <x v="0"/>
    <n v="33.802739726027397"/>
    <n v="1"/>
    <n v="21"/>
    <x v="0"/>
    <n v="17.2597450422574"/>
    <n v="18.677471210509399"/>
    <n v="213.55544514347301"/>
    <n v="515.64458715981596"/>
    <n v="90.378981176616008"/>
    <x v="0"/>
    <s v="25-40"/>
  </r>
  <r>
    <n v="86753094833"/>
    <n v="1.1232876712328768"/>
    <x v="0"/>
    <n v="41.161643835616438"/>
    <n v="1"/>
    <n v="73"/>
    <x v="0"/>
    <n v="18.650727919911699"/>
    <n v="265.025573803881"/>
    <n v="363.80861461486001"/>
    <n v="11.6177125649291"/>
    <n v="67.745263399478105"/>
    <x v="0"/>
    <s v="&gt;40"/>
  </r>
  <r>
    <n v="86753094834"/>
    <n v="1.1643835616438356"/>
    <x v="0"/>
    <n v="39.87945205479452"/>
    <n v="0"/>
    <n v="77"/>
    <x v="0"/>
    <n v="90.4942944175896"/>
    <n v="328.40208214924797"/>
    <n v="141.33739082536201"/>
    <n v="63.521502213992001"/>
    <n v="58.094777290069494"/>
    <x v="0"/>
    <s v="25-40"/>
  </r>
  <r>
    <n v="86753094835"/>
    <n v="1.2438356164383562"/>
    <x v="0"/>
    <n v="43.235616438356168"/>
    <n v="1"/>
    <n v="96"/>
    <x v="1"/>
    <n v="32.868094358431101"/>
    <n v="318.55980958765701"/>
    <n v="154.74100490634899"/>
    <n v="4.43701285289933"/>
    <n v="47.21559444679685"/>
    <x v="1"/>
    <s v="&gt;40"/>
  </r>
  <r>
    <n v="86753094836"/>
    <n v="1.5561643835616439"/>
    <x v="1"/>
    <n v="32.597260273972601"/>
    <n v="1"/>
    <n v="21"/>
    <x v="0"/>
    <n v="224.03646976979999"/>
    <n v="178.349838219227"/>
    <n v="242.17366679832799"/>
    <n v="260.46958436697201"/>
    <n v="92.508094778958153"/>
    <x v="1"/>
    <s v="25-40"/>
  </r>
  <r>
    <n v="86753094837"/>
    <n v="1.1452054794520548"/>
    <x v="0"/>
    <n v="34.830136986301369"/>
    <n v="0"/>
    <n v="68"/>
    <x v="0"/>
    <n v="7.6126175125861204"/>
    <n v="352.47485991713597"/>
    <n v="222.71351712026001"/>
    <n v="32.765060704979902"/>
    <n v="59.464427533406557"/>
    <x v="0"/>
    <s v="25-40"/>
  </r>
  <r>
    <n v="86753094838"/>
    <n v="1.6520547945205479"/>
    <x v="1"/>
    <n v="32.358904109589041"/>
    <n v="0"/>
    <n v="18"/>
    <x v="0"/>
    <n v="223.87259795086101"/>
    <n v="157.49800655741601"/>
    <n v="235.548714009842"/>
    <n v="259.09993336366603"/>
    <n v="89.867486045483133"/>
    <x v="1"/>
    <s v="25-40"/>
  </r>
  <r>
    <n v="86753094839"/>
    <n v="1.6328767123287671"/>
    <x v="1"/>
    <n v="33.846575342465755"/>
    <n v="0"/>
    <n v="17"/>
    <x v="0"/>
    <n v="243.97892996830899"/>
    <n v="217.73649288187099"/>
    <n v="388.79404040614298"/>
    <n v="177.74943965528499"/>
    <n v="104.92245143538575"/>
    <x v="0"/>
    <s v="25-40"/>
  </r>
  <r>
    <n v="86753094840"/>
    <n v="1.1232876712328768"/>
    <x v="0"/>
    <n v="42.224657534246575"/>
    <n v="1"/>
    <n v="81"/>
    <x v="1"/>
    <n v="10.8127710399176"/>
    <n v="386.78387310816998"/>
    <n v="202.00707685034001"/>
    <n v="9.5815939522610591"/>
    <n v="57.198372028159135"/>
    <x v="0"/>
    <s v="&gt;40"/>
  </r>
  <r>
    <n v="86753094841"/>
    <n v="1.3753424657534246"/>
    <x v="0"/>
    <n v="27.673972602739727"/>
    <n v="1"/>
    <n v="65"/>
    <x v="0"/>
    <n v="184.660010790607"/>
    <n v="445.67655309078901"/>
    <n v="102.703572215146"/>
    <n v="27.869915043962099"/>
    <n v="66.095743581604651"/>
    <x v="0"/>
    <s v="25-40"/>
  </r>
  <r>
    <n v="86753094842"/>
    <n v="1.2136986301369863"/>
    <x v="0"/>
    <n v="43.043835616438358"/>
    <n v="0"/>
    <n v="84"/>
    <x v="1"/>
    <n v="5.4200740547399002"/>
    <n v="298.13953463467902"/>
    <n v="158.986232854744"/>
    <n v="66.178757586681499"/>
    <n v="51.304567548124574"/>
    <x v="0"/>
    <s v="&gt;40"/>
  </r>
  <r>
    <n v="86753094843"/>
    <n v="1.5917808219178082"/>
    <x v="1"/>
    <n v="31.413698630136988"/>
    <n v="0"/>
    <n v="33"/>
    <x v="0"/>
    <n v="174.46810269625001"/>
    <n v="367.93975117946798"/>
    <n v="222.035126871492"/>
    <n v="196.03981905469499"/>
    <n v="93.561621821199878"/>
    <x v="0"/>
    <s v="25-40"/>
  </r>
  <r>
    <n v="86753094844"/>
    <n v="1.1424657534246576"/>
    <x v="0"/>
    <n v="40.956164383561642"/>
    <n v="0"/>
    <n v="76"/>
    <x v="0"/>
    <n v="13.440973274642801"/>
    <n v="163.61690693638599"/>
    <n v="403.98771238281302"/>
    <n v="47.958912518939599"/>
    <n v="68.398225405092617"/>
    <x v="0"/>
    <s v="&gt;40"/>
  </r>
  <r>
    <n v="86753094845"/>
    <n v="1.6602739726027398"/>
    <x v="1"/>
    <n v="34.5013698630137"/>
    <n v="0"/>
    <n v="39"/>
    <x v="0"/>
    <n v="156.84687824793201"/>
    <n v="237.58937137370901"/>
    <n v="262.17311539197499"/>
    <n v="320.881249389223"/>
    <n v="101.52142374347504"/>
    <x v="0"/>
    <s v="25-40"/>
  </r>
  <r>
    <n v="86753094846"/>
    <n v="1.1698630136986301"/>
    <x v="0"/>
    <n v="46.649315068493152"/>
    <n v="0"/>
    <n v="96"/>
    <x v="1"/>
    <n v="28.831349473439499"/>
    <n v="276.94966405611802"/>
    <n v="250.907732945031"/>
    <n v="22.633420929353299"/>
    <n v="57.287419547290718"/>
    <x v="0"/>
    <s v="&gt;40"/>
  </r>
  <r>
    <n v="86753094847"/>
    <n v="1.2328767123287672"/>
    <x v="0"/>
    <n v="45.939726027397263"/>
    <n v="0"/>
    <n v="70"/>
    <x v="0"/>
    <n v="40.666644998958198"/>
    <n v="178.820106369201"/>
    <n v="338.65879855074098"/>
    <n v="51.592030133852198"/>
    <n v="64.389039551603915"/>
    <x v="0"/>
    <s v="&gt;40"/>
  </r>
  <r>
    <n v="86753094848"/>
    <n v="1.5808219178082192"/>
    <x v="1"/>
    <n v="29.238356164383561"/>
    <n v="0"/>
    <n v="61"/>
    <x v="0"/>
    <n v="294.98119467750001"/>
    <n v="253.937447306846"/>
    <n v="290.590314041966"/>
    <n v="222.45859679635899"/>
    <n v="105.47936065934668"/>
    <x v="0"/>
    <s v="25-40"/>
  </r>
  <r>
    <n v="86753094849"/>
    <n v="1.1945205479452055"/>
    <x v="0"/>
    <n v="38.260273972602739"/>
    <n v="1"/>
    <n v="69"/>
    <x v="0"/>
    <n v="91.462716635198902"/>
    <n v="172.28425396700399"/>
    <n v="301.29478865547702"/>
    <n v="51.4018481562155"/>
    <n v="63.423354065579332"/>
    <x v="0"/>
    <s v="25-40"/>
  </r>
  <r>
    <n v="86753094850"/>
    <n v="1.2219178082191782"/>
    <x v="0"/>
    <n v="41.947945205479449"/>
    <n v="1"/>
    <n v="94"/>
    <x v="1"/>
    <n v="19.104254725455501"/>
    <n v="233.206550586753"/>
    <n v="383.46453723861703"/>
    <n v="36.202195597006103"/>
    <n v="70.54487236525145"/>
    <x v="0"/>
    <s v="&gt;40"/>
  </r>
  <r>
    <n v="86753094851"/>
    <n v="1.7424657534246575"/>
    <x v="1"/>
    <n v="39.032876712328765"/>
    <n v="1"/>
    <n v="39"/>
    <x v="0"/>
    <n v="264.04907323893599"/>
    <n v="276.091138598106"/>
    <n v="262.576300619373"/>
    <n v="267.15492755804502"/>
    <n v="106.77896432825352"/>
    <x v="0"/>
    <s v="25-40"/>
  </r>
  <r>
    <n v="86753094852"/>
    <n v="1.178082191780822"/>
    <x v="0"/>
    <n v="39.904109589041099"/>
    <n v="0"/>
    <n v="64"/>
    <x v="0"/>
    <n v="61.202983065513202"/>
    <n v="227.26483614585399"/>
    <n v="276.32989842176198"/>
    <n v="0.164999678056516"/>
    <n v="56.256813308887587"/>
    <x v="0"/>
    <s v="25-40"/>
  </r>
  <r>
    <n v="86753094853"/>
    <n v="1.3123287671232877"/>
    <x v="0"/>
    <n v="36.717808219178082"/>
    <n v="1"/>
    <n v="81"/>
    <x v="1"/>
    <n v="33.928407616754498"/>
    <n v="344.70595786639899"/>
    <n v="224.060784698682"/>
    <n v="3.8376269707414798"/>
    <n v="57.638558638983099"/>
    <x v="0"/>
    <s v="25-40"/>
  </r>
  <r>
    <n v="86753094854"/>
    <n v="1.7178082191780821"/>
    <x v="1"/>
    <n v="28.975342465753425"/>
    <n v="1"/>
    <n v="49"/>
    <x v="0"/>
    <n v="143.31655244452099"/>
    <n v="168.33529721936901"/>
    <n v="305.91355845835199"/>
    <n v="334.891458601068"/>
    <n v="101.82875002024159"/>
    <x v="0"/>
    <s v="25-40"/>
  </r>
  <r>
    <n v="86753094855"/>
    <n v="1.5972602739726027"/>
    <x v="1"/>
    <n v="30.147945205479452"/>
    <n v="0"/>
    <n v="45"/>
    <x v="0"/>
    <n v="177.64114590109301"/>
    <n v="268.92567257766302"/>
    <n v="339.821897814495"/>
    <n v="215.20239889909999"/>
    <n v="102.32826108393188"/>
    <x v="0"/>
    <s v="25-40"/>
  </r>
  <r>
    <n v="86753094856"/>
    <n v="1.6602739726027398"/>
    <x v="1"/>
    <n v="32.443835616438356"/>
    <n v="0"/>
    <n v="37"/>
    <x v="0"/>
    <n v="269.353739610628"/>
    <n v="226.54604536045099"/>
    <n v="214.38624104329301"/>
    <n v="176.94258781222999"/>
    <n v="86.631442260349075"/>
    <x v="1"/>
    <s v="25-40"/>
  </r>
  <r>
    <n v="86753094857"/>
    <n v="1.4767123287671233"/>
    <x v="0"/>
    <n v="23.468493150684932"/>
    <n v="0"/>
    <n v="58"/>
    <x v="0"/>
    <n v="12.6205083609476"/>
    <n v="13.6302394702196"/>
    <n v="453.09380844947498"/>
    <n v="422.29950654881901"/>
    <n v="107.14725762628865"/>
    <x v="1"/>
    <s v="17-25"/>
  </r>
  <r>
    <n v="86753094858"/>
    <n v="1.1342465753424658"/>
    <x v="0"/>
    <n v="39.736986301369861"/>
    <n v="0"/>
    <n v="93"/>
    <x v="1"/>
    <n v="15.193143363989201"/>
    <n v="231.36453487048999"/>
    <n v="365.24259718987997"/>
    <n v="0.344972843952705"/>
    <n v="63.595122662818255"/>
    <x v="0"/>
    <s v="25-40"/>
  </r>
  <r>
    <n v="86753094859"/>
    <n v="1.6082191780821917"/>
    <x v="1"/>
    <n v="26.882191780821916"/>
    <n v="0"/>
    <n v="36"/>
    <x v="0"/>
    <n v="190.830557031513"/>
    <n v="184.38273144618199"/>
    <n v="319.67669048939501"/>
    <n v="309.864898064204"/>
    <n v="105.56205370464747"/>
    <x v="0"/>
    <s v="25-40"/>
  </r>
  <r>
    <n v="86753094860"/>
    <n v="1.1726027397260275"/>
    <x v="0"/>
    <n v="41.361643835616441"/>
    <n v="0"/>
    <n v="78"/>
    <x v="0"/>
    <n v="79.724975489787994"/>
    <n v="217.378406687156"/>
    <n v="284.82221871458501"/>
    <n v="1.44106250183457"/>
    <n v="58.11986432012587"/>
    <x v="1"/>
    <s v="&gt;40"/>
  </r>
  <r>
    <n v="86753094861"/>
    <n v="1.4164383561643836"/>
    <x v="0"/>
    <n v="27.646575342465752"/>
    <n v="1"/>
    <n v="58"/>
    <x v="0"/>
    <n v="477.06819394545602"/>
    <n v="292.921184255252"/>
    <n v="4.5809414722502897"/>
    <n v="43.306223701009102"/>
    <n v="67.345610076847777"/>
    <x v="0"/>
    <s v="25-40"/>
  </r>
  <r>
    <n v="86753094862"/>
    <n v="1.6547945205479453"/>
    <x v="1"/>
    <n v="31.449315068493149"/>
    <n v="1"/>
    <n v="38"/>
    <x v="0"/>
    <n v="218.48989657844101"/>
    <n v="171.77561687370101"/>
    <n v="250.040689029166"/>
    <n v="396.99106841621"/>
    <n v="108.86505196961647"/>
    <x v="0"/>
    <s v="25-40"/>
  </r>
  <r>
    <n v="86753094863"/>
    <n v="1.3287671232876712"/>
    <x v="0"/>
    <n v="39.156164383561645"/>
    <n v="0"/>
    <n v="61"/>
    <x v="0"/>
    <n v="81.087525116352793"/>
    <n v="237.60299449458901"/>
    <n v="225.52559511429999"/>
    <n v="44.151983428616703"/>
    <n v="57.856550994025348"/>
    <x v="0"/>
    <s v="25-40"/>
  </r>
  <r>
    <n v="86753094864"/>
    <n v="1.2027397260273973"/>
    <x v="0"/>
    <n v="24.610958904109587"/>
    <n v="0"/>
    <n v="61"/>
    <x v="0"/>
    <n v="355.89415733190498"/>
    <n v="362.96513763820599"/>
    <n v="42.990535748718997"/>
    <n v="11.0261130917307"/>
    <n v="63.990741458462843"/>
    <x v="0"/>
    <s v="17-25"/>
  </r>
  <r>
    <n v="86753094865"/>
    <n v="1.0931506849315069"/>
    <x v="0"/>
    <n v="48.194520547945203"/>
    <n v="0"/>
    <n v="88"/>
    <x v="1"/>
    <n v="2.2976719909360401"/>
    <n v="297.53805733120799"/>
    <n v="300.52766056333598"/>
    <n v="10.940264758846901"/>
    <n v="61.363009384433468"/>
    <x v="0"/>
    <s v="&gt;40"/>
  </r>
  <r>
    <n v="86753094866"/>
    <n v="1.167123287671233"/>
    <x v="0"/>
    <n v="37.035616438356165"/>
    <n v="1"/>
    <n v="20"/>
    <x v="0"/>
    <n v="162.007092516433"/>
    <n v="5.0977768572583404"/>
    <n v="304.157453746751"/>
    <n v="440.43548864103099"/>
    <n v="102.71954263642914"/>
    <x v="0"/>
    <s v="25-40"/>
  </r>
  <r>
    <n v="86753094867"/>
    <n v="1.6739726027397259"/>
    <x v="1"/>
    <n v="33.701369863013696"/>
    <n v="1"/>
    <n v="60"/>
    <x v="0"/>
    <n v="395.20391525546199"/>
    <n v="241.40138798038399"/>
    <n v="188.500456478686"/>
    <n v="112.755951448256"/>
    <n v="87.079193210100726"/>
    <x v="0"/>
    <s v="25-40"/>
  </r>
  <r>
    <n v="86753094868"/>
    <n v="1.1863013698630136"/>
    <x v="0"/>
    <n v="40.578082191780823"/>
    <n v="0"/>
    <n v="91"/>
    <x v="1"/>
    <n v="7.2601137380223699"/>
    <n v="324.366765714905"/>
    <n v="197.99590728552701"/>
    <n v="59.522986104088801"/>
    <n v="57.432417562988093"/>
    <x v="0"/>
    <s v="&gt;40"/>
  </r>
  <r>
    <n v="86753094869"/>
    <n v="1.704109589041096"/>
    <x v="1"/>
    <n v="31.830136986301369"/>
    <n v="0"/>
    <n v="48"/>
    <x v="0"/>
    <n v="273.75002677406201"/>
    <n v="218.17098551234099"/>
    <n v="415.739446567085"/>
    <n v="178.801579667575"/>
    <n v="110.69860413107143"/>
    <x v="0"/>
    <s v="25-40"/>
  </r>
  <r>
    <n v="86753094870"/>
    <n v="1.6520547945205479"/>
    <x v="1"/>
    <n v="31.734246575342464"/>
    <n v="1"/>
    <n v="37"/>
    <x v="0"/>
    <n v="324.609590057871"/>
    <n v="162.702282353356"/>
    <n v="205.62715120356501"/>
    <n v="198.40633502511301"/>
    <n v="87.468968140339527"/>
    <x v="1"/>
    <s v="25-40"/>
  </r>
  <r>
    <n v="86753094871"/>
    <n v="1.6438356164383561"/>
    <x v="1"/>
    <n v="32.452054794520549"/>
    <n v="0"/>
    <n v="52"/>
    <x v="0"/>
    <n v="333.13338507411203"/>
    <n v="110.042902773588"/>
    <n v="245.08768584703799"/>
    <n v="200.24686928618601"/>
    <n v="88.89424964380288"/>
    <x v="1"/>
    <s v="25-40"/>
  </r>
  <r>
    <n v="86753094872"/>
    <n v="1.7068493150684931"/>
    <x v="1"/>
    <n v="27.347945205479451"/>
    <n v="0"/>
    <n v="45"/>
    <x v="0"/>
    <n v="168.00794344809199"/>
    <n v="205.16442868310301"/>
    <n v="327.20879715170901"/>
    <n v="220.671683831845"/>
    <n v="95.599447488522088"/>
    <x v="0"/>
    <s v="25-40"/>
  </r>
  <r>
    <n v="86753094873"/>
    <n v="0.8904109589041096"/>
    <x v="0"/>
    <n v="34.657534246575345"/>
    <n v="1"/>
    <n v="21"/>
    <x v="0"/>
    <n v="28.412709126899699"/>
    <n v="28.316398615550899"/>
    <n v="509.08452699039401"/>
    <n v="262.140329365789"/>
    <n v="97.085311382138002"/>
    <x v="0"/>
    <s v="25-40"/>
  </r>
  <r>
    <n v="86753094874"/>
    <n v="1.6027397260273972"/>
    <x v="1"/>
    <n v="35.090410958904108"/>
    <n v="0"/>
    <n v="45"/>
    <x v="0"/>
    <n v="302.56268176996798"/>
    <n v="158.63043066543099"/>
    <n v="240.42119117868"/>
    <n v="302.83440440156699"/>
    <n v="102.08612046446154"/>
    <x v="0"/>
    <s v="25-40"/>
  </r>
  <r>
    <n v="86753094875"/>
    <n v="1.2082191780821918"/>
    <x v="0"/>
    <n v="15.90958904109589"/>
    <n v="1"/>
    <n v="65"/>
    <x v="0"/>
    <n v="394.80656861677301"/>
    <n v="274.45766784172002"/>
    <n v="0.26697785383511302"/>
    <n v="86.060400862412706"/>
    <n v="63.900424362629181"/>
    <x v="0"/>
    <s v="&gt;40"/>
  </r>
  <r>
    <n v="86753094876"/>
    <n v="1.2657534246575342"/>
    <x v="0"/>
    <n v="38.219178082191782"/>
    <n v="0"/>
    <n v="76"/>
    <x v="0"/>
    <n v="35.389343039300996"/>
    <n v="379.18358964923698"/>
    <n v="207.02930932011299"/>
    <n v="1.5033088751724999"/>
    <n v="58.1897487985173"/>
    <x v="0"/>
    <s v="25-40"/>
  </r>
  <r>
    <n v="86753094877"/>
    <n v="1.715068493150685"/>
    <x v="1"/>
    <n v="26.153424657534245"/>
    <n v="0"/>
    <n v="41"/>
    <x v="0"/>
    <n v="192.31581237794799"/>
    <n v="283.31113859646803"/>
    <n v="203.34667502231"/>
    <n v="180.89167462472901"/>
    <n v="84.15875803559797"/>
    <x v="1"/>
    <s v="25-40"/>
  </r>
  <r>
    <n v="86753094878"/>
    <n v="1.6191780821917807"/>
    <x v="1"/>
    <n v="30.019178082191782"/>
    <n v="0"/>
    <n v="32"/>
    <x v="0"/>
    <n v="153.49462308565401"/>
    <n v="286.58599402440097"/>
    <n v="249.70876969720601"/>
    <n v="303.26727754938798"/>
    <n v="101.56357503839568"/>
    <x v="0"/>
    <s v="25-40"/>
  </r>
  <r>
    <n v="86753094879"/>
    <n v="1.7972602739726027"/>
    <x v="1"/>
    <n v="33.024657534246572"/>
    <n v="0"/>
    <n v="24"/>
    <x v="0"/>
    <n v="498.160922143341"/>
    <n v="92.638277082776199"/>
    <n v="259.57598400966202"/>
    <n v="157.880199457792"/>
    <n v="97.358677954183861"/>
    <x v="0"/>
    <s v="25-40"/>
  </r>
  <r>
    <n v="86753094880"/>
    <n v="1.5616438356164384"/>
    <x v="1"/>
    <n v="26.336986301369862"/>
    <n v="1"/>
    <n v="65"/>
    <x v="0"/>
    <n v="422.87817791643698"/>
    <n v="319.29918845982399"/>
    <n v="6.0353690687655304"/>
    <n v="23.822798619453401"/>
    <n v="62.957169432687152"/>
    <x v="0"/>
    <s v="25-40"/>
  </r>
  <r>
    <n v="86753094881"/>
    <n v="1.3150684931506849"/>
    <x v="0"/>
    <n v="38.871232876712327"/>
    <n v="1"/>
    <n v="80"/>
    <x v="1"/>
    <n v="22.169569130984101"/>
    <n v="200.74963848781599"/>
    <n v="349.94837231747499"/>
    <n v="18.327120862409298"/>
    <n v="62.026595791090116"/>
    <x v="0"/>
    <s v="25-40"/>
  </r>
  <r>
    <n v="86753094882"/>
    <n v="1.726027397260274"/>
    <x v="1"/>
    <n v="31.482191780821918"/>
    <n v="1"/>
    <n v="4"/>
    <x v="0"/>
    <n v="219.60598564831599"/>
    <n v="265.89882499017801"/>
    <n v="209.443052364251"/>
    <n v="186.152850136778"/>
    <n v="86.311893151202995"/>
    <x v="1"/>
    <s v="25-40"/>
  </r>
  <r>
    <n v="86753094883"/>
    <n v="1.7616438356164383"/>
    <x v="1"/>
    <n v="38.38082191780822"/>
    <n v="1"/>
    <n v="35"/>
    <x v="0"/>
    <n v="242.728890852305"/>
    <n v="206.28769533282701"/>
    <n v="387.65067592673"/>
    <n v="218.388365227478"/>
    <n v="108.64601183331553"/>
    <x v="0"/>
    <s v="25-40"/>
  </r>
  <r>
    <n v="86753094884"/>
    <n v="1.2547945205479452"/>
    <x v="0"/>
    <n v="41.5013698630137"/>
    <n v="0"/>
    <n v="84"/>
    <x v="1"/>
    <n v="13.5685198741949"/>
    <n v="369.38994638980802"/>
    <n v="170.058445454029"/>
    <n v="51.816999768436901"/>
    <n v="57.26173072781615"/>
    <x v="0"/>
    <s v="&gt;40"/>
  </r>
  <r>
    <n v="86753094885"/>
    <n v="1.5917808219178082"/>
    <x v="1"/>
    <n v="32.649315068493152"/>
    <n v="0"/>
    <n v="40"/>
    <x v="0"/>
    <n v="353.23387801693798"/>
    <n v="199.12853631048699"/>
    <n v="224.431776867357"/>
    <n v="250.70043808073299"/>
    <n v="101.20485893996479"/>
    <x v="0"/>
    <s v="25-40"/>
  </r>
  <r>
    <n v="86753094886"/>
    <n v="1.2356164383561643"/>
    <x v="0"/>
    <n v="34.12054794520548"/>
    <n v="0"/>
    <n v="81"/>
    <x v="1"/>
    <n v="3.3321337773987199"/>
    <n v="360.68741121659298"/>
    <n v="215.49526344105001"/>
    <n v="4.6503946642552298"/>
    <n v="55.539042572155964"/>
    <x v="0"/>
    <s v="25-40"/>
  </r>
  <r>
    <n v="86753094887"/>
    <n v="1.2547945205479452"/>
    <x v="0"/>
    <n v="41.227397260273975"/>
    <n v="1"/>
    <n v="85"/>
    <x v="1"/>
    <n v="36.222560672965301"/>
    <n v="358.75636291681798"/>
    <n v="153.760794828032"/>
    <n v="48.813688647812597"/>
    <n v="55.907251904284017"/>
    <x v="0"/>
    <s v="&gt;40"/>
  </r>
  <r>
    <n v="86753094888"/>
    <n v="0.9616438356164384"/>
    <x v="0"/>
    <n v="32.917808219178085"/>
    <n v="1"/>
    <n v="18"/>
    <x v="0"/>
    <n v="114.932389497542"/>
    <n v="88.502250779744301"/>
    <n v="198.24982382918199"/>
    <n v="398.82258250708702"/>
    <n v="87.923459982535178"/>
    <x v="0"/>
    <s v="25-40"/>
  </r>
  <r>
    <n v="86753094889"/>
    <n v="1.5726027397260274"/>
    <x v="1"/>
    <n v="25.69041095890411"/>
    <n v="0"/>
    <n v="61"/>
    <x v="0"/>
    <n v="366.97708309940401"/>
    <n v="179.37329277356099"/>
    <n v="247.368912304601"/>
    <n v="230.40837993743301"/>
    <n v="101.04130513888128"/>
    <x v="0"/>
    <s v="25-40"/>
  </r>
  <r>
    <n v="86753094890"/>
    <n v="1.7205479452054795"/>
    <x v="1"/>
    <n v="31.605479452054794"/>
    <n v="1"/>
    <n v="18"/>
    <x v="0"/>
    <n v="215.91067636767301"/>
    <n v="236.61872396294001"/>
    <n v="301.798097840411"/>
    <n v="143.246215459464"/>
    <n v="89.607669622434045"/>
    <x v="0"/>
    <s v="25-40"/>
  </r>
  <r>
    <n v="86753094891"/>
    <n v="1.5068493150684932"/>
    <x v="1"/>
    <n v="32.57260273972603"/>
    <n v="0"/>
    <n v="25"/>
    <x v="0"/>
    <n v="329.43643599964503"/>
    <n v="289.65034673422099"/>
    <n v="205.79930268272199"/>
    <n v="137.386174645968"/>
    <n v="90.709199898152079"/>
    <x v="0"/>
    <s v="25-40"/>
  </r>
  <r>
    <n v="86753094892"/>
    <n v="1.6164383561643836"/>
    <x v="1"/>
    <n v="34.156164383561645"/>
    <n v="0"/>
    <n v="37"/>
    <x v="0"/>
    <n v="263.76802328820099"/>
    <n v="306.87901132163302"/>
    <n v="148.854024067995"/>
    <n v="364.00545476526003"/>
    <n v="107.19490022877733"/>
    <x v="0"/>
    <s v="25-40"/>
  </r>
  <r>
    <n v="86753094893"/>
    <n v="1.3123287671232877"/>
    <x v="0"/>
    <n v="36.92876712328767"/>
    <n v="1"/>
    <n v="43"/>
    <x v="0"/>
    <n v="25.072208421365499"/>
    <n v="326.98014939835798"/>
    <n v="180.794992596821"/>
    <n v="8.1378731545384895"/>
    <n v="50.836132515741021"/>
    <x v="1"/>
    <s v="25-40"/>
  </r>
  <r>
    <n v="86753094894"/>
    <n v="1.0520547945205478"/>
    <x v="0"/>
    <n v="33.668493150684931"/>
    <n v="0"/>
    <n v="83"/>
    <x v="1"/>
    <n v="6.8810202743109699"/>
    <n v="339.83992296950299"/>
    <n v="245.564620613475"/>
    <n v="10.726106550003101"/>
    <n v="58.492562719122489"/>
    <x v="0"/>
    <s v="25-40"/>
  </r>
  <r>
    <n v="86753094895"/>
    <n v="1.6821917808219178"/>
    <x v="1"/>
    <n v="30.643835616438356"/>
    <n v="0"/>
    <n v="29"/>
    <x v="0"/>
    <n v="252.012915562172"/>
    <n v="179.66363467000301"/>
    <n v="248.15054896831799"/>
    <n v="215.93241237798699"/>
    <n v="90.224079380130604"/>
    <x v="0"/>
    <s v="25-40"/>
  </r>
  <r>
    <n v="86753094896"/>
    <n v="1.2246575342465753"/>
    <x v="0"/>
    <n v="41.082191780821915"/>
    <n v="1"/>
    <n v="72"/>
    <x v="0"/>
    <n v="17.0883296670746"/>
    <n v="341.287594058276"/>
    <n v="282.13533542000198"/>
    <n v="1.3468202889227401"/>
    <n v="62.687932583099013"/>
    <x v="0"/>
    <s v="&gt;40"/>
  </r>
  <r>
    <n v="86753094897"/>
    <n v="1.536986301369863"/>
    <x v="1"/>
    <n v="35.676712328767124"/>
    <n v="0"/>
    <n v="32"/>
    <x v="0"/>
    <n v="217.62727891199199"/>
    <n v="265.59887090637397"/>
    <n v="304.66023398567501"/>
    <n v="154.415092921292"/>
    <n v="93.747131214305341"/>
    <x v="1"/>
    <s v="25-40"/>
  </r>
  <r>
    <n v="86753094898"/>
    <n v="1.6438356164383561"/>
    <x v="1"/>
    <n v="28.857534246575341"/>
    <n v="1"/>
    <n v="35"/>
    <x v="0"/>
    <n v="319.90019714950398"/>
    <n v="162.38409725124399"/>
    <n v="246.13612496312601"/>
    <n v="296.55301313937503"/>
    <n v="103.70544012435997"/>
    <x v="0"/>
    <s v="25-40"/>
  </r>
  <r>
    <n v="86753094899"/>
    <n v="1.0465753424657533"/>
    <x v="0"/>
    <n v="37.783561643835618"/>
    <n v="1"/>
    <n v="21"/>
    <x v="0"/>
    <n v="51.683689287542897"/>
    <n v="0.61993274537382304"/>
    <n v="451.78922392218601"/>
    <n v="260.99848121360901"/>
    <n v="89.718814378928727"/>
    <x v="0"/>
    <s v="25-40"/>
  </r>
  <r>
    <n v="86753094900"/>
    <n v="1.2356164383561643"/>
    <x v="0"/>
    <n v="42.136986301369866"/>
    <n v="0"/>
    <n v="88"/>
    <x v="1"/>
    <n v="17.491943407358999"/>
    <n v="247.71031741805999"/>
    <n v="265.98385479029798"/>
    <n v="111.716817795292"/>
    <n v="66.540261576304317"/>
    <x v="0"/>
    <s v="&gt;40"/>
  </r>
  <r>
    <n v="86753094901"/>
    <n v="1.5945205479452054"/>
    <x v="1"/>
    <n v="28.210958904109589"/>
    <n v="1"/>
    <n v="45"/>
    <x v="0"/>
    <n v="231.66263171686401"/>
    <n v="155.193471019095"/>
    <n v="398.53549977093598"/>
    <n v="307.65630269262601"/>
    <n v="115.69150451450416"/>
    <x v="0"/>
    <s v="25-40"/>
  </r>
  <r>
    <n v="86753094902"/>
    <n v="1.1369863013698631"/>
    <x v="0"/>
    <n v="45.136986301369866"/>
    <n v="0"/>
    <n v="88"/>
    <x v="1"/>
    <n v="43.5165268853196"/>
    <n v="263.24219877471"/>
    <n v="218.92477587036299"/>
    <n v="22.1127562692113"/>
    <n v="53.465201909551283"/>
    <x v="1"/>
    <s v="&gt;40"/>
  </r>
  <r>
    <n v="86753094903"/>
    <n v="1.6602739726027398"/>
    <x v="1"/>
    <n v="28.717808219178082"/>
    <n v="0"/>
    <n v="57"/>
    <x v="0"/>
    <n v="144.32672716632501"/>
    <n v="251.492811826691"/>
    <n v="166.050677486632"/>
    <n v="340.20095092138803"/>
    <n v="92.415758528403671"/>
    <x v="1"/>
    <s v="25-40"/>
  </r>
  <r>
    <n v="86753094904"/>
    <n v="0.95616438356164379"/>
    <x v="0"/>
    <n v="36.19178082191781"/>
    <n v="1"/>
    <n v="19"/>
    <x v="0"/>
    <n v="48.890344227309598"/>
    <n v="63.847070918748898"/>
    <n v="243.70613920050499"/>
    <n v="488.186983076459"/>
    <n v="96.846167884920362"/>
    <x v="0"/>
    <s v="25-40"/>
  </r>
  <r>
    <n v="86753094905"/>
    <n v="1.6821917808219178"/>
    <x v="1"/>
    <n v="32.56986301369863"/>
    <n v="0"/>
    <n v="43"/>
    <x v="0"/>
    <n v="283.85893534211402"/>
    <n v="258.38456409309202"/>
    <n v="314.82507708219299"/>
    <n v="198.502107565703"/>
    <n v="104.97874211256402"/>
    <x v="0"/>
    <s v="25-40"/>
  </r>
  <r>
    <n v="86753094906"/>
    <n v="0.75342465753424659"/>
    <x v="0"/>
    <n v="36.550684931506851"/>
    <n v="0"/>
    <n v="20"/>
    <x v="0"/>
    <n v="20.318687849060598"/>
    <n v="16.579633598858798"/>
    <n v="515.42072302311794"/>
    <n v="320.14633322729702"/>
    <n v="103.21991246588334"/>
    <x v="0"/>
    <s v="25-40"/>
  </r>
  <r>
    <n v="86753094907"/>
    <n v="1.0739726027397261"/>
    <x v="0"/>
    <n v="37.257534246575339"/>
    <n v="0"/>
    <n v="21"/>
    <x v="0"/>
    <n v="348.08833094488"/>
    <n v="360.92937937262099"/>
    <n v="127.01880413808399"/>
    <n v="55.5616077814053"/>
    <n v="78.631066255738801"/>
    <x v="1"/>
    <s v="25-40"/>
  </r>
  <r>
    <n v="86753094908"/>
    <n v="1.0547945205479452"/>
    <x v="0"/>
    <n v="36.967123287671235"/>
    <n v="1"/>
    <n v="22"/>
    <x v="0"/>
    <n v="27.409561289108002"/>
    <n v="3.1920900758334199"/>
    <n v="396.24247104002399"/>
    <n v="334.88048953357901"/>
    <n v="90.182887378027672"/>
    <x v="0"/>
    <s v="25-40"/>
  </r>
  <r>
    <n v="86753094909"/>
    <n v="1.5342465753424657"/>
    <x v="1"/>
    <n v="32.317808219178083"/>
    <n v="0"/>
    <n v="38"/>
    <x v="0"/>
    <n v="206.15650259769399"/>
    <n v="333.331705584009"/>
    <n v="170.69855065003301"/>
    <n v="300.25733499819501"/>
    <n v="99.673762932323598"/>
    <x v="0"/>
    <s v="25-40"/>
  </r>
  <r>
    <n v="86753094910"/>
    <n v="0.96438356164383565"/>
    <x v="0"/>
    <n v="35.112328767123287"/>
    <n v="1"/>
    <n v="18"/>
    <x v="0"/>
    <n v="297.70202096101002"/>
    <n v="585.43347082504602"/>
    <n v="3.8554261507088801"/>
    <n v="9.7752160943781607"/>
    <n v="72.286516412294944"/>
    <x v="1"/>
    <s v="25-40"/>
  </r>
  <r>
    <n v="86753094911"/>
    <n v="1.189041095890411"/>
    <x v="0"/>
    <n v="15.021917808219179"/>
    <n v="0"/>
    <n v="60"/>
    <x v="0"/>
    <n v="535.62978724108302"/>
    <n v="284.40129622947302"/>
    <n v="6.78374409609461"/>
    <n v="20.2513450203712"/>
    <n v="68.84669737162038"/>
    <x v="0"/>
    <s v="&gt;40"/>
  </r>
  <r>
    <n v="86753094912"/>
    <n v="1.6657534246575343"/>
    <x v="1"/>
    <n v="29.594520547945205"/>
    <n v="0"/>
    <n v="45"/>
    <x v="0"/>
    <n v="229.839539751399"/>
    <n v="184.209798691797"/>
    <n v="398.43822366330102"/>
    <n v="188.083544727072"/>
    <n v="103.50655928230043"/>
    <x v="0"/>
    <s v="25-40"/>
  </r>
  <r>
    <n v="86753094913"/>
    <n v="1.3917808219178083"/>
    <x v="0"/>
    <n v="45.646575342465752"/>
    <n v="0"/>
    <n v="87"/>
    <x v="1"/>
    <n v="51.218318824277397"/>
    <n v="250.66602507855899"/>
    <n v="315.99348333042502"/>
    <n v="12.141112462890399"/>
    <n v="63.52689900742476"/>
    <x v="0"/>
    <s v="&gt;40"/>
  </r>
  <r>
    <n v="86753094914"/>
    <n v="1.0438356164383562"/>
    <x v="0"/>
    <n v="42.610958904109587"/>
    <n v="0"/>
    <n v="53"/>
    <x v="0"/>
    <n v="26.843002781277601"/>
    <n v="221.75967178762099"/>
    <n v="293.46609702587301"/>
    <n v="21.8362846333977"/>
    <n v="57.724499764624369"/>
    <x v="0"/>
    <s v="&gt;40"/>
  </r>
  <r>
    <n v="86753094915"/>
    <n v="1.1698630136986301"/>
    <x v="0"/>
    <n v="40.504109589041093"/>
    <n v="0"/>
    <n v="86"/>
    <x v="1"/>
    <n v="39.137035019967499"/>
    <n v="338.91349078345002"/>
    <n v="185.22136295067801"/>
    <n v="58.064108997881497"/>
    <n v="59.438298698100539"/>
    <x v="0"/>
    <s v="&gt;40"/>
  </r>
  <r>
    <n v="86753094916"/>
    <n v="1.5424657534246575"/>
    <x v="1"/>
    <n v="20.397260273972602"/>
    <n v="1"/>
    <n v="58"/>
    <x v="0"/>
    <n v="88.070356417972803"/>
    <n v="20.860074980985601"/>
    <n v="402.57195311947498"/>
    <n v="345.03096177779702"/>
    <n v="98.426784299589315"/>
    <x v="1"/>
    <s v="17-25"/>
  </r>
  <r>
    <n v="86753094917"/>
    <n v="1.1506849315068493"/>
    <x v="0"/>
    <n v="43.857534246575341"/>
    <n v="0"/>
    <n v="99"/>
    <x v="1"/>
    <n v="9.4843097378599595"/>
    <n v="262.792366640409"/>
    <n v="213.619905727944"/>
    <n v="96.522154018198606"/>
    <n v="58.999181279798627"/>
    <x v="0"/>
    <s v="&gt;40"/>
  </r>
  <r>
    <n v="86753094918"/>
    <n v="1.6821917808219178"/>
    <x v="1"/>
    <n v="33.010958904109586"/>
    <n v="0"/>
    <n v="54"/>
    <x v="0"/>
    <n v="284.67138331136903"/>
    <n v="195.29123804175501"/>
    <n v="221.752402279591"/>
    <n v="256.01349728363402"/>
    <n v="95.728917655836923"/>
    <x v="0"/>
    <s v="25-40"/>
  </r>
  <r>
    <n v="86753094919"/>
    <n v="1.6684931506849314"/>
    <x v="1"/>
    <n v="29.509589041095889"/>
    <n v="0"/>
    <n v="26"/>
    <x v="0"/>
    <n v="325.496782396291"/>
    <n v="332.39822868565898"/>
    <n v="192.02342520666801"/>
    <n v="236.94840581433999"/>
    <n v="104.10822060907697"/>
    <x v="0"/>
    <s v="25-40"/>
  </r>
  <r>
    <n v="86753094920"/>
    <n v="1.5863013698630137"/>
    <x v="1"/>
    <n v="34.663013698630138"/>
    <n v="0"/>
    <n v="48"/>
    <x v="0"/>
    <n v="281.46649324662798"/>
    <n v="260.92664504487601"/>
    <n v="259.56334882363302"/>
    <n v="197.215172512967"/>
    <n v="98.204873623712331"/>
    <x v="0"/>
    <s v="25-40"/>
  </r>
  <r>
    <n v="86753094921"/>
    <n v="1.6219178082191781"/>
    <x v="1"/>
    <n v="30.241095890410961"/>
    <n v="0"/>
    <n v="25"/>
    <x v="0"/>
    <n v="173.715049665149"/>
    <n v="291.93696946941702"/>
    <n v="229.41565021649001"/>
    <n v="184.04782262961501"/>
    <n v="86.867778272297883"/>
    <x v="1"/>
    <s v="25-40"/>
  </r>
  <r>
    <n v="86753094922"/>
    <n v="1.9698630136986301"/>
    <x v="1"/>
    <n v="26"/>
    <n v="1"/>
    <n v="61"/>
    <x v="0"/>
    <n v="156.14533111774301"/>
    <n v="60.829673250630101"/>
    <n v="349.019008449745"/>
    <n v="437.13055937356302"/>
    <n v="111.69594848826682"/>
    <x v="1"/>
    <s v="25-40"/>
  </r>
  <r>
    <n v="86753094923"/>
    <n v="1.2191780821917808"/>
    <x v="0"/>
    <n v="25.158904109589042"/>
    <n v="1"/>
    <n v="58"/>
    <x v="0"/>
    <n v="282.355954650787"/>
    <n v="387.46531499200103"/>
    <n v="4.2933158146866104"/>
    <n v="68.9240545094639"/>
    <n v="62.371786010321102"/>
    <x v="0"/>
    <s v="25-40"/>
  </r>
  <r>
    <n v="86753094924"/>
    <n v="1.0273972602739727"/>
    <x v="0"/>
    <n v="35.054794520547944"/>
    <n v="1"/>
    <n v="21"/>
    <x v="0"/>
    <n v="30.574264651797201"/>
    <n v="40.119580381207399"/>
    <n v="414.06152643268302"/>
    <n v="320.58714774589703"/>
    <n v="93.813348504069978"/>
    <x v="0"/>
    <s v="25-40"/>
  </r>
  <r>
    <n v="86753094925"/>
    <n v="1.6602739726027398"/>
    <x v="1"/>
    <n v="22.926027397260274"/>
    <n v="0"/>
    <n v="30"/>
    <x v="0"/>
    <n v="297.03973108993603"/>
    <n v="253.47884699087101"/>
    <n v="238.167354815496"/>
    <n v="155.391899656232"/>
    <n v="91.268596783071914"/>
    <x v="1"/>
    <s v="17-25"/>
  </r>
  <r>
    <n v="86753094926"/>
    <n v="1.6109589041095891"/>
    <x v="1"/>
    <n v="31.391780821917809"/>
    <n v="0"/>
    <n v="68"/>
    <x v="0"/>
    <n v="209.47486319279599"/>
    <n v="425.05216037563002"/>
    <n v="157.789593901073"/>
    <n v="196.097721026268"/>
    <n v="93.228639676754995"/>
    <x v="0"/>
    <s v="25-40"/>
  </r>
  <r>
    <n v="86753094927"/>
    <n v="1.6027397260273972"/>
    <x v="1"/>
    <n v="27.479452054794521"/>
    <n v="0"/>
    <n v="50"/>
    <x v="0"/>
    <n v="434.03289702055298"/>
    <n v="261.70654734646502"/>
    <n v="189.65929893358901"/>
    <n v="102.06185780116699"/>
    <n v="90.665694357532161"/>
    <x v="0"/>
    <s v="25-40"/>
  </r>
  <r>
    <n v="86753094928"/>
    <n v="1.1835616438356165"/>
    <x v="0"/>
    <n v="39.953424657534249"/>
    <n v="1"/>
    <n v="71"/>
    <x v="0"/>
    <n v="19.590716439518701"/>
    <n v="279.01835947336099"/>
    <n v="292.46396951726803"/>
    <n v="25.1579738944334"/>
    <n v="62.003359282434545"/>
    <x v="0"/>
    <s v="25-40"/>
  </r>
  <r>
    <n v="86753094929"/>
    <n v="1.5205479452054795"/>
    <x v="1"/>
    <n v="33.641095890410959"/>
    <n v="0"/>
    <n v="31"/>
    <x v="0"/>
    <n v="223.31658594506999"/>
    <n v="212.83620445810499"/>
    <n v="181.73410195269199"/>
    <n v="395.85045109002698"/>
    <n v="104.20236959738028"/>
    <x v="0"/>
    <s v="25-40"/>
  </r>
  <r>
    <n v="86753094930"/>
    <n v="1.1917808219178083"/>
    <x v="0"/>
    <n v="43.057534246575344"/>
    <n v="0"/>
    <n v="91"/>
    <x v="1"/>
    <n v="15.487302458081899"/>
    <n v="318.97057643185002"/>
    <n v="204.921837380082"/>
    <n v="34.517856602668303"/>
    <n v="55.489393589124582"/>
    <x v="0"/>
    <s v="&gt;40"/>
  </r>
  <r>
    <n v="86753094931"/>
    <n v="1.2027397260273973"/>
    <x v="0"/>
    <n v="39.123287671232873"/>
    <n v="0"/>
    <n v="77"/>
    <x v="0"/>
    <n v="38.016890759653101"/>
    <n v="371.20122082255801"/>
    <n v="178.032118383544"/>
    <n v="32.8500514481849"/>
    <n v="58.043309306384359"/>
    <x v="0"/>
    <s v="25-40"/>
  </r>
  <r>
    <n v="86753094932"/>
    <n v="1.6383561643835616"/>
    <x v="1"/>
    <n v="33.893150684931506"/>
    <n v="0"/>
    <n v="27"/>
    <x v="0"/>
    <n v="220.16767596477899"/>
    <n v="195.68041989595301"/>
    <n v="325.33726897912499"/>
    <n v="259.282963179467"/>
    <n v="103.42227552788961"/>
    <x v="0"/>
    <s v="25-40"/>
  </r>
  <r>
    <n v="86753094933"/>
    <n v="1.1506849315068493"/>
    <x v="0"/>
    <n v="35.750684931506846"/>
    <n v="1"/>
    <n v="21"/>
    <x v="0"/>
    <n v="69.599409870270307"/>
    <n v="26.985812301860101"/>
    <n v="541.62213130482905"/>
    <n v="128.430023165135"/>
    <n v="88.133076310166132"/>
    <x v="0"/>
    <s v="25-40"/>
  </r>
  <r>
    <n v="86753094934"/>
    <n v="1.1369863013698631"/>
    <x v="0"/>
    <n v="43.232876712328768"/>
    <n v="0"/>
    <n v="101"/>
    <x v="1"/>
    <n v="1.26571652158634"/>
    <n v="243.476022946976"/>
    <n v="320.53569765499498"/>
    <n v="21.6637557113323"/>
    <n v="60.643273561444261"/>
    <x v="0"/>
    <s v="&gt;40"/>
  </r>
  <r>
    <n v="86753094935"/>
    <n v="1.5945205479452054"/>
    <x v="1"/>
    <n v="31.326027397260273"/>
    <n v="0"/>
    <n v="45"/>
    <x v="0"/>
    <n v="191.95423900779099"/>
    <n v="228.37262266978999"/>
    <n v="261.84043910508001"/>
    <n v="322.17154504412701"/>
    <n v="103.70758703211132"/>
    <x v="0"/>
    <s v="25-40"/>
  </r>
  <r>
    <n v="86753094936"/>
    <n v="1.6301369863013699"/>
    <x v="1"/>
    <n v="29.884931506849316"/>
    <n v="0"/>
    <n v="57"/>
    <x v="0"/>
    <n v="435.20864061039799"/>
    <n v="222.04068812307699"/>
    <n v="239.96860723033899"/>
    <n v="181.22299363133101"/>
    <n v="103.1229384020784"/>
    <x v="0"/>
    <s v="25-40"/>
  </r>
  <r>
    <n v="86753094937"/>
    <n v="1.1808219178082191"/>
    <x v="0"/>
    <n v="42.246575342465754"/>
    <n v="0"/>
    <n v="65"/>
    <x v="0"/>
    <n v="6.8395918263211399"/>
    <n v="255.147635101486"/>
    <n v="249.00408472782701"/>
    <n v="25.481846174225002"/>
    <n v="53.897289862470814"/>
    <x v="0"/>
    <s v="&gt;40"/>
  </r>
  <r>
    <n v="86753094938"/>
    <n v="1.6246575342465754"/>
    <x v="1"/>
    <n v="32.421917808219177"/>
    <n v="0"/>
    <n v="61"/>
    <x v="0"/>
    <n v="210.17776551312599"/>
    <n v="287.27019307874099"/>
    <n v="198.657764299262"/>
    <n v="321.78012501418499"/>
    <n v="102.24838340496301"/>
    <x v="0"/>
    <s v="25-40"/>
  </r>
  <r>
    <n v="86753094939"/>
    <n v="1.1616438356164382"/>
    <x v="0"/>
    <n v="45.56986301369863"/>
    <n v="0"/>
    <n v="94"/>
    <x v="1"/>
    <n v="22.496073825931902"/>
    <n v="237.53202785771299"/>
    <n v="372.15593199662698"/>
    <n v="11.277849053862401"/>
    <n v="66.814301860750305"/>
    <x v="0"/>
    <s v="&gt;40"/>
  </r>
  <r>
    <n v="86753094940"/>
    <n v="1.7342465753424658"/>
    <x v="1"/>
    <n v="29.991780821917807"/>
    <n v="0"/>
    <n v="53"/>
    <x v="0"/>
    <n v="305.16277967953198"/>
    <n v="121.58886644470201"/>
    <n v="228.365156581241"/>
    <n v="306.00634497361699"/>
    <n v="98.264711876521673"/>
    <x v="0"/>
    <s v="25-40"/>
  </r>
  <r>
    <n v="86753094941"/>
    <n v="1.4712328767123288"/>
    <x v="0"/>
    <n v="30.61917808219178"/>
    <n v="0"/>
    <n v="40"/>
    <x v="0"/>
    <n v="251.422996116126"/>
    <n v="241.832450425215"/>
    <n v="329.46691255879"/>
    <n v="171.85316448200999"/>
    <n v="99.618844968203277"/>
    <x v="0"/>
    <s v="25-40"/>
  </r>
  <r>
    <n v="86753094942"/>
    <n v="1.273972602739726"/>
    <x v="0"/>
    <n v="40.326027397260276"/>
    <n v="0"/>
    <n v="89"/>
    <x v="1"/>
    <n v="9.9733808910971007"/>
    <n v="286.005179921207"/>
    <n v="282.30762460203601"/>
    <n v="25.943359079318999"/>
    <n v="60.668402906746934"/>
    <x v="0"/>
    <s v="&gt;40"/>
  </r>
  <r>
    <n v="86753094943"/>
    <n v="1.6246575342465754"/>
    <x v="1"/>
    <n v="31.021917808219179"/>
    <n v="0"/>
    <n v="17"/>
    <x v="0"/>
    <n v="279.811692999537"/>
    <n v="303.97703760802398"/>
    <n v="214.39670370532201"/>
    <n v="201.63815738493801"/>
    <n v="96.627281779436089"/>
    <x v="0"/>
    <s v="25-40"/>
  </r>
  <r>
    <n v="86753094944"/>
    <n v="1.0739726027397261"/>
    <x v="0"/>
    <n v="38.56986301369863"/>
    <n v="0"/>
    <n v="76"/>
    <x v="0"/>
    <n v="24.925716304561099"/>
    <n v="216.54728349270999"/>
    <n v="308.53241143928699"/>
    <n v="22.695552697791602"/>
    <n v="59.065195680231113"/>
    <x v="0"/>
    <s v="25-40"/>
  </r>
  <r>
    <n v="86753094945"/>
    <n v="1.210958904109589"/>
    <x v="0"/>
    <n v="45.331506849315069"/>
    <n v="1"/>
    <n v="87"/>
    <x v="1"/>
    <n v="9.8370385259819404"/>
    <n v="180.643993154382"/>
    <n v="299.60854567317898"/>
    <n v="57.576785202564501"/>
    <n v="58.100722239518333"/>
    <x v="1"/>
    <s v="&gt;40"/>
  </r>
  <r>
    <n v="86753094946"/>
    <n v="1.2301369863013698"/>
    <x v="0"/>
    <n v="43.545205479452058"/>
    <n v="0"/>
    <n v="69"/>
    <x v="0"/>
    <n v="21.105697355006601"/>
    <n v="231.731811777578"/>
    <n v="264.96546702811202"/>
    <n v="10.2321349063558"/>
    <n v="53.250712962742902"/>
    <x v="1"/>
    <s v="&gt;40"/>
  </r>
  <r>
    <n v="86753094947"/>
    <n v="1.747945205479452"/>
    <x v="1"/>
    <n v="31.197260273972603"/>
    <n v="0"/>
    <n v="24"/>
    <x v="0"/>
    <n v="260.90583648505498"/>
    <n v="304.88079009017298"/>
    <n v="290.61492789285302"/>
    <n v="205.888572466174"/>
    <n v="104.84335016910147"/>
    <x v="0"/>
    <s v="25-40"/>
  </r>
  <r>
    <n v="86753094948"/>
    <n v="1.6986301369863013"/>
    <x v="1"/>
    <n v="28.63013698630137"/>
    <n v="0"/>
    <n v="33"/>
    <x v="0"/>
    <n v="274.034921515164"/>
    <n v="209.158034479013"/>
    <n v="321.80864178775602"/>
    <n v="272.74277395872599"/>
    <n v="110.00160636911201"/>
    <x v="0"/>
    <s v="25-40"/>
  </r>
  <r>
    <n v="86753094949"/>
    <n v="1.6904109589041096"/>
    <x v="1"/>
    <n v="33.42739726027397"/>
    <n v="0"/>
    <n v="39"/>
    <x v="0"/>
    <n v="181.315088551244"/>
    <n v="205.931529424697"/>
    <n v="228.16184316487599"/>
    <n v="350.56752129224702"/>
    <n v="100.42725317293005"/>
    <x v="0"/>
    <s v="25-40"/>
  </r>
  <r>
    <n v="86753094950"/>
    <n v="1.189041095890411"/>
    <x v="0"/>
    <n v="35.504109589041093"/>
    <n v="0"/>
    <n v="91"/>
    <x v="1"/>
    <n v="18.788636791958901"/>
    <n v="224.194298722197"/>
    <n v="190.093832138983"/>
    <n v="99.544805170476806"/>
    <n v="54.19527131826765"/>
    <x v="1"/>
    <s v="25-40"/>
  </r>
  <r>
    <n v="86753094951"/>
    <n v="1.2164383561643837"/>
    <x v="0"/>
    <n v="40.852054794520548"/>
    <n v="1"/>
    <n v="70"/>
    <x v="0"/>
    <n v="7.9873716798786401"/>
    <n v="296.80572172628098"/>
    <n v="206.55431648043"/>
    <n v="42.935425197458798"/>
    <n v="54.322216473839426"/>
    <x v="1"/>
    <s v="&gt;40"/>
  </r>
  <r>
    <n v="86753094952"/>
    <n v="1.2273972602739727"/>
    <x v="0"/>
    <n v="27.649315068493152"/>
    <n v="1"/>
    <n v="54"/>
    <x v="0"/>
    <n v="252.02943904320199"/>
    <n v="454.28175207348198"/>
    <n v="3.5376850502936898"/>
    <n v="78.768847373917396"/>
    <n v="66.381679180240042"/>
    <x v="0"/>
    <s v="25-40"/>
  </r>
  <r>
    <n v="86753094953"/>
    <n v="1.1369863013698631"/>
    <x v="0"/>
    <n v="43.786301369863011"/>
    <n v="0"/>
    <n v="77"/>
    <x v="0"/>
    <n v="2.67000755039393"/>
    <n v="370.78121564205401"/>
    <n v="165.98345982509099"/>
    <n v="18.172613510997198"/>
    <n v="51.974826655726417"/>
    <x v="1"/>
    <s v="&gt;40"/>
  </r>
  <r>
    <n v="86753094954"/>
    <n v="1.6109589041095891"/>
    <x v="1"/>
    <n v="30.994520547945207"/>
    <n v="0"/>
    <n v="24"/>
    <x v="0"/>
    <n v="159.83287193932301"/>
    <n v="352.36388924378201"/>
    <n v="253.794177660288"/>
    <n v="252.73704545014101"/>
    <n v="101.75948766789988"/>
    <x v="0"/>
    <s v="25-40"/>
  </r>
  <r>
    <n v="86753094955"/>
    <n v="1.6794520547945206"/>
    <x v="1"/>
    <n v="31.912328767123288"/>
    <n v="1"/>
    <n v="36"/>
    <x v="0"/>
    <n v="203.585393717551"/>
    <n v="372.96442790559598"/>
    <n v="154.724657174274"/>
    <n v="128.531876424231"/>
    <n v="80.114769761672363"/>
    <x v="1"/>
    <s v="25-40"/>
  </r>
  <r>
    <n v="86753094956"/>
    <n v="1.2301369863013698"/>
    <x v="0"/>
    <n v="41.136986301369866"/>
    <n v="0"/>
    <n v="67"/>
    <x v="0"/>
    <n v="8.6854917204975006"/>
    <n v="206.59778013797401"/>
    <n v="333.96840508555601"/>
    <n v="58.558606792157597"/>
    <n v="64.325903174003358"/>
    <x v="0"/>
    <s v="&gt;40"/>
  </r>
  <r>
    <n v="86753094957"/>
    <n v="1.2301369863013698"/>
    <x v="0"/>
    <n v="40.021917808219179"/>
    <n v="1"/>
    <n v="69"/>
    <x v="0"/>
    <n v="24.787136023535499"/>
    <n v="221.527790237576"/>
    <n v="302.89475378784402"/>
    <n v="10.617834706182901"/>
    <n v="57.326704720172152"/>
    <x v="0"/>
    <s v="&gt;40"/>
  </r>
  <r>
    <n v="86753094958"/>
    <n v="1.1726027397260275"/>
    <x v="0"/>
    <n v="37.161643835616438"/>
    <n v="0"/>
    <n v="109"/>
    <x v="1"/>
    <n v="18.660463868505001"/>
    <n v="346.294399168219"/>
    <n v="235.63670955189301"/>
    <n v="6.6209545130220899"/>
    <n v="58.267308730727734"/>
    <x v="0"/>
    <s v="25-40"/>
  </r>
  <r>
    <n v="86753094959"/>
    <n v="1.6904109589041096"/>
    <x v="1"/>
    <n v="32.904109589041099"/>
    <n v="0"/>
    <n v="45"/>
    <x v="0"/>
    <n v="187.75076545160101"/>
    <n v="191.87123648189001"/>
    <n v="162.59659888623099"/>
    <n v="270.09624067317901"/>
    <n v="82.29290090180848"/>
    <x v="1"/>
    <s v="25-40"/>
  </r>
  <r>
    <n v="86753094960"/>
    <n v="0.989041095890411"/>
    <x v="0"/>
    <n v="39.92876712328767"/>
    <n v="1"/>
    <n v="71"/>
    <x v="0"/>
    <n v="4.6657912839906999"/>
    <n v="277.15099961644597"/>
    <n v="278.42226864150598"/>
    <n v="2.3933312782599701"/>
    <n v="56.243215262406849"/>
    <x v="1"/>
    <s v="25-40"/>
  </r>
  <r>
    <n v="86753094961"/>
    <n v="1.2876712328767124"/>
    <x v="0"/>
    <n v="43.950684931506849"/>
    <n v="0"/>
    <n v="65"/>
    <x v="0"/>
    <n v="95.884063490251606"/>
    <n v="214.693167658454"/>
    <n v="281.92482146775097"/>
    <n v="2.7714458294757498"/>
    <n v="59.009730567563651"/>
    <x v="0"/>
    <s v="&gt;40"/>
  </r>
  <r>
    <n v="86753094962"/>
    <n v="1.1123287671232878"/>
    <x v="0"/>
    <n v="38.241095890410961"/>
    <n v="0"/>
    <n v="20"/>
    <x v="0"/>
    <n v="75.4291010165785"/>
    <n v="50.483880262623899"/>
    <n v="374.74461651203302"/>
    <n v="287.204374647642"/>
    <n v="89.506917441497194"/>
    <x v="0"/>
    <s v="25-40"/>
  </r>
  <r>
    <n v="86753094963"/>
    <n v="1.547945205479452"/>
    <x v="1"/>
    <n v="33.495890410958907"/>
    <n v="1"/>
    <n v="39"/>
    <x v="0"/>
    <n v="266.84063835502599"/>
    <n v="210.338542772088"/>
    <n v="340.39546493780301"/>
    <n v="199.57777542759101"/>
    <n v="102.97112333401638"/>
    <x v="0"/>
    <s v="25-40"/>
  </r>
  <r>
    <n v="86753094964"/>
    <n v="1.6986301369863013"/>
    <x v="1"/>
    <n v="27.731506849315068"/>
    <n v="0"/>
    <n v="44"/>
    <x v="0"/>
    <n v="141.16458751871099"/>
    <n v="268.369859038507"/>
    <n v="285.04365961115201"/>
    <n v="237.428842065986"/>
    <n v="95.459455925834007"/>
    <x v="1"/>
    <s v="25-40"/>
  </r>
  <r>
    <n v="86753094965"/>
    <n v="0.79452054794520544"/>
    <x v="0"/>
    <n v="15.838356164383562"/>
    <n v="1"/>
    <n v="59"/>
    <x v="0"/>
    <n v="402.604863553266"/>
    <n v="259.19559903888398"/>
    <n v="13.169385859452699"/>
    <n v="88.847837304578803"/>
    <n v="65.186103787055771"/>
    <x v="0"/>
    <s v="&gt;40"/>
  </r>
  <r>
    <n v="86753094966"/>
    <n v="1.3589041095890411"/>
    <x v="0"/>
    <n v="46.115068493150687"/>
    <n v="0"/>
    <n v="82"/>
    <x v="1"/>
    <n v="86.293985629036698"/>
    <n v="197.87737807844701"/>
    <n v="325.07754082786801"/>
    <n v="11.0948467144365"/>
    <n v="63.074395601675235"/>
    <x v="0"/>
    <s v="&gt;40"/>
  </r>
  <r>
    <n v="86753094967"/>
    <n v="1.6136986301369862"/>
    <x v="1"/>
    <n v="24.980821917808218"/>
    <n v="0"/>
    <n v="47"/>
    <x v="0"/>
    <n v="198.75423352815901"/>
    <n v="260.35113520651601"/>
    <n v="171.826968706271"/>
    <n v="324.10665190165599"/>
    <n v="96.240463971725248"/>
    <x v="1"/>
    <s v="17-25"/>
  </r>
  <r>
    <n v="86753094968"/>
    <n v="1.2712328767123289"/>
    <x v="0"/>
    <n v="40.082191780821915"/>
    <n v="1"/>
    <n v="113"/>
    <x v="1"/>
    <n v="97.825143519300198"/>
    <n v="282.18092801767102"/>
    <n v="223.42380352483801"/>
    <n v="35.0867898381331"/>
    <n v="61.421756926514234"/>
    <x v="0"/>
    <s v="&gt;40"/>
  </r>
  <r>
    <n v="86753094969"/>
    <n v="1.536986301369863"/>
    <x v="1"/>
    <n v="33.635616438356166"/>
    <n v="0"/>
    <n v="44"/>
    <x v="0"/>
    <n v="147.18176597087"/>
    <n v="286.35675669713402"/>
    <n v="281.31232315717"/>
    <n v="272.74014218501401"/>
    <n v="101.1693776545024"/>
    <x v="0"/>
    <s v="25-40"/>
  </r>
  <r>
    <n v="86753094970"/>
    <n v="1.6876712328767123"/>
    <x v="1"/>
    <n v="29.353424657534248"/>
    <n v="0"/>
    <n v="35"/>
    <x v="0"/>
    <n v="303.24067304415303"/>
    <n v="239.91593640856499"/>
    <n v="325.70111944060301"/>
    <n v="224.791263099041"/>
    <n v="109.51161466097473"/>
    <x v="0"/>
    <s v="25-40"/>
  </r>
  <r>
    <n v="86753094971"/>
    <n v="1.558904109589041"/>
    <x v="1"/>
    <n v="32.38356164383562"/>
    <n v="1"/>
    <n v="47"/>
    <x v="0"/>
    <n v="451.75877620527098"/>
    <n v="202.42653274414801"/>
    <n v="245.82067269447899"/>
    <n v="134.631469885082"/>
    <n v="97.989081825500833"/>
    <x v="0"/>
    <s v="25-40"/>
  </r>
  <r>
    <n v="86753094972"/>
    <n v="1.1835616438356165"/>
    <x v="0"/>
    <n v="41.035616438356165"/>
    <n v="0"/>
    <n v="64"/>
    <x v="0"/>
    <n v="30.523854724908201"/>
    <n v="257.00704805703998"/>
    <n v="305.21188371750799"/>
    <n v="21.026964658888499"/>
    <n v="62.15113402772343"/>
    <x v="0"/>
    <s v="&gt;40"/>
  </r>
  <r>
    <n v="86753094973"/>
    <n v="1.6328767123287671"/>
    <x v="1"/>
    <n v="29.956164383561642"/>
    <n v="0"/>
    <n v="29"/>
    <x v="0"/>
    <n v="185.788179073398"/>
    <n v="218.15343112145499"/>
    <n v="226.97830430982401"/>
    <n v="252.75443249752701"/>
    <n v="89.883257232470356"/>
    <x v="1"/>
    <s v="25-40"/>
  </r>
  <r>
    <n v="86753094974"/>
    <n v="1.1452054794520548"/>
    <x v="0"/>
    <n v="37.172602739726024"/>
    <n v="1"/>
    <n v="21"/>
    <x v="0"/>
    <n v="2.0221056785386402"/>
    <n v="0.29918883070934299"/>
    <n v="383.59540761442901"/>
    <n v="456.897663339362"/>
    <n v="101.04487207519476"/>
    <x v="0"/>
    <s v="25-40"/>
  </r>
  <r>
    <n v="86753094975"/>
    <n v="1.8630136986301369"/>
    <x v="1"/>
    <n v="34.4"/>
    <n v="1"/>
    <n v="42"/>
    <x v="0"/>
    <n v="394.61591014566602"/>
    <n v="224.13501618156599"/>
    <n v="232.176675857839"/>
    <n v="148.17547306230099"/>
    <n v="95.142331976595358"/>
    <x v="0"/>
    <s v="25-40"/>
  </r>
  <r>
    <n v="86753094976"/>
    <n v="1.6438356164383561"/>
    <x v="1"/>
    <n v="28.134246575342466"/>
    <n v="1"/>
    <n v="58"/>
    <x v="0"/>
    <n v="24.523193468141798"/>
    <n v="18.235787379729501"/>
    <n v="498.441845471759"/>
    <n v="375.01154868641402"/>
    <n v="108.23512576681046"/>
    <x v="1"/>
    <s v="25-40"/>
  </r>
  <r>
    <n v="86753094977"/>
    <n v="1.3452054794520547"/>
    <x v="0"/>
    <n v="23.542465753424658"/>
    <n v="1"/>
    <n v="59"/>
    <x v="0"/>
    <n v="371.61999122105902"/>
    <n v="353.32647647909101"/>
    <n v="67.312026445737402"/>
    <n v="30.7385777352935"/>
    <n v="69.761789917735712"/>
    <x v="0"/>
    <s v="17-25"/>
  </r>
  <r>
    <n v="86753094978"/>
    <n v="0.96438356164383565"/>
    <x v="0"/>
    <n v="35.224657534246575"/>
    <n v="1"/>
    <n v="20"/>
    <x v="0"/>
    <n v="46.904845648496703"/>
    <n v="39.9110087280513"/>
    <n v="470.472554503151"/>
    <n v="268.87329357836501"/>
    <n v="95.666770119905763"/>
    <x v="0"/>
    <s v="25-40"/>
  </r>
  <r>
    <n v="86753094979"/>
    <n v="1.3095890410958904"/>
    <x v="0"/>
    <n v="43.402739726027399"/>
    <n v="0"/>
    <n v="70"/>
    <x v="0"/>
    <n v="123.30776034322101"/>
    <n v="192.44228486806699"/>
    <n v="237.52167337152"/>
    <n v="65.293751789374994"/>
    <n v="61.597854636210442"/>
    <x v="0"/>
    <s v="&gt;40"/>
  </r>
  <r>
    <n v="86753094980"/>
    <n v="1.6082191780821917"/>
    <x v="1"/>
    <n v="20.073972602739726"/>
    <n v="1"/>
    <n v="53"/>
    <x v="0"/>
    <n v="382.613302529875"/>
    <n v="301.50137434850899"/>
    <n v="39.548148174871898"/>
    <n v="45.940405849143602"/>
    <n v="64.987800633152574"/>
    <x v="0"/>
    <s v="17-25"/>
  </r>
  <r>
    <n v="86753094981"/>
    <n v="1.1698630136986301"/>
    <x v="0"/>
    <n v="39.991780821917807"/>
    <n v="0"/>
    <n v="96"/>
    <x v="1"/>
    <n v="1.87288385453606"/>
    <n v="392.95733031306901"/>
    <n v="257.62637799626998"/>
    <n v="4.8305252237166298"/>
    <n v="63.081245519806799"/>
    <x v="0"/>
    <s v="25-40"/>
  </r>
  <r>
    <n v="86753094982"/>
    <n v="1.2493150684931507"/>
    <x v="0"/>
    <n v="32.936986301369863"/>
    <n v="0"/>
    <n v="85"/>
    <x v="1"/>
    <n v="32.001080604269703"/>
    <n v="230.955087770072"/>
    <n v="332.66585863036499"/>
    <n v="35.877563306570899"/>
    <n v="65.261704102379639"/>
    <x v="0"/>
    <s v="25-40"/>
  </r>
  <r>
    <n v="86753094983"/>
    <n v="1.5534246575342465"/>
    <x v="1"/>
    <n v="36.134246575342466"/>
    <n v="0"/>
    <n v="27"/>
    <x v="0"/>
    <n v="210.40096799601301"/>
    <n v="207.21239613408699"/>
    <n v="264.25898352428499"/>
    <n v="257.91713340303698"/>
    <n v="96.070203161686635"/>
    <x v="0"/>
    <s v="25-40"/>
  </r>
  <r>
    <n v="86753094984"/>
    <n v="1.1643835616438356"/>
    <x v="0"/>
    <n v="36.591780821917808"/>
    <n v="0"/>
    <n v="91"/>
    <x v="1"/>
    <n v="8.1577237469510493"/>
    <n v="299.558349515857"/>
    <n v="219.43737389326401"/>
    <n v="24.164258304437901"/>
    <n v="53.84948172474887"/>
    <x v="1"/>
    <s v="25-40"/>
  </r>
  <r>
    <n v="86753094985"/>
    <n v="1.2027397260273973"/>
    <x v="0"/>
    <n v="49.950684931506849"/>
    <n v="0"/>
    <n v="85"/>
    <x v="1"/>
    <n v="27.587534971719901"/>
    <n v="250.29586030455101"/>
    <n v="312.830696608962"/>
    <n v="3.5788698036561901"/>
    <n v="60.199819591615849"/>
    <x v="0"/>
    <s v="&gt;40"/>
  </r>
  <r>
    <n v="86753094986"/>
    <n v="1.1616438356164382"/>
    <x v="0"/>
    <n v="38.093150684931508"/>
    <n v="0"/>
    <n v="62"/>
    <x v="0"/>
    <n v="39.651781889207598"/>
    <n v="299.82615298622397"/>
    <n v="233.66495388022801"/>
    <n v="27.1626160185135"/>
    <n v="58.457543177883508"/>
    <x v="0"/>
    <s v="25-40"/>
  </r>
  <r>
    <n v="86753094987"/>
    <n v="1.0876712328767124"/>
    <x v="0"/>
    <n v="45.750684931506846"/>
    <n v="0"/>
    <n v="72"/>
    <x v="0"/>
    <n v="0.69308701618005497"/>
    <n v="324.384105766826"/>
    <n v="288.33695283965102"/>
    <n v="22.483397637088199"/>
    <n v="63.304617479849192"/>
    <x v="0"/>
    <s v="&gt;40"/>
  </r>
  <r>
    <n v="86753094988"/>
    <n v="1.6493150684931508"/>
    <x v="1"/>
    <n v="29.312328767123287"/>
    <n v="0"/>
    <n v="22"/>
    <x v="0"/>
    <n v="269.31743003210897"/>
    <n v="207.53113116257501"/>
    <n v="281.63343110298302"/>
    <n v="243.259473127409"/>
    <n v="101.13503340322175"/>
    <x v="0"/>
    <s v="25-40"/>
  </r>
  <r>
    <n v="86753094989"/>
    <n v="1.6438356164383561"/>
    <x v="1"/>
    <n v="33.531506849315072"/>
    <n v="0"/>
    <n v="39"/>
    <x v="0"/>
    <n v="235.39937881367601"/>
    <n v="283.68039908334703"/>
    <n v="236.273526156542"/>
    <n v="341.94850288309698"/>
    <n v="110.91302571651852"/>
    <x v="0"/>
    <s v="25-40"/>
  </r>
  <r>
    <n v="86753094990"/>
    <n v="1.2027397260273973"/>
    <x v="0"/>
    <n v="45.041095890410958"/>
    <n v="0"/>
    <n v="74"/>
    <x v="0"/>
    <n v="31.668502361630001"/>
    <n v="238.33292488328499"/>
    <n v="303.62018344285502"/>
    <n v="25.744940735745299"/>
    <n v="61.123929081025238"/>
    <x v="0"/>
    <s v="&gt;40"/>
  </r>
  <r>
    <n v="86753094991"/>
    <n v="1.4082191780821918"/>
    <x v="0"/>
    <n v="14.002739726027396"/>
    <n v="1"/>
    <n v="54"/>
    <x v="0"/>
    <n v="427.901448341221"/>
    <n v="349.22784062680103"/>
    <n v="12.9614731163933"/>
    <n v="28.982700750870901"/>
    <n v="67.203643981513466"/>
    <x v="0"/>
    <s v="&gt;40"/>
  </r>
  <r>
    <n v="86753094992"/>
    <n v="1.2082191780821918"/>
    <x v="0"/>
    <n v="40.679452054794524"/>
    <n v="1"/>
    <n v="94"/>
    <x v="1"/>
    <n v="58.363812749439496"/>
    <n v="213.82022374728501"/>
    <n v="282.97823451079"/>
    <n v="40.448223652184602"/>
    <n v="60.585897899294913"/>
    <x v="0"/>
    <s v="&gt;40"/>
  </r>
  <r>
    <n v="86753094993"/>
    <n v="1.8164383561643835"/>
    <x v="1"/>
    <n v="30.578082191780823"/>
    <n v="1"/>
    <n v="41"/>
    <x v="0"/>
    <n v="157.85004869072"/>
    <n v="355.27983073286902"/>
    <n v="171.519733481515"/>
    <n v="183.25389770751201"/>
    <n v="83.623226096570363"/>
    <x v="1"/>
    <s v="25-40"/>
  </r>
  <r>
    <n v="86753094994"/>
    <n v="1.6767123287671233"/>
    <x v="1"/>
    <n v="30.073972602739726"/>
    <n v="1"/>
    <n v="56"/>
    <x v="0"/>
    <n v="215.19835146716699"/>
    <n v="169.07866859450999"/>
    <n v="447.881842912867"/>
    <n v="210.9368027909"/>
    <n v="109.80039908938619"/>
    <x v="0"/>
    <s v="25-40"/>
  </r>
  <r>
    <n v="86753094995"/>
    <n v="1.3863013698630138"/>
    <x v="0"/>
    <n v="30.013698630136986"/>
    <n v="1"/>
    <n v="55"/>
    <x v="0"/>
    <n v="261.66051887966398"/>
    <n v="500.69905480005798"/>
    <n v="30.665013962216001"/>
    <n v="50.063465376660901"/>
    <n v="70.676183415042999"/>
    <x v="0"/>
    <s v="25-40"/>
  </r>
  <r>
    <n v="86753094996"/>
    <n v="1.1534246575342466"/>
    <x v="0"/>
    <n v="41.841095890410962"/>
    <n v="0"/>
    <n v="101"/>
    <x v="1"/>
    <n v="0.25027251050066701"/>
    <n v="318.05405826232698"/>
    <n v="291.22748333879798"/>
    <n v="7.0235499825739298"/>
    <n v="61.254470460390841"/>
    <x v="0"/>
    <s v="&gt;40"/>
  </r>
  <r>
    <n v="86753094997"/>
    <n v="1.1753424657534246"/>
    <x v="0"/>
    <n v="38.736986301369861"/>
    <n v="0"/>
    <n v="88"/>
    <x v="1"/>
    <n v="61.7116712465305"/>
    <n v="244.32385529687599"/>
    <n v="275.55501535437202"/>
    <n v="39.362176745703799"/>
    <n v="62.272905175481618"/>
    <x v="0"/>
    <s v="25-40"/>
  </r>
  <r>
    <n v="86753094998"/>
    <n v="1.558904109589041"/>
    <x v="1"/>
    <n v="30.446575342465753"/>
    <n v="0"/>
    <n v="0"/>
    <x v="0"/>
    <n v="383.38264050930798"/>
    <n v="206.29853055733099"/>
    <n v="223.61718595170899"/>
    <n v="216.710469151816"/>
    <n v="100.0138122977541"/>
    <x v="0"/>
    <s v="25-40"/>
  </r>
  <r>
    <n v="86753094999"/>
    <n v="1.2328767123287672"/>
    <x v="0"/>
    <n v="41.202739726027396"/>
    <n v="0"/>
    <n v="79"/>
    <x v="0"/>
    <n v="23.177001715566099"/>
    <n v="258.94586316886699"/>
    <n v="277.98752634982901"/>
    <n v="14.0488153091742"/>
    <n v="57.614190189835028"/>
    <x v="0"/>
    <s v="&gt;40"/>
  </r>
  <r>
    <n v="86753095000"/>
    <n v="1.5780821917808219"/>
    <x v="1"/>
    <n v="26.887671232876713"/>
    <n v="0"/>
    <n v="49"/>
    <x v="0"/>
    <n v="254.01915254406501"/>
    <n v="204.44010978076699"/>
    <n v="224.927811065654"/>
    <n v="263.912959922158"/>
    <n v="95.337633504523993"/>
    <x v="1"/>
    <s v="25-4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5000">
  <r>
    <n v="86753091"/>
    <n v="1.2164383561643837"/>
    <s v="&lt;= 1.5 year"/>
    <n v="22.860273972602741"/>
    <n v="0"/>
    <n v="61"/>
    <s v="&lt;80"/>
    <n v="550.22236441091104"/>
    <n v="192.04573147194901"/>
    <n v="70.6183075112164"/>
    <n v="38.341324451613502"/>
    <n v="72.456603506168392"/>
    <x v="0"/>
    <s v="17-25"/>
  </r>
  <r>
    <n v="86753092"/>
    <n v="1.2493150684931507"/>
    <s v="&lt;= 1.5 year"/>
    <n v="44.005479452054793"/>
    <n v="0"/>
    <n v="69"/>
    <s v="&lt;80"/>
    <n v="96.120712867397302"/>
    <n v="210.99197135827799"/>
    <n v="285.121522818438"/>
    <n v="15.6448938705218"/>
    <n v="60.660984740729191"/>
    <x v="0"/>
    <s v="&gt;40"/>
  </r>
  <r>
    <n v="86753093"/>
    <n v="1.0931506849315069"/>
    <s v="&lt;= 1.5 year"/>
    <n v="44.449315068493149"/>
    <n v="0"/>
    <n v="84"/>
    <s v="&gt;=80"/>
    <n v="10.0682782011245"/>
    <n v="292.03264810146601"/>
    <n v="265.53972905385399"/>
    <n v="23.4522459501718"/>
    <n v="58.847111104690335"/>
    <x v="0"/>
    <s v="&gt;40"/>
  </r>
  <r>
    <n v="86753094"/>
    <n v="1.6657534246575343"/>
    <s v="&gt; 1.5 year"/>
    <n v="31.153424657534245"/>
    <n v="0"/>
    <n v="32"/>
    <s v="&lt;80"/>
    <n v="105.960713010896"/>
    <n v="344.61714411450703"/>
    <n v="216.071970978369"/>
    <n v="317.98417880892902"/>
    <n v="100.13296654450801"/>
    <x v="0"/>
    <s v="25-40"/>
  </r>
  <r>
    <n v="86753095"/>
    <n v="0.85479452054794525"/>
    <s v="&lt;= 1.5 year"/>
    <n v="34.539726027397258"/>
    <n v="1"/>
    <n v="19"/>
    <s v="&lt;80"/>
    <n v="38.605315922478901"/>
    <n v="17.599593171701802"/>
    <n v="446.317794124231"/>
    <n v="355.58809397981997"/>
    <n v="100.72509930002057"/>
    <x v="0"/>
    <s v="25-40"/>
  </r>
  <r>
    <n v="86753096"/>
    <n v="0.75068493150684934"/>
    <s v="&lt;= 1.5 year"/>
    <n v="36.090410958904108"/>
    <n v="1"/>
    <n v="21"/>
    <s v="&lt;80"/>
    <n v="11.8885999094621"/>
    <n v="32.572903441853803"/>
    <n v="460.30956535639501"/>
    <n v="328.58652933962298"/>
    <n v="98.224451631627431"/>
    <x v="0"/>
    <s v="25-40"/>
  </r>
  <r>
    <n v="86753097"/>
    <n v="1.7808219178082192"/>
    <s v="&gt; 1.5 year"/>
    <n v="34.07123287671233"/>
    <n v="0"/>
    <n v="58"/>
    <s v="&lt;80"/>
    <n v="193.41604098372599"/>
    <n v="157.51958553461299"/>
    <n v="299.37881907879398"/>
    <n v="210.25083196573101"/>
    <n v="89.230408246810129"/>
    <x v="1"/>
    <s v="25-40"/>
  </r>
  <r>
    <n v="86753098"/>
    <n v="1.2931506849315069"/>
    <s v="&lt;= 1.5 year"/>
    <n v="38.715068493150682"/>
    <n v="0"/>
    <n v="73"/>
    <s v="&lt;80"/>
    <n v="14.7569506849261"/>
    <n v="300.92654503955703"/>
    <n v="261.01161615644997"/>
    <n v="4.7191374796524999"/>
    <n v="57.142370094290939"/>
    <x v="0"/>
    <s v="25-40"/>
  </r>
  <r>
    <n v="86753099"/>
    <n v="1.6602739726027398"/>
    <s v="&gt; 1.5 year"/>
    <n v="32.441095890410956"/>
    <n v="0"/>
    <n v="40"/>
    <s v="&lt;80"/>
    <n v="218.15115738814899"/>
    <n v="308.78641292732499"/>
    <n v="277.78777533275002"/>
    <n v="176.941031727325"/>
    <n v="96.722462472446921"/>
    <x v="1"/>
    <s v="25-40"/>
  </r>
  <r>
    <n v="867530910"/>
    <n v="1.7835616438356163"/>
    <s v="&gt; 1.5 year"/>
    <n v="33.912328767123284"/>
    <n v="0"/>
    <n v="29"/>
    <s v="&lt;80"/>
    <n v="259.925213050428"/>
    <n v="279.15802321868898"/>
    <n v="218.614369491193"/>
    <n v="196.09157529897601"/>
    <n v="92.891372276349642"/>
    <x v="1"/>
    <s v="25-40"/>
  </r>
  <r>
    <n v="867530911"/>
    <n v="1.2410958904109588"/>
    <s v="&lt;= 1.5 year"/>
    <n v="42.769863013698632"/>
    <n v="0"/>
    <n v="49"/>
    <s v="&lt;80"/>
    <n v="45.393277642569601"/>
    <n v="262.05112022687001"/>
    <n v="267.25105182613999"/>
    <n v="1.7476496142784199"/>
    <n v="56.875396002405374"/>
    <x v="0"/>
    <s v="&gt;40"/>
  </r>
  <r>
    <n v="867530912"/>
    <n v="1.3397260273972602"/>
    <s v="&lt;= 1.5 year"/>
    <n v="19.972602739726028"/>
    <n v="1"/>
    <n v="60"/>
    <s v="&lt;80"/>
    <n v="469.55012340709999"/>
    <n v="268.23561005623401"/>
    <n v="7.9036886138278604"/>
    <n v="9.9984280822058604"/>
    <n v="61.171112680590767"/>
    <x v="0"/>
    <s v="17-25"/>
  </r>
  <r>
    <n v="867530913"/>
    <n v="1.8821917808219177"/>
    <s v="&gt; 1.5 year"/>
    <n v="23.038356164383561"/>
    <n v="0"/>
    <n v="57"/>
    <s v="&lt;80"/>
    <n v="447.669686120221"/>
    <n v="227.94059587742399"/>
    <n v="72.481024171300803"/>
    <n v="25.7439892389453"/>
    <n v="65.835824169041132"/>
    <x v="0"/>
    <s v="17-25"/>
  </r>
  <r>
    <n v="867530914"/>
    <n v="1.5972602739726027"/>
    <s v="&gt; 1.5 year"/>
    <n v="29.076712328767123"/>
    <n v="1"/>
    <n v="65"/>
    <s v="&lt;80"/>
    <n v="259.564352905568"/>
    <n v="226.097496991924"/>
    <n v="373.59838893576699"/>
    <n v="145.647795835274"/>
    <n v="101.16249016432428"/>
    <x v="0"/>
    <s v="25-40"/>
  </r>
  <r>
    <n v="867530915"/>
    <n v="1.1945205479452055"/>
    <s v="&lt;= 1.5 year"/>
    <n v="37.863013698630134"/>
    <n v="1"/>
    <n v="88"/>
    <s v="&gt;=80"/>
    <n v="35.627958360624298"/>
    <n v="250.96103777589599"/>
    <n v="288.89026347901103"/>
    <n v="51.6018218877919"/>
    <n v="63.78616993493798"/>
    <x v="0"/>
    <s v="25-40"/>
  </r>
  <r>
    <n v="867530916"/>
    <n v="1.106849315068493"/>
    <s v="&lt;= 1.5 year"/>
    <n v="38.734246575342468"/>
    <n v="0"/>
    <n v="78"/>
    <s v="&lt;80"/>
    <n v="0.31502153566225399"/>
    <n v="334.84481746482601"/>
    <n v="226.958104753328"/>
    <n v="1.08784879916903"/>
    <n v="54.178301546338709"/>
    <x v="0"/>
    <s v="25-40"/>
  </r>
  <r>
    <n v="867530917"/>
    <n v="1.3123287671232877"/>
    <s v="&lt;= 1.5 year"/>
    <n v="39.978082191780821"/>
    <n v="0"/>
    <n v="66"/>
    <s v="&lt;80"/>
    <n v="15.7534841158602"/>
    <n v="210.03907517344999"/>
    <n v="402.28754430428302"/>
    <n v="16.617184708676898"/>
    <n v="68.33197222470001"/>
    <x v="0"/>
    <s v="25-40"/>
  </r>
  <r>
    <n v="867530918"/>
    <n v="1.0767123287671232"/>
    <s v="&lt;= 1.5 year"/>
    <n v="42.010958904109586"/>
    <n v="0"/>
    <n v="67"/>
    <s v="&lt;80"/>
    <n v="18.077570664505298"/>
    <n v="320.37450084759001"/>
    <n v="258.38854332462699"/>
    <n v="10.0927905545268"/>
    <n v="59.293925786466076"/>
    <x v="0"/>
    <s v="&gt;40"/>
  </r>
  <r>
    <n v="867530919"/>
    <n v="1.4383561643835616"/>
    <s v="&lt;= 1.5 year"/>
    <n v="27.506849315068493"/>
    <n v="0"/>
    <n v="61"/>
    <s v="&lt;80"/>
    <n v="524.69388573142896"/>
    <n v="286.30492784747997"/>
    <n v="26.621418532329301"/>
    <n v="7.9299196911224099"/>
    <n v="69.026065673126922"/>
    <x v="0"/>
    <s v="25-40"/>
  </r>
  <r>
    <n v="867530920"/>
    <n v="1.5890410958904109"/>
    <s v="&gt; 1.5 year"/>
    <n v="28.791780821917808"/>
    <n v="1"/>
    <n v="57"/>
    <s v="&lt;80"/>
    <n v="459.51127532578499"/>
    <n v="191.34784707359"/>
    <n v="263.19817221574601"/>
    <n v="118.44179597174001"/>
    <n v="97.865525974448332"/>
    <x v="0"/>
    <s v="25-40"/>
  </r>
  <r>
    <n v="867530921"/>
    <n v="1.6383561643835616"/>
    <s v="&gt; 1.5 year"/>
    <n v="30.391780821917809"/>
    <n v="0"/>
    <n v="24"/>
    <s v="&lt;80"/>
    <n v="193.59178370247"/>
    <n v="204.590004008416"/>
    <n v="170.32766453892"/>
    <n v="337.180176405564"/>
    <n v="92.755483930208953"/>
    <x v="1"/>
    <s v="25-40"/>
  </r>
  <r>
    <n v="867530922"/>
    <n v="1.4986301369863013"/>
    <s v="&lt;= 1.5 year"/>
    <n v="33.947945205479449"/>
    <n v="0"/>
    <n v="51"/>
    <s v="&lt;80"/>
    <n v="330.72640153928597"/>
    <n v="191.750296021304"/>
    <n v="285.88874924429598"/>
    <n v="204.82589688046301"/>
    <n v="100.68389333981827"/>
    <x v="0"/>
    <s v="25-40"/>
  </r>
  <r>
    <n v="867530923"/>
    <n v="1.6438356164383561"/>
    <s v="&gt; 1.5 year"/>
    <n v="36.695890410958903"/>
    <n v="0"/>
    <n v="41"/>
    <s v="&lt;80"/>
    <n v="249.43240725442899"/>
    <n v="142.499044854174"/>
    <n v="355.50880720153401"/>
    <n v="256.79292508496798"/>
    <n v="104.83072404306849"/>
    <x v="0"/>
    <s v="25-40"/>
  </r>
  <r>
    <n v="867530924"/>
    <n v="1.2054794520547945"/>
    <s v="&lt;= 1.5 year"/>
    <n v="40.024657534246572"/>
    <n v="0"/>
    <n v="90"/>
    <s v="&gt;=80"/>
    <n v="25.298812772171299"/>
    <n v="328.38513046878199"/>
    <n v="208.822857570293"/>
    <n v="12.051685631187199"/>
    <n v="54.79966064345389"/>
    <x v="1"/>
    <s v="&gt;40"/>
  </r>
  <r>
    <n v="867530925"/>
    <n v="1.2876712328767124"/>
    <s v="&lt;= 1.5 year"/>
    <n v="36.197260273972603"/>
    <n v="0"/>
    <n v="109"/>
    <s v="&gt;=80"/>
    <n v="72.473601186762394"/>
    <n v="299.86564051122201"/>
    <n v="185.77403287697899"/>
    <n v="39.7118448200765"/>
    <n v="56.845444659485409"/>
    <x v="0"/>
    <s v="25-40"/>
  </r>
  <r>
    <n v="867530926"/>
    <n v="1.6328767123287671"/>
    <s v="&gt; 1.5 year"/>
    <n v="35.038356164383565"/>
    <n v="0"/>
    <n v="29"/>
    <s v="&lt;80"/>
    <n v="254.63075777112499"/>
    <n v="276.80110602385599"/>
    <n v="218.890947799261"/>
    <n v="157.18504241687"/>
    <n v="87.643667929534203"/>
    <x v="0"/>
    <s v="25-40"/>
  </r>
  <r>
    <n v="867530927"/>
    <n v="1.5835616438356164"/>
    <s v="&gt; 1.5 year"/>
    <n v="25.509589041095889"/>
    <n v="0"/>
    <n v="11"/>
    <s v="&lt;80"/>
    <n v="381.92472014853598"/>
    <n v="266.20806179583298"/>
    <n v="214.611107256053"/>
    <n v="143.21323361079899"/>
    <n v="94.789543459571775"/>
    <x v="0"/>
    <s v="25-40"/>
  </r>
  <r>
    <n v="867530928"/>
    <n v="1.6493150684931508"/>
    <s v="&gt; 1.5 year"/>
    <n v="29.92876712328767"/>
    <n v="0"/>
    <n v="49"/>
    <s v="&lt;80"/>
    <n v="142.13046086734801"/>
    <n v="236.16347476734899"/>
    <n v="262.154052023009"/>
    <n v="211.69545494850399"/>
    <n v="87.125455687357316"/>
    <x v="1"/>
    <s v="25-40"/>
  </r>
  <r>
    <n v="867530929"/>
    <n v="1.2575342465753425"/>
    <s v="&lt;= 1.5 year"/>
    <n v="35.221917808219175"/>
    <n v="0"/>
    <n v="84"/>
    <s v="&gt;=80"/>
    <n v="5.10824478764735"/>
    <n v="284.855989333048"/>
    <n v="259.86411958725"/>
    <n v="19.8985300775946"/>
    <n v="56.76865668943698"/>
    <x v="0"/>
    <s v="25-40"/>
  </r>
  <r>
    <n v="867530930"/>
    <n v="1.2931506849315069"/>
    <s v="&lt;= 1.5 year"/>
    <n v="40.471232876712328"/>
    <n v="0"/>
    <n v="97"/>
    <s v="&gt;=80"/>
    <n v="21.418544087376301"/>
    <n v="220.046220136703"/>
    <n v="325.34818485376701"/>
    <n v="36.819605961896997"/>
    <n v="62.777316035806017"/>
    <x v="0"/>
    <s v="&gt;40"/>
  </r>
  <r>
    <n v="867530931"/>
    <n v="1.167123287671233"/>
    <s v="&lt;= 1.5 year"/>
    <n v="43.991780821917807"/>
    <n v="0"/>
    <n v="74"/>
    <s v="&lt;80"/>
    <n v="13.6084740497921"/>
    <n v="335.73757821258801"/>
    <n v="212.13087397210799"/>
    <n v="11.647676545976401"/>
    <n v="54.801110243160537"/>
    <x v="0"/>
    <s v="&gt;40"/>
  </r>
  <r>
    <n v="867530932"/>
    <n v="1.6191780821917807"/>
    <s v="&gt; 1.5 year"/>
    <n v="34.013698630136986"/>
    <n v="0"/>
    <n v="32"/>
    <s v="&lt;80"/>
    <n v="287.40759247225702"/>
    <n v="209.04850795977899"/>
    <n v="262.70456453114099"/>
    <n v="221.35090565941999"/>
    <n v="97.803144457430193"/>
    <x v="0"/>
    <s v="25-40"/>
  </r>
  <r>
    <n v="867530933"/>
    <n v="1.6109589041095891"/>
    <s v="&gt; 1.5 year"/>
    <n v="34.646575342465752"/>
    <n v="0"/>
    <n v="50"/>
    <s v="&lt;80"/>
    <n v="193.80956844687699"/>
    <n v="235.59308465493299"/>
    <n v="161.295913050129"/>
    <n v="252.111653489367"/>
    <n v="83.961120232884326"/>
    <x v="1"/>
    <s v="25-40"/>
  </r>
  <r>
    <n v="867530934"/>
    <n v="1.6219178082191781"/>
    <s v="&gt; 1.5 year"/>
    <n v="29.589041095890412"/>
    <n v="0"/>
    <n v="17"/>
    <s v="&lt;80"/>
    <n v="223.75676632209201"/>
    <n v="506.16375876682002"/>
    <n v="148.28031682931601"/>
    <n v="219.34997220896301"/>
    <n v="102.50927669170645"/>
    <x v="0"/>
    <s v="25-40"/>
  </r>
  <r>
    <n v="867530935"/>
    <n v="1.7095890410958905"/>
    <s v="&gt; 1.5 year"/>
    <n v="28.5013698630137"/>
    <n v="1"/>
    <n v="56"/>
    <s v="&lt;80"/>
    <n v="184.17585928915301"/>
    <n v="198.551446679116"/>
    <n v="245.926776371166"/>
    <n v="339.47865229912702"/>
    <n v="100.86683591789668"/>
    <x v="0"/>
    <s v="25-40"/>
  </r>
  <r>
    <n v="867530936"/>
    <n v="1.547945205479452"/>
    <s v="&gt; 1.5 year"/>
    <n v="21.394520547945206"/>
    <n v="1"/>
    <n v="59"/>
    <s v="&lt;80"/>
    <n v="291.00158359456799"/>
    <n v="524.94165057458895"/>
    <n v="33.689247243981903"/>
    <n v="8.5500329405359796"/>
    <n v="70.344172355674701"/>
    <x v="0"/>
    <s v="17-25"/>
  </r>
  <r>
    <n v="867530937"/>
    <n v="0.86027397260273974"/>
    <s v="&lt;= 1.5 year"/>
    <n v="37.767123287671232"/>
    <n v="0"/>
    <n v="19"/>
    <s v="&lt;80"/>
    <n v="89.197037505211796"/>
    <n v="7.4363591464702603"/>
    <n v="488.64063665565902"/>
    <n v="216.00246048288801"/>
    <n v="92.287843388760209"/>
    <x v="0"/>
    <s v="25-40"/>
  </r>
  <r>
    <n v="867530938"/>
    <n v="1.6054794520547946"/>
    <s v="&gt; 1.5 year"/>
    <n v="23.747945205479454"/>
    <n v="1"/>
    <n v="58"/>
    <s v="&lt;80"/>
    <n v="426.35418374987398"/>
    <n v="252.23768097606299"/>
    <n v="3.9622984880583698"/>
    <n v="104.939783709333"/>
    <n v="67.355599041761934"/>
    <x v="0"/>
    <s v="17-25"/>
  </r>
  <r>
    <n v="867530939"/>
    <n v="1.2684931506849315"/>
    <s v="&lt;= 1.5 year"/>
    <n v="37.956164383561642"/>
    <n v="0"/>
    <n v="58"/>
    <s v="&lt;80"/>
    <n v="1.6439733732264401"/>
    <n v="288.00774760755002"/>
    <n v="314.03982116259101"/>
    <n v="4.2754394375444198"/>
    <n v="61.369968950478366"/>
    <x v="0"/>
    <s v="25-40"/>
  </r>
  <r>
    <n v="867530940"/>
    <n v="1.7808219178082192"/>
    <s v="&gt; 1.5 year"/>
    <n v="34.660273972602738"/>
    <n v="0"/>
    <n v="53"/>
    <s v="&lt;80"/>
    <n v="278.92981686645902"/>
    <n v="263.40307033203402"/>
    <n v="246.73889245339899"/>
    <n v="278.70802230842497"/>
    <n v="106.44026074729831"/>
    <x v="0"/>
    <s v="25-40"/>
  </r>
  <r>
    <n v="867530941"/>
    <n v="1.6465753424657534"/>
    <s v="&gt; 1.5 year"/>
    <n v="33.19178082191781"/>
    <n v="1"/>
    <n v="21"/>
    <s v="&lt;80"/>
    <n v="230.769380574492"/>
    <n v="249.40247597563101"/>
    <n v="227.35492197929901"/>
    <n v="307.04676744547999"/>
    <n v="102.54195125498333"/>
    <x v="0"/>
    <s v="25-40"/>
  </r>
  <r>
    <n v="867530942"/>
    <n v="1.6082191780821917"/>
    <s v="&gt; 1.5 year"/>
    <n v="30.682191780821917"/>
    <n v="0"/>
    <n v="43"/>
    <s v="&lt;80"/>
    <n v="261.03669965652"/>
    <n v="175.28391576712701"/>
    <n v="250.971190691701"/>
    <n v="257.07266502753703"/>
    <n v="95.870911920200314"/>
    <x v="0"/>
    <s v="25-40"/>
  </r>
  <r>
    <n v="867530943"/>
    <n v="1.6520547945205479"/>
    <s v="&gt; 1.5 year"/>
    <n v="33.945205479452056"/>
    <n v="1"/>
    <n v="0"/>
    <s v="&lt;80"/>
    <n v="131.05136666143301"/>
    <n v="242.38031836017399"/>
    <n v="152.960187707491"/>
    <n v="352.54967052368397"/>
    <n v="90.535717789469544"/>
    <x v="1"/>
    <s v="25-40"/>
  </r>
  <r>
    <n v="867530944"/>
    <n v="1.1232876712328768"/>
    <s v="&lt;= 1.5 year"/>
    <n v="39.147945205479452"/>
    <n v="1"/>
    <n v="97"/>
    <s v="&gt;=80"/>
    <n v="5.3270654065484697"/>
    <n v="316.53400751733801"/>
    <n v="229.72004560102999"/>
    <n v="8.2704151535073898"/>
    <n v="54.307741124455404"/>
    <x v="0"/>
    <s v="25-40"/>
  </r>
  <r>
    <n v="867530945"/>
    <n v="1.2356164383561643"/>
    <s v="&lt;= 1.5 year"/>
    <n v="41.11780821917808"/>
    <n v="0"/>
    <n v="104"/>
    <s v="&gt;=80"/>
    <n v="12.9150174149232"/>
    <n v="292.59500461517899"/>
    <n v="253.555748287022"/>
    <n v="7.3180523192144502"/>
    <n v="55.745657835156543"/>
    <x v="0"/>
    <s v="&gt;40"/>
  </r>
  <r>
    <n v="867530946"/>
    <n v="1.2191780821917808"/>
    <s v="&lt;= 1.5 year"/>
    <n v="37.509589041095893"/>
    <n v="0"/>
    <n v="93"/>
    <s v="&gt;=80"/>
    <n v="21.655118167580898"/>
    <n v="359.283943824902"/>
    <n v="205.24688997190901"/>
    <n v="7.2187351719784498"/>
    <n v="55.970999976665126"/>
    <x v="0"/>
    <s v="25-40"/>
  </r>
  <r>
    <n v="867530947"/>
    <n v="1.1424657534246576"/>
    <s v="&lt;= 1.5 year"/>
    <n v="40.095890410958901"/>
    <n v="0"/>
    <n v="83"/>
    <s v="&gt;=80"/>
    <n v="60.794309021400899"/>
    <n v="329.95850533004898"/>
    <n v="246.968592082778"/>
    <n v="0.37972092997783202"/>
    <n v="60.942022709646693"/>
    <x v="0"/>
    <s v="&gt;40"/>
  </r>
  <r>
    <n v="867530948"/>
    <n v="1.3123287671232877"/>
    <s v="&lt;= 1.5 year"/>
    <n v="44.369863013698627"/>
    <n v="0"/>
    <n v="86"/>
    <s v="&gt;=80"/>
    <n v="74.835462670595206"/>
    <n v="180.28819347724499"/>
    <n v="311.61050390094999"/>
    <n v="26.0700176036217"/>
    <n v="60.931555072375822"/>
    <x v="0"/>
    <s v="&gt;40"/>
  </r>
  <r>
    <n v="867530949"/>
    <n v="1.7863013698630137"/>
    <s v="&gt; 1.5 year"/>
    <n v="33.208219178082189"/>
    <n v="0"/>
    <n v="30"/>
    <s v="&lt;80"/>
    <n v="148.46468072268399"/>
    <n v="212.37429332190601"/>
    <n v="448.54272825096098"/>
    <n v="161.46155406128599"/>
    <n v="102.06763180103684"/>
    <x v="0"/>
    <s v="25-40"/>
  </r>
  <r>
    <n v="867530950"/>
    <n v="1.5506849315068494"/>
    <s v="&gt; 1.5 year"/>
    <n v="31.306849315068494"/>
    <n v="0"/>
    <n v="40"/>
    <s v="&lt;80"/>
    <n v="259.61299058618602"/>
    <n v="367.781057879846"/>
    <n v="174.47142465476799"/>
    <n v="187.68282675263001"/>
    <n v="93.650034046170333"/>
    <x v="0"/>
    <s v="25-40"/>
  </r>
  <r>
    <n v="867530951"/>
    <n v="0.9780821917808219"/>
    <s v="&lt;= 1.5 year"/>
    <n v="33.789041095890411"/>
    <n v="1"/>
    <n v="20"/>
    <s v="&lt;80"/>
    <n v="32.230249844333798"/>
    <n v="45.167240856096001"/>
    <n v="350.18717633663601"/>
    <n v="408.42145703983101"/>
    <n v="97.224835261210416"/>
    <x v="0"/>
    <s v="25-40"/>
  </r>
  <r>
    <n v="867530952"/>
    <n v="1.6164383561643836"/>
    <s v="&gt; 1.5 year"/>
    <n v="32.849315068493148"/>
    <n v="1"/>
    <n v="6"/>
    <s v="&lt;80"/>
    <n v="278.39062128272002"/>
    <n v="324.49015936946802"/>
    <n v="288.91082411993199"/>
    <n v="97.986304378158906"/>
    <n v="94.658117871945961"/>
    <x v="0"/>
    <s v="25-40"/>
  </r>
  <r>
    <n v="867530953"/>
    <n v="1.8054794520547945"/>
    <s v="&gt; 1.5 year"/>
    <n v="26.884931506849316"/>
    <n v="1"/>
    <n v="34"/>
    <s v="&lt;80"/>
    <n v="233.480015514267"/>
    <n v="524.87830428752102"/>
    <n v="97.991811887266294"/>
    <n v="186.79032765746399"/>
    <n v="94.842522329510672"/>
    <x v="0"/>
    <s v="25-40"/>
  </r>
  <r>
    <n v="867530954"/>
    <n v="1.6027397260273972"/>
    <s v="&gt; 1.5 year"/>
    <n v="30.816438356164383"/>
    <n v="1"/>
    <n v="15"/>
    <s v="&lt;80"/>
    <n v="523.19125459310396"/>
    <n v="151.87837941450701"/>
    <n v="152.92145448441701"/>
    <n v="229.797987108477"/>
    <n v="99.931903711756149"/>
    <x v="0"/>
    <s v="25-40"/>
  </r>
  <r>
    <n v="867530955"/>
    <n v="1.3178082191780822"/>
    <s v="&lt;= 1.5 year"/>
    <n v="23.523287671232875"/>
    <n v="1"/>
    <n v="58"/>
    <s v="&lt;80"/>
    <n v="8.8954615063643807"/>
    <n v="13.7716983936355"/>
    <n v="522.738324041787"/>
    <n v="390.37478564029499"/>
    <n v="111.38694595384982"/>
    <x v="1"/>
    <s v="17-25"/>
  </r>
  <r>
    <n v="867530956"/>
    <n v="1.2410958904109588"/>
    <s v="&lt;= 1.5 year"/>
    <n v="37.698630136986303"/>
    <n v="0"/>
    <n v="96"/>
    <s v="&gt;=80"/>
    <n v="4.0876123605486603"/>
    <n v="260.82257052583998"/>
    <n v="325.97020209988398"/>
    <n v="44.436702204746602"/>
    <n v="65.641643147466752"/>
    <x v="0"/>
    <s v="25-40"/>
  </r>
  <r>
    <n v="867530957"/>
    <n v="1.5863013698630137"/>
    <s v="&gt; 1.5 year"/>
    <n v="29.435616438356163"/>
    <n v="0"/>
    <n v="33"/>
    <s v="&lt;80"/>
    <n v="289.50499618405797"/>
    <n v="241.68609217569099"/>
    <n v="200.18212564724101"/>
    <n v="192.43409239879301"/>
    <n v="89.609233234303986"/>
    <x v="0"/>
    <s v="25-40"/>
  </r>
  <r>
    <n v="867530958"/>
    <n v="1.726027397260274"/>
    <s v="&gt; 1.5 year"/>
    <n v="22.780821917808218"/>
    <n v="1"/>
    <n v="35"/>
    <s v="&lt;80"/>
    <n v="298.97911766453501"/>
    <n v="290.41171533209302"/>
    <n v="235.52522999948201"/>
    <n v="233.23506736905401"/>
    <n v="103.40250232395456"/>
    <x v="0"/>
    <s v="17-25"/>
  </r>
  <r>
    <n v="867530959"/>
    <n v="1.6219178082191781"/>
    <s v="&gt; 1.5 year"/>
    <n v="31.068493150684933"/>
    <n v="0"/>
    <n v="44"/>
    <s v="&lt;80"/>
    <n v="204.30713855280999"/>
    <n v="321.67631677037002"/>
    <n v="249.10773408210801"/>
    <n v="297.769918804822"/>
    <n v="107.70399477228599"/>
    <x v="0"/>
    <s v="25-40"/>
  </r>
  <r>
    <n v="867530960"/>
    <n v="1.3287671232876712"/>
    <s v="&lt;= 1.5 year"/>
    <n v="40.210958904109589"/>
    <n v="0"/>
    <n v="78"/>
    <s v="&lt;80"/>
    <n v="18.004832302899199"/>
    <n v="345.22097418847801"/>
    <n v="244.916204052327"/>
    <n v="27.333070614308099"/>
    <n v="61.727977479306389"/>
    <x v="0"/>
    <s v="&gt;40"/>
  </r>
  <r>
    <n v="867530961"/>
    <n v="1.1287671232876713"/>
    <s v="&lt;= 1.5 year"/>
    <n v="42.128767123287673"/>
    <n v="0"/>
    <n v="82"/>
    <s v="&gt;=80"/>
    <n v="19.466393456355799"/>
    <n v="484.77434276763699"/>
    <n v="145.76087568124501"/>
    <n v="15.7496355583223"/>
    <n v="59.720520246667498"/>
    <x v="0"/>
    <s v="&gt;40"/>
  </r>
  <r>
    <n v="867530962"/>
    <n v="1.2164383561643837"/>
    <s v="&lt;= 1.5 year"/>
    <n v="35.61917808219178"/>
    <n v="0"/>
    <n v="20"/>
    <s v="&lt;80"/>
    <n v="6.5170026439654496"/>
    <n v="23.1081740948167"/>
    <n v="320.96925325201403"/>
    <n v="426.42369625808999"/>
    <n v="92.057168080315051"/>
    <x v="0"/>
    <s v="25-40"/>
  </r>
  <r>
    <n v="867530963"/>
    <n v="1.7863013698630137"/>
    <s v="&gt; 1.5 year"/>
    <n v="31.989041095890411"/>
    <n v="0"/>
    <n v="39"/>
    <s v="&lt;80"/>
    <n v="163.49121950985401"/>
    <n v="274.25663528095498"/>
    <n v="350.35563453884703"/>
    <n v="236.00100859293701"/>
    <n v="105.3826255590788"/>
    <x v="0"/>
    <s v="25-40"/>
  </r>
  <r>
    <n v="867530964"/>
    <n v="1.3424657534246576"/>
    <s v="&lt;= 1.5 year"/>
    <n v="40.027397260273972"/>
    <n v="0"/>
    <n v="93"/>
    <s v="&gt;=80"/>
    <n v="33.716332341468899"/>
    <n v="312.881813044328"/>
    <n v="222.97955469935701"/>
    <n v="14.0236958040486"/>
    <n v="56.168241691272428"/>
    <x v="0"/>
    <s v="&gt;40"/>
  </r>
  <r>
    <n v="867530965"/>
    <n v="1.2876712328767124"/>
    <s v="&lt;= 1.5 year"/>
    <n v="38.402739726027399"/>
    <n v="0"/>
    <n v="87"/>
    <s v="&gt;=80"/>
    <n v="5.7873835616589799"/>
    <n v="321.08937032630399"/>
    <n v="183.12286361153301"/>
    <n v="39.497944618221297"/>
    <n v="52.864637298607555"/>
    <x v="1"/>
    <s v="25-40"/>
  </r>
  <r>
    <n v="867530966"/>
    <n v="1.1561643835616437"/>
    <s v="&lt;= 1.5 year"/>
    <n v="42.909589041095892"/>
    <n v="0"/>
    <n v="88"/>
    <s v="&gt;=80"/>
    <n v="9.6055662388925196"/>
    <n v="221.30932741369699"/>
    <n v="194.585655423227"/>
    <n v="103.79309037483701"/>
    <n v="54.278640987974839"/>
    <x v="1"/>
    <s v="&gt;40"/>
  </r>
  <r>
    <n v="867530967"/>
    <n v="1.5808219178082192"/>
    <s v="&gt; 1.5 year"/>
    <n v="24.712328767123289"/>
    <n v="0"/>
    <n v="39"/>
    <s v="&lt;80"/>
    <n v="232.49858806311599"/>
    <n v="246.28587230197201"/>
    <n v="207.64834856058999"/>
    <n v="266.40888889653002"/>
    <n v="95.189625324061439"/>
    <x v="1"/>
    <s v="17-25"/>
  </r>
  <r>
    <n v="867530968"/>
    <n v="1.3643835616438356"/>
    <s v="&lt;= 1.5 year"/>
    <n v="30.041095890410958"/>
    <n v="1"/>
    <n v="58"/>
    <s v="&lt;80"/>
    <n v="382.18149959929099"/>
    <n v="305.20502359269301"/>
    <n v="19.514781621093899"/>
    <n v="124.198805225315"/>
    <n v="72.236552276927796"/>
    <x v="0"/>
    <s v="25-40"/>
  </r>
  <r>
    <n v="867530969"/>
    <n v="1.5917808219178082"/>
    <s v="&gt; 1.5 year"/>
    <n v="32.742465753424661"/>
    <n v="0"/>
    <n v="43"/>
    <s v="&lt;80"/>
    <n v="337.42364401300199"/>
    <n v="288.80472170354602"/>
    <n v="314.49929940376097"/>
    <n v="163.83343182394"/>
    <n v="107.49819700464796"/>
    <x v="0"/>
    <s v="25-40"/>
  </r>
  <r>
    <n v="867530970"/>
    <n v="1.6054794520547946"/>
    <s v="&gt; 1.5 year"/>
    <n v="26.134246575342466"/>
    <n v="1"/>
    <n v="59"/>
    <s v="&lt;80"/>
    <n v="24.431255365558702"/>
    <n v="72.019763504102897"/>
    <n v="525.38050428025201"/>
    <n v="255.58543810139599"/>
    <n v="101.43199459537068"/>
    <x v="1"/>
    <s v="25-40"/>
  </r>
  <r>
    <n v="867530971"/>
    <n v="1.6438356164383561"/>
    <s v="&gt; 1.5 year"/>
    <n v="27.068493150684933"/>
    <n v="0"/>
    <n v="12"/>
    <s v="&lt;80"/>
    <n v="149.94653160179499"/>
    <n v="323.32537591394498"/>
    <n v="317.50772731452003"/>
    <n v="213.20311274768801"/>
    <n v="101.54705340872415"/>
    <x v="0"/>
    <s v="25-40"/>
  </r>
  <r>
    <n v="867530972"/>
    <n v="1.6027397260273972"/>
    <s v="&gt; 1.5 year"/>
    <n v="29.252054794520546"/>
    <n v="0"/>
    <n v="43"/>
    <s v="&lt;80"/>
    <n v="240.394338828071"/>
    <n v="269.886762669787"/>
    <n v="133.728946277446"/>
    <n v="229.75811728052099"/>
    <n v="84.440935746784675"/>
    <x v="1"/>
    <s v="25-40"/>
  </r>
  <r>
    <n v="867530973"/>
    <n v="1.2684931506849315"/>
    <s v="&lt;= 1.5 year"/>
    <n v="41.723287671232875"/>
    <n v="1"/>
    <n v="73"/>
    <s v="&lt;80"/>
    <n v="12.3174949892241"/>
    <n v="202.02528036680499"/>
    <n v="361.62788390802899"/>
    <n v="12.274833727924401"/>
    <n v="62.015748144796731"/>
    <x v="0"/>
    <s v="&gt;40"/>
  </r>
  <r>
    <n v="867530974"/>
    <n v="1.3178082191780822"/>
    <s v="&lt;= 1.5 year"/>
    <n v="43.684931506849317"/>
    <n v="0"/>
    <n v="66"/>
    <s v="&lt;80"/>
    <n v="7.8282902795753904"/>
    <n v="287.15781986053798"/>
    <n v="202.901990190692"/>
    <n v="29.936360173557802"/>
    <n v="51.539490854919052"/>
    <x v="1"/>
    <s v="&gt;40"/>
  </r>
  <r>
    <n v="867530975"/>
    <n v="1.4"/>
    <s v="&lt;= 1.5 year"/>
    <n v="18.657534246575342"/>
    <n v="1"/>
    <n v="58"/>
    <s v="&lt;80"/>
    <n v="350.34344784740898"/>
    <n v="399.21960121503599"/>
    <n v="6.9176644609689202"/>
    <n v="44.003894262894299"/>
    <n v="66.075630971859184"/>
    <x v="0"/>
    <s v="17-25"/>
  </r>
  <r>
    <n v="867530976"/>
    <n v="1.3178082191780822"/>
    <s v="&lt;= 1.5 year"/>
    <n v="36.761643835616439"/>
    <n v="0"/>
    <n v="53"/>
    <s v="&lt;80"/>
    <n v="10.0548101617747"/>
    <n v="250.94322903166599"/>
    <n v="293.52307738661699"/>
    <n v="5.59181765240705"/>
    <n v="56.773630540158145"/>
    <x v="1"/>
    <s v="25-40"/>
  </r>
  <r>
    <n v="867530977"/>
    <n v="0.80821917808219179"/>
    <s v="&lt;= 1.5 year"/>
    <n v="36.649315068493152"/>
    <n v="1"/>
    <n v="21"/>
    <s v="&lt;80"/>
    <n v="24.5890867965784"/>
    <n v="24.988557423579898"/>
    <n v="334.77879685797899"/>
    <n v="452.70885921759998"/>
    <n v="98.464730266682139"/>
    <x v="0"/>
    <s v="25-40"/>
  </r>
  <r>
    <n v="867530978"/>
    <n v="1.6328767123287671"/>
    <s v="&gt; 1.5 year"/>
    <n v="32.032876712328765"/>
    <n v="1"/>
    <n v="31"/>
    <s v="&lt;80"/>
    <n v="258.63648188004402"/>
    <n v="300.54358469495298"/>
    <n v="191.769830343254"/>
    <n v="252.94253816711"/>
    <n v="98.099889547243436"/>
    <x v="0"/>
    <s v="25-40"/>
  </r>
  <r>
    <n v="867530979"/>
    <n v="1.1972602739726028"/>
    <s v="&lt;= 1.5 year"/>
    <n v="42.172602739726024"/>
    <n v="1"/>
    <n v="56"/>
    <s v="&lt;80"/>
    <n v="62.331006935613502"/>
    <n v="242.15879500891501"/>
    <n v="261.65616410415902"/>
    <n v="14.897563051394799"/>
    <n v="57.545631414228744"/>
    <x v="1"/>
    <s v="&gt;40"/>
  </r>
  <r>
    <n v="867530980"/>
    <n v="1.2602739726027397"/>
    <s v="&lt;= 1.5 year"/>
    <n v="39.852054794520548"/>
    <n v="0"/>
    <n v="60"/>
    <s v="&lt;80"/>
    <n v="17.8289302077137"/>
    <n v="214.37579175951799"/>
    <n v="380.44156023635202"/>
    <n v="38.267151986673902"/>
    <n v="68.82142322414164"/>
    <x v="0"/>
    <s v="25-40"/>
  </r>
  <r>
    <n v="867530981"/>
    <n v="1.6986301369863013"/>
    <s v="&gt; 1.5 year"/>
    <n v="31.613698630136987"/>
    <n v="0"/>
    <n v="27"/>
    <s v="&lt;80"/>
    <n v="211.989457573387"/>
    <n v="383.55371625097501"/>
    <n v="272.24112705552801"/>
    <n v="167.18798688421899"/>
    <n v="100.3749475787186"/>
    <x v="0"/>
    <s v="25-40"/>
  </r>
  <r>
    <n v="867530982"/>
    <n v="1.2438356164383562"/>
    <s v="&lt;= 1.5 year"/>
    <n v="33.915068493150685"/>
    <n v="0"/>
    <n v="47"/>
    <s v="&lt;80"/>
    <n v="11.4535635621595"/>
    <n v="156.573019313033"/>
    <n v="404.25111523641198"/>
    <n v="15.076414127842099"/>
    <n v="63.76143015372589"/>
    <x v="0"/>
    <s v="25-40"/>
  </r>
  <r>
    <n v="867530983"/>
    <n v="1.3178082191780822"/>
    <s v="&lt;= 1.5 year"/>
    <n v="22.8"/>
    <n v="0"/>
    <n v="61"/>
    <s v="&lt;80"/>
    <n v="345.33229505921298"/>
    <n v="403.48662943700998"/>
    <n v="0.44498174236187299"/>
    <n v="19.714792281953599"/>
    <n v="62.324686842615705"/>
    <x v="0"/>
    <s v="17-25"/>
  </r>
  <r>
    <n v="867530984"/>
    <n v="1.7397260273972603"/>
    <s v="&gt; 1.5 year"/>
    <n v="28.586301369863012"/>
    <n v="0"/>
    <n v="36"/>
    <s v="&lt;80"/>
    <n v="258.80029364216102"/>
    <n v="350.16058641601597"/>
    <n v="236.99035156745799"/>
    <n v="109.12199353061"/>
    <n v="90.250351816422324"/>
    <x v="0"/>
    <s v="25-40"/>
  </r>
  <r>
    <n v="867530985"/>
    <n v="1.273972602739726"/>
    <s v="&lt;= 1.5 year"/>
    <n v="35.624657534246573"/>
    <n v="0"/>
    <n v="65"/>
    <s v="&lt;80"/>
    <n v="25.878029590112298"/>
    <n v="295.43890518777198"/>
    <n v="270.67552096395798"/>
    <n v="10.684538488804399"/>
    <n v="59.46856191656223"/>
    <x v="0"/>
    <s v="25-40"/>
  </r>
  <r>
    <n v="867530986"/>
    <n v="1.4986301369863013"/>
    <s v="&lt;= 1.5 year"/>
    <n v="33.720547945205482"/>
    <n v="0"/>
    <n v="19"/>
    <s v="&lt;80"/>
    <n v="220.16149363492801"/>
    <n v="250.755517895655"/>
    <n v="294.06833478850598"/>
    <n v="256.52063098686199"/>
    <n v="103.7440368154908"/>
    <x v="0"/>
    <s v="25-40"/>
  </r>
  <r>
    <n v="867530987"/>
    <n v="1.2712328767123289"/>
    <s v="&lt;= 1.5 year"/>
    <n v="36.863013698630134"/>
    <n v="1"/>
    <n v="60"/>
    <s v="&lt;80"/>
    <n v="18.664991026514301"/>
    <n v="296.95965491446702"/>
    <n v="238.70695234390701"/>
    <n v="18.3390658710968"/>
    <n v="56.095493861078957"/>
    <x v="0"/>
    <s v="25-40"/>
  </r>
  <r>
    <n v="867530988"/>
    <n v="1.178082191780822"/>
    <s v="&lt;= 1.5 year"/>
    <n v="45.087671232876716"/>
    <n v="0"/>
    <n v="76"/>
    <s v="&lt;80"/>
    <n v="29.275007504918001"/>
    <n v="189.18304641749401"/>
    <n v="283.89636252471797"/>
    <n v="86.7707879704314"/>
    <n v="61.956702373210881"/>
    <x v="0"/>
    <s v="&gt;40"/>
  </r>
  <r>
    <n v="867530989"/>
    <n v="1.6794520547945206"/>
    <s v="&gt; 1.5 year"/>
    <n v="30.772602739726029"/>
    <n v="0"/>
    <n v="52"/>
    <s v="&lt;80"/>
    <n v="307.05334785653997"/>
    <n v="263.30209546926397"/>
    <n v="263.688224975335"/>
    <n v="176.70376566166101"/>
    <n v="98.475474342503844"/>
    <x v="0"/>
    <s v="25-40"/>
  </r>
  <r>
    <n v="867530990"/>
    <n v="1.5890410958904109"/>
    <s v="&gt; 1.5 year"/>
    <n v="30.854794520547944"/>
    <n v="0"/>
    <n v="63"/>
    <s v="&lt;80"/>
    <n v="368.72937823442999"/>
    <n v="212.033635162634"/>
    <n v="184.994850714113"/>
    <n v="214.27899622213499"/>
    <n v="94.373902704114883"/>
    <x v="0"/>
    <s v="25-40"/>
  </r>
  <r>
    <n v="867530991"/>
    <n v="1.6657534246575343"/>
    <s v="&gt; 1.5 year"/>
    <n v="32.56712328767123"/>
    <n v="0"/>
    <n v="19"/>
    <s v="&lt;80"/>
    <n v="389.58833263939403"/>
    <n v="173.59600571052499"/>
    <n v="143.94120931130001"/>
    <n v="251.387055257621"/>
    <n v="92.494138816264041"/>
    <x v="1"/>
    <s v="25-40"/>
  </r>
  <r>
    <n v="867530992"/>
    <n v="0.90410958904109584"/>
    <s v="&lt;= 1.5 year"/>
    <n v="37.164383561643838"/>
    <n v="0"/>
    <n v="20"/>
    <s v="&lt;80"/>
    <n v="2.37601456098513"/>
    <n v="17.173915050600801"/>
    <n v="377.73375497969198"/>
    <n v="371.73839537917598"/>
    <n v="91.500652411991027"/>
    <x v="0"/>
    <s v="25-40"/>
  </r>
  <r>
    <n v="867530993"/>
    <n v="1.6602739726027398"/>
    <s v="&gt; 1.5 year"/>
    <n v="30.019178082191782"/>
    <n v="0"/>
    <n v="43"/>
    <s v="&lt;80"/>
    <n v="412.71392347694899"/>
    <n v="117.23598282375001"/>
    <n v="292.37707754276897"/>
    <n v="216.475680875553"/>
    <n v="103.45832351425454"/>
    <x v="0"/>
    <s v="25-40"/>
  </r>
  <r>
    <n v="867530994"/>
    <n v="1.2328767123287672"/>
    <s v="&lt;= 1.5 year"/>
    <n v="41.164383561643838"/>
    <n v="1"/>
    <n v="81"/>
    <s v="&gt;=80"/>
    <n v="43.495676542132301"/>
    <n v="275.57399918055802"/>
    <n v="273.04387267434703"/>
    <n v="15.2308336575925"/>
    <n v="60.118538817647966"/>
    <x v="0"/>
    <s v="&gt;40"/>
  </r>
  <r>
    <n v="867530995"/>
    <n v="1.5890410958904109"/>
    <s v="&gt; 1.5 year"/>
    <n v="29.104109589041094"/>
    <n v="0"/>
    <n v="29"/>
    <s v="&lt;80"/>
    <n v="124.69787307582899"/>
    <n v="272.11501396284302"/>
    <n v="166.46538236994101"/>
    <n v="385.214494496253"/>
    <n v="97.946616187037037"/>
    <x v="1"/>
    <s v="25-40"/>
  </r>
  <r>
    <n v="867530996"/>
    <n v="1.5780821917808219"/>
    <s v="&gt; 1.5 year"/>
    <n v="24.556164383561644"/>
    <n v="1"/>
    <n v="29"/>
    <s v="&lt;80"/>
    <n v="270.63583093542297"/>
    <n v="134.82536379888199"/>
    <n v="235.77122478069299"/>
    <n v="292.17850763323298"/>
    <n v="95.790863468415523"/>
    <x v="0"/>
    <s v="17-25"/>
  </r>
  <r>
    <n v="867530997"/>
    <n v="1.6164383561643836"/>
    <s v="&gt; 1.5 year"/>
    <n v="31.13150684931507"/>
    <n v="0"/>
    <n v="26"/>
    <s v="&lt;80"/>
    <n v="315.05965580632397"/>
    <n v="280.94139722191898"/>
    <n v="284.55302942591902"/>
    <n v="177.82612646483599"/>
    <n v="103.16558294915004"/>
    <x v="0"/>
    <s v="25-40"/>
  </r>
  <r>
    <n v="867530998"/>
    <n v="1.2712328767123289"/>
    <s v="&lt;= 1.5 year"/>
    <n v="37.945205479452056"/>
    <n v="1"/>
    <n v="88"/>
    <s v="&gt;=80"/>
    <n v="11.4962042777791"/>
    <n v="164.13299444702099"/>
    <n v="321.46340345775502"/>
    <n v="17.138206207958799"/>
    <n v="54.682529057869658"/>
    <x v="1"/>
    <s v="25-40"/>
  </r>
  <r>
    <n v="867530999"/>
    <n v="1.7123287671232876"/>
    <s v="&gt; 1.5 year"/>
    <n v="27.747945205479454"/>
    <n v="0"/>
    <n v="43"/>
    <s v="&lt;80"/>
    <n v="291.83736760989899"/>
    <n v="174.12786959130199"/>
    <n v="217.129024209748"/>
    <n v="277.062810066834"/>
    <n v="96.580239089285911"/>
    <x v="0"/>
    <s v="25-40"/>
  </r>
  <r>
    <n v="8675309100"/>
    <n v="1.2136986301369863"/>
    <s v="&lt;= 1.5 year"/>
    <n v="43.8"/>
    <n v="0"/>
    <n v="101"/>
    <s v="&gt;=80"/>
    <n v="80.469774361503696"/>
    <n v="139.54746917409301"/>
    <n v="336.61279743666802"/>
    <n v="4.4028777144135303"/>
    <n v="58.523260500977521"/>
    <x v="0"/>
    <s v="&gt;40"/>
  </r>
  <r>
    <n v="8675309101"/>
    <n v="1.1479452054794521"/>
    <s v="&lt;= 1.5 year"/>
    <n v="42.852054794520548"/>
    <n v="0"/>
    <n v="65"/>
    <s v="&lt;80"/>
    <n v="20.951168452887998"/>
    <n v="380.903446512448"/>
    <n v="195.166185308123"/>
    <n v="24.644354144775502"/>
    <n v="58.525633931574696"/>
    <x v="0"/>
    <s v="&gt;40"/>
  </r>
  <r>
    <n v="8675309102"/>
    <n v="1.6465753424657534"/>
    <s v="&gt; 1.5 year"/>
    <n v="29.909589041095892"/>
    <n v="0"/>
    <n v="58"/>
    <s v="&lt;80"/>
    <n v="253.85242849149799"/>
    <n v="178.85454353966799"/>
    <n v="306.769593931158"/>
    <n v="247.15074015802301"/>
    <n v="101.08699785319502"/>
    <x v="0"/>
    <s v="25-40"/>
  </r>
  <r>
    <n v="8675309103"/>
    <n v="1.5534246575342465"/>
    <s v="&gt; 1.5 year"/>
    <n v="31.389041095890413"/>
    <n v="0"/>
    <n v="45"/>
    <s v="&lt;80"/>
    <n v="264.81892727059301"/>
    <n v="291.45492256040001"/>
    <n v="299.14255348730597"/>
    <n v="124.680096064444"/>
    <n v="95.36062593268943"/>
    <x v="0"/>
    <s v="25-40"/>
  </r>
  <r>
    <n v="8675309104"/>
    <n v="1.5506849315068494"/>
    <s v="&gt; 1.5 year"/>
    <n v="30.767123287671232"/>
    <n v="0"/>
    <n v="37"/>
    <s v="&lt;80"/>
    <n v="271.84207335713398"/>
    <n v="158.64496206824001"/>
    <n v="274.967015153864"/>
    <n v="310.4995583868"/>
    <n v="104.6949516589096"/>
    <x v="0"/>
    <s v="25-40"/>
  </r>
  <r>
    <n v="8675309105"/>
    <n v="1.6"/>
    <s v="&gt; 1.5 year"/>
    <n v="32.010958904109586"/>
    <n v="0"/>
    <n v="56"/>
    <s v="&lt;80"/>
    <n v="383.050370417355"/>
    <n v="138.894315304331"/>
    <n v="172.979274846122"/>
    <n v="290.52932316753697"/>
    <n v="97.376606619373945"/>
    <x v="0"/>
    <s v="25-40"/>
  </r>
  <r>
    <n v="8675309106"/>
    <n v="1.2821917808219179"/>
    <s v="&lt;= 1.5 year"/>
    <n v="22.413698630136988"/>
    <n v="1"/>
    <n v="61"/>
    <s v="&lt;80"/>
    <n v="382.58919286044699"/>
    <n v="352.25272123206997"/>
    <n v="8.2621795166538892"/>
    <n v="8.8002230092097093"/>
    <n v="60.834841430504994"/>
    <x v="0"/>
    <s v="17-25"/>
  </r>
  <r>
    <n v="8675309107"/>
    <n v="1.6273972602739726"/>
    <s v="&gt; 1.5 year"/>
    <n v="27.873972602739727"/>
    <n v="0"/>
    <n v="55"/>
    <s v="&lt;80"/>
    <n v="181.22887101815101"/>
    <n v="175.116431355223"/>
    <n v="161.28599076213399"/>
    <n v="416.31578576719198"/>
    <n v="97.819837373389049"/>
    <x v="1"/>
    <s v="25-40"/>
  </r>
  <r>
    <n v="8675309108"/>
    <n v="1.2"/>
    <s v="&lt;= 1.5 year"/>
    <n v="36.528767123287672"/>
    <n v="0"/>
    <n v="97"/>
    <s v="&gt;=80"/>
    <n v="9.78579102437652"/>
    <n v="154.46758085628599"/>
    <n v="428.75277027215998"/>
    <n v="32.686132467891902"/>
    <n v="68.512938079259229"/>
    <x v="0"/>
    <s v="25-40"/>
  </r>
  <r>
    <n v="8675309109"/>
    <n v="1.7068493150684931"/>
    <s v="&gt; 1.5 year"/>
    <n v="26.419178082191781"/>
    <n v="0"/>
    <n v="43"/>
    <s v="&lt;80"/>
    <n v="163.45052405456801"/>
    <n v="375.95618754251501"/>
    <n v="287.38908892271098"/>
    <n v="212.691820152638"/>
    <n v="103.16224601680852"/>
    <x v="0"/>
    <s v="25-40"/>
  </r>
  <r>
    <n v="8675309110"/>
    <n v="1.6520547945205479"/>
    <s v="&gt; 1.5 year"/>
    <n v="30.282191780821918"/>
    <n v="0"/>
    <n v="57"/>
    <s v="&lt;80"/>
    <n v="169.844480249605"/>
    <n v="255.50521536616901"/>
    <n v="153.75611961318"/>
    <n v="388.28524121182397"/>
    <n v="99.072938948262404"/>
    <x v="0"/>
    <s v="25-40"/>
  </r>
  <r>
    <n v="8675309111"/>
    <n v="1.2273972602739727"/>
    <s v="&lt;= 1.5 year"/>
    <n v="43.830136986301369"/>
    <n v="1"/>
    <n v="83"/>
    <s v="&gt;=80"/>
    <n v="63.027284977482097"/>
    <n v="267.86589344839803"/>
    <n v="258.98786261476602"/>
    <n v="24.2846801538455"/>
    <n v="60.464159406303793"/>
    <x v="0"/>
    <s v="&gt;40"/>
  </r>
  <r>
    <n v="8675309112"/>
    <n v="1.3260273972602741"/>
    <s v="&lt;= 1.5 year"/>
    <n v="45.320547945205476"/>
    <n v="1"/>
    <n v="78"/>
    <s v="&lt;80"/>
    <n v="114.97992086683701"/>
    <n v="188.68235616240901"/>
    <n v="285.03112032609602"/>
    <n v="52.5385402353986"/>
    <n v="64.801341429719031"/>
    <x v="0"/>
    <s v="&gt;40"/>
  </r>
  <r>
    <n v="8675309113"/>
    <n v="1.1397260273972603"/>
    <s v="&lt;= 1.5 year"/>
    <n v="39.865753424657534"/>
    <n v="0"/>
    <n v="70"/>
    <s v="&lt;80"/>
    <n v="6.0052551244828498"/>
    <n v="274.56759681745899"/>
    <n v="257.19730655710703"/>
    <n v="7.5247639924285501"/>
    <n v="54.212476621299622"/>
    <x v="1"/>
    <s v="25-40"/>
  </r>
  <r>
    <n v="8675309114"/>
    <n v="1.178082191780822"/>
    <s v="&lt;= 1.5 year"/>
    <n v="41.293150684931504"/>
    <n v="1"/>
    <n v="86"/>
    <s v="&gt;=80"/>
    <n v="5.5020838496026396"/>
    <n v="210.102300453342"/>
    <n v="339.52977125037103"/>
    <n v="16.9927515755485"/>
    <n v="60.031053483345907"/>
    <x v="0"/>
    <s v="&gt;40"/>
  </r>
  <r>
    <n v="8675309115"/>
    <n v="1.2547945205479452"/>
    <s v="&lt;= 1.5 year"/>
    <n v="41.506849315068493"/>
    <n v="0"/>
    <n v="62"/>
    <s v="&lt;80"/>
    <n v="22.325213772997898"/>
    <n v="208.72662562053901"/>
    <n v="289.98977409851102"/>
    <n v="8.0164209584610404"/>
    <n v="54.244890558319597"/>
    <x v="1"/>
    <s v="&gt;40"/>
  </r>
  <r>
    <n v="8675309116"/>
    <n v="1.6438356164383561"/>
    <s v="&gt; 1.5 year"/>
    <n v="29.282191780821918"/>
    <n v="0"/>
    <n v="30"/>
    <s v="&lt;80"/>
    <n v="216.44845153483499"/>
    <n v="188.05356909690599"/>
    <n v="287.72087264633899"/>
    <n v="341.31375707699402"/>
    <n v="107.84431721733924"/>
    <x v="0"/>
    <s v="25-40"/>
  </r>
  <r>
    <n v="8675309117"/>
    <n v="1.3041095890410959"/>
    <s v="&lt;= 1.5 year"/>
    <n v="41.158904109589038"/>
    <n v="0"/>
    <n v="80"/>
    <s v="&gt;=80"/>
    <n v="5.0421981064502601"/>
    <n v="240.194067349726"/>
    <n v="250.91843916275701"/>
    <n v="25.7294926958254"/>
    <n v="52.816653059523993"/>
    <x v="1"/>
    <s v="&gt;40"/>
  </r>
  <r>
    <n v="8675309118"/>
    <n v="1.704109589041096"/>
    <s v="&gt; 1.5 year"/>
    <n v="26.158904109589042"/>
    <n v="0"/>
    <n v="33"/>
    <s v="&lt;80"/>
    <n v="247.57975755317801"/>
    <n v="198.660042106725"/>
    <n v="299.59597632972401"/>
    <n v="232.91280416108901"/>
    <n v="99.600237631689808"/>
    <x v="0"/>
    <s v="25-40"/>
  </r>
  <r>
    <n v="8675309119"/>
    <n v="1.7972602739726027"/>
    <s v="&gt; 1.5 year"/>
    <n v="31.156164383561645"/>
    <n v="0"/>
    <n v="53"/>
    <s v="&lt;80"/>
    <n v="318.311983620641"/>
    <n v="190.83168334760501"/>
    <n v="219.09938182072"/>
    <n v="338.69744218653898"/>
    <n v="107.66711223833076"/>
    <x v="0"/>
    <s v="25-40"/>
  </r>
  <r>
    <n v="8675309120"/>
    <n v="1.6767123287671233"/>
    <s v="&gt; 1.5 year"/>
    <n v="28.876712328767123"/>
    <n v="0"/>
    <n v="16"/>
    <s v="&lt;80"/>
    <n v="261.33520941015303"/>
    <n v="135.501482239637"/>
    <n v="306.710720143667"/>
    <n v="248.37581004994601"/>
    <n v="98.357318955216755"/>
    <x v="0"/>
    <s v="25-40"/>
  </r>
  <r>
    <n v="8675309121"/>
    <n v="1.1589041095890411"/>
    <s v="&lt;= 1.5 year"/>
    <n v="45.345205479452055"/>
    <n v="0"/>
    <n v="87"/>
    <s v="&gt;=80"/>
    <n v="6.9225264539955296"/>
    <n v="350.95923483510001"/>
    <n v="221.912965040812"/>
    <n v="13.6108795735759"/>
    <n v="56.893402256854188"/>
    <x v="0"/>
    <s v="&gt;40"/>
  </r>
  <r>
    <n v="8675309122"/>
    <n v="1.3150684931506849"/>
    <s v="&lt;= 1.5 year"/>
    <n v="42.613698630136987"/>
    <n v="0"/>
    <n v="88"/>
    <s v="&gt;=80"/>
    <n v="17.865471293626101"/>
    <n v="381.45555795824998"/>
    <n v="164.91287720655799"/>
    <n v="16.654635189252001"/>
    <n v="53.733783827647287"/>
    <x v="0"/>
    <s v="&gt;40"/>
  </r>
  <r>
    <n v="8675309123"/>
    <n v="1.7397260273972603"/>
    <s v="&gt; 1.5 year"/>
    <n v="28.605479452054794"/>
    <n v="0"/>
    <n v="50"/>
    <s v="&lt;80"/>
    <n v="124.442525295854"/>
    <n v="231.193515293187"/>
    <n v="369.37170141215898"/>
    <n v="258.685786963"/>
    <n v="103.81778185214236"/>
    <x v="0"/>
    <s v="25-40"/>
  </r>
  <r>
    <n v="8675309124"/>
    <n v="0.989041095890411"/>
    <s v="&lt;= 1.5 year"/>
    <n v="34.260273972602739"/>
    <n v="0"/>
    <n v="20"/>
    <s v="&lt;80"/>
    <n v="0.34548171026809199"/>
    <n v="36.515266891238198"/>
    <n v="394.87522726060098"/>
    <n v="328.22095537428402"/>
    <n v="89.720401804306704"/>
    <x v="0"/>
    <s v="25-40"/>
  </r>
  <r>
    <n v="8675309125"/>
    <n v="1.7972602739726027"/>
    <s v="&gt; 1.5 year"/>
    <n v="28.92876712328767"/>
    <n v="0"/>
    <n v="59"/>
    <s v="&lt;80"/>
    <n v="223.43246972383099"/>
    <n v="410.26571425501601"/>
    <n v="227.98333391532199"/>
    <n v="214.16319535757401"/>
    <n v="103.75343823105527"/>
    <x v="0"/>
    <s v="25-40"/>
  </r>
  <r>
    <n v="8675309126"/>
    <n v="1.6575342465753424"/>
    <s v="&gt; 1.5 year"/>
    <n v="28.531506849315068"/>
    <n v="1"/>
    <n v="38"/>
    <s v="&lt;80"/>
    <n v="154.88275837015101"/>
    <n v="235.872996527461"/>
    <n v="162.351885912688"/>
    <n v="402.11754528688903"/>
    <n v="98.996792135758199"/>
    <x v="0"/>
    <s v="25-40"/>
  </r>
  <r>
    <n v="8675309127"/>
    <n v="1.6520547945205479"/>
    <s v="&gt; 1.5 year"/>
    <n v="31.484931506849314"/>
    <n v="0"/>
    <n v="42"/>
    <s v="&lt;80"/>
    <n v="149.330777480611"/>
    <n v="350.49320332001599"/>
    <n v="218.21370780281899"/>
    <n v="223.75748968847401"/>
    <n v="93.022462163005315"/>
    <x v="0"/>
    <s v="25-40"/>
  </r>
  <r>
    <n v="8675309128"/>
    <n v="1.6"/>
    <s v="&gt; 1.5 year"/>
    <n v="32.547945205479451"/>
    <n v="1"/>
    <n v="50"/>
    <s v="&lt;80"/>
    <n v="261.33989877002398"/>
    <n v="161.81784747950999"/>
    <n v="333.75058087690502"/>
    <n v="195.815971622446"/>
    <n v="97.400605999884846"/>
    <x v="0"/>
    <s v="25-40"/>
  </r>
  <r>
    <n v="8675309129"/>
    <n v="1.0904109589041096"/>
    <s v="&lt;= 1.5 year"/>
    <n v="41.904109589041099"/>
    <n v="0"/>
    <n v="78"/>
    <s v="&lt;80"/>
    <n v="25.820970359778698"/>
    <n v="391.74552268306098"/>
    <n v="176.43859523127099"/>
    <n v="23.493068071315601"/>
    <n v="57.397119039737568"/>
    <x v="0"/>
    <s v="&gt;40"/>
  </r>
  <r>
    <n v="8675309130"/>
    <n v="1.3616438356164384"/>
    <s v="&lt;= 1.5 year"/>
    <n v="42.268493150684932"/>
    <n v="1"/>
    <n v="65"/>
    <s v="&lt;80"/>
    <n v="50.053526058194997"/>
    <n v="241.498840181829"/>
    <n v="312.08436294276299"/>
    <n v="16.469844863449399"/>
    <n v="62.7506942359474"/>
    <x v="0"/>
    <s v="&gt;40"/>
  </r>
  <r>
    <n v="8675309131"/>
    <n v="1.7013698630136986"/>
    <s v="&gt; 1.5 year"/>
    <n v="29.016438356164382"/>
    <n v="0"/>
    <n v="57"/>
    <s v="&lt;80"/>
    <n v="239.15311244576901"/>
    <n v="309.94331268308099"/>
    <n v="293.29368562890301"/>
    <n v="187.519682241081"/>
    <n v="101.62531815470606"/>
    <x v="0"/>
    <s v="25-40"/>
  </r>
  <r>
    <n v="8675309132"/>
    <n v="1.6547945205479453"/>
    <s v="&gt; 1.5 year"/>
    <n v="31.4986301369863"/>
    <n v="0"/>
    <n v="38"/>
    <s v="&lt;80"/>
    <n v="325.58299793451602"/>
    <n v="200.949658700317"/>
    <n v="356.09136334952501"/>
    <n v="166.46734170495799"/>
    <n v="104.8296571373246"/>
    <x v="0"/>
    <s v="25-40"/>
  </r>
  <r>
    <n v="8675309133"/>
    <n v="1.1369863013698631"/>
    <s v="&lt;= 1.5 year"/>
    <n v="23.997260273972604"/>
    <n v="1"/>
    <n v="59"/>
    <s v="&lt;80"/>
    <n v="367.34776599658301"/>
    <n v="415.32005677078098"/>
    <n v="21.142769715194"/>
    <n v="8.4543976863798296"/>
    <n v="66.165085909577982"/>
    <x v="0"/>
    <s v="17-25"/>
  </r>
  <r>
    <n v="8675309134"/>
    <n v="1.6904109589041096"/>
    <s v="&gt; 1.5 year"/>
    <n v="27.657534246575342"/>
    <n v="0"/>
    <n v="49"/>
    <s v="&lt;80"/>
    <n v="166.458325454446"/>
    <n v="367.43774802155099"/>
    <n v="328.29218951517203"/>
    <n v="162.50980699948599"/>
    <n v="101.60792545983873"/>
    <x v="0"/>
    <s v="25-40"/>
  </r>
  <r>
    <n v="8675309135"/>
    <n v="1.4191780821917808"/>
    <s v="&lt;= 1.5 year"/>
    <n v="24.553424657534247"/>
    <n v="1"/>
    <n v="58"/>
    <s v="&lt;80"/>
    <n v="282.66385219729699"/>
    <n v="436.136375801756"/>
    <n v="55.332661855075898"/>
    <n v="7.8445902950248296"/>
    <n v="65.085288497936332"/>
    <x v="0"/>
    <s v="17-25"/>
  </r>
  <r>
    <n v="8675309136"/>
    <n v="0.89315068493150684"/>
    <s v="&lt;= 1.5 year"/>
    <n v="33.69041095890411"/>
    <n v="0"/>
    <n v="21"/>
    <s v="&lt;80"/>
    <n v="17.664083196636501"/>
    <n v="41.706889644296702"/>
    <n v="447.747100189599"/>
    <n v="318.19390973249699"/>
    <n v="96.662599017926169"/>
    <x v="0"/>
    <s v="25-40"/>
  </r>
  <r>
    <n v="8675309137"/>
    <n v="1.2493150684931507"/>
    <s v="&lt;= 1.5 year"/>
    <n v="35.454794520547942"/>
    <n v="1"/>
    <n v="85"/>
    <s v="&gt;=80"/>
    <n v="4.97978302498512"/>
    <n v="171.668036442968"/>
    <n v="379.91815099602201"/>
    <n v="45.3670338479618"/>
    <n v="65.166047738714312"/>
    <x v="0"/>
    <s v="25-40"/>
  </r>
  <r>
    <n v="8675309138"/>
    <n v="1.6219178082191781"/>
    <s v="&gt; 1.5 year"/>
    <n v="34.241095890410961"/>
    <n v="0"/>
    <n v="32"/>
    <s v="&lt;80"/>
    <n v="182.241780150095"/>
    <n v="242.088308686006"/>
    <n v="156.64969524008399"/>
    <n v="267.313936570983"/>
    <n v="84.82204292421612"/>
    <x v="1"/>
    <s v="25-40"/>
  </r>
  <r>
    <n v="8675309139"/>
    <n v="1.810958904109589"/>
    <s v="&gt; 1.5 year"/>
    <n v="27.213698630136985"/>
    <n v="0"/>
    <n v="35"/>
    <s v="&lt;80"/>
    <n v="169.30961069468199"/>
    <n v="330.90178446239997"/>
    <n v="261.54945359217902"/>
    <n v="237.982663233035"/>
    <n v="99.960765631592238"/>
    <x v="0"/>
    <s v="25-40"/>
  </r>
  <r>
    <n v="8675309140"/>
    <n v="1.106849315068493"/>
    <s v="&lt;= 1.5 year"/>
    <n v="40.326027397260276"/>
    <n v="0"/>
    <n v="97"/>
    <s v="&gt;=80"/>
    <n v="32.143973853652099"/>
    <n v="197.96183085275001"/>
    <n v="298.70204308321001"/>
    <n v="3.2027149255435901"/>
    <n v="54.637035337562601"/>
    <x v="1"/>
    <s v="&gt;40"/>
  </r>
  <r>
    <n v="8675309141"/>
    <n v="1.6794520547945206"/>
    <s v="&gt; 1.5 year"/>
    <n v="32.123287671232873"/>
    <n v="0"/>
    <n v="23"/>
    <s v="&lt;80"/>
    <n v="234.69178382267501"/>
    <n v="230.04749322382901"/>
    <n v="251.142852689877"/>
    <n v="281.36537068338799"/>
    <n v="101.08012896851213"/>
    <x v="0"/>
    <s v="25-40"/>
  </r>
  <r>
    <n v="8675309142"/>
    <n v="1.2328767123287672"/>
    <s v="&lt;= 1.5 year"/>
    <n v="40.057534246575344"/>
    <n v="0"/>
    <n v="74"/>
    <s v="&lt;80"/>
    <n v="1.0746585038221901"/>
    <n v="362.70387676655503"/>
    <n v="241.15425699868899"/>
    <n v="8.2764410960948496"/>
    <n v="59.033966593004244"/>
    <x v="0"/>
    <s v="&gt;40"/>
  </r>
  <r>
    <n v="8675309143"/>
    <n v="1.1698630136986301"/>
    <s v="&lt;= 1.5 year"/>
    <n v="24.671232876712327"/>
    <n v="1"/>
    <n v="62"/>
    <s v="&lt;80"/>
    <n v="430.29786004400103"/>
    <n v="299.72733166552899"/>
    <n v="32.408207409894999"/>
    <n v="52.744065697571997"/>
    <n v="68.620288109658446"/>
    <x v="0"/>
    <s v="17-25"/>
  </r>
  <r>
    <n v="8675309144"/>
    <n v="1.2931506849315069"/>
    <s v="&lt;= 1.5 year"/>
    <n v="35.986301369863014"/>
    <n v="0"/>
    <n v="63"/>
    <s v="&lt;80"/>
    <n v="33.944335315731202"/>
    <n v="298.631049540199"/>
    <n v="204.14389746999601"/>
    <n v="35.047239046465698"/>
    <n v="55.308967170449819"/>
    <x v="0"/>
    <s v="25-40"/>
  </r>
  <r>
    <n v="8675309145"/>
    <n v="1.273972602739726"/>
    <s v="&lt;= 1.5 year"/>
    <n v="44.484931506849314"/>
    <n v="0"/>
    <n v="66"/>
    <s v="&lt;80"/>
    <n v="0.27672918162256499"/>
    <n v="245.432910797283"/>
    <n v="334.012961044907"/>
    <n v="30.828827988278601"/>
    <n v="63.437785882294719"/>
    <x v="0"/>
    <s v="&gt;40"/>
  </r>
  <r>
    <n v="8675309146"/>
    <n v="1.6438356164383561"/>
    <s v="&gt; 1.5 year"/>
    <n v="27.495890410958904"/>
    <n v="0"/>
    <n v="27"/>
    <s v="&lt;80"/>
    <n v="301.96411258915498"/>
    <n v="143.588766878684"/>
    <n v="291.542713515044"/>
    <n v="256.25863735511899"/>
    <n v="101.38039246184668"/>
    <x v="0"/>
    <s v="25-40"/>
  </r>
  <r>
    <n v="8675309147"/>
    <n v="1.3863013698630138"/>
    <s v="&lt;= 1.5 year"/>
    <n v="20.279452054794522"/>
    <n v="0"/>
    <n v="60"/>
    <s v="&lt;80"/>
    <n v="19.137689727097001"/>
    <n v="14.091122235795"/>
    <n v="291.20258604757697"/>
    <n v="540.28603492899697"/>
    <n v="102.43693947422022"/>
    <x v="1"/>
    <s v="17-25"/>
  </r>
  <r>
    <n v="8675309148"/>
    <n v="1.1972602739726028"/>
    <s v="&lt;= 1.5 year"/>
    <n v="41.19178082191781"/>
    <n v="0"/>
    <n v="57"/>
    <s v="&lt;80"/>
    <n v="0.15762587568740799"/>
    <n v="203.73405090546501"/>
    <n v="356.62124669992397"/>
    <n v="1.03724589429082"/>
    <n v="59.230353253797972"/>
    <x v="0"/>
    <s v="&gt;40"/>
  </r>
  <r>
    <n v="8675309149"/>
    <n v="1.6849315068493151"/>
    <s v="&gt; 1.5 year"/>
    <n v="26.254794520547946"/>
    <n v="0"/>
    <n v="35"/>
    <s v="&lt;80"/>
    <n v="184.291831155301"/>
    <n v="376.94872607097801"/>
    <n v="90.895680579277496"/>
    <n v="414.13298365826103"/>
    <n v="105.50268428660695"/>
    <x v="0"/>
    <s v="25-40"/>
  </r>
  <r>
    <n v="8675309150"/>
    <n v="1.3260273972602741"/>
    <s v="&lt;= 1.5 year"/>
    <n v="40.446575342465756"/>
    <n v="1"/>
    <n v="110"/>
    <s v="&gt;=80"/>
    <n v="39.4424887904404"/>
    <n v="188.153644256766"/>
    <n v="327.72848670739501"/>
    <n v="23.619282471535399"/>
    <n v="60.369422945248161"/>
    <x v="1"/>
    <s v="&gt;40"/>
  </r>
  <r>
    <n v="8675309151"/>
    <n v="1.2684931506849315"/>
    <s v="&lt;= 1.5 year"/>
    <n v="38.457534246575342"/>
    <n v="0"/>
    <n v="87"/>
    <s v="&gt;=80"/>
    <n v="21.8077937784442"/>
    <n v="194.967743681472"/>
    <n v="304.39720544973102"/>
    <n v="53.584622698961503"/>
    <n v="60.299862374636398"/>
    <x v="0"/>
    <s v="25-40"/>
  </r>
  <r>
    <n v="8675309152"/>
    <n v="1.1561643835616437"/>
    <s v="&lt;= 1.5 year"/>
    <n v="43.328767123287669"/>
    <n v="0"/>
    <n v="76"/>
    <s v="&lt;80"/>
    <n v="15.8675961663242"/>
    <n v="261.33603160759202"/>
    <n v="290.22874979935102"/>
    <n v="0.98727481390870497"/>
    <n v="57.122213175504463"/>
    <x v="0"/>
    <s v="&gt;40"/>
  </r>
  <r>
    <n v="8675309153"/>
    <n v="1.7917808219178082"/>
    <s v="&gt; 1.5 year"/>
    <n v="30.506849315068493"/>
    <n v="1"/>
    <n v="45"/>
    <s v="&lt;80"/>
    <n v="148.525618831412"/>
    <n v="305.13995849960799"/>
    <n v="238.16487832719699"/>
    <n v="258.98157120542402"/>
    <n v="95.950820130396124"/>
    <x v="1"/>
    <s v="25-40"/>
  </r>
  <r>
    <n v="8675309154"/>
    <n v="1.1095890410958904"/>
    <s v="&lt;= 1.5 year"/>
    <n v="43.413698630136984"/>
    <n v="0"/>
    <n v="93"/>
    <s v="&gt;=80"/>
    <n v="32.633199457447503"/>
    <n v="352.14195476815399"/>
    <n v="155.11143357832901"/>
    <n v="47.621013669029203"/>
    <n v="55.109906007731112"/>
    <x v="0"/>
    <s v="&gt;40"/>
  </r>
  <r>
    <n v="8675309155"/>
    <n v="1.5397260273972602"/>
    <s v="&gt; 1.5 year"/>
    <n v="30.095890410958905"/>
    <n v="1"/>
    <n v="47"/>
    <s v="&lt;80"/>
    <n v="298.96031387884102"/>
    <n v="310.048236255419"/>
    <n v="222.989246408133"/>
    <n v="264.05684809942602"/>
    <n v="107.16621535164789"/>
    <x v="0"/>
    <s v="25-40"/>
  </r>
  <r>
    <n v="8675309156"/>
    <n v="1.8657534246575342"/>
    <s v="&gt; 1.5 year"/>
    <n v="31.991780821917807"/>
    <n v="1"/>
    <n v="30"/>
    <s v="&lt;80"/>
    <n v="367.75663567943099"/>
    <n v="255.82415740667099"/>
    <n v="156.055135354774"/>
    <n v="179.59984520055801"/>
    <n v="90.165061113527997"/>
    <x v="0"/>
    <s v="25-40"/>
  </r>
  <r>
    <n v="8675309157"/>
    <n v="1.0328767123287672"/>
    <s v="&lt;= 1.5 year"/>
    <n v="33.778082191780825"/>
    <n v="1"/>
    <n v="21"/>
    <s v="&lt;80"/>
    <n v="3.6979256471561999"/>
    <n v="21.462793648736799"/>
    <n v="421.70635274448102"/>
    <n v="310.29531851172402"/>
    <n v="89.853058094416042"/>
    <x v="0"/>
    <s v="25-40"/>
  </r>
  <r>
    <n v="8675309158"/>
    <n v="1.1726027397260275"/>
    <s v="&lt;= 1.5 year"/>
    <n v="43.87945205479452"/>
    <n v="0"/>
    <n v="88"/>
    <s v="&gt;=80"/>
    <n v="10.719191296743199"/>
    <n v="364.70909579680801"/>
    <n v="283.50872651968302"/>
    <n v="1.93552386477847"/>
    <n v="64.287573013619479"/>
    <x v="0"/>
    <s v="&gt;40"/>
  </r>
  <r>
    <n v="8675309159"/>
    <n v="1.1972602739726028"/>
    <s v="&lt;= 1.5 year"/>
    <n v="41.224657534246575"/>
    <n v="0"/>
    <n v="58"/>
    <s v="&lt;80"/>
    <n v="38.529095445892303"/>
    <n v="320.44278424286603"/>
    <n v="143.38606834308601"/>
    <n v="22.2660354145093"/>
    <n v="48.596002826012104"/>
    <x v="1"/>
    <s v="&gt;40"/>
  </r>
  <r>
    <n v="8675309160"/>
    <n v="1.5397260273972602"/>
    <s v="&gt; 1.5 year"/>
    <n v="30.079452054794519"/>
    <n v="1"/>
    <n v="42"/>
    <s v="&lt;80"/>
    <n v="385.41970401821197"/>
    <n v="199.54242128769701"/>
    <n v="336.91406901027301"/>
    <n v="204.98941777632999"/>
    <n v="111.82538843886508"/>
    <x v="0"/>
    <s v="25-40"/>
  </r>
  <r>
    <n v="8675309161"/>
    <n v="1.295890410958904"/>
    <s v="&lt;= 1.5 year"/>
    <n v="44.186301369863017"/>
    <n v="0"/>
    <n v="70"/>
    <s v="&lt;80"/>
    <n v="3.7822552364855202"/>
    <n v="306.04376990904899"/>
    <n v="213.854490318085"/>
    <n v="37.251329770548502"/>
    <n v="54.918780422278772"/>
    <x v="1"/>
    <s v="&gt;40"/>
  </r>
  <r>
    <n v="8675309162"/>
    <n v="1.0794520547945206"/>
    <s v="&lt;= 1.5 year"/>
    <n v="40.252054794520546"/>
    <n v="0"/>
    <n v="73"/>
    <s v="&lt;80"/>
    <n v="29.259791026197899"/>
    <n v="207.86388175381001"/>
    <n v="348.06868482632098"/>
    <n v="29.553254830349701"/>
    <n v="64.284526581201106"/>
    <x v="0"/>
    <s v="&gt;40"/>
  </r>
  <r>
    <n v="8675309163"/>
    <n v="1.3671232876712329"/>
    <s v="&lt;= 1.5 year"/>
    <n v="40.369863013698627"/>
    <n v="0"/>
    <n v="68"/>
    <s v="&lt;80"/>
    <n v="29.857518451144202"/>
    <n v="223.16354359998201"/>
    <n v="299.393249797218"/>
    <n v="40.365775324661698"/>
    <n v="61.012767978715658"/>
    <x v="0"/>
    <s v="&gt;40"/>
  </r>
  <r>
    <n v="8675309164"/>
    <n v="1.1643835616438356"/>
    <s v="&lt;= 1.5 year"/>
    <n v="42.041095890410958"/>
    <n v="0"/>
    <n v="87"/>
    <s v="&gt;=80"/>
    <n v="9.9069294211335901"/>
    <n v="291.98831171752897"/>
    <n v="293.17093089519801"/>
    <n v="21.985311748375299"/>
    <n v="61.970368408321804"/>
    <x v="0"/>
    <s v="&gt;40"/>
  </r>
  <r>
    <n v="8675309165"/>
    <n v="1.7205479452054795"/>
    <s v="&gt; 1.5 year"/>
    <n v="28.942465753424656"/>
    <n v="0"/>
    <n v="45"/>
    <s v="&lt;80"/>
    <n v="166.44312097672801"/>
    <n v="136.45437474187199"/>
    <n v="269.15972666751401"/>
    <n v="322.49717335909003"/>
    <n v="95.230627660680483"/>
    <x v="1"/>
    <s v="25-40"/>
  </r>
  <r>
    <n v="8675309166"/>
    <n v="1.6849315068493151"/>
    <s v="&gt; 1.5 year"/>
    <n v="30.049315068493151"/>
    <n v="0"/>
    <n v="41"/>
    <s v="&lt;80"/>
    <n v="419.03868086765402"/>
    <n v="219.52493779238301"/>
    <n v="177.486615755576"/>
    <n v="228.905787705221"/>
    <n v="99.852177908098597"/>
    <x v="0"/>
    <s v="25-40"/>
  </r>
  <r>
    <n v="8675309167"/>
    <n v="1.1479452054794521"/>
    <s v="&lt;= 1.5 year"/>
    <n v="38.934246575342463"/>
    <n v="0"/>
    <n v="77"/>
    <s v="&lt;80"/>
    <n v="74.490937477648998"/>
    <n v="176.50445070934799"/>
    <n v="340.39628033253598"/>
    <n v="19.2530847654123"/>
    <n v="63.237554866713559"/>
    <x v="0"/>
    <s v="25-40"/>
  </r>
  <r>
    <n v="8675309168"/>
    <n v="1.5424657534246575"/>
    <s v="&gt; 1.5 year"/>
    <n v="30.301369863013697"/>
    <n v="0"/>
    <n v="24"/>
    <s v="&lt;80"/>
    <n v="189.450322545191"/>
    <n v="224.96704900288401"/>
    <n v="285.78801475049198"/>
    <n v="317.42470718725099"/>
    <n v="105.53891635637515"/>
    <x v="0"/>
    <s v="25-40"/>
  </r>
  <r>
    <n v="8675309169"/>
    <n v="1.2301369863013698"/>
    <s v="&lt;= 1.5 year"/>
    <n v="44.005479452054793"/>
    <n v="0"/>
    <n v="85"/>
    <s v="&gt;=80"/>
    <n v="4.3711728326999699"/>
    <n v="237.95472222525399"/>
    <n v="274.74383139248198"/>
    <n v="70.736200573171999"/>
    <n v="60.843675440514794"/>
    <x v="0"/>
    <s v="&gt;40"/>
  </r>
  <r>
    <n v="8675309170"/>
    <n v="1.6739726027397259"/>
    <s v="&gt; 1.5 year"/>
    <n v="28.843835616438355"/>
    <n v="1"/>
    <n v="30"/>
    <s v="&lt;80"/>
    <n v="216.697754235639"/>
    <n v="220.02566289939799"/>
    <n v="148.46584918831499"/>
    <n v="377.61830389802998"/>
    <n v="98.067971741164357"/>
    <x v="0"/>
    <s v="25-40"/>
  </r>
  <r>
    <n v="8675309171"/>
    <n v="1.1589041095890411"/>
    <s v="&lt;= 1.5 year"/>
    <n v="35.457534246575342"/>
    <n v="0"/>
    <n v="94"/>
    <s v="&gt;=80"/>
    <n v="2.7283858110943999"/>
    <n v="306.427654561287"/>
    <n v="287.09912055955601"/>
    <n v="12.684670252120499"/>
    <n v="60.706538127191692"/>
    <x v="0"/>
    <s v="25-40"/>
  </r>
  <r>
    <n v="8675309172"/>
    <n v="0.75342465753424659"/>
    <s v="&lt;= 1.5 year"/>
    <n v="34.38082191780822"/>
    <n v="1"/>
    <n v="19"/>
    <s v="&lt;80"/>
    <n v="43.526185809131498"/>
    <n v="10.120123543828701"/>
    <n v="375.33131503280498"/>
    <n v="377.28069728841001"/>
    <n v="94.605146226782608"/>
    <x v="0"/>
    <s v="25-40"/>
  </r>
  <r>
    <n v="8675309173"/>
    <n v="1.0684931506849316"/>
    <s v="&lt;= 1.5 year"/>
    <n v="35.923287671232877"/>
    <n v="0"/>
    <n v="21"/>
    <s v="&lt;80"/>
    <n v="15.1373442737167"/>
    <n v="27.0545982486124"/>
    <n v="306.67598682502103"/>
    <n v="397.54808161414701"/>
    <n v="87.882243614486498"/>
    <x v="0"/>
    <s v="25-40"/>
  </r>
  <r>
    <n v="8675309174"/>
    <n v="1.2246575342465753"/>
    <s v="&lt;= 1.5 year"/>
    <n v="38.0027397260274"/>
    <n v="1"/>
    <n v="75"/>
    <s v="&lt;80"/>
    <n v="38.775652806908901"/>
    <n v="263.12696772798301"/>
    <n v="269.79250177374098"/>
    <n v="13.9202102728322"/>
    <n v="58.197735088380135"/>
    <x v="0"/>
    <s v="25-40"/>
  </r>
  <r>
    <n v="8675309175"/>
    <n v="1.3534246575342466"/>
    <s v="&lt;= 1.5 year"/>
    <n v="33.465753424657535"/>
    <n v="0"/>
    <n v="81"/>
    <s v="&gt;=80"/>
    <n v="73.055407361929795"/>
    <n v="243.35804177152301"/>
    <n v="253.126003615781"/>
    <n v="4.1711530643194701"/>
    <n v="56.188734732288282"/>
    <x v="0"/>
    <s v="25-40"/>
  </r>
  <r>
    <n v="8675309176"/>
    <n v="1.2191780821917808"/>
    <s v="&lt;= 1.5 year"/>
    <n v="36.257534246575339"/>
    <n v="0"/>
    <n v="64"/>
    <s v="&lt;80"/>
    <n v="26.0685329750176"/>
    <n v="221.124156388816"/>
    <n v="328.404111642592"/>
    <n v="39.229336461454203"/>
    <n v="63.89142892159223"/>
    <x v="0"/>
    <s v="25-40"/>
  </r>
  <r>
    <n v="8675309177"/>
    <n v="1.1506849315068493"/>
    <s v="&lt;= 1.5 year"/>
    <n v="40.895890410958906"/>
    <n v="0"/>
    <n v="64"/>
    <s v="&lt;80"/>
    <n v="28.691412850340701"/>
    <n v="302.63845803671899"/>
    <n v="272.15368643499397"/>
    <n v="0.12658925422550699"/>
    <n v="59.180022753671118"/>
    <x v="0"/>
    <s v="&gt;40"/>
  </r>
  <r>
    <n v="8675309178"/>
    <n v="1.4136986301369863"/>
    <s v="&lt;= 1.5 year"/>
    <n v="23.013698630136986"/>
    <n v="1"/>
    <n v="62"/>
    <s v="&lt;80"/>
    <n v="345.96820984111798"/>
    <n v="348.773858149418"/>
    <n v="107.679895370626"/>
    <n v="16.4707541868232"/>
    <n v="70.477443386136784"/>
    <x v="0"/>
    <s v="17-25"/>
  </r>
  <r>
    <n v="8675309179"/>
    <n v="1.3068493150684932"/>
    <s v="&lt;= 1.5 year"/>
    <n v="40.665753424657531"/>
    <n v="0"/>
    <n v="92"/>
    <s v="&gt;=80"/>
    <n v="16.2832062542168"/>
    <n v="196.69730227715101"/>
    <n v="280.27256366949803"/>
    <n v="40.471319130508498"/>
    <n v="55.527706618510202"/>
    <x v="1"/>
    <s v="&gt;40"/>
  </r>
  <r>
    <n v="8675309180"/>
    <n v="1.5835616438356164"/>
    <s v="&gt; 1.5 year"/>
    <n v="34.731506849315068"/>
    <n v="0"/>
    <n v="44"/>
    <s v="&lt;80"/>
    <n v="409.069963798797"/>
    <n v="356.92013067538898"/>
    <n v="180.054613289185"/>
    <n v="137.336224839962"/>
    <n v="99.366108133432533"/>
    <x v="0"/>
    <s v="25-40"/>
  </r>
  <r>
    <n v="8675309181"/>
    <n v="1.1561643835616437"/>
    <s v="&lt;= 1.5 year"/>
    <n v="38.038356164383565"/>
    <n v="1"/>
    <n v="20"/>
    <s v="&lt;80"/>
    <n v="26.313177723797601"/>
    <n v="52.284755255947303"/>
    <n v="364.69032279665402"/>
    <n v="338.21616542139202"/>
    <n v="90.636613224545115"/>
    <x v="0"/>
    <s v="25-40"/>
  </r>
  <r>
    <n v="8675309182"/>
    <n v="1.5315068493150685"/>
    <s v="&gt; 1.5 year"/>
    <n v="21.43013698630137"/>
    <n v="1"/>
    <n v="60"/>
    <s v="&lt;80"/>
    <n v="2.5357024599646998"/>
    <n v="9.3901906959877"/>
    <n v="444.80926758317099"/>
    <n v="446.48822132610297"/>
    <n v="107.90977012158906"/>
    <x v="1"/>
    <s v="17-25"/>
  </r>
  <r>
    <n v="8675309183"/>
    <n v="1.1726027397260275"/>
    <s v="&lt;= 1.5 year"/>
    <n v="32.608219178082194"/>
    <n v="0"/>
    <n v="21"/>
    <s v="&lt;80"/>
    <n v="22.870273352689999"/>
    <n v="5.8375628374543496"/>
    <n v="384.35602336732597"/>
    <n v="454.91294887299199"/>
    <n v="103.0089035640497"/>
    <x v="0"/>
    <s v="25-40"/>
  </r>
  <r>
    <n v="8675309184"/>
    <n v="1.273972602739726"/>
    <s v="&lt;= 1.5 year"/>
    <n v="37.6"/>
    <n v="0"/>
    <n v="95"/>
    <s v="&gt;=80"/>
    <n v="0.23972230873295899"/>
    <n v="287.51872700656003"/>
    <n v="289.059430260554"/>
    <n v="17.162856024416101"/>
    <n v="59.767350299419846"/>
    <x v="0"/>
    <s v="25-40"/>
  </r>
  <r>
    <n v="8675309185"/>
    <n v="0.93150684931506844"/>
    <s v="&lt;= 1.5 year"/>
    <n v="37.915068493150685"/>
    <n v="0"/>
    <n v="20"/>
    <s v="&lt;80"/>
    <n v="347.64631391704"/>
    <n v="394.67525519501402"/>
    <n v="18.265838154478502"/>
    <n v="144.94855228910799"/>
    <n v="78.971452382194698"/>
    <x v="1"/>
    <s v="25-40"/>
  </r>
  <r>
    <n v="8675309186"/>
    <n v="1.1643835616438356"/>
    <s v="&lt;= 1.5 year"/>
    <n v="33.263013698630139"/>
    <n v="1"/>
    <n v="70"/>
    <s v="&lt;80"/>
    <n v="51.147174098709201"/>
    <n v="238.13000623699199"/>
    <n v="266.41929828205798"/>
    <n v="14.9667479444233"/>
    <n v="56.908499974033845"/>
    <x v="0"/>
    <s v="25-40"/>
  </r>
  <r>
    <n v="8675309187"/>
    <n v="1.1287671232876713"/>
    <s v="&lt;= 1.5 year"/>
    <n v="43.624657534246573"/>
    <n v="0"/>
    <n v="88"/>
    <s v="&gt;=80"/>
    <n v="70.875718374587393"/>
    <n v="220.42738578087699"/>
    <n v="196.94840589731999"/>
    <n v="45.924667316795798"/>
    <n v="52.449017118131046"/>
    <x v="1"/>
    <s v="&gt;40"/>
  </r>
  <r>
    <n v="8675309188"/>
    <n v="1.1863013698630136"/>
    <s v="&lt;= 1.5 year"/>
    <n v="41.060273972602737"/>
    <n v="0"/>
    <n v="87"/>
    <s v="&gt;=80"/>
    <n v="2.5460961078911799"/>
    <n v="165.18761993360101"/>
    <n v="367.55555295931498"/>
    <n v="46.319432020986802"/>
    <n v="63.083695480955583"/>
    <x v="0"/>
    <s v="&gt;40"/>
  </r>
  <r>
    <n v="8675309189"/>
    <n v="0.9506849315068493"/>
    <s v="&lt;= 1.5 year"/>
    <n v="35.410958904109592"/>
    <n v="1"/>
    <n v="19"/>
    <s v="&lt;80"/>
    <n v="333.19952513846698"/>
    <n v="397.98598587261898"/>
    <n v="21.183386475192201"/>
    <n v="14.850886384293799"/>
    <n v="62.818953624025205"/>
    <x v="1"/>
    <s v="25-40"/>
  </r>
  <r>
    <n v="8675309190"/>
    <n v="1.1150684931506849"/>
    <s v="&lt;= 1.5 year"/>
    <n v="42.169863013698631"/>
    <n v="1"/>
    <n v="60"/>
    <s v="&lt;80"/>
    <n v="64.008078979340297"/>
    <n v="244.09081350205199"/>
    <n v="243.90936559256801"/>
    <n v="26.538432996088702"/>
    <n v="57.101647229150188"/>
    <x v="0"/>
    <s v="&gt;40"/>
  </r>
  <r>
    <n v="8675309191"/>
    <n v="1.2164383561643837"/>
    <s v="&lt;= 1.5 year"/>
    <n v="41.638356164383559"/>
    <n v="0"/>
    <n v="87"/>
    <s v="&gt;=80"/>
    <n v="33.616878334854"/>
    <n v="278.137691235413"/>
    <n v="299.06494823777399"/>
    <n v="2.7663463704320002"/>
    <n v="61.160120918606076"/>
    <x v="0"/>
    <s v="&gt;40"/>
  </r>
  <r>
    <n v="8675309192"/>
    <n v="1.0794520547945206"/>
    <s v="&lt;= 1.5 year"/>
    <n v="34.416438356164385"/>
    <n v="1"/>
    <n v="91"/>
    <s v="&gt;=80"/>
    <n v="10.3631185915208"/>
    <n v="250.63280189693199"/>
    <n v="242.15015530175199"/>
    <n v="16.701652229458499"/>
    <n v="51.941890542821483"/>
    <x v="1"/>
    <s v="25-40"/>
  </r>
  <r>
    <n v="8675309193"/>
    <n v="1.6219178082191781"/>
    <s v="&gt; 1.5 year"/>
    <n v="35.213698630136989"/>
    <n v="0"/>
    <n v="34"/>
    <s v="&lt;80"/>
    <n v="225.27378232695301"/>
    <n v="328.51684480524602"/>
    <n v="240.729575158215"/>
    <n v="217.47744668932199"/>
    <n v="99.288092792280352"/>
    <x v="0"/>
    <s v="25-40"/>
  </r>
  <r>
    <n v="8675309194"/>
    <n v="1.3753424657534246"/>
    <s v="&lt;= 1.5 year"/>
    <n v="27.126027397260273"/>
    <n v="1"/>
    <n v="60"/>
    <s v="&lt;80"/>
    <n v="29.486967222665299"/>
    <n v="16.9436378822476"/>
    <n v="267.999600918677"/>
    <n v="511.67434635334098"/>
    <n v="97.275322081035199"/>
    <x v="1"/>
    <s v="25-40"/>
  </r>
  <r>
    <n v="8675309195"/>
    <n v="1.1287671232876713"/>
    <s v="&lt;= 1.5 year"/>
    <n v="41.391780821917806"/>
    <n v="0"/>
    <n v="78"/>
    <s v="&lt;80"/>
    <n v="23.162685445034398"/>
    <n v="246.14710972140199"/>
    <n v="255.767657854741"/>
    <n v="71.592874109868404"/>
    <n v="60.828047449068038"/>
    <x v="0"/>
    <s v="&gt;40"/>
  </r>
  <r>
    <n v="8675309196"/>
    <n v="1.2383561643835617"/>
    <s v="&lt;= 1.5 year"/>
    <n v="43.797260273972604"/>
    <n v="0"/>
    <n v="73"/>
    <s v="&lt;80"/>
    <n v="5.73800538486931"/>
    <n v="345.48799989454898"/>
    <n v="283.69573270664102"/>
    <n v="8.5893826804055795"/>
    <n v="63.17229426879905"/>
    <x v="0"/>
    <s v="&gt;40"/>
  </r>
  <r>
    <n v="8675309197"/>
    <n v="1.1424657534246576"/>
    <s v="&lt;= 1.5 year"/>
    <n v="29.827397260273973"/>
    <n v="0"/>
    <n v="83"/>
    <s v="&gt;=80"/>
    <n v="22.8422028116984"/>
    <n v="203.66671331024"/>
    <n v="294.917387151914"/>
    <n v="11.453330261418801"/>
    <n v="54.885199379355015"/>
    <x v="0"/>
    <s v="25-40"/>
  </r>
  <r>
    <n v="8675309198"/>
    <n v="1.1589041095890411"/>
    <s v="&lt;= 1.5 year"/>
    <n v="41.682191780821917"/>
    <n v="0"/>
    <n v="89"/>
    <s v="&gt;=80"/>
    <n v="0.36670011455289198"/>
    <n v="251.982816416991"/>
    <n v="272.65444519636299"/>
    <n v="46.2996530250958"/>
    <n v="58.462453109098568"/>
    <x v="0"/>
    <s v="&gt;40"/>
  </r>
  <r>
    <n v="8675309199"/>
    <n v="1.5616438356164384"/>
    <s v="&gt; 1.5 year"/>
    <n v="34.945205479452056"/>
    <n v="0"/>
    <n v="45"/>
    <s v="&lt;80"/>
    <n v="207.40884793498199"/>
    <n v="281.325544406353"/>
    <n v="213.25292265432901"/>
    <n v="323.56233856589603"/>
    <n v="103.51658273373381"/>
    <x v="0"/>
    <s v="25-40"/>
  </r>
  <r>
    <n v="8675309200"/>
    <n v="1.6630136986301369"/>
    <s v="&gt; 1.5 year"/>
    <n v="27.098630136986301"/>
    <n v="0"/>
    <n v="41"/>
    <s v="&lt;80"/>
    <n v="303.21450769658799"/>
    <n v="308.40882289213101"/>
    <n v="264.616682042631"/>
    <n v="170.76737051987899"/>
    <n v="101.17595275459873"/>
    <x v="0"/>
    <s v="25-40"/>
  </r>
  <r>
    <n v="8675309201"/>
    <n v="0.8"/>
    <s v="&lt;= 1.5 year"/>
    <n v="34.912328767123284"/>
    <n v="0"/>
    <n v="21"/>
    <s v="&lt;80"/>
    <n v="69.030388925060706"/>
    <n v="20.183278141068701"/>
    <n v="228.21646674934499"/>
    <n v="483.22247539130302"/>
    <n v="92.509766422168099"/>
    <x v="0"/>
    <s v="25-40"/>
  </r>
  <r>
    <n v="8675309202"/>
    <n v="1.1260273972602739"/>
    <s v="&lt;= 1.5 year"/>
    <n v="23.306849315068494"/>
    <n v="1"/>
    <n v="53"/>
    <s v="&lt;80"/>
    <n v="283.11265926595797"/>
    <n v="390.37837251230502"/>
    <n v="19.021330216634301"/>
    <n v="41.1145536412075"/>
    <n v="61.095588605202053"/>
    <x v="0"/>
    <s v="17-25"/>
  </r>
  <r>
    <n v="8675309203"/>
    <n v="1.7342465753424658"/>
    <s v="&gt; 1.5 year"/>
    <n v="33.438356164383563"/>
    <n v="0"/>
    <n v="40"/>
    <s v="&lt;80"/>
    <n v="481.77904276980797"/>
    <n v="153.01469351921801"/>
    <n v="223.049817585483"/>
    <n v="196.74326641144901"/>
    <n v="101.15866898275392"/>
    <x v="0"/>
    <s v="25-40"/>
  </r>
  <r>
    <n v="8675309204"/>
    <n v="0.9945205479452055"/>
    <s v="&lt;= 1.5 year"/>
    <n v="36.534246575342465"/>
    <n v="0"/>
    <n v="19"/>
    <s v="&lt;80"/>
    <n v="426.65195409299798"/>
    <n v="475.19065481991998"/>
    <n v="23.217735447137599"/>
    <n v="23.229869974919399"/>
    <n v="77.721121363680268"/>
    <x v="1"/>
    <s v="25-40"/>
  </r>
  <r>
    <n v="8675309205"/>
    <n v="1.095890410958904"/>
    <s v="&lt;= 1.5 year"/>
    <n v="36.964383561643835"/>
    <n v="0"/>
    <n v="90"/>
    <s v="&gt;=80"/>
    <n v="7.8019340253686904"/>
    <n v="329.05242946815002"/>
    <n v="231.44412235387"/>
    <n v="56.483822436923397"/>
    <n v="61.499702454376703"/>
    <x v="0"/>
    <s v="25-40"/>
  </r>
  <r>
    <n v="8675309206"/>
    <n v="1.0712328767123287"/>
    <s v="&lt;= 1.5 year"/>
    <n v="42.249315068493154"/>
    <n v="1"/>
    <n v="56"/>
    <s v="&lt;80"/>
    <n v="17.2597198593046"/>
    <n v="195.541986038685"/>
    <n v="316.171924086638"/>
    <n v="17.452969134683499"/>
    <n v="57.059123658397738"/>
    <x v="1"/>
    <s v="&gt;40"/>
  </r>
  <r>
    <n v="8675309207"/>
    <n v="1.3369863013698631"/>
    <s v="&lt;= 1.5 year"/>
    <n v="33.410958904109592"/>
    <n v="1"/>
    <n v="60"/>
    <s v="&lt;80"/>
    <n v="318.43989611874503"/>
    <n v="406.661683655491"/>
    <n v="37.7332300668849"/>
    <n v="69.362901147577503"/>
    <n v="70.859662127674369"/>
    <x v="0"/>
    <s v="25-40"/>
  </r>
  <r>
    <n v="8675309208"/>
    <n v="1.6575342465753424"/>
    <s v="&gt; 1.5 year"/>
    <n v="32.038356164383565"/>
    <n v="0"/>
    <n v="46"/>
    <s v="&lt;80"/>
    <n v="230.96480117521099"/>
    <n v="339.66661595242198"/>
    <n v="147.666471929344"/>
    <n v="366.920429391222"/>
    <n v="107.40094152867856"/>
    <x v="0"/>
    <s v="25-40"/>
  </r>
  <r>
    <n v="8675309209"/>
    <n v="1.1726027397260275"/>
    <s v="&lt;= 1.5 year"/>
    <n v="39.934246575342463"/>
    <n v="0"/>
    <n v="50"/>
    <s v="&lt;80"/>
    <n v="29.6270587791014"/>
    <n v="234.95360319958399"/>
    <n v="276.714027664659"/>
    <n v="31.096602436209899"/>
    <n v="58.103728570399106"/>
    <x v="0"/>
    <s v="25-40"/>
  </r>
  <r>
    <n v="8675309210"/>
    <n v="1.2136986301369863"/>
    <s v="&lt;= 1.5 year"/>
    <n v="34.849315068493148"/>
    <n v="0"/>
    <n v="72"/>
    <s v="&lt;80"/>
    <n v="6.3782706589288098"/>
    <n v="316.20669027332201"/>
    <n v="228.81510160662501"/>
    <n v="4.8538854060309404"/>
    <n v="53.847075316098774"/>
    <x v="0"/>
    <s v="25-40"/>
  </r>
  <r>
    <n v="8675309211"/>
    <n v="1.1561643835616437"/>
    <s v="&lt;= 1.5 year"/>
    <n v="35.583561643835615"/>
    <n v="0"/>
    <n v="20"/>
    <s v="&lt;80"/>
    <n v="37.880075257910498"/>
    <n v="19.9920021236838"/>
    <n v="270.25480682377702"/>
    <n v="435.11650585652097"/>
    <n v="89.274323712163294"/>
    <x v="0"/>
    <s v="25-40"/>
  </r>
  <r>
    <n v="8675309212"/>
    <n v="0.93150684931506844"/>
    <s v="&lt;= 1.5 year"/>
    <n v="35.715068493150682"/>
    <n v="0"/>
    <n v="20"/>
    <s v="&lt;80"/>
    <n v="415.59323136225402"/>
    <n v="337.48857514116997"/>
    <n v="15.4197032300559"/>
    <n v="173.97363762198299"/>
    <n v="82.97374542251859"/>
    <x v="1"/>
    <s v="25-40"/>
  </r>
  <r>
    <n v="8675309213"/>
    <n v="1.726027397260274"/>
    <s v="&gt; 1.5 year"/>
    <n v="29.726027397260275"/>
    <n v="1"/>
    <n v="40"/>
    <s v="&lt;80"/>
    <n v="268.27093748535202"/>
    <n v="261.00602125997102"/>
    <n v="239.539755748918"/>
    <n v="228.62893061860001"/>
    <n v="98.522399063728002"/>
    <x v="0"/>
    <s v="25-40"/>
  </r>
  <r>
    <n v="8675309214"/>
    <n v="1.1041095890410959"/>
    <s v="&lt;= 1.5 year"/>
    <n v="31.756164383561643"/>
    <n v="1"/>
    <n v="21"/>
    <s v="&lt;80"/>
    <n v="486.84547915889499"/>
    <n v="326.61648762999903"/>
    <n v="76.975306319555102"/>
    <n v="38.986530317751502"/>
    <n v="78.992377739588306"/>
    <x v="1"/>
    <s v="25-40"/>
  </r>
  <r>
    <n v="8675309215"/>
    <n v="1.526027397260274"/>
    <s v="&gt; 1.5 year"/>
    <n v="35.624657534246573"/>
    <n v="1"/>
    <n v="46"/>
    <s v="&lt;80"/>
    <n v="163.02363290705799"/>
    <n v="156.92335345113599"/>
    <n v="221.357029306112"/>
    <n v="252.89606613164199"/>
    <n v="82.506130361185996"/>
    <x v="1"/>
    <s v="25-40"/>
  </r>
  <r>
    <n v="8675309216"/>
    <n v="1.1178082191780823"/>
    <s v="&lt;= 1.5 year"/>
    <n v="36.476712328767121"/>
    <n v="1"/>
    <n v="96"/>
    <s v="&gt;=80"/>
    <n v="20.8747581772366"/>
    <n v="255.276076112265"/>
    <n v="311.46152458123998"/>
    <n v="11.1178390406058"/>
    <n v="60.801590377781622"/>
    <x v="1"/>
    <s v="25-40"/>
  </r>
  <r>
    <n v="8675309217"/>
    <n v="1.1753424657534246"/>
    <s v="&lt;= 1.5 year"/>
    <n v="40.43013698630137"/>
    <n v="0"/>
    <n v="68"/>
    <s v="&lt;80"/>
    <n v="1.0787530735873601"/>
    <n v="351.89863735608498"/>
    <n v="255.19809771960601"/>
    <n v="3.4585672246005101"/>
    <n v="59.276991027678569"/>
    <x v="0"/>
    <s v="&gt;40"/>
  </r>
  <r>
    <n v="8675309218"/>
    <n v="1.2027397260273973"/>
    <s v="&lt;= 1.5 year"/>
    <n v="37.805479452054797"/>
    <n v="0"/>
    <n v="85"/>
    <s v="&gt;=80"/>
    <n v="8.7452702235125805"/>
    <n v="261.16387600368"/>
    <n v="268.66479130146098"/>
    <n v="3.86887517601139"/>
    <n v="54.296771675472087"/>
    <x v="0"/>
    <s v="25-40"/>
  </r>
  <r>
    <n v="8675309219"/>
    <n v="1.484931506849315"/>
    <s v="&lt;= 1.5 year"/>
    <n v="30.739726027397261"/>
    <n v="0"/>
    <n v="45"/>
    <s v="&lt;80"/>
    <n v="200.148572703881"/>
    <n v="390.11103549067201"/>
    <n v="305.82336365104999"/>
    <n v="139.45609480920899"/>
    <n v="100.65430367079531"/>
    <x v="0"/>
    <s v="25-40"/>
  </r>
  <r>
    <n v="8675309220"/>
    <n v="1.6136986301369862"/>
    <s v="&gt; 1.5 year"/>
    <n v="32.873972602739727"/>
    <n v="0"/>
    <n v="48"/>
    <s v="&lt;80"/>
    <n v="118.38377112462901"/>
    <n v="187.96086225708001"/>
    <n v="347.03631268835397"/>
    <n v="277.509848474227"/>
    <n v="99.45311001004643"/>
    <x v="0"/>
    <s v="25-40"/>
  </r>
  <r>
    <n v="8675309221"/>
    <n v="1.6904109589041096"/>
    <s v="&gt; 1.5 year"/>
    <n v="28.334246575342465"/>
    <n v="1"/>
    <n v="41"/>
    <s v="&lt;80"/>
    <n v="274.89107029398002"/>
    <n v="235.20328574163301"/>
    <n v="95.864046612905895"/>
    <n v="270.50182602941601"/>
    <n v="84.771453199927663"/>
    <x v="1"/>
    <s v="25-40"/>
  </r>
  <r>
    <n v="8675309222"/>
    <n v="1.2246575342465753"/>
    <s v="&lt;= 1.5 year"/>
    <n v="37.589041095890408"/>
    <n v="0"/>
    <n v="72"/>
    <s v="&lt;80"/>
    <n v="49.459624949422498"/>
    <n v="227.24793049671101"/>
    <n v="308.72660606289901"/>
    <n v="2.4568356089294099"/>
    <n v="59.478617436310088"/>
    <x v="0"/>
    <s v="25-40"/>
  </r>
  <r>
    <n v="8675309223"/>
    <n v="1.6164383561643836"/>
    <s v="&gt; 1.5 year"/>
    <n v="28.575342465753426"/>
    <n v="0"/>
    <n v="3"/>
    <s v="&lt;80"/>
    <n v="355.24477393419897"/>
    <n v="95.705951402207305"/>
    <n v="237.348084645759"/>
    <n v="239.707434723566"/>
    <n v="93.32272035123151"/>
    <x v="0"/>
    <s v="25-40"/>
  </r>
  <r>
    <n v="8675309224"/>
    <n v="1.4712328767123288"/>
    <s v="&lt;= 1.5 year"/>
    <n v="30.846575342465755"/>
    <n v="0"/>
    <n v="28"/>
    <s v="&lt;80"/>
    <n v="303.98391241876402"/>
    <n v="235.839136481624"/>
    <n v="228.839471065617"/>
    <n v="172.25232779997199"/>
    <n v="91.316859775901719"/>
    <x v="0"/>
    <s v="25-40"/>
  </r>
  <r>
    <n v="8675309225"/>
    <n v="1.2356164383561643"/>
    <s v="&lt;= 1.5 year"/>
    <n v="37.493150684931507"/>
    <n v="0"/>
    <n v="75"/>
    <s v="&lt;80"/>
    <n v="8.24340120755957"/>
    <n v="259.26448436308198"/>
    <n v="293.33409643052801"/>
    <n v="22.852294584195398"/>
    <n v="59.342997767418133"/>
    <x v="0"/>
    <s v="25-40"/>
  </r>
  <r>
    <n v="8675309226"/>
    <n v="0.92602739726027394"/>
    <s v="&lt;= 1.5 year"/>
    <n v="33.610958904109587"/>
    <n v="0"/>
    <n v="20"/>
    <s v="&lt;80"/>
    <n v="147.71629128426699"/>
    <n v="2.45018101349712"/>
    <n v="316.47343943356901"/>
    <n v="245.964814081225"/>
    <n v="79.505908205596398"/>
    <x v="0"/>
    <s v="25-40"/>
  </r>
  <r>
    <n v="8675309227"/>
    <n v="0.98630136986301364"/>
    <s v="&lt;= 1.5 year"/>
    <n v="44.712328767123289"/>
    <n v="0"/>
    <n v="105"/>
    <s v="&gt;=80"/>
    <n v="50.899318478596598"/>
    <n v="261.98104775680901"/>
    <n v="255.066691793796"/>
    <n v="15.0401935187697"/>
    <n v="57.443255536340331"/>
    <x v="0"/>
    <s v="&gt;40"/>
  </r>
  <r>
    <n v="8675309228"/>
    <n v="1.273972602739726"/>
    <s v="&lt;= 1.5 year"/>
    <n v="40.07123287671233"/>
    <n v="0"/>
    <n v="50"/>
    <s v="&lt;80"/>
    <n v="23.840752101352098"/>
    <n v="429.13717571032998"/>
    <n v="138.21925616654099"/>
    <n v="10.2515039728708"/>
    <n v="54.054725441663976"/>
    <x v="0"/>
    <s v="&gt;40"/>
  </r>
  <r>
    <n v="8675309229"/>
    <n v="1.3068493150684932"/>
    <s v="&lt;= 1.5 year"/>
    <n v="43.679452054794524"/>
    <n v="0"/>
    <n v="76"/>
    <s v="&lt;80"/>
    <n v="25.614616641518701"/>
    <n v="306.16110898742699"/>
    <n v="249.69454103730101"/>
    <n v="26.4986169527367"/>
    <n v="59.685237009120179"/>
    <x v="0"/>
    <s v="&gt;40"/>
  </r>
  <r>
    <n v="8675309230"/>
    <n v="1.1561643835616437"/>
    <s v="&lt;= 1.5 year"/>
    <n v="35.487671232876714"/>
    <n v="1"/>
    <n v="20"/>
    <s v="&lt;80"/>
    <n v="41.204430664547203"/>
    <n v="39.947476495824802"/>
    <n v="311.89840545929798"/>
    <n v="349.06886592477201"/>
    <n v="85.808225138918147"/>
    <x v="0"/>
    <s v="25-40"/>
  </r>
  <r>
    <n v="8675309231"/>
    <n v="1.6383561643835616"/>
    <s v="&gt; 1.5 year"/>
    <n v="27.81917808219178"/>
    <n v="0"/>
    <n v="21"/>
    <s v="&lt;80"/>
    <n v="291.300463421948"/>
    <n v="251.98838072978401"/>
    <n v="216.83498268909301"/>
    <n v="135.905554496153"/>
    <n v="85.791971994368083"/>
    <x v="1"/>
    <s v="25-40"/>
  </r>
  <r>
    <n v="8675309232"/>
    <n v="1.6082191780821917"/>
    <s v="&gt; 1.5 year"/>
    <n v="29.621917808219177"/>
    <n v="0"/>
    <n v="7"/>
    <s v="&lt;80"/>
    <n v="291.96817990136202"/>
    <n v="132.86207102819199"/>
    <n v="272.68053157518898"/>
    <n v="248.03246610733399"/>
    <n v="96.471979796267078"/>
    <x v="0"/>
    <s v="25-40"/>
  </r>
  <r>
    <n v="8675309233"/>
    <n v="1.4438356164383561"/>
    <s v="&lt;= 1.5 year"/>
    <n v="19.926027397260274"/>
    <n v="1"/>
    <n v="64"/>
    <s v="&lt;80"/>
    <n v="253.66053045231499"/>
    <n v="491.96593182197603"/>
    <n v="23.112523000763399"/>
    <n v="43.776789235873203"/>
    <n v="67.676834450339683"/>
    <x v="0"/>
    <s v="17-25"/>
  </r>
  <r>
    <n v="8675309234"/>
    <n v="1.2054794520547945"/>
    <s v="&lt;= 1.5 year"/>
    <n v="36.369863013698627"/>
    <n v="0"/>
    <n v="63"/>
    <s v="&lt;80"/>
    <n v="88.879710478407503"/>
    <n v="205.992393693666"/>
    <n v="267.59593323505101"/>
    <n v="33.169178087369303"/>
    <n v="59.681581692456319"/>
    <x v="0"/>
    <s v="25-40"/>
  </r>
  <r>
    <n v="8675309235"/>
    <n v="0.80821917808219179"/>
    <s v="&lt;= 1.5 year"/>
    <n v="37.983561643835614"/>
    <n v="0"/>
    <n v="20"/>
    <s v="&lt;80"/>
    <n v="44.927939968714902"/>
    <n v="4.4936154130133303"/>
    <n v="233.529193617906"/>
    <n v="465.27456141899398"/>
    <n v="87.81017503496625"/>
    <x v="0"/>
    <s v="25-40"/>
  </r>
  <r>
    <n v="8675309236"/>
    <n v="1.1698630136986301"/>
    <s v="&lt;= 1.5 year"/>
    <n v="40.153424657534245"/>
    <n v="0"/>
    <n v="90"/>
    <s v="&gt;=80"/>
    <n v="3.4821432404619301"/>
    <n v="349.150859823144"/>
    <n v="134.24977647596401"/>
    <n v="57.648392254344799"/>
    <n v="51.238420492725531"/>
    <x v="1"/>
    <s v="&gt;40"/>
  </r>
  <r>
    <n v="8675309237"/>
    <n v="1.2"/>
    <s v="&lt;= 1.5 year"/>
    <n v="41.923287671232877"/>
    <n v="1"/>
    <n v="82"/>
    <s v="&gt;=80"/>
    <n v="18.277725465788699"/>
    <n v="298.60889421901197"/>
    <n v="277.03523449073703"/>
    <n v="16.606663530051001"/>
    <n v="60.587957337278617"/>
    <x v="0"/>
    <s v="&gt;40"/>
  </r>
  <r>
    <n v="8675309238"/>
    <n v="1.1616438356164382"/>
    <s v="&lt;= 1.5 year"/>
    <n v="43.230136986301368"/>
    <n v="1"/>
    <n v="105"/>
    <s v="&gt;=80"/>
    <n v="7.15871638865619"/>
    <n v="331.94569645477401"/>
    <n v="280.39277936155997"/>
    <n v="1.5763741277132901"/>
    <n v="60.964651446187212"/>
    <x v="0"/>
    <s v="&gt;40"/>
  </r>
  <r>
    <n v="8675309239"/>
    <n v="1.6410958904109589"/>
    <s v="&gt; 1.5 year"/>
    <n v="24.172602739726027"/>
    <n v="0"/>
    <n v="41"/>
    <s v="&lt;80"/>
    <n v="310.101618397783"/>
    <n v="212.66133315469"/>
    <n v="285.875604404657"/>
    <n v="273.77530043811799"/>
    <n v="108.97914470533084"/>
    <x v="0"/>
    <s v="17-25"/>
  </r>
  <r>
    <n v="8675309240"/>
    <n v="1.2"/>
    <s v="&lt;= 1.5 year"/>
    <n v="41.252054794520546"/>
    <n v="1"/>
    <n v="77"/>
    <s v="&lt;80"/>
    <n v="16.9932562500858"/>
    <n v="224.17545420529299"/>
    <n v="272.38252217322002"/>
    <n v="23.901965314603299"/>
    <n v="54.847635334969098"/>
    <x v="1"/>
    <s v="&gt;40"/>
  </r>
  <r>
    <n v="8675309241"/>
    <n v="1.6958904109589041"/>
    <s v="&gt; 1.5 year"/>
    <n v="33.780821917808218"/>
    <n v="0"/>
    <n v="27"/>
    <s v="&lt;80"/>
    <n v="208.37195459500299"/>
    <n v="243.11002868919201"/>
    <n v="233.31781460983899"/>
    <n v="265.55778652257902"/>
    <n v="95.983630798625768"/>
    <x v="0"/>
    <s v="25-40"/>
  </r>
  <r>
    <n v="8675309242"/>
    <n v="1.1041095890410959"/>
    <s v="&lt;= 1.5 year"/>
    <n v="39.805479452054797"/>
    <n v="1"/>
    <n v="19"/>
    <s v="&lt;80"/>
    <n v="23.981403088756799"/>
    <n v="11.9289659545263"/>
    <n v="507.483524894688"/>
    <n v="273.74877669875599"/>
    <n v="96.620705714675921"/>
    <x v="0"/>
    <s v="25-40"/>
  </r>
  <r>
    <n v="8675309243"/>
    <n v="1.6575342465753424"/>
    <s v="&gt; 1.5 year"/>
    <n v="31.169863013698631"/>
    <n v="0"/>
    <n v="62"/>
    <s v="&lt;80"/>
    <n v="231.24409137386601"/>
    <n v="364.87516283849101"/>
    <n v="276.08260433175798"/>
    <n v="142.34066296955399"/>
    <n v="97.900332413146003"/>
    <x v="0"/>
    <s v="25-40"/>
  </r>
  <r>
    <n v="8675309244"/>
    <n v="1.2273972602739727"/>
    <s v="&lt;= 1.5 year"/>
    <n v="39.682191780821917"/>
    <n v="0"/>
    <n v="64"/>
    <s v="&lt;80"/>
    <n v="54.48343652186"/>
    <n v="184.439217657928"/>
    <n v="309.79695478852301"/>
    <n v="62.559500473264301"/>
    <n v="63.796586965797516"/>
    <x v="0"/>
    <s v="25-40"/>
  </r>
  <r>
    <n v="8675309245"/>
    <n v="1.210958904109589"/>
    <s v="&lt;= 1.5 year"/>
    <n v="40.150684931506852"/>
    <n v="0"/>
    <n v="74"/>
    <s v="&lt;80"/>
    <n v="26.369826645098001"/>
    <n v="238.072243883433"/>
    <n v="328.34115542819001"/>
    <n v="0.27947337546199102"/>
    <n v="60.589841098720726"/>
    <x v="0"/>
    <s v="&gt;40"/>
  </r>
  <r>
    <n v="8675309246"/>
    <n v="1.2767123287671234"/>
    <s v="&lt;= 1.5 year"/>
    <n v="22.07123287671233"/>
    <n v="0"/>
    <n v="59"/>
    <s v="&lt;80"/>
    <n v="444.44311384706702"/>
    <n v="350.931955577574"/>
    <n v="14.118448926004699"/>
    <n v="22.921926604106201"/>
    <n v="68.074850617584602"/>
    <x v="0"/>
    <s v="17-25"/>
  </r>
  <r>
    <n v="8675309247"/>
    <n v="1.0301369863013699"/>
    <s v="&lt;= 1.5 year"/>
    <n v="35.169863013698631"/>
    <n v="0"/>
    <n v="20"/>
    <s v="&lt;80"/>
    <n v="80.776942085921803"/>
    <n v="15.8638604427749"/>
    <n v="391.96668672416399"/>
    <n v="289.957794797286"/>
    <n v="89.562201984869745"/>
    <x v="0"/>
    <s v="25-40"/>
  </r>
  <r>
    <n v="8675309248"/>
    <n v="1.2410958904109588"/>
    <s v="&lt;= 1.5 year"/>
    <n v="20.772602739726029"/>
    <n v="0"/>
    <n v="54"/>
    <s v="&lt;80"/>
    <n v="445.48424172634998"/>
    <n v="324.01765851460698"/>
    <n v="6.4599584709107196"/>
    <n v="27.135180518418199"/>
    <n v="65.591568697996024"/>
    <x v="0"/>
    <s v="17-25"/>
  </r>
  <r>
    <n v="8675309249"/>
    <n v="1.1287671232876713"/>
    <s v="&lt;= 1.5 year"/>
    <n v="42.487671232876714"/>
    <n v="0"/>
    <n v="126"/>
    <s v="&gt;=80"/>
    <n v="0.65806080521240196"/>
    <n v="327.20043736847498"/>
    <n v="227.918917949502"/>
    <n v="15.912009737871699"/>
    <n v="55.488391176379835"/>
    <x v="0"/>
    <s v="&gt;40"/>
  </r>
  <r>
    <n v="8675309250"/>
    <n v="1.0904109589041096"/>
    <s v="&lt;= 1.5 year"/>
    <n v="45.663013698630138"/>
    <n v="0"/>
    <n v="93"/>
    <s v="&gt;=80"/>
    <n v="2.6095211876786202"/>
    <n v="244.74812570473"/>
    <n v="279.441178888857"/>
    <n v="8.7583036044626201"/>
    <n v="54.37254965059104"/>
    <x v="0"/>
    <s v="&gt;40"/>
  </r>
  <r>
    <n v="8675309251"/>
    <n v="1.6219178082191781"/>
    <s v="&gt; 1.5 year"/>
    <n v="27.805479452054794"/>
    <n v="0"/>
    <n v="40"/>
    <s v="&lt;80"/>
    <n v="174.684862001889"/>
    <n v="288.52073437376998"/>
    <n v="383.15777651270901"/>
    <n v="214.78959374288499"/>
    <n v="108.81013214072399"/>
    <x v="0"/>
    <s v="25-40"/>
  </r>
  <r>
    <n v="8675309252"/>
    <n v="1.1452054794520548"/>
    <s v="&lt;= 1.5 year"/>
    <n v="38.216438356164382"/>
    <n v="0"/>
    <n v="100"/>
    <s v="&gt;=80"/>
    <n v="8.9287532423168905"/>
    <n v="220.13422099825499"/>
    <n v="278.93355955288899"/>
    <n v="2.9625869297674301"/>
    <n v="52.152575517164514"/>
    <x v="1"/>
    <s v="25-40"/>
  </r>
  <r>
    <n v="8675309253"/>
    <n v="1.1589041095890411"/>
    <s v="&lt;= 1.5 year"/>
    <n v="44.665753424657531"/>
    <n v="0"/>
    <n v="92"/>
    <s v="&gt;=80"/>
    <n v="31.431202033626001"/>
    <n v="368.03219372088199"/>
    <n v="217.27788480537001"/>
    <n v="0.13457839043565201"/>
    <n v="58.046567243857318"/>
    <x v="0"/>
    <s v="&gt;40"/>
  </r>
  <r>
    <n v="8675309254"/>
    <n v="1.5863013698630137"/>
    <s v="&gt; 1.5 year"/>
    <n v="27.827397260273973"/>
    <n v="0"/>
    <n v="26"/>
    <s v="&lt;80"/>
    <n v="114.794677617365"/>
    <n v="293.16050801974598"/>
    <n v="233.554872018917"/>
    <n v="327.09306894540202"/>
    <n v="99.914167766687157"/>
    <x v="0"/>
    <s v="25-40"/>
  </r>
  <r>
    <n v="8675309255"/>
    <n v="1.747945205479452"/>
    <s v="&gt; 1.5 year"/>
    <n v="35.087671232876716"/>
    <n v="0"/>
    <n v="29"/>
    <s v="&lt;80"/>
    <n v="307.353741745962"/>
    <n v="294.38971460991797"/>
    <n v="225.48245076777201"/>
    <n v="159.89514503497"/>
    <n v="94.384788004799432"/>
    <x v="0"/>
    <s v="25-40"/>
  </r>
  <r>
    <n v="8675309256"/>
    <n v="1.4328767123287671"/>
    <s v="&lt;= 1.5 year"/>
    <n v="22.336986301369862"/>
    <n v="0"/>
    <n v="55"/>
    <s v="&lt;80"/>
    <n v="162.81247305888999"/>
    <n v="554.000481547508"/>
    <n v="18.572051773974199"/>
    <n v="71.971193997561201"/>
    <n v="68.210225861096092"/>
    <x v="0"/>
    <s v="17-25"/>
  </r>
  <r>
    <n v="8675309257"/>
    <n v="1.2383561643835617"/>
    <s v="&lt;= 1.5 year"/>
    <n v="36.268493150684932"/>
    <n v="0"/>
    <n v="94"/>
    <s v="&gt;=80"/>
    <n v="149.48166123918301"/>
    <n v="317.32958044131999"/>
    <n v="172.34508938039099"/>
    <n v="13.0492037128192"/>
    <n v="59.592214505625456"/>
    <x v="0"/>
    <s v="25-40"/>
  </r>
  <r>
    <n v="8675309258"/>
    <n v="0.75342465753424659"/>
    <s v="&lt;= 1.5 year"/>
    <n v="35.347945205479455"/>
    <n v="1"/>
    <n v="21"/>
    <s v="&lt;80"/>
    <n v="0.61422344183345501"/>
    <n v="32.1463307406529"/>
    <n v="430.19568143706999"/>
    <n v="344.25657248106"/>
    <n v="95.555114804774504"/>
    <x v="0"/>
    <s v="25-40"/>
  </r>
  <r>
    <n v="8675309259"/>
    <n v="1.6657534246575343"/>
    <s v="&gt; 1.5 year"/>
    <n v="27.38082191780822"/>
    <n v="0"/>
    <n v="38"/>
    <s v="&lt;80"/>
    <n v="283.23248223204899"/>
    <n v="132.75283564385501"/>
    <n v="214.53288148444901"/>
    <n v="333.50446527118697"/>
    <n v="99.043307040748644"/>
    <x v="0"/>
    <s v="25-40"/>
  </r>
  <r>
    <n v="8675309260"/>
    <n v="1.1561643835616437"/>
    <s v="&lt;= 1.5 year"/>
    <n v="42.12054794520548"/>
    <n v="0"/>
    <n v="82"/>
    <s v="&gt;=80"/>
    <n v="34.376902101912698"/>
    <n v="160.75199404733499"/>
    <n v="327.91641805567502"/>
    <n v="56.600890329333097"/>
    <n v="61.752388698140791"/>
    <x v="0"/>
    <s v="&gt;40"/>
  </r>
  <r>
    <n v="8675309261"/>
    <n v="1.2794520547945205"/>
    <s v="&lt;= 1.5 year"/>
    <n v="41.698630136986303"/>
    <n v="0"/>
    <n v="60"/>
    <s v="&lt;80"/>
    <n v="28.295503562956899"/>
    <n v="347.800568002202"/>
    <n v="204.12703507017699"/>
    <n v="11.799373130653599"/>
    <n v="55.998854709312383"/>
    <x v="1"/>
    <s v="&gt;40"/>
  </r>
  <r>
    <n v="8675309262"/>
    <n v="1.6438356164383561"/>
    <s v="&gt; 1.5 year"/>
    <n v="29.134246575342466"/>
    <n v="0"/>
    <n v="40"/>
    <s v="&lt;80"/>
    <n v="320.084221228562"/>
    <n v="253.313469049883"/>
    <n v="230.01562428710301"/>
    <n v="162.77206969959201"/>
    <n v="93.006338500678993"/>
    <x v="0"/>
    <s v="25-40"/>
  </r>
  <r>
    <n v="8675309263"/>
    <n v="1.2"/>
    <s v="&lt;= 1.5 year"/>
    <n v="42.336986301369862"/>
    <n v="1"/>
    <n v="76"/>
    <s v="&lt;80"/>
    <n v="17.3757615769807"/>
    <n v="207.06579699891199"/>
    <n v="316.18754544173999"/>
    <n v="68.677448656859198"/>
    <n v="64.139123977903324"/>
    <x v="0"/>
    <s v="&gt;40"/>
  </r>
  <r>
    <n v="8675309264"/>
    <n v="1.1835616438356165"/>
    <s v="&lt;= 1.5 year"/>
    <n v="41.627397260273973"/>
    <n v="0"/>
    <n v="79"/>
    <s v="&lt;80"/>
    <n v="13.8357046758618"/>
    <n v="308.86844857075403"/>
    <n v="138.007786324454"/>
    <n v="56.6422871680968"/>
    <n v="49.174341078835354"/>
    <x v="1"/>
    <s v="&gt;40"/>
  </r>
  <r>
    <n v="8675309265"/>
    <n v="1.1808219178082191"/>
    <s v="&lt;= 1.5 year"/>
    <n v="34.898630136986299"/>
    <n v="0"/>
    <n v="86"/>
    <s v="&gt;=80"/>
    <n v="13.638235658564801"/>
    <n v="397.30962330423301"/>
    <n v="178.29730405640001"/>
    <n v="39.5629130633179"/>
    <n v="59.019054771389982"/>
    <x v="0"/>
    <s v="25-40"/>
  </r>
  <r>
    <n v="8675309266"/>
    <n v="1.4684931506849315"/>
    <s v="&lt;= 1.5 year"/>
    <n v="24.186301369863013"/>
    <n v="0"/>
    <n v="63"/>
    <s v="&lt;80"/>
    <n v="254.652523047176"/>
    <n v="505.48404201334603"/>
    <n v="34.954920727313898"/>
    <n v="2.8501718304277102"/>
    <n v="65.347536311770753"/>
    <x v="0"/>
    <s v="17-25"/>
  </r>
  <r>
    <n v="8675309267"/>
    <n v="1.5808219178082192"/>
    <s v="&gt; 1.5 year"/>
    <n v="33.939726027397263"/>
    <n v="0"/>
    <n v="25"/>
    <s v="&lt;80"/>
    <n v="262.63163154856102"/>
    <n v="248.047309624777"/>
    <n v="293.17705064067502"/>
    <n v="225.79826077129701"/>
    <n v="103.13135266330369"/>
    <x v="0"/>
    <s v="25-40"/>
  </r>
  <r>
    <n v="8675309268"/>
    <n v="1.6958904109589041"/>
    <s v="&gt; 1.5 year"/>
    <n v="29.720547945205478"/>
    <n v="0"/>
    <n v="51"/>
    <s v="&lt;80"/>
    <n v="335.04662977833698"/>
    <n v="227.29134947432399"/>
    <n v="297.28983721740201"/>
    <n v="192.21920046377801"/>
    <n v="103.72812286195447"/>
    <x v="0"/>
    <s v="25-40"/>
  </r>
  <r>
    <n v="8675309269"/>
    <n v="1.1643835616438356"/>
    <s v="&lt;= 1.5 year"/>
    <n v="49.484931506849314"/>
    <n v="0"/>
    <n v="69"/>
    <s v="&lt;80"/>
    <n v="62.644359031112899"/>
    <n v="177.617290838955"/>
    <n v="336.29227756682002"/>
    <n v="10.480319508426099"/>
    <n v="60.83364363863496"/>
    <x v="0"/>
    <s v="&gt;40"/>
  </r>
  <r>
    <n v="8675309270"/>
    <n v="1.5945205479452054"/>
    <s v="&gt; 1.5 year"/>
    <n v="32.868493150684934"/>
    <n v="0"/>
    <n v="56"/>
    <s v="&lt;80"/>
    <n v="181.508177957393"/>
    <n v="197.59980152757899"/>
    <n v="237.83570717204"/>
    <n v="486.05195178719299"/>
    <n v="117.19515743390572"/>
    <x v="0"/>
    <s v="25-40"/>
  </r>
  <r>
    <n v="8675309271"/>
    <n v="1.5835616438356164"/>
    <s v="&gt; 1.5 year"/>
    <n v="28.632876712328766"/>
    <n v="0"/>
    <n v="46"/>
    <s v="&lt;80"/>
    <n v="322.08991527937798"/>
    <n v="282.018865967794"/>
    <n v="211.59302310044799"/>
    <n v="224.77309571298699"/>
    <n v="100.69263675738596"/>
    <x v="0"/>
    <s v="25-40"/>
  </r>
  <r>
    <n v="8675309272"/>
    <n v="1.4219178082191781"/>
    <s v="&lt;= 1.5 year"/>
    <n v="36.010958904109586"/>
    <n v="1"/>
    <n v="64"/>
    <s v="&lt;80"/>
    <n v="21.286867476107599"/>
    <n v="228.45788332703"/>
    <n v="332.01856015393599"/>
    <n v="18.4744203407861"/>
    <n v="62.038737723617658"/>
    <x v="0"/>
    <s v="25-40"/>
  </r>
  <r>
    <n v="8675309273"/>
    <n v="1.2684931506849315"/>
    <s v="&lt;= 1.5 year"/>
    <n v="47.260273972602739"/>
    <n v="0"/>
    <n v="99"/>
    <s v="&gt;=80"/>
    <n v="18.814504449952"/>
    <n v="312.83305145590299"/>
    <n v="288.94995969762198"/>
    <n v="10.395823070724701"/>
    <n v="62.453298404670001"/>
    <x v="0"/>
    <s v="&gt;40"/>
  </r>
  <r>
    <n v="8675309274"/>
    <n v="0.85479452054794525"/>
    <s v="&lt;= 1.5 year"/>
    <n v="35.441095890410956"/>
    <n v="0"/>
    <n v="20"/>
    <s v="&lt;80"/>
    <n v="278.302862216162"/>
    <n v="486.574013883752"/>
    <n v="63.835256874854601"/>
    <n v="60.9849963165479"/>
    <n v="76.168580470961416"/>
    <x v="1"/>
    <s v="25-40"/>
  </r>
  <r>
    <n v="8675309275"/>
    <n v="1.1972602739726028"/>
    <s v="&lt;= 1.5 year"/>
    <n v="34.553424657534244"/>
    <n v="0"/>
    <n v="100"/>
    <s v="&gt;=80"/>
    <n v="71.517246152003494"/>
    <n v="269.66236662690397"/>
    <n v="252.50408432889"/>
    <n v="18.927562107237499"/>
    <n v="59.866166594647893"/>
    <x v="0"/>
    <s v="25-40"/>
  </r>
  <r>
    <n v="8675309276"/>
    <n v="1.4712328767123288"/>
    <s v="&lt;= 1.5 year"/>
    <n v="21.671232876712327"/>
    <n v="1"/>
    <n v="58"/>
    <s v="&lt;80"/>
    <n v="316.787093426517"/>
    <n v="464.21298733811898"/>
    <n v="43.735644120394099"/>
    <n v="43.592468106531399"/>
    <n v="72.959379928401944"/>
    <x v="0"/>
    <s v="17-25"/>
  </r>
  <r>
    <n v="8675309277"/>
    <n v="1.1506849315068493"/>
    <s v="&lt;= 1.5 year"/>
    <n v="39.898630136986299"/>
    <n v="1"/>
    <n v="72"/>
    <s v="&lt;80"/>
    <n v="6.85305525955365"/>
    <n v="277.92044934485102"/>
    <n v="263.78676711385901"/>
    <n v="64.656933544405106"/>
    <n v="62.195124447344071"/>
    <x v="0"/>
    <s v="25-40"/>
  </r>
  <r>
    <n v="8675309278"/>
    <n v="1.6821917808219178"/>
    <s v="&gt; 1.5 year"/>
    <n v="30.797260273972604"/>
    <n v="0"/>
    <n v="31"/>
    <s v="&lt;80"/>
    <n v="234.34447666920099"/>
    <n v="283.19176055327199"/>
    <n v="299.95018953381702"/>
    <n v="144.88666507951899"/>
    <n v="94.783321531398158"/>
    <x v="0"/>
    <s v="25-40"/>
  </r>
  <r>
    <n v="8675309279"/>
    <n v="1.6191780821917807"/>
    <s v="&gt; 1.5 year"/>
    <n v="33.334246575342469"/>
    <n v="0"/>
    <n v="14"/>
    <s v="&lt;80"/>
    <n v="229.71139069290001"/>
    <n v="272.55328126196201"/>
    <n v="377.05577145057498"/>
    <n v="157.29626483601501"/>
    <n v="104.30341811077976"/>
    <x v="0"/>
    <s v="25-40"/>
  </r>
  <r>
    <n v="8675309280"/>
    <n v="1.6520547945205479"/>
    <s v="&gt; 1.5 year"/>
    <n v="32.315068493150683"/>
    <n v="0"/>
    <n v="16"/>
    <s v="&lt;80"/>
    <n v="294.279488132452"/>
    <n v="326.57759020197602"/>
    <n v="205.64178820219001"/>
    <n v="169.18789974559201"/>
    <n v="94.648128820488083"/>
    <x v="0"/>
    <s v="25-40"/>
  </r>
  <r>
    <n v="8675309281"/>
    <n v="1.2438356164383562"/>
    <s v="&lt;= 1.5 year"/>
    <n v="41.060273972602737"/>
    <n v="0"/>
    <n v="96"/>
    <s v="&gt;=80"/>
    <n v="78.600398288051196"/>
    <n v="283.22780173098101"/>
    <n v="216.128584564172"/>
    <n v="0.63356674251812894"/>
    <n v="54.957714158325388"/>
    <x v="0"/>
    <s v="&gt;40"/>
  </r>
  <r>
    <n v="8675309282"/>
    <n v="1.263013698630137"/>
    <s v="&lt;= 1.5 year"/>
    <n v="40.756164383561647"/>
    <n v="0"/>
    <n v="76"/>
    <s v="&lt;80"/>
    <n v="0.330590461263433"/>
    <n v="254.61175835375801"/>
    <n v="237.82465383856101"/>
    <n v="46.523544296515901"/>
    <n v="54.517171681410943"/>
    <x v="1"/>
    <s v="&gt;40"/>
  </r>
  <r>
    <n v="8675309283"/>
    <n v="1.1424657534246576"/>
    <s v="&lt;= 1.5 year"/>
    <n v="44.31232876712329"/>
    <n v="0"/>
    <n v="87"/>
    <s v="&gt;=80"/>
    <n v="3.23307503043949"/>
    <n v="320.81486402813903"/>
    <n v="178.62619597740201"/>
    <n v="50.813366346136597"/>
    <n v="53.45658260351091"/>
    <x v="1"/>
    <s v="&gt;40"/>
  </r>
  <r>
    <n v="8675309284"/>
    <n v="1.6328767123287671"/>
    <s v="&gt; 1.5 year"/>
    <n v="30.627397260273973"/>
    <n v="0"/>
    <n v="33"/>
    <s v="&lt;80"/>
    <n v="226.716914095509"/>
    <n v="333.26500552015398"/>
    <n v="257.60184849221201"/>
    <n v="163.47661694434001"/>
    <n v="95.327969421639281"/>
    <x v="0"/>
    <s v="25-40"/>
  </r>
  <r>
    <n v="8675309285"/>
    <n v="1.1369863013698631"/>
    <s v="&lt;= 1.5 year"/>
    <n v="48.005479452054793"/>
    <n v="1"/>
    <n v="62"/>
    <s v="&lt;80"/>
    <n v="7.3310939201181604"/>
    <n v="289.00505901211397"/>
    <n v="280.59244560947502"/>
    <n v="11.9573398349208"/>
    <n v="58.812866487906064"/>
    <x v="0"/>
    <s v="&gt;40"/>
  </r>
  <r>
    <n v="8675309286"/>
    <n v="1.0712328767123287"/>
    <s v="&lt;= 1.5 year"/>
    <n v="47.794520547945204"/>
    <n v="0"/>
    <n v="65"/>
    <s v="&lt;80"/>
    <n v="10.310433794308899"/>
    <n v="234.929625920429"/>
    <n v="301.28611488274299"/>
    <n v="5.0744192328827102"/>
    <n v="56.382468871054122"/>
    <x v="1"/>
    <s v="&gt;40"/>
  </r>
  <r>
    <n v="8675309287"/>
    <n v="1.6630136986301369"/>
    <s v="&gt; 1.5 year"/>
    <n v="30.38082191780822"/>
    <n v="0"/>
    <n v="49"/>
    <s v="&lt;80"/>
    <n v="280.51346944351798"/>
    <n v="261.48211714655298"/>
    <n v="257.72662395208602"/>
    <n v="199.974056194479"/>
    <n v="98.283728544793476"/>
    <x v="0"/>
    <s v="25-40"/>
  </r>
  <r>
    <n v="8675309288"/>
    <n v="1.2438356164383562"/>
    <s v="&lt;= 1.5 year"/>
    <n v="42.063013698630137"/>
    <n v="0"/>
    <n v="101"/>
    <s v="&gt;=80"/>
    <n v="2.1616478977478"/>
    <n v="353.51750425508499"/>
    <n v="199.10841764759601"/>
    <n v="7.5067362674743299"/>
    <n v="53.248150642035057"/>
    <x v="0"/>
    <s v="&gt;40"/>
  </r>
  <r>
    <n v="8675309289"/>
    <n v="1.2136986301369863"/>
    <s v="&lt;= 1.5 year"/>
    <n v="38.62191780821918"/>
    <n v="0"/>
    <n v="83"/>
    <s v="&gt;=80"/>
    <n v="75.770845865029202"/>
    <n v="312.68950322252499"/>
    <n v="246.91402466609901"/>
    <n v="5.9862583179325801"/>
    <n v="61.424861885088127"/>
    <x v="0"/>
    <s v="25-40"/>
  </r>
  <r>
    <n v="8675309290"/>
    <n v="0.87671232876712324"/>
    <s v="&lt;= 1.5 year"/>
    <n v="38.082191780821915"/>
    <n v="0"/>
    <n v="19"/>
    <s v="&lt;80"/>
    <n v="18.1981207597333"/>
    <n v="41.550365473171802"/>
    <n v="367.92370268566299"/>
    <n v="395.317799224824"/>
    <n v="96.368859127890829"/>
    <x v="0"/>
    <s v="25-40"/>
  </r>
  <r>
    <n v="8675309291"/>
    <n v="1.5917808219178082"/>
    <s v="&gt; 1.5 year"/>
    <n v="24.435616438356163"/>
    <n v="0"/>
    <n v="39"/>
    <s v="&lt;80"/>
    <n v="263.32558387771297"/>
    <n v="265.18665526305301"/>
    <n v="186.50612453944501"/>
    <n v="307.55372200911302"/>
    <n v="101.56816071708823"/>
    <x v="0"/>
    <s v="17-25"/>
  </r>
  <r>
    <n v="8675309292"/>
    <n v="1.252054794520548"/>
    <s v="&lt;= 1.5 year"/>
    <n v="44.273972602739725"/>
    <n v="0"/>
    <n v="85"/>
    <s v="&gt;=80"/>
    <n v="71.731839314694099"/>
    <n v="297.84649416053401"/>
    <n v="225.85481990712699"/>
    <n v="13.720217994970101"/>
    <n v="58.3152712262699"/>
    <x v="0"/>
    <s v="&gt;40"/>
  </r>
  <r>
    <n v="8675309293"/>
    <n v="0.98630136986301364"/>
    <s v="&lt;= 1.5 year"/>
    <n v="26.709589041095889"/>
    <n v="1"/>
    <n v="56"/>
    <s v="&lt;80"/>
    <n v="354.93103594567799"/>
    <n v="335.94945341598901"/>
    <n v="45.158501247251401"/>
    <n v="67.708802894639405"/>
    <n v="68.814515645960256"/>
    <x v="0"/>
    <s v="25-40"/>
  </r>
  <r>
    <n v="8675309294"/>
    <n v="1.5808219178082192"/>
    <s v="&gt; 1.5 year"/>
    <n v="28.687671232876713"/>
    <n v="0"/>
    <n v="43"/>
    <s v="&lt;80"/>
    <n v="223.409962797128"/>
    <n v="238.09594582348001"/>
    <n v="235.741592899832"/>
    <n v="326.14926674554602"/>
    <n v="104.347375847094"/>
    <x v="0"/>
    <s v="25-40"/>
  </r>
  <r>
    <n v="8675309295"/>
    <n v="1.6602739726027398"/>
    <s v="&gt; 1.5 year"/>
    <n v="30.197260273972603"/>
    <n v="0"/>
    <n v="22"/>
    <s v="&lt;80"/>
    <n v="382.929013349949"/>
    <n v="241.84014679669801"/>
    <n v="187.98829229551399"/>
    <n v="204.359377235794"/>
    <n v="97.063253155488709"/>
    <x v="0"/>
    <s v="25-40"/>
  </r>
  <r>
    <n v="8675309296"/>
    <n v="1.2821917808219179"/>
    <s v="&lt;= 1.5 year"/>
    <n v="39.890410958904113"/>
    <n v="0"/>
    <n v="67"/>
    <s v="&lt;80"/>
    <n v="15.861914329935001"/>
    <n v="314.43045395293001"/>
    <n v="198.43040682181501"/>
    <n v="0.71338174061507997"/>
    <n v="50.320644090120808"/>
    <x v="1"/>
    <s v="25-40"/>
  </r>
  <r>
    <n v="8675309297"/>
    <n v="0.9506849315068493"/>
    <s v="&lt;= 1.5 year"/>
    <n v="35.424657534246577"/>
    <n v="1"/>
    <n v="19"/>
    <s v="&lt;80"/>
    <n v="229.610287037251"/>
    <n v="601.27149656269705"/>
    <n v="8.9256003850456906"/>
    <n v="19.482767876195499"/>
    <n v="69.879546879344787"/>
    <x v="1"/>
    <s v="25-40"/>
  </r>
  <r>
    <n v="8675309298"/>
    <n v="1.0904109589041096"/>
    <s v="&lt;= 1.5 year"/>
    <n v="46.465753424657535"/>
    <n v="0"/>
    <n v="67"/>
    <s v="&lt;80"/>
    <n v="95.5497529981632"/>
    <n v="372.58969671244699"/>
    <n v="127.84946794275"/>
    <n v="7.12969496691752"/>
    <n v="53.648655526008916"/>
    <x v="1"/>
    <s v="&gt;40"/>
  </r>
  <r>
    <n v="8675309299"/>
    <n v="1.1945205479452055"/>
    <s v="&lt;= 1.5 year"/>
    <n v="42.920547945205477"/>
    <n v="0"/>
    <n v="73"/>
    <s v="&lt;80"/>
    <n v="15.935757726235"/>
    <n v="289.647892691175"/>
    <n v="217.12035539138799"/>
    <n v="1.3790282480331"/>
    <n v="50.666618070123327"/>
    <x v="0"/>
    <s v="&gt;40"/>
  </r>
  <r>
    <n v="8675309300"/>
    <n v="1.1808219178082191"/>
    <s v="&lt;= 1.5 year"/>
    <n v="41.035616438356165"/>
    <n v="0"/>
    <n v="104"/>
    <s v="&gt;=80"/>
    <n v="6.0181301005397296"/>
    <n v="213.82154976601001"/>
    <n v="397.29811229532299"/>
    <n v="53.844029099134801"/>
    <n v="71.724231356658919"/>
    <x v="0"/>
    <s v="&gt;40"/>
  </r>
  <r>
    <n v="8675309301"/>
    <n v="0.78630136986301369"/>
    <s v="&lt;= 1.5 year"/>
    <n v="35.032876712328765"/>
    <n v="0"/>
    <n v="21"/>
    <s v="&lt;80"/>
    <n v="439.24107902493"/>
    <n v="443.47866629578903"/>
    <n v="0.15781573345813901"/>
    <n v="0.936743847378814"/>
    <n v="70.748926775357958"/>
    <x v="1"/>
    <s v="25-40"/>
  </r>
  <r>
    <n v="8675309302"/>
    <n v="1.1315068493150684"/>
    <s v="&lt;= 1.5 year"/>
    <n v="44.635616438356166"/>
    <n v="0"/>
    <n v="79"/>
    <s v="&lt;80"/>
    <n v="74.813363379149294"/>
    <n v="327.77567142735103"/>
    <n v="127.44254376576799"/>
    <n v="24.631239604984099"/>
    <n v="50.455976789010272"/>
    <x v="0"/>
    <s v="&gt;40"/>
  </r>
  <r>
    <n v="8675309303"/>
    <n v="1.5863013698630137"/>
    <s v="&gt; 1.5 year"/>
    <n v="27.4"/>
    <n v="1"/>
    <n v="35"/>
    <s v="&lt;80"/>
    <n v="293.669175543986"/>
    <n v="323.380551350063"/>
    <n v="166.15880909272201"/>
    <n v="199.31696410352399"/>
    <n v="93.221070935073442"/>
    <x v="0"/>
    <s v="25-40"/>
  </r>
  <r>
    <n v="8675309304"/>
    <n v="1.2164383561643837"/>
    <s v="&lt;= 1.5 year"/>
    <n v="42.827397260273976"/>
    <n v="1"/>
    <n v="82"/>
    <s v="&gt;=80"/>
    <n v="1.15857232425044"/>
    <n v="267.91952455553798"/>
    <n v="301.89164166429498"/>
    <n v="13.126783258785199"/>
    <n v="59.328458741152701"/>
    <x v="0"/>
    <s v="&gt;40"/>
  </r>
  <r>
    <n v="8675309305"/>
    <n v="1.2"/>
    <s v="&lt;= 1.5 year"/>
    <n v="45.345205479452055"/>
    <n v="0"/>
    <n v="76"/>
    <s v="&lt;80"/>
    <n v="69.928241196350598"/>
    <n v="223.431702227823"/>
    <n v="315.71308220112599"/>
    <n v="56.704619785642599"/>
    <n v="68.158919712346119"/>
    <x v="0"/>
    <s v="&gt;40"/>
  </r>
  <r>
    <n v="8675309306"/>
    <n v="1.0821917808219179"/>
    <s v="&lt;= 1.5 year"/>
    <n v="40.169863013698631"/>
    <n v="0"/>
    <n v="71"/>
    <s v="&lt;80"/>
    <n v="8.7707817877797396"/>
    <n v="357.738752324367"/>
    <n v="239.60815690462599"/>
    <n v="27.715763807303698"/>
    <n v="61.399633214403302"/>
    <x v="0"/>
    <s v="&gt;40"/>
  </r>
  <r>
    <n v="8675309307"/>
    <n v="1.263013698630137"/>
    <s v="&lt;= 1.5 year"/>
    <n v="31.523287671232875"/>
    <n v="0"/>
    <n v="60"/>
    <s v="&lt;80"/>
    <n v="375.12537925853798"/>
    <n v="392.54883883531102"/>
    <n v="19.2361394941592"/>
    <n v="39.045837517814498"/>
    <n v="68.407774688944755"/>
    <x v="0"/>
    <s v="25-40"/>
  </r>
  <r>
    <n v="8675309308"/>
    <n v="1.5698630136986302"/>
    <s v="&gt; 1.5 year"/>
    <n v="29.613698630136987"/>
    <n v="0"/>
    <n v="10"/>
    <s v="&lt;80"/>
    <n v="295.66643095626199"/>
    <n v="184.94958514701599"/>
    <n v="294.35185187996399"/>
    <n v="142.54888314151"/>
    <n v="90.877369490839101"/>
    <x v="0"/>
    <s v="25-40"/>
  </r>
  <r>
    <n v="8675309309"/>
    <n v="1.5506849315068494"/>
    <s v="&gt; 1.5 year"/>
    <n v="35.161643835616438"/>
    <n v="0"/>
    <n v="62"/>
    <s v="&lt;80"/>
    <n v="188.51274564758"/>
    <n v="238.84493192208799"/>
    <n v="319.356904790069"/>
    <n v="277.21099615906098"/>
    <n v="105.77676231946903"/>
    <x v="0"/>
    <s v="25-40"/>
  </r>
  <r>
    <n v="8675309310"/>
    <n v="1.7205479452054795"/>
    <s v="&gt; 1.5 year"/>
    <n v="31.326027397260273"/>
    <n v="0"/>
    <n v="33"/>
    <s v="&lt;80"/>
    <n v="176.681440675674"/>
    <n v="333.67021325508603"/>
    <n v="174.559473724566"/>
    <n v="200.99138852283801"/>
    <n v="85.894235784149288"/>
    <x v="1"/>
    <s v="25-40"/>
  </r>
  <r>
    <n v="8675309311"/>
    <n v="1.4082191780821918"/>
    <s v="&lt;= 1.5 year"/>
    <n v="24.93972602739726"/>
    <n v="1"/>
    <n v="57"/>
    <s v="&lt;80"/>
    <n v="488.49471410699999"/>
    <n v="207.48658262441"/>
    <n v="21.8442186433629"/>
    <n v="108.48447074673901"/>
    <n v="71.317946465325036"/>
    <x v="0"/>
    <s v="17-25"/>
  </r>
  <r>
    <n v="8675309312"/>
    <n v="1.1150684931506849"/>
    <s v="&lt;= 1.5 year"/>
    <n v="38.241095890410961"/>
    <n v="0"/>
    <n v="85"/>
    <s v="&gt;=80"/>
    <n v="13.4547937500895"/>
    <n v="249.30019111240699"/>
    <n v="289.44680240980898"/>
    <n v="9.8459776661932707"/>
    <n v="56.935532398119989"/>
    <x v="0"/>
    <s v="25-40"/>
  </r>
  <r>
    <n v="8675309313"/>
    <n v="0.78904109589041094"/>
    <s v="&lt;= 1.5 year"/>
    <n v="36.805479452054797"/>
    <n v="1"/>
    <n v="21"/>
    <s v="&lt;80"/>
    <n v="95.640217124547505"/>
    <n v="6.8530311749977297"/>
    <n v="291.21592641577001"/>
    <n v="381.59060841951401"/>
    <n v="88.936244044197693"/>
    <x v="0"/>
    <s v="25-40"/>
  </r>
  <r>
    <n v="8675309314"/>
    <n v="1.2164383561643837"/>
    <s v="&lt;= 1.5 year"/>
    <n v="35.849315068493148"/>
    <n v="0"/>
    <n v="73"/>
    <s v="&lt;80"/>
    <n v="55.3946292945677"/>
    <n v="295.08119311281598"/>
    <n v="244.28347165658101"/>
    <n v="8.2081672992879895"/>
    <n v="58.33706246729497"/>
    <x v="0"/>
    <s v="25-40"/>
  </r>
  <r>
    <n v="8675309315"/>
    <n v="0.9726027397260274"/>
    <s v="&lt;= 1.5 year"/>
    <n v="43.178082191780824"/>
    <n v="0"/>
    <n v="91"/>
    <s v="&gt;=80"/>
    <n v="4.04840269347907"/>
    <n v="297.24326854817201"/>
    <n v="263.275149326975"/>
    <n v="29.9467448516872"/>
    <n v="59.289961000771548"/>
    <x v="0"/>
    <s v="&gt;40"/>
  </r>
  <r>
    <n v="8675309316"/>
    <n v="1.5287671232876712"/>
    <s v="&gt; 1.5 year"/>
    <n v="29.923287671232877"/>
    <n v="0"/>
    <n v="47"/>
    <s v="&lt;80"/>
    <n v="245.266415993967"/>
    <n v="315.65487266097301"/>
    <n v="173.91040110790999"/>
    <n v="147.89770647431001"/>
    <n v="83.490676002261608"/>
    <x v="0"/>
    <s v="25-40"/>
  </r>
  <r>
    <n v="8675309317"/>
    <n v="1.5698630136986302"/>
    <s v="&gt; 1.5 year"/>
    <n v="27.18082191780822"/>
    <n v="1"/>
    <n v="67"/>
    <s v="&lt;80"/>
    <n v="243.37008444187899"/>
    <n v="338.70886925716297"/>
    <n v="123.84904578723"/>
    <n v="217.98333528708301"/>
    <n v="87.586202024840915"/>
    <x v="1"/>
    <s v="25-40"/>
  </r>
  <r>
    <n v="8675309318"/>
    <n v="1.106849315068493"/>
    <s v="&lt;= 1.5 year"/>
    <n v="39.69315068493151"/>
    <n v="0"/>
    <n v="87"/>
    <s v="&gt;=80"/>
    <n v="39.040402834551003"/>
    <n v="227.618824584349"/>
    <n v="308.65846320963402"/>
    <n v="49.566290079696103"/>
    <n v="64.319708588231606"/>
    <x v="0"/>
    <s v="25-40"/>
  </r>
  <r>
    <n v="8675309319"/>
    <n v="1.6136986301369862"/>
    <s v="&gt; 1.5 year"/>
    <n v="29.016438356164382"/>
    <n v="0"/>
    <n v="49"/>
    <s v="&lt;80"/>
    <n v="218.020217145923"/>
    <n v="213.24013264586301"/>
    <n v="431.80941002408298"/>
    <n v="173.640471354157"/>
    <n v="107.15481374873167"/>
    <x v="0"/>
    <s v="25-40"/>
  </r>
  <r>
    <n v="8675309320"/>
    <n v="1.6109589041095891"/>
    <s v="&gt; 1.5 year"/>
    <n v="29.989041095890411"/>
    <n v="1"/>
    <n v="23"/>
    <s v="&lt;80"/>
    <n v="201.75735576387399"/>
    <n v="282.94367802434903"/>
    <n v="229.800622023274"/>
    <n v="204.35030363727"/>
    <n v="90.874193782323118"/>
    <x v="0"/>
    <s v="25-40"/>
  </r>
  <r>
    <n v="8675309321"/>
    <n v="1.1123287671232878"/>
    <s v="&lt;= 1.5 year"/>
    <n v="38.008219178082193"/>
    <n v="1"/>
    <n v="84"/>
    <s v="&gt;=80"/>
    <n v="12.998793934398"/>
    <n v="215.114063720763"/>
    <n v="376.36218392018299"/>
    <n v="46.627117122906597"/>
    <n v="69.007744737583621"/>
    <x v="0"/>
    <s v="25-40"/>
  </r>
  <r>
    <n v="8675309322"/>
    <n v="1.5397260273972602"/>
    <s v="&gt; 1.5 year"/>
    <n v="28.797260273972604"/>
    <n v="0"/>
    <n v="46"/>
    <s v="&lt;80"/>
    <n v="405.522291543324"/>
    <n v="203.95379098699101"/>
    <n v="196.31696319043701"/>
    <n v="196.53738487376199"/>
    <n v="95.900608370129078"/>
    <x v="0"/>
    <s v="25-40"/>
  </r>
  <r>
    <n v="8675309323"/>
    <n v="1.7397260273972603"/>
    <s v="&gt; 1.5 year"/>
    <n v="23.378082191780823"/>
    <n v="1"/>
    <n v="67"/>
    <s v="&lt;80"/>
    <n v="236.83931946076601"/>
    <n v="518.47109561145305"/>
    <n v="8.7813438599761504"/>
    <n v="0.31337424386650897"/>
    <n v="61.516199378238646"/>
    <x v="0"/>
    <s v="17-25"/>
  </r>
  <r>
    <n v="8675309324"/>
    <n v="1.2356164383561643"/>
    <s v="&lt;= 1.5 year"/>
    <n v="42.964383561643835"/>
    <n v="1"/>
    <n v="112"/>
    <s v="&gt;=80"/>
    <n v="17.993052813544701"/>
    <n v="344.709153760302"/>
    <n v="228.58251662326199"/>
    <n v="44.348171909951702"/>
    <n v="61.767859149893376"/>
    <x v="0"/>
    <s v="&gt;40"/>
  </r>
  <r>
    <n v="8675309325"/>
    <n v="1.6739726027397259"/>
    <s v="&gt; 1.5 year"/>
    <n v="24.665753424657535"/>
    <n v="0"/>
    <n v="43"/>
    <s v="&lt;80"/>
    <n v="192.644165098987"/>
    <n v="239.65068942900399"/>
    <n v="183.69021617204399"/>
    <n v="172.36929715638399"/>
    <n v="77.310729961650637"/>
    <x v="1"/>
    <s v="17-25"/>
  </r>
  <r>
    <n v="8675309326"/>
    <n v="1.6684931506849314"/>
    <s v="&gt; 1.5 year"/>
    <n v="25.024657534246575"/>
    <n v="1"/>
    <n v="52"/>
    <s v="&lt;80"/>
    <n v="330.98483370246498"/>
    <n v="281.040074891752"/>
    <n v="164.54230050373201"/>
    <n v="292.86524037061599"/>
    <n v="103.85089759245912"/>
    <x v="0"/>
    <s v="25-40"/>
  </r>
  <r>
    <n v="8675309327"/>
    <n v="1.2410958904109588"/>
    <s v="&lt;= 1.5 year"/>
    <n v="46.789041095890411"/>
    <n v="0"/>
    <n v="70"/>
    <s v="&lt;80"/>
    <n v="27.007930206305002"/>
    <n v="305.53414978695599"/>
    <n v="192.74909897275401"/>
    <n v="78.9862894280392"/>
    <n v="59.211613007556068"/>
    <x v="0"/>
    <s v="&gt;40"/>
  </r>
  <r>
    <n v="8675309328"/>
    <n v="1.1260273972602739"/>
    <s v="&lt;= 1.5 year"/>
    <n v="38.632876712328766"/>
    <n v="0"/>
    <n v="69"/>
    <s v="&lt;80"/>
    <n v="10.859297339325799"/>
    <n v="185.11446288044999"/>
    <n v="320.45475566673502"/>
    <n v="9.9319123964415503"/>
    <n v="55.324300985163255"/>
    <x v="1"/>
    <s v="25-40"/>
  </r>
  <r>
    <n v="8675309329"/>
    <n v="1.6547945205479453"/>
    <s v="&gt; 1.5 year"/>
    <n v="23.632876712328766"/>
    <n v="1"/>
    <n v="58"/>
    <s v="&lt;80"/>
    <n v="470.366391936394"/>
    <n v="339.82458566602799"/>
    <n v="4.67925374289125"/>
    <n v="31.452577711729301"/>
    <n v="69.151097982748226"/>
    <x v="0"/>
    <s v="17-25"/>
  </r>
  <r>
    <n v="8675309330"/>
    <n v="1.6301369863013699"/>
    <s v="&gt; 1.5 year"/>
    <n v="32.539726027397258"/>
    <n v="1"/>
    <n v="53"/>
    <s v="&lt;80"/>
    <n v="378.71657288593099"/>
    <n v="217.11672397846201"/>
    <n v="203.98076536365599"/>
    <n v="195.979600924789"/>
    <n v="95.66190770376484"/>
    <x v="0"/>
    <s v="25-40"/>
  </r>
  <r>
    <n v="8675309331"/>
    <n v="1.7013698630136986"/>
    <s v="&gt; 1.5 year"/>
    <n v="30.632876712328766"/>
    <n v="0"/>
    <n v="41"/>
    <s v="&lt;80"/>
    <n v="193.737356379273"/>
    <n v="249.95870029511701"/>
    <n v="179.55865884507301"/>
    <n v="193.11835168727399"/>
    <n v="80.216925797832829"/>
    <x v="1"/>
    <s v="25-40"/>
  </r>
  <r>
    <n v="8675309332"/>
    <n v="1.3452054794520547"/>
    <s v="&lt;= 1.5 year"/>
    <n v="47.901369863013699"/>
    <n v="0"/>
    <n v="56"/>
    <s v="&lt;80"/>
    <n v="6.1206177337081797"/>
    <n v="299.79405723639701"/>
    <n v="279.48392797110398"/>
    <n v="1.83360935600389"/>
    <n v="58.231278476861362"/>
    <x v="0"/>
    <s v="&gt;40"/>
  </r>
  <r>
    <n v="8675309333"/>
    <n v="1.6109589041095891"/>
    <s v="&gt; 1.5 year"/>
    <n v="30.109589041095891"/>
    <n v="0"/>
    <n v="18"/>
    <s v="&lt;80"/>
    <n v="316.60009494522598"/>
    <n v="166.75103591171299"/>
    <n v="210.01457137856701"/>
    <n v="327.22088287665201"/>
    <n v="103.1363449791814"/>
    <x v="0"/>
    <s v="25-40"/>
  </r>
  <r>
    <n v="8675309334"/>
    <n v="1.6931506849315068"/>
    <s v="&gt; 1.5 year"/>
    <n v="35.778082191780825"/>
    <n v="0"/>
    <n v="14"/>
    <s v="&lt;80"/>
    <n v="409.04901897210402"/>
    <n v="181.678370481976"/>
    <n v="180.95011826048901"/>
    <n v="170.00754340292301"/>
    <n v="89.373110555935853"/>
    <x v="1"/>
    <s v="25-40"/>
  </r>
  <r>
    <n v="8675309335"/>
    <n v="1.6273972602739726"/>
    <s v="&gt; 1.5 year"/>
    <n v="30.616438356164384"/>
    <n v="0"/>
    <n v="24"/>
    <s v="&lt;80"/>
    <n v="233.062943039739"/>
    <n v="284.11548548786197"/>
    <n v="231.32108702782099"/>
    <n v="241.019028032253"/>
    <n v="98.055088089416955"/>
    <x v="0"/>
    <s v="25-40"/>
  </r>
  <r>
    <n v="8675309336"/>
    <n v="1.3232876712328767"/>
    <s v="&lt;= 1.5 year"/>
    <n v="43.087671232876716"/>
    <n v="0"/>
    <n v="95"/>
    <s v="&gt;=80"/>
    <n v="62.236556623661002"/>
    <n v="166.793230386077"/>
    <n v="248.900833857995"/>
    <n v="62.268312026177199"/>
    <n v="55.662680466879699"/>
    <x v="0"/>
    <s v="&gt;40"/>
  </r>
  <r>
    <n v="8675309337"/>
    <n v="1.1534246575342466"/>
    <s v="&lt;= 1.5 year"/>
    <n v="38.282191780821918"/>
    <n v="0"/>
    <n v="99"/>
    <s v="&gt;=80"/>
    <n v="104.00999599683"/>
    <n v="278.96419861917099"/>
    <n v="235.30166152548"/>
    <n v="19.8434341821125"/>
    <n v="61.255347054191184"/>
    <x v="0"/>
    <s v="25-40"/>
  </r>
  <r>
    <n v="8675309338"/>
    <n v="1.1726027397260275"/>
    <s v="&lt;= 1.5 year"/>
    <n v="38.991780821917807"/>
    <n v="0"/>
    <n v="90"/>
    <s v="&gt;=80"/>
    <n v="50.997605129774797"/>
    <n v="238.34920845181799"/>
    <n v="253.300150691661"/>
    <n v="10.1814136729895"/>
    <n v="54.765532810285478"/>
    <x v="1"/>
    <s v="25-40"/>
  </r>
  <r>
    <n v="8675309339"/>
    <n v="1.2657534246575342"/>
    <s v="&lt;= 1.5 year"/>
    <n v="34.62191780821918"/>
    <n v="0"/>
    <n v="63"/>
    <s v="&lt;80"/>
    <n v="16.584543720127201"/>
    <n v="273.09794222136998"/>
    <n v="329.64556090864801"/>
    <n v="23.450913290425799"/>
    <n v="65.546175779208625"/>
    <x v="0"/>
    <s v="25-40"/>
  </r>
  <r>
    <n v="8675309340"/>
    <n v="1.1342465753424658"/>
    <s v="&lt;= 1.5 year"/>
    <n v="31.657534246575342"/>
    <n v="0"/>
    <n v="63"/>
    <s v="&lt;80"/>
    <n v="67.074412022217601"/>
    <n v="201.02218920847201"/>
    <n v="273.10492460575398"/>
    <n v="48.304605301585802"/>
    <n v="60.01687168733595"/>
    <x v="0"/>
    <s v="25-40"/>
  </r>
  <r>
    <n v="8675309341"/>
    <n v="1.7123287671232876"/>
    <s v="&gt; 1.5 year"/>
    <n v="28.890410958904109"/>
    <n v="0"/>
    <n v="61"/>
    <s v="&lt;80"/>
    <n v="249.47949819476301"/>
    <n v="258.07208840918099"/>
    <n v="166.58383224634801"/>
    <n v="305.31456437906502"/>
    <n v="97.231934523365084"/>
    <x v="0"/>
    <s v="25-40"/>
  </r>
  <r>
    <n v="8675309342"/>
    <n v="1.5808219178082192"/>
    <s v="&gt; 1.5 year"/>
    <n v="32.457534246575342"/>
    <n v="0"/>
    <n v="44"/>
    <s v="&lt;80"/>
    <n v="109.80276840079"/>
    <n v="234.96172036076501"/>
    <n v="330.59021978724002"/>
    <n v="215.463046922215"/>
    <n v="93.107551106059006"/>
    <x v="1"/>
    <s v="25-40"/>
  </r>
  <r>
    <n v="8675309343"/>
    <n v="1.5863013698630137"/>
    <s v="&gt; 1.5 year"/>
    <n v="25.638356164383563"/>
    <n v="0"/>
    <n v="45"/>
    <s v="&lt;80"/>
    <n v="229.420907644811"/>
    <n v="175.181243757305"/>
    <n v="261.30998511340499"/>
    <n v="248.073416684873"/>
    <n v="93.494180327962624"/>
    <x v="0"/>
    <s v="25-40"/>
  </r>
  <r>
    <n v="8675309344"/>
    <n v="0.90136986301369859"/>
    <s v="&lt;= 1.5 year"/>
    <n v="36.624657534246573"/>
    <n v="0"/>
    <n v="20"/>
    <s v="&lt;80"/>
    <n v="36.366012947312001"/>
    <n v="24.2664818528119"/>
    <n v="321.89606234262402"/>
    <n v="443.74248777833299"/>
    <n v="96.727225598524754"/>
    <x v="0"/>
    <s v="25-40"/>
  </r>
  <r>
    <n v="8675309345"/>
    <n v="1.2876712328767124"/>
    <s v="&lt;= 1.5 year"/>
    <n v="41.153424657534245"/>
    <n v="1"/>
    <n v="82"/>
    <s v="&gt;=80"/>
    <n v="10.512610187002"/>
    <n v="255.45162636462899"/>
    <n v="284.72229793529999"/>
    <n v="9.2397395199939805"/>
    <n v="56.552583418765749"/>
    <x v="0"/>
    <s v="&gt;40"/>
  </r>
  <r>
    <n v="8675309346"/>
    <n v="0.92328767123287669"/>
    <s v="&lt;= 1.5 year"/>
    <n v="35.331506849315069"/>
    <n v="1"/>
    <n v="20"/>
    <s v="&lt;80"/>
    <n v="606.992443395333"/>
    <n v="326.41506485784902"/>
    <n v="3.1078859858829602"/>
    <n v="24.2491139835486"/>
    <n v="77.955440656586362"/>
    <x v="1"/>
    <s v="25-40"/>
  </r>
  <r>
    <n v="8675309347"/>
    <n v="1.4821917808219178"/>
    <s v="&lt;= 1.5 year"/>
    <n v="31.517808219178082"/>
    <n v="0"/>
    <n v="33"/>
    <s v="&lt;80"/>
    <n v="255.47508974366801"/>
    <n v="305.83423547644702"/>
    <n v="195.894014410116"/>
    <n v="210.01713524384999"/>
    <n v="93.614083976085112"/>
    <x v="0"/>
    <s v="25-40"/>
  </r>
  <r>
    <n v="8675309348"/>
    <n v="1.2082191780821918"/>
    <s v="&lt;= 1.5 year"/>
    <n v="39.052054794520551"/>
    <n v="0"/>
    <n v="76"/>
    <s v="&lt;80"/>
    <n v="2.6858847524512002"/>
    <n v="309.74946324921302"/>
    <n v="261.19709355043199"/>
    <n v="27.256186036840901"/>
    <n v="59.609221390605882"/>
    <x v="0"/>
    <s v="25-40"/>
  </r>
  <r>
    <n v="8675309349"/>
    <n v="1.1260273972602739"/>
    <s v="&lt;= 1.5 year"/>
    <n v="40.224657534246575"/>
    <n v="1"/>
    <n v="94"/>
    <s v="&gt;=80"/>
    <n v="17.0623952485874"/>
    <n v="164.185759939278"/>
    <n v="403.25537190539097"/>
    <n v="6.8834110103995201"/>
    <n v="63.716506364924093"/>
    <x v="0"/>
    <s v="&gt;40"/>
  </r>
  <r>
    <n v="8675309350"/>
    <n v="1.1835616438356165"/>
    <s v="&lt;= 1.5 year"/>
    <n v="38.221917808219175"/>
    <n v="1"/>
    <n v="89"/>
    <s v="&gt;=80"/>
    <n v="5.1236084779216799"/>
    <n v="302.76843679122999"/>
    <n v="233.42773046316501"/>
    <n v="55.929845843633899"/>
    <n v="59.354272778348005"/>
    <x v="0"/>
    <s v="25-40"/>
  </r>
  <r>
    <n v="8675309351"/>
    <n v="1.210958904109589"/>
    <s v="&lt;= 1.5 year"/>
    <n v="40.816438356164383"/>
    <n v="1"/>
    <n v="86"/>
    <s v="&gt;=80"/>
    <n v="7.7929799482124604"/>
    <n v="283.474520212399"/>
    <n v="267.07147270270599"/>
    <n v="29.760404826807001"/>
    <n v="58.921225316390476"/>
    <x v="0"/>
    <s v="&gt;40"/>
  </r>
  <r>
    <n v="8675309352"/>
    <n v="1.1178082191780823"/>
    <s v="&lt;= 1.5 year"/>
    <n v="39.049315068493151"/>
    <n v="0"/>
    <n v="92"/>
    <s v="&gt;=80"/>
    <n v="5.4392508421760004"/>
    <n v="372.022259583611"/>
    <n v="230.258365698425"/>
    <n v="8.7086872329182494"/>
    <n v="58.872967185824145"/>
    <x v="0"/>
    <s v="25-40"/>
  </r>
  <r>
    <n v="8675309353"/>
    <n v="1.6191780821917807"/>
    <s v="&gt; 1.5 year"/>
    <n v="32.372602739726027"/>
    <n v="0"/>
    <n v="39"/>
    <s v="&lt;80"/>
    <n v="206.60005185598601"/>
    <n v="304.78743924953602"/>
    <n v="361.47472606518397"/>
    <n v="180.62083288287701"/>
    <n v="105.96246636220908"/>
    <x v="0"/>
    <s v="25-40"/>
  </r>
  <r>
    <n v="8675309354"/>
    <n v="1.7232876712328766"/>
    <s v="&gt; 1.5 year"/>
    <n v="32.104109589041094"/>
    <n v="0"/>
    <n v="21"/>
    <s v="&lt;80"/>
    <n v="462.85253322042001"/>
    <n v="154.30958930188899"/>
    <n v="199.86489177358001"/>
    <n v="100.339158975798"/>
    <n v="85.397455891710081"/>
    <x v="1"/>
    <s v="25-40"/>
  </r>
  <r>
    <n v="8675309355"/>
    <n v="1.6191780821917807"/>
    <s v="&gt; 1.5 year"/>
    <n v="29.19178082191781"/>
    <n v="0"/>
    <n v="39"/>
    <s v="&lt;80"/>
    <n v="339.58552936852101"/>
    <n v="175.37583128426201"/>
    <n v="171.1950504436"/>
    <n v="293.95455154207201"/>
    <n v="97.014861090503274"/>
    <x v="1"/>
    <s v="25-40"/>
  </r>
  <r>
    <n v="8675309356"/>
    <n v="1.2465753424657535"/>
    <s v="&lt;= 1.5 year"/>
    <n v="41.172602739726024"/>
    <n v="1"/>
    <n v="100"/>
    <s v="&gt;=80"/>
    <n v="15.688857312756401"/>
    <n v="300.34520435770497"/>
    <n v="183.063089556329"/>
    <n v="41.444610729652297"/>
    <n v="52.223648967954666"/>
    <x v="0"/>
    <s v="&gt;40"/>
  </r>
  <r>
    <n v="8675309357"/>
    <n v="1.6575342465753424"/>
    <s v="&gt; 1.5 year"/>
    <n v="32.980821917808221"/>
    <n v="0"/>
    <n v="15"/>
    <s v="&lt;80"/>
    <n v="102.485621354024"/>
    <n v="271.95785839552298"/>
    <n v="291.30630450006299"/>
    <n v="274.77136371450302"/>
    <n v="97.884798565711691"/>
    <x v="0"/>
    <s v="25-40"/>
  </r>
  <r>
    <n v="8675309358"/>
    <n v="1.3863013698630138"/>
    <s v="&lt;= 1.5 year"/>
    <n v="30.909589041095892"/>
    <n v="1"/>
    <n v="64"/>
    <s v="&lt;80"/>
    <n v="385.71431861766899"/>
    <n v="370.19417466197098"/>
    <n v="32.298919959441903"/>
    <n v="36.264490593730599"/>
    <n v="68.7002887287519"/>
    <x v="0"/>
    <s v="25-40"/>
  </r>
  <r>
    <n v="8675309359"/>
    <n v="1.2465753424657535"/>
    <s v="&lt;= 1.5 year"/>
    <n v="40.484931506849314"/>
    <n v="0"/>
    <n v="65"/>
    <s v="&lt;80"/>
    <n v="21.9185631353639"/>
    <n v="304.83529667398801"/>
    <n v="209.16308398834499"/>
    <n v="0.62449521221328497"/>
    <n v="51.314818288815147"/>
    <x v="1"/>
    <s v="&gt;40"/>
  </r>
  <r>
    <n v="8675309360"/>
    <n v="1.1589041095890411"/>
    <s v="&lt;= 1.5 year"/>
    <n v="44.769863013698632"/>
    <n v="0"/>
    <n v="73"/>
    <s v="&lt;80"/>
    <n v="5.9299907872702704"/>
    <n v="289.35048882523802"/>
    <n v="297.49323900206201"/>
    <n v="6.30304044963583E-2"/>
    <n v="59.329190697787666"/>
    <x v="0"/>
    <s v="&gt;40"/>
  </r>
  <r>
    <n v="8675309361"/>
    <n v="1.5397260273972602"/>
    <s v="&gt; 1.5 year"/>
    <n v="28.183561643835617"/>
    <n v="0"/>
    <n v="54"/>
    <s v="&lt;80"/>
    <n v="340.29011900377799"/>
    <n v="150.57527098616401"/>
    <n v="182.26635770439401"/>
    <n v="273.83192094814501"/>
    <n v="94.001024637500052"/>
    <x v="0"/>
    <s v="25-40"/>
  </r>
  <r>
    <n v="8675309362"/>
    <n v="1.5643835616438355"/>
    <s v="&gt; 1.5 year"/>
    <n v="29.909589041095892"/>
    <n v="0"/>
    <n v="16"/>
    <s v="&lt;80"/>
    <n v="201.61404307289499"/>
    <n v="379.06753652078697"/>
    <n v="168.57651851359401"/>
    <n v="189.648116251744"/>
    <n v="89.441482539335126"/>
    <x v="1"/>
    <s v="25-40"/>
  </r>
  <r>
    <n v="8675309363"/>
    <n v="1.2657534246575342"/>
    <s v="&lt;= 1.5 year"/>
    <n v="19.326027397260273"/>
    <n v="1"/>
    <n v="59"/>
    <s v="&lt;80"/>
    <n v="425.76824022565"/>
    <n v="347.885012911974"/>
    <n v="17.081007840507201"/>
    <n v="31.445619062262899"/>
    <n v="67.715455479342339"/>
    <x v="0"/>
    <s v="17-25"/>
  </r>
  <r>
    <n v="8675309364"/>
    <n v="1.2273972602739727"/>
    <s v="&lt;= 1.5 year"/>
    <n v="39.013698630136986"/>
    <n v="1"/>
    <n v="90"/>
    <s v="&gt;=80"/>
    <n v="37.069621839839897"/>
    <n v="253.40328336739901"/>
    <n v="263.40988691972899"/>
    <n v="17.148652535556799"/>
    <n v="56.904857151213406"/>
    <x v="0"/>
    <s v="25-40"/>
  </r>
  <r>
    <n v="8675309365"/>
    <n v="1.7232876712328766"/>
    <s v="&gt; 1.5 year"/>
    <n v="29.391780821917809"/>
    <n v="0"/>
    <n v="51"/>
    <s v="&lt;80"/>
    <n v="240.69905828677099"/>
    <n v="262.05637037159698"/>
    <n v="160.760942642755"/>
    <n v="348.567247474824"/>
    <n v="101.33981710677892"/>
    <x v="0"/>
    <s v="25-40"/>
  </r>
  <r>
    <n v="8675309366"/>
    <n v="1.6904109589041096"/>
    <s v="&gt; 1.5 year"/>
    <n v="32.205479452054796"/>
    <n v="0"/>
    <n v="41"/>
    <s v="&lt;80"/>
    <n v="191.88201040620399"/>
    <n v="167.46581228785001"/>
    <n v="281.04087996044399"/>
    <n v="408.35227131627897"/>
    <n v="111.47500396873107"/>
    <x v="0"/>
    <s v="25-40"/>
  </r>
  <r>
    <n v="8675309367"/>
    <n v="1.7287671232876711"/>
    <s v="&gt; 1.5 year"/>
    <n v="29.978082191780821"/>
    <n v="0"/>
    <n v="44"/>
    <s v="&lt;80"/>
    <n v="201.360621837678"/>
    <n v="150.40233497103199"/>
    <n v="270.798633716712"/>
    <n v="277.07894778213699"/>
    <n v="93.886346324558673"/>
    <x v="0"/>
    <s v="25-40"/>
  </r>
  <r>
    <n v="8675309368"/>
    <n v="1.4301369863013698"/>
    <s v="&lt;= 1.5 year"/>
    <n v="28.30958904109589"/>
    <n v="1"/>
    <n v="61"/>
    <s v="&lt;80"/>
    <n v="425.908602831086"/>
    <n v="415.43174465276797"/>
    <n v="4.1745052766718702"/>
    <n v="30.759713251494802"/>
    <n v="71.49933402208832"/>
    <x v="0"/>
    <s v="25-40"/>
  </r>
  <r>
    <n v="8675309369"/>
    <n v="0.78356164383561644"/>
    <s v="&lt;= 1.5 year"/>
    <n v="35.150684931506852"/>
    <n v="0"/>
    <n v="18"/>
    <s v="&lt;80"/>
    <n v="355.43147123887002"/>
    <n v="329.74941785883902"/>
    <n v="92.234786604874301"/>
    <n v="95.921040913032996"/>
    <n v="77.393170429965593"/>
    <x v="1"/>
    <s v="25-40"/>
  </r>
  <r>
    <n v="8675309370"/>
    <n v="1.1424657534246576"/>
    <s v="&lt;= 1.5 year"/>
    <n v="46.145205479452052"/>
    <n v="1"/>
    <n v="57"/>
    <s v="&lt;80"/>
    <n v="19.8858725922159"/>
    <n v="254.75184743963001"/>
    <n v="264.80135739111398"/>
    <n v="86.416795316096099"/>
    <n v="64.11719592741288"/>
    <x v="0"/>
    <s v="&gt;40"/>
  </r>
  <r>
    <n v="8675309371"/>
    <n v="1.1342465753424658"/>
    <s v="&lt;= 1.5 year"/>
    <n v="44.747945205479454"/>
    <n v="1"/>
    <n v="57"/>
    <s v="&lt;80"/>
    <n v="7.2833386609926301"/>
    <n v="211.376115906103"/>
    <n v="335.429805855957"/>
    <n v="55.596380853001598"/>
    <n v="64.415898770442681"/>
    <x v="0"/>
    <s v="&gt;40"/>
  </r>
  <r>
    <n v="8675309372"/>
    <n v="1.2821917808219179"/>
    <s v="&lt;= 1.5 year"/>
    <n v="43.123287671232873"/>
    <n v="0"/>
    <n v="100"/>
    <s v="&gt;=80"/>
    <n v="56.297938225069103"/>
    <n v="151.146070466384"/>
    <n v="422.32523948877503"/>
    <n v="6.6101416886762197"/>
    <n v="68.067766436610384"/>
    <x v="0"/>
    <s v="&gt;40"/>
  </r>
  <r>
    <n v="8675309373"/>
    <n v="1.0246575342465754"/>
    <s v="&lt;= 1.5 year"/>
    <n v="36.657534246575345"/>
    <n v="0"/>
    <n v="69"/>
    <s v="&lt;80"/>
    <n v="4.6020129299515"/>
    <n v="306.55440828501702"/>
    <n v="216.13312948977401"/>
    <n v="15.811664599631801"/>
    <n v="52.725888987926183"/>
    <x v="0"/>
    <s v="25-40"/>
  </r>
  <r>
    <n v="8675309374"/>
    <n v="1.4356164383561645"/>
    <s v="&lt;= 1.5 year"/>
    <n v="36.019178082191779"/>
    <n v="0"/>
    <n v="100"/>
    <s v="&gt;=80"/>
    <n v="8.4965375733210902"/>
    <n v="269.62823167717301"/>
    <n v="267.07221441443102"/>
    <n v="54.294660542287303"/>
    <n v="60.814006534845731"/>
    <x v="0"/>
    <s v="25-40"/>
  </r>
  <r>
    <n v="8675309375"/>
    <n v="1.5643835616438355"/>
    <s v="&gt; 1.5 year"/>
    <n v="28.035616438356165"/>
    <n v="0"/>
    <n v="25"/>
    <s v="&lt;80"/>
    <n v="201.08692182840801"/>
    <n v="216.14108591304301"/>
    <n v="322.50525924167698"/>
    <n v="239.06988499968301"/>
    <n v="100.76725792827929"/>
    <x v="0"/>
    <s v="25-40"/>
  </r>
  <r>
    <n v="8675309376"/>
    <n v="1.1863013698630136"/>
    <s v="&lt;= 1.5 year"/>
    <n v="39.139726027397259"/>
    <n v="0"/>
    <n v="93"/>
    <s v="&gt;=80"/>
    <n v="0.63631999704387399"/>
    <n v="264.32274085898001"/>
    <n v="240.88076384940501"/>
    <n v="0.85586379061881601"/>
    <n v="50.20512018528477"/>
    <x v="1"/>
    <s v="25-40"/>
  </r>
  <r>
    <n v="8675309377"/>
    <n v="1.7013698630136986"/>
    <s v="&gt; 1.5 year"/>
    <n v="29.843835616438355"/>
    <n v="0"/>
    <n v="63"/>
    <s v="&lt;80"/>
    <n v="232.11836188581199"/>
    <n v="278.273609975868"/>
    <n v="282.28141176131902"/>
    <n v="243.470644031821"/>
    <n v="103.9216044441112"/>
    <x v="0"/>
    <s v="25-40"/>
  </r>
  <r>
    <n v="8675309378"/>
    <n v="1.5890410958904109"/>
    <s v="&gt; 1.5 year"/>
    <n v="29.591780821917808"/>
    <n v="0"/>
    <n v="37"/>
    <s v="&lt;80"/>
    <n v="374.08640057731401"/>
    <n v="261.78104453879001"/>
    <n v="187.03234556518001"/>
    <n v="149.29841893576901"/>
    <n v="91.229087349402207"/>
    <x v="0"/>
    <s v="25-40"/>
  </r>
  <r>
    <n v="8675309379"/>
    <n v="1.6136986301369862"/>
    <s v="&gt; 1.5 year"/>
    <n v="31.545205479452054"/>
    <n v="0"/>
    <n v="38"/>
    <s v="&lt;80"/>
    <n v="216.48284247430399"/>
    <n v="173.71377482803001"/>
    <n v="421.44985474478102"/>
    <n v="157.222178312181"/>
    <n v="100.65637335102215"/>
    <x v="0"/>
    <s v="25-40"/>
  </r>
  <r>
    <n v="8675309380"/>
    <n v="1.1150684931506849"/>
    <s v="&lt;= 1.5 year"/>
    <n v="42.19178082191781"/>
    <n v="0"/>
    <n v="79"/>
    <s v="&lt;80"/>
    <n v="28.567126733156901"/>
    <n v="337.725353745088"/>
    <n v="251.6331329633"/>
    <n v="3.04699323593751"/>
    <n v="59.865013582168089"/>
    <x v="0"/>
    <s v="&gt;40"/>
  </r>
  <r>
    <n v="8675309381"/>
    <n v="1.2082191780821918"/>
    <s v="&lt;= 1.5 year"/>
    <n v="44.336986301369862"/>
    <n v="0"/>
    <n v="72"/>
    <s v="&lt;80"/>
    <n v="159.87479444097499"/>
    <n v="172.932174524386"/>
    <n v="240.64623409583399"/>
    <n v="1.75301488252975"/>
    <n v="55.712467394632526"/>
    <x v="0"/>
    <s v="&gt;40"/>
  </r>
  <r>
    <n v="8675309382"/>
    <n v="1.2602739726027397"/>
    <s v="&lt;= 1.5 year"/>
    <n v="44.591780821917808"/>
    <n v="0"/>
    <n v="86"/>
    <s v="&gt;=80"/>
    <n v="11.6622217139308"/>
    <n v="286.11919258587602"/>
    <n v="240.71216283784901"/>
    <n v="0.54341436975562096"/>
    <n v="52.7731824088971"/>
    <x v="1"/>
    <s v="&gt;40"/>
  </r>
  <r>
    <n v="8675309383"/>
    <n v="1.5205479452054795"/>
    <s v="&gt; 1.5 year"/>
    <n v="29.016438356164382"/>
    <n v="0"/>
    <n v="54"/>
    <s v="&lt;80"/>
    <n v="275.25570970160902"/>
    <n v="302.10148870631502"/>
    <n v="114.605077782469"/>
    <n v="288.79473087498701"/>
    <n v="94.596552911528647"/>
    <x v="0"/>
    <s v="25-40"/>
  </r>
  <r>
    <n v="8675309384"/>
    <n v="1.1945205479452055"/>
    <s v="&lt;= 1.5 year"/>
    <n v="36.473972602739728"/>
    <n v="0"/>
    <n v="84"/>
    <s v="&gt;=80"/>
    <n v="38.432302894937798"/>
    <n v="251.848835172343"/>
    <n v="261.67930929475602"/>
    <n v="21.568625499409698"/>
    <n v="57.212243220682346"/>
    <x v="0"/>
    <s v="25-40"/>
  </r>
  <r>
    <n v="8675309385"/>
    <n v="1.252054794520548"/>
    <s v="&lt;= 1.5 year"/>
    <n v="44.041095890410958"/>
    <n v="1"/>
    <n v="89"/>
    <s v="&gt;=80"/>
    <n v="22.075714201062802"/>
    <n v="320.57975194886302"/>
    <n v="226.341427547096"/>
    <n v="3.45620750800818"/>
    <n v="54.988153498606565"/>
    <x v="0"/>
    <s v="&gt;40"/>
  </r>
  <r>
    <n v="8675309386"/>
    <n v="0.95342465753424654"/>
    <s v="&lt;= 1.5 year"/>
    <n v="32.476712328767121"/>
    <n v="0"/>
    <n v="22"/>
    <s v="&lt;80"/>
    <n v="312.15148011143202"/>
    <n v="385.023764889814"/>
    <n v="7.3962758521895804"/>
    <n v="155.10937184371099"/>
    <n v="75.274697323607739"/>
    <x v="1"/>
    <s v="25-40"/>
  </r>
  <r>
    <n v="8675309387"/>
    <n v="1.3260273972602741"/>
    <s v="&lt;= 1.5 year"/>
    <n v="43.9972602739726"/>
    <n v="1"/>
    <n v="122"/>
    <s v="&gt;=80"/>
    <n v="23.957806141222701"/>
    <n v="195.46122903291001"/>
    <n v="280.55277027048601"/>
    <n v="33.920656687412198"/>
    <n v="55.290334048878393"/>
    <x v="1"/>
    <s v="&gt;40"/>
  </r>
  <r>
    <n v="8675309388"/>
    <n v="1.1835616438356165"/>
    <s v="&lt;= 1.5 year"/>
    <n v="41.205479452054796"/>
    <n v="1"/>
    <n v="98"/>
    <s v="&gt;=80"/>
    <n v="14.7356415971255"/>
    <n v="237.45076131913501"/>
    <n v="295.45464619701897"/>
    <n v="38.807361469636"/>
    <n v="60.28635315329943"/>
    <x v="0"/>
    <s v="&gt;40"/>
  </r>
  <r>
    <n v="8675309389"/>
    <n v="1.6191780821917807"/>
    <s v="&gt; 1.5 year"/>
    <n v="28.616438356164384"/>
    <n v="0"/>
    <n v="30"/>
    <s v="&lt;80"/>
    <n v="282.00959920241098"/>
    <n v="309.37982776154303"/>
    <n v="224.74154649515199"/>
    <n v="229.29175828970301"/>
    <n v="101.79515073129892"/>
    <x v="0"/>
    <s v="25-40"/>
  </r>
  <r>
    <n v="8675309390"/>
    <n v="1.7342465753424658"/>
    <s v="&gt; 1.5 year"/>
    <n v="32.024657534246572"/>
    <n v="0"/>
    <n v="29"/>
    <s v="&lt;80"/>
    <n v="371.53384034104499"/>
    <n v="181.446644789571"/>
    <n v="187.690689433757"/>
    <n v="263.51013758881999"/>
    <n v="98.382538053158527"/>
    <x v="0"/>
    <s v="25-40"/>
  </r>
  <r>
    <n v="8675309391"/>
    <n v="1.6465753424657534"/>
    <s v="&gt; 1.5 year"/>
    <n v="29.473972602739725"/>
    <n v="0"/>
    <n v="36"/>
    <s v="&lt;80"/>
    <n v="310.37399862929101"/>
    <n v="272.177340629681"/>
    <n v="206.21998793091899"/>
    <n v="221.864066310738"/>
    <n v="97.974193649716597"/>
    <x v="0"/>
    <s v="25-40"/>
  </r>
  <r>
    <n v="8675309392"/>
    <n v="1.6849315068493151"/>
    <s v="&gt; 1.5 year"/>
    <n v="33.183561643835617"/>
    <n v="0"/>
    <n v="56"/>
    <s v="&lt;80"/>
    <n v="272.60279109821801"/>
    <n v="217.997770021044"/>
    <n v="235.34808549725699"/>
    <n v="201.74995224404401"/>
    <n v="91.699809418497097"/>
    <x v="0"/>
    <s v="25-40"/>
  </r>
  <r>
    <n v="8675309393"/>
    <n v="1.6602739726027398"/>
    <s v="&gt; 1.5 year"/>
    <n v="33.315068493150683"/>
    <n v="0"/>
    <n v="42"/>
    <s v="&lt;80"/>
    <n v="242.13483646966301"/>
    <n v="327.52724394890498"/>
    <n v="258.23286302415897"/>
    <n v="188.76567872097399"/>
    <n v="99.212791442901391"/>
    <x v="0"/>
    <s v="25-40"/>
  </r>
  <r>
    <n v="8675309394"/>
    <n v="1.1917808219178083"/>
    <s v="&lt;= 1.5 year"/>
    <n v="36.986301369863014"/>
    <n v="0"/>
    <n v="106"/>
    <s v="&gt;=80"/>
    <n v="27.159443584023801"/>
    <n v="216.44507070040601"/>
    <n v="354.41034671702698"/>
    <n v="0.18699509015136501"/>
    <n v="62.040042159615787"/>
    <x v="0"/>
    <s v="25-40"/>
  </r>
  <r>
    <n v="8675309395"/>
    <n v="1.178082191780822"/>
    <s v="&lt;= 1.5 year"/>
    <n v="37.967123287671235"/>
    <n v="0"/>
    <n v="78"/>
    <s v="&lt;80"/>
    <n v="18.161440457854599"/>
    <n v="317.30741193278999"/>
    <n v="216.69015724968401"/>
    <n v="7.47982512696999"/>
    <n v="53.737906076450045"/>
    <x v="0"/>
    <s v="25-40"/>
  </r>
  <r>
    <n v="8675309396"/>
    <n v="0.95890410958904104"/>
    <s v="&lt;= 1.5 year"/>
    <n v="35.821917808219176"/>
    <n v="1"/>
    <n v="21"/>
    <s v="&lt;80"/>
    <n v="6.6501518032006501"/>
    <n v="7.3797627742023302"/>
    <n v="257.57998354035402"/>
    <n v="482.922515310113"/>
    <n v="89.982693028248278"/>
    <x v="0"/>
    <s v="25-40"/>
  </r>
  <r>
    <n v="8675309397"/>
    <n v="1.7616438356164383"/>
    <s v="&gt; 1.5 year"/>
    <n v="28.863013698630137"/>
    <n v="0"/>
    <n v="51"/>
    <s v="&lt;80"/>
    <n v="220.70879653136001"/>
    <n v="200.017732321377"/>
    <n v="188.556996872827"/>
    <n v="382.664728698011"/>
    <n v="102.20472937671951"/>
    <x v="0"/>
    <s v="25-40"/>
  </r>
  <r>
    <n v="8675309398"/>
    <n v="1.0136986301369864"/>
    <s v="&lt;= 1.5 year"/>
    <n v="32.780821917808218"/>
    <n v="1"/>
    <n v="20"/>
    <s v="&lt;80"/>
    <n v="20.965212719946301"/>
    <n v="29.994884913309701"/>
    <n v="415.80034257508999"/>
    <n v="309.65950954652999"/>
    <n v="91.131990065254882"/>
    <x v="0"/>
    <s v="25-40"/>
  </r>
  <r>
    <n v="8675309399"/>
    <n v="1.1260273972602739"/>
    <s v="&lt;= 1.5 year"/>
    <n v="24.046575342465754"/>
    <n v="1"/>
    <n v="62"/>
    <s v="&lt;80"/>
    <n v="378.36348592031902"/>
    <n v="387.617419762591"/>
    <n v="43.379125751021199"/>
    <n v="6.96623298710516"/>
    <n v="67.319915503207966"/>
    <x v="0"/>
    <s v="17-25"/>
  </r>
  <r>
    <n v="8675309400"/>
    <n v="1.6328767123287671"/>
    <s v="&gt; 1.5 year"/>
    <n v="34.958904109589042"/>
    <n v="1"/>
    <n v="23"/>
    <s v="&lt;80"/>
    <n v="302.93485753540602"/>
    <n v="220.28102828255501"/>
    <n v="180.44667723539499"/>
    <n v="221.684434520629"/>
    <n v="90.113004276159757"/>
    <x v="0"/>
    <s v="25-40"/>
  </r>
  <r>
    <n v="8675309401"/>
    <n v="1.7835616438356163"/>
    <s v="&gt; 1.5 year"/>
    <n v="28.947945205479453"/>
    <n v="0"/>
    <n v="47"/>
    <s v="&lt;80"/>
    <n v="271.941274489308"/>
    <n v="178.508240904666"/>
    <n v="227.02227904323101"/>
    <n v="318.17144357417902"/>
    <n v="101.45920794560712"/>
    <x v="0"/>
    <s v="25-40"/>
  </r>
  <r>
    <n v="8675309402"/>
    <n v="1.4383561643835616"/>
    <s v="&lt;= 1.5 year"/>
    <n v="25.849315068493151"/>
    <n v="0"/>
    <n v="61"/>
    <s v="&lt;80"/>
    <n v="11.653788163216801"/>
    <n v="151.203906158477"/>
    <n v="279.741989589296"/>
    <n v="446.5402967082"/>
    <n v="100.18248990143502"/>
    <x v="1"/>
    <s v="25-40"/>
  </r>
  <r>
    <n v="8675309403"/>
    <n v="1.6219178082191781"/>
    <s v="&gt; 1.5 year"/>
    <n v="31.915068493150685"/>
    <n v="1"/>
    <n v="38"/>
    <s v="&lt;80"/>
    <n v="190.700215506354"/>
    <n v="377.32661074635502"/>
    <n v="140.925555970239"/>
    <n v="265.23837073453501"/>
    <n v="94.181817304789604"/>
    <x v="0"/>
    <s v="25-40"/>
  </r>
  <r>
    <n v="8675309404"/>
    <n v="1.6712328767123288"/>
    <s v="&gt; 1.5 year"/>
    <n v="30.263013698630136"/>
    <n v="0"/>
    <n v="32"/>
    <s v="&lt;80"/>
    <n v="308.51708596368798"/>
    <n v="377.44362761736602"/>
    <n v="177.41287794511999"/>
    <n v="166.333273063815"/>
    <n v="96.126395207556513"/>
    <x v="0"/>
    <s v="25-40"/>
  </r>
  <r>
    <n v="8675309405"/>
    <n v="1.5945205479452054"/>
    <s v="&gt; 1.5 year"/>
    <n v="33.134246575342466"/>
    <n v="0"/>
    <n v="22"/>
    <s v="&lt;80"/>
    <n v="480.61162260946998"/>
    <n v="216.80469060224499"/>
    <n v="244.518096191719"/>
    <n v="76.667429875010797"/>
    <n v="94.335568184944776"/>
    <x v="0"/>
    <s v="25-40"/>
  </r>
  <r>
    <n v="8675309406"/>
    <n v="1.1178082191780823"/>
    <s v="&lt;= 1.5 year"/>
    <n v="37.613698630136987"/>
    <n v="0"/>
    <n v="95"/>
    <s v="&gt;=80"/>
    <n v="23.221195077659502"/>
    <n v="333.74076748514699"/>
    <n v="142.212440420273"/>
    <n v="13.291593971921101"/>
    <n v="47.217441132087806"/>
    <x v="1"/>
    <s v="25-40"/>
  </r>
  <r>
    <n v="8675309407"/>
    <n v="1.6164383561643836"/>
    <s v="&gt; 1.5 year"/>
    <n v="31.449315068493149"/>
    <n v="1"/>
    <n v="39"/>
    <s v="&lt;80"/>
    <n v="220.926591641583"/>
    <n v="161.54691775303101"/>
    <n v="268.45633183054701"/>
    <n v="313.12551051430597"/>
    <n v="100.38770183295148"/>
    <x v="0"/>
    <s v="25-40"/>
  </r>
  <r>
    <n v="8675309408"/>
    <n v="1.1835616438356165"/>
    <s v="&lt;= 1.5 year"/>
    <n v="39.194520547945203"/>
    <n v="0"/>
    <n v="54"/>
    <s v="&lt;80"/>
    <n v="48.340132767230003"/>
    <n v="309.925929305718"/>
    <n v="187.846206996832"/>
    <n v="54.317405494910602"/>
    <n v="57.720918464844949"/>
    <x v="0"/>
    <s v="25-40"/>
  </r>
  <r>
    <n v="8675309409"/>
    <n v="1.7178082191780821"/>
    <s v="&gt; 1.5 year"/>
    <n v="35.032876712328765"/>
    <n v="1"/>
    <n v="5"/>
    <s v="&lt;80"/>
    <n v="138.411888685972"/>
    <n v="219.937953328916"/>
    <n v="322.75617021642103"/>
    <n v="271.11739501750702"/>
    <n v="99.932815189262413"/>
    <x v="1"/>
    <s v="25-40"/>
  </r>
  <r>
    <n v="8675309410"/>
    <n v="0.80547945205479454"/>
    <s v="&lt;= 1.5 year"/>
    <n v="37.663013698630138"/>
    <n v="0"/>
    <n v="20"/>
    <s v="&lt;80"/>
    <n v="413.74958059167801"/>
    <n v="399.04799198477798"/>
    <n v="117.23277309021201"/>
    <n v="45.119365127981801"/>
    <n v="84.506062392299739"/>
    <x v="1"/>
    <s v="25-40"/>
  </r>
  <r>
    <n v="8675309411"/>
    <n v="1.273972602739726"/>
    <s v="&lt;= 1.5 year"/>
    <n v="38.547945205479451"/>
    <n v="1"/>
    <n v="80"/>
    <s v="&gt;=80"/>
    <n v="5.9156192589130301"/>
    <n v="198.437101394748"/>
    <n v="354.910888193495"/>
    <n v="10.0257105960793"/>
    <n v="60.140609507041795"/>
    <x v="0"/>
    <s v="25-40"/>
  </r>
  <r>
    <n v="8675309412"/>
    <n v="1.2493150684931507"/>
    <s v="&lt;= 1.5 year"/>
    <n v="42.421917808219177"/>
    <n v="0"/>
    <n v="70"/>
    <s v="&lt;80"/>
    <n v="58.0435859111005"/>
    <n v="262.35249236001101"/>
    <n v="231.91561034320401"/>
    <n v="36.6258038088787"/>
    <n v="57.856655959938841"/>
    <x v="0"/>
    <s v="&gt;40"/>
  </r>
  <r>
    <n v="8675309413"/>
    <n v="1.189041095890411"/>
    <s v="&lt;= 1.5 year"/>
    <n v="39.150684931506852"/>
    <n v="1"/>
    <n v="70"/>
    <s v="&lt;80"/>
    <n v="28.7987428498996"/>
    <n v="399.902045123508"/>
    <n v="187.999918956519"/>
    <n v="3.6392270831986799"/>
    <n v="57.292760562638726"/>
    <x v="0"/>
    <s v="25-40"/>
  </r>
  <r>
    <n v="8675309414"/>
    <n v="1.6136986301369862"/>
    <s v="&gt; 1.5 year"/>
    <n v="30.863013698630137"/>
    <n v="1"/>
    <n v="45"/>
    <s v="&lt;80"/>
    <n v="248.165766730656"/>
    <n v="146.55503003497199"/>
    <n v="272.14311464458598"/>
    <n v="337.12663594111302"/>
    <n v="104.69003381153411"/>
    <x v="0"/>
    <s v="25-40"/>
  </r>
  <r>
    <n v="8675309415"/>
    <n v="1"/>
    <s v="&lt;= 1.5 year"/>
    <n v="38.279452054794518"/>
    <n v="0"/>
    <n v="20"/>
    <s v="&lt;80"/>
    <n v="9.8979964149798203"/>
    <n v="7.7695506269850299"/>
    <n v="327.167643208892"/>
    <n v="405.99354805844303"/>
    <n v="89.392746715437397"/>
    <x v="0"/>
    <s v="25-40"/>
  </r>
  <r>
    <n v="8675309416"/>
    <n v="1.2712328767123289"/>
    <s v="&lt;= 1.5 year"/>
    <n v="44.802739726027397"/>
    <n v="0"/>
    <n v="91"/>
    <s v="&gt;=80"/>
    <n v="29.8519918165705"/>
    <n v="271.07833994222102"/>
    <n v="247.710687049157"/>
    <n v="80.189210509999697"/>
    <n v="63.422414247802116"/>
    <x v="0"/>
    <s v="&gt;40"/>
  </r>
  <r>
    <n v="8675309417"/>
    <n v="1.6904109589041096"/>
    <s v="&gt; 1.5 year"/>
    <n v="33.057534246575344"/>
    <n v="0"/>
    <n v="19"/>
    <s v="&lt;80"/>
    <n v="136.95683795927599"/>
    <n v="285.35518728630598"/>
    <n v="179.89088465252399"/>
    <n v="375.24349942494098"/>
    <n v="100.40108810894236"/>
    <x v="0"/>
    <s v="25-40"/>
  </r>
  <r>
    <n v="8675309418"/>
    <n v="1.2027397260273973"/>
    <s v="&lt;= 1.5 year"/>
    <n v="28.542465753424658"/>
    <n v="1"/>
    <n v="61"/>
    <s v="&lt;80"/>
    <n v="366.49456021095102"/>
    <n v="317.21745207874301"/>
    <n v="79.759550916660103"/>
    <n v="24.924111614050599"/>
    <n v="67.259000486860799"/>
    <x v="0"/>
    <s v="25-40"/>
  </r>
  <r>
    <n v="8675309419"/>
    <n v="1.2465753424657535"/>
    <s v="&lt;= 1.5 year"/>
    <n v="38.257534246575339"/>
    <n v="0"/>
    <n v="66"/>
    <s v="&lt;80"/>
    <n v="66.489975229353604"/>
    <n v="349.40379029631202"/>
    <n v="192.26762243229899"/>
    <n v="34.690392860958397"/>
    <n v="60.506463077244135"/>
    <x v="0"/>
    <s v="25-40"/>
  </r>
  <r>
    <n v="8675309420"/>
    <n v="1.2054794520547945"/>
    <s v="&lt;= 1.5 year"/>
    <n v="42.863013698630134"/>
    <n v="0"/>
    <n v="63"/>
    <s v="&lt;80"/>
    <n v="87.298699071419605"/>
    <n v="226.04960572429499"/>
    <n v="266.75989292203701"/>
    <n v="5.87874089437494"/>
    <n v="57.784500441626598"/>
    <x v="0"/>
    <s v="&gt;40"/>
  </r>
  <r>
    <n v="8675309421"/>
    <n v="1.6438356164383561"/>
    <s v="&gt; 1.5 year"/>
    <n v="33.328767123287669"/>
    <n v="0"/>
    <n v="59"/>
    <s v="&lt;80"/>
    <n v="177.33755756086899"/>
    <n v="396.99770015427401"/>
    <n v="205.50498134284899"/>
    <n v="196.47226021108801"/>
    <n v="94.184089603683873"/>
    <x v="0"/>
    <s v="25-40"/>
  </r>
  <r>
    <n v="8675309422"/>
    <n v="1.6904109589041096"/>
    <s v="&gt; 1.5 year"/>
    <n v="26.506849315068493"/>
    <n v="0"/>
    <n v="63"/>
    <s v="&lt;80"/>
    <n v="239.93219920282601"/>
    <n v="220.189527352977"/>
    <n v="280.83673306460702"/>
    <n v="306.83343360157301"/>
    <n v="107.33015812440583"/>
    <x v="0"/>
    <s v="25-40"/>
  </r>
  <r>
    <n v="8675309423"/>
    <n v="1.7013698630136986"/>
    <s v="&gt; 1.5 year"/>
    <n v="31.838356164383562"/>
    <n v="0"/>
    <n v="57"/>
    <s v="&lt;80"/>
    <n v="276.74126310958502"/>
    <n v="207.65297010957599"/>
    <n v="327.12499052389302"/>
    <n v="205.43951214048599"/>
    <n v="102.65927897725837"/>
    <x v="0"/>
    <s v="25-40"/>
  </r>
  <r>
    <n v="8675309424"/>
    <n v="1.3232876712328767"/>
    <s v="&lt;= 1.5 year"/>
    <n v="40.731506849315068"/>
    <n v="0"/>
    <n v="70"/>
    <s v="&lt;80"/>
    <n v="3.11349320660038"/>
    <n v="217.33496065313301"/>
    <n v="297.83075304972601"/>
    <n v="32.791136077195802"/>
    <n v="57.310503004009284"/>
    <x v="0"/>
    <s v="&gt;40"/>
  </r>
  <r>
    <n v="8675309425"/>
    <n v="1.1972602739726028"/>
    <s v="&lt;= 1.5 year"/>
    <n v="34.257534246575339"/>
    <n v="0"/>
    <n v="62"/>
    <s v="&lt;80"/>
    <n v="7.2129111495921698"/>
    <n v="304.663952825921"/>
    <n v="232.82557557474101"/>
    <n v="32.099046285266603"/>
    <n v="56.741103741241965"/>
    <x v="0"/>
    <s v="25-40"/>
  </r>
  <r>
    <n v="8675309426"/>
    <n v="1.6136986301369862"/>
    <s v="&gt; 1.5 year"/>
    <n v="26.789041095890411"/>
    <n v="1"/>
    <n v="15"/>
    <s v="&lt;80"/>
    <n v="299.55335441350297"/>
    <n v="266.51888385402401"/>
    <n v="255.17694197339401"/>
    <n v="190.666367999286"/>
    <n v="98.786976258123758"/>
    <x v="0"/>
    <s v="25-40"/>
  </r>
  <r>
    <n v="8675309427"/>
    <n v="1.4301369863013698"/>
    <s v="&lt;= 1.5 year"/>
    <n v="21.2"/>
    <n v="1"/>
    <n v="61"/>
    <s v="&lt;80"/>
    <n v="423.28767186574601"/>
    <n v="370.78900742667599"/>
    <n v="57.034884876958898"/>
    <n v="23.992571289126602"/>
    <n v="73.249429083324031"/>
    <x v="0"/>
    <s v="17-25"/>
  </r>
  <r>
    <n v="8675309428"/>
    <n v="1.6219178082191781"/>
    <s v="&gt; 1.5 year"/>
    <n v="29.073972602739726"/>
    <n v="1"/>
    <n v="64"/>
    <s v="&lt;80"/>
    <n v="327.23575885544"/>
    <n v="407.28159315784302"/>
    <n v="39.288615927193803"/>
    <n v="29.6316261307846"/>
    <n v="67.031817208020044"/>
    <x v="0"/>
    <s v="25-40"/>
  </r>
  <r>
    <n v="8675309429"/>
    <n v="1.7013698630136986"/>
    <s v="&gt; 1.5 year"/>
    <n v="29.643835616438356"/>
    <n v="0"/>
    <n v="50"/>
    <s v="&lt;80"/>
    <n v="176.33961976375701"/>
    <n v="438.92781398856499"/>
    <n v="257.22544562843802"/>
    <n v="225.6137142881"/>
    <n v="107.16209389017033"/>
    <x v="0"/>
    <s v="25-40"/>
  </r>
  <r>
    <n v="8675309430"/>
    <n v="1.1534246575342466"/>
    <s v="&lt;= 1.5 year"/>
    <n v="38.471232876712328"/>
    <n v="0"/>
    <n v="72"/>
    <s v="&lt;80"/>
    <n v="50.379782733861099"/>
    <n v="242.559001973091"/>
    <n v="294.31649885369598"/>
    <n v="4.9218918449695996"/>
    <n v="59.343709660396037"/>
    <x v="0"/>
    <s v="25-40"/>
  </r>
  <r>
    <n v="8675309431"/>
    <n v="1.7205479452054795"/>
    <s v="&gt; 1.5 year"/>
    <n v="26.824657534246576"/>
    <n v="0"/>
    <n v="62"/>
    <s v="&lt;80"/>
    <n v="315.83387885006101"/>
    <n v="274.65325711137501"/>
    <n v="143.293087680805"/>
    <n v="234.78836181290299"/>
    <n v="92.608744816159842"/>
    <x v="0"/>
    <s v="25-40"/>
  </r>
  <r>
    <n v="8675309432"/>
    <n v="1.2383561643835617"/>
    <s v="&lt;= 1.5 year"/>
    <n v="34.586301369863016"/>
    <n v="0"/>
    <n v="21"/>
    <s v="&lt;80"/>
    <n v="452.66230801942299"/>
    <n v="287.80039286027699"/>
    <n v="81.844904908996199"/>
    <n v="98.2821676288264"/>
    <n v="80.852264774914715"/>
    <x v="1"/>
    <s v="25-40"/>
  </r>
  <r>
    <n v="8675309433"/>
    <n v="1.0547945205479452"/>
    <s v="&lt;= 1.5 year"/>
    <n v="40.978082191780821"/>
    <n v="0"/>
    <n v="72"/>
    <s v="&lt;80"/>
    <n v="14.090435295943401"/>
    <n v="246.65630069150001"/>
    <n v="293.650914711768"/>
    <n v="10.217612073285499"/>
    <n v="57.323962093201885"/>
    <x v="0"/>
    <s v="&gt;40"/>
  </r>
  <r>
    <n v="8675309434"/>
    <n v="1.6876712328767123"/>
    <s v="&gt; 1.5 year"/>
    <n v="31.602739726027398"/>
    <n v="0"/>
    <n v="35"/>
    <s v="&lt;80"/>
    <n v="280.26090191124899"/>
    <n v="274.52490462537799"/>
    <n v="144.01818390267201"/>
    <n v="268.64911704729201"/>
    <n v="93.902940636925848"/>
    <x v="0"/>
    <s v="25-40"/>
  </r>
  <r>
    <n v="8675309435"/>
    <n v="1.1808219178082191"/>
    <s v="&lt;= 1.5 year"/>
    <n v="41.227397260273975"/>
    <n v="0"/>
    <n v="62"/>
    <s v="&lt;80"/>
    <n v="156.261594268256"/>
    <n v="254.31187528214301"/>
    <n v="233.49246304640801"/>
    <n v="9.8963102689605407"/>
    <n v="62.052530361876151"/>
    <x v="0"/>
    <s v="&gt;40"/>
  </r>
  <r>
    <n v="8675309436"/>
    <n v="1.1616438356164382"/>
    <s v="&lt;= 1.5 year"/>
    <n v="41.391780821917806"/>
    <n v="0"/>
    <n v="99"/>
    <s v="&gt;=80"/>
    <n v="3.3357829023285901"/>
    <n v="250.000839755725"/>
    <n v="300.72346055839898"/>
    <n v="66.932045578438306"/>
    <n v="64.385590549064773"/>
    <x v="0"/>
    <s v="&gt;40"/>
  </r>
  <r>
    <n v="8675309437"/>
    <n v="1.6794520547945206"/>
    <s v="&gt; 1.5 year"/>
    <n v="30.989041095890411"/>
    <n v="0"/>
    <n v="27"/>
    <s v="&lt;80"/>
    <n v="173.95383158049501"/>
    <n v="265.565034970873"/>
    <n v="229.36441615390899"/>
    <n v="283.45140838216201"/>
    <n v="96.699408268437963"/>
    <x v="0"/>
    <s v="25-40"/>
  </r>
  <r>
    <n v="8675309438"/>
    <n v="1.0767123287671232"/>
    <s v="&lt;= 1.5 year"/>
    <n v="43.372602739726027"/>
    <n v="0"/>
    <n v="107"/>
    <s v="&gt;=80"/>
    <n v="72.883289451543803"/>
    <n v="224.08074507276501"/>
    <n v="220.23881221263099"/>
    <n v="23.355968616325399"/>
    <n v="52.988496461419473"/>
    <x v="1"/>
    <s v="&gt;40"/>
  </r>
  <r>
    <n v="8675309439"/>
    <n v="1.4136986301369863"/>
    <s v="&lt;= 1.5 year"/>
    <n v="22.87123287671233"/>
    <n v="0"/>
    <n v="56"/>
    <s v="&lt;80"/>
    <n v="73.082262745977005"/>
    <n v="49.997547286064801"/>
    <n v="488.94470715435102"/>
    <n v="339.31158380529803"/>
    <n v="109.23713971772123"/>
    <x v="1"/>
    <s v="17-25"/>
  </r>
  <r>
    <n v="8675309440"/>
    <n v="1.8027397260273972"/>
    <s v="&gt; 1.5 year"/>
    <n v="34.136986301369866"/>
    <n v="1"/>
    <n v="21"/>
    <s v="&lt;80"/>
    <n v="195.34860144217799"/>
    <n v="199.77645290431099"/>
    <n v="335.15175969776499"/>
    <n v="139.95858552175201"/>
    <n v="88.623245774061147"/>
    <x v="1"/>
    <s v="25-40"/>
  </r>
  <r>
    <n v="8675309441"/>
    <n v="1.2164383561643837"/>
    <s v="&lt;= 1.5 year"/>
    <n v="40.391780821917806"/>
    <n v="0"/>
    <n v="97"/>
    <s v="&gt;=80"/>
    <n v="25.7486307255828"/>
    <n v="212.40570971640699"/>
    <n v="373.78854016830002"/>
    <n v="11.2340150541672"/>
    <n v="65.255053862055249"/>
    <x v="0"/>
    <s v="&gt;40"/>
  </r>
  <r>
    <n v="8675309442"/>
    <n v="1.4027397260273973"/>
    <s v="&lt;= 1.5 year"/>
    <n v="21"/>
    <n v="0"/>
    <n v="62"/>
    <s v="&lt;80"/>
    <n v="255.85549355857"/>
    <n v="425.00464608199098"/>
    <n v="77.173466746806099"/>
    <n v="29.235570797236701"/>
    <n v="67.237895676530016"/>
    <x v="0"/>
    <s v="17-25"/>
  </r>
  <r>
    <n v="8675309443"/>
    <n v="1.1397260273972603"/>
    <s v="&lt;= 1.5 year"/>
    <n v="45.016438356164386"/>
    <n v="1"/>
    <n v="73"/>
    <s v="&lt;80"/>
    <n v="55.5930455812302"/>
    <n v="168.707652995384"/>
    <n v="295.55528302335199"/>
    <n v="89.859537753889498"/>
    <n v="64.193834379398112"/>
    <x v="0"/>
    <s v="&gt;40"/>
  </r>
  <r>
    <n v="8675309444"/>
    <n v="1.5643835616438355"/>
    <s v="&gt; 1.5 year"/>
    <n v="27.183561643835617"/>
    <n v="0"/>
    <n v="33"/>
    <s v="&lt;80"/>
    <n v="256.18429405673902"/>
    <n v="212.61047231518299"/>
    <n v="300.66398144331902"/>
    <n v="268.27738913586398"/>
    <n v="105.77654577925571"/>
    <x v="0"/>
    <s v="25-40"/>
  </r>
  <r>
    <n v="8675309445"/>
    <n v="1.6849315068493151"/>
    <s v="&gt; 1.5 year"/>
    <n v="29.994520547945207"/>
    <n v="1"/>
    <n v="26"/>
    <s v="&lt;80"/>
    <n v="185.29562692974599"/>
    <n v="361.67749925474402"/>
    <n v="205.718681120805"/>
    <n v="348.919008524763"/>
    <n v="110.31437285222736"/>
    <x v="0"/>
    <s v="25-40"/>
  </r>
  <r>
    <n v="8675309446"/>
    <n v="1.2219178082191782"/>
    <s v="&lt;= 1.5 year"/>
    <n v="41.139726027397259"/>
    <n v="0"/>
    <n v="79"/>
    <s v="&lt;80"/>
    <n v="68.385858901766696"/>
    <n v="225.00358465739001"/>
    <n v="262.772407976382"/>
    <n v="13.6828223909119"/>
    <n v="56.645783128807807"/>
    <x v="0"/>
    <s v="&gt;40"/>
  </r>
  <r>
    <n v="8675309447"/>
    <n v="1.2273972602739727"/>
    <s v="&lt;= 1.5 year"/>
    <n v="27.093150684931508"/>
    <n v="1"/>
    <n v="54"/>
    <s v="&lt;80"/>
    <n v="105.138458388838"/>
    <n v="99.764121586067503"/>
    <n v="347.86932228713198"/>
    <n v="342.73000489020399"/>
    <n v="99.26412565927275"/>
    <x v="1"/>
    <s v="25-40"/>
  </r>
  <r>
    <n v="8675309448"/>
    <n v="1.2657534246575342"/>
    <s v="&lt;= 1.5 year"/>
    <n v="41.287671232876711"/>
    <n v="0"/>
    <n v="80"/>
    <s v="&gt;=80"/>
    <n v="5.1250997671388898"/>
    <n v="346.878728315199"/>
    <n v="249.26503574765701"/>
    <n v="12.871163720625001"/>
    <n v="59.616650182780873"/>
    <x v="0"/>
    <s v="&gt;40"/>
  </r>
  <r>
    <n v="8675309449"/>
    <n v="1.4684931506849315"/>
    <s v="&lt;= 1.5 year"/>
    <n v="29.041095890410958"/>
    <n v="0"/>
    <n v="69"/>
    <s v="&lt;80"/>
    <n v="111.809163872071"/>
    <n v="42.509214722943497"/>
    <n v="264.46292243120502"/>
    <n v="466.23232594023199"/>
    <n v="100.02890009217359"/>
    <x v="1"/>
    <s v="25-40"/>
  </r>
  <r>
    <n v="8675309450"/>
    <n v="1.6575342465753424"/>
    <s v="&gt; 1.5 year"/>
    <n v="28.663013698630138"/>
    <n v="0"/>
    <n v="64"/>
    <s v="&lt;80"/>
    <n v="282.98589181822302"/>
    <n v="190.49127963790701"/>
    <n v="275.21247984845701"/>
    <n v="211.50402356022099"/>
    <n v="96.284154125531771"/>
    <x v="0"/>
    <s v="25-40"/>
  </r>
  <r>
    <n v="8675309451"/>
    <n v="1.7287671232876711"/>
    <s v="&gt; 1.5 year"/>
    <n v="32.778082191780825"/>
    <n v="1"/>
    <n v="52"/>
    <s v="&lt;80"/>
    <n v="198.14077542303201"/>
    <n v="373.88226119468999"/>
    <n v="143.29194221140401"/>
    <n v="223.17206611040999"/>
    <n v="89.737523928035444"/>
    <x v="0"/>
    <s v="25-40"/>
  </r>
  <r>
    <n v="8675309452"/>
    <n v="1.2246575342465753"/>
    <s v="&lt;= 1.5 year"/>
    <n v="40.123287671232873"/>
    <n v="0"/>
    <n v="80"/>
    <s v="&gt;=80"/>
    <n v="63.177827270425198"/>
    <n v="281.68378796626598"/>
    <n v="224.22469748557299"/>
    <n v="35.514102612959398"/>
    <n v="58.75758523075919"/>
    <x v="0"/>
    <s v="&gt;40"/>
  </r>
  <r>
    <n v="8675309453"/>
    <n v="1.0904109589041096"/>
    <s v="&lt;= 1.5 year"/>
    <n v="49.397260273972606"/>
    <n v="0"/>
    <n v="84"/>
    <s v="&gt;=80"/>
    <n v="20.150563490341199"/>
    <n v="188.09707059563101"/>
    <n v="385.36077152899003"/>
    <n v="7.4820449889889797"/>
    <n v="63.800948709035261"/>
    <x v="0"/>
    <s v="&gt;40"/>
  </r>
  <r>
    <n v="8675309454"/>
    <n v="1.6328767123287671"/>
    <s v="&gt; 1.5 year"/>
    <n v="22.487671232876714"/>
    <n v="0"/>
    <n v="56"/>
    <s v="&lt;80"/>
    <n v="341.776823461616"/>
    <n v="470.12721004100399"/>
    <n v="34.674096124633003"/>
    <n v="2.5548399433367699"/>
    <n v="69.419795008365966"/>
    <x v="0"/>
    <s v="17-25"/>
  </r>
  <r>
    <n v="8675309455"/>
    <n v="1.6794520547945206"/>
    <s v="&gt; 1.5 year"/>
    <n v="32.506849315068493"/>
    <n v="0"/>
    <n v="20"/>
    <s v="&lt;80"/>
    <n v="249.94321749493901"/>
    <n v="233.40524545890801"/>
    <n v="224.43457641703301"/>
    <n v="260.41725045461101"/>
    <n v="96.850096260905048"/>
    <x v="0"/>
    <s v="25-40"/>
  </r>
  <r>
    <n v="8675309456"/>
    <n v="1.6164383561643836"/>
    <s v="&gt; 1.5 year"/>
    <n v="33.783561643835618"/>
    <n v="1"/>
    <n v="49"/>
    <s v="&lt;80"/>
    <n v="177.43353979341401"/>
    <n v="199.33651727565001"/>
    <n v="225.46662616069801"/>
    <n v="285.36284477598502"/>
    <n v="91.441141077927085"/>
    <x v="1"/>
    <s v="25-40"/>
  </r>
  <r>
    <n v="8675309457"/>
    <n v="0.9068493150684932"/>
    <s v="&lt;= 1.5 year"/>
    <n v="31.583561643835615"/>
    <n v="0"/>
    <n v="19"/>
    <s v="&lt;80"/>
    <n v="2.9292941253130702"/>
    <n v="0.27920391740142703"/>
    <n v="232.747954636636"/>
    <n v="555.65951543947995"/>
    <n v="94.865576252551065"/>
    <x v="0"/>
    <s v="25-40"/>
  </r>
  <r>
    <n v="8675309458"/>
    <n v="0.87671232876712324"/>
    <s v="&lt;= 1.5 year"/>
    <n v="35.747945205479454"/>
    <n v="0"/>
    <n v="18"/>
    <s v="&lt;80"/>
    <n v="491.03685495596801"/>
    <n v="233.690203198912"/>
    <n v="69.649556734694997"/>
    <n v="12.731144768116099"/>
    <n v="67.86384883272774"/>
    <x v="1"/>
    <s v="25-40"/>
  </r>
  <r>
    <n v="8675309459"/>
    <n v="1.6383561643835616"/>
    <s v="&gt; 1.5 year"/>
    <n v="24.75068493150685"/>
    <n v="0"/>
    <n v="43"/>
    <s v="&lt;80"/>
    <n v="205.350963319741"/>
    <n v="357.42658381741899"/>
    <n v="183.860236743401"/>
    <n v="331.73120981640102"/>
    <n v="106.89317735814905"/>
    <x v="0"/>
    <s v="17-25"/>
  </r>
  <r>
    <n v="8675309460"/>
    <n v="0.97534246575342465"/>
    <s v="&lt;= 1.5 year"/>
    <n v="34.495890410958907"/>
    <n v="1"/>
    <n v="20"/>
    <s v="&lt;80"/>
    <n v="20.550948779161601"/>
    <n v="27.543185590711101"/>
    <n v="262.598303940557"/>
    <n v="525.35407137777804"/>
    <n v="98.401815787790014"/>
    <x v="0"/>
    <s v="25-40"/>
  </r>
  <r>
    <n v="8675309461"/>
    <n v="1.6684931506849314"/>
    <s v="&gt; 1.5 year"/>
    <n v="32.630136986301373"/>
    <n v="0"/>
    <n v="48"/>
    <s v="&lt;80"/>
    <n v="259.59039574525502"/>
    <n v="322.48963625125702"/>
    <n v="82.741751318731204"/>
    <n v="312.09292624571799"/>
    <n v="93.94656386745487"/>
    <x v="0"/>
    <s v="25-40"/>
  </r>
  <r>
    <n v="8675309462"/>
    <n v="1.6246575342465754"/>
    <s v="&gt; 1.5 year"/>
    <n v="28.068493150684933"/>
    <n v="0"/>
    <n v="59"/>
    <s v="&lt;80"/>
    <n v="188.032343836553"/>
    <n v="257.70476526120802"/>
    <n v="266.63682329187299"/>
    <n v="206.50387058374901"/>
    <n v="92.435851992895522"/>
    <x v="1"/>
    <s v="25-40"/>
  </r>
  <r>
    <n v="8675309463"/>
    <n v="1.1506849315068493"/>
    <s v="&lt;= 1.5 year"/>
    <n v="39.6"/>
    <n v="0"/>
    <n v="19"/>
    <s v="&lt;80"/>
    <n v="6.6488033671139402"/>
    <n v="39.532942509381598"/>
    <n v="357.85651399738498"/>
    <n v="415.17166245065198"/>
    <n v="96.457920843884082"/>
    <x v="0"/>
    <s v="25-40"/>
  </r>
  <r>
    <n v="8675309464"/>
    <n v="1.1534246575342466"/>
    <s v="&lt;= 1.5 year"/>
    <n v="42.123287671232873"/>
    <n v="0"/>
    <n v="91"/>
    <s v="&gt;=80"/>
    <n v="3.9196558309598699"/>
    <n v="285.42423127225697"/>
    <n v="296.13624188646799"/>
    <n v="4.8394348456282499"/>
    <n v="59.264592176108899"/>
    <x v="0"/>
    <s v="&gt;40"/>
  </r>
  <r>
    <n v="8675309465"/>
    <n v="1.7698630136986302"/>
    <s v="&gt; 1.5 year"/>
    <n v="30.054794520547944"/>
    <n v="0"/>
    <n v="34"/>
    <s v="&lt;80"/>
    <n v="328.69430273985301"/>
    <n v="152.36051414276301"/>
    <n v="262.78750055596203"/>
    <n v="184.18618165847801"/>
    <n v="92.121227216342078"/>
    <x v="1"/>
    <s v="25-40"/>
  </r>
  <r>
    <n v="8675309466"/>
    <n v="1.4684931506849315"/>
    <s v="&lt;= 1.5 year"/>
    <n v="27.517808219178082"/>
    <n v="0"/>
    <n v="22"/>
    <s v="&lt;80"/>
    <n v="325.66697911071202"/>
    <n v="185.02375899319301"/>
    <n v="318.02685672567497"/>
    <n v="296.08863661600299"/>
    <n v="114.54911824931375"/>
    <x v="0"/>
    <s v="25-40"/>
  </r>
  <r>
    <n v="8675309467"/>
    <n v="1.3095890410958904"/>
    <s v="&lt;= 1.5 year"/>
    <n v="39.30958904109589"/>
    <n v="0"/>
    <n v="57"/>
    <s v="&lt;80"/>
    <n v="2.1455458598672901"/>
    <n v="324.22938766571201"/>
    <n v="278.73714185361001"/>
    <n v="13.372633587397001"/>
    <n v="61.163167734967189"/>
    <x v="0"/>
    <s v="25-40"/>
  </r>
  <r>
    <n v="8675309468"/>
    <n v="1.6246575342465754"/>
    <s v="&gt; 1.5 year"/>
    <n v="31.794520547945204"/>
    <n v="0"/>
    <n v="16"/>
    <s v="&lt;80"/>
    <n v="82.567276608037901"/>
    <n v="249.355236036592"/>
    <n v="425.82329321001902"/>
    <n v="271.10731471489697"/>
    <n v="110.18547396256031"/>
    <x v="0"/>
    <s v="25-40"/>
  </r>
  <r>
    <n v="8675309469"/>
    <n v="1.7863013698630137"/>
    <s v="&gt; 1.5 year"/>
    <n v="28.715068493150685"/>
    <n v="0"/>
    <n v="20"/>
    <s v="&lt;80"/>
    <n v="212.60720615850099"/>
    <n v="248.44074284484"/>
    <n v="248.020386749496"/>
    <n v="287.08099084344099"/>
    <n v="101.09600123141971"/>
    <x v="0"/>
    <s v="25-40"/>
  </r>
  <r>
    <n v="8675309470"/>
    <n v="1.1561643835616437"/>
    <s v="&lt;= 1.5 year"/>
    <n v="38.613698630136987"/>
    <n v="1"/>
    <n v="81"/>
    <s v="&gt;=80"/>
    <n v="16.3673881307054"/>
    <n v="330.72802264657599"/>
    <n v="193.958384807138"/>
    <n v="4.0277794769098696"/>
    <n v="51.525972576268259"/>
    <x v="1"/>
    <s v="25-40"/>
  </r>
  <r>
    <n v="8675309471"/>
    <n v="1.7095890410958905"/>
    <s v="&gt; 1.5 year"/>
    <n v="31.536986301369861"/>
    <n v="0"/>
    <n v="20"/>
    <s v="&lt;80"/>
    <n v="344.35876143564502"/>
    <n v="302.82629481004602"/>
    <n v="115.47032489259"/>
    <n v="110.29833694678899"/>
    <n v="78.867043920380766"/>
    <x v="0"/>
    <s v="25-40"/>
  </r>
  <r>
    <n v="8675309472"/>
    <n v="1.6"/>
    <s v="&gt; 1.5 year"/>
    <n v="31.761643835616439"/>
    <n v="0"/>
    <n v="38"/>
    <s v="&lt;80"/>
    <n v="174.700614695962"/>
    <n v="342.75601602900099"/>
    <n v="217.115035158079"/>
    <n v="294.14064120929498"/>
    <n v="102.74721162208192"/>
    <x v="0"/>
    <s v="25-40"/>
  </r>
  <r>
    <n v="8675309473"/>
    <n v="1.1479452054794521"/>
    <s v="&lt;= 1.5 year"/>
    <n v="43.463013698630135"/>
    <n v="0"/>
    <n v="71"/>
    <s v="&lt;80"/>
    <n v="77.812641109391706"/>
    <n v="337.051349507201"/>
    <n v="207.63715106845399"/>
    <n v="2.9502504853207099"/>
    <n v="58.459607435780384"/>
    <x v="0"/>
    <s v="&gt;40"/>
  </r>
  <r>
    <n v="8675309474"/>
    <n v="1.7452054794520548"/>
    <s v="&gt; 1.5 year"/>
    <n v="31.005479452054793"/>
    <n v="1"/>
    <n v="26"/>
    <s v="&lt;80"/>
    <n v="338.93860235772098"/>
    <n v="118.51256790564899"/>
    <n v="212.011706154747"/>
    <n v="315.61330442843598"/>
    <n v="99.911094891051562"/>
    <x v="0"/>
    <s v="25-40"/>
  </r>
  <r>
    <n v="8675309475"/>
    <n v="1.7178082191780821"/>
    <s v="&gt; 1.5 year"/>
    <n v="29.150684931506849"/>
    <n v="0"/>
    <n v="44"/>
    <s v="&lt;80"/>
    <n v="327.37018112798899"/>
    <n v="116.991221909353"/>
    <n v="396.33379052170801"/>
    <n v="75.397461084777902"/>
    <n v="92.156662435765668"/>
    <x v="1"/>
    <s v="25-40"/>
  </r>
  <r>
    <n v="8675309476"/>
    <n v="0.90136986301369859"/>
    <s v="&lt;= 1.5 year"/>
    <n v="37.063013698630137"/>
    <n v="1"/>
    <n v="20"/>
    <s v="&lt;80"/>
    <n v="26.832762259891702"/>
    <n v="17.008041643770301"/>
    <n v="515.32626567106001"/>
    <n v="289.79467019926"/>
    <n v="100.12177661673135"/>
    <x v="0"/>
    <s v="25-40"/>
  </r>
  <r>
    <n v="8675309477"/>
    <n v="1.1123287671232878"/>
    <s v="&lt;= 1.5 year"/>
    <n v="40.095890410958901"/>
    <n v="0"/>
    <n v="96"/>
    <s v="&gt;=80"/>
    <n v="18.608882278200301"/>
    <n v="295.120762475898"/>
    <n v="238.83832699201901"/>
    <n v="16.014838143428801"/>
    <n v="55.680751396581606"/>
    <x v="1"/>
    <s v="&gt;40"/>
  </r>
  <r>
    <n v="8675309478"/>
    <n v="1.8547945205479452"/>
    <s v="&gt; 1.5 year"/>
    <n v="29.515068493150686"/>
    <n v="0"/>
    <n v="30"/>
    <s v="&lt;80"/>
    <n v="194.12964028038999"/>
    <n v="288.41983958189701"/>
    <n v="236.232441786236"/>
    <n v="289.48725489354399"/>
    <n v="101.69032199055655"/>
    <x v="0"/>
    <s v="25-40"/>
  </r>
  <r>
    <n v="8675309479"/>
    <n v="1.7753424657534247"/>
    <s v="&gt; 1.5 year"/>
    <n v="33.827397260273976"/>
    <n v="0"/>
    <n v="38"/>
    <s v="&lt;80"/>
    <n v="164.93060698481801"/>
    <n v="225.24285516967799"/>
    <n v="311.29620406737803"/>
    <n v="213.873067282845"/>
    <n v="94.234189534386445"/>
    <x v="0"/>
    <s v="25-40"/>
  </r>
  <r>
    <n v="8675309480"/>
    <n v="1.095890410958904"/>
    <s v="&lt;= 1.5 year"/>
    <n v="38.408219178082192"/>
    <n v="1"/>
    <n v="92"/>
    <s v="&gt;=80"/>
    <n v="27.5996452887922"/>
    <n v="326.22597981420103"/>
    <n v="198.797757256571"/>
    <n v="30.184371875629001"/>
    <n v="55.783905504103458"/>
    <x v="0"/>
    <s v="25-40"/>
  </r>
  <r>
    <n v="8675309481"/>
    <n v="1.6356164383561644"/>
    <s v="&gt; 1.5 year"/>
    <n v="30.295890410958904"/>
    <n v="0"/>
    <n v="26"/>
    <s v="&lt;80"/>
    <n v="168.549800965575"/>
    <n v="285.46995957535802"/>
    <n v="154.79402657020199"/>
    <n v="303.05931254423803"/>
    <n v="91.263981537007453"/>
    <x v="1"/>
    <s v="25-40"/>
  </r>
  <r>
    <n v="8675309482"/>
    <n v="1.106849315068493"/>
    <s v="&lt;= 1.5 year"/>
    <n v="38.893150684931506"/>
    <n v="0"/>
    <n v="72"/>
    <s v="&lt;80"/>
    <n v="13.9884234071574"/>
    <n v="170.474526674852"/>
    <n v="451.06352295267402"/>
    <n v="14.240436568953401"/>
    <n v="70.593511149156043"/>
    <x v="0"/>
    <s v="25-40"/>
  </r>
  <r>
    <n v="8675309483"/>
    <n v="1.3205479452054794"/>
    <s v="&lt;= 1.5 year"/>
    <n v="26.517808219178082"/>
    <n v="0"/>
    <n v="60"/>
    <s v="&lt;80"/>
    <n v="411.83585064811598"/>
    <n v="373.50632301310202"/>
    <n v="18.372231351238"/>
    <n v="2.0492215300609198"/>
    <n v="65.277948238653309"/>
    <x v="0"/>
    <s v="25-40"/>
  </r>
  <r>
    <n v="8675309484"/>
    <n v="1.6273972602739726"/>
    <s v="&gt; 1.5 year"/>
    <n v="26.87945205479452"/>
    <n v="0"/>
    <n v="36"/>
    <s v="&lt;80"/>
    <n v="173.32723438571401"/>
    <n v="442.898936579512"/>
    <n v="258.05499186453898"/>
    <n v="139.05735166705099"/>
    <n v="96.951574901008868"/>
    <x v="0"/>
    <s v="25-40"/>
  </r>
  <r>
    <n v="8675309485"/>
    <n v="1.2328767123287672"/>
    <s v="&lt;= 1.5 year"/>
    <n v="42.630136986301373"/>
    <n v="1"/>
    <n v="50"/>
    <s v="&lt;80"/>
    <n v="19.938603469902301"/>
    <n v="298.159883306761"/>
    <n v="244.043613482707"/>
    <n v="20.0664637428264"/>
    <n v="57.141088209197072"/>
    <x v="0"/>
    <s v="&gt;40"/>
  </r>
  <r>
    <n v="8675309486"/>
    <n v="1.1616438356164382"/>
    <s v="&lt;= 1.5 year"/>
    <n v="39.093150684931508"/>
    <n v="0"/>
    <n v="59"/>
    <s v="&lt;80"/>
    <n v="4.1475169511557297"/>
    <n v="299.16045584123299"/>
    <n v="318.34213001376401"/>
    <n v="5.6776957110128903"/>
    <n v="63.147016910364329"/>
    <x v="0"/>
    <s v="25-40"/>
  </r>
  <r>
    <n v="8675309487"/>
    <n v="1.4904109589041097"/>
    <s v="&lt;= 1.5 year"/>
    <n v="28.049315068493151"/>
    <n v="0"/>
    <n v="43"/>
    <s v="&lt;80"/>
    <n v="203.60851959123599"/>
    <n v="257.96237270564899"/>
    <n v="233.88524143987499"/>
    <n v="428.92966392296302"/>
    <n v="116.46346002729135"/>
    <x v="0"/>
    <s v="25-40"/>
  </r>
  <r>
    <n v="8675309488"/>
    <n v="1.2027397260273973"/>
    <s v="&lt;= 1.5 year"/>
    <n v="43.328767123287669"/>
    <n v="0"/>
    <n v="62"/>
    <s v="&lt;80"/>
    <n v="2.86302513899766"/>
    <n v="180.15760865287399"/>
    <n v="336.09590727687203"/>
    <n v="10.7126029208103"/>
    <n v="56.25867192707161"/>
    <x v="1"/>
    <s v="&gt;40"/>
  </r>
  <r>
    <n v="8675309489"/>
    <n v="1.1643835616438356"/>
    <s v="&lt;= 1.5 year"/>
    <n v="44.323287671232876"/>
    <n v="0"/>
    <n v="83"/>
    <s v="&gt;=80"/>
    <n v="29.424387612151801"/>
    <n v="322.081079805169"/>
    <n v="277.22040991413598"/>
    <n v="8.0842055507800605"/>
    <n v="62.356991249175586"/>
    <x v="0"/>
    <s v="&gt;40"/>
  </r>
  <r>
    <n v="8675309490"/>
    <n v="1.1342465753424658"/>
    <s v="&lt;= 1.5 year"/>
    <n v="41.961643835616435"/>
    <n v="1"/>
    <n v="83"/>
    <s v="&gt;=80"/>
    <n v="44.0058991443792"/>
    <n v="343.95356504756199"/>
    <n v="224.39191733762701"/>
    <n v="41.7407707907063"/>
    <n v="62.972679710755294"/>
    <x v="0"/>
    <s v="&gt;40"/>
  </r>
  <r>
    <n v="8675309491"/>
    <n v="1.5643835616438355"/>
    <s v="&gt; 1.5 year"/>
    <n v="30.257534246575343"/>
    <n v="0"/>
    <n v="53"/>
    <s v="&lt;80"/>
    <n v="209.65422415831301"/>
    <n v="373.87432794976201"/>
    <n v="199.78050350938901"/>
    <n v="236.41188059639299"/>
    <n v="99.025370261339845"/>
    <x v="0"/>
    <s v="25-40"/>
  </r>
  <r>
    <n v="8675309492"/>
    <n v="1.3123287671232877"/>
    <s v="&lt;= 1.5 year"/>
    <n v="42.389041095890413"/>
    <n v="1"/>
    <n v="96"/>
    <s v="&gt;=80"/>
    <n v="139.78086787916101"/>
    <n v="173.15335904270501"/>
    <n v="240.067113326259"/>
    <n v="27.737181553044898"/>
    <n v="57.171253539265749"/>
    <x v="0"/>
    <s v="&gt;40"/>
  </r>
  <r>
    <n v="8675309493"/>
    <n v="1.2712328767123289"/>
    <s v="&lt;= 1.5 year"/>
    <n v="42.30958904109589"/>
    <n v="1"/>
    <n v="76"/>
    <s v="&lt;80"/>
    <n v="5.0894457070130201"/>
    <n v="238.09282289853101"/>
    <n v="284.71751188788699"/>
    <n v="27.858542751564698"/>
    <n v="56.963708045177725"/>
    <x v="0"/>
    <s v="&gt;40"/>
  </r>
  <r>
    <n v="8675309494"/>
    <n v="1.8410958904109589"/>
    <s v="&gt; 1.5 year"/>
    <n v="28.63013698630137"/>
    <n v="1"/>
    <n v="58"/>
    <s v="&lt;80"/>
    <n v="44.407258163698998"/>
    <n v="22.637200488903002"/>
    <n v="546.57743517011102"/>
    <n v="294.23546206902398"/>
    <n v="106.26110436090435"/>
    <x v="1"/>
    <s v="25-40"/>
  </r>
  <r>
    <n v="8675309495"/>
    <n v="1.6054794520547946"/>
    <s v="&gt; 1.5 year"/>
    <n v="25.479452054794521"/>
    <n v="0"/>
    <n v="26"/>
    <s v="&lt;80"/>
    <n v="214.10091319250799"/>
    <n v="317.56520584301501"/>
    <n v="118.397896525253"/>
    <n v="318.802421169811"/>
    <n v="94.997327646249516"/>
    <x v="0"/>
    <s v="25-40"/>
  </r>
  <r>
    <n v="8675309496"/>
    <n v="1.4438356164383561"/>
    <s v="&lt;= 1.5 year"/>
    <n v="29.917808219178081"/>
    <n v="1"/>
    <n v="56"/>
    <s v="&lt;80"/>
    <n v="8.93062188023268"/>
    <n v="6.2932415975500096"/>
    <n v="483.36834592268701"/>
    <n v="255.91869430065901"/>
    <n v="89.932353905024144"/>
    <x v="1"/>
    <s v="25-40"/>
  </r>
  <r>
    <n v="8675309497"/>
    <n v="1.1479452054794521"/>
    <s v="&lt;= 1.5 year"/>
    <n v="43.515068493150686"/>
    <n v="1"/>
    <n v="63"/>
    <s v="&lt;80"/>
    <n v="28.9258831604471"/>
    <n v="227.113021238562"/>
    <n v="331.58329332641301"/>
    <n v="81.858951168440896"/>
    <n v="70.096181691303201"/>
    <x v="0"/>
    <s v="&gt;40"/>
  </r>
  <r>
    <n v="8675309498"/>
    <n v="1.7917808219178082"/>
    <s v="&gt; 1.5 year"/>
    <n v="24.61917808219178"/>
    <n v="0"/>
    <n v="26"/>
    <s v="&lt;80"/>
    <n v="256.352634089118"/>
    <n v="172.65992883512899"/>
    <n v="262.22515606382098"/>
    <n v="341.618176781638"/>
    <n v="106.78220497539485"/>
    <x v="0"/>
    <s v="17-25"/>
  </r>
  <r>
    <n v="8675309499"/>
    <n v="1.6054794520547946"/>
    <s v="&gt; 1.5 year"/>
    <n v="28.465753424657535"/>
    <n v="0"/>
    <n v="38"/>
    <s v="&lt;80"/>
    <n v="292.785806806045"/>
    <n v="230.79368385860701"/>
    <n v="219.437840131803"/>
    <n v="197.92169655226201"/>
    <n v="91.969503655259956"/>
    <x v="0"/>
    <s v="25-40"/>
  </r>
  <r>
    <n v="8675309500"/>
    <n v="1.1835616438356165"/>
    <s v="&lt;= 1.5 year"/>
    <n v="38.158904109589038"/>
    <n v="0"/>
    <n v="67"/>
    <s v="&lt;80"/>
    <n v="29.816398331748399"/>
    <n v="135.35951554696399"/>
    <n v="381.03567685195998"/>
    <n v="31.467312167502701"/>
    <n v="62.714431792632517"/>
    <x v="0"/>
    <s v="25-40"/>
  </r>
  <r>
    <n v="8675309501"/>
    <n v="1.2328767123287672"/>
    <s v="&lt;= 1.5 year"/>
    <n v="37.465753424657535"/>
    <n v="1"/>
    <n v="71"/>
    <s v="&lt;80"/>
    <n v="13.041262989614999"/>
    <n v="360.99717946944099"/>
    <n v="185.64926269367501"/>
    <n v="17.639085259981101"/>
    <n v="54.317677151163217"/>
    <x v="0"/>
    <s v="25-40"/>
  </r>
  <r>
    <n v="8675309502"/>
    <n v="1.2328767123287672"/>
    <s v="&lt;= 1.5 year"/>
    <n v="42.076712328767123"/>
    <n v="1"/>
    <n v="67"/>
    <s v="&lt;80"/>
    <n v="27.751425066362899"/>
    <n v="229.535132374694"/>
    <n v="311.63628515623702"/>
    <n v="14.471152537350401"/>
    <n v="59.715817118515041"/>
    <x v="0"/>
    <s v="&gt;40"/>
  </r>
  <r>
    <n v="8675309503"/>
    <n v="1.704109589041096"/>
    <s v="&gt; 1.5 year"/>
    <n v="31.616438356164384"/>
    <n v="0"/>
    <n v="59"/>
    <s v="&lt;80"/>
    <n v="233.392289403326"/>
    <n v="152.681339280429"/>
    <n v="316.528431462757"/>
    <n v="330.63720965263502"/>
    <n v="108.54576722854745"/>
    <x v="0"/>
    <s v="25-40"/>
  </r>
  <r>
    <n v="8675309504"/>
    <n v="1.7424657534246575"/>
    <s v="&gt; 1.5 year"/>
    <n v="26.235616438356164"/>
    <n v="1"/>
    <n v="56"/>
    <s v="&lt;80"/>
    <n v="546.01462461757797"/>
    <n v="290.11100106660399"/>
    <n v="14.8970981521441"/>
    <n v="3.3338523833403602"/>
    <n v="69.077764118992704"/>
    <x v="0"/>
    <s v="25-40"/>
  </r>
  <r>
    <n v="8675309505"/>
    <n v="1.2684931506849315"/>
    <s v="&lt;= 1.5 year"/>
    <n v="38.12054794520548"/>
    <n v="0"/>
    <n v="92"/>
    <s v="&gt;=80"/>
    <n v="72.278155243478693"/>
    <n v="183.81786537133101"/>
    <n v="334.57633271716702"/>
    <n v="8.7670236997256801"/>
    <n v="61.688884419211902"/>
    <x v="0"/>
    <s v="25-40"/>
  </r>
  <r>
    <n v="8675309506"/>
    <n v="1.6219178082191781"/>
    <s v="&gt; 1.5 year"/>
    <n v="29.758904109589039"/>
    <n v="0"/>
    <n v="24"/>
    <s v="&lt;80"/>
    <n v="287.69755515807799"/>
    <n v="242.604694205697"/>
    <n v="247.69968921007799"/>
    <n v="210.99244222871201"/>
    <n v="97.467235721756794"/>
    <x v="0"/>
    <s v="25-40"/>
  </r>
  <r>
    <n v="8675309507"/>
    <n v="1.6767123287671233"/>
    <s v="&gt; 1.5 year"/>
    <n v="30.402739726027399"/>
    <n v="1"/>
    <n v="30"/>
    <s v="&lt;80"/>
    <n v="314.47275217956599"/>
    <n v="229.33656093393901"/>
    <n v="173.03669123575"/>
    <n v="177.19012021145099"/>
    <n v="85.531962422744513"/>
    <x v="1"/>
    <s v="25-40"/>
  </r>
  <r>
    <n v="8675309508"/>
    <n v="1.4246575342465753"/>
    <s v="&lt;= 1.5 year"/>
    <n v="44.07123287671233"/>
    <n v="0"/>
    <n v="79"/>
    <s v="&lt;80"/>
    <n v="48.615289248761599"/>
    <n v="270.01720445070799"/>
    <n v="269.58794638897399"/>
    <n v="28.936884364123902"/>
    <n v="61.313579186329314"/>
    <x v="0"/>
    <s v="&gt;40"/>
  </r>
  <r>
    <n v="8675309509"/>
    <n v="1.5397260273972602"/>
    <s v="&gt; 1.5 year"/>
    <n v="28.331506849315069"/>
    <n v="0"/>
    <n v="62"/>
    <s v="&lt;80"/>
    <n v="283.94598096525198"/>
    <n v="91.855945115682005"/>
    <n v="255.24823414724"/>
    <n v="317.00330429846599"/>
    <n v="98.734338699959437"/>
    <x v="1"/>
    <s v="25-40"/>
  </r>
  <r>
    <n v="8675309510"/>
    <n v="1.1506849315068493"/>
    <s v="&lt;= 1.5 year"/>
    <n v="38.210958904109589"/>
    <n v="0"/>
    <n v="20"/>
    <s v="&lt;80"/>
    <n v="49.883594537539601"/>
    <n v="7.0348332401037501"/>
    <n v="262.09715211497399"/>
    <n v="517.68658561806501"/>
    <n v="98.127522750176155"/>
    <x v="0"/>
    <s v="25-40"/>
  </r>
  <r>
    <n v="8675309511"/>
    <n v="1.2465753424657535"/>
    <s v="&lt;= 1.5 year"/>
    <n v="41.372602739726027"/>
    <n v="0"/>
    <n v="81"/>
    <s v="&gt;=80"/>
    <n v="34.327759311949997"/>
    <n v="279.86162407262498"/>
    <n v="257.49149860487699"/>
    <n v="2.4960620775023399"/>
    <n v="56.333657952651514"/>
    <x v="0"/>
    <s v="&gt;40"/>
  </r>
  <r>
    <n v="8675309512"/>
    <n v="1.1643835616438356"/>
    <s v="&lt;= 1.5 year"/>
    <n v="38.43287671232877"/>
    <n v="1"/>
    <n v="113"/>
    <s v="&gt;=80"/>
    <n v="1.01717717966949"/>
    <n v="302.59674705094898"/>
    <n v="285.792298546636"/>
    <n v="17.362587555432899"/>
    <n v="60.667700270697743"/>
    <x v="0"/>
    <s v="25-40"/>
  </r>
  <r>
    <n v="8675309513"/>
    <n v="1.1315068493150684"/>
    <s v="&lt;= 1.5 year"/>
    <n v="42.139726027397259"/>
    <n v="0"/>
    <n v="70"/>
    <s v="&lt;80"/>
    <n v="15.8160370010945"/>
    <n v="266.13790508019002"/>
    <n v="258.04280288948797"/>
    <n v="2.5877536010197901"/>
    <n v="53.831982145363696"/>
    <x v="0"/>
    <s v="&gt;40"/>
  </r>
  <r>
    <n v="8675309514"/>
    <n v="1.1698630136986301"/>
    <s v="&lt;= 1.5 year"/>
    <n v="43.293150684931504"/>
    <n v="1"/>
    <n v="97"/>
    <s v="&gt;=80"/>
    <n v="9.7188388462099606"/>
    <n v="374.823922775813"/>
    <n v="265.25114733260699"/>
    <n v="2.6522512820009099"/>
    <n v="62.911828763514784"/>
    <x v="0"/>
    <s v="&gt;40"/>
  </r>
  <r>
    <n v="8675309515"/>
    <n v="1.2410958904109588"/>
    <s v="&lt;= 1.5 year"/>
    <n v="39.813698630136983"/>
    <n v="0"/>
    <n v="96"/>
    <s v="&gt;=80"/>
    <n v="0.166398715170677"/>
    <n v="355.65061049034"/>
    <n v="261.96318899502501"/>
    <n v="11.4593945948043"/>
    <n v="61.276070767220368"/>
    <x v="0"/>
    <s v="25-40"/>
  </r>
  <r>
    <n v="8675309516"/>
    <n v="1.0575342465753426"/>
    <s v="&lt;= 1.5 year"/>
    <n v="31.756164383561643"/>
    <n v="1"/>
    <n v="22"/>
    <s v="&lt;80"/>
    <n v="355.49908517980703"/>
    <n v="593.71566152833202"/>
    <n v="10.310162448608899"/>
    <n v="34.146659659159603"/>
    <n v="81.271998389583345"/>
    <x v="1"/>
    <s v="25-40"/>
  </r>
  <r>
    <n v="8675309517"/>
    <n v="1.6986301369863013"/>
    <s v="&gt; 1.5 year"/>
    <n v="30.75068493150685"/>
    <n v="0"/>
    <n v="59"/>
    <s v="&lt;80"/>
    <n v="279.81977025122399"/>
    <n v="216.92591419295599"/>
    <n v="270.79908257090801"/>
    <n v="235.59422436728499"/>
    <n v="100.50685158811756"/>
    <x v="0"/>
    <s v="25-40"/>
  </r>
  <r>
    <n v="8675309518"/>
    <n v="1.2657534246575342"/>
    <s v="&lt;= 1.5 year"/>
    <n v="27.356164383561644"/>
    <n v="1"/>
    <n v="60"/>
    <s v="&lt;80"/>
    <n v="295.80838131651802"/>
    <n v="458.41684143619301"/>
    <n v="67.975273540859106"/>
    <n v="8.60260993639025"/>
    <n v="69.527363837486817"/>
    <x v="0"/>
    <s v="25-40"/>
  </r>
  <r>
    <n v="8675309519"/>
    <n v="1.6602739726027398"/>
    <s v="&gt; 1.5 year"/>
    <n v="33.367123287671234"/>
    <n v="1"/>
    <n v="24"/>
    <s v="&lt;80"/>
    <n v="254.70600258547699"/>
    <n v="179.51444412145099"/>
    <n v="381.01607270214703"/>
    <n v="159.72825494245299"/>
    <n v="99.626955053906244"/>
    <x v="0"/>
    <s v="25-40"/>
  </r>
  <r>
    <n v="8675309520"/>
    <n v="1.0246575342465754"/>
    <s v="&lt;= 1.5 year"/>
    <n v="37.739726027397261"/>
    <n v="0"/>
    <n v="91"/>
    <s v="&gt;=80"/>
    <n v="71.385369534325307"/>
    <n v="247.033795860878"/>
    <n v="189.24769835163099"/>
    <n v="84.622392003868896"/>
    <n v="58.337944074276251"/>
    <x v="0"/>
    <s v="25-40"/>
  </r>
  <r>
    <n v="8675309521"/>
    <n v="1.263013698630137"/>
    <s v="&lt;= 1.5 year"/>
    <n v="40.942465753424656"/>
    <n v="0"/>
    <n v="60"/>
    <s v="&lt;80"/>
    <n v="14.282594170992599"/>
    <n v="152.84438948657001"/>
    <n v="294.97360807392897"/>
    <n v="120.40370252342299"/>
    <n v="63.215435964287238"/>
    <x v="0"/>
    <s v="&gt;40"/>
  </r>
  <r>
    <n v="8675309522"/>
    <n v="1.1123287671232878"/>
    <s v="&lt;= 1.5 year"/>
    <n v="39.397260273972606"/>
    <n v="0"/>
    <n v="58"/>
    <s v="&lt;80"/>
    <n v="37.784972212481399"/>
    <n v="214.216418621065"/>
    <n v="297.15320496244198"/>
    <n v="11.4464312833036"/>
    <n v="57.192067616173176"/>
    <x v="1"/>
    <s v="25-40"/>
  </r>
  <r>
    <n v="8675309523"/>
    <n v="1.2082191780821918"/>
    <s v="&lt;= 1.5 year"/>
    <n v="45.287671232876711"/>
    <n v="0"/>
    <n v="75"/>
    <s v="&lt;80"/>
    <n v="9.9243352145964394"/>
    <n v="225.88340501290301"/>
    <n v="283.84467346110699"/>
    <n v="74.710753101999401"/>
    <n v="61.891270405772723"/>
    <x v="0"/>
    <s v="&gt;40"/>
  </r>
  <r>
    <n v="8675309524"/>
    <n v="1.167123287671233"/>
    <s v="&lt;= 1.5 year"/>
    <n v="40.794520547945204"/>
    <n v="0"/>
    <n v="71"/>
    <s v="&lt;80"/>
    <n v="14.773337312056301"/>
    <n v="256.31873489926102"/>
    <n v="351.52212377064899"/>
    <n v="0.90174908360584405"/>
    <n v="63.978230519415966"/>
    <x v="0"/>
    <s v="&gt;40"/>
  </r>
  <r>
    <n v="8675309525"/>
    <n v="1.6986301369863013"/>
    <s v="&gt; 1.5 year"/>
    <n v="34.353424657534248"/>
    <n v="0"/>
    <n v="42"/>
    <s v="&lt;80"/>
    <n v="217.78017118930501"/>
    <n v="240.45334386124301"/>
    <n v="258.58313744389898"/>
    <n v="203.355891779301"/>
    <n v="92.091364710827847"/>
    <x v="0"/>
    <s v="25-40"/>
  </r>
  <r>
    <n v="8675309526"/>
    <n v="0.8575342465753425"/>
    <s v="&lt;= 1.5 year"/>
    <n v="28.016438356164382"/>
    <n v="1"/>
    <n v="61"/>
    <s v="&lt;80"/>
    <n v="356.40298775191502"/>
    <n v="378.859154086346"/>
    <n v="2.6745088604883702"/>
    <n v="1.42308451929455"/>
    <n v="59.312682552634833"/>
    <x v="0"/>
    <s v="25-40"/>
  </r>
  <r>
    <n v="8675309527"/>
    <n v="1.0876712328767124"/>
    <s v="&lt;= 1.5 year"/>
    <n v="42.043835616438358"/>
    <n v="0"/>
    <n v="116"/>
    <s v="&gt;=80"/>
    <n v="29.617426183738999"/>
    <n v="303.10510154366699"/>
    <n v="152.08340375235801"/>
    <n v="85.280703965113702"/>
    <n v="55.101495144289089"/>
    <x v="1"/>
    <s v="&gt;40"/>
  </r>
  <r>
    <n v="8675309528"/>
    <n v="1.178082191780822"/>
    <s v="&lt;= 1.5 year"/>
    <n v="44.073972602739723"/>
    <n v="1"/>
    <n v="92"/>
    <s v="&gt;=80"/>
    <n v="63.472672507422899"/>
    <n v="265.657568567368"/>
    <n v="250.47575116365499"/>
    <n v="14.024682545856599"/>
    <n v="58.070471331124665"/>
    <x v="0"/>
    <s v="&gt;40"/>
  </r>
  <r>
    <n v="8675309529"/>
    <n v="1.1534246575342466"/>
    <s v="&lt;= 1.5 year"/>
    <n v="44.356164383561641"/>
    <n v="0"/>
    <n v="75"/>
    <s v="&lt;80"/>
    <n v="8.7036270147278696"/>
    <n v="185.98530147176999"/>
    <n v="354.13019571562"/>
    <n v="65.614070039237802"/>
    <n v="65.944426169502762"/>
    <x v="0"/>
    <s v="&gt;40"/>
  </r>
  <r>
    <n v="8675309530"/>
    <n v="1.8136986301369864"/>
    <s v="&gt; 1.5 year"/>
    <n v="33.665753424657531"/>
    <n v="0"/>
    <n v="54"/>
    <s v="&lt;80"/>
    <n v="242.47430502201999"/>
    <n v="239.23162640631099"/>
    <n v="254.17526928530501"/>
    <n v="247.09226021214101"/>
    <n v="98.688578053960001"/>
    <x v="0"/>
    <s v="25-40"/>
  </r>
  <r>
    <n v="8675309531"/>
    <n v="1.6849315068493151"/>
    <s v="&gt; 1.5 year"/>
    <n v="36.095890410958901"/>
    <n v="0"/>
    <n v="28"/>
    <s v="&lt;80"/>
    <n v="238.05303057802499"/>
    <n v="196.635652277801"/>
    <n v="217.32695876830499"/>
    <n v="291.19649182246002"/>
    <n v="95.797908699357876"/>
    <x v="1"/>
    <s v="25-40"/>
  </r>
  <r>
    <n v="8675309532"/>
    <n v="1.7835616438356163"/>
    <s v="&gt; 1.5 year"/>
    <n v="28.523287671232875"/>
    <n v="0"/>
    <n v="37"/>
    <s v="&lt;80"/>
    <n v="186.155167791607"/>
    <n v="301.77848605786602"/>
    <n v="171.966796662055"/>
    <n v="213.63217208125201"/>
    <n v="85.306568557154677"/>
    <x v="1"/>
    <s v="25-40"/>
  </r>
  <r>
    <n v="8675309533"/>
    <n v="1.1397260273972603"/>
    <s v="&lt;= 1.5 year"/>
    <n v="37.232876712328768"/>
    <n v="1"/>
    <n v="85"/>
    <s v="&gt;=80"/>
    <n v="27.7287402092993"/>
    <n v="300.06043315118899"/>
    <n v="267.027353018464"/>
    <n v="2.8748227264132602"/>
    <n v="58.611394958224331"/>
    <x v="0"/>
    <s v="25-40"/>
  </r>
  <r>
    <n v="8675309534"/>
    <n v="1.2246575342465753"/>
    <s v="&lt;= 1.5 year"/>
    <n v="34.194520547945203"/>
    <n v="1"/>
    <n v="60"/>
    <s v="&lt;80"/>
    <n v="160.900853851503"/>
    <n v="84.161381080044293"/>
    <n v="343.78894379264602"/>
    <n v="299.13712583213101"/>
    <n v="96.756107149497041"/>
    <x v="1"/>
    <s v="25-40"/>
  </r>
  <r>
    <n v="8675309535"/>
    <n v="1.2219178082191782"/>
    <s v="&lt;= 1.5 year"/>
    <n v="42.871232876712327"/>
    <n v="0"/>
    <n v="80"/>
    <s v="&gt;=80"/>
    <n v="80.128664370677896"/>
    <n v="273.42016089374403"/>
    <n v="202.38948560898899"/>
    <n v="9.0579133645648398"/>
    <n v="53.65759389798022"/>
    <x v="0"/>
    <s v="&gt;40"/>
  </r>
  <r>
    <n v="8675309536"/>
    <n v="1.252054794520548"/>
    <s v="&lt;= 1.5 year"/>
    <n v="43.786301369863011"/>
    <n v="0"/>
    <n v="95"/>
    <s v="&gt;=80"/>
    <n v="24.143147675266199"/>
    <n v="194.775043088725"/>
    <n v="242.02255897842801"/>
    <n v="58.169431010319002"/>
    <n v="53.536494059768934"/>
    <x v="1"/>
    <s v="&gt;40"/>
  </r>
  <r>
    <n v="8675309537"/>
    <n v="1.2876712328767124"/>
    <s v="&lt;= 1.5 year"/>
    <n v="41.024657534246572"/>
    <n v="0"/>
    <n v="92"/>
    <s v="&gt;=80"/>
    <n v="86.790481005743601"/>
    <n v="286.27352256792102"/>
    <n v="186.81849390923301"/>
    <n v="19.770858134006701"/>
    <n v="54.635842531081934"/>
    <x v="1"/>
    <s v="&gt;40"/>
  </r>
  <r>
    <n v="8675309538"/>
    <n v="1.7726027397260273"/>
    <s v="&gt; 1.5 year"/>
    <n v="29.36986301369863"/>
    <n v="0"/>
    <n v="39"/>
    <s v="&lt;80"/>
    <n v="173.86517657987599"/>
    <n v="210.878080539178"/>
    <n v="249.320981055365"/>
    <n v="325.93754047797199"/>
    <n v="99.810483153524757"/>
    <x v="0"/>
    <s v="25-40"/>
  </r>
  <r>
    <n v="8675309539"/>
    <n v="1.189041095890411"/>
    <s v="&lt;= 1.5 year"/>
    <n v="41.158904109589038"/>
    <n v="0"/>
    <n v="67"/>
    <s v="&lt;80"/>
    <n v="13.575328527584199"/>
    <n v="377.31179357430398"/>
    <n v="200.461721007341"/>
    <n v="31.217618399424101"/>
    <n v="59.072490496962864"/>
    <x v="0"/>
    <s v="&gt;40"/>
  </r>
  <r>
    <n v="8675309540"/>
    <n v="1.7397260273972603"/>
    <s v="&gt; 1.5 year"/>
    <n v="29.487671232876714"/>
    <n v="0"/>
    <n v="36"/>
    <s v="&lt;80"/>
    <n v="322.21519659574602"/>
    <n v="374.77541040982402"/>
    <n v="208.65210282526201"/>
    <n v="134.63157814137199"/>
    <n v="96.953290276441678"/>
    <x v="0"/>
    <s v="25-40"/>
  </r>
  <r>
    <n v="8675309541"/>
    <n v="0.9342465753424658"/>
    <s v="&lt;= 1.5 year"/>
    <n v="36.19178082191781"/>
    <n v="0"/>
    <n v="19"/>
    <s v="&lt;80"/>
    <n v="44.443270841315602"/>
    <n v="9.7026044174503703"/>
    <n v="255.35119943567301"/>
    <n v="518.40949213916599"/>
    <n v="97.182953009681967"/>
    <x v="0"/>
    <s v="25-40"/>
  </r>
  <r>
    <n v="8675309542"/>
    <n v="1.726027397260274"/>
    <s v="&gt; 1.5 year"/>
    <n v="33.210958904109589"/>
    <n v="0"/>
    <n v="63"/>
    <s v="&lt;80"/>
    <n v="280.92107458646598"/>
    <n v="139.34548792047099"/>
    <n v="238.242052059185"/>
    <n v="359.34406493234701"/>
    <n v="105.33165903953881"/>
    <x v="0"/>
    <s v="25-40"/>
  </r>
  <r>
    <n v="8675309543"/>
    <n v="1.6958904109589041"/>
    <s v="&gt; 1.5 year"/>
    <n v="27.745205479452054"/>
    <n v="0"/>
    <n v="43"/>
    <s v="&lt;80"/>
    <n v="215.87330893838001"/>
    <n v="306.263661935588"/>
    <n v="332.040716658321"/>
    <n v="217.89003459465101"/>
    <n v="107.7626478202741"/>
    <x v="0"/>
    <s v="25-40"/>
  </r>
  <r>
    <n v="8675309544"/>
    <n v="1.2136986301369863"/>
    <s v="&lt;= 1.5 year"/>
    <n v="39.263013698630139"/>
    <n v="0"/>
    <n v="103"/>
    <s v="&gt;=80"/>
    <n v="16.501770343404701"/>
    <n v="256.146627900662"/>
    <n v="298.827954565666"/>
    <n v="1.2589377479911199"/>
    <n v="57.822298937164192"/>
    <x v="0"/>
    <s v="25-40"/>
  </r>
  <r>
    <n v="8675309545"/>
    <n v="0.96986301369863015"/>
    <s v="&lt;= 1.5 year"/>
    <n v="36.490410958904107"/>
    <n v="0"/>
    <n v="18"/>
    <s v="&lt;80"/>
    <n v="392.78437274040499"/>
    <n v="460.70930858957502"/>
    <n v="26.475348414879502"/>
    <n v="2.2121386857604901"/>
    <n v="71.721992958475198"/>
    <x v="1"/>
    <s v="25-40"/>
  </r>
  <r>
    <n v="8675309546"/>
    <n v="1.8438356164383563"/>
    <s v="&gt; 1.5 year"/>
    <n v="28.156164383561645"/>
    <n v="1"/>
    <n v="27"/>
    <s v="&lt;80"/>
    <n v="217.20346016881899"/>
    <n v="226.26234786315499"/>
    <n v="326.35799758529299"/>
    <n v="250.78173943259199"/>
    <n v="104.73403308470411"/>
    <x v="0"/>
    <s v="25-40"/>
  </r>
  <r>
    <n v="8675309547"/>
    <n v="1.6876712328767123"/>
    <s v="&gt; 1.5 year"/>
    <n v="27.07123287671233"/>
    <n v="0"/>
    <n v="33"/>
    <s v="&lt;80"/>
    <n v="451.58385105506397"/>
    <n v="134.364304417993"/>
    <n v="83.662210101689695"/>
    <n v="298.68742621671902"/>
    <n v="92.75780879605361"/>
    <x v="0"/>
    <s v="25-40"/>
  </r>
  <r>
    <n v="8675309548"/>
    <n v="1.726027397260274"/>
    <s v="&gt; 1.5 year"/>
    <n v="26.668493150684931"/>
    <n v="1"/>
    <n v="23"/>
    <s v="&lt;80"/>
    <n v="229.25108854445801"/>
    <n v="366.45794842573599"/>
    <n v="145.42943043883699"/>
    <n v="292.09227927798997"/>
    <n v="100.15932812363477"/>
    <x v="0"/>
    <s v="25-40"/>
  </r>
  <r>
    <n v="8675309549"/>
    <n v="1.7780821917808218"/>
    <s v="&gt; 1.5 year"/>
    <n v="28.328767123287673"/>
    <n v="0"/>
    <n v="26"/>
    <s v="&lt;80"/>
    <n v="362.11751671573103"/>
    <n v="177.449404450153"/>
    <n v="220.53505629147901"/>
    <n v="241.669597729098"/>
    <n v="98.62991217573996"/>
    <x v="0"/>
    <s v="25-40"/>
  </r>
  <r>
    <n v="8675309550"/>
    <n v="1.0712328767123287"/>
    <s v="&lt;= 1.5 year"/>
    <n v="28.046575342465754"/>
    <n v="0"/>
    <n v="61"/>
    <s v="&lt;80"/>
    <n v="3.30553365314567"/>
    <n v="81.002070698518807"/>
    <n v="294.18390663627599"/>
    <n v="558.69318742131998"/>
    <n v="109.08985963504468"/>
    <x v="1"/>
    <s v="25-40"/>
  </r>
  <r>
    <n v="8675309551"/>
    <n v="0.90410958904109584"/>
    <s v="&lt;= 1.5 year"/>
    <n v="35.980821917808221"/>
    <n v="1"/>
    <n v="20"/>
    <s v="&lt;80"/>
    <n v="71.107004824090893"/>
    <n v="9.1443008633799892"/>
    <n v="348.20099128438699"/>
    <n v="400.31361171468598"/>
    <n v="96.241856814886418"/>
    <x v="0"/>
    <s v="25-40"/>
  </r>
  <r>
    <n v="8675309552"/>
    <n v="1.1726027397260275"/>
    <s v="&lt;= 1.5 year"/>
    <n v="41.868493150684934"/>
    <n v="1"/>
    <n v="99"/>
    <s v="&gt;=80"/>
    <n v="0.106859548691491"/>
    <n v="363.23759142724901"/>
    <n v="227.63914233028601"/>
    <n v="1.11440220498612"/>
    <n v="56.517981422307898"/>
    <x v="0"/>
    <s v="&gt;40"/>
  </r>
  <r>
    <n v="8675309553"/>
    <n v="1.2246575342465753"/>
    <s v="&lt;= 1.5 year"/>
    <n v="40.630136986301373"/>
    <n v="0"/>
    <n v="96"/>
    <s v="&gt;=80"/>
    <n v="33.171310355345398"/>
    <n v="248.279632954645"/>
    <n v="234.445432495023"/>
    <n v="0.38279735745715199"/>
    <n v="50.695463047096844"/>
    <x v="1"/>
    <s v="&gt;40"/>
  </r>
  <r>
    <n v="8675309554"/>
    <n v="1.5917808219178082"/>
    <s v="&gt; 1.5 year"/>
    <n v="28.956164383561642"/>
    <n v="0"/>
    <n v="42"/>
    <s v="&lt;80"/>
    <n v="277.41091367482397"/>
    <n v="233.136338854266"/>
    <n v="180.890845233302"/>
    <n v="178.652740266839"/>
    <n v="83.989010462344112"/>
    <x v="1"/>
    <s v="25-40"/>
  </r>
  <r>
    <n v="8675309555"/>
    <n v="1.1479452054794521"/>
    <s v="&lt;= 1.5 year"/>
    <n v="36.594520547945208"/>
    <n v="1"/>
    <n v="20"/>
    <s v="&lt;80"/>
    <n v="26.151479236649301"/>
    <n v="46.3388686853528"/>
    <n v="329.46423631533901"/>
    <n v="311.83970259744001"/>
    <n v="82.755700503293653"/>
    <x v="0"/>
    <s v="25-40"/>
  </r>
  <r>
    <n v="8675309556"/>
    <n v="1.7178082191780821"/>
    <s v="&gt; 1.5 year"/>
    <n v="34.736986301369861"/>
    <n v="0"/>
    <n v="31"/>
    <s v="&lt;80"/>
    <n v="316.05252431876897"/>
    <n v="129.78471828044999"/>
    <n v="186.675976213703"/>
    <n v="370.726097492458"/>
    <n v="102.55522825267684"/>
    <x v="0"/>
    <s v="25-40"/>
  </r>
  <r>
    <n v="8675309557"/>
    <n v="1.3150684931506849"/>
    <s v="&lt;= 1.5 year"/>
    <n v="21.219178082191782"/>
    <n v="0"/>
    <n v="56"/>
    <s v="&lt;80"/>
    <n v="386.07764379723301"/>
    <n v="378.22362864118401"/>
    <n v="6.3241410078482998"/>
    <n v="22.899592233506201"/>
    <n v="64.650949784035902"/>
    <x v="0"/>
    <s v="17-25"/>
  </r>
  <r>
    <n v="8675309558"/>
    <n v="1.6219178082191781"/>
    <s v="&gt; 1.5 year"/>
    <n v="28.726027397260275"/>
    <n v="1"/>
    <n v="61"/>
    <s v="&lt;80"/>
    <n v="230.398022392358"/>
    <n v="223.486088261681"/>
    <n v="236.201560242146"/>
    <n v="313.797773877814"/>
    <n v="102.31064894671832"/>
    <x v="0"/>
    <s v="25-40"/>
  </r>
  <r>
    <n v="8675309559"/>
    <n v="0.92602739726027394"/>
    <s v="&lt;= 1.5 year"/>
    <n v="36.967123287671235"/>
    <n v="1"/>
    <n v="22"/>
    <s v="&lt;80"/>
    <n v="52.587476577566498"/>
    <n v="26.161662530198502"/>
    <n v="460.85353607715899"/>
    <n v="295.37087541271302"/>
    <n v="97.046860507405839"/>
    <x v="0"/>
    <s v="25-40"/>
  </r>
  <r>
    <n v="8675309560"/>
    <n v="1.6273972602739726"/>
    <s v="&gt; 1.5 year"/>
    <n v="34.575342465753423"/>
    <n v="1"/>
    <n v="63"/>
    <s v="&lt;80"/>
    <n v="176.07732399863801"/>
    <n v="235.777398138819"/>
    <n v="175.75029482646099"/>
    <n v="433.591751843937"/>
    <n v="106.06942337144432"/>
    <x v="0"/>
    <s v="25-40"/>
  </r>
  <r>
    <n v="8675309561"/>
    <n v="1.1616438356164382"/>
    <s v="&lt;= 1.5 year"/>
    <n v="29.224657534246575"/>
    <n v="1"/>
    <n v="56"/>
    <s v="&lt;80"/>
    <n v="17.107059327403199"/>
    <n v="25.815525720420901"/>
    <n v="254.26302025563999"/>
    <n v="638.21705667516903"/>
    <n v="110.53141603552302"/>
    <x v="1"/>
    <s v="25-40"/>
  </r>
  <r>
    <n v="8675309562"/>
    <n v="1.726027397260274"/>
    <s v="&gt; 1.5 year"/>
    <n v="28.13150684931507"/>
    <n v="0"/>
    <n v="55"/>
    <s v="&lt;80"/>
    <n v="294.97273705513999"/>
    <n v="240.25743513368101"/>
    <n v="271.18337448004701"/>
    <n v="191.63620892028899"/>
    <n v="98.356763783145993"/>
    <x v="1"/>
    <s v="25-40"/>
  </r>
  <r>
    <n v="8675309563"/>
    <n v="1.2328767123287672"/>
    <s v="&lt;= 1.5 year"/>
    <n v="36.830136986301369"/>
    <n v="0"/>
    <n v="96"/>
    <s v="&gt;=80"/>
    <n v="21.457073242565102"/>
    <n v="239.94573602373299"/>
    <n v="281.63729829404599"/>
    <n v="19.3641534606368"/>
    <n v="57.03239895186578"/>
    <x v="1"/>
    <s v="25-40"/>
  </r>
  <r>
    <n v="8675309564"/>
    <n v="1.2410958904109588"/>
    <s v="&lt;= 1.5 year"/>
    <n v="44.909589041095892"/>
    <n v="0"/>
    <n v="99"/>
    <s v="&gt;=80"/>
    <n v="26.526873163453999"/>
    <n v="242.92951258023501"/>
    <n v="349.36389081235802"/>
    <n v="4.1574826995174696"/>
    <n v="63.979075680920175"/>
    <x v="0"/>
    <s v="&gt;40"/>
  </r>
  <r>
    <n v="8675309565"/>
    <n v="1.8027397260273972"/>
    <s v="&gt; 1.5 year"/>
    <n v="35.180821917808217"/>
    <n v="0"/>
    <n v="32"/>
    <s v="&lt;80"/>
    <n v="157.93395203799901"/>
    <n v="238.94240567498099"/>
    <n v="241.60409667885801"/>
    <n v="303.89966448869302"/>
    <n v="97.210559957144511"/>
    <x v="0"/>
    <s v="25-40"/>
  </r>
  <r>
    <n v="8675309566"/>
    <n v="1.7753424657534247"/>
    <s v="&gt; 1.5 year"/>
    <n v="29.652054794520549"/>
    <n v="0"/>
    <n v="49"/>
    <s v="&lt;80"/>
    <n v="208.550583053369"/>
    <n v="305.22576921349702"/>
    <n v="226.947609936123"/>
    <n v="246.678026016117"/>
    <n v="97.937184495618084"/>
    <x v="0"/>
    <s v="25-40"/>
  </r>
  <r>
    <n v="8675309567"/>
    <n v="1.736986301369863"/>
    <s v="&gt; 1.5 year"/>
    <n v="32.764383561643832"/>
    <n v="0"/>
    <n v="52"/>
    <s v="&lt;80"/>
    <n v="113.94428827154999"/>
    <n v="277.78098991153001"/>
    <n v="278.64578166455101"/>
    <n v="355.25400078341499"/>
    <n v="107.40599614840232"/>
    <x v="0"/>
    <s v="25-40"/>
  </r>
  <r>
    <n v="8675309568"/>
    <n v="1.6986301369863013"/>
    <s v="&gt; 1.5 year"/>
    <n v="29.375342465753423"/>
    <n v="0"/>
    <n v="49"/>
    <s v="&lt;80"/>
    <n v="254.83911668153101"/>
    <n v="138.52047600121401"/>
    <n v="272.75434435234598"/>
    <n v="305.11025600532201"/>
    <n v="100.81251945753975"/>
    <x v="0"/>
    <s v="25-40"/>
  </r>
  <r>
    <n v="8675309569"/>
    <n v="1.6109589041095891"/>
    <s v="&gt; 1.5 year"/>
    <n v="27.849315068493151"/>
    <n v="0"/>
    <n v="48"/>
    <s v="&lt;80"/>
    <n v="329.69528702838102"/>
    <n v="190.72091825802599"/>
    <n v="347.141713389161"/>
    <n v="165.51576395419201"/>
    <n v="103.15219370411494"/>
    <x v="0"/>
    <s v="25-40"/>
  </r>
  <r>
    <n v="8675309570"/>
    <n v="1.2575342465753425"/>
    <s v="&lt;= 1.5 year"/>
    <n v="41.43013698630137"/>
    <n v="0"/>
    <n v="98"/>
    <s v="&gt;=80"/>
    <n v="7.84694664363853"/>
    <n v="202.081315184223"/>
    <n v="354.58836342423098"/>
    <n v="0.70269807084114699"/>
    <n v="59.429188325637568"/>
    <x v="0"/>
    <s v="&gt;40"/>
  </r>
  <r>
    <n v="8675309571"/>
    <n v="1.5890410958904109"/>
    <s v="&gt; 1.5 year"/>
    <n v="30.147945205479452"/>
    <n v="1"/>
    <n v="45"/>
    <s v="&lt;80"/>
    <n v="230.19875923434699"/>
    <n v="244.70072673107401"/>
    <n v="243.960443327316"/>
    <n v="311.07588747083702"/>
    <n v="104.59631857301206"/>
    <x v="0"/>
    <s v="25-40"/>
  </r>
  <r>
    <n v="8675309572"/>
    <n v="1.2082191780821918"/>
    <s v="&lt;= 1.5 year"/>
    <n v="36.975342465753428"/>
    <n v="0"/>
    <n v="62"/>
    <s v="&lt;80"/>
    <n v="27.657146743684802"/>
    <n v="204.884060497436"/>
    <n v="284.55072392078699"/>
    <n v="15.2024816204817"/>
    <n v="54.573681244241911"/>
    <x v="1"/>
    <s v="25-40"/>
  </r>
  <r>
    <n v="8675309573"/>
    <n v="1.295890410958904"/>
    <s v="&lt;= 1.5 year"/>
    <n v="42.446575342465756"/>
    <n v="0"/>
    <n v="99"/>
    <s v="&gt;=80"/>
    <n v="23.695949967605099"/>
    <n v="231.18830053349399"/>
    <n v="253.96300480277401"/>
    <n v="63.1383857233741"/>
    <n v="58.442906903225698"/>
    <x v="1"/>
    <s v="&gt;40"/>
  </r>
  <r>
    <n v="8675309574"/>
    <n v="1.7178082191780821"/>
    <s v="&gt; 1.5 year"/>
    <n v="32.854794520547948"/>
    <n v="0"/>
    <n v="27"/>
    <s v="&lt;80"/>
    <n v="266.19268734493699"/>
    <n v="253.94251514275899"/>
    <n v="186.57899534025401"/>
    <n v="291.531930152516"/>
    <n v="98.984127258148078"/>
    <x v="0"/>
    <s v="25-40"/>
  </r>
  <r>
    <n v="8675309575"/>
    <n v="1.473972602739726"/>
    <s v="&lt;= 1.5 year"/>
    <n v="33.216438356164382"/>
    <n v="0"/>
    <n v="33"/>
    <s v="&lt;80"/>
    <n v="248.152029567075"/>
    <n v="230.40757080523599"/>
    <n v="203.02291843851799"/>
    <n v="323.93151935675502"/>
    <n v="101.51930056521765"/>
    <x v="0"/>
    <s v="25-40"/>
  </r>
  <r>
    <n v="8675309576"/>
    <n v="1.5808219178082192"/>
    <s v="&gt; 1.5 year"/>
    <n v="31.035616438356165"/>
    <n v="0"/>
    <n v="44"/>
    <s v="&lt;80"/>
    <n v="204.716303484777"/>
    <n v="219.05579417888799"/>
    <n v="371.16953785328099"/>
    <n v="166.450828633627"/>
    <n v="98.416211791522159"/>
    <x v="1"/>
    <s v="25-40"/>
  </r>
  <r>
    <n v="8675309577"/>
    <n v="1.106849315068493"/>
    <s v="&lt;= 1.5 year"/>
    <n v="43.564383561643837"/>
    <n v="0"/>
    <n v="73"/>
    <s v="&lt;80"/>
    <n v="5.7529155887286096"/>
    <n v="187.18193725052799"/>
    <n v="384.33621429199599"/>
    <n v="8.0202516172076308"/>
    <n v="62.517564136244964"/>
    <x v="0"/>
    <s v="&gt;40"/>
  </r>
  <r>
    <n v="8675309578"/>
    <n v="1.5095890410958903"/>
    <s v="&gt; 1.5 year"/>
    <n v="34.391780821917806"/>
    <n v="0"/>
    <n v="43"/>
    <s v="&lt;80"/>
    <n v="277.72350142553398"/>
    <n v="257.202992151915"/>
    <n v="250.330597136846"/>
    <n v="195.30000391367599"/>
    <n v="96.269791612258544"/>
    <x v="0"/>
    <s v="25-40"/>
  </r>
  <r>
    <n v="8675309579"/>
    <n v="1.2547945205479452"/>
    <s v="&lt;= 1.5 year"/>
    <n v="42.753424657534246"/>
    <n v="0"/>
    <n v="82"/>
    <s v="&gt;=80"/>
    <n v="71.909389466049007"/>
    <n v="259.11334050024499"/>
    <n v="211.20803519105201"/>
    <n v="84.572380044663106"/>
    <n v="61.975468225589339"/>
    <x v="0"/>
    <s v="&gt;40"/>
  </r>
  <r>
    <n v="8675309580"/>
    <n v="1.2794520547945205"/>
    <s v="&lt;= 1.5 year"/>
    <n v="40.605479452054794"/>
    <n v="0"/>
    <n v="64"/>
    <s v="&lt;80"/>
    <n v="14.1555832726874"/>
    <n v="351.44973883213601"/>
    <n v="113.90493038918299"/>
    <n v="37.3202165289756"/>
    <n v="47.3954433985649"/>
    <x v="1"/>
    <s v="&gt;40"/>
  </r>
  <r>
    <n v="8675309581"/>
    <n v="1.6712328767123288"/>
    <s v="&gt; 1.5 year"/>
    <n v="32.021917808219179"/>
    <n v="0"/>
    <n v="61"/>
    <s v="&lt;80"/>
    <n v="348.183463633499"/>
    <n v="176.868547936846"/>
    <n v="229.987292488902"/>
    <n v="163.72308811746601"/>
    <n v="89.249406598391758"/>
    <x v="0"/>
    <s v="25-40"/>
  </r>
  <r>
    <n v="8675309582"/>
    <n v="1.1863013698630136"/>
    <s v="&lt;= 1.5 year"/>
    <n v="28.616438356164384"/>
    <n v="0"/>
    <n v="61"/>
    <s v="&lt;80"/>
    <n v="550.08834094667304"/>
    <n v="153.788026571188"/>
    <n v="43.5970823470876"/>
    <n v="48.800641442412697"/>
    <n v="67.397836256168929"/>
    <x v="0"/>
    <s v="25-40"/>
  </r>
  <r>
    <n v="8675309583"/>
    <n v="1.6958904109589041"/>
    <s v="&gt; 1.5 year"/>
    <n v="32.235616438356168"/>
    <n v="1"/>
    <n v="48"/>
    <s v="&lt;80"/>
    <n v="229.87038812841101"/>
    <n v="322.84569982634298"/>
    <n v="214.863223758521"/>
    <n v="241.25470078134001"/>
    <n v="98.951437981163636"/>
    <x v="0"/>
    <s v="25-40"/>
  </r>
  <r>
    <n v="8675309584"/>
    <n v="1.7123287671232876"/>
    <s v="&gt; 1.5 year"/>
    <n v="32.104109589041094"/>
    <n v="0"/>
    <n v="46"/>
    <s v="&lt;80"/>
    <n v="214.264350152497"/>
    <n v="302.600147502585"/>
    <n v="291.194352504265"/>
    <n v="218.430826208507"/>
    <n v="102.50418125793919"/>
    <x v="0"/>
    <s v="25-40"/>
  </r>
  <r>
    <n v="8675309585"/>
    <n v="1.2246575342465753"/>
    <s v="&lt;= 1.5 year"/>
    <n v="37.438356164383563"/>
    <n v="0"/>
    <n v="79"/>
    <s v="&lt;80"/>
    <n v="5.7506600213491499"/>
    <n v="194.56381247576701"/>
    <n v="337.564203134389"/>
    <n v="58.8552049923452"/>
    <n v="63.595486774977395"/>
    <x v="0"/>
    <s v="25-40"/>
  </r>
  <r>
    <n v="8675309586"/>
    <n v="1.7232876712328766"/>
    <s v="&gt; 1.5 year"/>
    <n v="32.515068493150686"/>
    <n v="0"/>
    <n v="44"/>
    <s v="&lt;80"/>
    <n v="139.35921315095499"/>
    <n v="310.73739982227602"/>
    <n v="237.32488199366901"/>
    <n v="335.04013700087302"/>
    <n v="104.69153131720353"/>
    <x v="0"/>
    <s v="25-40"/>
  </r>
  <r>
    <n v="8675309587"/>
    <n v="1.7698630136986302"/>
    <s v="&gt; 1.5 year"/>
    <n v="26.610958904109587"/>
    <n v="0"/>
    <n v="30"/>
    <s v="&lt;80"/>
    <n v="264.80700883589998"/>
    <n v="231.15938071599101"/>
    <n v="233.64977437732199"/>
    <n v="237.50886301525301"/>
    <n v="96.216347651260278"/>
    <x v="0"/>
    <s v="25-40"/>
  </r>
  <r>
    <n v="8675309588"/>
    <n v="1.1808219178082191"/>
    <s v="&lt;= 1.5 year"/>
    <n v="44.964383561643835"/>
    <n v="1"/>
    <n v="90"/>
    <s v="&gt;=80"/>
    <n v="6.3382912934668303"/>
    <n v="117.409651696821"/>
    <n v="438.05417218939101"/>
    <n v="35.848217037681302"/>
    <n v="66.768122146471697"/>
    <x v="0"/>
    <s v="&gt;40"/>
  </r>
  <r>
    <n v="8675309589"/>
    <n v="1.7397260273972603"/>
    <s v="&gt; 1.5 year"/>
    <n v="27.86849315068493"/>
    <n v="0"/>
    <n v="47"/>
    <s v="&lt;80"/>
    <n v="287.70413899690499"/>
    <n v="366.10456262688302"/>
    <n v="237.765104029204"/>
    <n v="124.397737671531"/>
    <n v="95.76423713399123"/>
    <x v="0"/>
    <s v="25-40"/>
  </r>
  <r>
    <n v="8675309590"/>
    <n v="1.4876712328767123"/>
    <s v="&lt;= 1.5 year"/>
    <n v="29.216438356164385"/>
    <n v="0"/>
    <n v="63"/>
    <s v="&lt;80"/>
    <n v="274.57730169614899"/>
    <n v="282.68576777803901"/>
    <n v="105.01116571193501"/>
    <n v="330.163805231899"/>
    <n v="96.802042071195118"/>
    <x v="0"/>
    <s v="25-40"/>
  </r>
  <r>
    <n v="8675309591"/>
    <n v="1.6849315068493151"/>
    <s v="&gt; 1.5 year"/>
    <n v="33.991780821917807"/>
    <n v="1"/>
    <n v="55"/>
    <s v="&lt;80"/>
    <n v="125.127325051935"/>
    <n v="342.63199358266297"/>
    <n v="382.87255079447601"/>
    <n v="151.34103814630299"/>
    <n v="101.52637616366133"/>
    <x v="0"/>
    <s v="25-40"/>
  </r>
  <r>
    <n v="8675309592"/>
    <n v="1.1178082191780823"/>
    <s v="&lt;= 1.5 year"/>
    <n v="41.832876712328769"/>
    <n v="0"/>
    <n v="61"/>
    <s v="&lt;80"/>
    <n v="105.606580996792"/>
    <n v="259.43271087994998"/>
    <n v="196.03094803348"/>
    <n v="48.343675981030202"/>
    <n v="58.528098231880577"/>
    <x v="0"/>
    <s v="&gt;40"/>
  </r>
  <r>
    <n v="8675309593"/>
    <n v="1.726027397260274"/>
    <s v="&gt; 1.5 year"/>
    <n v="34.282191780821918"/>
    <n v="0"/>
    <n v="48"/>
    <s v="&lt;80"/>
    <n v="192.92740374650299"/>
    <n v="229.53805766566401"/>
    <n v="186.79895722713201"/>
    <n v="349.21609985912897"/>
    <n v="98.119043763324669"/>
    <x v="0"/>
    <s v="25-40"/>
  </r>
  <r>
    <n v="8675309594"/>
    <n v="1.2273972602739727"/>
    <s v="&lt;= 1.5 year"/>
    <n v="35.221917808219175"/>
    <n v="0"/>
    <n v="71"/>
    <s v="&lt;80"/>
    <n v="31.382959515123201"/>
    <n v="203.97876571105601"/>
    <n v="368.73478237841601"/>
    <n v="9.7541705073304694"/>
    <n v="64.247612364383912"/>
    <x v="0"/>
    <s v="25-40"/>
  </r>
  <r>
    <n v="8675309595"/>
    <n v="1.1150684931506849"/>
    <s v="&lt;= 1.5 year"/>
    <n v="42.073972602739723"/>
    <n v="1"/>
    <n v="47"/>
    <s v="&lt;80"/>
    <n v="17.498103044216801"/>
    <n v="234.06380020869901"/>
    <n v="299.46559210276899"/>
    <n v="37.911039443977501"/>
    <n v="60.610148045842848"/>
    <x v="0"/>
    <s v="&gt;40"/>
  </r>
  <r>
    <n v="8675309596"/>
    <n v="1.6931506849315068"/>
    <s v="&gt; 1.5 year"/>
    <n v="28.736986301369864"/>
    <n v="0"/>
    <n v="18"/>
    <s v="&lt;80"/>
    <n v="256.92000992345402"/>
    <n v="176.09822567960001"/>
    <n v="274.581452266886"/>
    <n v="215.551448919991"/>
    <n v="93.457406990669554"/>
    <x v="0"/>
    <s v="25-40"/>
  </r>
  <r>
    <n v="8675309597"/>
    <n v="1.5753424657534247"/>
    <s v="&gt; 1.5 year"/>
    <n v="29.668493150684931"/>
    <n v="0"/>
    <n v="63"/>
    <s v="&lt;80"/>
    <n v="317.43643360984902"/>
    <n v="291.46572232516797"/>
    <n v="231.386953439873"/>
    <n v="207.33798464012699"/>
    <n v="101.35916504440137"/>
    <x v="0"/>
    <s v="25-40"/>
  </r>
  <r>
    <n v="8675309598"/>
    <n v="1.6657534246575343"/>
    <s v="&gt; 1.5 year"/>
    <n v="30.531506849315068"/>
    <n v="0"/>
    <n v="25"/>
    <s v="&lt;80"/>
    <n v="201.76876635430199"/>
    <n v="237.79583832898399"/>
    <n v="219.05432779522201"/>
    <n v="291.15154448339899"/>
    <n v="96.3898730480974"/>
    <x v="0"/>
    <s v="25-40"/>
  </r>
  <r>
    <n v="8675309599"/>
    <n v="1.2219178082191782"/>
    <s v="&lt;= 1.5 year"/>
    <n v="40.410958904109592"/>
    <n v="0"/>
    <n v="71"/>
    <s v="&lt;80"/>
    <n v="12.578175099168"/>
    <n v="233.40078620868499"/>
    <n v="375.78234039553098"/>
    <n v="7.3784933875045802"/>
    <n v="65.657616958592499"/>
    <x v="0"/>
    <s v="&gt;40"/>
  </r>
  <r>
    <n v="8675309600"/>
    <n v="1.1452054794520548"/>
    <s v="&lt;= 1.5 year"/>
    <n v="43.698630136986303"/>
    <n v="0"/>
    <n v="77"/>
    <s v="&lt;80"/>
    <n v="37.545553982652898"/>
    <n v="178.35665821952799"/>
    <n v="340.93071961167499"/>
    <n v="13.1912019764849"/>
    <n v="59.766807566753656"/>
    <x v="0"/>
    <s v="&gt;40"/>
  </r>
  <r>
    <n v="8675309601"/>
    <n v="0.989041095890411"/>
    <s v="&lt;= 1.5 year"/>
    <n v="33.317808219178083"/>
    <n v="1"/>
    <n v="19"/>
    <s v="&lt;80"/>
    <n v="21.235490276611401"/>
    <n v="47.918944405043398"/>
    <n v="444.01455090332098"/>
    <n v="341.04089190620198"/>
    <n v="99.739007911675145"/>
    <x v="0"/>
    <s v="25-40"/>
  </r>
  <r>
    <n v="8675309602"/>
    <n v="0.91506849315068495"/>
    <s v="&lt;= 1.5 year"/>
    <n v="29.92876712328767"/>
    <n v="0"/>
    <n v="19"/>
    <s v="&lt;80"/>
    <n v="19.426917913097299"/>
    <n v="111.832417142271"/>
    <n v="400.46511324914502"/>
    <n v="257.67553691635499"/>
    <n v="89.47762482428945"/>
    <x v="0"/>
    <s v="25-40"/>
  </r>
  <r>
    <n v="8675309603"/>
    <n v="1.3041095890410959"/>
    <s v="&lt;= 1.5 year"/>
    <n v="37.660273972602738"/>
    <n v="0"/>
    <n v="47"/>
    <s v="&lt;80"/>
    <n v="7.3011613228912999"/>
    <n v="301.571426191738"/>
    <n v="191.78444637601899"/>
    <n v="40.800799906333197"/>
    <n v="52.620036555052607"/>
    <x v="1"/>
    <s v="25-40"/>
  </r>
  <r>
    <n v="8675309604"/>
    <n v="1.6027397260273972"/>
    <s v="&gt; 1.5 year"/>
    <n v="29.704109589041096"/>
    <n v="1"/>
    <n v="26"/>
    <s v="&lt;80"/>
    <n v="225.437296006926"/>
    <n v="159.78646295752799"/>
    <n v="248.105593087149"/>
    <n v="346.87943120618098"/>
    <n v="102.21610363235592"/>
    <x v="0"/>
    <s v="25-40"/>
  </r>
  <r>
    <n v="8675309605"/>
    <n v="1.6520547945205479"/>
    <s v="&gt; 1.5 year"/>
    <n v="28.958904109589042"/>
    <n v="0"/>
    <n v="52"/>
    <s v="&lt;80"/>
    <n v="397.22638482624097"/>
    <n v="156.46815776115699"/>
    <n v="235.66380439399899"/>
    <n v="247.32593035296199"/>
    <n v="102.25433157662715"/>
    <x v="0"/>
    <s v="25-40"/>
  </r>
  <r>
    <n v="8675309606"/>
    <n v="1.2328767123287672"/>
    <s v="&lt;= 1.5 year"/>
    <n v="35.723287671232875"/>
    <n v="0"/>
    <n v="131"/>
    <s v="&gt;=80"/>
    <n v="49.223061225190797"/>
    <n v="334.80312055069902"/>
    <n v="145.914029753742"/>
    <n v="36.476898979496497"/>
    <n v="52.609005990059806"/>
    <x v="0"/>
    <s v="25-40"/>
  </r>
  <r>
    <n v="8675309607"/>
    <n v="1.1342465753424658"/>
    <s v="&lt;= 1.5 year"/>
    <n v="40.263013698630139"/>
    <n v="0"/>
    <n v="76"/>
    <s v="&lt;80"/>
    <n v="20.256306707415099"/>
    <n v="405.52850014313998"/>
    <n v="118.420930222111"/>
    <n v="19.385137828723298"/>
    <n v="50.599512714144524"/>
    <x v="0"/>
    <s v="&gt;40"/>
  </r>
  <r>
    <n v="8675309608"/>
    <n v="1.7452054794520548"/>
    <s v="&gt; 1.5 year"/>
    <n v="34.090410958904108"/>
    <n v="0"/>
    <n v="32"/>
    <s v="&lt;80"/>
    <n v="209.17694364195901"/>
    <n v="438.31068153611699"/>
    <n v="180.76743083750901"/>
    <n v="213.764567788493"/>
    <n v="99.142849849366314"/>
    <x v="0"/>
    <s v="25-40"/>
  </r>
  <r>
    <n v="8675309609"/>
    <n v="1.1945205479452055"/>
    <s v="&lt;= 1.5 year"/>
    <n v="48.238356164383561"/>
    <n v="0"/>
    <n v="76"/>
    <s v="&lt;80"/>
    <n v="111.368632650067"/>
    <n v="206.26677412356301"/>
    <n v="259.046483974598"/>
    <n v="43.404468494310997"/>
    <n v="61.704946838159479"/>
    <x v="0"/>
    <s v="&gt;40"/>
  </r>
  <r>
    <n v="8675309610"/>
    <n v="1.547945205479452"/>
    <s v="&gt; 1.5 year"/>
    <n v="28.517808219178082"/>
    <n v="0"/>
    <n v="51"/>
    <s v="&lt;80"/>
    <n v="229.35823631879799"/>
    <n v="152.66186842678101"/>
    <n v="277.00097582545101"/>
    <n v="273.32441999410503"/>
    <n v="96.600655877993034"/>
    <x v="0"/>
    <s v="25-40"/>
  </r>
  <r>
    <n v="8675309611"/>
    <n v="1.5835616438356164"/>
    <s v="&gt; 1.5 year"/>
    <n v="29.93972602739726"/>
    <n v="0"/>
    <n v="40"/>
    <s v="&lt;80"/>
    <n v="234.887911563611"/>
    <n v="262.71209183429499"/>
    <n v="274.75824510171901"/>
    <n v="302.26317971596501"/>
    <n v="109.05057124995457"/>
    <x v="0"/>
    <s v="25-40"/>
  </r>
  <r>
    <n v="8675309612"/>
    <n v="1.5972602739726027"/>
    <s v="&gt; 1.5 year"/>
    <n v="32.545205479452058"/>
    <n v="1"/>
    <n v="37"/>
    <s v="&lt;80"/>
    <n v="177.50767479103399"/>
    <n v="226.955817611985"/>
    <n v="251.121280334956"/>
    <n v="263.37676756965999"/>
    <n v="94.096845140795438"/>
    <x v="0"/>
    <s v="25-40"/>
  </r>
  <r>
    <n v="8675309613"/>
    <n v="1.1561643835616437"/>
    <s v="&lt;= 1.5 year"/>
    <n v="41.082191780821915"/>
    <n v="0"/>
    <n v="59"/>
    <s v="&lt;80"/>
    <n v="13.2364030015517"/>
    <n v="346.82019438769902"/>
    <n v="226.57319116260101"/>
    <n v="27.7361380335288"/>
    <n v="59.321647294675643"/>
    <x v="0"/>
    <s v="&gt;40"/>
  </r>
  <r>
    <n v="8675309614"/>
    <n v="0.82191780821917804"/>
    <s v="&lt;= 1.5 year"/>
    <n v="36.660273972602738"/>
    <n v="1"/>
    <n v="21"/>
    <s v="&lt;80"/>
    <n v="541.09760924386796"/>
    <n v="310.24502326238002"/>
    <n v="9.1783284888886794"/>
    <n v="24.423950022298801"/>
    <n v="72.139684021842328"/>
    <x v="1"/>
    <s v="25-40"/>
  </r>
  <r>
    <n v="8675309615"/>
    <n v="1.0191780821917809"/>
    <s v="&lt;= 1.5 year"/>
    <n v="35.654794520547945"/>
    <n v="1"/>
    <n v="20"/>
    <s v="&lt;80"/>
    <n v="81.365275925586701"/>
    <n v="50.822333350465897"/>
    <n v="394.85847323967698"/>
    <n v="286.322710098725"/>
    <n v="92.316750742692449"/>
    <x v="0"/>
    <s v="25-40"/>
  </r>
  <r>
    <n v="8675309616"/>
    <n v="0.92876712328767119"/>
    <s v="&lt;= 1.5 year"/>
    <n v="31.797260273972604"/>
    <n v="0"/>
    <n v="20"/>
    <s v="&lt;80"/>
    <n v="353.38636377327703"/>
    <n v="468.698967128199"/>
    <n v="4.6336979148856301"/>
    <n v="0.98781508658480999"/>
    <n v="66.441408032294532"/>
    <x v="1"/>
    <s v="25-40"/>
  </r>
  <r>
    <n v="8675309617"/>
    <n v="1.6136986301369862"/>
    <s v="&gt; 1.5 year"/>
    <n v="23.495890410958904"/>
    <n v="0"/>
    <n v="60"/>
    <s v="&lt;80"/>
    <n v="433.54980132320298"/>
    <n v="377.56099118513401"/>
    <n v="17.405888871935201"/>
    <n v="5.2775350942931896"/>
    <n v="67.610874276614368"/>
    <x v="0"/>
    <s v="17-25"/>
  </r>
  <r>
    <n v="8675309618"/>
    <n v="1.2301369863013698"/>
    <s v="&lt;= 1.5 year"/>
    <n v="43.734246575342468"/>
    <n v="1"/>
    <n v="50"/>
    <s v="&lt;80"/>
    <n v="11.555665216576999"/>
    <n v="275.35530525154002"/>
    <n v="281.46448114043898"/>
    <n v="18.847934655074202"/>
    <n v="58.990367532910945"/>
    <x v="0"/>
    <s v="&gt;40"/>
  </r>
  <r>
    <n v="8675309619"/>
    <n v="1.6958904109589041"/>
    <s v="&gt; 1.5 year"/>
    <n v="30.843835616438355"/>
    <n v="1"/>
    <n v="25"/>
    <s v="&lt;80"/>
    <n v="275.15508499161803"/>
    <n v="216.42113488403899"/>
    <n v="286.42301212712198"/>
    <n v="259.22893438071901"/>
    <n v="104.80433117099349"/>
    <x v="0"/>
    <s v="25-40"/>
  </r>
  <r>
    <n v="8675309620"/>
    <n v="1.789041095890411"/>
    <s v="&gt; 1.5 year"/>
    <n v="30.61917808219178"/>
    <n v="1"/>
    <n v="36"/>
    <s v="&lt;80"/>
    <n v="228.50440639719099"/>
    <n v="248.51403869431601"/>
    <n v="160.305501799501"/>
    <n v="317.712293815338"/>
    <n v="95.523611081101237"/>
    <x v="0"/>
    <s v="25-40"/>
  </r>
  <r>
    <n v="8675309621"/>
    <n v="1.6958904109589041"/>
    <s v="&gt; 1.5 year"/>
    <n v="35.684931506849317"/>
    <n v="0"/>
    <n v="33"/>
    <s v="&lt;80"/>
    <n v="330.27343020531703"/>
    <n v="177.01055773604099"/>
    <n v="211.443939040657"/>
    <n v="188.09414898524"/>
    <n v="88.527289598416274"/>
    <x v="1"/>
    <s v="25-40"/>
  </r>
  <r>
    <n v="8675309622"/>
    <n v="1.5945205479452054"/>
    <s v="&gt; 1.5 year"/>
    <n v="30.405479452054795"/>
    <n v="0"/>
    <n v="59"/>
    <s v="&lt;80"/>
    <n v="112.914876588025"/>
    <n v="283.67629863728502"/>
    <n v="412.66406615534902"/>
    <n v="203.390171985373"/>
    <n v="105.65380259491144"/>
    <x v="0"/>
    <s v="25-40"/>
  </r>
  <r>
    <n v="8675309623"/>
    <n v="1.1534246575342466"/>
    <s v="&lt;= 1.5 year"/>
    <n v="40.56986301369863"/>
    <n v="0"/>
    <n v="91"/>
    <s v="&gt;=80"/>
    <n v="19.9890057867667"/>
    <n v="185.415189748301"/>
    <n v="287.92714794709099"/>
    <n v="3.78706288943247"/>
    <n v="51.438040943188227"/>
    <x v="1"/>
    <s v="&gt;40"/>
  </r>
  <r>
    <n v="8675309624"/>
    <n v="1.7342465753424658"/>
    <s v="&gt; 1.5 year"/>
    <n v="30.493150684931507"/>
    <n v="1"/>
    <n v="60"/>
    <s v="&lt;80"/>
    <n v="245.49154691136701"/>
    <n v="354.563573938248"/>
    <n v="291.16835635634499"/>
    <n v="155.79519180478201"/>
    <n v="101.64003544730443"/>
    <x v="0"/>
    <s v="25-40"/>
  </r>
  <r>
    <n v="8675309625"/>
    <n v="1.295890410958904"/>
    <s v="&lt;= 1.5 year"/>
    <n v="41.164383561643838"/>
    <n v="0"/>
    <n v="99"/>
    <s v="&gt;=80"/>
    <n v="6.4707012034523004"/>
    <n v="275.74451615366002"/>
    <n v="341.00213501889402"/>
    <n v="3.6732230275051299"/>
    <n v="63.938260354136879"/>
    <x v="0"/>
    <s v="&gt;40"/>
  </r>
  <r>
    <n v="8675309626"/>
    <n v="1.515068493150685"/>
    <s v="&gt; 1.5 year"/>
    <n v="21.561643835616437"/>
    <n v="0"/>
    <n v="62"/>
    <s v="&lt;80"/>
    <n v="499.835375661547"/>
    <n v="285.03330096989498"/>
    <n v="27.956158140946101"/>
    <n v="10.713020048837899"/>
    <n v="67.429795513289449"/>
    <x v="0"/>
    <s v="17-25"/>
  </r>
  <r>
    <n v="8675309627"/>
    <n v="1.2712328767123289"/>
    <s v="&lt;= 1.5 year"/>
    <n v="39.673972602739724"/>
    <n v="1"/>
    <n v="94"/>
    <s v="&gt;=80"/>
    <n v="53.8597064831362"/>
    <n v="162.12769040297999"/>
    <n v="289.51164363079403"/>
    <n v="26.317736707334401"/>
    <n v="55.178517391464709"/>
    <x v="1"/>
    <s v="25-40"/>
  </r>
  <r>
    <n v="8675309628"/>
    <n v="1.0712328767123287"/>
    <s v="&lt;= 1.5 year"/>
    <n v="24.463013698630139"/>
    <n v="1"/>
    <n v="63"/>
    <s v="&lt;80"/>
    <n v="0.66336432941840795"/>
    <n v="11.5939670112359"/>
    <n v="313.11973522907198"/>
    <n v="580.37513681071903"/>
    <n v="108.19997115202727"/>
    <x v="1"/>
    <s v="17-25"/>
  </r>
  <r>
    <n v="8675309629"/>
    <n v="1.5780821917808219"/>
    <s v="&gt; 1.5 year"/>
    <n v="28.383561643835616"/>
    <n v="0"/>
    <n v="23"/>
    <s v="&lt;80"/>
    <n v="249.08071722725299"/>
    <n v="259.04130853460703"/>
    <n v="195.21557397490699"/>
    <n v="262.53560686233402"/>
    <n v="95.579903761417711"/>
    <x v="0"/>
    <s v="25-40"/>
  </r>
  <r>
    <n v="8675309630"/>
    <n v="1.2219178082191782"/>
    <s v="&lt;= 1.5 year"/>
    <n v="42.901369863013699"/>
    <n v="0"/>
    <n v="81"/>
    <s v="&gt;=80"/>
    <n v="1.9881626611157399"/>
    <n v="432.87770995313002"/>
    <n v="161.60252968043099"/>
    <n v="26.1633576568839"/>
    <n v="57.321176289617455"/>
    <x v="0"/>
    <s v="&gt;40"/>
  </r>
  <r>
    <n v="8675309631"/>
    <n v="1.6931506849315068"/>
    <s v="&gt; 1.5 year"/>
    <n v="29.786301369863015"/>
    <n v="0"/>
    <n v="49"/>
    <s v="&lt;80"/>
    <n v="129.35989391616201"/>
    <n v="270.82675296431103"/>
    <n v="164.36041989058199"/>
    <n v="301.979515667437"/>
    <n v="87.975724017400125"/>
    <x v="1"/>
    <s v="25-40"/>
  </r>
  <r>
    <n v="8675309632"/>
    <n v="1.2219178082191782"/>
    <s v="&lt;= 1.5 year"/>
    <n v="41.589041095890408"/>
    <n v="1"/>
    <n v="86"/>
    <s v="&gt;=80"/>
    <n v="12.3475645142681"/>
    <n v="298.51985552372503"/>
    <n v="210.68633585957599"/>
    <n v="58.5080084045943"/>
    <n v="57.172714914739892"/>
    <x v="0"/>
    <s v="&gt;40"/>
  </r>
  <r>
    <n v="8675309633"/>
    <n v="1.6684931506849314"/>
    <s v="&gt; 1.5 year"/>
    <n v="29.175342465753424"/>
    <n v="0"/>
    <n v="40"/>
    <s v="&lt;80"/>
    <n v="138.32047651776901"/>
    <n v="202.11829911838399"/>
    <n v="259.29046236188498"/>
    <n v="434.68302283375903"/>
    <n v="110.51192027436952"/>
    <x v="0"/>
    <s v="25-40"/>
  </r>
  <r>
    <n v="8675309634"/>
    <n v="0.88219178082191785"/>
    <s v="&lt;= 1.5 year"/>
    <n v="36.528767123287672"/>
    <n v="1"/>
    <n v="20"/>
    <s v="&lt;80"/>
    <n v="41.415110825875303"/>
    <n v="40.280344178781696"/>
    <n v="399.361486931093"/>
    <n v="282.25460941382698"/>
    <n v="88.329567961762962"/>
    <x v="0"/>
    <s v="25-40"/>
  </r>
  <r>
    <n v="8675309635"/>
    <n v="1.6986301369863013"/>
    <s v="&gt; 1.5 year"/>
    <n v="22.19178082191781"/>
    <n v="1"/>
    <n v="56"/>
    <s v="&lt;80"/>
    <n v="408.063438812828"/>
    <n v="338.96582640748301"/>
    <n v="77.181053090750197"/>
    <n v="39.325356102636"/>
    <n v="73.743110320831221"/>
    <x v="0"/>
    <s v="17-25"/>
  </r>
  <r>
    <n v="8675309636"/>
    <n v="1.5890410958904109"/>
    <s v="&gt; 1.5 year"/>
    <n v="32.093150684931508"/>
    <n v="0"/>
    <n v="47"/>
    <s v="&lt;80"/>
    <n v="280.950637764237"/>
    <n v="318.75544435051597"/>
    <n v="178.629253080078"/>
    <n v="281.809646956812"/>
    <n v="103.22915457360705"/>
    <x v="0"/>
    <s v="25-40"/>
  </r>
  <r>
    <n v="8675309637"/>
    <n v="1.7287671232876711"/>
    <s v="&gt; 1.5 year"/>
    <n v="28.227397260273971"/>
    <n v="1"/>
    <n v="67"/>
    <s v="&lt;80"/>
    <n v="310.91980314654302"/>
    <n v="180.64547052081701"/>
    <n v="303.96311731342701"/>
    <n v="159.18838079876201"/>
    <n v="94.903401666851479"/>
    <x v="0"/>
    <s v="25-40"/>
  </r>
  <r>
    <n v="8675309638"/>
    <n v="1.3260273972602741"/>
    <s v="&lt;= 1.5 year"/>
    <n v="39.353424657534248"/>
    <n v="0"/>
    <n v="68"/>
    <s v="&lt;80"/>
    <n v="31.206827155978299"/>
    <n v="153.751369809084"/>
    <n v="345.61112891713702"/>
    <n v="48.672935835075201"/>
    <n v="62.110743527470454"/>
    <x v="0"/>
    <s v="25-40"/>
  </r>
  <r>
    <n v="8675309639"/>
    <n v="1.1972602739726028"/>
    <s v="&lt;= 1.5 year"/>
    <n v="39.887671232876713"/>
    <n v="1"/>
    <n v="92"/>
    <s v="&gt;=80"/>
    <n v="17.528285988484601"/>
    <n v="321.06624129255499"/>
    <n v="278.88585209654798"/>
    <n v="2.9961450013562398"/>
    <n v="60.913401834231678"/>
    <x v="0"/>
    <s v="25-40"/>
  </r>
  <r>
    <n v="8675309640"/>
    <n v="1.2465753424657535"/>
    <s v="&lt;= 1.5 year"/>
    <n v="39.780821917808218"/>
    <n v="0"/>
    <n v="64"/>
    <s v="&lt;80"/>
    <n v="3.65602966140727"/>
    <n v="330.75411558428499"/>
    <n v="218.29675261551401"/>
    <n v="24.005775460915"/>
    <n v="55.829114988826859"/>
    <x v="0"/>
    <s v="25-40"/>
  </r>
  <r>
    <n v="8675309641"/>
    <n v="0.84109589041095889"/>
    <s v="&lt;= 1.5 year"/>
    <n v="32.153424657534245"/>
    <n v="1"/>
    <n v="20"/>
    <s v="&lt;80"/>
    <n v="2.8467367014187199"/>
    <n v="173.67757512430501"/>
    <n v="358.43827647392402"/>
    <n v="255.92514700804199"/>
    <n v="87.845555763893827"/>
    <x v="0"/>
    <s v="25-40"/>
  </r>
  <r>
    <n v="8675309642"/>
    <n v="1.6630136986301369"/>
    <s v="&gt; 1.5 year"/>
    <n v="35.31232876712329"/>
    <n v="0"/>
    <n v="33"/>
    <s v="&lt;80"/>
    <n v="430.17143352558401"/>
    <n v="146.72075283977799"/>
    <n v="308.87785866650802"/>
    <n v="102.073056082656"/>
    <n v="95.465484679128636"/>
    <x v="0"/>
    <s v="25-40"/>
  </r>
  <r>
    <n v="8675309643"/>
    <n v="1.1287671232876713"/>
    <s v="&lt;= 1.5 year"/>
    <n v="44.123287671232873"/>
    <n v="0"/>
    <n v="76"/>
    <s v="&lt;80"/>
    <n v="21.4470100335121"/>
    <n v="336.13296658800698"/>
    <n v="204.715423389091"/>
    <n v="62.905774814615498"/>
    <n v="60.720941914166303"/>
    <x v="0"/>
    <s v="&gt;40"/>
  </r>
  <r>
    <n v="8675309644"/>
    <n v="1.295890410958904"/>
    <s v="&lt;= 1.5 year"/>
    <n v="38.279452054794518"/>
    <n v="0"/>
    <n v="80"/>
    <s v="&gt;=80"/>
    <n v="27.124553669815899"/>
    <n v="249.85845135848601"/>
    <n v="379.58022661754001"/>
    <n v="0.77250306663032098"/>
    <n v="67.800967964364588"/>
    <x v="0"/>
    <s v="25-40"/>
  </r>
  <r>
    <n v="8675309645"/>
    <n v="1.1972602739726028"/>
    <s v="&lt;= 1.5 year"/>
    <n v="40.301369863013697"/>
    <n v="1"/>
    <n v="92"/>
    <s v="&gt;=80"/>
    <n v="1.8439429699902301"/>
    <n v="189.48195097853201"/>
    <n v="304.86688977516599"/>
    <n v="73.518068000743298"/>
    <n v="60.712266448990889"/>
    <x v="0"/>
    <s v="&gt;40"/>
  </r>
  <r>
    <n v="8675309646"/>
    <n v="1.6931506849315068"/>
    <s v="&gt; 1.5 year"/>
    <n v="33.101369863013701"/>
    <n v="0"/>
    <n v="52"/>
    <s v="&lt;80"/>
    <n v="266.30930092382499"/>
    <n v="222.19335740556599"/>
    <n v="184.54154247302901"/>
    <n v="181.02106534566701"/>
    <n v="82.947725604594808"/>
    <x v="1"/>
    <s v="25-40"/>
  </r>
  <r>
    <n v="8675309647"/>
    <n v="1.0356164383561643"/>
    <s v="&lt;= 1.5 year"/>
    <n v="34.682191780821917"/>
    <n v="1"/>
    <n v="19"/>
    <s v="&lt;80"/>
    <n v="432.537787726597"/>
    <n v="491.35641095901002"/>
    <n v="10.1587243474406"/>
    <n v="2.61789061386306"/>
    <n v="75.444729690205008"/>
    <x v="1"/>
    <s v="25-40"/>
  </r>
  <r>
    <n v="8675309648"/>
    <n v="1.7917808219178082"/>
    <s v="&gt; 1.5 year"/>
    <n v="30.293150684931508"/>
    <n v="0"/>
    <n v="29"/>
    <s v="&lt;80"/>
    <n v="208.31019438519999"/>
    <n v="262.74710697039501"/>
    <n v="161.101570645035"/>
    <n v="270.860987663"/>
    <n v="89.520091105411794"/>
    <x v="0"/>
    <s v="25-40"/>
  </r>
  <r>
    <n v="8675309649"/>
    <n v="1.6438356164383561"/>
    <s v="&gt; 1.5 year"/>
    <n v="27.287671232876711"/>
    <n v="0"/>
    <n v="40"/>
    <s v="&lt;80"/>
    <n v="255.45531987853499"/>
    <n v="223.40753735837001"/>
    <n v="230.04333279408399"/>
    <n v="331.49387583179998"/>
    <n v="105.69349361405847"/>
    <x v="0"/>
    <s v="25-40"/>
  </r>
  <r>
    <n v="8675309650"/>
    <n v="1.2"/>
    <s v="&lt;= 1.5 year"/>
    <n v="43.257534246575339"/>
    <n v="0"/>
    <n v="74"/>
    <s v="&lt;80"/>
    <n v="6.5678338705051997"/>
    <n v="276.35262409273099"/>
    <n v="315.92214389914699"/>
    <n v="12.1065876656134"/>
    <n v="61.997084424830142"/>
    <x v="0"/>
    <s v="&gt;40"/>
  </r>
  <r>
    <n v="8675309651"/>
    <n v="1.1698630136986301"/>
    <s v="&lt;= 1.5 year"/>
    <n v="42.786301369863011"/>
    <n v="1"/>
    <n v="86"/>
    <s v="&gt;=80"/>
    <n v="4.1819157866543701"/>
    <n v="386.950105521475"/>
    <n v="211.52060099898699"/>
    <n v="3.7685140898373199"/>
    <n v="57.125255515309263"/>
    <x v="0"/>
    <s v="&gt;40"/>
  </r>
  <r>
    <n v="8675309652"/>
    <n v="0.96438356164383565"/>
    <s v="&lt;= 1.5 year"/>
    <n v="37.961643835616435"/>
    <n v="0"/>
    <n v="20"/>
    <s v="&lt;80"/>
    <n v="31.1796733193699"/>
    <n v="15.409114889370899"/>
    <n v="277.89887017752199"/>
    <n v="463.61950837961899"/>
    <n v="92.709308483556185"/>
    <x v="0"/>
    <s v="25-40"/>
  </r>
  <r>
    <n v="8675309653"/>
    <n v="1.6876712328767123"/>
    <s v="&gt; 1.5 year"/>
    <n v="29.758904109589039"/>
    <n v="1"/>
    <n v="43"/>
    <s v="&lt;80"/>
    <n v="142.850662765544"/>
    <n v="336.286718811681"/>
    <n v="314.85129402831302"/>
    <n v="258.14398819008397"/>
    <n v="107.09042439238564"/>
    <x v="0"/>
    <s v="25-40"/>
  </r>
  <r>
    <n v="8675309654"/>
    <n v="1.2821917808219179"/>
    <s v="&lt;= 1.5 year"/>
    <n v="36.56712328767123"/>
    <n v="0"/>
    <n v="84"/>
    <s v="&gt;=80"/>
    <n v="25.8055643379336"/>
    <n v="264.34238022378099"/>
    <n v="251.70082122551801"/>
    <n v="44.088971788583301"/>
    <n v="58.706610726629322"/>
    <x v="0"/>
    <s v="25-40"/>
  </r>
  <r>
    <n v="8675309655"/>
    <n v="1.6849315068493151"/>
    <s v="&gt; 1.5 year"/>
    <n v="32.56986301369863"/>
    <n v="0"/>
    <n v="44"/>
    <s v="&lt;80"/>
    <n v="127.027084766852"/>
    <n v="328.616180340629"/>
    <n v="223.64544399520801"/>
    <n v="228.98434335697499"/>
    <n v="90.767035690860439"/>
    <x v="1"/>
    <s v="25-40"/>
  </r>
  <r>
    <n v="8675309656"/>
    <n v="1.0876712328767124"/>
    <s v="&lt;= 1.5 year"/>
    <n v="43.936986301369863"/>
    <n v="1"/>
    <n v="68"/>
    <s v="&lt;80"/>
    <n v="7.5708139468948197"/>
    <n v="113.980465663278"/>
    <n v="387.622818286957"/>
    <n v="20.848441252222099"/>
    <n v="58.740653513515319"/>
    <x v="1"/>
    <s v="&gt;40"/>
  </r>
  <r>
    <n v="8675309657"/>
    <n v="1.5808219178082192"/>
    <s v="&gt; 1.5 year"/>
    <n v="33"/>
    <n v="1"/>
    <n v="47"/>
    <s v="&lt;80"/>
    <n v="290.59638124385998"/>
    <n v="231.04904534618399"/>
    <n v="275.87192555181298"/>
    <n v="173.73282982251999"/>
    <n v="95.684204772123465"/>
    <x v="0"/>
    <s v="25-40"/>
  </r>
  <r>
    <n v="8675309658"/>
    <n v="1.6876712328767123"/>
    <s v="&gt; 1.5 year"/>
    <n v="31.5013698630137"/>
    <n v="1"/>
    <n v="41"/>
    <s v="&lt;80"/>
    <n v="233.490724584388"/>
    <n v="207.27163883920599"/>
    <n v="223.11112847769101"/>
    <n v="368.473042030388"/>
    <n v="106.251089534857"/>
    <x v="0"/>
    <s v="25-40"/>
  </r>
  <r>
    <n v="8675309659"/>
    <n v="1.6849315068493151"/>
    <s v="&gt; 1.5 year"/>
    <n v="23.312328767123287"/>
    <n v="1"/>
    <n v="61"/>
    <s v="&lt;80"/>
    <n v="393.62507137306301"/>
    <n v="353.16454031307597"/>
    <n v="58.096778534741198"/>
    <n v="25.841730232706901"/>
    <n v="69.815789986984882"/>
    <x v="0"/>
    <s v="17-25"/>
  </r>
  <r>
    <n v="8675309660"/>
    <n v="1.5972602739726027"/>
    <s v="&gt; 1.5 year"/>
    <n v="34.408219178082192"/>
    <n v="0"/>
    <n v="48"/>
    <s v="&lt;80"/>
    <n v="237.731613345564"/>
    <n v="164.67681266070801"/>
    <n v="220.364840459568"/>
    <n v="320.970934041399"/>
    <n v="97.152967020617808"/>
    <x v="0"/>
    <s v="25-40"/>
  </r>
  <r>
    <n v="8675309661"/>
    <n v="1.0904109589041096"/>
    <s v="&lt;= 1.5 year"/>
    <n v="21.989041095890411"/>
    <n v="1"/>
    <n v="60"/>
    <s v="&lt;80"/>
    <n v="4.2224068504765304"/>
    <n v="34.527641298793597"/>
    <n v="525.40147140224894"/>
    <n v="350.18106143741801"/>
    <n v="108.16990779270165"/>
    <x v="1"/>
    <s v="17-25"/>
  </r>
  <r>
    <n v="8675309662"/>
    <n v="1.5698630136986302"/>
    <s v="&gt; 1.5 year"/>
    <n v="34.876712328767127"/>
    <n v="1"/>
    <n v="58"/>
    <s v="&lt;80"/>
    <n v="198.652862960199"/>
    <n v="321.37760058593602"/>
    <n v="232.24117795180101"/>
    <n v="265.83787071458403"/>
    <n v="101.371922923657"/>
    <x v="0"/>
    <s v="25-40"/>
  </r>
  <r>
    <n v="8675309663"/>
    <n v="1.6602739726027398"/>
    <s v="&gt; 1.5 year"/>
    <n v="30.167123287671235"/>
    <n v="0"/>
    <n v="26"/>
    <s v="&lt;80"/>
    <n v="159.32107333053099"/>
    <n v="284.93615358361899"/>
    <n v="125.996771107546"/>
    <n v="390.70020360252101"/>
    <n v="97.544215118340048"/>
    <x v="0"/>
    <s v="25-40"/>
  </r>
  <r>
    <n v="8675309664"/>
    <n v="1.6438356164383561"/>
    <s v="&gt; 1.5 year"/>
    <n v="30.202739726027396"/>
    <n v="0"/>
    <n v="35"/>
    <s v="&lt;80"/>
    <n v="187.75231936748099"/>
    <n v="212.19594034833199"/>
    <n v="354.455194708796"/>
    <n v="276.94065695893801"/>
    <n v="107.76336297739311"/>
    <x v="0"/>
    <s v="25-40"/>
  </r>
  <r>
    <n v="8675309665"/>
    <n v="1.1123287671232878"/>
    <s v="&lt;= 1.5 year"/>
    <n v="37.838356164383562"/>
    <n v="0"/>
    <n v="20"/>
    <s v="&lt;80"/>
    <n v="19.7796442927791"/>
    <n v="177.77571076896601"/>
    <n v="258.99566117674698"/>
    <n v="385.91375974216498"/>
    <n v="93.193558915209053"/>
    <x v="0"/>
    <s v="25-40"/>
  </r>
  <r>
    <n v="8675309666"/>
    <n v="1.2493150684931507"/>
    <s v="&lt;= 1.5 year"/>
    <n v="35.463013698630135"/>
    <n v="0"/>
    <n v="84"/>
    <s v="&gt;=80"/>
    <n v="14.4502959252814"/>
    <n v="220.56619158599801"/>
    <n v="318.87364160719397"/>
    <n v="28.0512509846392"/>
    <n v="60.432306111922337"/>
    <x v="0"/>
    <s v="25-40"/>
  </r>
  <r>
    <n v="8675309667"/>
    <n v="1.2054794520547945"/>
    <s v="&lt;= 1.5 year"/>
    <n v="43.054794520547944"/>
    <n v="0"/>
    <n v="84"/>
    <s v="&gt;=80"/>
    <n v="7.0279462113521101"/>
    <n v="237.812148333441"/>
    <n v="302.16672559224799"/>
    <n v="9.2559089559345509"/>
    <n v="56.957923709365353"/>
    <x v="0"/>
    <s v="&gt;40"/>
  </r>
  <r>
    <n v="8675309668"/>
    <n v="1.5808219178082192"/>
    <s v="&gt; 1.5 year"/>
    <n v="25.021917808219179"/>
    <n v="1"/>
    <n v="64"/>
    <s v="&lt;80"/>
    <n v="302.19039873156902"/>
    <n v="398.09296750007098"/>
    <n v="48.354640997942496"/>
    <n v="81.898306631802797"/>
    <n v="71.65302301410064"/>
    <x v="0"/>
    <s v="25-40"/>
  </r>
  <r>
    <n v="8675309669"/>
    <n v="1.6821917808219178"/>
    <s v="&gt; 1.5 year"/>
    <n v="29.257534246575343"/>
    <n v="0"/>
    <n v="52"/>
    <s v="&lt;80"/>
    <n v="232.27079966465101"/>
    <n v="292.76406707705598"/>
    <n v="212.958098483215"/>
    <n v="277.24622682950297"/>
    <n v="100.82730837686272"/>
    <x v="0"/>
    <s v="25-40"/>
  </r>
  <r>
    <n v="8675309670"/>
    <n v="1.6219178082191781"/>
    <s v="&gt; 1.5 year"/>
    <n v="25.279452054794522"/>
    <n v="0"/>
    <n v="38"/>
    <s v="&lt;80"/>
    <n v="365.27250776196001"/>
    <n v="186.271479841543"/>
    <n v="169.72321732167501"/>
    <n v="217.759516262359"/>
    <n v="90.621447038364323"/>
    <x v="0"/>
    <s v="25-40"/>
  </r>
  <r>
    <n v="8675309671"/>
    <n v="1.0821917808219179"/>
    <s v="&lt;= 1.5 year"/>
    <n v="40.745205479452054"/>
    <n v="0"/>
    <n v="76"/>
    <s v="&lt;80"/>
    <n v="7.6112640371134104"/>
    <n v="247.668068708287"/>
    <n v="260.79217050157598"/>
    <n v="29.677337127256799"/>
    <n v="55.278687535091969"/>
    <x v="1"/>
    <s v="&gt;40"/>
  </r>
  <r>
    <n v="8675309672"/>
    <n v="1.2"/>
    <s v="&lt;= 1.5 year"/>
    <n v="36.31232876712329"/>
    <n v="1"/>
    <n v="81"/>
    <s v="&gt;=80"/>
    <n v="12.4670021425118"/>
    <n v="279.17680343312901"/>
    <n v="258.16247211707002"/>
    <n v="18.193789340286202"/>
    <n v="56.494255820934008"/>
    <x v="1"/>
    <s v="25-40"/>
  </r>
  <r>
    <n v="8675309673"/>
    <n v="1.6410958904109589"/>
    <s v="&gt; 1.5 year"/>
    <n v="26.638356164383563"/>
    <n v="0"/>
    <n v="43"/>
    <s v="&lt;80"/>
    <n v="257.10384319258702"/>
    <n v="125.25462756823801"/>
    <n v="341.941540521408"/>
    <n v="258.15379054899603"/>
    <n v="102.60011738931449"/>
    <x v="0"/>
    <s v="25-40"/>
  </r>
  <r>
    <n v="8675309674"/>
    <n v="1.7205479452054795"/>
    <s v="&gt; 1.5 year"/>
    <n v="31.317808219178083"/>
    <n v="0"/>
    <n v="14"/>
    <s v="&lt;80"/>
    <n v="169.776746743106"/>
    <n v="297.85836171659201"/>
    <n v="310.36251235619198"/>
    <n v="185.599549213752"/>
    <n v="96.926256065169113"/>
    <x v="0"/>
    <s v="25-40"/>
  </r>
  <r>
    <n v="8675309675"/>
    <n v="1.0821917808219179"/>
    <s v="&lt;= 1.5 year"/>
    <n v="39.200000000000003"/>
    <n v="1"/>
    <n v="19"/>
    <s v="&lt;80"/>
    <n v="499.34321475822901"/>
    <n v="332.14503204762599"/>
    <n v="52.0326590974365"/>
    <n v="34.849823408079899"/>
    <n v="76.944957645130359"/>
    <x v="1"/>
    <s v="25-40"/>
  </r>
  <r>
    <n v="8675309676"/>
    <n v="1.6465753424657534"/>
    <s v="&gt; 1.5 year"/>
    <n v="23.016438356164382"/>
    <n v="0"/>
    <n v="25"/>
    <s v="&lt;80"/>
    <n v="241.62825977616501"/>
    <n v="174.15162389854501"/>
    <n v="311.03400111721999"/>
    <n v="208.172287013138"/>
    <n v="95.567145269619772"/>
    <x v="1"/>
    <s v="17-25"/>
  </r>
  <r>
    <n v="8675309677"/>
    <n v="1.8191780821917809"/>
    <s v="&gt; 1.5 year"/>
    <n v="28.068493150684933"/>
    <n v="0"/>
    <n v="24"/>
    <s v="&lt;80"/>
    <n v="250.26151283036401"/>
    <n v="262.31678021454297"/>
    <n v="255.469657204366"/>
    <n v="130.73128562879"/>
    <n v="87.35037658357129"/>
    <x v="1"/>
    <s v="25-40"/>
  </r>
  <r>
    <n v="8675309678"/>
    <n v="1.1506849315068493"/>
    <s v="&lt;= 1.5 year"/>
    <n v="46.665753424657531"/>
    <n v="0"/>
    <n v="79"/>
    <s v="&lt;80"/>
    <n v="11.8903171142413"/>
    <n v="280.57108604855699"/>
    <n v="313.96616031562002"/>
    <n v="9.1222377509203501"/>
    <n v="62.167520021008706"/>
    <x v="0"/>
    <s v="&gt;40"/>
  </r>
  <r>
    <n v="8675309679"/>
    <n v="1.5534246575342465"/>
    <s v="&gt; 1.5 year"/>
    <n v="30.624657534246577"/>
    <n v="1"/>
    <n v="30"/>
    <s v="&lt;80"/>
    <n v="174.84217999865999"/>
    <n v="196.78859617853001"/>
    <n v="265.54699181724601"/>
    <n v="301.09543892603801"/>
    <n v="97.727553783369288"/>
    <x v="1"/>
    <s v="25-40"/>
  </r>
  <r>
    <n v="8675309680"/>
    <n v="1.5123287671232877"/>
    <s v="&gt; 1.5 year"/>
    <n v="35.884931506849313"/>
    <n v="0"/>
    <n v="46"/>
    <s v="&lt;80"/>
    <n v="192.39294223917"/>
    <n v="252.45472403308699"/>
    <n v="179.08402420232599"/>
    <n v="311.53354574498098"/>
    <n v="94.461921695457391"/>
    <x v="0"/>
    <s v="25-40"/>
  </r>
  <r>
    <n v="8675309681"/>
    <n v="1.2493150684931507"/>
    <s v="&lt;= 1.5 year"/>
    <n v="40.043835616438358"/>
    <n v="0"/>
    <n v="85"/>
    <s v="&gt;=80"/>
    <n v="19.704042282459898"/>
    <n v="245.52228310292199"/>
    <n v="315.45069716646799"/>
    <n v="20.579174439103699"/>
    <n v="61.54169062349915"/>
    <x v="0"/>
    <s v="&gt;40"/>
  </r>
  <r>
    <n v="8675309682"/>
    <n v="1.0821917808219179"/>
    <s v="&lt;= 1.5 year"/>
    <n v="47.526027397260272"/>
    <n v="0"/>
    <n v="96"/>
    <s v="&gt;=80"/>
    <n v="3.34550208739982"/>
    <n v="299.71335972169697"/>
    <n v="294.014949906401"/>
    <n v="14.4259765080036"/>
    <n v="61.257620114456294"/>
    <x v="0"/>
    <s v="&gt;40"/>
  </r>
  <r>
    <n v="8675309683"/>
    <n v="1.5863013698630137"/>
    <s v="&gt; 1.5 year"/>
    <n v="29.010958904109589"/>
    <n v="1"/>
    <n v="42"/>
    <s v="&lt;80"/>
    <n v="117.394799761344"/>
    <n v="227.004374153105"/>
    <n v="308.14369955030298"/>
    <n v="220.484251005018"/>
    <n v="90.987287979794445"/>
    <x v="1"/>
    <s v="25-40"/>
  </r>
  <r>
    <n v="8675309684"/>
    <n v="1.189041095890411"/>
    <s v="&lt;= 1.5 year"/>
    <n v="39.780821917808218"/>
    <n v="0"/>
    <n v="75"/>
    <s v="&lt;80"/>
    <n v="6.7228497013465001"/>
    <n v="224.35163925995201"/>
    <n v="352.14396095839601"/>
    <n v="14.6889362370139"/>
    <n v="62.505906780353072"/>
    <x v="0"/>
    <s v="25-40"/>
  </r>
  <r>
    <n v="8675309685"/>
    <n v="1.6164383561643836"/>
    <s v="&gt; 1.5 year"/>
    <n v="32.630136986301373"/>
    <n v="0"/>
    <n v="44"/>
    <s v="&lt;80"/>
    <n v="191.719055256639"/>
    <n v="276.04278826416203"/>
    <n v="291.699304198682"/>
    <n v="176.58104278281601"/>
    <n v="93.614589119443821"/>
    <x v="1"/>
    <s v="25-40"/>
  </r>
  <r>
    <n v="8675309686"/>
    <n v="1.6630136986301369"/>
    <s v="&gt; 1.5 year"/>
    <n v="29.887671232876713"/>
    <n v="1"/>
    <n v="41"/>
    <s v="&lt;80"/>
    <n v="216.873170116132"/>
    <n v="248.010666795422"/>
    <n v="209.73148299358999"/>
    <n v="256.24832209073702"/>
    <n v="93.108283563043557"/>
    <x v="0"/>
    <s v="25-40"/>
  </r>
  <r>
    <n v="8675309687"/>
    <n v="1.726027397260274"/>
    <s v="&gt; 1.5 year"/>
    <n v="29.668493150684931"/>
    <n v="0"/>
    <n v="47"/>
    <s v="&lt;80"/>
    <n v="231.447890916011"/>
    <n v="281.45643946337998"/>
    <n v="188.29647377203199"/>
    <n v="250.02548323913601"/>
    <n v="93.630981271691439"/>
    <x v="0"/>
    <s v="25-40"/>
  </r>
  <r>
    <n v="8675309688"/>
    <n v="1.2493150684931507"/>
    <s v="&lt;= 1.5 year"/>
    <n v="42.512328767123286"/>
    <n v="0"/>
    <n v="122"/>
    <s v="&gt;=80"/>
    <n v="18.0358982664733"/>
    <n v="243.803610615716"/>
    <n v="294.310268342509"/>
    <n v="8.5964183563496608"/>
    <n v="57.295963114438187"/>
    <x v="0"/>
    <s v="&gt;40"/>
  </r>
  <r>
    <n v="8675309689"/>
    <n v="1.2904109589041095"/>
    <s v="&lt;= 1.5 year"/>
    <n v="24.326027397260273"/>
    <n v="1"/>
    <n v="58"/>
    <s v="&lt;80"/>
    <n v="10.83854983699"/>
    <n v="32.074629774979996"/>
    <n v="360.367677155698"/>
    <n v="499.26153303629701"/>
    <n v="106.588559591997"/>
    <x v="1"/>
    <s v="17-25"/>
  </r>
  <r>
    <n v="8675309690"/>
    <n v="1.1506849315068493"/>
    <s v="&lt;= 1.5 year"/>
    <n v="43.673972602739724"/>
    <n v="0"/>
    <n v="87"/>
    <s v="&gt;=80"/>
    <n v="26.013305751366602"/>
    <n v="162.569854557837"/>
    <n v="384.48630877302998"/>
    <n v="43.228350939157302"/>
    <n v="66.412411990198763"/>
    <x v="0"/>
    <s v="&gt;40"/>
  </r>
  <r>
    <n v="8675309691"/>
    <n v="1.0712328767123287"/>
    <s v="&lt;= 1.5 year"/>
    <n v="44.172602739726024"/>
    <n v="0"/>
    <n v="83"/>
    <s v="&gt;=80"/>
    <n v="93.980017065906793"/>
    <n v="226.56286153152001"/>
    <n v="248.09149920727901"/>
    <n v="15.390630054133"/>
    <n v="57.261285799163588"/>
    <x v="0"/>
    <s v="&gt;40"/>
  </r>
  <r>
    <n v="8675309692"/>
    <n v="1.7808219178082192"/>
    <s v="&gt; 1.5 year"/>
    <n v="28.761643835616439"/>
    <n v="0"/>
    <n v="57"/>
    <s v="&lt;80"/>
    <n v="281.24448796508301"/>
    <n v="210.86471178788199"/>
    <n v="286.57205512611"/>
    <n v="228.27988692276401"/>
    <n v="101.15096902610208"/>
    <x v="0"/>
    <s v="25-40"/>
  </r>
  <r>
    <n v="8675309693"/>
    <n v="1.2493150684931507"/>
    <s v="&lt;= 1.5 year"/>
    <n v="37.460273972602742"/>
    <n v="0"/>
    <n v="61"/>
    <s v="&lt;80"/>
    <n v="15.423837897650801"/>
    <n v="268.42335634358301"/>
    <n v="180.333559924692"/>
    <n v="27.526984228012498"/>
    <n v="47.651040837623249"/>
    <x v="1"/>
    <s v="25-40"/>
  </r>
  <r>
    <n v="8675309694"/>
    <n v="1.1506849315068493"/>
    <s v="&lt;= 1.5 year"/>
    <n v="43.134246575342466"/>
    <n v="0"/>
    <n v="83"/>
    <s v="&gt;=80"/>
    <n v="5.3166247237245496"/>
    <n v="251.05919324144801"/>
    <n v="327.52205416032598"/>
    <n v="6.6436116092248803"/>
    <n v="60.609945329559906"/>
    <x v="0"/>
    <s v="&gt;40"/>
  </r>
  <r>
    <n v="8675309695"/>
    <n v="1.7095890410958905"/>
    <s v="&gt; 1.5 year"/>
    <n v="32.753424657534246"/>
    <n v="0"/>
    <n v="22"/>
    <s v="&lt;80"/>
    <n v="145.46875517981201"/>
    <n v="256.54026893896997"/>
    <n v="305.53147050517498"/>
    <n v="299.70072088465798"/>
    <n v="104.78858489628252"/>
    <x v="0"/>
    <s v="25-40"/>
  </r>
  <r>
    <n v="8675309696"/>
    <n v="1.747945205479452"/>
    <s v="&gt; 1.5 year"/>
    <n v="30.008219178082193"/>
    <n v="0"/>
    <n v="40"/>
    <s v="&lt;80"/>
    <n v="249.293586291293"/>
    <n v="270.28166068150102"/>
    <n v="267.49938661633598"/>
    <n v="193.13958362027699"/>
    <n v="96.842696186217083"/>
    <x v="0"/>
    <s v="25-40"/>
  </r>
  <r>
    <n v="8675309697"/>
    <n v="1.6904109589041096"/>
    <s v="&gt; 1.5 year"/>
    <n v="26.484931506849314"/>
    <n v="1"/>
    <n v="52"/>
    <s v="&lt;80"/>
    <n v="147.50927395538301"/>
    <n v="158.722985762126"/>
    <n v="275.31769173006802"/>
    <n v="399.27152758988802"/>
    <n v="105.44928709579544"/>
    <x v="0"/>
    <s v="25-40"/>
  </r>
  <r>
    <n v="8675309698"/>
    <n v="0.9068493150684932"/>
    <s v="&lt;= 1.5 year"/>
    <n v="33.819178082191783"/>
    <n v="1"/>
    <n v="20"/>
    <s v="&lt;80"/>
    <n v="68.893292271473001"/>
    <n v="5.3207671930810303"/>
    <n v="360.28898123835501"/>
    <n v="361.31995496076098"/>
    <n v="92.530197101058235"/>
    <x v="0"/>
    <s v="25-40"/>
  </r>
  <r>
    <n v="8675309699"/>
    <n v="0.9671232876712329"/>
    <s v="&lt;= 1.5 year"/>
    <n v="38.084931506849315"/>
    <n v="0"/>
    <n v="19"/>
    <s v="&lt;80"/>
    <n v="420.33757251182902"/>
    <n v="439.89834649737799"/>
    <n v="8.9873926875838706"/>
    <n v="12.3162937368005"/>
    <n v="71.375315891662694"/>
    <x v="1"/>
    <s v="25-40"/>
  </r>
  <r>
    <n v="8675309700"/>
    <n v="1.2301369863013698"/>
    <s v="&lt;= 1.5 year"/>
    <n v="42.235616438356168"/>
    <n v="0"/>
    <n v="63"/>
    <s v="&lt;80"/>
    <n v="41.624538267658899"/>
    <n v="350.79387546257198"/>
    <n v="237.376366160093"/>
    <n v="9.0275917793468707"/>
    <n v="60.961948051151253"/>
    <x v="0"/>
    <s v="&gt;40"/>
  </r>
  <r>
    <n v="8675309701"/>
    <n v="1.2246575342465753"/>
    <s v="&lt;= 1.5 year"/>
    <n v="40.991780821917807"/>
    <n v="0"/>
    <n v="88"/>
    <s v="&gt;=80"/>
    <n v="23.549642567685598"/>
    <n v="224.33139215098799"/>
    <n v="297.69628694841703"/>
    <n v="34.533179196381496"/>
    <n v="59.698018714869718"/>
    <x v="0"/>
    <s v="&gt;40"/>
  </r>
  <r>
    <n v="8675309702"/>
    <n v="1.1835616438356165"/>
    <s v="&lt;= 1.5 year"/>
    <n v="38.463013698630135"/>
    <n v="1"/>
    <n v="82"/>
    <s v="&gt;=80"/>
    <n v="30.379108715706298"/>
    <n v="321.46853005069102"/>
    <n v="185.323192183478"/>
    <n v="31.793597427820501"/>
    <n v="54.201825854667604"/>
    <x v="0"/>
    <s v="25-40"/>
  </r>
  <r>
    <n v="8675309703"/>
    <n v="1.2219178082191782"/>
    <s v="&lt;= 1.5 year"/>
    <n v="42.726027397260275"/>
    <n v="0"/>
    <n v="70"/>
    <s v="&lt;80"/>
    <n v="32.2464204665132"/>
    <n v="325.31653292063299"/>
    <n v="212.50021001923"/>
    <n v="3.3657018829200198"/>
    <n v="54.508945699229692"/>
    <x v="0"/>
    <s v="&gt;40"/>
  </r>
  <r>
    <n v="8675309704"/>
    <n v="1.6630136986301369"/>
    <s v="&gt; 1.5 year"/>
    <n v="32.660273972602738"/>
    <n v="0"/>
    <n v="34"/>
    <s v="&lt;80"/>
    <n v="295.180285158689"/>
    <n v="224.757362553219"/>
    <n v="327.89243488520702"/>
    <n v="224.22039269944801"/>
    <n v="107.84855112711125"/>
    <x v="0"/>
    <s v="25-40"/>
  </r>
  <r>
    <n v="8675309705"/>
    <n v="1.6630136986301369"/>
    <s v="&gt; 1.5 year"/>
    <n v="23.490410958904111"/>
    <n v="0"/>
    <n v="38"/>
    <s v="&lt;80"/>
    <n v="193.313700542725"/>
    <n v="217.50772135460701"/>
    <n v="319.66957523075303"/>
    <n v="327.77318345693999"/>
    <n v="110.55884479430972"/>
    <x v="0"/>
    <s v="17-25"/>
  </r>
  <r>
    <n v="8675309706"/>
    <n v="1.7013698630136986"/>
    <s v="&gt; 1.5 year"/>
    <n v="28.81095890410959"/>
    <n v="0"/>
    <n v="37"/>
    <s v="&lt;80"/>
    <n v="204.38282751467599"/>
    <n v="410.34098629263099"/>
    <n v="153.285451743322"/>
    <n v="213.57658485323799"/>
    <n v="93.201349496171758"/>
    <x v="0"/>
    <s v="25-40"/>
  </r>
  <r>
    <n v="8675309707"/>
    <n v="1.1424657534246576"/>
    <s v="&lt;= 1.5 year"/>
    <n v="37.158904109589038"/>
    <n v="0"/>
    <n v="66"/>
    <s v="&lt;80"/>
    <n v="31.223940143816002"/>
    <n v="170.82965752888001"/>
    <n v="327.88545194193603"/>
    <n v="75.436805309625001"/>
    <n v="64.562958684003007"/>
    <x v="0"/>
    <s v="25-40"/>
  </r>
  <r>
    <n v="8675309708"/>
    <n v="1.1013698630136985"/>
    <s v="&lt;= 1.5 year"/>
    <n v="41.923287671232877"/>
    <n v="1"/>
    <n v="86"/>
    <s v="&gt;=80"/>
    <n v="8.5629540794834398"/>
    <n v="357.20194391822099"/>
    <n v="241.67669008365499"/>
    <n v="6.7289018638183"/>
    <n v="59.069862873513152"/>
    <x v="0"/>
    <s v="&gt;40"/>
  </r>
  <r>
    <n v="8675309709"/>
    <n v="1.1561643835616437"/>
    <s v="&lt;= 1.5 year"/>
    <n v="42.504109589041093"/>
    <n v="0"/>
    <n v="107"/>
    <s v="&gt;=80"/>
    <n v="15.086210245533699"/>
    <n v="276.63702950270601"/>
    <n v="275.904224500824"/>
    <n v="14.098065607453201"/>
    <n v="58.138133992852438"/>
    <x v="0"/>
    <s v="&gt;40"/>
  </r>
  <r>
    <n v="8675309710"/>
    <n v="1.726027397260274"/>
    <s v="&gt; 1.5 year"/>
    <n v="29.92876712328767"/>
    <n v="0"/>
    <n v="54"/>
    <s v="&lt;80"/>
    <n v="262.29986847658199"/>
    <n v="232.85340538264299"/>
    <n v="237.532720528581"/>
    <n v="172.525966295301"/>
    <n v="88.819304327603831"/>
    <x v="1"/>
    <s v="25-40"/>
  </r>
  <r>
    <n v="8675309711"/>
    <n v="0.95616438356164379"/>
    <s v="&lt;= 1.5 year"/>
    <n v="37.684931506849317"/>
    <n v="1"/>
    <n v="22"/>
    <s v="&lt;80"/>
    <n v="4.6862359563665903"/>
    <n v="7.8074057402550396"/>
    <n v="339.807477637283"/>
    <n v="482.217580204417"/>
    <n v="99.642498276733733"/>
    <x v="0"/>
    <s v="25-40"/>
  </r>
  <r>
    <n v="8675309712"/>
    <n v="1.1835616438356165"/>
    <s v="&lt;= 1.5 year"/>
    <n v="38.194520547945203"/>
    <n v="1"/>
    <n v="72"/>
    <s v="&lt;80"/>
    <n v="20.071974195161399"/>
    <n v="211.490309081921"/>
    <n v="339.33696412182002"/>
    <n v="5.0249847272758998"/>
    <n v="59.848416524058102"/>
    <x v="0"/>
    <s v="25-40"/>
  </r>
  <r>
    <n v="8675309713"/>
    <n v="1.1095890410958904"/>
    <s v="&lt;= 1.5 year"/>
    <n v="38.679452054794524"/>
    <n v="1"/>
    <n v="80"/>
    <s v="&gt;=80"/>
    <n v="51.948693600899198"/>
    <n v="330.69770171796"/>
    <n v="216.487313475919"/>
    <n v="18.229327916144701"/>
    <n v="58.77770859255638"/>
    <x v="0"/>
    <s v="25-40"/>
  </r>
  <r>
    <n v="8675309714"/>
    <n v="1.210958904109589"/>
    <s v="&lt;= 1.5 year"/>
    <n v="35.345205479452055"/>
    <n v="1"/>
    <n v="20"/>
    <s v="&lt;80"/>
    <n v="39.9708213572601"/>
    <n v="7.6986959754168396"/>
    <n v="309.55137755627601"/>
    <n v="469.380718140814"/>
    <n v="97.285412870264949"/>
    <x v="0"/>
    <s v="25-40"/>
  </r>
  <r>
    <n v="8675309715"/>
    <n v="1.7232876712328766"/>
    <s v="&gt; 1.5 year"/>
    <n v="30.282191780821918"/>
    <n v="0"/>
    <n v="30"/>
    <s v="&lt;80"/>
    <n v="243.85506385466701"/>
    <n v="306.02050176553098"/>
    <n v="279.57370090051398"/>
    <n v="154.98765661119799"/>
    <n v="96.137408151021276"/>
    <x v="0"/>
    <s v="25-40"/>
  </r>
  <r>
    <n v="8675309716"/>
    <n v="1.210958904109589"/>
    <s v="&lt;= 1.5 year"/>
    <n v="36.046575342465751"/>
    <n v="0"/>
    <n v="84"/>
    <s v="&gt;=80"/>
    <n v="83.942349191453502"/>
    <n v="189.083569047482"/>
    <n v="341.41886102016298"/>
    <n v="10.489230042460701"/>
    <n v="64.07104438662968"/>
    <x v="0"/>
    <s v="25-40"/>
  </r>
  <r>
    <n v="8675309717"/>
    <n v="1.7972602739726027"/>
    <s v="&gt; 1.5 year"/>
    <n v="33.728767123287675"/>
    <n v="0"/>
    <n v="67"/>
    <s v="&lt;80"/>
    <n v="227.746131771563"/>
    <n v="266.173273653808"/>
    <n v="256.84888778088703"/>
    <n v="200.29812962290501"/>
    <n v="94.371194522484714"/>
    <x v="0"/>
    <s v="25-40"/>
  </r>
  <r>
    <n v="8675309718"/>
    <n v="1.2575342465753425"/>
    <s v="&lt;= 1.5 year"/>
    <n v="39.476712328767121"/>
    <n v="1"/>
    <n v="82"/>
    <s v="&gt;=80"/>
    <n v="11.4825957675528"/>
    <n v="420.20162658158102"/>
    <n v="159.178112488929"/>
    <n v="42.121742039566598"/>
    <n v="58.690720331350178"/>
    <x v="0"/>
    <s v="25-40"/>
  </r>
  <r>
    <n v="8675309719"/>
    <n v="1.2246575342465753"/>
    <s v="&lt;= 1.5 year"/>
    <n v="41.643835616438359"/>
    <n v="0"/>
    <n v="101"/>
    <s v="&gt;=80"/>
    <n v="10.373745646970001"/>
    <n v="227.448887734088"/>
    <n v="316.25798235960701"/>
    <n v="10.2403520655346"/>
    <n v="58.205610801501635"/>
    <x v="0"/>
    <s v="&gt;40"/>
  </r>
  <r>
    <n v="8675309720"/>
    <n v="1.547945205479452"/>
    <s v="&gt; 1.5 year"/>
    <n v="31.13150684931507"/>
    <n v="0"/>
    <n v="33"/>
    <s v="&lt;80"/>
    <n v="292.12301829709099"/>
    <n v="235.862822527465"/>
    <n v="235.54664138163801"/>
    <n v="198.29066995827"/>
    <n v="94.299344626753438"/>
    <x v="0"/>
    <s v="25-40"/>
  </r>
  <r>
    <n v="8675309721"/>
    <n v="1.6246575342465754"/>
    <s v="&gt; 1.5 year"/>
    <n v="29.594520547945205"/>
    <n v="0"/>
    <n v="23"/>
    <s v="&lt;80"/>
    <n v="197.337864628549"/>
    <n v="275.03508627021301"/>
    <n v="339.165149197446"/>
    <n v="146.75417088541499"/>
    <n v="96.100154481844271"/>
    <x v="1"/>
    <s v="25-40"/>
  </r>
  <r>
    <n v="8675309722"/>
    <n v="1.3643835616438356"/>
    <s v="&lt;= 1.5 year"/>
    <n v="27.043835616438358"/>
    <n v="1"/>
    <n v="60"/>
    <s v="&lt;80"/>
    <n v="337.60121316959902"/>
    <n v="378.20226861869202"/>
    <n v="131.619189851415"/>
    <n v="13.8595308286483"/>
    <n v="74.721725024670874"/>
    <x v="0"/>
    <s v="25-40"/>
  </r>
  <r>
    <n v="8675309723"/>
    <n v="1.6219178082191781"/>
    <s v="&gt; 1.5 year"/>
    <n v="32.608219178082194"/>
    <n v="0"/>
    <n v="37"/>
    <s v="&lt;80"/>
    <n v="295.14780094241098"/>
    <n v="231.65693394718301"/>
    <n v="250.61712091662301"/>
    <n v="225.60270537318499"/>
    <n v="99.290757945944478"/>
    <x v="0"/>
    <s v="25-40"/>
  </r>
  <r>
    <n v="8675309724"/>
    <n v="1.2054794520547945"/>
    <s v="&lt;= 1.5 year"/>
    <n v="38.758904109589039"/>
    <n v="0"/>
    <n v="64"/>
    <s v="&lt;80"/>
    <n v="17.703054119679202"/>
    <n v="287.33424905978399"/>
    <n v="257.03502177790102"/>
    <n v="2.1560299738019899"/>
    <n v="55.50591046456141"/>
    <x v="0"/>
    <s v="25-40"/>
  </r>
  <r>
    <n v="8675309725"/>
    <n v="1.3013698630136987"/>
    <s v="&lt;= 1.5 year"/>
    <n v="38.767123287671232"/>
    <n v="0"/>
    <n v="56"/>
    <s v="&lt;80"/>
    <n v="30.682750690669899"/>
    <n v="280.171150724901"/>
    <n v="271.23386604821599"/>
    <n v="6.0445321244771302"/>
    <n v="58.141719893968848"/>
    <x v="0"/>
    <s v="25-40"/>
  </r>
  <r>
    <n v="8675309726"/>
    <n v="1.0602739726027397"/>
    <s v="&lt;= 1.5 year"/>
    <n v="37.495890410958907"/>
    <n v="0"/>
    <n v="20"/>
    <s v="&lt;80"/>
    <n v="63.8273703326375"/>
    <n v="25.662625721546402"/>
    <n v="306.171112431724"/>
    <n v="456.74737513213103"/>
    <n v="98.709418191997315"/>
    <x v="0"/>
    <s v="25-40"/>
  </r>
  <r>
    <n v="8675309727"/>
    <n v="1.1835616438356165"/>
    <s v="&lt;= 1.5 year"/>
    <n v="43.610958904109587"/>
    <n v="0"/>
    <n v="56"/>
    <s v="&lt;80"/>
    <n v="35.833332963280299"/>
    <n v="326.28328286003398"/>
    <n v="173.99866575950099"/>
    <n v="16.396993867655301"/>
    <n v="51.816808421123902"/>
    <x v="0"/>
    <s v="&gt;40"/>
  </r>
  <r>
    <n v="8675309728"/>
    <n v="1.6821917808219178"/>
    <s v="&gt; 1.5 year"/>
    <n v="19.739726027397261"/>
    <n v="1"/>
    <n v="63"/>
    <s v="&lt;80"/>
    <n v="217.74005197183001"/>
    <n v="436.52516176774799"/>
    <n v="123.98913319235599"/>
    <n v="7.6020184788228802"/>
    <n v="68.132155299707705"/>
    <x v="0"/>
    <s v="17-25"/>
  </r>
  <r>
    <n v="8675309729"/>
    <n v="1.1808219178082191"/>
    <s v="&lt;= 1.5 year"/>
    <n v="36.438356164383563"/>
    <n v="0"/>
    <n v="45"/>
    <s v="&lt;80"/>
    <n v="70.029172427518802"/>
    <n v="246.43030626012799"/>
    <n v="289.69231135462701"/>
    <n v="30.580469927857099"/>
    <n v="63.749492048909836"/>
    <x v="0"/>
    <s v="25-40"/>
  </r>
  <r>
    <n v="8675309730"/>
    <n v="1.0684931506849316"/>
    <s v="&lt;= 1.5 year"/>
    <n v="45.11780821917808"/>
    <n v="0"/>
    <n v="90"/>
    <s v="&gt;=80"/>
    <n v="49.219259627450299"/>
    <n v="292.87438145092699"/>
    <n v="276.20274995286798"/>
    <n v="1.5260329431906099"/>
    <n v="60.694945233797213"/>
    <x v="0"/>
    <s v="&gt;40"/>
  </r>
  <r>
    <n v="8675309731"/>
    <n v="1.1945205479452055"/>
    <s v="&lt;= 1.5 year"/>
    <n v="46.347945205479455"/>
    <n v="1"/>
    <n v="68"/>
    <s v="&lt;80"/>
    <n v="14.1250598514115"/>
    <n v="294.09840900186401"/>
    <n v="221.14332178643599"/>
    <n v="81.530662935187806"/>
    <n v="60.978755674856899"/>
    <x v="0"/>
    <s v="&gt;40"/>
  </r>
  <r>
    <n v="8675309732"/>
    <n v="1.6657534246575343"/>
    <s v="&gt; 1.5 year"/>
    <n v="31.24931506849315"/>
    <n v="0"/>
    <n v="52"/>
    <s v="&lt;80"/>
    <n v="182.244910897815"/>
    <n v="191.24130120156499"/>
    <n v="340.36763642984499"/>
    <n v="203.45607009370599"/>
    <n v="95.137741750776513"/>
    <x v="0"/>
    <s v="25-40"/>
  </r>
  <r>
    <n v="8675309733"/>
    <n v="1.6712328767123288"/>
    <s v="&gt; 1.5 year"/>
    <n v="29.676712328767124"/>
    <n v="0"/>
    <n v="39"/>
    <s v="&lt;80"/>
    <n v="276.30820036039302"/>
    <n v="150.47847446297001"/>
    <n v="186.12883870476799"/>
    <n v="265.98477529675898"/>
    <n v="88.396567666052277"/>
    <x v="1"/>
    <s v="25-40"/>
  </r>
  <r>
    <n v="8675309734"/>
    <n v="1.2027397260273973"/>
    <s v="&lt;= 1.5 year"/>
    <n v="45.6"/>
    <n v="0"/>
    <n v="91"/>
    <s v="&gt;=80"/>
    <n v="38.057860687372603"/>
    <n v="362.70979292975198"/>
    <n v="134.94388233371501"/>
    <n v="17.298081144367501"/>
    <n v="50.33044790673987"/>
    <x v="0"/>
    <s v="&gt;40"/>
  </r>
  <r>
    <n v="8675309735"/>
    <n v="1.0602739726027397"/>
    <s v="&lt;= 1.5 year"/>
    <n v="37.821917808219176"/>
    <n v="1"/>
    <n v="20"/>
    <s v="&lt;80"/>
    <n v="363.03848345759502"/>
    <n v="436.22053860919198"/>
    <n v="11.4914976871236"/>
    <n v="12.7217280376749"/>
    <n v="66.846308852318771"/>
    <x v="1"/>
    <s v="25-40"/>
  </r>
  <r>
    <n v="8675309736"/>
    <n v="1.2054794520547945"/>
    <s v="&lt;= 1.5 year"/>
    <n v="41.8"/>
    <n v="0"/>
    <n v="59"/>
    <s v="&lt;80"/>
    <n v="37.710358637732398"/>
    <n v="196.95983326027701"/>
    <n v="235.04287842189899"/>
    <n v="96.357678943719904"/>
    <n v="58.541682235715015"/>
    <x v="0"/>
    <s v="&gt;40"/>
  </r>
  <r>
    <n v="8675309737"/>
    <n v="1.1945205479452055"/>
    <s v="&lt;= 1.5 year"/>
    <n v="38.139726027397259"/>
    <n v="0"/>
    <n v="95"/>
    <s v="&gt;=80"/>
    <n v="10.2017472955587"/>
    <n v="325.24624555598001"/>
    <n v="260.26028432852502"/>
    <n v="22.788003482276601"/>
    <n v="60.801633965419292"/>
    <x v="0"/>
    <s v="25-40"/>
  </r>
  <r>
    <n v="8675309738"/>
    <n v="0.92602739726027394"/>
    <s v="&lt;= 1.5 year"/>
    <n v="36.468493150684928"/>
    <n v="1"/>
    <n v="22"/>
    <s v="&lt;80"/>
    <n v="30.2904555973521"/>
    <n v="88.964644774720995"/>
    <n v="320.49739993999299"/>
    <n v="339.763738753219"/>
    <n v="88.771744672951286"/>
    <x v="0"/>
    <s v="25-40"/>
  </r>
  <r>
    <n v="8675309739"/>
    <n v="1.1835616438356165"/>
    <s v="&lt;= 1.5 year"/>
    <n v="33.901369863013699"/>
    <n v="1"/>
    <n v="89"/>
    <s v="&gt;=80"/>
    <n v="3.4077562067074298"/>
    <n v="286.48634589794199"/>
    <n v="257.211732284221"/>
    <n v="27.2183948945456"/>
    <n v="57.323143429823944"/>
    <x v="0"/>
    <s v="25-40"/>
  </r>
  <r>
    <n v="8675309740"/>
    <n v="1.6630136986301369"/>
    <s v="&gt; 1.5 year"/>
    <n v="32.81095890410959"/>
    <n v="0"/>
    <n v="50"/>
    <s v="&lt;80"/>
    <n v="297.86930747729099"/>
    <n v="240.24764093906899"/>
    <n v="286.014614648242"/>
    <n v="200.00483141985501"/>
    <n v="101.37168940148044"/>
    <x v="0"/>
    <s v="25-40"/>
  </r>
  <r>
    <n v="8675309741"/>
    <n v="1.0465753424657533"/>
    <s v="&lt;= 1.5 year"/>
    <n v="36.178082191780824"/>
    <n v="1"/>
    <n v="19"/>
    <s v="&lt;80"/>
    <n v="1.1181545466017799"/>
    <n v="72.125479566277605"/>
    <n v="358.58192977776997"/>
    <n v="414.28667536434102"/>
    <n v="98.603723346083655"/>
    <x v="0"/>
    <s v="25-40"/>
  </r>
  <r>
    <n v="8675309742"/>
    <n v="1.2493150684931507"/>
    <s v="&lt;= 1.5 year"/>
    <n v="37.641095890410959"/>
    <n v="0"/>
    <n v="74"/>
    <s v="&lt;80"/>
    <n v="34.700037454682601"/>
    <n v="192.816655074567"/>
    <n v="323.85426270056502"/>
    <n v="62.492781950956598"/>
    <n v="64.562980760522549"/>
    <x v="0"/>
    <s v="25-40"/>
  </r>
  <r>
    <n v="8675309743"/>
    <n v="0.9671232876712329"/>
    <s v="&lt;= 1.5 year"/>
    <n v="33.824657534246576"/>
    <n v="0"/>
    <n v="20"/>
    <s v="&lt;80"/>
    <n v="76.103194918735895"/>
    <n v="20.0054009492444"/>
    <n v="283.34557042890401"/>
    <n v="446.86335635726198"/>
    <n v="95.313758883778348"/>
    <x v="0"/>
    <s v="25-40"/>
  </r>
  <r>
    <n v="8675309744"/>
    <n v="1.2054794520547945"/>
    <s v="&lt;= 1.5 year"/>
    <n v="40.917808219178085"/>
    <n v="0"/>
    <n v="94"/>
    <s v="&gt;=80"/>
    <n v="4.5157328638537004"/>
    <n v="232.213238950944"/>
    <n v="313.57516287938"/>
    <n v="31.383512358314999"/>
    <n v="60.333358773707218"/>
    <x v="0"/>
    <s v="&gt;40"/>
  </r>
  <r>
    <n v="8675309745"/>
    <n v="1.0328767123287672"/>
    <s v="&lt;= 1.5 year"/>
    <n v="32.860273972602741"/>
    <n v="1"/>
    <n v="20"/>
    <s v="&lt;80"/>
    <n v="7.7568122371636701"/>
    <n v="78.624397241112902"/>
    <n v="459.991735220301"/>
    <n v="269.91476318020301"/>
    <n v="94.499276566322607"/>
    <x v="0"/>
    <s v="25-40"/>
  </r>
  <r>
    <n v="8675309746"/>
    <n v="0.81643835616438354"/>
    <s v="&lt;= 1.5 year"/>
    <n v="31.586301369863012"/>
    <n v="0"/>
    <n v="19"/>
    <s v="&lt;80"/>
    <n v="0.64000824398969502"/>
    <n v="39.375017491067801"/>
    <n v="382.63226214360401"/>
    <n v="328.863440132015"/>
    <n v="88.580686331878866"/>
    <x v="0"/>
    <s v="25-40"/>
  </r>
  <r>
    <n v="8675309747"/>
    <n v="1.7095890410958905"/>
    <s v="&gt; 1.5 year"/>
    <n v="33.945205479452056"/>
    <n v="0"/>
    <n v="56"/>
    <s v="&lt;80"/>
    <n v="247.40864162499699"/>
    <n v="171.85527381387499"/>
    <n v="331.14049285007098"/>
    <n v="256.19854021035002"/>
    <n v="104.02179720236029"/>
    <x v="0"/>
    <s v="25-40"/>
  </r>
  <r>
    <n v="8675309748"/>
    <n v="1.6712328767123288"/>
    <s v="&gt; 1.5 year"/>
    <n v="30.920547945205481"/>
    <n v="0"/>
    <n v="44"/>
    <s v="&lt;80"/>
    <n v="160.21516153602499"/>
    <n v="231.80851353443501"/>
    <n v="318.724242154411"/>
    <n v="162.05197041606101"/>
    <n v="89.055039514093437"/>
    <x v="1"/>
    <s v="25-40"/>
  </r>
  <r>
    <n v="8675309749"/>
    <n v="1.2191780821917808"/>
    <s v="&lt;= 1.5 year"/>
    <n v="44.939726027397263"/>
    <n v="0"/>
    <n v="81"/>
    <s v="&gt;=80"/>
    <n v="31.4628330084292"/>
    <n v="202.325665956465"/>
    <n v="330.84413842626401"/>
    <n v="15.150313700089001"/>
    <n v="60.222414172353901"/>
    <x v="0"/>
    <s v="&gt;40"/>
  </r>
  <r>
    <n v="8675309750"/>
    <n v="1.1041095890410959"/>
    <s v="&lt;= 1.5 year"/>
    <n v="34.224657534246575"/>
    <n v="1"/>
    <n v="21"/>
    <s v="&lt;80"/>
    <n v="55.272414625657198"/>
    <n v="106.37109322252"/>
    <n v="212.74728859151199"/>
    <n v="485.04977116180601"/>
    <n v="96.667127798252324"/>
    <x v="0"/>
    <s v="25-40"/>
  </r>
  <r>
    <n v="8675309751"/>
    <n v="1.1561643835616437"/>
    <s v="&lt;= 1.5 year"/>
    <n v="41.904109589041099"/>
    <n v="1"/>
    <n v="63"/>
    <s v="&lt;80"/>
    <n v="10.5158170106791"/>
    <n v="308.712586249205"/>
    <n v="226.39311367831201"/>
    <n v="8.1491092031611991"/>
    <n v="53.683339006567515"/>
    <x v="1"/>
    <s v="&gt;40"/>
  </r>
  <r>
    <n v="8675309752"/>
    <n v="1.6547945205479453"/>
    <s v="&gt; 1.5 year"/>
    <n v="28.742465753424657"/>
    <n v="0"/>
    <n v="47"/>
    <s v="&lt;80"/>
    <n v="251.82874030231599"/>
    <n v="193.80996973996099"/>
    <n v="287.74659396432401"/>
    <n v="208.684682407428"/>
    <n v="95.222849967992389"/>
    <x v="0"/>
    <s v="25-40"/>
  </r>
  <r>
    <n v="8675309753"/>
    <n v="1.2493150684931507"/>
    <s v="&lt;= 1.5 year"/>
    <n v="46.632876712328766"/>
    <n v="1"/>
    <n v="51"/>
    <s v="&lt;80"/>
    <n v="27.2990568538617"/>
    <n v="304.9932180829"/>
    <n v="229.316762767998"/>
    <n v="50.024581718335703"/>
    <n v="60.104343333300982"/>
    <x v="0"/>
    <s v="&gt;40"/>
  </r>
  <r>
    <n v="8675309754"/>
    <n v="1.6958904109589041"/>
    <s v="&gt; 1.5 year"/>
    <n v="29.057534246575344"/>
    <n v="0"/>
    <n v="46"/>
    <s v="&lt;80"/>
    <n v="185.784402417975"/>
    <n v="156.88344665043101"/>
    <n v="258.67930685122099"/>
    <n v="433.86915370572501"/>
    <n v="110.51924319230599"/>
    <x v="0"/>
    <s v="25-40"/>
  </r>
  <r>
    <n v="8675309755"/>
    <n v="1.6273972602739726"/>
    <s v="&gt; 1.5 year"/>
    <n v="26.887671232876713"/>
    <n v="0"/>
    <n v="53"/>
    <s v="&lt;80"/>
    <n v="296.60062896839901"/>
    <n v="235.49789566209199"/>
    <n v="172.30495038163201"/>
    <n v="246.382963109591"/>
    <n v="92.810431589386042"/>
    <x v="0"/>
    <s v="25-40"/>
  </r>
  <r>
    <n v="8675309756"/>
    <n v="1.6465753424657534"/>
    <s v="&gt; 1.5 year"/>
    <n v="29.19178082191781"/>
    <n v="0"/>
    <n v="32"/>
    <s v="&lt;80"/>
    <n v="264.33206962283498"/>
    <n v="234.11173268012899"/>
    <n v="237.76024410184701"/>
    <n v="286.55182979264902"/>
    <n v="102.79295305157663"/>
    <x v="0"/>
    <s v="25-40"/>
  </r>
  <r>
    <n v="8675309757"/>
    <n v="0.99726027397260275"/>
    <s v="&lt;= 1.5 year"/>
    <n v="36.024657534246572"/>
    <n v="0"/>
    <n v="19"/>
    <s v="&lt;80"/>
    <n v="1.36710284416216"/>
    <n v="24.8431915242538"/>
    <n v="423.19635734355501"/>
    <n v="333.01575815975599"/>
    <n v="92.842277409870604"/>
    <x v="0"/>
    <s v="25-40"/>
  </r>
  <r>
    <n v="8675309758"/>
    <n v="1.7643835616438357"/>
    <s v="&gt; 1.5 year"/>
    <n v="35.37808219178082"/>
    <n v="0"/>
    <n v="40"/>
    <s v="&lt;80"/>
    <n v="324.56920980886798"/>
    <n v="186.78246536403401"/>
    <n v="191.84671820493699"/>
    <n v="257.50028455419198"/>
    <n v="94.829774344927628"/>
    <x v="1"/>
    <s v="25-40"/>
  </r>
  <r>
    <n v="8675309759"/>
    <n v="1.6630136986301369"/>
    <s v="&gt; 1.5 year"/>
    <n v="30.854794520547944"/>
    <n v="0"/>
    <n v="0"/>
    <s v="&lt;80"/>
    <n v="263.31915481328099"/>
    <n v="199.629006738794"/>
    <n v="239.640702907378"/>
    <n v="204.31947155561599"/>
    <n v="90.311073859725269"/>
    <x v="1"/>
    <s v="25-40"/>
  </r>
  <r>
    <n v="8675309760"/>
    <n v="1.5808219178082192"/>
    <s v="&gt; 1.5 year"/>
    <n v="32.158904109589038"/>
    <n v="0"/>
    <n v="8"/>
    <s v="&lt;80"/>
    <n v="255.70130748934801"/>
    <n v="182.03111155729499"/>
    <n v="310.06337390136702"/>
    <n v="310.85710135687202"/>
    <n v="109.52905055472013"/>
    <x v="0"/>
    <s v="25-40"/>
  </r>
  <r>
    <n v="8675309761"/>
    <n v="1.6958904109589041"/>
    <s v="&gt; 1.5 year"/>
    <n v="34.213698630136989"/>
    <n v="0"/>
    <n v="13"/>
    <s v="&lt;80"/>
    <n v="187.737970269225"/>
    <n v="299.13862947299799"/>
    <n v="208.90603642702499"/>
    <n v="294.92173315603702"/>
    <n v="99.409460329345279"/>
    <x v="0"/>
    <s v="25-40"/>
  </r>
  <r>
    <n v="8675309762"/>
    <n v="1.3534246575342466"/>
    <s v="&lt;= 1.5 year"/>
    <n v="43.005479452054793"/>
    <n v="0"/>
    <n v="56"/>
    <s v="&lt;80"/>
    <n v="10.798989732714499"/>
    <n v="356.44611741541399"/>
    <n v="233.92124239641799"/>
    <n v="5.6836674916535701"/>
    <n v="58.132197758418869"/>
    <x v="0"/>
    <s v="&gt;40"/>
  </r>
  <r>
    <n v="8675309763"/>
    <n v="1.5205479452054795"/>
    <s v="&gt; 1.5 year"/>
    <n v="31.301369863013697"/>
    <n v="0"/>
    <n v="38"/>
    <s v="&lt;80"/>
    <n v="197.370644999245"/>
    <n v="359.167412559995"/>
    <n v="200.864544774991"/>
    <n v="250.32374940608599"/>
    <n v="98.665639906468442"/>
    <x v="0"/>
    <s v="25-40"/>
  </r>
  <r>
    <n v="8675309764"/>
    <n v="1.1917808219178083"/>
    <s v="&lt;= 1.5 year"/>
    <n v="42.775342465753425"/>
    <n v="1"/>
    <n v="67"/>
    <s v="&lt;80"/>
    <n v="57.8088466343265"/>
    <n v="259.538472288702"/>
    <n v="231.049771680178"/>
    <n v="30.2365139725589"/>
    <n v="56.742139792170704"/>
    <x v="0"/>
    <s v="&gt;40"/>
  </r>
  <r>
    <n v="8675309765"/>
    <n v="1.2191780821917808"/>
    <s v="&lt;= 1.5 year"/>
    <n v="44.230136986301368"/>
    <n v="0"/>
    <n v="87"/>
    <s v="&gt;=80"/>
    <n v="7.5169897368420804"/>
    <n v="339.65394683369999"/>
    <n v="247.64781297076399"/>
    <n v="0.86821966763535197"/>
    <n v="57.595598842251292"/>
    <x v="1"/>
    <s v="&gt;40"/>
  </r>
  <r>
    <n v="8675309766"/>
    <n v="1.2684931506849315"/>
    <s v="&lt;= 1.5 year"/>
    <n v="44.6"/>
    <n v="1"/>
    <n v="86"/>
    <s v="&gt;=80"/>
    <n v="24.1749256100581"/>
    <n v="280.40243751124098"/>
    <n v="231.806365514882"/>
    <n v="70.953201696900706"/>
    <n v="60.697337115117847"/>
    <x v="0"/>
    <s v="&gt;40"/>
  </r>
  <r>
    <n v="8675309767"/>
    <n v="1.5506849315068494"/>
    <s v="&gt; 1.5 year"/>
    <n v="22.736986301369864"/>
    <n v="0"/>
    <n v="63"/>
    <s v="&lt;80"/>
    <n v="2.7637214384954301"/>
    <n v="1.1580367195196"/>
    <n v="492.35344737216002"/>
    <n v="373.59474172322899"/>
    <n v="104.22752334408787"/>
    <x v="1"/>
    <s v="17-25"/>
  </r>
  <r>
    <n v="8675309768"/>
    <n v="1.4219178082191781"/>
    <s v="&lt;= 1.5 year"/>
    <n v="23.704109589041096"/>
    <n v="1"/>
    <n v="57"/>
    <s v="&lt;80"/>
    <n v="433.12402166344998"/>
    <n v="194.01348332992799"/>
    <n v="107.84391540643"/>
    <n v="41.553787452136199"/>
    <n v="68.098724742498177"/>
    <x v="0"/>
    <s v="17-25"/>
  </r>
  <r>
    <n v="8675309769"/>
    <n v="1.295890410958904"/>
    <s v="&lt;= 1.5 year"/>
    <n v="44.594520547945208"/>
    <n v="1"/>
    <n v="47"/>
    <s v="&lt;80"/>
    <n v="8.8794226437610408"/>
    <n v="120.351967460659"/>
    <n v="452.53860094183398"/>
    <n v="60.5229836605522"/>
    <n v="71.905901360639945"/>
    <x v="0"/>
    <s v="&gt;40"/>
  </r>
  <r>
    <n v="8675309770"/>
    <n v="1.6767123287671233"/>
    <s v="&gt; 1.5 year"/>
    <n v="32.695890410958903"/>
    <n v="0"/>
    <n v="56"/>
    <s v="&lt;80"/>
    <n v="282.66531582948102"/>
    <n v="218.59619748585101"/>
    <n v="382.19989010630098"/>
    <n v="169.47525908375499"/>
    <n v="106.30193896803328"/>
    <x v="0"/>
    <s v="25-40"/>
  </r>
  <r>
    <n v="8675309771"/>
    <n v="1.2301369863013698"/>
    <s v="&lt;= 1.5 year"/>
    <n v="46.235616438356168"/>
    <n v="0"/>
    <n v="97"/>
    <s v="&gt;=80"/>
    <n v="105.22210765421799"/>
    <n v="215.09243286723799"/>
    <n v="216.62104825633901"/>
    <n v="5.1872304889860299"/>
    <n v="52.242156691155479"/>
    <x v="0"/>
    <s v="&gt;40"/>
  </r>
  <r>
    <n v="8675309772"/>
    <n v="0.8904109589041096"/>
    <s v="&lt;= 1.5 year"/>
    <n v="34.580821917808223"/>
    <n v="0"/>
    <n v="22"/>
    <s v="&lt;80"/>
    <n v="64.886298546209403"/>
    <n v="54.5073452934922"/>
    <n v="225.700590599435"/>
    <n v="394.16995728026001"/>
    <n v="83.935957252739527"/>
    <x v="0"/>
    <s v="25-40"/>
  </r>
  <r>
    <n v="8675309773"/>
    <n v="1.2383561643835617"/>
    <s v="&lt;= 1.5 year"/>
    <n v="17.13150684931507"/>
    <n v="1"/>
    <n v="56"/>
    <s v="&lt;80"/>
    <n v="270.80846009985999"/>
    <n v="480.20154360208397"/>
    <n v="7.7156527857715804E-2"/>
    <n v="40.799980421473499"/>
    <n v="64.986056730075262"/>
    <x v="0"/>
    <s v="17-25"/>
  </r>
  <r>
    <n v="8675309774"/>
    <n v="1.8301369863013699"/>
    <s v="&gt; 1.5 year"/>
    <n v="30.252054794520546"/>
    <n v="0"/>
    <n v="22"/>
    <s v="&lt;80"/>
    <n v="210.935842833473"/>
    <n v="232.80307733373499"/>
    <n v="257.69629326712197"/>
    <n v="231.69107072424501"/>
    <n v="94.225597292340666"/>
    <x v="1"/>
    <s v="25-40"/>
  </r>
  <r>
    <n v="8675309775"/>
    <n v="1.7342465753424658"/>
    <s v="&gt; 1.5 year"/>
    <n v="30.482191780821918"/>
    <n v="0"/>
    <n v="34"/>
    <s v="&lt;80"/>
    <n v="224.839418671917"/>
    <n v="260.74801728510101"/>
    <n v="308.02912910542"/>
    <n v="258.91895458472902"/>
    <n v="106.88076491937932"/>
    <x v="0"/>
    <s v="25-40"/>
  </r>
  <r>
    <n v="8675309776"/>
    <n v="1.6438356164383561"/>
    <s v="&gt; 1.5 year"/>
    <n v="29.887671232876713"/>
    <n v="1"/>
    <n v="60"/>
    <s v="&lt;80"/>
    <n v="25.8768844315541"/>
    <n v="60.903755793133001"/>
    <n v="302.34756958712501"/>
    <n v="538.90805448136302"/>
    <n v="107.89312610619353"/>
    <x v="1"/>
    <s v="25-40"/>
  </r>
  <r>
    <n v="8675309777"/>
    <n v="1.6904109589041096"/>
    <s v="&gt; 1.5 year"/>
    <n v="29.504109589041096"/>
    <n v="0"/>
    <n v="25"/>
    <s v="&lt;80"/>
    <n v="242.78414711806499"/>
    <n v="230.07156295124801"/>
    <n v="170.728276681008"/>
    <n v="330.67867949267099"/>
    <n v="97.997291546386521"/>
    <x v="0"/>
    <s v="25-40"/>
  </r>
  <r>
    <n v="8675309778"/>
    <n v="1.7095890410958905"/>
    <s v="&gt; 1.5 year"/>
    <n v="34.863013698630134"/>
    <n v="0"/>
    <n v="45"/>
    <s v="&lt;80"/>
    <n v="221.02900623365301"/>
    <n v="231.37403645236901"/>
    <n v="406.41108176920602"/>
    <n v="109.28386806647499"/>
    <n v="98.075637395163483"/>
    <x v="0"/>
    <s v="25-40"/>
  </r>
  <r>
    <n v="8675309779"/>
    <n v="1.2684931506849315"/>
    <s v="&lt;= 1.5 year"/>
    <n v="44.868493150684934"/>
    <n v="0"/>
    <n v="84"/>
    <s v="&gt;=80"/>
    <n v="13.534774438775701"/>
    <n v="281.24387903471597"/>
    <n v="186.19597476821201"/>
    <n v="11.6948667023673"/>
    <n v="47.329193254348851"/>
    <x v="1"/>
    <s v="&gt;40"/>
  </r>
  <r>
    <n v="8675309780"/>
    <n v="1.6712328767123288"/>
    <s v="&gt; 1.5 year"/>
    <n v="31.008219178082193"/>
    <n v="0"/>
    <n v="43"/>
    <s v="&lt;80"/>
    <n v="254.507317294931"/>
    <n v="210.399662774435"/>
    <n v="199.651710881426"/>
    <n v="347.36224203404998"/>
    <n v="102.83423275540639"/>
    <x v="0"/>
    <s v="25-40"/>
  </r>
  <r>
    <n v="8675309781"/>
    <n v="1.7643835616438357"/>
    <s v="&gt; 1.5 year"/>
    <n v="26.81095890410959"/>
    <n v="0"/>
    <n v="34"/>
    <s v="&lt;80"/>
    <n v="193.03997589846699"/>
    <n v="219.71992530480799"/>
    <n v="285.97930868349601"/>
    <n v="194.42518213997101"/>
    <n v="90.669330995078042"/>
    <x v="1"/>
    <s v="25-40"/>
  </r>
  <r>
    <n v="8675309782"/>
    <n v="0.8246575342465754"/>
    <s v="&lt;= 1.5 year"/>
    <n v="35.553424657534244"/>
    <n v="0"/>
    <n v="17"/>
    <s v="&lt;80"/>
    <n v="55.058612635404103"/>
    <n v="6.76768827407437"/>
    <n v="475.49431613846798"/>
    <n v="300.777151656657"/>
    <n v="98.098680208173263"/>
    <x v="0"/>
    <s v="25-40"/>
  </r>
  <r>
    <n v="8675309783"/>
    <n v="1.0767123287671232"/>
    <s v="&lt;= 1.5 year"/>
    <n v="38.271232876712325"/>
    <n v="0"/>
    <n v="94"/>
    <s v="&gt;=80"/>
    <n v="29.473710053118399"/>
    <n v="175.407106806077"/>
    <n v="426.39875743308801"/>
    <n v="31.8332166603963"/>
    <n v="71.37830223995374"/>
    <x v="0"/>
    <s v="25-40"/>
  </r>
  <r>
    <n v="8675309784"/>
    <n v="1.7917808219178082"/>
    <s v="&gt; 1.5 year"/>
    <n v="31.772602739726029"/>
    <n v="0"/>
    <n v="33"/>
    <s v="&lt;80"/>
    <n v="279.69827268850702"/>
    <n v="171.37902338493001"/>
    <n v="203.685927808645"/>
    <n v="226.12370837598399"/>
    <n v="87.663340028030447"/>
    <x v="1"/>
    <s v="25-40"/>
  </r>
  <r>
    <n v="8675309785"/>
    <n v="1.6931506849315068"/>
    <s v="&gt; 1.5 year"/>
    <n v="28.731506849315068"/>
    <n v="0"/>
    <n v="61"/>
    <s v="&lt;80"/>
    <n v="451.10558789552999"/>
    <n v="280.058431097121"/>
    <n v="53.573800180650302"/>
    <n v="17.649386869591201"/>
    <n v="67.039903965441056"/>
    <x v="0"/>
    <s v="25-40"/>
  </r>
  <r>
    <n v="8675309786"/>
    <n v="1.5068493150684932"/>
    <s v="&gt; 1.5 year"/>
    <n v="25.205479452054796"/>
    <n v="1"/>
    <n v="63"/>
    <s v="&lt;80"/>
    <n v="272.73081321987002"/>
    <n v="471.17017506958302"/>
    <n v="8.4759729167751292"/>
    <n v="20.847827782753999"/>
    <n v="63.030935147099747"/>
    <x v="0"/>
    <s v="25-40"/>
  </r>
  <r>
    <n v="8675309787"/>
    <n v="1.1917808219178083"/>
    <s v="&lt;= 1.5 year"/>
    <n v="41.060273972602737"/>
    <n v="0"/>
    <n v="95"/>
    <s v="&gt;=80"/>
    <n v="7.6608933460406003"/>
    <n v="385.33712480083898"/>
    <n v="206.550652621415"/>
    <n v="11.488688384603"/>
    <n v="57.604562372472529"/>
    <x v="0"/>
    <s v="&gt;40"/>
  </r>
  <r>
    <n v="8675309788"/>
    <n v="1.3534246575342466"/>
    <s v="&lt;= 1.5 year"/>
    <n v="45.643835616438359"/>
    <n v="0"/>
    <n v="90"/>
    <s v="&gt;=80"/>
    <n v="40.785581659484698"/>
    <n v="157.41502870896301"/>
    <n v="369.56543907787102"/>
    <n v="4.5606252623078003"/>
    <n v="60.751176550297274"/>
    <x v="0"/>
    <s v="&gt;40"/>
  </r>
  <r>
    <n v="8675309789"/>
    <n v="1.0602739726027397"/>
    <s v="&lt;= 1.5 year"/>
    <n v="36.865753424657534"/>
    <n v="0"/>
    <n v="20"/>
    <s v="&lt;80"/>
    <n v="392.57880028617802"/>
    <n v="535.511580728078"/>
    <n v="2.9580456148995902"/>
    <n v="66.6424975326333"/>
    <n v="82.59929565884444"/>
    <x v="1"/>
    <s v="25-40"/>
  </r>
  <r>
    <n v="8675309790"/>
    <n v="1.1479452054794521"/>
    <s v="&lt;= 1.5 year"/>
    <n v="27.150684931506849"/>
    <n v="1"/>
    <n v="57"/>
    <s v="&lt;80"/>
    <n v="430.80933974909999"/>
    <n v="218.69374183784299"/>
    <n v="25.079992908281199"/>
    <n v="18.064470220758601"/>
    <n v="57.137582102440213"/>
    <x v="0"/>
    <s v="25-40"/>
  </r>
  <r>
    <n v="8675309791"/>
    <n v="1.3452054794520547"/>
    <s v="&lt;= 1.5 year"/>
    <n v="22.854794520547944"/>
    <n v="1"/>
    <n v="56"/>
    <s v="&lt;80"/>
    <n v="320.24043343763498"/>
    <n v="446.28667538611199"/>
    <n v="60.934631568981303"/>
    <n v="7.4298375634144298"/>
    <n v="69.525905001787237"/>
    <x v="0"/>
    <s v="17-25"/>
  </r>
  <r>
    <n v="8675309792"/>
    <n v="1.1232876712328768"/>
    <s v="&lt;= 1.5 year"/>
    <n v="51.350684931506848"/>
    <n v="0"/>
    <n v="85"/>
    <s v="&gt;=80"/>
    <n v="38.7142297134722"/>
    <n v="318.65671976584599"/>
    <n v="262.11256761496702"/>
    <n v="7.3687881923802898"/>
    <n v="60.927438655227135"/>
    <x v="0"/>
    <s v="&gt;40"/>
  </r>
  <r>
    <n v="8675309793"/>
    <n v="1.167123287671233"/>
    <s v="&lt;= 1.5 year"/>
    <n v="38.68767123287671"/>
    <n v="0"/>
    <n v="100"/>
    <s v="&gt;=80"/>
    <n v="180.93235577093299"/>
    <n v="248.464696600921"/>
    <n v="162.369534293128"/>
    <n v="6.8924391293014997"/>
    <n v="54.663201000439862"/>
    <x v="0"/>
    <s v="25-40"/>
  </r>
  <r>
    <n v="8675309794"/>
    <n v="1.7698630136986302"/>
    <s v="&gt; 1.5 year"/>
    <n v="29.460273972602739"/>
    <n v="0"/>
    <n v="45"/>
    <s v="&lt;80"/>
    <n v="209.37328419718901"/>
    <n v="165.42971291452"/>
    <n v="237.40503589081601"/>
    <n v="239.89531537499599"/>
    <n v="87.26028192083416"/>
    <x v="1"/>
    <s v="25-40"/>
  </r>
  <r>
    <n v="8675309795"/>
    <n v="1.5835616438356164"/>
    <s v="&gt; 1.5 year"/>
    <n v="28.002739726027396"/>
    <n v="0"/>
    <n v="41"/>
    <s v="&lt;80"/>
    <n v="270.31033873465401"/>
    <n v="303.54026006679999"/>
    <n v="303.70681241018298"/>
    <n v="180.80722885531"/>
    <n v="104.04973285597548"/>
    <x v="0"/>
    <s v="25-40"/>
  </r>
  <r>
    <n v="8675309796"/>
    <n v="1.3643835616438356"/>
    <s v="&lt;= 1.5 year"/>
    <n v="16.649315068493152"/>
    <n v="1"/>
    <n v="64"/>
    <s v="&lt;80"/>
    <n v="40.708940861685697"/>
    <n v="8.55212518507917"/>
    <n v="478.898549012719"/>
    <n v="418.11614126220002"/>
    <n v="111.58264811673146"/>
    <x v="1"/>
    <s v="&gt;40"/>
  </r>
  <r>
    <n v="8675309797"/>
    <n v="1.2438356164383562"/>
    <s v="&lt;= 1.5 year"/>
    <n v="46.821917808219176"/>
    <n v="0"/>
    <n v="94"/>
    <s v="&gt;=80"/>
    <n v="68.699540457133807"/>
    <n v="316.71612682069298"/>
    <n v="176.65763557921599"/>
    <n v="26.083829392074701"/>
    <n v="55.162229178781025"/>
    <x v="0"/>
    <s v="&gt;40"/>
  </r>
  <r>
    <n v="8675309798"/>
    <n v="1.6273972602739726"/>
    <s v="&gt; 1.5 year"/>
    <n v="35.049315068493151"/>
    <n v="1"/>
    <n v="40"/>
    <s v="&lt;80"/>
    <n v="191.94609940361599"/>
    <n v="204.06893372051499"/>
    <n v="248.160685807443"/>
    <n v="226.865138056387"/>
    <n v="88.684301513590071"/>
    <x v="1"/>
    <s v="25-40"/>
  </r>
  <r>
    <n v="8675309799"/>
    <n v="1.0739726027397261"/>
    <s v="&lt;= 1.5 year"/>
    <n v="38.904109589041099"/>
    <n v="0"/>
    <n v="22"/>
    <s v="&lt;80"/>
    <n v="2.6381033185607801"/>
    <n v="105.99766220743"/>
    <n v="326.97341482005402"/>
    <n v="372.34937455601403"/>
    <n v="92.609595967207426"/>
    <x v="0"/>
    <s v="25-40"/>
  </r>
  <r>
    <n v="8675309800"/>
    <n v="1.3397260273972602"/>
    <s v="&lt;= 1.5 year"/>
    <n v="38.775342465753425"/>
    <n v="1"/>
    <n v="133"/>
    <s v="&gt;=80"/>
    <n v="39.958739258649999"/>
    <n v="229.94011216797401"/>
    <n v="281.17356708893101"/>
    <n v="16.323951720609099"/>
    <n v="57.291610371274736"/>
    <x v="0"/>
    <s v="25-40"/>
  </r>
  <r>
    <n v="8675309801"/>
    <n v="1.2465753424657535"/>
    <s v="&lt;= 1.5 year"/>
    <n v="22.183561643835617"/>
    <n v="1"/>
    <n v="62"/>
    <s v="&lt;80"/>
    <n v="227.91859217185399"/>
    <n v="484.44440439619302"/>
    <n v="40.473767570677602"/>
    <n v="19.962617298674498"/>
    <n v="64.241405909766016"/>
    <x v="0"/>
    <s v="17-25"/>
  </r>
  <r>
    <n v="8675309802"/>
    <n v="1.7698630136986302"/>
    <s v="&gt; 1.5 year"/>
    <n v="31.605479452054794"/>
    <n v="0"/>
    <n v="35"/>
    <s v="&lt;80"/>
    <n v="324.77702513121602"/>
    <n v="291.46383277072101"/>
    <n v="240.170495660721"/>
    <n v="234.17089365696799"/>
    <n v="106.22023535027763"/>
    <x v="0"/>
    <s v="25-40"/>
  </r>
  <r>
    <n v="8675309803"/>
    <n v="1.2657534246575342"/>
    <s v="&lt;= 1.5 year"/>
    <n v="39.147945205479452"/>
    <n v="0"/>
    <n v="63"/>
    <s v="&lt;80"/>
    <n v="17.766685377014898"/>
    <n v="262.44518505615503"/>
    <n v="310.68646227022401"/>
    <n v="15.30396003741"/>
    <n v="61.535800311569666"/>
    <x v="0"/>
    <s v="25-40"/>
  </r>
  <r>
    <n v="8675309804"/>
    <n v="1.1726027397260275"/>
    <s v="&lt;= 1.5 year"/>
    <n v="45.556164383561644"/>
    <n v="1"/>
    <n v="72"/>
    <s v="&lt;80"/>
    <n v="51.212718348646"/>
    <n v="262.62500649702503"/>
    <n v="279.38357676384902"/>
    <n v="0.81249871458207501"/>
    <n v="58.730547045065414"/>
    <x v="0"/>
    <s v="&gt;40"/>
  </r>
  <r>
    <n v="8675309805"/>
    <n v="1.7534246575342465"/>
    <s v="&gt; 1.5 year"/>
    <n v="34.558904109589044"/>
    <n v="0"/>
    <n v="36"/>
    <s v="&lt;80"/>
    <n v="181.73228913218099"/>
    <n v="259.94760518380502"/>
    <n v="213.30202527134301"/>
    <n v="413.32978862168801"/>
    <n v="110.5302092124426"/>
    <x v="0"/>
    <s v="25-40"/>
  </r>
  <r>
    <n v="8675309806"/>
    <n v="1.5397260273972602"/>
    <s v="&gt; 1.5 year"/>
    <n v="31.6"/>
    <n v="1"/>
    <n v="28"/>
    <s v="&lt;80"/>
    <n v="130.301230574171"/>
    <n v="353.77885545991302"/>
    <n v="388.54768920108"/>
    <n v="199.70995311080799"/>
    <n v="109.31732396015327"/>
    <x v="0"/>
    <s v="25-40"/>
  </r>
  <r>
    <n v="8675309807"/>
    <n v="1.6849315068493151"/>
    <s v="&gt; 1.5 year"/>
    <n v="29.479452054794521"/>
    <n v="0"/>
    <n v="27"/>
    <s v="&lt;80"/>
    <n v="163.93116253596199"/>
    <n v="337.170663349557"/>
    <n v="264.73685714502602"/>
    <n v="240.08361934667701"/>
    <n v="100.66660324984588"/>
    <x v="0"/>
    <s v="25-40"/>
  </r>
  <r>
    <n v="8675309808"/>
    <n v="1.1726027397260275"/>
    <s v="&lt;= 1.5 year"/>
    <n v="38.134246575342466"/>
    <n v="0"/>
    <n v="123"/>
    <s v="&gt;=80"/>
    <n v="0.72597907545041895"/>
    <n v="410.91920883551001"/>
    <n v="141.14360112021899"/>
    <n v="19.965164849237102"/>
    <n v="52.264666949211566"/>
    <x v="0"/>
    <s v="25-40"/>
  </r>
  <r>
    <n v="8675309809"/>
    <n v="1.6383561643835616"/>
    <s v="&gt; 1.5 year"/>
    <n v="35.030136986301372"/>
    <n v="0"/>
    <n v="25"/>
    <s v="&lt;80"/>
    <n v="224.43351817377399"/>
    <n v="274.18039062541999"/>
    <n v="195.80892960975001"/>
    <n v="290.44243226671603"/>
    <n v="98.239276129111445"/>
    <x v="0"/>
    <s v="25-40"/>
  </r>
  <r>
    <n v="8675309810"/>
    <n v="1.1917808219178083"/>
    <s v="&lt;= 1.5 year"/>
    <n v="38.786301369863011"/>
    <n v="1"/>
    <n v="108"/>
    <s v="&gt;=80"/>
    <n v="8.5866865134488002"/>
    <n v="184.59540449254399"/>
    <n v="396.71074681233301"/>
    <n v="2.8696185896805702"/>
    <n v="63.404211128721052"/>
    <x v="0"/>
    <s v="25-40"/>
  </r>
  <r>
    <n v="8675309811"/>
    <n v="1.8684931506849316"/>
    <s v="&gt; 1.5 year"/>
    <n v="27.391780821917809"/>
    <n v="0"/>
    <n v="62"/>
    <s v="&lt;80"/>
    <n v="346.48973037500002"/>
    <n v="419.40952921655003"/>
    <n v="34.994432707843998"/>
    <n v="35.001467440002102"/>
    <n v="69.671448785065536"/>
    <x v="0"/>
    <s v="25-40"/>
  </r>
  <r>
    <n v="8675309812"/>
    <n v="1.6684931506849314"/>
    <s v="&gt; 1.5 year"/>
    <n v="33.320547945205476"/>
    <n v="1"/>
    <n v="69"/>
    <s v="&lt;80"/>
    <n v="267.01784694437401"/>
    <n v="157.33018704428801"/>
    <n v="257.32788523182597"/>
    <n v="341.11558445516198"/>
    <n v="105.7610590815315"/>
    <x v="0"/>
    <s v="25-40"/>
  </r>
  <r>
    <n v="8675309813"/>
    <n v="1.536986301369863"/>
    <s v="&gt; 1.5 year"/>
    <n v="30.950684931506849"/>
    <n v="0"/>
    <n v="42"/>
    <s v="&lt;80"/>
    <n v="228.21448664558099"/>
    <n v="370.82077344577402"/>
    <n v="212.82174605019199"/>
    <n v="263.29721882667297"/>
    <n v="105.05709659253219"/>
    <x v="0"/>
    <s v="25-40"/>
  </r>
  <r>
    <n v="8675309814"/>
    <n v="1.2301369863013698"/>
    <s v="&lt;= 1.5 year"/>
    <n v="38.43287671232877"/>
    <n v="0"/>
    <n v="69"/>
    <s v="&lt;80"/>
    <n v="75.703570426900896"/>
    <n v="235.01863869915101"/>
    <n v="272.81695404008798"/>
    <n v="0.49045274387035098"/>
    <n v="57.654665544159151"/>
    <x v="0"/>
    <s v="25-40"/>
  </r>
  <r>
    <n v="8675309815"/>
    <n v="1.7178082191780821"/>
    <s v="&gt; 1.5 year"/>
    <n v="27.06027397260274"/>
    <n v="0"/>
    <n v="33"/>
    <s v="&lt;80"/>
    <n v="360.76245475082902"/>
    <n v="157.89115467358201"/>
    <n v="329.82752489142399"/>
    <n v="220.500515775369"/>
    <n v="107.53165363396805"/>
    <x v="0"/>
    <s v="25-40"/>
  </r>
  <r>
    <n v="8675309816"/>
    <n v="1.2986301369863014"/>
    <s v="&lt;= 1.5 year"/>
    <n v="20.183561643835617"/>
    <n v="1"/>
    <n v="55"/>
    <s v="&lt;80"/>
    <n v="17.186570445043401"/>
    <n v="5.85973541857018"/>
    <n v="404.29976588580303"/>
    <n v="467.01970287104899"/>
    <n v="106.40204071991133"/>
    <x v="1"/>
    <s v="17-25"/>
  </r>
  <r>
    <n v="8675309817"/>
    <n v="1.6219178082191781"/>
    <s v="&gt; 1.5 year"/>
    <n v="33.435616438356163"/>
    <n v="1"/>
    <n v="26"/>
    <s v="&lt;80"/>
    <n v="244.093141909102"/>
    <n v="194.20676070946499"/>
    <n v="153.48313745102899"/>
    <n v="259.14041754220602"/>
    <n v="84.57881880867356"/>
    <x v="1"/>
    <s v="25-40"/>
  </r>
  <r>
    <n v="8675309818"/>
    <n v="1.3068493150684932"/>
    <s v="&lt;= 1.5 year"/>
    <n v="43.19178082191781"/>
    <n v="0"/>
    <n v="88"/>
    <s v="&gt;=80"/>
    <n v="17.465298777279401"/>
    <n v="241.991461611147"/>
    <n v="342.08970480001602"/>
    <n v="8.20831230813973"/>
    <n v="62.792302884052802"/>
    <x v="0"/>
    <s v="&gt;40"/>
  </r>
  <r>
    <n v="8675309819"/>
    <n v="1.2356164383561643"/>
    <s v="&lt;= 1.5 year"/>
    <n v="43.186301369863017"/>
    <n v="0"/>
    <n v="119"/>
    <s v="&gt;=80"/>
    <n v="40.843294723373603"/>
    <n v="219.39606807425"/>
    <n v="335.38614232636098"/>
    <n v="11.6743902615199"/>
    <n v="62.466412934355589"/>
    <x v="0"/>
    <s v="&gt;40"/>
  </r>
  <r>
    <n v="8675309820"/>
    <n v="1.0821917808219179"/>
    <s v="&lt;= 1.5 year"/>
    <n v="42.123287671232873"/>
    <n v="0"/>
    <n v="88"/>
    <s v="&gt;=80"/>
    <n v="53.105044332335503"/>
    <n v="218.370309221551"/>
    <n v="342.83959835569601"/>
    <n v="8.2585864121045809"/>
    <n v="63.849810456446988"/>
    <x v="0"/>
    <s v="&gt;40"/>
  </r>
  <r>
    <n v="8675309821"/>
    <n v="1.1972602739726028"/>
    <s v="&lt;= 1.5 year"/>
    <n v="41.11780821917808"/>
    <n v="1"/>
    <n v="105"/>
    <s v="&gt;=80"/>
    <n v="13.5599355146837"/>
    <n v="305.68443887556202"/>
    <n v="240.16600380382599"/>
    <n v="4.5501371174418503"/>
    <n v="54.905486861771791"/>
    <x v="0"/>
    <s v="&gt;40"/>
  </r>
  <r>
    <n v="8675309822"/>
    <n v="0.74246575342465748"/>
    <s v="&lt;= 1.5 year"/>
    <n v="33.142465753424659"/>
    <n v="0"/>
    <n v="20"/>
    <s v="&lt;80"/>
    <n v="67.118949716840802"/>
    <n v="5.3867235226195804"/>
    <n v="446.555390935373"/>
    <n v="352.30079846000399"/>
    <n v="101.66319658660207"/>
    <x v="0"/>
    <s v="25-40"/>
  </r>
  <r>
    <n v="8675309823"/>
    <n v="1.1972602739726028"/>
    <s v="&lt;= 1.5 year"/>
    <n v="46.81095890410959"/>
    <n v="0"/>
    <n v="66"/>
    <s v="&lt;80"/>
    <n v="0.424828651661803"/>
    <n v="303.194867906686"/>
    <n v="137.07816309430299"/>
    <n v="75.466776439249202"/>
    <n v="49.794968468694087"/>
    <x v="1"/>
    <s v="&gt;40"/>
  </r>
  <r>
    <n v="8675309824"/>
    <n v="1.7178082191780821"/>
    <s v="&gt; 1.5 year"/>
    <n v="16.221917808219178"/>
    <n v="0"/>
    <n v="66"/>
    <s v="&lt;80"/>
    <n v="355.00573609083801"/>
    <n v="413.81288388663398"/>
    <n v="11.7334763291397"/>
    <n v="5.0613746315986701"/>
    <n v="63.520871713486365"/>
    <x v="0"/>
    <s v="&gt;40"/>
  </r>
  <r>
    <n v="8675309825"/>
    <n v="1.7917808219178082"/>
    <s v="&gt; 1.5 year"/>
    <n v="25.315068493150687"/>
    <n v="0"/>
    <n v="53"/>
    <s v="&lt;80"/>
    <n v="357.67948977079601"/>
    <n v="82.146036551536397"/>
    <n v="419.04121168806398"/>
    <n v="178.44820015351499"/>
    <n v="106.88477152677606"/>
    <x v="0"/>
    <s v="25-40"/>
  </r>
  <r>
    <n v="8675309826"/>
    <n v="1.7698630136986302"/>
    <s v="&gt; 1.5 year"/>
    <n v="22.613698630136987"/>
    <n v="1"/>
    <n v="28"/>
    <s v="&lt;80"/>
    <n v="366.22663285614999"/>
    <n v="165.18236069145701"/>
    <n v="307.86682566836498"/>
    <n v="214.41759490842099"/>
    <n v="105.18684995302287"/>
    <x v="0"/>
    <s v="17-25"/>
  </r>
  <r>
    <n v="8675309827"/>
    <n v="1.6630136986301369"/>
    <s v="&gt; 1.5 year"/>
    <n v="33.556164383561644"/>
    <n v="0"/>
    <n v="38"/>
    <s v="&lt;80"/>
    <n v="212.78246840566899"/>
    <n v="174.10818742177599"/>
    <n v="229.107825933404"/>
    <n v="445.70635216976001"/>
    <n v="111.92895383857527"/>
    <x v="0"/>
    <s v="25-40"/>
  </r>
  <r>
    <n v="8675309828"/>
    <n v="0.9342465753424658"/>
    <s v="&lt;= 1.5 year"/>
    <n v="36.224657534246575"/>
    <n v="1"/>
    <n v="20"/>
    <s v="&lt;80"/>
    <n v="65.336528682183399"/>
    <n v="17.368501108147701"/>
    <n v="385.43175407711499"/>
    <n v="357.65673171400101"/>
    <n v="95.787020678160403"/>
    <x v="0"/>
    <s v="25-40"/>
  </r>
  <r>
    <n v="8675309829"/>
    <n v="1.2684931506849315"/>
    <s v="&lt;= 1.5 year"/>
    <n v="47.578082191780823"/>
    <n v="0"/>
    <n v="80"/>
    <s v="&gt;=80"/>
    <n v="31.248969907097599"/>
    <n v="270.05586234914199"/>
    <n v="295.88714013731698"/>
    <n v="12.606027762764599"/>
    <n v="61.123566728508955"/>
    <x v="0"/>
    <s v="&gt;40"/>
  </r>
  <r>
    <n v="8675309830"/>
    <n v="1.704109589041096"/>
    <s v="&gt; 1.5 year"/>
    <n v="28.676712328767124"/>
    <n v="0"/>
    <n v="54"/>
    <s v="&lt;80"/>
    <n v="165.993025154073"/>
    <n v="342.85669902557299"/>
    <n v="241.099900981742"/>
    <n v="179.44617495783001"/>
    <n v="91.17350704712031"/>
    <x v="0"/>
    <s v="25-40"/>
  </r>
  <r>
    <n v="8675309831"/>
    <n v="1.021917808219178"/>
    <s v="&lt;= 1.5 year"/>
    <n v="36.408219178082192"/>
    <n v="1"/>
    <n v="22"/>
    <s v="&lt;80"/>
    <n v="3.3535418548883"/>
    <n v="31.835259612120499"/>
    <n v="467.293648823985"/>
    <n v="254.25052244913101"/>
    <n v="89.40040467013462"/>
    <x v="0"/>
    <s v="25-40"/>
  </r>
  <r>
    <n v="8675309832"/>
    <n v="1.252054794520548"/>
    <s v="&lt;= 1.5 year"/>
    <n v="40.676712328767124"/>
    <n v="0"/>
    <n v="94"/>
    <s v="&gt;=80"/>
    <n v="9.4952454953186294"/>
    <n v="213.61263252287199"/>
    <n v="240.63015532745001"/>
    <n v="67.430546641466293"/>
    <n v="54.815914477725208"/>
    <x v="0"/>
    <s v="&gt;40"/>
  </r>
  <r>
    <n v="8675309833"/>
    <n v="1.1698630136986301"/>
    <s v="&lt;= 1.5 year"/>
    <n v="24.857534246575341"/>
    <n v="1"/>
    <n v="62"/>
    <s v="&lt;80"/>
    <n v="225.02981354565301"/>
    <n v="538.80799774235095"/>
    <n v="19.786632884418101"/>
    <n v="20.0524798120904"/>
    <n v="65.887718426621333"/>
    <x v="0"/>
    <s v="17-25"/>
  </r>
  <r>
    <n v="8675309834"/>
    <n v="1.0767123287671232"/>
    <s v="&lt;= 1.5 year"/>
    <n v="37.805479452054797"/>
    <n v="1"/>
    <n v="75"/>
    <s v="&lt;80"/>
    <n v="0.86331054282266895"/>
    <n v="211.52123446901399"/>
    <n v="357.098385723408"/>
    <n v="32.476771665918697"/>
    <n v="63.739782487666133"/>
    <x v="0"/>
    <s v="25-40"/>
  </r>
  <r>
    <n v="8675309835"/>
    <n v="1.2301369863013698"/>
    <s v="&lt;= 1.5 year"/>
    <n v="39.906849315068492"/>
    <n v="1"/>
    <n v="105"/>
    <s v="&gt;=80"/>
    <n v="13.378166062402901"/>
    <n v="292.83529564157902"/>
    <n v="211.86905298017101"/>
    <n v="9.2543637532440002"/>
    <n v="51.031886944328363"/>
    <x v="0"/>
    <s v="25-40"/>
  </r>
  <r>
    <n v="8675309836"/>
    <n v="1.263013698630137"/>
    <s v="&lt;= 1.5 year"/>
    <n v="37.553424657534244"/>
    <n v="0"/>
    <n v="85"/>
    <s v="&gt;=80"/>
    <n v="31.368778710461999"/>
    <n v="283.19857242770502"/>
    <n v="201.905930493732"/>
    <n v="4.3614753143935499"/>
    <n v="49.917476788028431"/>
    <x v="1"/>
    <s v="25-40"/>
  </r>
  <r>
    <n v="8675309837"/>
    <n v="1.0876712328767124"/>
    <s v="&lt;= 1.5 year"/>
    <n v="32.821917808219176"/>
    <n v="0"/>
    <n v="56"/>
    <s v="&lt;80"/>
    <n v="83.919684363038996"/>
    <n v="212.38128674258601"/>
    <n v="274.86722063874402"/>
    <n v="32.254529448477598"/>
    <n v="60.558687698916593"/>
    <x v="0"/>
    <s v="25-40"/>
  </r>
  <r>
    <n v="8675309838"/>
    <n v="1.1616438356164382"/>
    <s v="&lt;= 1.5 year"/>
    <n v="37.742465753424661"/>
    <n v="0"/>
    <n v="77"/>
    <s v="&lt;80"/>
    <n v="11.4246042378551"/>
    <n v="191.175459813983"/>
    <n v="325.57026805658899"/>
    <n v="17.0651635422177"/>
    <n v="57.324256916003854"/>
    <x v="1"/>
    <s v="25-40"/>
  </r>
  <r>
    <n v="8675309839"/>
    <n v="1.2054794520547945"/>
    <s v="&lt;= 1.5 year"/>
    <n v="38.991780821917807"/>
    <n v="0"/>
    <n v="108"/>
    <s v="&gt;=80"/>
    <n v="35.902186064841104"/>
    <n v="130.15089914212399"/>
    <n v="390.57934263850802"/>
    <n v="26.864940130361799"/>
    <n v="63.37756074882158"/>
    <x v="0"/>
    <s v="25-40"/>
  </r>
  <r>
    <n v="8675309840"/>
    <n v="1.1863013698630136"/>
    <s v="&lt;= 1.5 year"/>
    <n v="20.038356164383561"/>
    <n v="1"/>
    <n v="56"/>
    <s v="&lt;80"/>
    <n v="229.14571359867301"/>
    <n v="441.07244692992703"/>
    <n v="2.9782659751695602"/>
    <n v="53.732098786737197"/>
    <n v="60.422696613716809"/>
    <x v="0"/>
    <s v="17-25"/>
  </r>
  <r>
    <n v="8675309841"/>
    <n v="1.1479452054794521"/>
    <s v="&lt;= 1.5 year"/>
    <n v="39.454794520547942"/>
    <n v="0"/>
    <n v="96"/>
    <s v="&gt;=80"/>
    <n v="12.496604472834401"/>
    <n v="291.346704463881"/>
    <n v="202.31189236984"/>
    <n v="44.1722654302325"/>
    <n v="53.885563650945926"/>
    <x v="1"/>
    <s v="25-40"/>
  </r>
  <r>
    <n v="8675309842"/>
    <n v="1.167123287671233"/>
    <s v="&lt;= 1.5 year"/>
    <n v="44.035616438356165"/>
    <n v="1"/>
    <n v="91"/>
    <s v="&gt;=80"/>
    <n v="4.0499008751559504"/>
    <n v="251.88009784655"/>
    <n v="270.53043015016999"/>
    <n v="40.318784485204702"/>
    <n v="57.776305653981439"/>
    <x v="0"/>
    <s v="&gt;40"/>
  </r>
  <r>
    <n v="8675309843"/>
    <n v="1.3753424657534246"/>
    <s v="&lt;= 1.5 year"/>
    <n v="42.649315068493152"/>
    <n v="0"/>
    <n v="92"/>
    <s v="&gt;=80"/>
    <n v="4.0710076263237296"/>
    <n v="387.54140580416498"/>
    <n v="211.453846503232"/>
    <n v="0.87130579789142404"/>
    <n v="56.808011350573906"/>
    <x v="0"/>
    <s v="&gt;40"/>
  </r>
  <r>
    <n v="8675309844"/>
    <n v="1.6739726027397259"/>
    <s v="&gt; 1.5 year"/>
    <n v="26.720547945205478"/>
    <n v="0"/>
    <n v="42"/>
    <s v="&lt;80"/>
    <n v="124.31285609619999"/>
    <n v="359.26207458351001"/>
    <n v="205.34340670701499"/>
    <n v="306.96485497973202"/>
    <n v="100.16298585678643"/>
    <x v="0"/>
    <s v="25-40"/>
  </r>
  <r>
    <n v="8675309845"/>
    <n v="1.6301369863013699"/>
    <s v="&gt; 1.5 year"/>
    <n v="30.293150684931508"/>
    <n v="1"/>
    <n v="45"/>
    <s v="&lt;80"/>
    <n v="178.34011245870701"/>
    <n v="358.968134312676"/>
    <n v="134.81085240648801"/>
    <n v="245.83073312644399"/>
    <n v="88.66165000566248"/>
    <x v="1"/>
    <s v="25-40"/>
  </r>
  <r>
    <n v="8675309846"/>
    <n v="1.704109589041096"/>
    <s v="&gt; 1.5 year"/>
    <n v="27.219178082191782"/>
    <n v="1"/>
    <n v="33"/>
    <s v="&lt;80"/>
    <n v="179.412180933484"/>
    <n v="196.04838650096201"/>
    <n v="237.999403457521"/>
    <n v="248.632368858289"/>
    <n v="88.432658072652885"/>
    <x v="1"/>
    <s v="25-40"/>
  </r>
  <r>
    <n v="8675309847"/>
    <n v="1.4054794520547946"/>
    <s v="&lt;= 1.5 year"/>
    <n v="24.504109589041096"/>
    <n v="1"/>
    <n v="58"/>
    <s v="&lt;80"/>
    <n v="442.28429882171002"/>
    <n v="293.709815963322"/>
    <n v="15.387126163738101"/>
    <n v="12.936962189196599"/>
    <n v="62.278419785154725"/>
    <x v="0"/>
    <s v="17-25"/>
  </r>
  <r>
    <n v="8675309848"/>
    <n v="0.74794520547945209"/>
    <s v="&lt;= 1.5 year"/>
    <n v="35.761643835616439"/>
    <n v="0"/>
    <n v="20"/>
    <s v="&lt;80"/>
    <n v="453.11006204235099"/>
    <n v="407.80394567726"/>
    <n v="32.317809660733502"/>
    <n v="39.309682605497201"/>
    <n v="77.468419689516551"/>
    <x v="1"/>
    <s v="25-40"/>
  </r>
  <r>
    <n v="8675309849"/>
    <n v="1.0657534246575342"/>
    <s v="&lt;= 1.5 year"/>
    <n v="41.147945205479452"/>
    <n v="0"/>
    <n v="72"/>
    <s v="&lt;80"/>
    <n v="24.0157637534017"/>
    <n v="301.52347696201798"/>
    <n v="221.89825382145401"/>
    <n v="29.9098379275495"/>
    <n v="56.260110267113994"/>
    <x v="0"/>
    <s v="&gt;40"/>
  </r>
  <r>
    <n v="8675309850"/>
    <n v="1.178082191780822"/>
    <s v="&lt;= 1.5 year"/>
    <n v="40.169863013698631"/>
    <n v="0"/>
    <n v="72"/>
    <s v="&lt;80"/>
    <n v="10.800819548471299"/>
    <n v="357.06970243119599"/>
    <n v="144.39127995263601"/>
    <n v="52.283258197040503"/>
    <n v="53.030586336334565"/>
    <x v="0"/>
    <s v="&gt;40"/>
  </r>
  <r>
    <n v="8675309851"/>
    <n v="1.7068493150684931"/>
    <s v="&gt; 1.5 year"/>
    <n v="26.745205479452054"/>
    <n v="0"/>
    <n v="27"/>
    <s v="&lt;80"/>
    <n v="275.87595206305798"/>
    <n v="248.705983221987"/>
    <n v="193.23802575797501"/>
    <n v="193.03516744990301"/>
    <n v="88.319338007748968"/>
    <x v="1"/>
    <s v="25-40"/>
  </r>
  <r>
    <n v="8675309852"/>
    <n v="1.5506849315068494"/>
    <s v="&gt; 1.5 year"/>
    <n v="26.720547945205478"/>
    <n v="1"/>
    <n v="45"/>
    <s v="&lt;80"/>
    <n v="316.912338990693"/>
    <n v="146.72534386553599"/>
    <n v="382.26035507636601"/>
    <n v="179.79016863271201"/>
    <n v="104.53707747358769"/>
    <x v="0"/>
    <s v="25-40"/>
  </r>
  <r>
    <n v="8675309853"/>
    <n v="1.6931506849315068"/>
    <s v="&gt; 1.5 year"/>
    <n v="28.041095890410958"/>
    <n v="0"/>
    <n v="61"/>
    <s v="&lt;80"/>
    <n v="234.09018235460999"/>
    <n v="256.425937437237"/>
    <n v="271.61218699441798"/>
    <n v="248.58298155513401"/>
    <n v="101.664709809294"/>
    <x v="0"/>
    <s v="25-40"/>
  </r>
  <r>
    <n v="8675309854"/>
    <n v="1.2273972602739727"/>
    <s v="&lt;= 1.5 year"/>
    <n v="33.167123287671231"/>
    <n v="0"/>
    <n v="91"/>
    <s v="&gt;=80"/>
    <n v="5.7298926045651202"/>
    <n v="296.72078601834698"/>
    <n v="235.735680354171"/>
    <n v="4.9160576918939496"/>
    <n v="53.074262855360757"/>
    <x v="0"/>
    <s v="25-40"/>
  </r>
  <r>
    <n v="8675309855"/>
    <n v="1.0575342465753426"/>
    <s v="&lt;= 1.5 year"/>
    <n v="38.282191780821918"/>
    <n v="1"/>
    <n v="20"/>
    <s v="&lt;80"/>
    <n v="20.445914296904899"/>
    <n v="39.387823871765598"/>
    <n v="294.83263012186097"/>
    <n v="449.43513482807799"/>
    <n v="94.098830847486312"/>
    <x v="0"/>
    <s v="25-40"/>
  </r>
  <r>
    <n v="8675309856"/>
    <n v="1.7232876712328766"/>
    <s v="&gt; 1.5 year"/>
    <n v="34.92876712328767"/>
    <n v="0"/>
    <n v="50"/>
    <s v="&lt;80"/>
    <n v="180.374543280951"/>
    <n v="192.455368782992"/>
    <n v="200.98595509473199"/>
    <n v="232.36851192911399"/>
    <n v="81.828929007976967"/>
    <x v="1"/>
    <s v="25-40"/>
  </r>
  <r>
    <n v="8675309857"/>
    <n v="1.5890410958904109"/>
    <s v="&gt; 1.5 year"/>
    <n v="29.161643835616438"/>
    <n v="0"/>
    <n v="51"/>
    <s v="&lt;80"/>
    <n v="308.04800226788899"/>
    <n v="274.61084167616599"/>
    <n v="279.58294973897699"/>
    <n v="213.31643856960301"/>
    <n v="105.76063411255399"/>
    <x v="0"/>
    <s v="25-40"/>
  </r>
  <r>
    <n v="8675309858"/>
    <n v="1.2438356164383562"/>
    <s v="&lt;= 1.5 year"/>
    <n v="37.857534246575341"/>
    <n v="1"/>
    <n v="84"/>
    <s v="&gt;=80"/>
    <n v="4.6135538999026497"/>
    <n v="320.50338636050702"/>
    <n v="223.46457960613"/>
    <n v="24.700650483719802"/>
    <n v="55.789182831614745"/>
    <x v="0"/>
    <s v="25-40"/>
  </r>
  <r>
    <n v="8675309859"/>
    <n v="1.6931506849315068"/>
    <s v="&gt; 1.5 year"/>
    <n v="32.591780821917808"/>
    <n v="0"/>
    <n v="27"/>
    <s v="&lt;80"/>
    <n v="263.346313597017"/>
    <n v="100.769852806079"/>
    <n v="290.20065197926601"/>
    <n v="198.53340082007901"/>
    <n v="87.777379648169074"/>
    <x v="1"/>
    <s v="25-40"/>
  </r>
  <r>
    <n v="8675309860"/>
    <n v="1.547945205479452"/>
    <s v="&gt; 1.5 year"/>
    <n v="28.989041095890411"/>
    <n v="0"/>
    <n v="24"/>
    <s v="&lt;80"/>
    <n v="216.553857785372"/>
    <n v="234.78022395389499"/>
    <n v="253.56174649363101"/>
    <n v="209.95228158460301"/>
    <n v="91.728409908529443"/>
    <x v="1"/>
    <s v="25-40"/>
  </r>
  <r>
    <n v="8675309861"/>
    <n v="1.1534246575342466"/>
    <s v="&lt;= 1.5 year"/>
    <n v="43.767123287671232"/>
    <n v="1"/>
    <n v="112"/>
    <s v="&gt;=80"/>
    <n v="23.692580330322901"/>
    <n v="188.270374843019"/>
    <n v="310.77026340990898"/>
    <n v="39.371148317806103"/>
    <n v="58.974005821193153"/>
    <x v="0"/>
    <s v="&gt;40"/>
  </r>
  <r>
    <n v="8675309862"/>
    <n v="1.0876712328767124"/>
    <s v="&lt;= 1.5 year"/>
    <n v="36.476712328767121"/>
    <n v="1"/>
    <n v="71"/>
    <s v="&lt;80"/>
    <n v="29.164885740037501"/>
    <n v="157.56019635625299"/>
    <n v="332.29234949752998"/>
    <n v="68.518813293124197"/>
    <n v="63.035346102581741"/>
    <x v="0"/>
    <s v="25-40"/>
  </r>
  <r>
    <n v="8675309863"/>
    <n v="1.5232876712328767"/>
    <s v="&gt; 1.5 year"/>
    <n v="22.391780821917809"/>
    <n v="1"/>
    <n v="62"/>
    <s v="&lt;80"/>
    <n v="17.650766326835001"/>
    <n v="43.256398423704198"/>
    <n v="485.45054634772998"/>
    <n v="336.80036788403402"/>
    <n v="103.54268288785481"/>
    <x v="1"/>
    <s v="17-25"/>
  </r>
  <r>
    <n v="8675309864"/>
    <n v="1.3013698630136987"/>
    <s v="&lt;= 1.5 year"/>
    <n v="39.723287671232875"/>
    <n v="1"/>
    <n v="20"/>
    <s v="&lt;80"/>
    <n v="45.894106363717803"/>
    <n v="44.266166191493902"/>
    <n v="358.80110133299502"/>
    <n v="420.34885724661098"/>
    <n v="100.71081683396966"/>
    <x v="0"/>
    <s v="25-40"/>
  </r>
  <r>
    <n v="8675309865"/>
    <n v="1.810958904109589"/>
    <s v="&gt; 1.5 year"/>
    <n v="27.312328767123287"/>
    <n v="0"/>
    <n v="38"/>
    <s v="&lt;80"/>
    <n v="154.39899051247301"/>
    <n v="246.43204733189501"/>
    <n v="293.71753431881899"/>
    <n v="247.154679772083"/>
    <n v="96.971148718457684"/>
    <x v="0"/>
    <s v="25-40"/>
  </r>
  <r>
    <n v="8675309866"/>
    <n v="1.5890410958904109"/>
    <s v="&gt; 1.5 year"/>
    <n v="21.2"/>
    <n v="1"/>
    <n v="60"/>
    <s v="&lt;80"/>
    <n v="3.9575018419543402"/>
    <n v="22.8426551293309"/>
    <n v="487.93475841302097"/>
    <n v="427.36349274522303"/>
    <n v="111.9798026966921"/>
    <x v="1"/>
    <s v="17-25"/>
  </r>
  <r>
    <n v="8675309867"/>
    <n v="1.6602739726027398"/>
    <s v="&gt; 1.5 year"/>
    <n v="32.479452054794521"/>
    <n v="1"/>
    <n v="35"/>
    <s v="&lt;80"/>
    <n v="264.13562921788503"/>
    <n v="271.19114099943499"/>
    <n v="279.709213607278"/>
    <n v="171.27846500151301"/>
    <n v="96.944663050440539"/>
    <x v="0"/>
    <s v="25-40"/>
  </r>
  <r>
    <n v="8675309868"/>
    <n v="1.7342465753424658"/>
    <s v="&gt; 1.5 year"/>
    <n v="31.536986301369861"/>
    <n v="1"/>
    <n v="35"/>
    <s v="&lt;80"/>
    <n v="248.35106628419601"/>
    <n v="296.77383361453798"/>
    <n v="226.03627573793901"/>
    <n v="206.45871584920101"/>
    <n v="95.509390982355526"/>
    <x v="0"/>
    <s v="25-40"/>
  </r>
  <r>
    <n v="8675309869"/>
    <n v="1.6246575342465754"/>
    <s v="&gt; 1.5 year"/>
    <n v="29.375342465753423"/>
    <n v="1"/>
    <n v="63"/>
    <s v="&lt;80"/>
    <n v="257.41079419431497"/>
    <n v="234.649413876696"/>
    <n v="222.20418412014101"/>
    <n v="226.65854298449"/>
    <n v="93.228343898236588"/>
    <x v="1"/>
    <s v="25-40"/>
  </r>
  <r>
    <n v="8675309870"/>
    <n v="0.99178082191780825"/>
    <s v="&lt;= 1.5 year"/>
    <n v="21.032876712328768"/>
    <n v="1"/>
    <n v="59"/>
    <s v="&lt;80"/>
    <n v="82.397633083373407"/>
    <n v="47.550470805906798"/>
    <n v="304.59709383312099"/>
    <n v="534.84687381913602"/>
    <n v="111.12912442941325"/>
    <x v="1"/>
    <s v="17-25"/>
  </r>
  <r>
    <n v="8675309871"/>
    <n v="1.2438356164383562"/>
    <s v="&lt;= 1.5 year"/>
    <n v="41.008219178082193"/>
    <n v="0"/>
    <n v="62"/>
    <s v="&lt;80"/>
    <n v="17.7111652680105"/>
    <n v="196.034313970672"/>
    <n v="379.54258177138098"/>
    <n v="4.4075531276698401"/>
    <n v="63.173654526980691"/>
    <x v="0"/>
    <s v="&gt;40"/>
  </r>
  <r>
    <n v="8675309872"/>
    <n v="1.3972602739726028"/>
    <s v="&lt;= 1.5 year"/>
    <n v="24.457534246575342"/>
    <n v="1"/>
    <n v="58"/>
    <s v="&lt;80"/>
    <n v="322.94156612864703"/>
    <n v="452.91802253930001"/>
    <n v="2.1841958587758201"/>
    <n v="7.89036700275848"/>
    <n v="63.27771463681988"/>
    <x v="0"/>
    <s v="17-25"/>
  </r>
  <r>
    <n v="8675309873"/>
    <n v="1.6547945205479453"/>
    <s v="&gt; 1.5 year"/>
    <n v="28.446575342465753"/>
    <n v="1"/>
    <n v="33"/>
    <s v="&lt;80"/>
    <n v="282.56532169324402"/>
    <n v="200.82638640244801"/>
    <n v="167.15528376625301"/>
    <n v="283.18577831855703"/>
    <n v="92.712264097832573"/>
    <x v="0"/>
    <s v="25-40"/>
  </r>
  <r>
    <n v="8675309874"/>
    <n v="1.0931506849315069"/>
    <s v="&lt;= 1.5 year"/>
    <n v="34.860273972602741"/>
    <n v="1"/>
    <n v="21"/>
    <s v="&lt;80"/>
    <n v="396.96650908170602"/>
    <n v="470.33171622381701"/>
    <n v="23.5714970647165"/>
    <n v="9.3619186542143105"/>
    <n v="73.335867910713546"/>
    <x v="1"/>
    <s v="25-40"/>
  </r>
  <r>
    <n v="8675309875"/>
    <n v="1.167123287671233"/>
    <s v="&lt;= 1.5 year"/>
    <n v="40.021917808219179"/>
    <n v="0"/>
    <n v="76"/>
    <s v="&lt;80"/>
    <n v="59.811940831408698"/>
    <n v="271.505838772218"/>
    <n v="206.714509259138"/>
    <n v="24.453627571530799"/>
    <n v="54.245598787970387"/>
    <x v="0"/>
    <s v="&gt;40"/>
  </r>
  <r>
    <n v="8675309876"/>
    <n v="1.704109589041096"/>
    <s v="&gt; 1.5 year"/>
    <n v="27.12876712328767"/>
    <n v="0"/>
    <n v="40"/>
    <s v="&lt;80"/>
    <n v="279.14426041778103"/>
    <n v="283.26325745053703"/>
    <n v="317.512148944758"/>
    <n v="101.21000721863599"/>
    <n v="95.239260169072722"/>
    <x v="0"/>
    <s v="25-40"/>
  </r>
  <r>
    <n v="8675309877"/>
    <n v="1.2082191780821918"/>
    <s v="&lt;= 1.5 year"/>
    <n v="39.506849315068493"/>
    <n v="1"/>
    <n v="84"/>
    <s v="&gt;=80"/>
    <n v="20.215907129377701"/>
    <n v="328.781428693154"/>
    <n v="197.283928661912"/>
    <n v="2.71866853881974"/>
    <n v="51.920098529890346"/>
    <x v="1"/>
    <s v="25-40"/>
  </r>
  <r>
    <n v="8675309878"/>
    <n v="1"/>
    <s v="&lt;= 1.5 year"/>
    <n v="42.397260273972606"/>
    <n v="0"/>
    <n v="70"/>
    <s v="&lt;80"/>
    <n v="18.9601084815897"/>
    <n v="242.46919836236901"/>
    <n v="286.74385427013902"/>
    <n v="6.8537081279352003"/>
    <n v="56.146052035285607"/>
    <x v="0"/>
    <s v="&gt;40"/>
  </r>
  <r>
    <n v="8675309879"/>
    <n v="1.210958904109589"/>
    <s v="&lt;= 1.5 year"/>
    <n v="44.93150684931507"/>
    <n v="1"/>
    <n v="73"/>
    <s v="&lt;80"/>
    <n v="19.8678019709659"/>
    <n v="175.963479320902"/>
    <n v="371.18112805925301"/>
    <n v="25.683817263628701"/>
    <n v="63.290295942095241"/>
    <x v="0"/>
    <s v="&gt;40"/>
  </r>
  <r>
    <n v="8675309880"/>
    <n v="1.441095890410959"/>
    <s v="&lt;= 1.5 year"/>
    <n v="19.961643835616439"/>
    <n v="1"/>
    <n v="58"/>
    <s v="&lt;80"/>
    <n v="390.97781413836202"/>
    <n v="323.81918091320802"/>
    <n v="13.365444932847399"/>
    <n v="15.3299254713635"/>
    <n v="60.627204052630908"/>
    <x v="0"/>
    <s v="17-25"/>
  </r>
  <r>
    <n v="8675309881"/>
    <n v="1.1506849315068493"/>
    <s v="&lt;= 1.5 year"/>
    <n v="43.747945205479454"/>
    <n v="1"/>
    <n v="65"/>
    <s v="&lt;80"/>
    <n v="49.3796643662523"/>
    <n v="333.15343056286503"/>
    <n v="184.75557724959799"/>
    <n v="12.339943065446199"/>
    <n v="54.254110032134683"/>
    <x v="0"/>
    <s v="&gt;40"/>
  </r>
  <r>
    <n v="8675309882"/>
    <n v="1.2602739726027397"/>
    <s v="&lt;= 1.5 year"/>
    <n v="25.424657534246574"/>
    <n v="1"/>
    <n v="63"/>
    <s v="&lt;80"/>
    <n v="211.32647906440801"/>
    <n v="565.53903322577901"/>
    <n v="14.6814752033721"/>
    <n v="36.566574893546097"/>
    <n v="68.299006994845143"/>
    <x v="0"/>
    <s v="25-40"/>
  </r>
  <r>
    <n v="8675309883"/>
    <n v="0.95616438356164379"/>
    <s v="&lt;= 1.5 year"/>
    <n v="38.586301369863016"/>
    <n v="0"/>
    <n v="21"/>
    <s v="&lt;80"/>
    <n v="390.97696713274303"/>
    <n v="392.59146611109003"/>
    <n v="27.784768671439501"/>
    <n v="15.304518214286601"/>
    <n v="67.856189085793773"/>
    <x v="1"/>
    <s v="25-40"/>
  </r>
  <r>
    <n v="8675309884"/>
    <n v="1.1945205479452055"/>
    <s v="&lt;= 1.5 year"/>
    <n v="41.372602739726027"/>
    <n v="0"/>
    <n v="71"/>
    <s v="&lt;80"/>
    <n v="29.7324318580308"/>
    <n v="307.59094499259697"/>
    <n v="275.45696404411399"/>
    <n v="22.1118013497017"/>
    <n v="62.694121995308095"/>
    <x v="0"/>
    <s v="&gt;40"/>
  </r>
  <r>
    <n v="8675309885"/>
    <n v="1.2328767123287672"/>
    <s v="&lt;= 1.5 year"/>
    <n v="39.671232876712331"/>
    <n v="0"/>
    <n v="67"/>
    <s v="&lt;80"/>
    <n v="13.1526278306603"/>
    <n v="309.633003226222"/>
    <n v="191.771037152015"/>
    <n v="78.093057026066305"/>
    <n v="58.206541785920336"/>
    <x v="0"/>
    <s v="25-40"/>
  </r>
  <r>
    <n v="8675309886"/>
    <n v="1.7753424657534247"/>
    <s v="&gt; 1.5 year"/>
    <n v="21.86849315068493"/>
    <n v="1"/>
    <n v="59"/>
    <s v="&lt;80"/>
    <n v="334.599112101792"/>
    <n v="372.90627550603301"/>
    <n v="48.200608859032698"/>
    <n v="12.168997345474301"/>
    <n v="63.844783753166844"/>
    <x v="0"/>
    <s v="17-25"/>
  </r>
  <r>
    <n v="8675309887"/>
    <n v="1.6904109589041096"/>
    <s v="&gt; 1.5 year"/>
    <n v="33.175342465753424"/>
    <n v="1"/>
    <n v="40"/>
    <s v="&lt;80"/>
    <n v="177.824013303134"/>
    <n v="265.55062760521503"/>
    <n v="250.96169521831999"/>
    <n v="177.477143869988"/>
    <n v="86.882631963264885"/>
    <x v="1"/>
    <s v="25-40"/>
  </r>
  <r>
    <n v="8675309888"/>
    <n v="1.7424657534246575"/>
    <s v="&gt; 1.5 year"/>
    <n v="34.61643835616438"/>
    <n v="0"/>
    <n v="45"/>
    <s v="&lt;80"/>
    <n v="176.37636121195601"/>
    <n v="341.58879838744099"/>
    <n v="194.08655313733999"/>
    <n v="217.516248858647"/>
    <n v="90.829549007470206"/>
    <x v="0"/>
    <s v="25-40"/>
  </r>
  <r>
    <n v="8675309889"/>
    <n v="1.8027397260273972"/>
    <s v="&gt; 1.5 year"/>
    <n v="37.021917808219179"/>
    <n v="0"/>
    <n v="25"/>
    <s v="&lt;80"/>
    <n v="196.781255276037"/>
    <n v="369.60497019924497"/>
    <n v="117.09298886849101"/>
    <n v="276.11450619973903"/>
    <n v="92.495797446210162"/>
    <x v="0"/>
    <s v="25-40"/>
  </r>
  <r>
    <n v="8675309890"/>
    <n v="1.747945205479452"/>
    <s v="&gt; 1.5 year"/>
    <n v="28.917808219178081"/>
    <n v="0"/>
    <n v="25"/>
    <s v="&lt;80"/>
    <n v="133.73590012292601"/>
    <n v="310.52671261383301"/>
    <n v="320.70831360656399"/>
    <n v="252.94732515333899"/>
    <n v="104.37968567012908"/>
    <x v="0"/>
    <s v="25-40"/>
  </r>
  <r>
    <n v="8675309891"/>
    <n v="1.747945205479452"/>
    <s v="&gt; 1.5 year"/>
    <n v="32.408219178082192"/>
    <n v="0"/>
    <n v="46"/>
    <s v="&lt;80"/>
    <n v="228.65202342554099"/>
    <n v="160.869020412602"/>
    <n v="304.71019593624601"/>
    <n v="181.85803856087901"/>
    <n v="89.549871646706436"/>
    <x v="1"/>
    <s v="25-40"/>
  </r>
  <r>
    <n v="8675309892"/>
    <n v="1.1369863013698631"/>
    <s v="&lt;= 1.5 year"/>
    <n v="41.819178082191783"/>
    <n v="0"/>
    <n v="93"/>
    <s v="&gt;=80"/>
    <n v="34.253321180635503"/>
    <n v="260.885111460264"/>
    <n v="261.88878977246299"/>
    <n v="34.751933097170202"/>
    <n v="59.207961355627944"/>
    <x v="0"/>
    <s v="&gt;40"/>
  </r>
  <r>
    <n v="8675309893"/>
    <n v="1.1205479452054794"/>
    <s v="&lt;= 1.5 year"/>
    <n v="41.945205479452056"/>
    <n v="1"/>
    <n v="98"/>
    <s v="&gt;=80"/>
    <n v="18.692745182838198"/>
    <n v="375.76522283543699"/>
    <n v="190.076762473152"/>
    <n v="7.4775792858447199"/>
    <n v="55.263158452541624"/>
    <x v="0"/>
    <s v="&gt;40"/>
  </r>
  <r>
    <n v="8675309894"/>
    <n v="1.7068493150684931"/>
    <s v="&gt; 1.5 year"/>
    <n v="28.865753424657534"/>
    <n v="0"/>
    <n v="27"/>
    <s v="&lt;80"/>
    <n v="225.27766508709601"/>
    <n v="272.91459383014802"/>
    <n v="357.92567984837399"/>
    <n v="174.35510323209601"/>
    <n v="103.72907468303592"/>
    <x v="0"/>
    <s v="25-40"/>
  </r>
  <r>
    <n v="8675309895"/>
    <n v="1.2136986301369863"/>
    <s v="&lt;= 1.5 year"/>
    <n v="47.747945205479454"/>
    <n v="1"/>
    <n v="95"/>
    <s v="&gt;=80"/>
    <n v="9.2245571920153502"/>
    <n v="237.725050419078"/>
    <n v="307.451686403238"/>
    <n v="0.15587187354184701"/>
    <n v="56.668875602101039"/>
    <x v="1"/>
    <s v="&gt;40"/>
  </r>
  <r>
    <n v="8675309896"/>
    <n v="1.1808219178082191"/>
    <s v="&lt;= 1.5 year"/>
    <n v="31.364383561643837"/>
    <n v="1"/>
    <n v="18"/>
    <s v="&lt;80"/>
    <n v="359.56317197218698"/>
    <n v="481.73213915875499"/>
    <n v="42.434206768770899"/>
    <n v="14.9251838417022"/>
    <n v="74.186751763732133"/>
    <x v="1"/>
    <s v="25-40"/>
  </r>
  <r>
    <n v="8675309897"/>
    <n v="1.0794520547945206"/>
    <s v="&lt;= 1.5 year"/>
    <n v="35.945205479452056"/>
    <n v="0"/>
    <n v="20"/>
    <s v="&lt;80"/>
    <n v="2.3287191136944498"/>
    <n v="8.2919672048211197"/>
    <n v="378.921213746261"/>
    <n v="460.018630935555"/>
    <n v="101.52243626729916"/>
    <x v="0"/>
    <s v="25-40"/>
  </r>
  <r>
    <n v="8675309898"/>
    <n v="1.1643835616438356"/>
    <s v="&lt;= 1.5 year"/>
    <n v="42.898630136986299"/>
    <n v="1"/>
    <n v="105"/>
    <s v="&gt;=80"/>
    <n v="16.998414357027201"/>
    <n v="367.62619568103599"/>
    <n v="171.338382094065"/>
    <n v="11.973827979672601"/>
    <n v="52.76743401189357"/>
    <x v="0"/>
    <s v="&gt;40"/>
  </r>
  <r>
    <n v="8675309899"/>
    <n v="1.8164383561643835"/>
    <s v="&gt; 1.5 year"/>
    <n v="26.936986301369863"/>
    <n v="0"/>
    <n v="39"/>
    <s v="&lt;80"/>
    <n v="225.58763972558901"/>
    <n v="469.409017449727"/>
    <n v="219.943612817793"/>
    <n v="134.52824157233599"/>
    <n v="98.13635510084076"/>
    <x v="0"/>
    <s v="25-40"/>
  </r>
  <r>
    <n v="8675309900"/>
    <n v="1.2931506849315069"/>
    <s v="&lt;= 1.5 year"/>
    <n v="43.545205479452058"/>
    <n v="1"/>
    <n v="95"/>
    <s v="&gt;=80"/>
    <n v="6.3541690659922496"/>
    <n v="176.313706797794"/>
    <n v="305.39042529464302"/>
    <n v="97.683508484520601"/>
    <n v="62.982302122602533"/>
    <x v="0"/>
    <s v="&gt;40"/>
  </r>
  <r>
    <n v="8675309901"/>
    <n v="1.3041095890410959"/>
    <s v="&lt;= 1.5 year"/>
    <n v="28.758904109589039"/>
    <n v="1"/>
    <n v="57"/>
    <s v="&lt;80"/>
    <n v="16.992196458814199"/>
    <n v="32.783622642102301"/>
    <n v="404.80946723306403"/>
    <n v="424.504058328432"/>
    <n v="103.49968859545284"/>
    <x v="1"/>
    <s v="25-40"/>
  </r>
  <r>
    <n v="8675309902"/>
    <n v="1.2191780821917808"/>
    <s v="&lt;= 1.5 year"/>
    <n v="42.860273972602741"/>
    <n v="1"/>
    <n v="109"/>
    <s v="&gt;=80"/>
    <n v="21.510378705116999"/>
    <n v="206.85808307708399"/>
    <n v="393.54431221862097"/>
    <n v="4.9643199152404103"/>
    <n v="66.090512798639438"/>
    <x v="0"/>
    <s v="&gt;40"/>
  </r>
  <r>
    <n v="8675309903"/>
    <n v="1.4602739726027398"/>
    <s v="&lt;= 1.5 year"/>
    <n v="26.4986301369863"/>
    <n v="1"/>
    <n v="58"/>
    <s v="&lt;80"/>
    <n v="362.344287201285"/>
    <n v="314.03785454989901"/>
    <n v="68.637603326109996"/>
    <n v="49.081389255826402"/>
    <n v="68.23685044992709"/>
    <x v="0"/>
    <s v="25-40"/>
  </r>
  <r>
    <n v="8675309904"/>
    <n v="1.6082191780821917"/>
    <s v="&gt; 1.5 year"/>
    <n v="28.186301369863013"/>
    <n v="0"/>
    <n v="19"/>
    <s v="&lt;80"/>
    <n v="313.38013468975299"/>
    <n v="145.981564150304"/>
    <n v="200.83225585647301"/>
    <n v="317.771887532726"/>
    <n v="98.981433113908437"/>
    <x v="0"/>
    <s v="25-40"/>
  </r>
  <r>
    <n v="8675309905"/>
    <n v="0.9123287671232877"/>
    <s v="&lt;= 1.5 year"/>
    <n v="35.013698630136986"/>
    <n v="0"/>
    <n v="20"/>
    <s v="&lt;80"/>
    <n v="41.461708051888202"/>
    <n v="1.32547376596168"/>
    <n v="368.37973427397202"/>
    <n v="349.52362130047402"/>
    <n v="89.571377214361519"/>
    <x v="0"/>
    <s v="25-40"/>
  </r>
  <r>
    <n v="8675309906"/>
    <n v="1.0986301369863014"/>
    <s v="&lt;= 1.5 year"/>
    <n v="24.520547945205479"/>
    <n v="0"/>
    <n v="58"/>
    <s v="&lt;80"/>
    <n v="398.455932285497"/>
    <n v="306.91691133890203"/>
    <n v="32.585146187547899"/>
    <n v="59.429980373577699"/>
    <n v="67.471642677286994"/>
    <x v="0"/>
    <s v="17-25"/>
  </r>
  <r>
    <n v="8675309907"/>
    <n v="0.9068493150684932"/>
    <s v="&lt;= 1.5 year"/>
    <n v="33.816438356164383"/>
    <n v="0"/>
    <n v="20"/>
    <s v="&lt;80"/>
    <n v="6.0274451002742202"/>
    <n v="39.343652351079001"/>
    <n v="360.12918496389102"/>
    <n v="424.04587446029001"/>
    <n v="97.730694927009978"/>
    <x v="0"/>
    <s v="25-40"/>
  </r>
  <r>
    <n v="8675309908"/>
    <n v="1.2410958904109588"/>
    <s v="&lt;= 1.5 year"/>
    <n v="39.679452054794524"/>
    <n v="0"/>
    <n v="77"/>
    <s v="&lt;80"/>
    <n v="35.744323118923496"/>
    <n v="272.16537456782203"/>
    <n v="326.17800094379101"/>
    <n v="35.526978883906303"/>
    <n v="68.037373394263312"/>
    <x v="0"/>
    <s v="25-40"/>
  </r>
  <r>
    <n v="8675309909"/>
    <n v="1.2164383561643837"/>
    <s v="&lt;= 1.5 year"/>
    <n v="42.926027397260277"/>
    <n v="1"/>
    <n v="74"/>
    <s v="&lt;80"/>
    <n v="23.2309595849743"/>
    <n v="204.315290344918"/>
    <n v="338.37252808666"/>
    <n v="50.798079347453502"/>
    <n v="64.904172886485"/>
    <x v="0"/>
    <s v="&gt;40"/>
  </r>
  <r>
    <n v="8675309910"/>
    <n v="1.6301369863013699"/>
    <s v="&gt; 1.5 year"/>
    <n v="29.82191780821918"/>
    <n v="0"/>
    <n v="58"/>
    <s v="&lt;80"/>
    <n v="243.731922840994"/>
    <n v="316.95100516504101"/>
    <n v="272.29772070976799"/>
    <n v="176.95131552569299"/>
    <n v="98.764518588738113"/>
    <x v="0"/>
    <s v="25-40"/>
  </r>
  <r>
    <n v="8675309911"/>
    <n v="1.1561643835616437"/>
    <s v="&lt;= 1.5 year"/>
    <n v="42.854794520547948"/>
    <n v="1"/>
    <n v="77"/>
    <s v="&lt;80"/>
    <n v="7.1628637271520299"/>
    <n v="354.31092858118001"/>
    <n v="233.024230782449"/>
    <n v="38.730524919635599"/>
    <n v="61.528474068916715"/>
    <x v="0"/>
    <s v="&gt;40"/>
  </r>
  <r>
    <n v="8675309912"/>
    <n v="1.0876712328767124"/>
    <s v="&lt;= 1.5 year"/>
    <n v="39.230136986301368"/>
    <n v="0"/>
    <n v="85"/>
    <s v="&gt;=80"/>
    <n v="0.39657848510240601"/>
    <n v="250.51762725137499"/>
    <n v="333.86150871428998"/>
    <n v="26.051103431676701"/>
    <n v="63.262649916434192"/>
    <x v="0"/>
    <s v="25-40"/>
  </r>
  <r>
    <n v="8675309913"/>
    <n v="1.6027397260273972"/>
    <s v="&gt; 1.5 year"/>
    <n v="31.967123287671232"/>
    <n v="0"/>
    <n v="4"/>
    <s v="&lt;80"/>
    <n v="221.67634818799499"/>
    <n v="250.28818610843399"/>
    <n v="192.172504760051"/>
    <n v="249.62647272918699"/>
    <n v="90.773040042422878"/>
    <x v="0"/>
    <s v="25-40"/>
  </r>
  <r>
    <n v="8675309914"/>
    <n v="1.2410958904109588"/>
    <s v="&lt;= 1.5 year"/>
    <n v="29.87945205479452"/>
    <n v="0"/>
    <n v="54"/>
    <s v="&lt;80"/>
    <n v="389.796872884452"/>
    <n v="332.95464247328198"/>
    <n v="2.3373472039082501"/>
    <n v="15.833465250597801"/>
    <n v="60.000618723159441"/>
    <x v="0"/>
    <s v="25-40"/>
  </r>
  <r>
    <n v="8675309915"/>
    <n v="1.6520547945205479"/>
    <s v="&gt; 1.5 year"/>
    <n v="25.07123287671233"/>
    <n v="0"/>
    <n v="63"/>
    <s v="&lt;80"/>
    <n v="213.96825839491399"/>
    <n v="320.67324675177599"/>
    <n v="168.815454564796"/>
    <n v="242.843517142319"/>
    <n v="92.170397016589007"/>
    <x v="0"/>
    <s v="25-40"/>
  </r>
  <r>
    <n v="8675309916"/>
    <n v="0.9945205479452055"/>
    <s v="&lt;= 1.5 year"/>
    <n v="33.093150684931508"/>
    <n v="1"/>
    <n v="18"/>
    <s v="&lt;80"/>
    <n v="382.666077920558"/>
    <n v="484.69573428740301"/>
    <n v="63.068396160307202"/>
    <n v="20.448652191566101"/>
    <n v="79.410990778861674"/>
    <x v="1"/>
    <s v="25-40"/>
  </r>
  <r>
    <n v="8675309917"/>
    <n v="1.5424657534246575"/>
    <s v="&gt; 1.5 year"/>
    <n v="28.849315068493151"/>
    <n v="0"/>
    <n v="32"/>
    <s v="&lt;80"/>
    <n v="299.30923832140797"/>
    <n v="141.80250158476699"/>
    <n v="264.549938863953"/>
    <n v="281.42338100444402"/>
    <n v="100.80573757670163"/>
    <x v="0"/>
    <s v="25-40"/>
  </r>
  <r>
    <n v="8675309918"/>
    <n v="1.7342465753424658"/>
    <s v="&gt; 1.5 year"/>
    <n v="27.923287671232877"/>
    <n v="0"/>
    <n v="28"/>
    <s v="&lt;80"/>
    <n v="293.79632812046498"/>
    <n v="292.89280301708197"/>
    <n v="201.56554237246601"/>
    <n v="224.804425428852"/>
    <n v="98.099526627161907"/>
    <x v="0"/>
    <s v="25-40"/>
  </r>
  <r>
    <n v="8675309919"/>
    <n v="1.1095890410958904"/>
    <s v="&lt;= 1.5 year"/>
    <n v="39.671232876712331"/>
    <n v="0"/>
    <n v="100"/>
    <s v="&gt;=80"/>
    <n v="14.7718876304384"/>
    <n v="357.13997206439501"/>
    <n v="176.53670844349"/>
    <n v="11.514181468402199"/>
    <n v="52.319055565013741"/>
    <x v="1"/>
    <s v="25-40"/>
  </r>
  <r>
    <n v="8675309920"/>
    <n v="1.6082191780821917"/>
    <s v="&gt; 1.5 year"/>
    <n v="32.863013698630134"/>
    <n v="1"/>
    <n v="15"/>
    <s v="&lt;80"/>
    <n v="339.81234120102698"/>
    <n v="156.84679970068501"/>
    <n v="213.914152014194"/>
    <n v="216.49678761749601"/>
    <n v="91.38204402793977"/>
    <x v="0"/>
    <s v="25-40"/>
  </r>
  <r>
    <n v="8675309921"/>
    <n v="1.6931506849315068"/>
    <s v="&gt; 1.5 year"/>
    <n v="36.249315068493154"/>
    <n v="1"/>
    <n v="48"/>
    <s v="&lt;80"/>
    <n v="154.14197798603001"/>
    <n v="332.25748233622102"/>
    <n v="235.34059631260001"/>
    <n v="351.24090477468002"/>
    <n v="109.30173695625368"/>
    <x v="0"/>
    <s v="25-40"/>
  </r>
  <r>
    <n v="8675309922"/>
    <n v="1.210958904109589"/>
    <s v="&lt;= 1.5 year"/>
    <n v="40.967123287671235"/>
    <n v="0"/>
    <n v="79"/>
    <s v="&lt;80"/>
    <n v="18.3513077508638"/>
    <n v="270.99219837036401"/>
    <n v="310.84613114703302"/>
    <n v="23.1565838084882"/>
    <n v="63.227806284360767"/>
    <x v="0"/>
    <s v="&gt;40"/>
  </r>
  <r>
    <n v="8675309923"/>
    <n v="1.0520547945205478"/>
    <s v="&lt;= 1.5 year"/>
    <n v="36.536986301369865"/>
    <n v="0"/>
    <n v="19"/>
    <s v="&lt;80"/>
    <n v="25.805178134513099"/>
    <n v="37.735202308479998"/>
    <n v="168.218284279074"/>
    <n v="508.348532931482"/>
    <n v="86.271248500706164"/>
    <x v="0"/>
    <s v="25-40"/>
  </r>
  <r>
    <n v="8675309924"/>
    <n v="1.7013698630136986"/>
    <s v="&gt; 1.5 year"/>
    <n v="29.490410958904111"/>
    <n v="1"/>
    <n v="47"/>
    <s v="&lt;80"/>
    <n v="269.597893768002"/>
    <n v="227.276470366696"/>
    <n v="287.41945904399302"/>
    <n v="225.314831812389"/>
    <n v="101.2780640335417"/>
    <x v="0"/>
    <s v="25-40"/>
  </r>
  <r>
    <n v="8675309925"/>
    <n v="1.6246575342465754"/>
    <s v="&gt; 1.5 year"/>
    <n v="33.991780821917807"/>
    <n v="0"/>
    <n v="59"/>
    <s v="&lt;80"/>
    <n v="153.39539572510401"/>
    <n v="285.07017808280102"/>
    <n v="239.635053817038"/>
    <n v="238.898013527122"/>
    <n v="92.501213985931599"/>
    <x v="1"/>
    <s v="25-40"/>
  </r>
  <r>
    <n v="8675309926"/>
    <n v="1.2657534246575342"/>
    <s v="&lt;= 1.5 year"/>
    <n v="28.473972602739725"/>
    <n v="0"/>
    <n v="61"/>
    <s v="&lt;80"/>
    <n v="441.62513521860598"/>
    <n v="409.60916804807999"/>
    <n v="5.18757296790141"/>
    <n v="26.780853860650499"/>
    <n v="71.93495548076109"/>
    <x v="0"/>
    <s v="25-40"/>
  </r>
  <r>
    <n v="8675309927"/>
    <n v="1.4136986301369863"/>
    <s v="&lt;= 1.5 year"/>
    <n v="25.575342465753426"/>
    <n v="1"/>
    <n v="62"/>
    <s v="&lt;80"/>
    <n v="281.34930326171599"/>
    <n v="463.56253120251301"/>
    <n v="13.7082138783883"/>
    <n v="26.055806823355699"/>
    <n v="64.3646292413476"/>
    <x v="0"/>
    <s v="25-40"/>
  </r>
  <r>
    <n v="8675309928"/>
    <n v="1.7917808219178082"/>
    <s v="&gt; 1.5 year"/>
    <n v="25.597260273972601"/>
    <n v="0"/>
    <n v="56"/>
    <s v="&lt;80"/>
    <n v="195.52607267149801"/>
    <n v="282.79799390048902"/>
    <n v="208.16643331969701"/>
    <n v="197.120415863039"/>
    <n v="86.900347227687291"/>
    <x v="1"/>
    <s v="25-40"/>
  </r>
  <r>
    <n v="8675309929"/>
    <n v="1.8191780821917809"/>
    <s v="&gt; 1.5 year"/>
    <n v="29.69041095890411"/>
    <n v="0"/>
    <n v="64"/>
    <s v="&lt;80"/>
    <n v="138.247139463525"/>
    <n v="304.91370129798901"/>
    <n v="261.46464900860701"/>
    <n v="186.66549936301899"/>
    <n v="89.228485065516239"/>
    <x v="1"/>
    <s v="25-40"/>
  </r>
  <r>
    <n v="8675309930"/>
    <n v="1.6712328767123288"/>
    <s v="&gt; 1.5 year"/>
    <n v="24.616438356164384"/>
    <n v="0"/>
    <n v="59"/>
    <s v="&lt;80"/>
    <n v="194.65394933038399"/>
    <n v="231.06865587029699"/>
    <n v="431.27901741260598"/>
    <n v="186.85772096470501"/>
    <n v="108.2342170213318"/>
    <x v="0"/>
    <s v="17-25"/>
  </r>
  <r>
    <n v="8675309931"/>
    <n v="1.1945205479452055"/>
    <s v="&lt;= 1.5 year"/>
    <n v="40.871232876712327"/>
    <n v="0"/>
    <n v="94"/>
    <s v="&gt;=80"/>
    <n v="1.20014248397795"/>
    <n v="314.58748639751298"/>
    <n v="211.778029756021"/>
    <n v="47.909265140635199"/>
    <n v="56.425485698118017"/>
    <x v="1"/>
    <s v="&gt;40"/>
  </r>
  <r>
    <n v="8675309932"/>
    <n v="1.1342465753424658"/>
    <s v="&lt;= 1.5 year"/>
    <n v="37.780821917808218"/>
    <n v="0"/>
    <n v="87"/>
    <s v="&gt;=80"/>
    <n v="20.037947290232701"/>
    <n v="332.664700888894"/>
    <n v="245.10476413654399"/>
    <n v="4.0818080061313298"/>
    <n v="58.11860051145117"/>
    <x v="0"/>
    <s v="25-40"/>
  </r>
  <r>
    <n v="8675309933"/>
    <n v="1.2876712328767124"/>
    <s v="&lt;= 1.5 year"/>
    <n v="40.786301369863011"/>
    <n v="0"/>
    <n v="119"/>
    <s v="&gt;=80"/>
    <n v="3.5685783713124102"/>
    <n v="334.04956094812798"/>
    <n v="249.133489495596"/>
    <n v="5.50236938888305"/>
    <n v="57.565754211692713"/>
    <x v="0"/>
    <s v="&gt;40"/>
  </r>
  <r>
    <n v="8675309934"/>
    <n v="1.1397260273972603"/>
    <s v="&lt;= 1.5 year"/>
    <n v="35.780821917808218"/>
    <n v="1"/>
    <n v="92"/>
    <s v="&gt;=80"/>
    <n v="33.280558992584801"/>
    <n v="293.39295950512502"/>
    <n v="294.21602289803201"/>
    <n v="5.2647611440094702"/>
    <n v="62.07157556486176"/>
    <x v="0"/>
    <s v="25-40"/>
  </r>
  <r>
    <n v="8675309935"/>
    <n v="1.7589041095890412"/>
    <s v="&gt; 1.5 year"/>
    <n v="31.090410958904108"/>
    <n v="0"/>
    <n v="49"/>
    <s v="&lt;80"/>
    <n v="319.33051383553197"/>
    <n v="223.936345143783"/>
    <n v="188.677497745659"/>
    <n v="236.611857235804"/>
    <n v="94.496071316120762"/>
    <x v="0"/>
    <s v="25-40"/>
  </r>
  <r>
    <n v="8675309936"/>
    <n v="1.2684931506849315"/>
    <s v="&lt;= 1.5 year"/>
    <n v="44.353424657534248"/>
    <n v="1"/>
    <n v="90"/>
    <s v="&gt;=80"/>
    <n v="132.02339603396501"/>
    <n v="306.08171645983998"/>
    <n v="145.557299028101"/>
    <n v="27.5248002457244"/>
    <n v="55.818260912363449"/>
    <x v="0"/>
    <s v="&gt;40"/>
  </r>
  <r>
    <n v="8675309937"/>
    <n v="1.5506849315068494"/>
    <s v="&gt; 1.5 year"/>
    <n v="29.643835616438356"/>
    <n v="0"/>
    <n v="45"/>
    <s v="&lt;80"/>
    <n v="197.70069632408001"/>
    <n v="276.91723023208903"/>
    <n v="276.23965255366699"/>
    <n v="246.500600977651"/>
    <n v="100.69826454825169"/>
    <x v="0"/>
    <s v="25-40"/>
  </r>
  <r>
    <n v="8675309938"/>
    <n v="1.1808219178082191"/>
    <s v="&lt;= 1.5 year"/>
    <n v="43.556164383561644"/>
    <n v="0"/>
    <n v="71"/>
    <s v="&lt;80"/>
    <n v="18.432358808597499"/>
    <n v="320.70796498695302"/>
    <n v="271.54880555767198"/>
    <n v="3.30571250742367"/>
    <n v="60.113768071455517"/>
    <x v="0"/>
    <s v="&gt;40"/>
  </r>
  <r>
    <n v="8675309939"/>
    <n v="1.7397260273972603"/>
    <s v="&gt; 1.5 year"/>
    <n v="30.238356164383561"/>
    <n v="0"/>
    <n v="46"/>
    <s v="&lt;80"/>
    <n v="299.502221010254"/>
    <n v="314.894596452965"/>
    <n v="213.20354881955399"/>
    <n v="208.569836881833"/>
    <n v="99.764551681223963"/>
    <x v="0"/>
    <s v="25-40"/>
  </r>
  <r>
    <n v="8675309940"/>
    <n v="1.2219178082191782"/>
    <s v="&lt;= 1.5 year"/>
    <n v="20.706849315068492"/>
    <n v="1"/>
    <n v="61"/>
    <s v="&lt;80"/>
    <n v="311.621688696945"/>
    <n v="359.367848594149"/>
    <n v="116.39106363165099"/>
    <n v="2.7227892949390098"/>
    <n v="67.972825334478316"/>
    <x v="0"/>
    <s v="17-25"/>
  </r>
  <r>
    <n v="8675309941"/>
    <n v="1.2054794520547945"/>
    <s v="&lt;= 1.5 year"/>
    <n v="36.142465753424659"/>
    <n v="0"/>
    <n v="22"/>
    <s v="&lt;80"/>
    <n v="18.4478288862637"/>
    <n v="201.564751681459"/>
    <n v="260.50736643612299"/>
    <n v="342.72619605474301"/>
    <n v="89.989033944321733"/>
    <x v="0"/>
    <s v="25-40"/>
  </r>
  <r>
    <n v="8675309942"/>
    <n v="1.0493150684931507"/>
    <s v="&lt;= 1.5 year"/>
    <n v="42.238356164383561"/>
    <n v="0"/>
    <n v="79"/>
    <s v="&lt;80"/>
    <n v="5.0102715338211397"/>
    <n v="225.22130210794401"/>
    <n v="360.70110770302301"/>
    <n v="6.9721935507700303"/>
    <n v="62.539322041796375"/>
    <x v="0"/>
    <s v="&gt;40"/>
  </r>
  <r>
    <n v="8675309943"/>
    <n v="1.5917808219178082"/>
    <s v="&gt; 1.5 year"/>
    <n v="28.961643835616439"/>
    <n v="0"/>
    <n v="35"/>
    <s v="&lt;80"/>
    <n v="254.999988622301"/>
    <n v="274.65097786365902"/>
    <n v="172.3985479639"/>
    <n v="302.13356187814799"/>
    <n v="99.315930499922558"/>
    <x v="0"/>
    <s v="25-40"/>
  </r>
  <r>
    <n v="8675309944"/>
    <n v="1.6876712328767123"/>
    <s v="&gt; 1.5 year"/>
    <n v="32.528767123287672"/>
    <n v="0"/>
    <n v="50"/>
    <s v="&lt;80"/>
    <n v="220.34137024347999"/>
    <n v="163.219221683993"/>
    <n v="315.66011433318698"/>
    <n v="381.98558799653398"/>
    <n v="114.40233163376435"/>
    <x v="0"/>
    <s v="25-40"/>
  </r>
  <r>
    <n v="8675309945"/>
    <n v="1.1616438356164382"/>
    <s v="&lt;= 1.5 year"/>
    <n v="37.775342465753425"/>
    <n v="1"/>
    <n v="73"/>
    <s v="&lt;80"/>
    <n v="64.191248344637003"/>
    <n v="335.14875465367402"/>
    <n v="191.56551672024901"/>
    <n v="10.391709147323001"/>
    <n v="56.182067343973522"/>
    <x v="0"/>
    <s v="25-40"/>
  </r>
  <r>
    <n v="8675309946"/>
    <n v="1.5835616438356164"/>
    <s v="&gt; 1.5 year"/>
    <n v="37.213698630136989"/>
    <n v="1"/>
    <n v="27"/>
    <s v="&lt;80"/>
    <n v="259.39208054947397"/>
    <n v="266.94966985656998"/>
    <n v="277.59982336052502"/>
    <n v="252.63490812059001"/>
    <n v="105.73550781021733"/>
    <x v="0"/>
    <s v="25-40"/>
  </r>
  <r>
    <n v="8675309947"/>
    <n v="1.6082191780821917"/>
    <s v="&gt; 1.5 year"/>
    <n v="33.104109589041094"/>
    <n v="0"/>
    <n v="30"/>
    <s v="&lt;80"/>
    <n v="187.293087336561"/>
    <n v="341.29641145273598"/>
    <n v="202.07357810062101"/>
    <n v="230.72277659010501"/>
    <n v="94.222722466030888"/>
    <x v="0"/>
    <s v="25-40"/>
  </r>
  <r>
    <n v="8675309948"/>
    <n v="1.6602739726027398"/>
    <s v="&gt; 1.5 year"/>
    <n v="25.378082191780823"/>
    <n v="0"/>
    <n v="29"/>
    <s v="&lt;80"/>
    <n v="145.06420676221299"/>
    <n v="219.504092113415"/>
    <n v="248.279299418737"/>
    <n v="436.53815123432798"/>
    <n v="111.34355798841804"/>
    <x v="0"/>
    <s v="25-40"/>
  </r>
  <r>
    <n v="8675309949"/>
    <n v="1.4986301369863013"/>
    <s v="&lt;= 1.5 year"/>
    <n v="31.917808219178081"/>
    <n v="0"/>
    <n v="50"/>
    <s v="&lt;80"/>
    <n v="256.10282092765198"/>
    <n v="132.32729087207301"/>
    <n v="256.08451811705697"/>
    <n v="286.72932031007002"/>
    <n v="96.212069555233228"/>
    <x v="1"/>
    <s v="25-40"/>
  </r>
  <r>
    <n v="8675309950"/>
    <n v="0.9945205479452055"/>
    <s v="&lt;= 1.5 year"/>
    <n v="37.035616438356165"/>
    <n v="0"/>
    <n v="21"/>
    <s v="&lt;80"/>
    <n v="368.18748593721398"/>
    <n v="284.16424225744402"/>
    <n v="220.68425846304001"/>
    <n v="38.872611121016497"/>
    <n v="83.334962605659413"/>
    <x v="1"/>
    <s v="25-40"/>
  </r>
  <r>
    <n v="8675309951"/>
    <n v="1.5342465753424657"/>
    <s v="&gt; 1.5 year"/>
    <n v="33.295890410958904"/>
    <n v="0"/>
    <n v="33"/>
    <s v="&lt;80"/>
    <n v="298.08013142383498"/>
    <n v="237.23588190054301"/>
    <n v="132.87647413151299"/>
    <n v="371.62129381343698"/>
    <n v="103.36501321934423"/>
    <x v="0"/>
    <s v="25-40"/>
  </r>
  <r>
    <n v="8675309952"/>
    <n v="1.715068493150685"/>
    <s v="&gt; 1.5 year"/>
    <n v="28.876712328767123"/>
    <n v="0"/>
    <n v="28"/>
    <s v="&lt;80"/>
    <n v="200.71806050152699"/>
    <n v="254.06357477479699"/>
    <n v="237.10246528059901"/>
    <n v="311.80894238068402"/>
    <n v="102.25189974145988"/>
    <x v="0"/>
    <s v="25-40"/>
  </r>
  <r>
    <n v="8675309953"/>
    <n v="1.7315068493150685"/>
    <s v="&gt; 1.5 year"/>
    <n v="35.723287671232875"/>
    <n v="0"/>
    <n v="50"/>
    <s v="&lt;80"/>
    <n v="168.898499113974"/>
    <n v="262.33189866715401"/>
    <n v="322.38914294174202"/>
    <n v="204.553982869913"/>
    <n v="97.731606919888833"/>
    <x v="1"/>
    <s v="25-40"/>
  </r>
  <r>
    <n v="8675309954"/>
    <n v="0.95616438356164379"/>
    <s v="&lt;= 1.5 year"/>
    <n v="37.167123287671231"/>
    <n v="1"/>
    <n v="22"/>
    <s v="&lt;80"/>
    <n v="219.34264615662499"/>
    <n v="573.58243544069899"/>
    <n v="9.9310363932036108"/>
    <n v="60.921045676717497"/>
    <n v="71.936256376176459"/>
    <x v="1"/>
    <s v="25-40"/>
  </r>
  <r>
    <n v="8675309955"/>
    <n v="1.6246575342465754"/>
    <s v="&gt; 1.5 year"/>
    <n v="28.350684931506848"/>
    <n v="0"/>
    <n v="8"/>
    <s v="&lt;80"/>
    <n v="236.96750991003401"/>
    <n v="263.54339237260598"/>
    <n v="134.58747950519901"/>
    <n v="353.36748726468198"/>
    <n v="98.595468194996926"/>
    <x v="0"/>
    <s v="25-40"/>
  </r>
  <r>
    <n v="8675309956"/>
    <n v="1.4136986301369863"/>
    <s v="&lt;= 1.5 year"/>
    <n v="42.575342465753423"/>
    <n v="0"/>
    <n v="126"/>
    <s v="&gt;=80"/>
    <n v="21.8794595388757"/>
    <n v="305.23635803275698"/>
    <n v="250.27983322797201"/>
    <n v="4.3447578030860097"/>
    <n v="56.724216329457576"/>
    <x v="0"/>
    <s v="&gt;40"/>
  </r>
  <r>
    <n v="8675309957"/>
    <n v="1.167123287671233"/>
    <s v="&lt;= 1.5 year"/>
    <n v="41.054794520547944"/>
    <n v="0"/>
    <n v="78"/>
    <s v="&lt;80"/>
    <n v="37.1143037449066"/>
    <n v="159.035468605625"/>
    <n v="374.01768825942202"/>
    <n v="8.2899735749906007"/>
    <n v="61.568901208172036"/>
    <x v="0"/>
    <s v="&gt;40"/>
  </r>
  <r>
    <n v="8675309958"/>
    <n v="1.7123287671232876"/>
    <s v="&gt; 1.5 year"/>
    <n v="19.517808219178082"/>
    <n v="1"/>
    <n v="59"/>
    <s v="&lt;80"/>
    <n v="373.94023458262501"/>
    <n v="336.03015703513398"/>
    <n v="39.265604352194998"/>
    <n v="8.5238855947969707"/>
    <n v="62.532370123059749"/>
    <x v="0"/>
    <s v="17-25"/>
  </r>
  <r>
    <n v="8675309959"/>
    <n v="1.6821917808219178"/>
    <s v="&gt; 1.5 year"/>
    <n v="29.013698630136986"/>
    <n v="0"/>
    <n v="37"/>
    <s v="&lt;80"/>
    <n v="117.496634308376"/>
    <n v="231.01870977633001"/>
    <n v="268.90937509292399"/>
    <n v="324.30443317745699"/>
    <n v="99.066884519222199"/>
    <x v="0"/>
    <s v="25-40"/>
  </r>
  <r>
    <n v="8675309960"/>
    <n v="1.1589041095890411"/>
    <s v="&lt;= 1.5 year"/>
    <n v="26.410958904109588"/>
    <n v="0"/>
    <n v="58"/>
    <s v="&lt;80"/>
    <n v="10.711494354641101"/>
    <n v="17.255857121563199"/>
    <n v="245.501013071785"/>
    <n v="676.53822405825804"/>
    <n v="112.8820965737015"/>
    <x v="1"/>
    <s v="25-40"/>
  </r>
  <r>
    <n v="8675309961"/>
    <n v="1.7287671232876711"/>
    <s v="&gt; 1.5 year"/>
    <n v="31.504109589041096"/>
    <n v="1"/>
    <n v="50"/>
    <s v="&lt;80"/>
    <n v="189.60900889589601"/>
    <n v="309.68160161736199"/>
    <n v="167.41537973554301"/>
    <n v="317.81744659372998"/>
    <n v="98.171188000573395"/>
    <x v="0"/>
    <s v="25-40"/>
  </r>
  <r>
    <n v="8675309962"/>
    <n v="1.2657534246575342"/>
    <s v="&lt;= 1.5 year"/>
    <n v="36.315068493150683"/>
    <n v="0"/>
    <n v="67"/>
    <s v="&lt;80"/>
    <n v="14.082066269809101"/>
    <n v="265.80844801314697"/>
    <n v="230.89401360720899"/>
    <n v="54.515580889934697"/>
    <n v="56.640392482293727"/>
    <x v="0"/>
    <s v="25-40"/>
  </r>
  <r>
    <n v="8675309963"/>
    <n v="1.7397260273972603"/>
    <s v="&gt; 1.5 year"/>
    <n v="32.290410958904111"/>
    <n v="0"/>
    <n v="24"/>
    <s v="&lt;80"/>
    <n v="343.20069523596601"/>
    <n v="115.217100308013"/>
    <n v="153.69140737411001"/>
    <n v="249.885754194263"/>
    <n v="85.102683031723075"/>
    <x v="1"/>
    <s v="25-40"/>
  </r>
  <r>
    <n v="8675309964"/>
    <n v="0.83835616438356164"/>
    <s v="&lt;= 1.5 year"/>
    <n v="36.890410958904113"/>
    <n v="1"/>
    <n v="20"/>
    <s v="&lt;80"/>
    <n v="85.157360970004802"/>
    <n v="14.962604484670701"/>
    <n v="410.51851990791499"/>
    <n v="291.16376500995"/>
    <n v="92.211471426517832"/>
    <x v="0"/>
    <s v="25-40"/>
  </r>
  <r>
    <n v="8675309965"/>
    <n v="1.2931506849315069"/>
    <s v="&lt;= 1.5 year"/>
    <n v="41.295890410958904"/>
    <n v="0"/>
    <n v="105"/>
    <s v="&gt;=80"/>
    <n v="16.329413096632301"/>
    <n v="149.94272211012799"/>
    <n v="317.19573374399101"/>
    <n v="43.572919330333903"/>
    <n v="56.594009185459818"/>
    <x v="1"/>
    <s v="&gt;40"/>
  </r>
  <r>
    <n v="8675309966"/>
    <n v="0.96986301369863015"/>
    <s v="&lt;= 1.5 year"/>
    <n v="37.443835616438356"/>
    <n v="0"/>
    <n v="21"/>
    <s v="&lt;80"/>
    <n v="438.52258865791401"/>
    <n v="541.07815707398595"/>
    <n v="47.293493319709697"/>
    <n v="62.761223162825402"/>
    <n v="91.574625636456219"/>
    <x v="1"/>
    <s v="25-40"/>
  </r>
  <r>
    <n v="8675309967"/>
    <n v="1.189041095890411"/>
    <s v="&lt;= 1.5 year"/>
    <n v="42.265753424657532"/>
    <n v="0"/>
    <n v="75"/>
    <s v="&lt;80"/>
    <n v="9.9564542144032906"/>
    <n v="310.54200991948102"/>
    <n v="216.35270853880701"/>
    <n v="8.5016327312298596"/>
    <n v="52.622398083115165"/>
    <x v="1"/>
    <s v="&gt;40"/>
  </r>
  <r>
    <n v="8675309968"/>
    <n v="0.8"/>
    <s v="&lt;= 1.5 year"/>
    <n v="35.843835616438355"/>
    <n v="0"/>
    <n v="21"/>
    <s v="&lt;80"/>
    <n v="27.595746346717199"/>
    <n v="6.1560942405255403"/>
    <n v="453.97185744066297"/>
    <n v="332.71237171470102"/>
    <n v="97.1022547456231"/>
    <x v="0"/>
    <s v="25-40"/>
  </r>
  <r>
    <n v="8675309969"/>
    <n v="1.5452054794520549"/>
    <s v="&gt; 1.5 year"/>
    <n v="24.18082191780822"/>
    <n v="0"/>
    <n v="52"/>
    <s v="&lt;80"/>
    <n v="424.278940974558"/>
    <n v="316.42256665906302"/>
    <n v="28.287263211086799"/>
    <n v="42.2441416203229"/>
    <n v="67.719889190458844"/>
    <x v="0"/>
    <s v="17-25"/>
  </r>
  <r>
    <n v="8675309970"/>
    <n v="1.6191780821917807"/>
    <s v="&gt; 1.5 year"/>
    <n v="29.136986301369863"/>
    <n v="0"/>
    <n v="46"/>
    <s v="&lt;80"/>
    <n v="251.77871777340101"/>
    <n v="212.93178023929599"/>
    <n v="222.67215981990299"/>
    <n v="323.01887818660998"/>
    <n v="102.65976440179732"/>
    <x v="0"/>
    <s v="25-40"/>
  </r>
  <r>
    <n v="8675309971"/>
    <n v="1.2328767123287672"/>
    <s v="&lt;= 1.5 year"/>
    <n v="41.42739726027397"/>
    <n v="1"/>
    <n v="94"/>
    <s v="&gt;=80"/>
    <n v="3.9191861039336202"/>
    <n v="362.899739401771"/>
    <n v="243.87662233585701"/>
    <n v="14.305246007279599"/>
    <n v="60.327338241632759"/>
    <x v="0"/>
    <s v="&gt;40"/>
  </r>
  <r>
    <n v="8675309972"/>
    <n v="1.6547945205479453"/>
    <s v="&gt; 1.5 year"/>
    <n v="22.813698630136987"/>
    <n v="1"/>
    <n v="59"/>
    <s v="&lt;80"/>
    <n v="268.968060053545"/>
    <n v="403.59049202362701"/>
    <n v="71.491485794039903"/>
    <n v="31.884863022768101"/>
    <n v="66.209846024190711"/>
    <x v="0"/>
    <s v="17-25"/>
  </r>
  <r>
    <n v="8675309973"/>
    <n v="1.4219178082191781"/>
    <s v="&lt;= 1.5 year"/>
    <n v="20.567123287671233"/>
    <n v="0"/>
    <n v="62"/>
    <s v="&lt;80"/>
    <n v="252.41103564433001"/>
    <n v="394.45192211937899"/>
    <n v="150.66410416688001"/>
    <n v="28.4378008990486"/>
    <n v="73.24126522900815"/>
    <x v="0"/>
    <s v="17-25"/>
  </r>
  <r>
    <n v="8675309974"/>
    <n v="1.2383561643835617"/>
    <s v="&lt;= 1.5 year"/>
    <n v="39.643835616438359"/>
    <n v="0"/>
    <n v="75"/>
    <s v="&lt;80"/>
    <n v="19.387017871457601"/>
    <n v="207.17593783907799"/>
    <n v="313.694979434591"/>
    <n v="8.5170935297043506"/>
    <n v="56.790485212558288"/>
    <x v="1"/>
    <s v="25-40"/>
  </r>
  <r>
    <n v="8675309975"/>
    <n v="1.167123287671233"/>
    <s v="&lt;= 1.5 year"/>
    <n v="37.920547945205477"/>
    <n v="0"/>
    <n v="100"/>
    <s v="&gt;=80"/>
    <n v="15.7514670920415"/>
    <n v="273.53107722329997"/>
    <n v="325.98468974357297"/>
    <n v="0.32253445977350897"/>
    <n v="62.299470449628899"/>
    <x v="0"/>
    <s v="25-40"/>
  </r>
  <r>
    <n v="8675309976"/>
    <n v="1.2383561643835617"/>
    <s v="&lt;= 1.5 year"/>
    <n v="42.589041095890408"/>
    <n v="0"/>
    <n v="75"/>
    <s v="&lt;80"/>
    <n v="54.436154520903102"/>
    <n v="181.85197886944101"/>
    <n v="262.97017834585699"/>
    <n v="18.20953198158"/>
    <n v="52.644615910519967"/>
    <x v="1"/>
    <s v="&gt;40"/>
  </r>
  <r>
    <n v="8675309977"/>
    <n v="1.4794520547945205"/>
    <s v="&lt;= 1.5 year"/>
    <n v="26.361643835616437"/>
    <n v="1"/>
    <n v="61"/>
    <s v="&lt;80"/>
    <n v="296.78517555739302"/>
    <n v="470.34423448097698"/>
    <n v="10.385081343598801"/>
    <n v="3.18554996127388"/>
    <n v="62.998828559654321"/>
    <x v="0"/>
    <s v="25-40"/>
  </r>
  <r>
    <n v="8675309978"/>
    <n v="1.0630136986301371"/>
    <s v="&lt;= 1.5 year"/>
    <n v="40.408219178082192"/>
    <n v="1"/>
    <n v="18"/>
    <s v="&lt;80"/>
    <n v="4.0103471100691399"/>
    <n v="4.4380941583499096"/>
    <n v="325.92355574180499"/>
    <n v="428.53054093907002"/>
    <n v="91.210366903178524"/>
    <x v="0"/>
    <s v="&gt;40"/>
  </r>
  <r>
    <n v="8675309979"/>
    <n v="1.210958904109589"/>
    <s v="&lt;= 1.5 year"/>
    <n v="25.043835616438358"/>
    <n v="0"/>
    <n v="63"/>
    <s v="&lt;80"/>
    <n v="5.5579546463316198"/>
    <n v="56.190788234111302"/>
    <n v="347.39027674274303"/>
    <n v="431.70734458750502"/>
    <n v="98.431613990065188"/>
    <x v="1"/>
    <s v="25-40"/>
  </r>
  <r>
    <n v="8675309980"/>
    <n v="1.1863013698630136"/>
    <s v="&lt;= 1.5 year"/>
    <n v="37.635616438356166"/>
    <n v="0"/>
    <n v="72"/>
    <s v="&lt;80"/>
    <n v="9.8201874634521005"/>
    <n v="226.504840703132"/>
    <n v="284.180020800921"/>
    <n v="49.277817310124199"/>
    <n v="58.920942826652144"/>
    <x v="0"/>
    <s v="25-40"/>
  </r>
  <r>
    <n v="8675309981"/>
    <n v="1.4109589041095891"/>
    <s v="&lt;= 1.5 year"/>
    <n v="20.399999999999999"/>
    <n v="1"/>
    <n v="59"/>
    <s v="&lt;80"/>
    <n v="46.330743688904398"/>
    <n v="9.2319741909407202"/>
    <n v="335.41300936524698"/>
    <n v="501.96211000697798"/>
    <n v="104.9300317550546"/>
    <x v="1"/>
    <s v="17-25"/>
  </r>
  <r>
    <n v="8675309982"/>
    <n v="1.2767123287671234"/>
    <s v="&lt;= 1.5 year"/>
    <n v="41.282191780821918"/>
    <n v="0"/>
    <n v="105"/>
    <s v="&gt;=80"/>
    <n v="0.71971519186399602"/>
    <n v="302.25620801867899"/>
    <n v="239.925411769558"/>
    <n v="5.7108534221766796"/>
    <n v="53.714425679851594"/>
    <x v="0"/>
    <s v="&gt;40"/>
  </r>
  <r>
    <n v="8675309983"/>
    <n v="1.5424657534246575"/>
    <s v="&gt; 1.5 year"/>
    <n v="28.495890410958904"/>
    <n v="0"/>
    <n v="42"/>
    <s v="&lt;80"/>
    <n v="117.61672101969501"/>
    <n v="194.84253037215501"/>
    <n v="381.87698082547797"/>
    <n v="368.37275892299402"/>
    <n v="115.02670888116464"/>
    <x v="0"/>
    <s v="25-40"/>
  </r>
  <r>
    <n v="8675309984"/>
    <n v="0.81095890410958904"/>
    <s v="&lt;= 1.5 year"/>
    <n v="40.947945205479449"/>
    <n v="1"/>
    <n v="20"/>
    <s v="&lt;80"/>
    <n v="543.18565347752406"/>
    <n v="201.57276610831499"/>
    <n v="139.05869091172701"/>
    <n v="15.080832785384599"/>
    <n v="78.077416410520513"/>
    <x v="1"/>
    <s v="&gt;40"/>
  </r>
  <r>
    <n v="8675309985"/>
    <n v="1.2712328767123289"/>
    <s v="&lt;= 1.5 year"/>
    <n v="44.090410958904108"/>
    <n v="1"/>
    <n v="64"/>
    <s v="&lt;80"/>
    <n v="9.8995809694648198"/>
    <n v="288.70886991343201"/>
    <n v="217.65946342190199"/>
    <n v="32.864248509442902"/>
    <n v="53.951521502393128"/>
    <x v="0"/>
    <s v="&gt;40"/>
  </r>
  <r>
    <n v="8675309986"/>
    <n v="1.0356164383561643"/>
    <s v="&lt;= 1.5 year"/>
    <n v="35.219178082191782"/>
    <n v="0"/>
    <n v="20"/>
    <s v="&lt;80"/>
    <n v="3.17315678010947"/>
    <n v="10.460548926388901"/>
    <n v="359.86042721910798"/>
    <n v="338.05513736592798"/>
    <n v="84.840564206724181"/>
    <x v="0"/>
    <s v="25-40"/>
  </r>
  <r>
    <n v="8675309987"/>
    <n v="0.83835616438356164"/>
    <s v="&lt;= 1.5 year"/>
    <n v="34.613698630136987"/>
    <n v="1"/>
    <n v="21"/>
    <s v="&lt;80"/>
    <n v="367.13107034408398"/>
    <n v="397.43335709334502"/>
    <n v="46.727014710697297"/>
    <n v="75.026608063006094"/>
    <n v="75.77558892783874"/>
    <x v="1"/>
    <s v="25-40"/>
  </r>
  <r>
    <n v="8675309988"/>
    <n v="1.3068493150684932"/>
    <s v="&lt;= 1.5 year"/>
    <n v="45.893150684931506"/>
    <n v="0"/>
    <n v="53"/>
    <s v="&lt;80"/>
    <n v="43.953578169641901"/>
    <n v="307.66168873644602"/>
    <n v="224.792934042371"/>
    <n v="27.299504239400701"/>
    <n v="58.380313946299637"/>
    <x v="0"/>
    <s v="&gt;40"/>
  </r>
  <r>
    <n v="8675309989"/>
    <n v="1.1013698630136985"/>
    <s v="&lt;= 1.5 year"/>
    <n v="35.887671232876713"/>
    <n v="0"/>
    <n v="74"/>
    <s v="&lt;80"/>
    <n v="18.416972282424101"/>
    <n v="273.63138081801702"/>
    <n v="160.81743402599699"/>
    <n v="72.943302671159202"/>
    <n v="51.415156651694033"/>
    <x v="1"/>
    <s v="25-40"/>
  </r>
  <r>
    <n v="8675309990"/>
    <n v="1.1972602739726028"/>
    <s v="&lt;= 1.5 year"/>
    <n v="44.975342465753428"/>
    <n v="1"/>
    <n v="96"/>
    <s v="&gt;=80"/>
    <n v="36.217289067586997"/>
    <n v="231.01111460867401"/>
    <n v="292.30266212114202"/>
    <n v="38.666851796626503"/>
    <n v="61.094613964233105"/>
    <x v="0"/>
    <s v="&gt;40"/>
  </r>
  <r>
    <n v="8675309991"/>
    <n v="1.2164383561643837"/>
    <s v="&lt;= 1.5 year"/>
    <n v="42.210958904109589"/>
    <n v="0"/>
    <n v="99"/>
    <s v="&gt;=80"/>
    <n v="34.731626212407399"/>
    <n v="258.14902540430899"/>
    <n v="306.646922956151"/>
    <n v="6.7482470589910699"/>
    <n v="61.037872531154356"/>
    <x v="0"/>
    <s v="&gt;40"/>
  </r>
  <r>
    <n v="8675309992"/>
    <n v="1.704109589041096"/>
    <s v="&gt; 1.5 year"/>
    <n v="28.775342465753425"/>
    <n v="0"/>
    <n v="59"/>
    <s v="&lt;80"/>
    <n v="285.249820145294"/>
    <n v="321.87265476002"/>
    <n v="135.917491664453"/>
    <n v="272.44269703270498"/>
    <n v="97.573020636084067"/>
    <x v="0"/>
    <s v="25-40"/>
  </r>
  <r>
    <n v="8675309993"/>
    <n v="1.8520547945205479"/>
    <s v="&gt; 1.5 year"/>
    <n v="36.712328767123289"/>
    <n v="0"/>
    <n v="31"/>
    <s v="&lt;80"/>
    <n v="365.89883167613999"/>
    <n v="198.689202826886"/>
    <n v="172.358543494885"/>
    <n v="188.84635581055599"/>
    <n v="88.511630676894995"/>
    <x v="0"/>
    <s v="25-40"/>
  </r>
  <r>
    <n v="8675309994"/>
    <n v="1.6328767123287671"/>
    <s v="&gt; 1.5 year"/>
    <n v="31.093150684931508"/>
    <n v="0"/>
    <n v="52"/>
    <s v="&lt;80"/>
    <n v="211.81266775197599"/>
    <n v="129.67723964779"/>
    <n v="209.67713209274601"/>
    <n v="335.15071206331999"/>
    <n v="92.6985338907092"/>
    <x v="1"/>
    <s v="25-40"/>
  </r>
  <r>
    <n v="8675309995"/>
    <n v="1.189041095890411"/>
    <s v="&lt;= 1.5 year"/>
    <n v="43.104109589041094"/>
    <n v="1"/>
    <n v="87"/>
    <s v="&gt;=80"/>
    <n v="3.7259414795532302"/>
    <n v="170.083962196372"/>
    <n v="372.786957379147"/>
    <n v="4.3698384690060097"/>
    <n v="59.163607795852379"/>
    <x v="0"/>
    <s v="&gt;40"/>
  </r>
  <r>
    <n v="8675309996"/>
    <n v="1.6164383561643836"/>
    <s v="&gt; 1.5 year"/>
    <n v="27.789041095890411"/>
    <n v="0"/>
    <n v="43"/>
    <s v="&lt;80"/>
    <n v="186.12296547416199"/>
    <n v="377.67398076338799"/>
    <n v="211.03333506183"/>
    <n v="216.261765648915"/>
    <n v="96.379167784293401"/>
    <x v="0"/>
    <s v="25-40"/>
  </r>
  <r>
    <n v="8675309997"/>
    <n v="1.6876712328767123"/>
    <s v="&gt; 1.5 year"/>
    <n v="33.252054794520546"/>
    <n v="0"/>
    <n v="35"/>
    <s v="&lt;80"/>
    <n v="191.92853587162301"/>
    <n v="211.146097319863"/>
    <n v="268.837265658013"/>
    <n v="272.75570377162302"/>
    <n v="97.237126986875197"/>
    <x v="0"/>
    <s v="25-40"/>
  </r>
  <r>
    <n v="8675309998"/>
    <n v="0.81643835616438354"/>
    <s v="&lt;= 1.5 year"/>
    <n v="24.983561643835618"/>
    <n v="1"/>
    <n v="63"/>
    <s v="&lt;80"/>
    <n v="423.58066162387797"/>
    <n v="365.67623463129303"/>
    <n v="16.233603248408901"/>
    <n v="9.0610042956070291"/>
    <n v="66.175904605695592"/>
    <x v="0"/>
    <s v="17-25"/>
  </r>
  <r>
    <n v="8675309999"/>
    <n v="1.3068493150684932"/>
    <s v="&lt;= 1.5 year"/>
    <n v="18.600000000000001"/>
    <n v="1"/>
    <n v="59"/>
    <s v="&lt;80"/>
    <n v="371.732312722507"/>
    <n v="389.98161520020699"/>
    <n v="45.064798637277399"/>
    <n v="19.264205503719801"/>
    <n v="68.656594730736785"/>
    <x v="0"/>
    <s v="17-25"/>
  </r>
  <r>
    <n v="86753091000"/>
    <n v="1.263013698630137"/>
    <s v="&lt;= 1.5 year"/>
    <n v="33.126027397260273"/>
    <n v="1"/>
    <n v="68"/>
    <s v="&lt;80"/>
    <n v="20.774471338830399"/>
    <n v="245.91525537653101"/>
    <n v="251.652206530798"/>
    <n v="22.632325156131401"/>
    <n v="54.24932193966044"/>
    <x v="1"/>
    <s v="25-40"/>
  </r>
  <r>
    <n v="86753091001"/>
    <n v="1.6986301369863013"/>
    <s v="&gt; 1.5 year"/>
    <n v="27.745205479452054"/>
    <n v="0"/>
    <n v="47"/>
    <s v="&lt;80"/>
    <n v="225.002418348585"/>
    <n v="173.46916858853399"/>
    <n v="183.68075769266201"/>
    <n v="344.22793384290298"/>
    <n v="95.226769939237315"/>
    <x v="1"/>
    <s v="25-40"/>
  </r>
  <r>
    <n v="86753091002"/>
    <n v="1.1232876712328768"/>
    <s v="&lt;= 1.5 year"/>
    <n v="40.660273972602738"/>
    <n v="1"/>
    <n v="58"/>
    <s v="&lt;80"/>
    <n v="41.693223825209301"/>
    <n v="242.595780260965"/>
    <n v="289.81414938317801"/>
    <n v="30.474541216935499"/>
    <n v="61.177763198907563"/>
    <x v="0"/>
    <s v="&gt;40"/>
  </r>
  <r>
    <n v="86753091003"/>
    <n v="1.6958904109589041"/>
    <s v="&gt; 1.5 year"/>
    <n v="33.339726027397262"/>
    <n v="1"/>
    <n v="54"/>
    <s v="&lt;80"/>
    <n v="285.16991444185101"/>
    <n v="252.03103117319699"/>
    <n v="237.63245889558601"/>
    <n v="237.911050934728"/>
    <n v="100.04129682884152"/>
    <x v="0"/>
    <s v="25-40"/>
  </r>
  <r>
    <n v="86753091004"/>
    <n v="1.2986301369863014"/>
    <s v="&lt;= 1.5 year"/>
    <n v="24.92876712328767"/>
    <n v="1"/>
    <n v="62"/>
    <s v="&lt;80"/>
    <n v="348.62949650994"/>
    <n v="433.27881781214501"/>
    <n v="39.623258654285202"/>
    <n v="23.3079654233185"/>
    <n v="70.104412035079235"/>
    <x v="0"/>
    <s v="17-25"/>
  </r>
  <r>
    <n v="86753091005"/>
    <n v="1.6219178082191781"/>
    <s v="&gt; 1.5 year"/>
    <n v="31.238356164383561"/>
    <n v="0"/>
    <n v="50"/>
    <s v="&lt;80"/>
    <n v="210.620542498558"/>
    <n v="322.18412422030099"/>
    <n v="188.36205431782901"/>
    <n v="269.60328768458999"/>
    <n v="97.580214377798995"/>
    <x v="0"/>
    <s v="25-40"/>
  </r>
  <r>
    <n v="86753091006"/>
    <n v="1.1315068493150684"/>
    <s v="&lt;= 1.5 year"/>
    <n v="38.88219178082192"/>
    <n v="1"/>
    <n v="83"/>
    <s v="&gt;=80"/>
    <n v="10.4113684852221"/>
    <n v="219.48336879397999"/>
    <n v="392.85862949896102"/>
    <n v="6.7129494779614198"/>
    <n v="66.340168459566854"/>
    <x v="0"/>
    <s v="25-40"/>
  </r>
  <r>
    <n v="86753091007"/>
    <n v="1.6493150684931508"/>
    <s v="&gt; 1.5 year"/>
    <n v="28.75068493150685"/>
    <n v="0"/>
    <n v="8"/>
    <s v="&lt;80"/>
    <n v="233.54331157346601"/>
    <n v="141.09787656464701"/>
    <n v="219.39725157877299"/>
    <n v="237.12893332741899"/>
    <n v="84.754437239792082"/>
    <x v="1"/>
    <s v="25-40"/>
  </r>
  <r>
    <n v="86753091008"/>
    <n v="1.6958904109589041"/>
    <s v="&gt; 1.5 year"/>
    <n v="27.75068493150685"/>
    <n v="0"/>
    <n v="49"/>
    <s v="&lt;80"/>
    <n v="120.03301642570899"/>
    <n v="244.691225298039"/>
    <n v="264.40561091813299"/>
    <n v="323.80177045582599"/>
    <n v="99.762825102774912"/>
    <x v="0"/>
    <s v="25-40"/>
  </r>
  <r>
    <n v="86753091009"/>
    <n v="1.2356164383561643"/>
    <s v="&lt;= 1.5 year"/>
    <n v="38.246575342465754"/>
    <n v="0"/>
    <n v="70"/>
    <s v="&lt;80"/>
    <n v="1.42859891582709"/>
    <n v="226.49430680205799"/>
    <n v="255.14148320225999"/>
    <n v="13.6884500482074"/>
    <n v="50.493424447486895"/>
    <x v="1"/>
    <s v="25-40"/>
  </r>
  <r>
    <n v="86753091010"/>
    <n v="1.7013698630136986"/>
    <s v="&gt; 1.5 year"/>
    <n v="34.208219178082189"/>
    <n v="0"/>
    <n v="41"/>
    <s v="&lt;80"/>
    <n v="289.02576451309602"/>
    <n v="239.94074967599099"/>
    <n v="165.67953490765501"/>
    <n v="301.54114322087702"/>
    <n v="98.383802510550794"/>
    <x v="0"/>
    <s v="25-40"/>
  </r>
  <r>
    <n v="86753091011"/>
    <n v="1.2657534246575342"/>
    <s v="&lt;= 1.5 year"/>
    <n v="37.465753424657535"/>
    <n v="1"/>
    <n v="93"/>
    <s v="&gt;=80"/>
    <n v="1.03637960963658"/>
    <n v="414.02569015676698"/>
    <n v="113.666243219069"/>
    <n v="69.050195136671704"/>
    <n v="55.130938184001174"/>
    <x v="0"/>
    <s v="25-40"/>
  </r>
  <r>
    <n v="86753091012"/>
    <n v="1.7342465753424658"/>
    <s v="&gt; 1.5 year"/>
    <n v="32.5013698630137"/>
    <n v="0"/>
    <n v="48"/>
    <s v="&lt;80"/>
    <n v="224.13076689705099"/>
    <n v="212.278968200067"/>
    <n v="378.17987670898299"/>
    <n v="203.602061683415"/>
    <n v="104.72661141485719"/>
    <x v="0"/>
    <s v="25-40"/>
  </r>
  <r>
    <n v="86753091013"/>
    <n v="1.2219178082191782"/>
    <s v="&lt;= 1.5 year"/>
    <n v="39.013698630136986"/>
    <n v="0"/>
    <n v="85"/>
    <s v="&gt;=80"/>
    <n v="11.124268713278999"/>
    <n v="424.60966719692198"/>
    <n v="174.47571481671699"/>
    <n v="0.49442900593503802"/>
    <n v="55.855132131534312"/>
    <x v="0"/>
    <s v="25-40"/>
  </r>
  <r>
    <n v="86753091014"/>
    <n v="0.81917808219178079"/>
    <s v="&lt;= 1.5 year"/>
    <n v="36.202739726027396"/>
    <n v="0"/>
    <n v="21"/>
    <s v="&lt;80"/>
    <n v="8.1260812093765296"/>
    <n v="137.232454950999"/>
    <n v="364.30908300226901"/>
    <n v="338.63560119786803"/>
    <n v="95.982044996846483"/>
    <x v="0"/>
    <s v="25-40"/>
  </r>
  <r>
    <n v="86753091015"/>
    <n v="1.3479452054794521"/>
    <s v="&lt;= 1.5 year"/>
    <n v="20.778082191780822"/>
    <n v="1"/>
    <n v="61"/>
    <s v="&lt;80"/>
    <n v="310.60064072082002"/>
    <n v="208.51020288186501"/>
    <n v="237.281993214777"/>
    <n v="7.2568540939366297"/>
    <n v="70.873529165260436"/>
    <x v="0"/>
    <s v="17-25"/>
  </r>
  <r>
    <n v="86753091016"/>
    <n v="1.5643835616438355"/>
    <s v="&gt; 1.5 year"/>
    <n v="30.547945205479451"/>
    <n v="0"/>
    <n v="35"/>
    <s v="&lt;80"/>
    <n v="207.07323948074301"/>
    <n v="233.542861143338"/>
    <n v="241.167728116212"/>
    <n v="357.89152382943797"/>
    <n v="107.13639828340447"/>
    <x v="0"/>
    <s v="25-40"/>
  </r>
  <r>
    <n v="86753091017"/>
    <n v="1.2602739726027397"/>
    <s v="&lt;= 1.5 year"/>
    <n v="43.517808219178079"/>
    <n v="0"/>
    <n v="56"/>
    <s v="&lt;80"/>
    <n v="18.631336737393301"/>
    <n v="378.95934763338801"/>
    <n v="192.25447193564401"/>
    <n v="14.075383076675401"/>
    <n v="56.566837351140833"/>
    <x v="0"/>
    <s v="&gt;40"/>
  </r>
  <r>
    <n v="86753091018"/>
    <n v="1.273972602739726"/>
    <s v="&lt;= 1.5 year"/>
    <n v="45.098630136986301"/>
    <n v="1"/>
    <n v="95"/>
    <s v="&gt;=80"/>
    <n v="52.3369353127664"/>
    <n v="334.53875876699601"/>
    <n v="213.951831699537"/>
    <n v="18.788897192284399"/>
    <n v="58.878942993399562"/>
    <x v="0"/>
    <s v="&gt;40"/>
  </r>
  <r>
    <n v="86753091019"/>
    <n v="1.0547945205479452"/>
    <s v="&lt;= 1.5 year"/>
    <n v="48.139726027397259"/>
    <n v="0"/>
    <n v="59"/>
    <s v="&lt;80"/>
    <n v="18.632672689509299"/>
    <n v="367.37027222273798"/>
    <n v="242.07767428843499"/>
    <n v="21.356017568172099"/>
    <n v="62.492278615772634"/>
    <x v="0"/>
    <s v="&gt;40"/>
  </r>
  <r>
    <n v="86753091020"/>
    <n v="1.5972602739726027"/>
    <s v="&gt; 1.5 year"/>
    <n v="27.465753424657535"/>
    <n v="1"/>
    <n v="43"/>
    <s v="&lt;80"/>
    <n v="90.353187460494098"/>
    <n v="215.460363622676"/>
    <n v="200.233200794136"/>
    <n v="549.18357167374302"/>
    <n v="114.39509678279909"/>
    <x v="0"/>
    <s v="25-40"/>
  </r>
  <r>
    <n v="86753091021"/>
    <n v="1.0657534246575342"/>
    <s v="&lt;= 1.5 year"/>
    <n v="38.523287671232879"/>
    <n v="0"/>
    <n v="64"/>
    <s v="&lt;80"/>
    <n v="8.4603810035125306"/>
    <n v="263.51032256564002"/>
    <n v="289.797135685775"/>
    <n v="16.441556102177199"/>
    <n v="58.506299300086468"/>
    <x v="0"/>
    <s v="25-40"/>
  </r>
  <r>
    <n v="86753091022"/>
    <n v="1.6219178082191781"/>
    <s v="&gt; 1.5 year"/>
    <n v="28.194520547945206"/>
    <n v="0"/>
    <n v="62"/>
    <s v="&lt;80"/>
    <n v="293.25964399324499"/>
    <n v="261.23995858807803"/>
    <n v="329.74747088319299"/>
    <n v="98.296650514241506"/>
    <n v="95.725262774197986"/>
    <x v="0"/>
    <s v="25-40"/>
  </r>
  <r>
    <n v="86753091023"/>
    <n v="1.547945205479452"/>
    <s v="&gt; 1.5 year"/>
    <n v="21.161643835616438"/>
    <n v="1"/>
    <n v="57"/>
    <s v="&lt;80"/>
    <n v="175.127425731708"/>
    <n v="606.47434153788299"/>
    <n v="1.6003395809591201"/>
    <n v="27.425511658684201"/>
    <n v="66.011243530324478"/>
    <x v="0"/>
    <s v="17-25"/>
  </r>
  <r>
    <n v="86753091024"/>
    <n v="1.7013698630136986"/>
    <s v="&gt; 1.5 year"/>
    <n v="34.917808219178085"/>
    <n v="0"/>
    <n v="39"/>
    <s v="&lt;80"/>
    <n v="234.01786798314799"/>
    <n v="256.71998576348199"/>
    <n v="234.752182253142"/>
    <n v="295.29291381808099"/>
    <n v="102.86443982827716"/>
    <x v="0"/>
    <s v="25-40"/>
  </r>
  <r>
    <n v="86753091025"/>
    <n v="1.0821917808219179"/>
    <s v="&lt;= 1.5 year"/>
    <n v="46.156164383561645"/>
    <n v="0"/>
    <n v="86"/>
    <s v="&gt;=80"/>
    <n v="45.581131125455499"/>
    <n v="190.29142094563801"/>
    <n v="375.69071745847998"/>
    <n v="1.6888824523427199"/>
    <n v="64.155356154986208"/>
    <x v="0"/>
    <s v="&gt;40"/>
  </r>
  <r>
    <n v="86753091026"/>
    <n v="0.78082191780821919"/>
    <s v="&lt;= 1.5 year"/>
    <n v="35.136986301369866"/>
    <n v="1"/>
    <n v="19"/>
    <s v="&lt;80"/>
    <n v="239.71335527509501"/>
    <n v="479.10992305892199"/>
    <n v="7.18416816878094"/>
    <n v="5.3566809076753303"/>
    <n v="59.010764155896112"/>
    <x v="1"/>
    <s v="25-40"/>
  </r>
  <r>
    <n v="86753091027"/>
    <n v="1.178082191780822"/>
    <s v="&lt;= 1.5 year"/>
    <n v="36.838356164383562"/>
    <n v="0"/>
    <n v="112"/>
    <s v="&gt;=80"/>
    <n v="4.98509808856224"/>
    <n v="213.880248838217"/>
    <n v="317.220288018247"/>
    <n v="12.5218958485914"/>
    <n v="57.078289818162943"/>
    <x v="1"/>
    <s v="25-40"/>
  </r>
  <r>
    <n v="86753091028"/>
    <n v="1.2931506849315069"/>
    <s v="&lt;= 1.5 year"/>
    <n v="17.254794520547946"/>
    <n v="1"/>
    <n v="56"/>
    <s v="&lt;80"/>
    <n v="362.461592748812"/>
    <n v="443.76294118548299"/>
    <n v="60.645857816771503"/>
    <n v="3.8861330341804901"/>
    <n v="72.241801616857828"/>
    <x v="0"/>
    <s v="17-25"/>
  </r>
  <r>
    <n v="86753091029"/>
    <n v="1.3232876712328767"/>
    <s v="&lt;= 1.5 year"/>
    <n v="30.246575342465754"/>
    <n v="1"/>
    <n v="61"/>
    <s v="&lt;80"/>
    <n v="243.04774825115899"/>
    <n v="500.65783794625702"/>
    <n v="28.779757841205299"/>
    <n v="23.854241522522699"/>
    <n v="65.812526819440649"/>
    <x v="0"/>
    <s v="25-40"/>
  </r>
  <r>
    <n v="86753091030"/>
    <n v="1.7178082191780821"/>
    <s v="&gt; 1.5 year"/>
    <n v="26.857534246575341"/>
    <n v="1"/>
    <n v="35"/>
    <s v="&lt;80"/>
    <n v="237.97780066165799"/>
    <n v="335.12066131830301"/>
    <n v="271.58411443474199"/>
    <n v="143.140964360124"/>
    <n v="95.614886413780795"/>
    <x v="0"/>
    <s v="25-40"/>
  </r>
  <r>
    <n v="86753091031"/>
    <n v="1.7095890410958905"/>
    <s v="&gt; 1.5 year"/>
    <n v="34.534246575342465"/>
    <n v="0"/>
    <n v="29"/>
    <s v="&lt;80"/>
    <n v="245.31250517626"/>
    <n v="215.32155543360699"/>
    <n v="347.86060976715203"/>
    <n v="249.88306845423099"/>
    <n v="108.57996623535533"/>
    <x v="0"/>
    <s v="25-40"/>
  </r>
  <r>
    <n v="86753091032"/>
    <n v="1.715068493150685"/>
    <s v="&gt; 1.5 year"/>
    <n v="35.364383561643834"/>
    <n v="0"/>
    <n v="41"/>
    <s v="&lt;80"/>
    <n v="267.60399304008502"/>
    <n v="240.149156982102"/>
    <n v="336.48991148651101"/>
    <n v="165.41044128896201"/>
    <n v="100.84829433483172"/>
    <x v="0"/>
    <s v="25-40"/>
  </r>
  <r>
    <n v="86753091033"/>
    <n v="1.0767123287671232"/>
    <s v="&lt;= 1.5 year"/>
    <n v="37.408219178082192"/>
    <n v="0"/>
    <n v="78"/>
    <s v="&lt;80"/>
    <n v="1.0504119396954399"/>
    <n v="257.49048808721602"/>
    <n v="250.06675886880799"/>
    <n v="55.243529663607497"/>
    <n v="57.320506626042778"/>
    <x v="0"/>
    <s v="25-40"/>
  </r>
  <r>
    <n v="86753091034"/>
    <n v="1.2410958904109588"/>
    <s v="&lt;= 1.5 year"/>
    <n v="37.558904109589044"/>
    <n v="1"/>
    <n v="74"/>
    <s v="&lt;80"/>
    <n v="64.911525471126694"/>
    <n v="296.87566884879402"/>
    <n v="191.08049762899"/>
    <n v="2.3462165924259999"/>
    <n v="52.154181252163582"/>
    <x v="0"/>
    <s v="25-40"/>
  </r>
  <r>
    <n v="86753091035"/>
    <n v="1.6876712328767123"/>
    <s v="&gt; 1.5 year"/>
    <n v="27.419178082191781"/>
    <n v="0"/>
    <n v="24"/>
    <s v="&lt;80"/>
    <n v="208.030673270297"/>
    <n v="189.53355049215801"/>
    <n v="268.91047491302498"/>
    <n v="289.388572319243"/>
    <n v="98.801023568868573"/>
    <x v="1"/>
    <s v="25-40"/>
  </r>
  <r>
    <n v="86753091036"/>
    <n v="1.2767123287671234"/>
    <s v="&lt;= 1.5 year"/>
    <n v="19.643835616438356"/>
    <n v="1"/>
    <n v="58"/>
    <s v="&lt;80"/>
    <n v="360.13081317688898"/>
    <n v="306.865202730931"/>
    <n v="17.189532320735701"/>
    <n v="55.534257305641297"/>
    <n v="62.086536027790842"/>
    <x v="0"/>
    <s v="17-25"/>
  </r>
  <r>
    <n v="86753091037"/>
    <n v="1.273972602739726"/>
    <s v="&lt;= 1.5 year"/>
    <n v="36.520547945205479"/>
    <n v="1"/>
    <n v="88"/>
    <s v="&gt;=80"/>
    <n v="39.057362960149298"/>
    <n v="300.573765882533"/>
    <n v="230.09595274275699"/>
    <n v="43.309535726412598"/>
    <n v="59.979148923714938"/>
    <x v="0"/>
    <s v="25-40"/>
  </r>
  <r>
    <n v="86753091038"/>
    <n v="1.3178082191780822"/>
    <s v="&lt;= 1.5 year"/>
    <n v="43.868493150684934"/>
    <n v="0"/>
    <n v="104"/>
    <s v="&gt;=80"/>
    <n v="3.0603353928650798"/>
    <n v="286.15647579444402"/>
    <n v="283.79114736984599"/>
    <n v="27.5870771219852"/>
    <n v="60.502731834004464"/>
    <x v="0"/>
    <s v="&gt;40"/>
  </r>
  <r>
    <n v="86753091039"/>
    <n v="1.5342465753424657"/>
    <s v="&gt; 1.5 year"/>
    <n v="25.643835616438356"/>
    <n v="0"/>
    <n v="58"/>
    <s v="&lt;80"/>
    <n v="353.84156679927497"/>
    <n v="359.408305065837"/>
    <n v="30.397863561166702"/>
    <n v="21.474017037265899"/>
    <n v="63.284615421020867"/>
    <x v="0"/>
    <s v="25-40"/>
  </r>
  <r>
    <n v="86753091040"/>
    <n v="1.6136986301369862"/>
    <s v="&gt; 1.5 year"/>
    <n v="32.115068493150687"/>
    <n v="0"/>
    <n v="43"/>
    <s v="&lt;80"/>
    <n v="137.69704348873799"/>
    <n v="206.32537132000499"/>
    <n v="202.706394755584"/>
    <n v="385.21015851342901"/>
    <n v="98.071779576981001"/>
    <x v="1"/>
    <s v="25-40"/>
  </r>
  <r>
    <n v="86753091041"/>
    <n v="1.7232876712328766"/>
    <s v="&gt; 1.5 year"/>
    <n v="30.641095890410959"/>
    <n v="0"/>
    <n v="21"/>
    <s v="&lt;80"/>
    <n v="293.10270659678002"/>
    <n v="283.33576855738102"/>
    <n v="274.52675124587898"/>
    <n v="126.06333250234201"/>
    <n v="94.185888062119403"/>
    <x v="0"/>
    <s v="25-40"/>
  </r>
  <r>
    <n v="86753091042"/>
    <n v="1.1452054794520548"/>
    <s v="&lt;= 1.5 year"/>
    <n v="45.19178082191781"/>
    <n v="0"/>
    <n v="88"/>
    <s v="&gt;=80"/>
    <n v="3.4368991456335301"/>
    <n v="339.41882859723"/>
    <n v="168.32163274769499"/>
    <n v="17.787277423887701"/>
    <n v="49.761527440019009"/>
    <x v="1"/>
    <s v="&gt;40"/>
  </r>
  <r>
    <n v="86753091043"/>
    <n v="1.1397260273972603"/>
    <s v="&lt;= 1.5 year"/>
    <n v="41.769863013698632"/>
    <n v="1"/>
    <n v="84"/>
    <s v="&gt;=80"/>
    <n v="5.4634532854609201"/>
    <n v="150.66995750397101"/>
    <n v="365.23050986137798"/>
    <n v="42.662127659113601"/>
    <n v="61.43778936561354"/>
    <x v="1"/>
    <s v="&gt;40"/>
  </r>
  <r>
    <n v="86753091044"/>
    <n v="1.6383561643835616"/>
    <s v="&gt; 1.5 year"/>
    <n v="27.994520547945207"/>
    <n v="0"/>
    <n v="51"/>
    <s v="&lt;80"/>
    <n v="216.869071434548"/>
    <n v="306.64353271121701"/>
    <n v="353.81693667592202"/>
    <n v="159.61931092489201"/>
    <n v="103.49335804375889"/>
    <x v="0"/>
    <s v="25-40"/>
  </r>
  <r>
    <n v="86753091045"/>
    <n v="1.0191780821917809"/>
    <s v="&lt;= 1.5 year"/>
    <n v="37.909589041095892"/>
    <n v="1"/>
    <n v="18"/>
    <s v="&lt;80"/>
    <n v="133.13089999267001"/>
    <n v="46.577708516290201"/>
    <n v="363.125308783592"/>
    <n v="282.36221557486198"/>
    <n v="91.835191603731289"/>
    <x v="0"/>
    <s v="25-40"/>
  </r>
  <r>
    <n v="86753091046"/>
    <n v="1.1315068493150684"/>
    <s v="&lt;= 1.5 year"/>
    <n v="35.723287671232875"/>
    <n v="0"/>
    <n v="59"/>
    <s v="&lt;80"/>
    <n v="59.321406620221097"/>
    <n v="215.75916966724401"/>
    <n v="302.78893113560099"/>
    <n v="29.841341083639598"/>
    <n v="61.922078769306083"/>
    <x v="0"/>
    <s v="25-40"/>
  </r>
  <r>
    <n v="86753091047"/>
    <n v="1.6164383561643836"/>
    <s v="&gt; 1.5 year"/>
    <n v="29.536986301369861"/>
    <n v="0"/>
    <n v="20"/>
    <s v="&lt;80"/>
    <n v="225.51725634718599"/>
    <n v="281.73998210067799"/>
    <n v="259.76711099875598"/>
    <n v="185.126164617716"/>
    <n v="93.967772149805754"/>
    <x v="0"/>
    <s v="25-40"/>
  </r>
  <r>
    <n v="86753091048"/>
    <n v="1.0712328767123287"/>
    <s v="&lt;= 1.5 year"/>
    <n v="42.441095890410956"/>
    <n v="1"/>
    <n v="73"/>
    <s v="&lt;80"/>
    <n v="33.7699762266801"/>
    <n v="271.33540393642301"/>
    <n v="194.20971236659"/>
    <n v="19.274217235461201"/>
    <n v="50.026501965294386"/>
    <x v="1"/>
    <s v="&gt;40"/>
  </r>
  <r>
    <n v="86753091049"/>
    <n v="1.7178082191780821"/>
    <s v="&gt; 1.5 year"/>
    <n v="25.542465753424658"/>
    <n v="0"/>
    <n v="33"/>
    <s v="&lt;80"/>
    <n v="318.67184567335698"/>
    <n v="275.61108849048202"/>
    <n v="183.67217603141299"/>
    <n v="213.238536571347"/>
    <n v="95.171920245438315"/>
    <x v="0"/>
    <s v="25-40"/>
  </r>
  <r>
    <n v="86753091050"/>
    <n v="1.5095890410958903"/>
    <s v="&gt; 1.5 year"/>
    <n v="18.778082191780822"/>
    <n v="1"/>
    <n v="53"/>
    <s v="&lt;80"/>
    <n v="498.040200413256"/>
    <n v="159.494562118396"/>
    <n v="82.636846986795305"/>
    <n v="1.68984967212673"/>
    <n v="62.721984601602806"/>
    <x v="0"/>
    <s v="17-25"/>
  </r>
  <r>
    <n v="86753091051"/>
    <n v="1.704109589041096"/>
    <s v="&gt; 1.5 year"/>
    <n v="32.147945205479452"/>
    <n v="0"/>
    <n v="14"/>
    <s v="&lt;80"/>
    <n v="194.568423595643"/>
    <n v="133.59430679796401"/>
    <n v="293.516053073389"/>
    <n v="372.61714707477103"/>
    <n v="106.18900244926775"/>
    <x v="0"/>
    <s v="25-40"/>
  </r>
  <r>
    <n v="86753091052"/>
    <n v="1.7616438356164383"/>
    <s v="&gt; 1.5 year"/>
    <n v="29.835616438356166"/>
    <n v="0"/>
    <n v="63"/>
    <s v="&lt;80"/>
    <n v="373.80314042523599"/>
    <n v="252.083578889367"/>
    <n v="215.56738919301301"/>
    <n v="188.68013230282401"/>
    <n v="98.580640124668662"/>
    <x v="0"/>
    <s v="25-40"/>
  </r>
  <r>
    <n v="86753091053"/>
    <n v="1.1013698630136985"/>
    <s v="&lt;= 1.5 year"/>
    <n v="37.227397260273975"/>
    <n v="0"/>
    <n v="58"/>
    <s v="&lt;80"/>
    <n v="2.74765513266287"/>
    <n v="288.875867096408"/>
    <n v="262.49177338305799"/>
    <n v="30.664015454965401"/>
    <n v="58.508576438888475"/>
    <x v="0"/>
    <s v="25-40"/>
  </r>
  <r>
    <n v="86753091054"/>
    <n v="1.6136986301369862"/>
    <s v="&gt; 1.5 year"/>
    <n v="26.479452054794521"/>
    <n v="0"/>
    <n v="46"/>
    <s v="&lt;80"/>
    <n v="340.33825469111702"/>
    <n v="291.29412594971302"/>
    <n v="165.63498655308999"/>
    <n v="195.50459230145299"/>
    <n v="93.867339913811563"/>
    <x v="0"/>
    <s v="25-40"/>
  </r>
  <r>
    <n v="86753091055"/>
    <n v="1.6027397260273972"/>
    <s v="&gt; 1.5 year"/>
    <n v="31.452054794520549"/>
    <n v="0"/>
    <n v="38"/>
    <s v="&lt;80"/>
    <n v="205.00705778678301"/>
    <n v="224.935295190978"/>
    <n v="293.15168531944698"/>
    <n v="242.08253681052199"/>
    <n v="98.623494893817167"/>
    <x v="1"/>
    <s v="25-40"/>
  </r>
  <r>
    <n v="86753091056"/>
    <n v="1.2"/>
    <s v="&lt;= 1.5 year"/>
    <n v="42.517808219178079"/>
    <n v="1"/>
    <n v="81"/>
    <s v="&gt;=80"/>
    <n v="24.806122134708701"/>
    <n v="313.44602297512898"/>
    <n v="250.80069953741"/>
    <n v="8.2720870112856009"/>
    <n v="58.148905994630482"/>
    <x v="0"/>
    <s v="&gt;40"/>
  </r>
  <r>
    <n v="86753091057"/>
    <n v="1.3698630136986301"/>
    <s v="&lt;= 1.5 year"/>
    <n v="45.073972602739723"/>
    <n v="0"/>
    <n v="104"/>
    <s v="&gt;=80"/>
    <n v="38.449303518160498"/>
    <n v="277.48706760290997"/>
    <n v="216.08197401318199"/>
    <n v="10.7025773242831"/>
    <n v="52.489055850181451"/>
    <x v="1"/>
    <s v="&gt;40"/>
  </r>
  <r>
    <n v="86753091058"/>
    <n v="0.80821917808219179"/>
    <s v="&lt;= 1.5 year"/>
    <n v="35.758904109589039"/>
    <n v="0"/>
    <n v="21"/>
    <s v="&lt;80"/>
    <n v="7.1951565363702903"/>
    <n v="6.7315745439189802"/>
    <n v="405.23855609099502"/>
    <n v="390.60290016854799"/>
    <n v="96.615113237568295"/>
    <x v="0"/>
    <s v="25-40"/>
  </r>
  <r>
    <n v="86753091059"/>
    <n v="1.0465753424657533"/>
    <s v="&lt;= 1.5 year"/>
    <n v="37.558904109589044"/>
    <n v="1"/>
    <n v="19"/>
    <s v="&lt;80"/>
    <n v="6.9384725637728"/>
    <n v="9.5728684492539102"/>
    <n v="366.45885310576898"/>
    <n v="378.41545935670899"/>
    <n v="90.705824776539487"/>
    <x v="0"/>
    <s v="25-40"/>
  </r>
  <r>
    <n v="86753091060"/>
    <n v="1.3150684931506849"/>
    <s v="&lt;= 1.5 year"/>
    <n v="34.07123287671233"/>
    <n v="0"/>
    <n v="61"/>
    <s v="&lt;80"/>
    <n v="28.052823876102401"/>
    <n v="309.88844673786701"/>
    <n v="201.78972890431399"/>
    <n v="26.244477772297"/>
    <n v="54.399406450310877"/>
    <x v="1"/>
    <s v="25-40"/>
  </r>
  <r>
    <n v="86753091061"/>
    <n v="1.2684931506849315"/>
    <s v="&lt;= 1.5 year"/>
    <n v="40.893150684931506"/>
    <n v="0"/>
    <n v="78"/>
    <s v="&lt;80"/>
    <n v="20.0793450737184"/>
    <n v="214.03000865881"/>
    <n v="284.627566291341"/>
    <n v="29.9402981014285"/>
    <n v="56.476892025734607"/>
    <x v="1"/>
    <s v="&gt;40"/>
  </r>
  <r>
    <n v="86753091062"/>
    <n v="1.2273972602739727"/>
    <s v="&lt;= 1.5 year"/>
    <n v="38.315068493150683"/>
    <n v="1"/>
    <n v="81"/>
    <s v="&gt;=80"/>
    <n v="21.7068264371384"/>
    <n v="277.55117491832101"/>
    <n v="346.83167320354102"/>
    <n v="1.78254755735813"/>
    <n v="65.774346599744632"/>
    <x v="0"/>
    <s v="25-40"/>
  </r>
  <r>
    <n v="86753091063"/>
    <n v="1.2356164383561643"/>
    <s v="&lt;= 1.5 year"/>
    <n v="43.531506849315072"/>
    <n v="0"/>
    <n v="86"/>
    <s v="&gt;=80"/>
    <n v="4.8257328252490801"/>
    <n v="287.20922096575703"/>
    <n v="273.65689590949199"/>
    <n v="29.837317223631299"/>
    <n v="59.782101879255279"/>
    <x v="0"/>
    <s v="&gt;40"/>
  </r>
  <r>
    <n v="86753091064"/>
    <n v="1.1698630136986301"/>
    <s v="&lt;= 1.5 year"/>
    <n v="41.934246575342463"/>
    <n v="0"/>
    <n v="68"/>
    <s v="&lt;80"/>
    <n v="28.7161328700981"/>
    <n v="231.942258788484"/>
    <n v="341.46973225103102"/>
    <n v="35.4300433356442"/>
    <n v="66.080644403087604"/>
    <x v="0"/>
    <s v="&gt;40"/>
  </r>
  <r>
    <n v="86753091065"/>
    <n v="1.1479452054794521"/>
    <s v="&lt;= 1.5 year"/>
    <n v="39.372602739726027"/>
    <n v="0"/>
    <n v="74"/>
    <s v="&lt;80"/>
    <n v="20.7243187797487"/>
    <n v="321.58346346680099"/>
    <n v="261.77670572666102"/>
    <n v="5.2056222397652503"/>
    <n v="59.422501935695124"/>
    <x v="0"/>
    <s v="25-40"/>
  </r>
  <r>
    <n v="86753091066"/>
    <n v="1.7808219178082192"/>
    <s v="&gt; 1.5 year"/>
    <n v="30.989041095890411"/>
    <n v="0"/>
    <n v="47"/>
    <s v="&lt;80"/>
    <n v="331.22975575089401"/>
    <n v="322.70869913091502"/>
    <n v="230.277904071705"/>
    <n v="151.055389006024"/>
    <n v="98.075071559872214"/>
    <x v="0"/>
    <s v="25-40"/>
  </r>
  <r>
    <n v="86753091067"/>
    <n v="1.2493150684931507"/>
    <s v="&lt;= 1.5 year"/>
    <n v="40.172602739726024"/>
    <n v="0"/>
    <n v="77"/>
    <s v="&lt;80"/>
    <n v="59.4712840612926"/>
    <n v="250.98487986512899"/>
    <n v="269.35547684306403"/>
    <n v="23.2836042433694"/>
    <n v="59.953182844485738"/>
    <x v="0"/>
    <s v="&gt;40"/>
  </r>
  <r>
    <n v="86753091068"/>
    <n v="1.6630136986301369"/>
    <s v="&gt; 1.5 year"/>
    <n v="30.367123287671234"/>
    <n v="0"/>
    <n v="38"/>
    <s v="&lt;80"/>
    <n v="268.26799142528898"/>
    <n v="248.76726173352699"/>
    <n v="133.02007650820499"/>
    <n v="308.609982137955"/>
    <n v="94.358427290244478"/>
    <x v="0"/>
    <s v="25-40"/>
  </r>
  <r>
    <n v="86753091069"/>
    <n v="1.7616438356164383"/>
    <s v="&gt; 1.5 year"/>
    <n v="27.095890410958905"/>
    <n v="0"/>
    <n v="57"/>
    <s v="&lt;80"/>
    <n v="251.82387091878201"/>
    <n v="292.717605364402"/>
    <n v="284.12195227124101"/>
    <n v="194.03839088244001"/>
    <n v="100.94255928109645"/>
    <x v="0"/>
    <s v="25-40"/>
  </r>
  <r>
    <n v="86753091070"/>
    <n v="1.1808219178082191"/>
    <s v="&lt;= 1.5 year"/>
    <n v="43.263013698630139"/>
    <n v="1"/>
    <n v="89"/>
    <s v="&gt;=80"/>
    <n v="14.0894639684751"/>
    <n v="241.23456478730401"/>
    <n v="266.21943589353202"/>
    <n v="109.43347683842499"/>
    <n v="65.504271828297178"/>
    <x v="0"/>
    <s v="&gt;40"/>
  </r>
  <r>
    <n v="86753091071"/>
    <n v="1.5698630136986302"/>
    <s v="&gt; 1.5 year"/>
    <n v="30.931506849315067"/>
    <n v="0"/>
    <n v="11"/>
    <s v="&lt;80"/>
    <n v="324.15795708132799"/>
    <n v="229.571681574954"/>
    <n v="270.703271226006"/>
    <n v="171.876347793024"/>
    <n v="97.40792537478616"/>
    <x v="0"/>
    <s v="25-40"/>
  </r>
  <r>
    <n v="86753091072"/>
    <n v="1.1479452054794521"/>
    <s v="&lt;= 1.5 year"/>
    <n v="18.756164383561643"/>
    <n v="1"/>
    <n v="58"/>
    <s v="&lt;80"/>
    <n v="365.27211648588201"/>
    <n v="434.673669025366"/>
    <n v="2.3862176764683598"/>
    <n v="19.055813679703"/>
    <n v="66.568706603640408"/>
    <x v="0"/>
    <s v="17-25"/>
  </r>
  <r>
    <n v="86753091073"/>
    <n v="1.821917808219178"/>
    <s v="&gt; 1.5 year"/>
    <n v="35.641095890410959"/>
    <n v="1"/>
    <n v="45"/>
    <s v="&lt;80"/>
    <n v="161.74551963519099"/>
    <n v="276.598570830163"/>
    <n v="191.21920762479101"/>
    <n v="298.940864681839"/>
    <n v="93.886735914023916"/>
    <x v="0"/>
    <s v="25-40"/>
  </r>
  <r>
    <n v="86753091074"/>
    <n v="1.7424657534246575"/>
    <s v="&gt; 1.5 year"/>
    <n v="32.186301369863017"/>
    <n v="0"/>
    <n v="63"/>
    <s v="&lt;80"/>
    <n v="188.00889930412001"/>
    <n v="313.675403535898"/>
    <n v="205.99750070873699"/>
    <n v="377.30113759114602"/>
    <n v="110.1305808231874"/>
    <x v="0"/>
    <s v="25-40"/>
  </r>
  <r>
    <n v="86753091075"/>
    <n v="1.6575342465753424"/>
    <s v="&gt; 1.5 year"/>
    <n v="17.375342465753423"/>
    <n v="1"/>
    <n v="60"/>
    <s v="&lt;80"/>
    <n v="327.89937024075903"/>
    <n v="274.23667319824898"/>
    <n v="8.7971407537558406"/>
    <n v="148.31999333643401"/>
    <n v="67.024939565943413"/>
    <x v="0"/>
    <s v="17-25"/>
  </r>
  <r>
    <n v="86753091076"/>
    <n v="0.82739726027397265"/>
    <s v="&lt;= 1.5 year"/>
    <n v="37.271232876712325"/>
    <n v="0"/>
    <n v="19"/>
    <s v="&lt;80"/>
    <n v="19.030856468735301"/>
    <n v="18.013146133865401"/>
    <n v="444.14696848198599"/>
    <n v="292.58579246433698"/>
    <n v="91.371451521766801"/>
    <x v="0"/>
    <s v="25-40"/>
  </r>
  <r>
    <n v="86753091077"/>
    <n v="1.2328767123287672"/>
    <s v="&lt;= 1.5 year"/>
    <n v="36.854794520547948"/>
    <n v="0"/>
    <n v="21"/>
    <s v="&lt;80"/>
    <n v="18.474800393447701"/>
    <n v="7.86272376382668"/>
    <n v="388.05136784584198"/>
    <n v="364.34294237334598"/>
    <n v="92.3943191588845"/>
    <x v="0"/>
    <s v="25-40"/>
  </r>
  <r>
    <n v="86753091078"/>
    <n v="1.1260273972602739"/>
    <s v="&lt;= 1.5 year"/>
    <n v="39.898630136986299"/>
    <n v="1"/>
    <n v="126"/>
    <s v="&gt;=80"/>
    <n v="16.353916728773001"/>
    <n v="151.185403432399"/>
    <n v="404.07959813516902"/>
    <n v="40.456706432603397"/>
    <n v="66.747502161026446"/>
    <x v="0"/>
    <s v="25-40"/>
  </r>
  <r>
    <n v="86753091079"/>
    <n v="1.0794520547945206"/>
    <s v="&lt;= 1.5 year"/>
    <n v="36.871232876712327"/>
    <n v="0"/>
    <n v="89"/>
    <s v="&gt;=80"/>
    <n v="27.6756599628104"/>
    <n v="299.07869795660702"/>
    <n v="241.41175999005301"/>
    <n v="56.456553187865502"/>
    <n v="61.884546214903615"/>
    <x v="0"/>
    <s v="25-40"/>
  </r>
  <r>
    <n v="86753091080"/>
    <n v="1.6109589041095891"/>
    <s v="&gt; 1.5 year"/>
    <n v="29.972602739726028"/>
    <n v="0"/>
    <n v="50"/>
    <s v="&lt;80"/>
    <n v="388.81891350642297"/>
    <n v="213.359056042481"/>
    <n v="258.04799043010502"/>
    <n v="78.901332301905597"/>
    <n v="88.608156291753588"/>
    <x v="0"/>
    <s v="25-40"/>
  </r>
  <r>
    <n v="86753091081"/>
    <n v="1.6219178082191781"/>
    <s v="&gt; 1.5 year"/>
    <n v="29.780821917808218"/>
    <n v="0"/>
    <n v="27"/>
    <s v="&lt;80"/>
    <n v="279.38390853448499"/>
    <n v="325.15635836458603"/>
    <n v="88.9805436302251"/>
    <n v="291.234746053045"/>
    <n v="93.989056113918096"/>
    <x v="0"/>
    <s v="25-40"/>
  </r>
  <r>
    <n v="86753091082"/>
    <n v="1.5917808219178082"/>
    <s v="&gt; 1.5 year"/>
    <n v="23.81095890410959"/>
    <n v="0"/>
    <n v="51"/>
    <s v="&lt;80"/>
    <n v="331.84817055493602"/>
    <n v="216.86431960733401"/>
    <n v="230.994700623406"/>
    <n v="206.554716356727"/>
    <n v="96.402929250597566"/>
    <x v="0"/>
    <s v="17-25"/>
  </r>
  <r>
    <n v="86753091083"/>
    <n v="1.2219178082191782"/>
    <s v="&lt;= 1.5 year"/>
    <n v="39.739726027397261"/>
    <n v="0"/>
    <n v="78"/>
    <s v="&lt;80"/>
    <n v="21.064697773772899"/>
    <n v="224.47910125644799"/>
    <n v="349.44957462920399"/>
    <n v="10.4523360392361"/>
    <n v="62.831733202630481"/>
    <x v="0"/>
    <s v="25-40"/>
  </r>
  <r>
    <n v="86753091084"/>
    <n v="1.106849315068493"/>
    <s v="&lt;= 1.5 year"/>
    <n v="42.895890410958906"/>
    <n v="0"/>
    <n v="94"/>
    <s v="&gt;=80"/>
    <n v="5.7918385186817503"/>
    <n v="268.97089806711199"/>
    <n v="316.80086611458597"/>
    <n v="17.458429728270001"/>
    <n v="62.092134428006212"/>
    <x v="0"/>
    <s v="&gt;40"/>
  </r>
  <r>
    <n v="86753091085"/>
    <n v="1.1095890410958904"/>
    <s v="&lt;= 1.5 year"/>
    <n v="40.156164383561645"/>
    <n v="0"/>
    <n v="80"/>
    <s v="&gt;=80"/>
    <n v="8.7414628092879507"/>
    <n v="303.249963500033"/>
    <n v="225.40660393249101"/>
    <n v="6.1454881832057104"/>
    <n v="52.745565158629276"/>
    <x v="1"/>
    <s v="&gt;40"/>
  </r>
  <r>
    <n v="86753091086"/>
    <n v="1.1589041095890411"/>
    <s v="&lt;= 1.5 year"/>
    <n v="25.419178082191781"/>
    <n v="1"/>
    <n v="57"/>
    <s v="&lt;80"/>
    <n v="343.22561708373399"/>
    <n v="428.92345380200197"/>
    <n v="41.743315369765398"/>
    <n v="32.578447940730399"/>
    <n v="70.690537268118362"/>
    <x v="0"/>
    <s v="25-40"/>
  </r>
  <r>
    <n v="86753091087"/>
    <n v="1.7068493150684931"/>
    <s v="&gt; 1.5 year"/>
    <n v="31.391780821917809"/>
    <n v="0"/>
    <n v="54"/>
    <s v="&lt;80"/>
    <n v="216.14550689132599"/>
    <n v="271.32778383876598"/>
    <n v="281.71179621144802"/>
    <n v="219.13433332836601"/>
    <n v="99.099398803185039"/>
    <x v="0"/>
    <s v="25-40"/>
  </r>
  <r>
    <n v="86753091088"/>
    <n v="1.2301369863013698"/>
    <s v="&lt;= 1.5 year"/>
    <n v="41.586301369863016"/>
    <n v="0"/>
    <n v="91"/>
    <s v="&gt;=80"/>
    <n v="33.568836361973197"/>
    <n v="334.86607019071602"/>
    <n v="250.605719508297"/>
    <n v="6.8731051716946201"/>
    <n v="60.372251485814132"/>
    <x v="0"/>
    <s v="&gt;40"/>
  </r>
  <r>
    <n v="86753091089"/>
    <n v="1.6904109589041096"/>
    <s v="&gt; 1.5 year"/>
    <n v="32.109589041095887"/>
    <n v="0"/>
    <n v="62"/>
    <s v="&lt;80"/>
    <n v="238.644855583826"/>
    <n v="162.849561723817"/>
    <n v="317.48881776992403"/>
    <n v="299.04751146184202"/>
    <n v="106.10391289242335"/>
    <x v="0"/>
    <s v="25-40"/>
  </r>
  <r>
    <n v="86753091090"/>
    <n v="1.6164383561643836"/>
    <s v="&gt; 1.5 year"/>
    <n v="28.339726027397262"/>
    <n v="0"/>
    <n v="82"/>
    <s v="&gt;=80"/>
    <n v="244.66583371690299"/>
    <n v="210.51636053966399"/>
    <n v="342.81445236672198"/>
    <n v="242.58083128484199"/>
    <n v="106.66200957871303"/>
    <x v="0"/>
    <s v="25-40"/>
  </r>
  <r>
    <n v="86753091091"/>
    <n v="1.2410958904109588"/>
    <s v="&lt;= 1.5 year"/>
    <n v="45.857534246575341"/>
    <n v="1"/>
    <n v="80"/>
    <s v="&gt;=80"/>
    <n v="17.7446368314666"/>
    <n v="294.175400208003"/>
    <n v="268.83227018521001"/>
    <n v="16.560598223380801"/>
    <n v="59.200747172188457"/>
    <x v="0"/>
    <s v="&gt;40"/>
  </r>
  <r>
    <n v="86753091092"/>
    <n v="1.6136986301369862"/>
    <s v="&gt; 1.5 year"/>
    <n v="28.81917808219178"/>
    <n v="0"/>
    <n v="5"/>
    <s v="&lt;80"/>
    <n v="254.197032530217"/>
    <n v="317.64382415972602"/>
    <n v="247.28923115088901"/>
    <n v="224.573450793734"/>
    <n v="102.3707903685502"/>
    <x v="0"/>
    <s v="25-40"/>
  </r>
  <r>
    <n v="86753091093"/>
    <n v="1.5835616438356164"/>
    <s v="&gt; 1.5 year"/>
    <n v="28.706849315068492"/>
    <n v="1"/>
    <n v="25"/>
    <s v="&lt;80"/>
    <n v="182.34792917628101"/>
    <n v="330.03094848632998"/>
    <n v="322.16815464545999"/>
    <n v="207.70268063555599"/>
    <n v="104.57481044673079"/>
    <x v="0"/>
    <s v="25-40"/>
  </r>
  <r>
    <n v="86753091094"/>
    <n v="1.2794520547945205"/>
    <s v="&lt;= 1.5 year"/>
    <n v="36.843835616438355"/>
    <n v="1"/>
    <n v="77"/>
    <s v="&lt;80"/>
    <n v="20.410246140773999"/>
    <n v="229.71425460146699"/>
    <n v="264.558426799372"/>
    <n v="56.130117258739297"/>
    <n v="58.492585346352634"/>
    <x v="0"/>
    <s v="25-40"/>
  </r>
  <r>
    <n v="86753091095"/>
    <n v="1.2821917808219179"/>
    <s v="&lt;= 1.5 year"/>
    <n v="44.668493150684931"/>
    <n v="0"/>
    <n v="74"/>
    <s v="&lt;80"/>
    <n v="12.5320281674417"/>
    <n v="184.45548146166701"/>
    <n v="337.419807744595"/>
    <n v="24.546753702089799"/>
    <n v="59.194988143930871"/>
    <x v="0"/>
    <s v="&gt;40"/>
  </r>
  <r>
    <n v="86753091096"/>
    <n v="1.2"/>
    <s v="&lt;= 1.5 year"/>
    <n v="47.520547945205479"/>
    <n v="0"/>
    <n v="82"/>
    <s v="&gt;=80"/>
    <n v="29.6611463319738"/>
    <n v="298.301515737248"/>
    <n v="188.24979886600701"/>
    <n v="25.329736902659899"/>
    <n v="51.866557257777771"/>
    <x v="1"/>
    <s v="&gt;40"/>
  </r>
  <r>
    <n v="86753091097"/>
    <n v="1.1013698630136985"/>
    <s v="&lt;= 1.5 year"/>
    <n v="24.126027397260273"/>
    <n v="1"/>
    <n v="64"/>
    <s v="&lt;80"/>
    <n v="161.09221771037201"/>
    <n v="579.39324243654801"/>
    <n v="5.6688350839614499"/>
    <n v="29.201224339680401"/>
    <n v="63.423243942590624"/>
    <x v="0"/>
    <s v="17-25"/>
  </r>
  <r>
    <n v="86753091098"/>
    <n v="1.7315068493150685"/>
    <s v="&gt; 1.5 year"/>
    <n v="26.975342465753425"/>
    <n v="0"/>
    <n v="28"/>
    <s v="&lt;80"/>
    <n v="261.900869107419"/>
    <n v="241.845299527241"/>
    <n v="177.62996113206799"/>
    <n v="405.53450717477898"/>
    <n v="110.27942968759443"/>
    <x v="0"/>
    <s v="25-40"/>
  </r>
  <r>
    <n v="86753091099"/>
    <n v="1.4301369863013698"/>
    <s v="&lt;= 1.5 year"/>
    <n v="19.789041095890411"/>
    <n v="1"/>
    <n v="60"/>
    <s v="&lt;80"/>
    <n v="374.27542895240202"/>
    <n v="296.771594728244"/>
    <n v="110.18248654194601"/>
    <n v="31.307772416211002"/>
    <n v="70.66259296943052"/>
    <x v="0"/>
    <s v="17-25"/>
  </r>
  <r>
    <n v="86753091100"/>
    <n v="1.1369863013698631"/>
    <s v="&lt;= 1.5 year"/>
    <n v="42.841095890410962"/>
    <n v="0"/>
    <n v="91"/>
    <s v="&gt;=80"/>
    <n v="1.17669749728718"/>
    <n v="144.27273046911199"/>
    <n v="308.392547494643"/>
    <n v="51.216221209810001"/>
    <n v="54.7890064818463"/>
    <x v="1"/>
    <s v="&gt;40"/>
  </r>
  <r>
    <n v="86753091101"/>
    <n v="1.810958904109589"/>
    <s v="&gt; 1.5 year"/>
    <n v="32.526027397260272"/>
    <n v="0"/>
    <n v="28"/>
    <s v="&lt;80"/>
    <n v="215.174892038976"/>
    <n v="215.90711945985899"/>
    <n v="262.52822874058199"/>
    <n v="231.24013773297801"/>
    <n v="93.738764896733997"/>
    <x v="0"/>
    <s v="25-40"/>
  </r>
  <r>
    <n v="86753091102"/>
    <n v="1.2493150684931507"/>
    <s v="&lt;= 1.5 year"/>
    <n v="39.38082191780822"/>
    <n v="1"/>
    <n v="86"/>
    <s v="&gt;=80"/>
    <n v="61.166261970389897"/>
    <n v="233.64857414461"/>
    <n v="308.34879628916298"/>
    <n v="52.449737440216502"/>
    <n v="66.881010936725531"/>
    <x v="0"/>
    <s v="25-40"/>
  </r>
  <r>
    <n v="86753091103"/>
    <n v="1.1041095890410959"/>
    <s v="&lt;= 1.5 year"/>
    <n v="44.476712328767121"/>
    <n v="0"/>
    <n v="84"/>
    <s v="&gt;=80"/>
    <n v="23.784872051808001"/>
    <n v="222.36016235707899"/>
    <n v="341.66349672422501"/>
    <n v="27.453591601312599"/>
    <n v="63.985653351775468"/>
    <x v="0"/>
    <s v="&gt;40"/>
  </r>
  <r>
    <n v="86753091104"/>
    <n v="1.5808219178082192"/>
    <s v="&gt; 1.5 year"/>
    <n v="27.328767123287673"/>
    <n v="0"/>
    <n v="30"/>
    <s v="&lt;80"/>
    <n v="220.49871952280299"/>
    <n v="194.65325975432401"/>
    <n v="236.34682268005199"/>
    <n v="409.42119976224598"/>
    <n v="110.7043210352459"/>
    <x v="0"/>
    <s v="25-40"/>
  </r>
  <r>
    <n v="86753091105"/>
    <n v="1.1150684931506849"/>
    <s v="&lt;= 1.5 year"/>
    <n v="36.871232876712327"/>
    <n v="1"/>
    <n v="20"/>
    <s v="&lt;80"/>
    <n v="105.89385638523601"/>
    <n v="17.157016972128901"/>
    <n v="347.73938470337299"/>
    <n v="380.52334759528901"/>
    <n v="97.235597744428631"/>
    <x v="0"/>
    <s v="25-40"/>
  </r>
  <r>
    <n v="86753091106"/>
    <n v="1.6465753424657534"/>
    <s v="&gt; 1.5 year"/>
    <n v="30.493150684931507"/>
    <n v="0"/>
    <n v="21"/>
    <s v="&lt;80"/>
    <n v="306.043648237208"/>
    <n v="176.01825408168699"/>
    <n v="297.54364998739101"/>
    <n v="236.364438987493"/>
    <n v="102.63392286249768"/>
    <x v="0"/>
    <s v="25-40"/>
  </r>
  <r>
    <n v="86753091107"/>
    <n v="1.6054794520547946"/>
    <s v="&gt; 1.5 year"/>
    <n v="32.602739726027394"/>
    <n v="0"/>
    <n v="31"/>
    <s v="&lt;80"/>
    <n v="141.09079590353301"/>
    <n v="197.18774033382101"/>
    <n v="201.482704362433"/>
    <n v="352.52257170311401"/>
    <n v="93.542916026853959"/>
    <x v="0"/>
    <s v="25-40"/>
  </r>
  <r>
    <n v="86753091108"/>
    <n v="1.0739726027397261"/>
    <s v="&lt;= 1.5 year"/>
    <n v="39.153424657534245"/>
    <n v="0"/>
    <n v="75"/>
    <s v="&lt;80"/>
    <n v="28.649342374565201"/>
    <n v="222.35871103049499"/>
    <n v="184.0158737786"/>
    <n v="105.162764097862"/>
    <n v="54.782080817580258"/>
    <x v="1"/>
    <s v="25-40"/>
  </r>
  <r>
    <n v="86753091109"/>
    <n v="0.989041095890411"/>
    <s v="&lt;= 1.5 year"/>
    <n v="34.076712328767123"/>
    <n v="1"/>
    <n v="19"/>
    <s v="&lt;80"/>
    <n v="5.2182397533699802"/>
    <n v="1.2291045818442501"/>
    <n v="357.09749165299598"/>
    <n v="443.88198192813002"/>
    <n v="96.633324376552252"/>
    <x v="0"/>
    <s v="25-40"/>
  </r>
  <r>
    <n v="86753091110"/>
    <n v="1.6109589041095891"/>
    <s v="&gt; 1.5 year"/>
    <n v="32.298630136986304"/>
    <n v="0"/>
    <n v="43"/>
    <s v="&lt;80"/>
    <n v="179.74172591802801"/>
    <n v="239.04204755619699"/>
    <n v="167.81807572614801"/>
    <n v="301.39794460727501"/>
    <n v="89.808624317948755"/>
    <x v="1"/>
    <s v="25-40"/>
  </r>
  <r>
    <n v="86753091111"/>
    <n v="1.5972602739726027"/>
    <s v="&gt; 1.5 year"/>
    <n v="32.87945205479452"/>
    <n v="0"/>
    <n v="33"/>
    <s v="&lt;80"/>
    <n v="257.848778808828"/>
    <n v="309.35241709112597"/>
    <n v="151.54406857548901"/>
    <n v="326.15288067615501"/>
    <n v="102.6997295821936"/>
    <x v="0"/>
    <s v="25-40"/>
  </r>
  <r>
    <n v="86753091112"/>
    <n v="1.2301369863013698"/>
    <s v="&lt;= 1.5 year"/>
    <n v="38.517808219178079"/>
    <n v="1"/>
    <n v="67"/>
    <s v="&lt;80"/>
    <n v="75.540152383107198"/>
    <n v="278.53098240135199"/>
    <n v="246.39340451369901"/>
    <n v="16.585754370653898"/>
    <n v="59.883189848879084"/>
    <x v="0"/>
    <s v="25-40"/>
  </r>
  <r>
    <n v="86753091113"/>
    <n v="1.715068493150685"/>
    <s v="&gt; 1.5 year"/>
    <n v="24.482191780821918"/>
    <n v="1"/>
    <n v="29"/>
    <s v="&lt;80"/>
    <n v="239.12902075975799"/>
    <n v="195.65113310647399"/>
    <n v="254.18628105641099"/>
    <n v="239.53337529311901"/>
    <n v="94.028771071242161"/>
    <x v="1"/>
    <s v="17-25"/>
  </r>
  <r>
    <n v="86753091114"/>
    <n v="1.6684931506849314"/>
    <s v="&gt; 1.5 year"/>
    <n v="29.386301369863013"/>
    <n v="0"/>
    <n v="32"/>
    <s v="&lt;80"/>
    <n v="198.047727749784"/>
    <n v="343.49547711335799"/>
    <n v="384.87055216927899"/>
    <n v="86.725786971884901"/>
    <n v="99.915017085991025"/>
    <x v="0"/>
    <s v="25-40"/>
  </r>
  <r>
    <n v="86753091115"/>
    <n v="1.2712328767123289"/>
    <s v="&lt;= 1.5 year"/>
    <n v="40.712328767123289"/>
    <n v="1"/>
    <n v="58"/>
    <s v="&lt;80"/>
    <n v="34.817208394838197"/>
    <n v="361.09142223750302"/>
    <n v="149.12361301176901"/>
    <n v="8.6639056930066101"/>
    <n v="50.607192695160371"/>
    <x v="0"/>
    <s v="&gt;40"/>
  </r>
  <r>
    <n v="86753091116"/>
    <n v="0.76438356164383559"/>
    <s v="&lt;= 1.5 year"/>
    <n v="34.701369863013696"/>
    <n v="1"/>
    <n v="20"/>
    <s v="&lt;80"/>
    <n v="39.379893671399799"/>
    <n v="14.588283448423899"/>
    <n v="430.03901367589799"/>
    <n v="349.65041474947202"/>
    <n v="97.880185580630297"/>
    <x v="0"/>
    <s v="25-40"/>
  </r>
  <r>
    <n v="86753091117"/>
    <n v="1.1945205479452055"/>
    <s v="&lt;= 1.5 year"/>
    <n v="39.0027397260274"/>
    <n v="1"/>
    <n v="62"/>
    <s v="&lt;80"/>
    <n v="56.897800150360901"/>
    <n v="339.656512825726"/>
    <n v="189.67689526611699"/>
    <n v="35.242060132625802"/>
    <n v="58.714619685936086"/>
    <x v="0"/>
    <s v="25-40"/>
  </r>
  <r>
    <n v="86753091118"/>
    <n v="1.7972602739726027"/>
    <s v="&gt; 1.5 year"/>
    <n v="32.438356164383563"/>
    <n v="1"/>
    <n v="48"/>
    <s v="&lt;80"/>
    <n v="153.18638345817499"/>
    <n v="240.74438662707701"/>
    <n v="299.35069531423301"/>
    <n v="213.09022781505101"/>
    <n v="93.007372382334239"/>
    <x v="0"/>
    <s v="25-40"/>
  </r>
  <r>
    <n v="86753091119"/>
    <n v="1.726027397260274"/>
    <s v="&gt; 1.5 year"/>
    <n v="32.756164383561647"/>
    <n v="1"/>
    <n v="42"/>
    <s v="&lt;80"/>
    <n v="293.575345268224"/>
    <n v="318.55535975806703"/>
    <n v="136.83290177885701"/>
    <n v="296.67723678159803"/>
    <n v="100.99167302935788"/>
    <x v="0"/>
    <s v="25-40"/>
  </r>
  <r>
    <n v="86753091120"/>
    <n v="1.0136986301369864"/>
    <s v="&lt;= 1.5 year"/>
    <n v="34.408219178082192"/>
    <n v="0"/>
    <n v="20"/>
    <s v="&lt;80"/>
    <n v="295.54492154664803"/>
    <n v="346.61378842627101"/>
    <n v="187.69835763423299"/>
    <n v="36.124438160768001"/>
    <n v="78.231432293233638"/>
    <x v="1"/>
    <s v="25-40"/>
  </r>
  <r>
    <n v="86753091121"/>
    <n v="1.5534246575342465"/>
    <s v="&gt; 1.5 year"/>
    <n v="28.136986301369863"/>
    <n v="0"/>
    <n v="42"/>
    <s v="&lt;80"/>
    <n v="179.15299735014301"/>
    <n v="168.54832997158101"/>
    <n v="375.843788764137"/>
    <n v="285.73177663987798"/>
    <n v="107.20517403421971"/>
    <x v="0"/>
    <s v="25-40"/>
  </r>
  <r>
    <n v="86753091122"/>
    <n v="1.6602739726027398"/>
    <s v="&gt; 1.5 year"/>
    <n v="31.134246575342466"/>
    <n v="0"/>
    <n v="38"/>
    <s v="&lt;80"/>
    <n v="215.175771203279"/>
    <n v="237.46099076840599"/>
    <n v="281.10312581890901"/>
    <n v="214.30177241342"/>
    <n v="95.659528745614281"/>
    <x v="0"/>
    <s v="25-40"/>
  </r>
  <r>
    <n v="86753091123"/>
    <n v="1.2575342465753425"/>
    <s v="&lt;= 1.5 year"/>
    <n v="37.638356164383559"/>
    <n v="0"/>
    <n v="83"/>
    <s v="&gt;=80"/>
    <n v="22.1869640753673"/>
    <n v="264.16193903132"/>
    <n v="333.99021555793399"/>
    <n v="6.3175030124984204"/>
    <n v="63.744838476986878"/>
    <x v="0"/>
    <s v="25-40"/>
  </r>
  <r>
    <n v="86753091124"/>
    <n v="1.106849315068493"/>
    <s v="&lt;= 1.5 year"/>
    <n v="42.539726027397258"/>
    <n v="0"/>
    <n v="48"/>
    <s v="&lt;80"/>
    <n v="10.033707790063101"/>
    <n v="150.056668859052"/>
    <n v="341.27000755218"/>
    <n v="33.008724243719001"/>
    <n v="57.720677947437089"/>
    <x v="0"/>
    <s v="&gt;40"/>
  </r>
  <r>
    <n v="86753091125"/>
    <n v="1.6712328767123288"/>
    <s v="&gt; 1.5 year"/>
    <n v="32.824657534246576"/>
    <n v="0"/>
    <n v="28"/>
    <s v="&lt;80"/>
    <n v="202.534256946553"/>
    <n v="188.50170548450001"/>
    <n v="321.60298747866699"/>
    <n v="218.086625008402"/>
    <n v="96.045630492932531"/>
    <x v="0"/>
    <s v="25-40"/>
  </r>
  <r>
    <n v="86753091126"/>
    <n v="1.704109589041096"/>
    <s v="&gt; 1.5 year"/>
    <n v="35.391780821917806"/>
    <n v="0"/>
    <n v="50"/>
    <s v="&lt;80"/>
    <n v="171.676626133772"/>
    <n v="199.55903745681999"/>
    <n v="323.43534989706598"/>
    <n v="321.40002819183002"/>
    <n v="107.07909845791488"/>
    <x v="0"/>
    <s v="25-40"/>
  </r>
  <r>
    <n v="86753091127"/>
    <n v="1.3287671232876712"/>
    <s v="&lt;= 1.5 year"/>
    <n v="21.545205479452054"/>
    <n v="1"/>
    <n v="62"/>
    <s v="&lt;80"/>
    <n v="16.3905565922338"/>
    <n v="5.2467295428233696"/>
    <n v="338.58118546120602"/>
    <n v="500.548808165867"/>
    <n v="102.42658212605335"/>
    <x v="1"/>
    <s v="17-25"/>
  </r>
  <r>
    <n v="86753091128"/>
    <n v="1.167123287671233"/>
    <s v="&lt;= 1.5 year"/>
    <n v="41.663013698630138"/>
    <n v="0"/>
    <n v="84"/>
    <s v="&gt;=80"/>
    <n v="86.819544420106297"/>
    <n v="329.397867949388"/>
    <n v="165.86571072866801"/>
    <n v="2.2787463521912699"/>
    <n v="53.474727839262655"/>
    <x v="0"/>
    <s v="&gt;40"/>
  </r>
  <r>
    <n v="86753091129"/>
    <n v="1.7342465753424658"/>
    <s v="&gt; 1.5 year"/>
    <n v="28.567123287671233"/>
    <n v="0"/>
    <n v="29"/>
    <s v="&lt;80"/>
    <n v="298.85428258651302"/>
    <n v="263.96675001548601"/>
    <n v="232.63735366373999"/>
    <n v="282.40919469752299"/>
    <n v="106.83126841151147"/>
    <x v="0"/>
    <s v="25-40"/>
  </r>
  <r>
    <n v="86753091130"/>
    <n v="1.7726027397260273"/>
    <s v="&gt; 1.5 year"/>
    <n v="29.389041095890413"/>
    <n v="1"/>
    <n v="62"/>
    <s v="&lt;80"/>
    <n v="229.13563428691501"/>
    <n v="307.927807967619"/>
    <n v="165.249743293367"/>
    <n v="256.78187919622701"/>
    <n v="93.608870079113998"/>
    <x v="0"/>
    <s v="25-40"/>
  </r>
  <r>
    <n v="86753091131"/>
    <n v="1.7698630136986302"/>
    <s v="&gt; 1.5 year"/>
    <n v="33.591780821917808"/>
    <n v="1"/>
    <n v="45"/>
    <s v="&lt;80"/>
    <n v="179.59872422772801"/>
    <n v="172.82420633651401"/>
    <n v="378.68661376775299"/>
    <n v="255.19892929506301"/>
    <n v="104.26009961267728"/>
    <x v="0"/>
    <s v="25-40"/>
  </r>
  <r>
    <n v="86753091132"/>
    <n v="1.1534246575342466"/>
    <s v="&lt;= 1.5 year"/>
    <n v="38.282191780821918"/>
    <n v="1"/>
    <n v="93"/>
    <s v="&gt;=80"/>
    <n v="15.8030803804432"/>
    <n v="210.84365000414201"/>
    <n v="330.259047435882"/>
    <n v="24.2925461217894"/>
    <n v="60.677929657687379"/>
    <x v="1"/>
    <s v="25-40"/>
  </r>
  <r>
    <n v="86753091133"/>
    <n v="1.1232876712328768"/>
    <s v="&lt;= 1.5 year"/>
    <n v="37.953424657534249"/>
    <n v="0"/>
    <n v="111"/>
    <s v="&gt;=80"/>
    <n v="17.754853332164"/>
    <n v="284.90086566552401"/>
    <n v="306.01893832710601"/>
    <n v="16.055784533776901"/>
    <n v="62.861424263120988"/>
    <x v="0"/>
    <s v="25-40"/>
  </r>
  <r>
    <n v="86753091134"/>
    <n v="1.6767123287671233"/>
    <s v="&gt; 1.5 year"/>
    <n v="34.06849315068493"/>
    <n v="0"/>
    <n v="47"/>
    <s v="&lt;80"/>
    <n v="235.847342489987"/>
    <n v="276.78774993290898"/>
    <n v="243.56239621392999"/>
    <n v="320.62496608709199"/>
    <n v="108.71329086995431"/>
    <x v="0"/>
    <s v="25-40"/>
  </r>
  <r>
    <n v="86753091135"/>
    <n v="1.295890410958904"/>
    <s v="&lt;= 1.5 year"/>
    <n v="35.07123287671233"/>
    <n v="0"/>
    <n v="88"/>
    <s v="&gt;=80"/>
    <n v="24.242852645618601"/>
    <n v="359.49989025641599"/>
    <n v="152.11401954391599"/>
    <n v="10.142076087454701"/>
    <n v="50.170150907927258"/>
    <x v="1"/>
    <s v="25-40"/>
  </r>
  <r>
    <n v="86753091136"/>
    <n v="1.1643835616438356"/>
    <s v="&lt;= 1.5 year"/>
    <n v="46.37808219178082"/>
    <n v="1"/>
    <n v="90"/>
    <s v="&gt;=80"/>
    <n v="16.943639080582798"/>
    <n v="219.994350396974"/>
    <n v="285.36138334808498"/>
    <n v="16.901775696196999"/>
    <n v="55.226618243518381"/>
    <x v="1"/>
    <s v="&gt;40"/>
  </r>
  <r>
    <n v="86753091137"/>
    <n v="1.1260273972602739"/>
    <s v="&lt;= 1.5 year"/>
    <n v="37.893150684931506"/>
    <n v="0"/>
    <n v="79"/>
    <s v="&lt;80"/>
    <n v="15.8336907896523"/>
    <n v="261.40275013783503"/>
    <n v="308.35618746223901"/>
    <n v="60.376842972445601"/>
    <n v="66.426878926361141"/>
    <x v="0"/>
    <s v="25-40"/>
  </r>
  <r>
    <n v="86753091138"/>
    <n v="1.1917808219178083"/>
    <s v="&lt;= 1.5 year"/>
    <n v="49.4"/>
    <n v="1"/>
    <n v="85"/>
    <s v="&gt;=80"/>
    <n v="15.770217895858099"/>
    <n v="271.59052792220399"/>
    <n v="353.69584193663201"/>
    <n v="6.6192751520400099"/>
    <n v="66.226673716085614"/>
    <x v="0"/>
    <s v="&gt;40"/>
  </r>
  <r>
    <n v="86753091139"/>
    <n v="1.4082191780821918"/>
    <s v="&lt;= 1.5 year"/>
    <n v="26.989041095890411"/>
    <n v="1"/>
    <n v="57"/>
    <s v="&lt;80"/>
    <n v="341.03178260027499"/>
    <n v="262.00669929310197"/>
    <n v="84.298230434016901"/>
    <n v="125.395134594022"/>
    <n v="73.406282354834815"/>
    <x v="0"/>
    <s v="25-40"/>
  </r>
  <r>
    <n v="86753091140"/>
    <n v="1.7342465753424658"/>
    <s v="&gt; 1.5 year"/>
    <n v="32.098630136986301"/>
    <n v="1"/>
    <n v="38"/>
    <s v="&lt;80"/>
    <n v="177.22555322133601"/>
    <n v="325.08759637685102"/>
    <n v="241.15755004331999"/>
    <n v="167.57136556216199"/>
    <n v="89.232521840512803"/>
    <x v="1"/>
    <s v="25-40"/>
  </r>
  <r>
    <n v="86753091141"/>
    <n v="1.2602739726027397"/>
    <s v="&lt;= 1.5 year"/>
    <n v="42.356164383561641"/>
    <n v="1"/>
    <n v="79"/>
    <s v="&lt;80"/>
    <n v="7.9653577658314898"/>
    <n v="352.180592717872"/>
    <n v="240.23421454523901"/>
    <n v="3.5002909093989998"/>
    <n v="58.059816693252841"/>
    <x v="0"/>
    <s v="&gt;40"/>
  </r>
  <r>
    <n v="86753091142"/>
    <n v="1.1041095890410959"/>
    <s v="&lt;= 1.5 year"/>
    <n v="34.605479452054794"/>
    <n v="1"/>
    <n v="19"/>
    <s v="&lt;80"/>
    <n v="374.645283240146"/>
    <n v="378.70929562440801"/>
    <n v="11.234369353698799"/>
    <n v="57.604195279101702"/>
    <n v="68.528994065100377"/>
    <x v="1"/>
    <s v="25-40"/>
  </r>
  <r>
    <n v="86753091143"/>
    <n v="1.7095890410958905"/>
    <s v="&gt; 1.5 year"/>
    <n v="29.934246575342467"/>
    <n v="0"/>
    <n v="35"/>
    <s v="&lt;80"/>
    <n v="263.68631789805602"/>
    <n v="255.44754471949301"/>
    <n v="146.707027631984"/>
    <n v="181.459658989692"/>
    <n v="80.910711404005042"/>
    <x v="1"/>
    <s v="25-40"/>
  </r>
  <r>
    <n v="86753091144"/>
    <n v="1.6657534246575343"/>
    <s v="&gt; 1.5 year"/>
    <n v="31.016438356164382"/>
    <n v="1"/>
    <n v="13"/>
    <s v="&lt;80"/>
    <n v="303.97053403148101"/>
    <n v="290.13660192898601"/>
    <n v="216.15506750584501"/>
    <n v="190.94284850270299"/>
    <n v="96.380320797863121"/>
    <x v="0"/>
    <s v="25-40"/>
  </r>
  <r>
    <n v="86753091145"/>
    <n v="1.6082191780821917"/>
    <s v="&gt; 1.5 year"/>
    <n v="28.32054794520548"/>
    <n v="0"/>
    <n v="74"/>
    <s v="&lt;80"/>
    <n v="285.51846846866499"/>
    <n v="357.96556439395698"/>
    <n v="259.43353859907"/>
    <n v="151.47603482485101"/>
    <n v="100.78787143988029"/>
    <x v="0"/>
    <s v="25-40"/>
  </r>
  <r>
    <n v="86753091146"/>
    <n v="1.6602739726027398"/>
    <s v="&gt; 1.5 year"/>
    <n v="36.065753424657537"/>
    <n v="1"/>
    <n v="53"/>
    <s v="&lt;80"/>
    <n v="271.91980591879798"/>
    <n v="179.87046970601"/>
    <n v="270.79778745963898"/>
    <n v="193.39995291451501"/>
    <n v="91.846950894883108"/>
    <x v="0"/>
    <s v="25-40"/>
  </r>
  <r>
    <n v="86753091147"/>
    <n v="1.2547945205479452"/>
    <s v="&lt;= 1.5 year"/>
    <n v="37.92876712328767"/>
    <n v="0"/>
    <n v="102"/>
    <s v="&gt;=80"/>
    <n v="51.909846685214802"/>
    <n v="326.93706613725902"/>
    <n v="241.65844112641199"/>
    <n v="15.174385177304201"/>
    <n v="61.127692182243841"/>
    <x v="0"/>
    <s v="25-40"/>
  </r>
  <r>
    <n v="86753091148"/>
    <n v="1.2082191780821918"/>
    <s v="&lt;= 1.5 year"/>
    <n v="38.326027397260276"/>
    <n v="0"/>
    <n v="80"/>
    <s v="&gt;=80"/>
    <n v="18.217869693481301"/>
    <n v="247.056786958842"/>
    <n v="220.925533958138"/>
    <n v="17.783520374105201"/>
    <n v="49.867059052055041"/>
    <x v="1"/>
    <s v="25-40"/>
  </r>
  <r>
    <n v="86753091149"/>
    <n v="1.5041095890410958"/>
    <s v="&gt; 1.5 year"/>
    <n v="24.391780821917809"/>
    <n v="1"/>
    <n v="63"/>
    <s v="&lt;80"/>
    <n v="454.63765324762602"/>
    <n v="318.87575721114598"/>
    <n v="0.34738106093575"/>
    <n v="2.7674682497954701"/>
    <n v="62.254854753989513"/>
    <x v="0"/>
    <s v="17-25"/>
  </r>
  <r>
    <n v="86753091150"/>
    <n v="1.6575342465753424"/>
    <s v="&gt; 1.5 year"/>
    <n v="27.769863013698629"/>
    <n v="0"/>
    <n v="43"/>
    <s v="&lt;80"/>
    <n v="107.39181358533099"/>
    <n v="218.85715786123001"/>
    <n v="255.195159501836"/>
    <n v="438.43742058666697"/>
    <n v="109.33582732634524"/>
    <x v="0"/>
    <s v="25-40"/>
  </r>
  <r>
    <n v="86753091151"/>
    <n v="1.2136986301369863"/>
    <s v="&lt;= 1.5 year"/>
    <n v="38.61917808219178"/>
    <n v="0"/>
    <n v="66"/>
    <s v="&lt;80"/>
    <n v="25.877476718290598"/>
    <n v="212.39184575616201"/>
    <n v="258.229482394255"/>
    <n v="55.131988608990099"/>
    <n v="56.664922318345617"/>
    <x v="0"/>
    <s v="25-40"/>
  </r>
  <r>
    <n v="86753091152"/>
    <n v="1.3753424657534246"/>
    <s v="&lt;= 1.5 year"/>
    <n v="21.4986301369863"/>
    <n v="1"/>
    <n v="59"/>
    <s v="&lt;80"/>
    <n v="13.118441580711"/>
    <n v="16.832607576548899"/>
    <n v="335.017650362719"/>
    <n v="498.75342883354398"/>
    <n v="102.44861343613235"/>
    <x v="1"/>
    <s v="17-25"/>
  </r>
  <r>
    <n v="86753091153"/>
    <n v="1.0164383561643835"/>
    <s v="&lt;= 1.5 year"/>
    <n v="32.723287671232875"/>
    <n v="1"/>
    <n v="20"/>
    <s v="&lt;80"/>
    <n v="8.6252440746370507"/>
    <n v="50.589928332813002"/>
    <n v="332.88962649696703"/>
    <n v="456.94648873441702"/>
    <n v="99.51754762036208"/>
    <x v="0"/>
    <s v="25-40"/>
  </r>
  <r>
    <n v="86753091154"/>
    <n v="1.2082191780821918"/>
    <s v="&lt;= 1.5 year"/>
    <n v="45.517808219178079"/>
    <n v="0"/>
    <n v="86"/>
    <s v="&gt;=80"/>
    <n v="12.341954868312101"/>
    <n v="305.11324756552199"/>
    <n v="246.985172566496"/>
    <n v="37.065002682527997"/>
    <n v="59.482437224589603"/>
    <x v="0"/>
    <s v="&gt;40"/>
  </r>
  <r>
    <n v="86753091155"/>
    <n v="1.2575342465753425"/>
    <s v="&lt;= 1.5 year"/>
    <n v="41.561643835616437"/>
    <n v="0"/>
    <n v="109"/>
    <s v="&gt;=80"/>
    <n v="19.191415913501501"/>
    <n v="367.81046187845499"/>
    <n v="171.74034210670999"/>
    <n v="64.358554425542906"/>
    <n v="59.29201780722687"/>
    <x v="0"/>
    <s v="&gt;40"/>
  </r>
  <r>
    <n v="86753091156"/>
    <n v="1.6301369863013699"/>
    <s v="&gt; 1.5 year"/>
    <n v="31.273972602739725"/>
    <n v="0"/>
    <n v="32"/>
    <s v="&lt;80"/>
    <n v="231.28979311688701"/>
    <n v="231.608695548973"/>
    <n v="229.06075110942399"/>
    <n v="249.73540054914801"/>
    <n v="94.487417292297437"/>
    <x v="0"/>
    <s v="25-40"/>
  </r>
  <r>
    <n v="86753091157"/>
    <n v="1.6739726027397259"/>
    <s v="&gt; 1.5 year"/>
    <n v="30.284931506849315"/>
    <n v="0"/>
    <n v="31"/>
    <s v="&lt;80"/>
    <n v="360.62562285828898"/>
    <n v="159.51788326620601"/>
    <n v="144.29023458191801"/>
    <n v="293.77519187082999"/>
    <n v="94.17933166428935"/>
    <x v="0"/>
    <s v="25-40"/>
  </r>
  <r>
    <n v="86753091158"/>
    <n v="1.7671232876712328"/>
    <s v="&gt; 1.5 year"/>
    <n v="28.753424657534246"/>
    <n v="0"/>
    <n v="14"/>
    <s v="&lt;80"/>
    <n v="196.015803613451"/>
    <n v="141.25765211770999"/>
    <n v="309.98857295565398"/>
    <n v="220.047840547644"/>
    <n v="90.586246078888635"/>
    <x v="1"/>
    <s v="25-40"/>
  </r>
  <r>
    <n v="86753091159"/>
    <n v="1.2438356164383562"/>
    <s v="&lt;= 1.5 year"/>
    <n v="49.19178082191781"/>
    <n v="1"/>
    <n v="30"/>
    <s v="&lt;80"/>
    <n v="10.0123227009665"/>
    <n v="248.22452650631499"/>
    <n v="210.27030039396601"/>
    <n v="98.891444626450195"/>
    <n v="57.758357339032464"/>
    <x v="0"/>
    <s v="&gt;40"/>
  </r>
  <r>
    <n v="86753091160"/>
    <n v="1.715068493150685"/>
    <s v="&gt; 1.5 year"/>
    <n v="34.032876712328765"/>
    <n v="0"/>
    <n v="43"/>
    <s v="&lt;80"/>
    <n v="360.11928686456798"/>
    <n v="275.18148641093899"/>
    <n v="132.36506583349799"/>
    <n v="215.04689376949599"/>
    <n v="92.513497014399832"/>
    <x v="0"/>
    <s v="25-40"/>
  </r>
  <r>
    <n v="86753091161"/>
    <n v="1.6876712328767123"/>
    <s v="&gt; 1.5 year"/>
    <n v="33.791780821917811"/>
    <n v="0"/>
    <n v="41"/>
    <s v="&lt;80"/>
    <n v="227.43840996950999"/>
    <n v="273.26403440810299"/>
    <n v="246.51535869150501"/>
    <n v="156.18222006116599"/>
    <n v="88.379905000529561"/>
    <x v="1"/>
    <s v="25-40"/>
  </r>
  <r>
    <n v="86753091162"/>
    <n v="1.1041095890410959"/>
    <s v="&lt;= 1.5 year"/>
    <n v="41.084931506849315"/>
    <n v="0"/>
    <n v="21"/>
    <s v="&lt;80"/>
    <n v="66.287969033025504"/>
    <n v="45.7203937743122"/>
    <n v="396.68290527380202"/>
    <n v="346.194392328535"/>
    <n v="98.105944736867457"/>
    <x v="0"/>
    <s v="&gt;40"/>
  </r>
  <r>
    <n v="86753091163"/>
    <n v="1.726027397260274"/>
    <s v="&gt; 1.5 year"/>
    <n v="24.18904109589041"/>
    <n v="1"/>
    <n v="63"/>
    <s v="&lt;80"/>
    <n v="432.50531718864301"/>
    <n v="292.13717966126899"/>
    <n v="65.646188991257503"/>
    <n v="51.136856600183798"/>
    <n v="71.985365218965924"/>
    <x v="0"/>
    <s v="17-25"/>
  </r>
  <r>
    <n v="86753091164"/>
    <n v="0.95342465753424654"/>
    <s v="&lt;= 1.5 year"/>
    <n v="38.323287671232876"/>
    <n v="1"/>
    <n v="21"/>
    <s v="&lt;80"/>
    <n v="558.52175852955895"/>
    <n v="360.30119169249701"/>
    <n v="13.4456709015105"/>
    <n v="70.9849318326185"/>
    <n v="83.637508345859956"/>
    <x v="1"/>
    <s v="25-40"/>
  </r>
  <r>
    <n v="86753091165"/>
    <n v="1.558904109589041"/>
    <s v="&gt; 1.5 year"/>
    <n v="28.616438356164384"/>
    <n v="0"/>
    <n v="31"/>
    <s v="&lt;80"/>
    <n v="103.90571772231"/>
    <n v="240.41650367246899"/>
    <n v="284.99362079134801"/>
    <n v="379.64094021555599"/>
    <n v="107.30192503241079"/>
    <x v="0"/>
    <s v="25-40"/>
  </r>
  <r>
    <n v="86753091166"/>
    <n v="1.2493150684931507"/>
    <s v="&lt;= 1.5 year"/>
    <n v="44.912328767123284"/>
    <n v="0"/>
    <n v="104"/>
    <s v="&gt;=80"/>
    <n v="9.8221442196228903"/>
    <n v="284.11675571934802"/>
    <n v="277.20337962757498"/>
    <n v="1.6512658002248499"/>
    <n v="56.97766944645366"/>
    <x v="0"/>
    <s v="&gt;40"/>
  </r>
  <r>
    <n v="86753091167"/>
    <n v="0.84931506849315064"/>
    <s v="&lt;= 1.5 year"/>
    <n v="36.624657534246573"/>
    <n v="0"/>
    <n v="21"/>
    <s v="&lt;80"/>
    <n v="14.2115411708905"/>
    <n v="69.3615256748962"/>
    <n v="387.61410260679799"/>
    <n v="303.29067070512002"/>
    <n v="89.594418145093101"/>
    <x v="0"/>
    <s v="25-40"/>
  </r>
  <r>
    <n v="86753091168"/>
    <n v="1.2219178082191782"/>
    <s v="&lt;= 1.5 year"/>
    <n v="42.032876712328765"/>
    <n v="0"/>
    <n v="98"/>
    <s v="&gt;=80"/>
    <n v="18.443703723521001"/>
    <n v="233.36862174331199"/>
    <n v="248.62511324019599"/>
    <n v="48.6710948919334"/>
    <n v="55.820531013202164"/>
    <x v="0"/>
    <s v="&gt;40"/>
  </r>
  <r>
    <n v="86753091169"/>
    <n v="1.5945205479452054"/>
    <s v="&gt; 1.5 year"/>
    <n v="29.726027397260275"/>
    <n v="1"/>
    <n v="26"/>
    <s v="&lt;80"/>
    <n v="330.02390747027999"/>
    <n v="131.59274910524101"/>
    <n v="247.44684068370199"/>
    <n v="189.05955664513999"/>
    <n v="89.310100205502721"/>
    <x v="1"/>
    <s v="25-40"/>
  </r>
  <r>
    <n v="86753091170"/>
    <n v="1.2438356164383562"/>
    <s v="&lt;= 1.5 year"/>
    <n v="40.767123287671232"/>
    <n v="1"/>
    <n v="82"/>
    <s v="&gt;=80"/>
    <n v="47.099654384890798"/>
    <n v="132.37650760141"/>
    <n v="394.72380238618001"/>
    <n v="16.978188001355502"/>
    <n v="63.76233180540833"/>
    <x v="0"/>
    <s v="&gt;40"/>
  </r>
  <r>
    <n v="86753091171"/>
    <n v="1.2219178082191782"/>
    <s v="&lt;= 1.5 year"/>
    <n v="42.534246575342465"/>
    <n v="1"/>
    <n v="84"/>
    <s v="&gt;=80"/>
    <n v="30.4350107774295"/>
    <n v="327.972115015214"/>
    <n v="230.931050333543"/>
    <n v="9.4821443356529205"/>
    <n v="57.52215342371499"/>
    <x v="0"/>
    <s v="&gt;40"/>
  </r>
  <r>
    <n v="86753091172"/>
    <n v="1.736986301369863"/>
    <s v="&gt; 1.5 year"/>
    <n v="23.482191780821918"/>
    <n v="1"/>
    <n v="35"/>
    <s v="&lt;80"/>
    <n v="273.25516337348301"/>
    <n v="323.95979399177497"/>
    <n v="168.785183404246"/>
    <n v="191.69864447373899"/>
    <n v="91.035255934578828"/>
    <x v="0"/>
    <s v="17-25"/>
  </r>
  <r>
    <n v="86753091173"/>
    <n v="1.1095890410958904"/>
    <s v="&lt;= 1.5 year"/>
    <n v="38.473972602739728"/>
    <n v="0"/>
    <n v="82"/>
    <s v="&gt;=80"/>
    <n v="1.22932464017308"/>
    <n v="277.22243271848299"/>
    <n v="252.08867488841599"/>
    <n v="51.7709279484693"/>
    <n v="58.739292929118726"/>
    <x v="0"/>
    <s v="25-40"/>
  </r>
  <r>
    <n v="86753091174"/>
    <n v="1.178082191780822"/>
    <s v="&lt;= 1.5 year"/>
    <n v="38.317808219178083"/>
    <n v="0"/>
    <n v="72"/>
    <s v="&lt;80"/>
    <n v="19.450924652539399"/>
    <n v="241.25739396745999"/>
    <n v="300.02691013855298"/>
    <n v="24.2285238629071"/>
    <n v="59.767317569775166"/>
    <x v="0"/>
    <s v="25-40"/>
  </r>
  <r>
    <n v="86753091175"/>
    <n v="1.2301369863013698"/>
    <s v="&lt;= 1.5 year"/>
    <n v="40.665753424657531"/>
    <n v="0"/>
    <n v="105"/>
    <s v="&gt;=80"/>
    <n v="25.384800844225001"/>
    <n v="383.71731247985002"/>
    <n v="155.174087607356"/>
    <n v="13.315168949026299"/>
    <n v="52.946879852691879"/>
    <x v="0"/>
    <s v="&gt;40"/>
  </r>
  <r>
    <n v="86753091176"/>
    <n v="1.2164383561643837"/>
    <s v="&lt;= 1.5 year"/>
    <n v="39.728767123287675"/>
    <n v="0"/>
    <n v="109"/>
    <s v="&gt;=80"/>
    <n v="21.2317277799356"/>
    <n v="294.33853638904799"/>
    <n v="229.34292705522299"/>
    <n v="2.4193694006806301"/>
    <n v="53.057096708227121"/>
    <x v="1"/>
    <s v="25-40"/>
  </r>
  <r>
    <n v="86753091177"/>
    <n v="0.9506849315068493"/>
    <s v="&lt;= 1.5 year"/>
    <n v="34.098630136986301"/>
    <n v="1"/>
    <n v="21"/>
    <s v="&lt;80"/>
    <n v="38.480674406110502"/>
    <n v="187.76328588978299"/>
    <n v="265.116076922601"/>
    <n v="254.73431158554601"/>
    <n v="80.481563444649112"/>
    <x v="0"/>
    <s v="25-40"/>
  </r>
  <r>
    <n v="86753091178"/>
    <n v="1.1643835616438356"/>
    <s v="&lt;= 1.5 year"/>
    <n v="44.178082191780824"/>
    <n v="0"/>
    <n v="81"/>
    <s v="&gt;=80"/>
    <n v="8.6152873550080002"/>
    <n v="237.78254724445799"/>
    <n v="279.21792313045898"/>
    <n v="57.8757481493776"/>
    <n v="60.163067321537675"/>
    <x v="0"/>
    <s v="&gt;40"/>
  </r>
  <r>
    <n v="86753091179"/>
    <n v="1.1452054794520548"/>
    <s v="&lt;= 1.5 year"/>
    <n v="42.676712328767124"/>
    <n v="1"/>
    <n v="69"/>
    <s v="&lt;80"/>
    <n v="91.207136232228606"/>
    <n v="286.20117257415302"/>
    <n v="235.64098671677399"/>
    <n v="19.327812429443899"/>
    <n v="60.788920602056677"/>
    <x v="0"/>
    <s v="&gt;40"/>
  </r>
  <r>
    <n v="86753091180"/>
    <n v="1.7178082191780821"/>
    <s v="&gt; 1.5 year"/>
    <n v="29.909589041095892"/>
    <n v="0"/>
    <n v="27"/>
    <s v="&lt;80"/>
    <n v="178.841753890467"/>
    <n v="262.73386830104897"/>
    <n v="243.37121380248601"/>
    <n v="313.27494300835701"/>
    <n v="102.12358859262244"/>
    <x v="0"/>
    <s v="25-40"/>
  </r>
  <r>
    <n v="86753091181"/>
    <n v="1.1561643835616437"/>
    <s v="&lt;= 1.5 year"/>
    <n v="42.252054794520546"/>
    <n v="0"/>
    <n v="65"/>
    <s v="&lt;80"/>
    <n v="4.5050068685618898"/>
    <n v="313.50469417388899"/>
    <n v="282.64248636260203"/>
    <n v="33.002282829294003"/>
    <n v="63.318148386423594"/>
    <x v="0"/>
    <s v="&gt;40"/>
  </r>
  <r>
    <n v="86753091182"/>
    <n v="1.6630136986301369"/>
    <s v="&gt; 1.5 year"/>
    <n v="29.747945205479454"/>
    <n v="0"/>
    <n v="30"/>
    <s v="&lt;80"/>
    <n v="204.67420560481199"/>
    <n v="279.99860832122403"/>
    <n v="310.42543315356897"/>
    <n v="255.90862860109601"/>
    <n v="106.73391252464268"/>
    <x v="0"/>
    <s v="25-40"/>
  </r>
  <r>
    <n v="86753091183"/>
    <n v="1.6"/>
    <s v="&gt; 1.5 year"/>
    <n v="29.947945205479453"/>
    <n v="1"/>
    <n v="53"/>
    <s v="&lt;80"/>
    <n v="166.82361611863899"/>
    <n v="341.51614488332501"/>
    <n v="348.35660441928701"/>
    <n v="121.133238602166"/>
    <n v="97.005962042731483"/>
    <x v="0"/>
    <s v="25-40"/>
  </r>
  <r>
    <n v="86753091184"/>
    <n v="1.6684931506849314"/>
    <s v="&gt; 1.5 year"/>
    <n v="27.427397260273974"/>
    <n v="1"/>
    <n v="26"/>
    <s v="&lt;80"/>
    <n v="257.07949992540802"/>
    <n v="267.223682023241"/>
    <n v="280.674827291768"/>
    <n v="149.399992847416"/>
    <n v="93.553232972594003"/>
    <x v="0"/>
    <s v="25-40"/>
  </r>
  <r>
    <n v="86753091185"/>
    <n v="1.2328767123287672"/>
    <s v="&lt;= 1.5 year"/>
    <n v="39.358904109589041"/>
    <n v="0"/>
    <n v="88"/>
    <s v="&gt;=80"/>
    <n v="4.0493224446993699"/>
    <n v="320.96847987542702"/>
    <n v="191.948113186369"/>
    <n v="106.917585949505"/>
    <n v="61.865308081914996"/>
    <x v="0"/>
    <s v="25-40"/>
  </r>
  <r>
    <n v="86753091186"/>
    <n v="1.2931506849315069"/>
    <s v="&lt;= 1.5 year"/>
    <n v="39.142465753424659"/>
    <n v="0"/>
    <n v="69"/>
    <s v="&lt;80"/>
    <n v="4.1210588614617301"/>
    <n v="301.25183178597399"/>
    <n v="251.309819895808"/>
    <n v="12.609040573610301"/>
    <n v="56.100094508125061"/>
    <x v="1"/>
    <s v="25-40"/>
  </r>
  <r>
    <n v="86753091187"/>
    <n v="0.81643835616438354"/>
    <s v="&lt;= 1.5 year"/>
    <n v="39.69041095890411"/>
    <n v="0"/>
    <n v="20"/>
    <s v="&lt;80"/>
    <n v="14.889164295969"/>
    <n v="2.3157117642111902"/>
    <n v="382.37088288764801"/>
    <n v="393.00664440594898"/>
    <n v="94.421693360046049"/>
    <x v="0"/>
    <s v="25-40"/>
  </r>
  <r>
    <n v="86753091188"/>
    <n v="1.7424657534246575"/>
    <s v="&gt; 1.5 year"/>
    <n v="32.758904109589039"/>
    <n v="0"/>
    <n v="53"/>
    <s v="&lt;80"/>
    <n v="118.687599502116"/>
    <n v="304.33398430382698"/>
    <n v="291.28135826010401"/>
    <n v="307.005339147656"/>
    <n v="105.63613039340663"/>
    <x v="0"/>
    <s v="25-40"/>
  </r>
  <r>
    <n v="86753091189"/>
    <n v="1.2876712328767124"/>
    <s v="&lt;= 1.5 year"/>
    <n v="25.463013698630139"/>
    <n v="0"/>
    <n v="61"/>
    <s v="&lt;80"/>
    <n v="315.31318518238299"/>
    <n v="472.996276259853"/>
    <n v="35.190597594943"/>
    <n v="9.6285992116804699"/>
    <n v="68.443060532173689"/>
    <x v="0"/>
    <s v="25-40"/>
  </r>
  <r>
    <n v="86753091190"/>
    <n v="1.1972602739726028"/>
    <s v="&lt;= 1.5 year"/>
    <n v="38.079452054794523"/>
    <n v="0"/>
    <n v="98"/>
    <s v="&gt;=80"/>
    <n v="0.35751817051262202"/>
    <n v="287.22282759794302"/>
    <n v="292.05788619016602"/>
    <n v="1.5767843008923399"/>
    <n v="58.242588120403454"/>
    <x v="0"/>
    <s v="25-40"/>
  </r>
  <r>
    <n v="86753091191"/>
    <n v="1.6876712328767123"/>
    <s v="&gt; 1.5 year"/>
    <n v="33.764383561643832"/>
    <n v="0"/>
    <n v="28"/>
    <s v="&lt;80"/>
    <n v="384.79333567610399"/>
    <n v="218.79636875653401"/>
    <n v="135.91771675477901"/>
    <n v="274.44489289201198"/>
    <n v="97.530689512225962"/>
    <x v="0"/>
    <s v="25-40"/>
  </r>
  <r>
    <n v="86753091192"/>
    <n v="1.5315068493150685"/>
    <s v="&gt; 1.5 year"/>
    <n v="30.457534246575342"/>
    <n v="0"/>
    <n v="33"/>
    <s v="&lt;80"/>
    <n v="222.42150712710301"/>
    <n v="248.38024924940501"/>
    <n v="267.887433346188"/>
    <n v="320.65921282429298"/>
    <n v="108.28973805057836"/>
    <x v="0"/>
    <s v="25-40"/>
  </r>
  <r>
    <n v="86753091193"/>
    <n v="1.284931506849315"/>
    <s v="&lt;= 1.5 year"/>
    <n v="34.12054794520548"/>
    <n v="0"/>
    <n v="88"/>
    <s v="&gt;=80"/>
    <n v="5.7619596726146698"/>
    <n v="239.62262982859801"/>
    <n v="352.21385174335899"/>
    <n v="8.2018472670016305"/>
    <n v="62.880651041340286"/>
    <x v="0"/>
    <s v="25-40"/>
  </r>
  <r>
    <n v="86753091194"/>
    <n v="1.6493150684931508"/>
    <s v="&gt; 1.5 year"/>
    <n v="33.273972602739725"/>
    <n v="1"/>
    <n v="62"/>
    <s v="&lt;80"/>
    <n v="342.70068157447201"/>
    <n v="300.26801931309399"/>
    <n v="156.623601812781"/>
    <n v="38.572061266670097"/>
    <n v="74.860975640539422"/>
    <x v="0"/>
    <s v="25-40"/>
  </r>
  <r>
    <n v="86753091195"/>
    <n v="1.832876712328767"/>
    <s v="&gt; 1.5 year"/>
    <n v="31.126027397260273"/>
    <n v="0"/>
    <n v="49"/>
    <s v="&lt;80"/>
    <n v="223.916948409919"/>
    <n v="166.81226001193201"/>
    <n v="350.68887790419097"/>
    <n v="263.609257706812"/>
    <n v="104.97411294706843"/>
    <x v="0"/>
    <s v="25-40"/>
  </r>
  <r>
    <n v="86753091196"/>
    <n v="1.284931506849315"/>
    <s v="&lt;= 1.5 year"/>
    <n v="22.495890410958904"/>
    <n v="1"/>
    <n v="65"/>
    <s v="&lt;80"/>
    <n v="320.19419221065402"/>
    <n v="400.527144669172"/>
    <n v="56.741145501515099"/>
    <n v="15.848674579747501"/>
    <n v="66.368485360137598"/>
    <x v="0"/>
    <s v="17-25"/>
  </r>
  <r>
    <n v="86753091197"/>
    <n v="1.1424657534246576"/>
    <s v="&lt;= 1.5 year"/>
    <n v="44.041095890410958"/>
    <n v="1"/>
    <n v="99"/>
    <s v="&gt;=80"/>
    <n v="84.729807494856104"/>
    <n v="179.534294390122"/>
    <n v="239.03152093321799"/>
    <n v="19.3320289123726"/>
    <n v="52.144754132269114"/>
    <x v="1"/>
    <s v="&gt;40"/>
  </r>
  <r>
    <n v="86753091198"/>
    <n v="1.1506849315068493"/>
    <s v="&lt;= 1.5 year"/>
    <n v="45.43287671232877"/>
    <n v="0"/>
    <n v="100"/>
    <s v="&gt;=80"/>
    <n v="19.8618219224076"/>
    <n v="199.40361942681599"/>
    <n v="313.935478196357"/>
    <n v="52.717023042418703"/>
    <n v="61.539535456590968"/>
    <x v="0"/>
    <s v="&gt;40"/>
  </r>
  <r>
    <n v="86753091199"/>
    <n v="1.2"/>
    <s v="&lt;= 1.5 year"/>
    <n v="42.090410958904108"/>
    <n v="0"/>
    <n v="67"/>
    <s v="&lt;80"/>
    <n v="32.858229168773299"/>
    <n v="173.60550048140601"/>
    <n v="328.59811250387099"/>
    <n v="65.428561638548103"/>
    <n v="63.800299269104634"/>
    <x v="0"/>
    <s v="&gt;40"/>
  </r>
  <r>
    <n v="86753091200"/>
    <n v="1.6767123287671233"/>
    <s v="&gt; 1.5 year"/>
    <n v="32.235616438356168"/>
    <n v="0"/>
    <n v="37"/>
    <s v="&lt;80"/>
    <n v="242.34854331701601"/>
    <n v="384.36383099486397"/>
    <n v="263.46895011405701"/>
    <n v="175.753750935607"/>
    <n v="102.84371407091007"/>
    <x v="0"/>
    <s v="25-40"/>
  </r>
  <r>
    <n v="86753091201"/>
    <n v="1.0986301369863014"/>
    <s v="&lt;= 1.5 year"/>
    <n v="34.11780821917808"/>
    <n v="0"/>
    <n v="97"/>
    <s v="&gt;=80"/>
    <n v="7.6124228452854501"/>
    <n v="302.357238105259"/>
    <n v="281.98591246362201"/>
    <n v="3.8251115187974398"/>
    <n v="59.094895753933883"/>
    <x v="0"/>
    <s v="25-40"/>
  </r>
  <r>
    <n v="86753091202"/>
    <n v="1.6"/>
    <s v="&gt; 1.5 year"/>
    <n v="27.687671232876713"/>
    <n v="0"/>
    <n v="58"/>
    <s v="&lt;80"/>
    <n v="323.357986097901"/>
    <n v="320.90593339070301"/>
    <n v="140.76655587401899"/>
    <n v="234.98045937809599"/>
    <n v="96.630755389342113"/>
    <x v="0"/>
    <s v="25-40"/>
  </r>
  <r>
    <n v="86753091203"/>
    <n v="1.1041095890410959"/>
    <s v="&lt;= 1.5 year"/>
    <n v="26.087671232876712"/>
    <n v="1"/>
    <n v="60"/>
    <s v="&lt;80"/>
    <n v="611.777089103717"/>
    <n v="248.491427166368"/>
    <n v="4.7049076491574002"/>
    <n v="10.441494883522701"/>
    <n v="70.639049605528427"/>
    <x v="0"/>
    <s v="25-40"/>
  </r>
  <r>
    <n v="86753091204"/>
    <n v="1.1616438356164382"/>
    <s v="&lt;= 1.5 year"/>
    <n v="47.416438356164385"/>
    <n v="0"/>
    <n v="63"/>
    <s v="&lt;80"/>
    <n v="147.511872572269"/>
    <n v="261.601844581992"/>
    <n v="117.15733945161099"/>
    <n v="6.3885569400579003"/>
    <n v="47.554604939341147"/>
    <x v="1"/>
    <s v="&gt;40"/>
  </r>
  <r>
    <n v="86753091205"/>
    <n v="0.90958904109589045"/>
    <s v="&lt;= 1.5 year"/>
    <n v="35.550684931506851"/>
    <n v="1"/>
    <n v="21"/>
    <s v="&lt;80"/>
    <n v="6.9307603357457896"/>
    <n v="74.396530008077306"/>
    <n v="373.63654134256598"/>
    <n v="400.006972826062"/>
    <n v="99.343404927741204"/>
    <x v="0"/>
    <s v="25-40"/>
  </r>
  <r>
    <n v="86753091206"/>
    <n v="1.1178082191780823"/>
    <s v="&lt;= 1.5 year"/>
    <n v="40.830136986301369"/>
    <n v="0"/>
    <n v="82"/>
    <s v="&gt;=80"/>
    <n v="28.936879051923398"/>
    <n v="349.06652103525499"/>
    <n v="199.373692016284"/>
    <n v="15.4986034537172"/>
    <n v="56.024947463374417"/>
    <x v="0"/>
    <s v="&gt;40"/>
  </r>
  <r>
    <n v="86753091207"/>
    <n v="1.1917808219178083"/>
    <s v="&lt;= 1.5 year"/>
    <n v="39.479452054794521"/>
    <n v="0"/>
    <n v="78"/>
    <s v="&lt;80"/>
    <n v="34.5401638058214"/>
    <n v="180.25535239328201"/>
    <n v="309.52652267360497"/>
    <n v="36.027948986536401"/>
    <n v="58.650177895145234"/>
    <x v="0"/>
    <s v="25-40"/>
  </r>
  <r>
    <n v="86753091208"/>
    <n v="1.1534246575342466"/>
    <s v="&lt;= 1.5 year"/>
    <n v="44.8"/>
    <n v="0"/>
    <n v="85"/>
    <s v="&gt;=80"/>
    <n v="68.167339773429902"/>
    <n v="247.58138464588899"/>
    <n v="237.052256585348"/>
    <n v="7.4217480576210102"/>
    <n v="54.596778510701796"/>
    <x v="1"/>
    <s v="&gt;40"/>
  </r>
  <r>
    <n v="86753091209"/>
    <n v="1.6849315068493151"/>
    <s v="&gt; 1.5 year"/>
    <n v="31.575342465753426"/>
    <n v="0"/>
    <n v="35"/>
    <s v="&lt;80"/>
    <n v="350.326100904481"/>
    <n v="243.91515134291799"/>
    <n v="192.05480118457601"/>
    <n v="290.94105521944101"/>
    <n v="105.49880294827396"/>
    <x v="0"/>
    <s v="25-40"/>
  </r>
  <r>
    <n v="86753091210"/>
    <n v="1.3369863013698631"/>
    <s v="&lt;= 1.5 year"/>
    <n v="37.967123287671235"/>
    <n v="0"/>
    <n v="84"/>
    <s v="&gt;=80"/>
    <n v="15.639267585070399"/>
    <n v="179.34039873338"/>
    <n v="352.965569954594"/>
    <n v="19.8617915345447"/>
    <n v="60.337656684172671"/>
    <x v="1"/>
    <s v="25-40"/>
  </r>
  <r>
    <n v="86753091211"/>
    <n v="1.1452054794520548"/>
    <s v="&lt;= 1.5 year"/>
    <n v="37.835616438356162"/>
    <n v="0"/>
    <n v="65"/>
    <s v="&lt;80"/>
    <n v="42.069239112456998"/>
    <n v="239.18642295516"/>
    <n v="257.46276306331703"/>
    <n v="20.472073694331801"/>
    <n v="55.852633376327219"/>
    <x v="1"/>
    <s v="25-40"/>
  </r>
  <r>
    <n v="86753091212"/>
    <n v="1.5616438356164384"/>
    <s v="&gt; 1.5 year"/>
    <n v="30.07123287671233"/>
    <n v="0"/>
    <n v="60"/>
    <s v="&lt;80"/>
    <n v="229.77239874954401"/>
    <n v="322.31837864545702"/>
    <n v="240.56006936717901"/>
    <n v="242.378309575081"/>
    <n v="102.11986766467128"/>
    <x v="0"/>
    <s v="25-40"/>
  </r>
  <r>
    <n v="86753091213"/>
    <n v="1.1561643835616437"/>
    <s v="&lt;= 1.5 year"/>
    <n v="39.789041095890411"/>
    <n v="0"/>
    <n v="100"/>
    <s v="&gt;=80"/>
    <n v="3.9720847647430499"/>
    <n v="279.01282180339501"/>
    <n v="335.04235213003898"/>
    <n v="2.53057386920718"/>
    <n v="63.147543645360578"/>
    <x v="0"/>
    <s v="25-40"/>
  </r>
  <r>
    <n v="86753091214"/>
    <n v="1.5013698630136987"/>
    <s v="&gt; 1.5 year"/>
    <n v="31.419178082191781"/>
    <n v="0"/>
    <n v="50"/>
    <s v="&lt;80"/>
    <n v="215.70953077771301"/>
    <n v="207.73243916094"/>
    <n v="387.36916749310598"/>
    <n v="189.779576921288"/>
    <n v="103.13320692481952"/>
    <x v="0"/>
    <s v="25-40"/>
  </r>
  <r>
    <n v="86753091215"/>
    <n v="1.178082191780822"/>
    <s v="&lt;= 1.5 year"/>
    <n v="38.534246575342465"/>
    <n v="0"/>
    <n v="74"/>
    <s v="&lt;80"/>
    <n v="56.247954937152699"/>
    <n v="287.59639775956498"/>
    <n v="271.63444160724703"/>
    <n v="12.343338505030699"/>
    <n v="61.584881829210744"/>
    <x v="0"/>
    <s v="25-40"/>
  </r>
  <r>
    <n v="86753091216"/>
    <n v="1.210958904109589"/>
    <s v="&lt;= 1.5 year"/>
    <n v="36.986301369863014"/>
    <n v="0"/>
    <n v="72"/>
    <s v="&lt;80"/>
    <n v="19.2120256317227"/>
    <n v="286.43430988266601"/>
    <n v="294.77199077599499"/>
    <n v="21.868036681889201"/>
    <n v="62.448510136097198"/>
    <x v="0"/>
    <s v="25-40"/>
  </r>
  <r>
    <n v="86753091217"/>
    <n v="1.210958904109589"/>
    <s v="&lt;= 1.5 year"/>
    <n v="40.024657534246572"/>
    <n v="0"/>
    <n v="70"/>
    <s v="&lt;80"/>
    <n v="44.315035063925002"/>
    <n v="269.89816104032599"/>
    <n v="288.38675900945202"/>
    <n v="43.079708861044303"/>
    <n v="64.913031832799632"/>
    <x v="0"/>
    <s v="&gt;40"/>
  </r>
  <r>
    <n v="86753091218"/>
    <n v="1.5698630136986302"/>
    <s v="&gt; 1.5 year"/>
    <n v="29.832876712328765"/>
    <n v="0"/>
    <n v="36"/>
    <s v="&lt;80"/>
    <n v="177.65765505229501"/>
    <n v="78.597027667052899"/>
    <n v="291.82008504360903"/>
    <n v="294.97902215058201"/>
    <n v="90.916267480850763"/>
    <x v="1"/>
    <s v="25-40"/>
  </r>
  <r>
    <n v="86753091219"/>
    <n v="1.2904109589041095"/>
    <s v="&lt;= 1.5 year"/>
    <n v="41.852054794520548"/>
    <n v="0"/>
    <n v="83"/>
    <s v="&gt;=80"/>
    <n v="16.779889389264898"/>
    <n v="356.10493688697898"/>
    <n v="189.45714705948299"/>
    <n v="27.252168930020101"/>
    <n v="55.835904020839877"/>
    <x v="0"/>
    <s v="&gt;40"/>
  </r>
  <r>
    <n v="86753091220"/>
    <n v="1.2602739726027397"/>
    <s v="&lt;= 1.5 year"/>
    <n v="20.61917808219178"/>
    <n v="0"/>
    <n v="61"/>
    <s v="&lt;80"/>
    <n v="272.14653282336201"/>
    <n v="296.51115497860098"/>
    <n v="58.175604382454701"/>
    <n v="107.457811309397"/>
    <n v="65.368624907179239"/>
    <x v="0"/>
    <s v="17-25"/>
  </r>
  <r>
    <n v="86753091221"/>
    <n v="1.3397260273972602"/>
    <s v="&lt;= 1.5 year"/>
    <n v="46.715068493150682"/>
    <n v="0"/>
    <n v="49"/>
    <s v="&lt;80"/>
    <n v="3.91495159841929"/>
    <n v="199.91654751192701"/>
    <n v="405.08370282771"/>
    <n v="59.168943652511501"/>
    <n v="72.016837506454294"/>
    <x v="0"/>
    <s v="&gt;40"/>
  </r>
  <r>
    <n v="86753091222"/>
    <n v="1.5315068493150685"/>
    <s v="&gt; 1.5 year"/>
    <n v="30.687671232876713"/>
    <n v="0"/>
    <n v="57"/>
    <s v="&lt;80"/>
    <n v="297.18922840874598"/>
    <n v="333.09168886475402"/>
    <n v="132.73310787276901"/>
    <n v="247.50993818095199"/>
    <n v="96.05163890832651"/>
    <x v="0"/>
    <s v="25-40"/>
  </r>
  <r>
    <n v="86753091223"/>
    <n v="1.5753424657534247"/>
    <s v="&gt; 1.5 year"/>
    <n v="28.301369863013697"/>
    <n v="0"/>
    <n v="47"/>
    <s v="&lt;80"/>
    <n v="178.496514159447"/>
    <n v="231.08721563291701"/>
    <n v="266.64284714184799"/>
    <n v="259.87128223226898"/>
    <n v="95.948393908283165"/>
    <x v="0"/>
    <s v="25-40"/>
  </r>
  <r>
    <n v="86753091224"/>
    <n v="1.6082191780821917"/>
    <s v="&gt; 1.5 year"/>
    <n v="29.986301369863014"/>
    <n v="1"/>
    <n v="18"/>
    <s v="&lt;80"/>
    <n v="147.211981744642"/>
    <n v="330.33435868650901"/>
    <n v="164.42300985281301"/>
    <n v="225.22997722909599"/>
    <n v="84.962065684321161"/>
    <x v="1"/>
    <s v="25-40"/>
  </r>
  <r>
    <n v="86753091225"/>
    <n v="1.6712328767123288"/>
    <s v="&gt; 1.5 year"/>
    <n v="25.772602739726029"/>
    <n v="0"/>
    <n v="37"/>
    <s v="&lt;80"/>
    <n v="239.48875759051199"/>
    <n v="351.79780010148801"/>
    <n v="182.87169774840001"/>
    <n v="249.66507623631301"/>
    <n v="99.207337493525571"/>
    <x v="0"/>
    <s v="25-40"/>
  </r>
  <r>
    <n v="86753091226"/>
    <n v="1.704109589041096"/>
    <s v="&gt; 1.5 year"/>
    <n v="29.972602739726028"/>
    <n v="0"/>
    <n v="53"/>
    <s v="&lt;80"/>
    <n v="294.94426304632901"/>
    <n v="191.82389823594201"/>
    <n v="172.70179260972901"/>
    <n v="269.640581491798"/>
    <n v="92.022537794764929"/>
    <x v="1"/>
    <s v="25-40"/>
  </r>
  <r>
    <n v="86753091227"/>
    <n v="1.6465753424657534"/>
    <s v="&gt; 1.5 year"/>
    <n v="30.232876712328768"/>
    <n v="1"/>
    <n v="30"/>
    <s v="&lt;80"/>
    <n v="203.79690541251401"/>
    <n v="294.93842338139598"/>
    <n v="194.045574954995"/>
    <n v="291.839398689071"/>
    <n v="98.205023140800733"/>
    <x v="0"/>
    <s v="25-40"/>
  </r>
  <r>
    <n v="86753091228"/>
    <n v="1.1260273972602739"/>
    <s v="&lt;= 1.5 year"/>
    <n v="37.238356164383561"/>
    <n v="0"/>
    <n v="60"/>
    <s v="&lt;80"/>
    <n v="26.023756281062401"/>
    <n v="272.98115940128798"/>
    <n v="218.542639254032"/>
    <n v="21.778467370140699"/>
    <n v="52.75892604948875"/>
    <x v="1"/>
    <s v="25-40"/>
  </r>
  <r>
    <n v="86753091229"/>
    <n v="1.0794520547945206"/>
    <s v="&lt;= 1.5 year"/>
    <n v="46.219178082191782"/>
    <n v="0"/>
    <n v="26"/>
    <s v="&lt;80"/>
    <n v="1.5660339076538199"/>
    <n v="281.70499246273499"/>
    <n v="245.02273862145901"/>
    <n v="21.035584638372701"/>
    <n v="54.588680900810907"/>
    <x v="1"/>
    <s v="&gt;40"/>
  </r>
  <r>
    <n v="86753091230"/>
    <n v="1.1589041095890411"/>
    <s v="&lt;= 1.5 year"/>
    <n v="39.68767123287671"/>
    <n v="0"/>
    <n v="81"/>
    <s v="&gt;=80"/>
    <n v="0.491516724308874"/>
    <n v="343.371021367948"/>
    <n v="210.101032969551"/>
    <n v="16.076022458312099"/>
    <n v="54.650249698724117"/>
    <x v="0"/>
    <s v="25-40"/>
  </r>
  <r>
    <n v="86753091231"/>
    <n v="1.6301369863013699"/>
    <s v="&gt; 1.5 year"/>
    <n v="32.257534246575339"/>
    <n v="0"/>
    <n v="48"/>
    <s v="&lt;80"/>
    <n v="331.67300618140399"/>
    <n v="311.16147971658"/>
    <n v="139.30158638945201"/>
    <n v="270.502508761721"/>
    <n v="100.60325028997947"/>
    <x v="0"/>
    <s v="25-40"/>
  </r>
  <r>
    <n v="86753091232"/>
    <n v="1.2082191780821918"/>
    <s v="&lt;= 1.5 year"/>
    <n v="40.013698630136986"/>
    <n v="0"/>
    <n v="84"/>
    <s v="&gt;=80"/>
    <n v="17.242059924058399"/>
    <n v="228.82367547942999"/>
    <n v="318.55163179692698"/>
    <n v="7.5403596324835203"/>
    <n v="58.816297803808325"/>
    <x v="0"/>
    <s v="&gt;40"/>
  </r>
  <r>
    <n v="86753091233"/>
    <n v="1.1917808219178083"/>
    <s v="&lt;= 1.5 year"/>
    <n v="36.857534246575341"/>
    <n v="0"/>
    <n v="36"/>
    <s v="&lt;80"/>
    <n v="9.0850539772547894"/>
    <n v="190.32272498355701"/>
    <n v="376.70000842135897"/>
    <n v="9.9028312988144904"/>
    <n v="62.344963083285762"/>
    <x v="0"/>
    <s v="25-40"/>
  </r>
  <r>
    <n v="86753091234"/>
    <n v="1.2164383561643837"/>
    <s v="&lt;= 1.5 year"/>
    <n v="35.920547945205477"/>
    <n v="1"/>
    <n v="71"/>
    <s v="&lt;80"/>
    <n v="0.14980347805362301"/>
    <n v="269.98255090202599"/>
    <n v="275.38497342640801"/>
    <n v="75.041239532474506"/>
    <n v="63.661733905472268"/>
    <x v="0"/>
    <s v="25-40"/>
  </r>
  <r>
    <n v="86753091235"/>
    <n v="1.2219178082191782"/>
    <s v="&lt;= 1.5 year"/>
    <n v="43.11780821917808"/>
    <n v="1"/>
    <n v="60"/>
    <s v="&lt;80"/>
    <n v="66.468609743858096"/>
    <n v="239.18314967930499"/>
    <n v="284.46018469086999"/>
    <n v="3.1888281011473301"/>
    <n v="58.970022288895123"/>
    <x v="0"/>
    <s v="&gt;40"/>
  </r>
  <r>
    <n v="86753091236"/>
    <n v="0.88219178082191785"/>
    <s v="&lt;= 1.5 year"/>
    <n v="37.465753424657535"/>
    <n v="1"/>
    <n v="18"/>
    <s v="&lt;80"/>
    <n v="298.931066894357"/>
    <n v="498.03229968227703"/>
    <n v="23.7560151139152"/>
    <n v="80.580755882243494"/>
    <n v="76.277481845669755"/>
    <x v="1"/>
    <s v="25-40"/>
  </r>
  <r>
    <n v="86753091237"/>
    <n v="1.1863013698630136"/>
    <s v="&lt;= 1.5 year"/>
    <n v="39.890410958904113"/>
    <n v="1"/>
    <n v="70"/>
    <s v="&lt;80"/>
    <n v="15.686300093298"/>
    <n v="210.67598515955601"/>
    <n v="340.04554372841"/>
    <n v="15.3260796722507"/>
    <n v="60.753577628307596"/>
    <x v="1"/>
    <s v="25-40"/>
  </r>
  <r>
    <n v="86753091238"/>
    <n v="1.2575342465753425"/>
    <s v="&lt;= 1.5 year"/>
    <n v="34.994520547945207"/>
    <n v="1"/>
    <n v="88"/>
    <s v="&gt;=80"/>
    <n v="12.592913136922901"/>
    <n v="445.62558203799898"/>
    <n v="148.79524219261401"/>
    <n v="0.75860282857806005"/>
    <n v="54.603941016536808"/>
    <x v="0"/>
    <s v="25-40"/>
  </r>
  <r>
    <n v="86753091239"/>
    <n v="1.2493150684931507"/>
    <s v="&lt;= 1.5 year"/>
    <n v="39.345205479452055"/>
    <n v="0"/>
    <n v="65"/>
    <s v="&lt;80"/>
    <n v="11.671005686866099"/>
    <n v="309.597971993513"/>
    <n v="245.61745544925799"/>
    <n v="3.5287847238398999"/>
    <n v="55.599067035202076"/>
    <x v="0"/>
    <s v="25-40"/>
  </r>
  <r>
    <n v="86753091240"/>
    <n v="1.1835616438356165"/>
    <s v="&lt;= 1.5 year"/>
    <n v="41.054794520547944"/>
    <n v="0"/>
    <n v="68"/>
    <s v="&lt;80"/>
    <n v="11.2905754514957"/>
    <n v="211.242504497135"/>
    <n v="306.79005219320902"/>
    <n v="20.758184486521401"/>
    <n v="57.108434797458109"/>
    <x v="0"/>
    <s v="&gt;40"/>
  </r>
  <r>
    <n v="86753091241"/>
    <n v="1.5643835616438355"/>
    <s v="&gt; 1.5 year"/>
    <n v="33.969863013698628"/>
    <n v="1"/>
    <n v="49"/>
    <s v="&lt;80"/>
    <n v="222.04656256257601"/>
    <n v="281.03552948976397"/>
    <n v="242.88510503451599"/>
    <n v="254.059814518537"/>
    <n v="99.879957710553555"/>
    <x v="0"/>
    <s v="25-40"/>
  </r>
  <r>
    <n v="86753091242"/>
    <n v="1.5506849315068494"/>
    <s v="&gt; 1.5 year"/>
    <n v="30.424657534246574"/>
    <n v="0"/>
    <n v="14"/>
    <s v="&lt;80"/>
    <n v="247.476320859693"/>
    <n v="318.947912302367"/>
    <n v="142.689144534072"/>
    <n v="339.54428969011599"/>
    <n v="103.18195075986736"/>
    <x v="0"/>
    <s v="25-40"/>
  </r>
  <r>
    <n v="86753091243"/>
    <n v="1.1863013698630136"/>
    <s v="&lt;= 1.5 year"/>
    <n v="40.942465753424656"/>
    <n v="0"/>
    <n v="51"/>
    <s v="&lt;80"/>
    <n v="26.118250517638899"/>
    <n v="273.62282575158503"/>
    <n v="316.07257290994102"/>
    <n v="40.782119191611699"/>
    <n v="66.801849153724248"/>
    <x v="0"/>
    <s v="&gt;40"/>
  </r>
  <r>
    <n v="86753091244"/>
    <n v="1.189041095890411"/>
    <s v="&lt;= 1.5 year"/>
    <n v="45.136986301369866"/>
    <n v="1"/>
    <n v="83"/>
    <s v="&gt;=80"/>
    <n v="47.897855233339399"/>
    <n v="169.58903842092499"/>
    <n v="305.13986889723901"/>
    <n v="22.055431964043599"/>
    <n v="56.662387595695066"/>
    <x v="1"/>
    <s v="&gt;40"/>
  </r>
  <r>
    <n v="86753091245"/>
    <n v="1.0986301369863014"/>
    <s v="&lt;= 1.5 year"/>
    <n v="36.339726027397262"/>
    <n v="1"/>
    <n v="20"/>
    <s v="&lt;80"/>
    <n v="3.9286993069581801"/>
    <n v="28.502634399014301"/>
    <n v="416.73220163648102"/>
    <n v="408.819337018358"/>
    <n v="101.66069133505847"/>
    <x v="0"/>
    <s v="25-40"/>
  </r>
  <r>
    <n v="86753091246"/>
    <n v="1.2657534246575342"/>
    <s v="&lt;= 1.5 year"/>
    <n v="45.630136986301373"/>
    <n v="0"/>
    <n v="30"/>
    <s v="&lt;80"/>
    <n v="72.092809913672895"/>
    <n v="126.57599274286"/>
    <n v="291.964819937149"/>
    <n v="8.9854290709310405"/>
    <n v="52.007534093492239"/>
    <x v="1"/>
    <s v="&gt;40"/>
  </r>
  <r>
    <n v="86753091247"/>
    <n v="1.6602739726027398"/>
    <s v="&gt; 1.5 year"/>
    <n v="31.326027397260273"/>
    <n v="0"/>
    <n v="55"/>
    <s v="&lt;80"/>
    <n v="169.71297287035799"/>
    <n v="238.054783780207"/>
    <n v="195.69649339607301"/>
    <n v="319.48681198739803"/>
    <n v="94.443417178061708"/>
    <x v="0"/>
    <s v="25-40"/>
  </r>
  <r>
    <n v="86753091248"/>
    <n v="1.5452054794520549"/>
    <s v="&gt; 1.5 year"/>
    <n v="22.273972602739725"/>
    <n v="1"/>
    <n v="56"/>
    <s v="&lt;80"/>
    <n v="389.14188351252398"/>
    <n v="392.978267749297"/>
    <n v="6.7262802862256601"/>
    <n v="23.158625481024998"/>
    <n v="66.155800793015757"/>
    <x v="0"/>
    <s v="17-25"/>
  </r>
  <r>
    <n v="86753091249"/>
    <n v="1.6246575342465754"/>
    <s v="&gt; 1.5 year"/>
    <n v="27.536986301369861"/>
    <n v="1"/>
    <n v="24"/>
    <s v="&lt;80"/>
    <n v="296.56487267823798"/>
    <n v="195.04037126651801"/>
    <n v="203.22110675703601"/>
    <n v="267.43085013425099"/>
    <n v="95.806654342534927"/>
    <x v="1"/>
    <s v="25-40"/>
  </r>
  <r>
    <n v="86753091250"/>
    <n v="1.6246575342465754"/>
    <s v="&gt; 1.5 year"/>
    <n v="29.706849315068492"/>
    <n v="0"/>
    <n v="60"/>
    <s v="&lt;80"/>
    <n v="205.77615347505599"/>
    <n v="241.088521673217"/>
    <n v="313.84007331248102"/>
    <n v="260.31297645891101"/>
    <n v="104.64753998442887"/>
    <x v="0"/>
    <s v="25-40"/>
  </r>
  <r>
    <n v="86753091251"/>
    <n v="1.6630136986301369"/>
    <s v="&gt; 1.5 year"/>
    <n v="24.986301369863014"/>
    <n v="0"/>
    <n v="29"/>
    <s v="&lt;80"/>
    <n v="215.475613377076"/>
    <n v="156.59241974406601"/>
    <n v="217.90536612997599"/>
    <n v="253.302823851325"/>
    <n v="86.310425447447471"/>
    <x v="1"/>
    <s v="17-25"/>
  </r>
  <r>
    <n v="86753091252"/>
    <n v="1.7397260273972603"/>
    <s v="&gt; 1.5 year"/>
    <n v="29.408219178082192"/>
    <n v="0"/>
    <n v="46"/>
    <s v="&lt;80"/>
    <n v="240.26643511497599"/>
    <n v="374.767469425907"/>
    <n v="161.49742840140399"/>
    <n v="154.126466899805"/>
    <n v="87.077579799415716"/>
    <x v="0"/>
    <s v="25-40"/>
  </r>
  <r>
    <n v="86753091253"/>
    <n v="1.2438356164383562"/>
    <s v="&lt;= 1.5 year"/>
    <n v="44.441095890410956"/>
    <n v="0"/>
    <n v="120"/>
    <s v="&gt;=80"/>
    <n v="30.0778902661914"/>
    <n v="311.49970124620501"/>
    <n v="272.21943435843099"/>
    <n v="18.516217259149901"/>
    <n v="62.214485515101423"/>
    <x v="0"/>
    <s v="&gt;40"/>
  </r>
  <r>
    <n v="86753091254"/>
    <n v="1.4904109589041097"/>
    <s v="&lt;= 1.5 year"/>
    <n v="30.454794520547946"/>
    <n v="0"/>
    <n v="52"/>
    <s v="&lt;80"/>
    <n v="204.335920386304"/>
    <n v="255.06711810446799"/>
    <n v="279.48492934600301"/>
    <n v="269.89073835386699"/>
    <n v="102.67732320324616"/>
    <x v="0"/>
    <s v="25-40"/>
  </r>
  <r>
    <n v="86753091255"/>
    <n v="1.6438356164383561"/>
    <s v="&gt; 1.5 year"/>
    <n v="27.978082191780821"/>
    <n v="1"/>
    <n v="36"/>
    <s v="&lt;80"/>
    <n v="161.16839988578101"/>
    <n v="350.37835868249999"/>
    <n v="277.53955790324602"/>
    <n v="247.695950903614"/>
    <n v="103.95200174228569"/>
    <x v="0"/>
    <s v="25-40"/>
  </r>
  <r>
    <n v="86753091256"/>
    <n v="1.6712328767123288"/>
    <s v="&gt; 1.5 year"/>
    <n v="26.684931506849313"/>
    <n v="0"/>
    <n v="58"/>
    <s v="&lt;80"/>
    <n v="318.59695570361799"/>
    <n v="332.51316218173099"/>
    <n v="230.28352978613401"/>
    <n v="204.313251119797"/>
    <n v="104.24042313953964"/>
    <x v="0"/>
    <s v="25-40"/>
  </r>
  <r>
    <n v="86753091257"/>
    <n v="1.1397260273972603"/>
    <s v="&lt;= 1.5 year"/>
    <n v="24.424657534246574"/>
    <n v="1"/>
    <n v="58"/>
    <s v="&lt;80"/>
    <n v="104.994260060149"/>
    <n v="19.949558988535198"/>
    <n v="352.916975321515"/>
    <n v="357.647547708329"/>
    <n v="95.263248287476017"/>
    <x v="1"/>
    <s v="17-25"/>
  </r>
  <r>
    <n v="86753091258"/>
    <n v="1.1424657534246576"/>
    <s v="&lt;= 1.5 year"/>
    <n v="41.219178082191782"/>
    <n v="0"/>
    <n v="53"/>
    <s v="&lt;80"/>
    <n v="9.1068420268202406"/>
    <n v="292.12914792198302"/>
    <n v="253.38291211991799"/>
    <n v="24.239457860047199"/>
    <n v="57.413563593500079"/>
    <x v="0"/>
    <s v="&gt;40"/>
  </r>
  <r>
    <n v="86753091259"/>
    <n v="1.3260273972602741"/>
    <s v="&lt;= 1.5 year"/>
    <n v="38.61643835616438"/>
    <n v="1"/>
    <n v="94"/>
    <s v="&gt;=80"/>
    <n v="47.439952450937902"/>
    <n v="232.238843372133"/>
    <n v="287.05316551444702"/>
    <n v="28.187430727396499"/>
    <n v="60.203175214866889"/>
    <x v="0"/>
    <s v="25-40"/>
  </r>
  <r>
    <n v="86753091260"/>
    <n v="1.1753424657534246"/>
    <s v="&lt;= 1.5 year"/>
    <n v="43.123287671232873"/>
    <n v="0"/>
    <n v="98"/>
    <s v="&gt;=80"/>
    <n v="14.7401702671972"/>
    <n v="340.33032065917502"/>
    <n v="172.70857263129099"/>
    <n v="2.8593910379894099"/>
    <n v="49.473794914423422"/>
    <x v="0"/>
    <s v="&gt;40"/>
  </r>
  <r>
    <n v="86753091261"/>
    <n v="1.3123287671232877"/>
    <s v="&lt;= 1.5 year"/>
    <n v="35.906849315068492"/>
    <n v="0"/>
    <n v="60"/>
    <s v="&lt;80"/>
    <n v="38.878476175531901"/>
    <n v="198.885025486784"/>
    <n v="271.53228857107302"/>
    <n v="29.3435691883064"/>
    <n v="55.126183064110805"/>
    <x v="1"/>
    <s v="25-40"/>
  </r>
  <r>
    <n v="86753091262"/>
    <n v="1.7506849315068493"/>
    <s v="&gt; 1.5 year"/>
    <n v="28.989041095890411"/>
    <n v="0"/>
    <n v="29"/>
    <s v="&lt;80"/>
    <n v="234.584794021204"/>
    <n v="349.86382151494001"/>
    <n v="196.105939387614"/>
    <n v="232.62761778531399"/>
    <n v="98.203916103642882"/>
    <x v="0"/>
    <s v="25-40"/>
  </r>
  <r>
    <n v="86753091263"/>
    <n v="1.6493150684931508"/>
    <s v="&gt; 1.5 year"/>
    <n v="31.852054794520548"/>
    <n v="0"/>
    <n v="27"/>
    <s v="&lt;80"/>
    <n v="276.89666042786899"/>
    <n v="242.42815501410101"/>
    <n v="194.89525236786301"/>
    <n v="285.18772467207498"/>
    <n v="99.155942480150173"/>
    <x v="0"/>
    <s v="25-40"/>
  </r>
  <r>
    <n v="86753091264"/>
    <n v="1.7698630136986302"/>
    <s v="&gt; 1.5 year"/>
    <n v="30.087671232876712"/>
    <n v="0"/>
    <n v="56"/>
    <s v="&lt;80"/>
    <n v="290.07535012247803"/>
    <n v="152.63167128833601"/>
    <n v="217.653573133311"/>
    <n v="337.89330946306802"/>
    <n v="102.08218762443062"/>
    <x v="0"/>
    <s v="25-40"/>
  </r>
  <r>
    <n v="86753091265"/>
    <n v="1.6054794520547946"/>
    <s v="&gt; 1.5 year"/>
    <n v="33.9972602739726"/>
    <n v="0"/>
    <n v="44"/>
    <s v="&lt;80"/>
    <n v="318.959997352198"/>
    <n v="236.75191510559"/>
    <n v="322.16604658064801"/>
    <n v="165.154683992949"/>
    <n v="102.93544066545468"/>
    <x v="0"/>
    <s v="25-40"/>
  </r>
  <r>
    <n v="86753091266"/>
    <n v="1.3260273972602741"/>
    <s v="&lt;= 1.5 year"/>
    <n v="38.131506849315066"/>
    <n v="1"/>
    <n v="72"/>
    <s v="&lt;80"/>
    <n v="8.3551853252066994"/>
    <n v="341.24530816185398"/>
    <n v="253.19658080113501"/>
    <n v="29.355771205335301"/>
    <n v="61.874321719741296"/>
    <x v="0"/>
    <s v="25-40"/>
  </r>
  <r>
    <n v="86753091267"/>
    <n v="1.7753424657534247"/>
    <s v="&gt; 1.5 year"/>
    <n v="28.843835616438355"/>
    <n v="1"/>
    <n v="59"/>
    <s v="&lt;80"/>
    <n v="254.069107976531"/>
    <n v="200.314742191341"/>
    <n v="308.62075055644198"/>
    <n v="147.74445950932801"/>
    <n v="91.114533221322162"/>
    <x v="1"/>
    <s v="25-40"/>
  </r>
  <r>
    <n v="86753091268"/>
    <n v="1.2027397260273973"/>
    <s v="&lt;= 1.5 year"/>
    <n v="51.150684931506852"/>
    <n v="0"/>
    <n v="52"/>
    <s v="&lt;80"/>
    <n v="54.411313797715998"/>
    <n v="189.05770041904299"/>
    <n v="243.10056617834601"/>
    <n v="29.412575781131402"/>
    <n v="52.179098172478007"/>
    <x v="1"/>
    <s v="&gt;40"/>
  </r>
  <r>
    <n v="86753091269"/>
    <n v="1.2136986301369863"/>
    <s v="&lt;= 1.5 year"/>
    <n v="35.035616438356165"/>
    <n v="0"/>
    <n v="87"/>
    <s v="&gt;=80"/>
    <n v="38.505643878085699"/>
    <n v="213.54877492422199"/>
    <n v="289.50632817899401"/>
    <n v="47.407718573995801"/>
    <n v="60.594039114543392"/>
    <x v="0"/>
    <s v="25-40"/>
  </r>
  <r>
    <n v="86753091270"/>
    <n v="1.021917808219178"/>
    <s v="&lt;= 1.5 year"/>
    <n v="34.923287671232877"/>
    <n v="0"/>
    <n v="22"/>
    <s v="&lt;80"/>
    <n v="58.9910100262789"/>
    <n v="84.921774665237393"/>
    <n v="277.16922624708502"/>
    <n v="408.96388382418201"/>
    <n v="93.848995983873351"/>
    <x v="0"/>
    <s v="25-40"/>
  </r>
  <r>
    <n v="86753091271"/>
    <n v="1.1753424657534246"/>
    <s v="&lt;= 1.5 year"/>
    <n v="37.049315068493151"/>
    <n v="0"/>
    <n v="55"/>
    <s v="&lt;80"/>
    <n v="37.510256483684003"/>
    <n v="213.48910455909899"/>
    <n v="334.88075978954498"/>
    <n v="24.8672748535724"/>
    <n v="63.249713040596717"/>
    <x v="0"/>
    <s v="25-40"/>
  </r>
  <r>
    <n v="86753091272"/>
    <n v="1.6876712328767123"/>
    <s v="&gt; 1.5 year"/>
    <n v="30.449315068493149"/>
    <n v="1"/>
    <n v="57"/>
    <s v="&lt;80"/>
    <n v="277.615542848671"/>
    <n v="197.656223569594"/>
    <n v="137.53147281953599"/>
    <n v="445.45506312630602"/>
    <n v="107.98012562696223"/>
    <x v="0"/>
    <s v="25-40"/>
  </r>
  <r>
    <n v="86753091273"/>
    <n v="1.6986301369863013"/>
    <s v="&gt; 1.5 year"/>
    <n v="32.884931506849313"/>
    <n v="1"/>
    <n v="10"/>
    <s v="&lt;80"/>
    <n v="239.37614260156499"/>
    <n v="211.372423229373"/>
    <n v="283.79598679712097"/>
    <n v="171.197093357032"/>
    <n v="90.659054884973386"/>
    <x v="1"/>
    <s v="25-40"/>
  </r>
  <r>
    <n v="86753091274"/>
    <n v="1.0657534246575342"/>
    <s v="&lt;= 1.5 year"/>
    <n v="42.024657534246572"/>
    <n v="0"/>
    <n v="81"/>
    <s v="&gt;=80"/>
    <n v="6.8646077523643303"/>
    <n v="212.259235811276"/>
    <n v="247.862522838595"/>
    <n v="26.417906049669199"/>
    <n v="50.443558951682931"/>
    <x v="1"/>
    <s v="&gt;40"/>
  </r>
  <r>
    <n v="86753091275"/>
    <n v="1.547945205479452"/>
    <s v="&gt; 1.5 year"/>
    <n v="30.975342465753425"/>
    <n v="0"/>
    <n v="42"/>
    <s v="&lt;80"/>
    <n v="257.908774922943"/>
    <n v="234.61658881989001"/>
    <n v="260.66790516540402"/>
    <n v="216.45477117919799"/>
    <n v="96.656750260778892"/>
    <x v="0"/>
    <s v="25-40"/>
  </r>
  <r>
    <n v="86753091276"/>
    <n v="1.704109589041096"/>
    <s v="&gt; 1.5 year"/>
    <n v="28.175342465753424"/>
    <n v="0"/>
    <n v="19"/>
    <s v="&lt;80"/>
    <n v="274.29166524624299"/>
    <n v="337.27180345022799"/>
    <n v="235.711803145685"/>
    <n v="186.59965596405999"/>
    <n v="99.602452588887076"/>
    <x v="0"/>
    <s v="25-40"/>
  </r>
  <r>
    <n v="86753091277"/>
    <n v="1.7698630136986302"/>
    <s v="&gt; 1.5 year"/>
    <n v="31.073972602739726"/>
    <n v="0"/>
    <n v="49"/>
    <s v="&lt;80"/>
    <n v="218.54998777585001"/>
    <n v="322.69353505341701"/>
    <n v="421.32677979418497"/>
    <n v="97.967051363187906"/>
    <n v="105.61474156522611"/>
    <x v="0"/>
    <s v="25-40"/>
  </r>
  <r>
    <n v="86753091278"/>
    <n v="1.6082191780821917"/>
    <s v="&gt; 1.5 year"/>
    <n v="29.912328767123288"/>
    <n v="1"/>
    <n v="50"/>
    <s v="&lt;80"/>
    <n v="203.56919672404101"/>
    <n v="303.45940623066701"/>
    <n v="159.89180278628501"/>
    <n v="246.10582279836601"/>
    <n v="89.282003306534762"/>
    <x v="0"/>
    <s v="25-40"/>
  </r>
  <r>
    <n v="86753091279"/>
    <n v="0.92602739726027394"/>
    <s v="&lt;= 1.5 year"/>
    <n v="39.624657534246573"/>
    <n v="1"/>
    <n v="20"/>
    <s v="&lt;80"/>
    <n v="33.344177192648097"/>
    <n v="32.140121334497699"/>
    <n v="418.47268319176402"/>
    <n v="332.904117367585"/>
    <n v="95.403959949293551"/>
    <x v="0"/>
    <s v="25-40"/>
  </r>
  <r>
    <n v="86753091280"/>
    <n v="1.5041095890410958"/>
    <s v="&gt; 1.5 year"/>
    <n v="26.676712328767124"/>
    <n v="0"/>
    <n v="29"/>
    <s v="&lt;80"/>
    <n v="232.708308082591"/>
    <n v="129.33596326194001"/>
    <n v="293.502442320608"/>
    <n v="349.19841912855401"/>
    <n v="106.08764508146191"/>
    <x v="0"/>
    <s v="25-40"/>
  </r>
  <r>
    <n v="86753091281"/>
    <n v="1.6136986301369862"/>
    <s v="&gt; 1.5 year"/>
    <n v="31.279452054794522"/>
    <n v="0"/>
    <n v="50"/>
    <s v="&lt;80"/>
    <n v="277.516220782652"/>
    <n v="241.23393407402801"/>
    <n v="134.277029799394"/>
    <n v="238.50712407315601"/>
    <n v="86.234110853240395"/>
    <x v="0"/>
    <s v="25-40"/>
  </r>
  <r>
    <n v="86753091282"/>
    <n v="1.5534246575342465"/>
    <s v="&gt; 1.5 year"/>
    <n v="34.0027397260274"/>
    <n v="0"/>
    <n v="16"/>
    <s v="&lt;80"/>
    <n v="334.51670475511202"/>
    <n v="215.97780753322499"/>
    <n v="195.824999753778"/>
    <n v="221.501020932415"/>
    <n v="94.118683465410115"/>
    <x v="0"/>
    <s v="25-40"/>
  </r>
  <r>
    <n v="86753091283"/>
    <n v="1.2136986301369863"/>
    <s v="&lt;= 1.5 year"/>
    <n v="23.136986301369863"/>
    <n v="0"/>
    <n v="56"/>
    <s v="&lt;80"/>
    <n v="561.26691207047099"/>
    <n v="228.872963875593"/>
    <n v="48.233590192435997"/>
    <n v="6.5822028126823797"/>
    <n v="69.789085236299329"/>
    <x v="0"/>
    <s v="17-25"/>
  </r>
  <r>
    <n v="86753091284"/>
    <n v="0.84657534246575339"/>
    <s v="&lt;= 1.5 year"/>
    <n v="37.846575342465755"/>
    <n v="0"/>
    <n v="21"/>
    <s v="&lt;80"/>
    <n v="56.017542473178601"/>
    <n v="8.5878445813874098"/>
    <n v="250.10461961763801"/>
    <n v="449.45880119838199"/>
    <n v="89.116041462287683"/>
    <x v="0"/>
    <s v="25-40"/>
  </r>
  <r>
    <n v="86753091285"/>
    <n v="1.4575342465753425"/>
    <s v="&lt;= 1.5 year"/>
    <n v="30.723287671232878"/>
    <n v="0"/>
    <n v="52"/>
    <s v="&lt;80"/>
    <n v="238.374880017187"/>
    <n v="162.670543202446"/>
    <n v="172.863081896289"/>
    <n v="358.333983413586"/>
    <n v="95.827281694755641"/>
    <x v="0"/>
    <s v="25-40"/>
  </r>
  <r>
    <n v="86753091286"/>
    <n v="1.6794520547945206"/>
    <s v="&gt; 1.5 year"/>
    <n v="34.200000000000003"/>
    <n v="0"/>
    <n v="42"/>
    <s v="&lt;80"/>
    <n v="194.780621992449"/>
    <n v="301.28561450425502"/>
    <n v="208.18302082045"/>
    <n v="293.32249392268"/>
    <n v="99.865960688911912"/>
    <x v="0"/>
    <s v="25-40"/>
  </r>
  <r>
    <n v="86753091287"/>
    <n v="1.1013698630136985"/>
    <s v="&lt;= 1.5 year"/>
    <n v="44.460273972602742"/>
    <n v="0"/>
    <n v="92"/>
    <s v="&gt;=80"/>
    <n v="7.5608381855701303"/>
    <n v="411.408781728441"/>
    <n v="211.79872988111401"/>
    <n v="21.9014259875538"/>
    <n v="61.561588297361034"/>
    <x v="0"/>
    <s v="&gt;40"/>
  </r>
  <r>
    <n v="86753091288"/>
    <n v="1.5342465753424657"/>
    <s v="&gt; 1.5 year"/>
    <n v="32.547945205479451"/>
    <n v="0"/>
    <n v="36"/>
    <s v="&lt;80"/>
    <n v="112.790839983444"/>
    <n v="354.97496929416002"/>
    <n v="237.006765888752"/>
    <n v="252.61230272859399"/>
    <n v="96.175552976289836"/>
    <x v="0"/>
    <s v="25-40"/>
  </r>
  <r>
    <n v="86753091289"/>
    <n v="1.6575342465753424"/>
    <s v="&gt; 1.5 year"/>
    <n v="28.805479452054794"/>
    <n v="0"/>
    <n v="31"/>
    <s v="&lt;80"/>
    <n v="177.390318956687"/>
    <n v="272.43101749546798"/>
    <n v="270.62096033219399"/>
    <n v="268.99574747454699"/>
    <n v="100.73971185298132"/>
    <x v="0"/>
    <s v="25-40"/>
  </r>
  <r>
    <n v="86753091290"/>
    <n v="1.547945205479452"/>
    <s v="&gt; 1.5 year"/>
    <n v="25.539726027397261"/>
    <n v="0"/>
    <n v="49"/>
    <s v="&lt;80"/>
    <n v="154.215255871746"/>
    <n v="324.56268639765102"/>
    <n v="192.478972766917"/>
    <n v="294.84692502391403"/>
    <n v="96.781343116451495"/>
    <x v="0"/>
    <s v="25-40"/>
  </r>
  <r>
    <n v="86753091291"/>
    <n v="1.1534246575342466"/>
    <s v="&lt;= 1.5 year"/>
    <n v="17.882191780821916"/>
    <n v="1"/>
    <n v="61"/>
    <s v="&lt;80"/>
    <n v="36.105720307776203"/>
    <n v="2.9079829490398099"/>
    <n v="502.035236378695"/>
    <n v="302.82409381410002"/>
    <n v="99.704215883680689"/>
    <x v="1"/>
    <s v="17-25"/>
  </r>
  <r>
    <n v="86753091292"/>
    <n v="1.2164383561643837"/>
    <s v="&lt;= 1.5 year"/>
    <n v="41.230136986301368"/>
    <n v="1"/>
    <n v="73"/>
    <s v="&lt;80"/>
    <n v="87.694334157527294"/>
    <n v="135.86275334998501"/>
    <n v="363.95410225233098"/>
    <n v="19.932164595092502"/>
    <n v="63.950919022291792"/>
    <x v="0"/>
    <s v="&gt;40"/>
  </r>
  <r>
    <n v="86753091293"/>
    <n v="1.2876712328767124"/>
    <s v="&lt;= 1.5 year"/>
    <n v="38.353424657534248"/>
    <n v="0"/>
    <n v="104"/>
    <s v="&gt;=80"/>
    <n v="0.17292972320542899"/>
    <n v="297.49379019035302"/>
    <n v="217.903054971952"/>
    <n v="9.5113611838840306"/>
    <n v="51.103067531785001"/>
    <x v="1"/>
    <s v="25-40"/>
  </r>
  <r>
    <n v="86753091294"/>
    <n v="1.2082191780821918"/>
    <s v="&lt;= 1.5 year"/>
    <n v="38.263013698630139"/>
    <n v="0"/>
    <n v="56"/>
    <s v="&lt;80"/>
    <n v="33.967019905431201"/>
    <n v="241.61879861205"/>
    <n v="238.49841929418801"/>
    <n v="76.038252345950099"/>
    <n v="59.791266078215067"/>
    <x v="0"/>
    <s v="25-40"/>
  </r>
  <r>
    <n v="86753091295"/>
    <n v="1.4383561643835616"/>
    <s v="&lt;= 1.5 year"/>
    <n v="19.24931506849315"/>
    <n v="0"/>
    <n v="60"/>
    <s v="&lt;80"/>
    <n v="380.07789901464901"/>
    <n v="305.202480793137"/>
    <n v="66.345603034359002"/>
    <n v="103.162699002336"/>
    <n v="75.16342662902629"/>
    <x v="0"/>
    <s v="17-25"/>
  </r>
  <r>
    <n v="86753091296"/>
    <n v="1.6246575342465754"/>
    <s v="&gt; 1.5 year"/>
    <n v="26.846575342465755"/>
    <n v="0"/>
    <n v="20"/>
    <s v="&lt;80"/>
    <n v="250.46856166178"/>
    <n v="266.18116585708202"/>
    <n v="191.362406597968"/>
    <n v="150.26806287121099"/>
    <n v="82.327634537810439"/>
    <x v="1"/>
    <s v="25-40"/>
  </r>
  <r>
    <n v="86753091297"/>
    <n v="1.1178082191780823"/>
    <s v="&lt;= 1.5 year"/>
    <n v="40.969863013698628"/>
    <n v="1"/>
    <n v="71"/>
    <s v="&lt;80"/>
    <n v="6.2080172555676301"/>
    <n v="191.461622571855"/>
    <n v="357.84096069518898"/>
    <n v="0.73997360929622502"/>
    <n v="58.843283302732033"/>
    <x v="0"/>
    <s v="&gt;40"/>
  </r>
  <r>
    <n v="86753091298"/>
    <n v="1.7917808219178082"/>
    <s v="&gt; 1.5 year"/>
    <n v="30.243835616438357"/>
    <n v="0"/>
    <n v="24"/>
    <s v="&lt;80"/>
    <n v="394.64009790865902"/>
    <n v="206.769699419478"/>
    <n v="218.223670383496"/>
    <n v="211.261551694037"/>
    <n v="99.651010435554909"/>
    <x v="0"/>
    <s v="25-40"/>
  </r>
  <r>
    <n v="86753091299"/>
    <n v="1.210958904109589"/>
    <s v="&lt;= 1.5 year"/>
    <n v="39.556164383561644"/>
    <n v="0"/>
    <n v="72"/>
    <s v="&lt;80"/>
    <n v="31.2448458215909"/>
    <n v="128.75237860257801"/>
    <n v="446.02947983045902"/>
    <n v="14.1721315018167"/>
    <n v="68.023971313806598"/>
    <x v="0"/>
    <s v="25-40"/>
  </r>
  <r>
    <n v="86753091300"/>
    <n v="1.0657534246575342"/>
    <s v="&lt;= 1.5 year"/>
    <n v="33.232876712328768"/>
    <n v="1"/>
    <n v="20"/>
    <s v="&lt;80"/>
    <n v="342.73774277180098"/>
    <n v="508.68441168142601"/>
    <n v="99.926354745516903"/>
    <n v="3.8389986678990899"/>
    <n v="80.565614765868091"/>
    <x v="1"/>
    <s v="25-40"/>
  </r>
  <r>
    <n v="86753091301"/>
    <n v="1.7863013698630137"/>
    <s v="&gt; 1.5 year"/>
    <n v="27.956164383561642"/>
    <n v="0"/>
    <n v="37"/>
    <s v="&lt;80"/>
    <n v="319.00183284654298"/>
    <n v="227.42421045525899"/>
    <n v="264.72398122983901"/>
    <n v="230.51338194874501"/>
    <n v="103.14256704557422"/>
    <x v="0"/>
    <s v="25-40"/>
  </r>
  <r>
    <n v="86753091302"/>
    <n v="1.2273972602739727"/>
    <s v="&lt;= 1.5 year"/>
    <n v="37.38082191780822"/>
    <n v="0"/>
    <n v="46"/>
    <s v="&lt;80"/>
    <n v="4.06114242145585"/>
    <n v="227.38679835742499"/>
    <n v="314.94327909095603"/>
    <n v="13.085722483108199"/>
    <n v="57.879315451198174"/>
    <x v="0"/>
    <s v="25-40"/>
  </r>
  <r>
    <n v="86753091303"/>
    <n v="1.2246575342465753"/>
    <s v="&lt;= 1.5 year"/>
    <n v="34.745205479452054"/>
    <n v="0"/>
    <n v="59"/>
    <s v="&lt;80"/>
    <n v="319.85641949949701"/>
    <n v="383.40146439624402"/>
    <n v="37.316408752711602"/>
    <n v="42.729921322948996"/>
    <n v="65.866190320738554"/>
    <x v="0"/>
    <s v="25-40"/>
  </r>
  <r>
    <n v="86753091304"/>
    <n v="1.3123287671232877"/>
    <s v="&lt;= 1.5 year"/>
    <n v="39.860273972602741"/>
    <n v="0"/>
    <n v="68"/>
    <s v="&lt;80"/>
    <n v="49.956544559220397"/>
    <n v="180.81122990057199"/>
    <n v="390.299181403798"/>
    <n v="15.371494517141"/>
    <n v="67.14190306729607"/>
    <x v="0"/>
    <s v="25-40"/>
  </r>
  <r>
    <n v="86753091305"/>
    <n v="1.273972602739726"/>
    <s v="&lt;= 1.5 year"/>
    <n v="37.876712328767127"/>
    <n v="1"/>
    <n v="76"/>
    <s v="&lt;80"/>
    <n v="5.4101100189737803"/>
    <n v="311.57482398676899"/>
    <n v="216.816696351877"/>
    <n v="40.711408894717302"/>
    <n v="56.262167350050738"/>
    <x v="0"/>
    <s v="25-40"/>
  </r>
  <r>
    <n v="86753091306"/>
    <n v="1.6630136986301369"/>
    <s v="&gt; 1.5 year"/>
    <n v="31.216438356164385"/>
    <n v="0"/>
    <n v="31"/>
    <s v="&lt;80"/>
    <n v="242.87860928062099"/>
    <n v="316.58720697392499"/>
    <n v="228.75967828667299"/>
    <n v="203.28495999210901"/>
    <n v="96.602621893817513"/>
    <x v="0"/>
    <s v="25-40"/>
  </r>
  <r>
    <n v="86753091307"/>
    <n v="1.295890410958904"/>
    <s v="&lt;= 1.5 year"/>
    <n v="28.797260273972604"/>
    <n v="0"/>
    <n v="61"/>
    <s v="&lt;80"/>
    <n v="422.42023821575901"/>
    <n v="279.79214298396198"/>
    <n v="11.6541891132633"/>
    <n v="78.718394780729795"/>
    <n v="67.021700563256843"/>
    <x v="0"/>
    <s v="25-40"/>
  </r>
  <r>
    <n v="86753091308"/>
    <n v="0.88219178082191785"/>
    <s v="&lt;= 1.5 year"/>
    <n v="35.720547945205482"/>
    <n v="1"/>
    <n v="19"/>
    <s v="&lt;80"/>
    <n v="83.703722604816605"/>
    <n v="39.786640263121797"/>
    <n v="439.57829584587"/>
    <n v="291.823244867065"/>
    <n v="97.647413914987268"/>
    <x v="0"/>
    <s v="25-40"/>
  </r>
  <r>
    <n v="86753091309"/>
    <n v="1.0547945205479452"/>
    <s v="&lt;= 1.5 year"/>
    <n v="37.221917808219175"/>
    <n v="0"/>
    <n v="60"/>
    <s v="&lt;80"/>
    <n v="28.648545585161798"/>
    <n v="292.054600467483"/>
    <n v="259.53176896920002"/>
    <n v="5.0424174872180201"/>
    <n v="57.405154058981751"/>
    <x v="0"/>
    <s v="25-40"/>
  </r>
  <r>
    <n v="86753091310"/>
    <n v="1.7287671232876711"/>
    <s v="&gt; 1.5 year"/>
    <n v="28.923287671232877"/>
    <n v="0"/>
    <n v="49"/>
    <s v="&lt;80"/>
    <n v="143.32548315435201"/>
    <n v="169.924701702173"/>
    <n v="286.929302235676"/>
    <n v="410.87824525531198"/>
    <n v="108.79692048744056"/>
    <x v="0"/>
    <s v="25-40"/>
  </r>
  <r>
    <n v="86753091311"/>
    <n v="1.1972602739726028"/>
    <s v="&lt;= 1.5 year"/>
    <n v="40.61917808219178"/>
    <n v="1"/>
    <n v="92"/>
    <s v="&gt;=80"/>
    <n v="9.1387631072571693"/>
    <n v="309.10940277112701"/>
    <n v="259.05155758171497"/>
    <n v="13.3871618649684"/>
    <n v="58.152499603872741"/>
    <x v="0"/>
    <s v="&gt;40"/>
  </r>
  <r>
    <n v="86753091312"/>
    <n v="1.1616438356164382"/>
    <s v="&lt;= 1.5 year"/>
    <n v="37.597260273972601"/>
    <n v="0"/>
    <n v="93"/>
    <s v="&gt;=80"/>
    <n v="0.93180397900697698"/>
    <n v="297.355468532354"/>
    <n v="255.453590010093"/>
    <n v="4.1025483128579303"/>
    <n v="55.009718399662994"/>
    <x v="0"/>
    <s v="25-40"/>
  </r>
  <r>
    <n v="86753091313"/>
    <n v="1.0712328767123287"/>
    <s v="&lt;= 1.5 year"/>
    <n v="37.052054794520551"/>
    <n v="1"/>
    <n v="20"/>
    <s v="&lt;80"/>
    <n v="597.79657065054903"/>
    <n v="276.06881344450198"/>
    <n v="15.7007672314065"/>
    <n v="36.974033282984301"/>
    <n v="76.230206789330978"/>
    <x v="1"/>
    <s v="25-40"/>
  </r>
  <r>
    <n v="86753091314"/>
    <n v="1.2301369863013698"/>
    <s v="&lt;= 1.5 year"/>
    <n v="47.06849315068493"/>
    <n v="0"/>
    <n v="100"/>
    <s v="&gt;=80"/>
    <n v="33.544757127723003"/>
    <n v="301.51185093972902"/>
    <n v="278.33814557847899"/>
    <n v="20.3012564213724"/>
    <n v="62.641256885378326"/>
    <x v="0"/>
    <s v="&gt;40"/>
  </r>
  <r>
    <n v="86753091315"/>
    <n v="1.0794520547945206"/>
    <s v="&lt;= 1.5 year"/>
    <n v="43.424657534246577"/>
    <n v="0"/>
    <n v="90"/>
    <s v="&gt;=80"/>
    <n v="38.065792395318901"/>
    <n v="278.41566946047197"/>
    <n v="245.42913017595001"/>
    <n v="18.777380342916501"/>
    <n v="57.023298210727248"/>
    <x v="0"/>
    <s v="&gt;40"/>
  </r>
  <r>
    <n v="86753091316"/>
    <n v="1.0794520547945206"/>
    <s v="&lt;= 1.5 year"/>
    <n v="35.975342465753428"/>
    <n v="0"/>
    <n v="98"/>
    <s v="&gt;=80"/>
    <n v="1.8067752274521599E-2"/>
    <n v="296.88189059925401"/>
    <n v="321.23854087011898"/>
    <n v="12.6109861266062"/>
    <n v="63.813939907729299"/>
    <x v="0"/>
    <s v="25-40"/>
  </r>
  <r>
    <n v="86753091317"/>
    <n v="1.7424657534246575"/>
    <s v="&gt; 1.5 year"/>
    <n v="29.243835616438357"/>
    <n v="0"/>
    <n v="29"/>
    <s v="&lt;80"/>
    <n v="174.01653665657301"/>
    <n v="262.54920013687598"/>
    <n v="274.283645814858"/>
    <n v="217.52385812504599"/>
    <n v="93.942159416264403"/>
    <x v="0"/>
    <s v="25-40"/>
  </r>
  <r>
    <n v="86753091318"/>
    <n v="1.5780821917808219"/>
    <s v="&gt; 1.5 year"/>
    <n v="30.917808219178081"/>
    <n v="0"/>
    <n v="38"/>
    <s v="&lt;80"/>
    <n v="186.00646299573401"/>
    <n v="362.98907986601603"/>
    <n v="240.855225700766"/>
    <n v="267.72168685408099"/>
    <n v="104.94887293552165"/>
    <x v="0"/>
    <s v="25-40"/>
  </r>
  <r>
    <n v="86753091319"/>
    <n v="1.1917808219178083"/>
    <s v="&lt;= 1.5 year"/>
    <n v="44.134246575342466"/>
    <n v="1"/>
    <n v="62"/>
    <s v="&lt;80"/>
    <n v="54.993380080603998"/>
    <n v="239.936839822358"/>
    <n v="257.72670644151901"/>
    <n v="2.16036295462421"/>
    <n v="54.780865919774143"/>
    <x v="0"/>
    <s v="&gt;40"/>
  </r>
  <r>
    <n v="86753091320"/>
    <n v="1.1534246575342466"/>
    <s v="&lt;= 1.5 year"/>
    <n v="34.106849315068494"/>
    <n v="0"/>
    <n v="48"/>
    <s v="&lt;80"/>
    <n v="18.7650097158898"/>
    <n v="341.94675798513703"/>
    <n v="183.416042807179"/>
    <n v="40.964313014400602"/>
    <n v="55.7825841146717"/>
    <x v="0"/>
    <s v="25-40"/>
  </r>
  <r>
    <n v="86753091321"/>
    <n v="1.2493150684931507"/>
    <s v="&lt;= 1.5 year"/>
    <n v="41.791780821917811"/>
    <n v="0"/>
    <n v="69"/>
    <s v="&lt;80"/>
    <n v="70.568603172501795"/>
    <n v="202.17016792490099"/>
    <n v="324.39189914931501"/>
    <n v="10.4077067548782"/>
    <n v="61.995054396295416"/>
    <x v="0"/>
    <s v="&gt;40"/>
  </r>
  <r>
    <n v="86753091322"/>
    <n v="1.5945205479452054"/>
    <s v="&gt; 1.5 year"/>
    <n v="33.542465753424658"/>
    <n v="0"/>
    <n v="50"/>
    <s v="&lt;80"/>
    <n v="169.97113812606401"/>
    <n v="170.857813448077"/>
    <n v="287.74796011559403"/>
    <n v="293.67904540515599"/>
    <n v="97.037556788421284"/>
    <x v="0"/>
    <s v="25-40"/>
  </r>
  <r>
    <n v="86753091323"/>
    <n v="1.6821917808219178"/>
    <s v="&gt; 1.5 year"/>
    <n v="28.769863013698629"/>
    <n v="0"/>
    <n v="34"/>
    <s v="&lt;80"/>
    <n v="247.90170594792301"/>
    <n v="238.61282119217401"/>
    <n v="238.796735944408"/>
    <n v="171.25806941242399"/>
    <n v="88.127738814027595"/>
    <x v="0"/>
    <s v="25-40"/>
  </r>
  <r>
    <n v="86753091324"/>
    <n v="1.2493150684931507"/>
    <s v="&lt;= 1.5 year"/>
    <n v="42.482191780821921"/>
    <n v="1"/>
    <n v="97"/>
    <s v="&gt;=80"/>
    <n v="77.041333785964397"/>
    <n v="215.175134567507"/>
    <n v="319.72709729283798"/>
    <n v="3.07479808294767"/>
    <n v="62.113544913371989"/>
    <x v="0"/>
    <s v="&gt;40"/>
  </r>
  <r>
    <n v="86753091325"/>
    <n v="1.6219178082191781"/>
    <s v="&gt; 1.5 year"/>
    <n v="31.701369863013699"/>
    <n v="0"/>
    <n v="31"/>
    <s v="&lt;80"/>
    <n v="324.27017263781102"/>
    <n v="295.522195679486"/>
    <n v="152.131478035474"/>
    <n v="254.241574443139"/>
    <n v="98.348155762817328"/>
    <x v="0"/>
    <s v="25-40"/>
  </r>
  <r>
    <n v="86753091326"/>
    <n v="1.0356164383561643"/>
    <s v="&lt;= 1.5 year"/>
    <n v="36.197260273972603"/>
    <n v="0"/>
    <n v="20"/>
    <s v="&lt;80"/>
    <n v="291.90200833284399"/>
    <n v="490.048934716443"/>
    <n v="75.210399426448006"/>
    <n v="72.474922294553707"/>
    <n v="80.278314050463166"/>
    <x v="1"/>
    <s v="25-40"/>
  </r>
  <r>
    <n v="86753091327"/>
    <n v="1.7616438356164383"/>
    <s v="&gt; 1.5 year"/>
    <n v="34.041095890410958"/>
    <n v="0"/>
    <n v="39"/>
    <s v="&lt;80"/>
    <n v="280.70250717059997"/>
    <n v="291.40503765212998"/>
    <n v="252.49054902230799"/>
    <n v="244.19080035566199"/>
    <n v="105.37036551117478"/>
    <x v="0"/>
    <s v="25-40"/>
  </r>
  <r>
    <n v="86753091328"/>
    <n v="1.7068493150684931"/>
    <s v="&gt; 1.5 year"/>
    <n v="28.265753424657536"/>
    <n v="1"/>
    <n v="60"/>
    <s v="&lt;80"/>
    <n v="414.77331511953003"/>
    <n v="262.66597958359301"/>
    <n v="47.336575033022697"/>
    <n v="69.509442806996802"/>
    <n v="68.216665717052194"/>
    <x v="0"/>
    <s v="25-40"/>
  </r>
  <r>
    <n v="86753091329"/>
    <n v="1.1534246575342466"/>
    <s v="&lt;= 1.5 year"/>
    <n v="36.279452054794518"/>
    <n v="0"/>
    <n v="82"/>
    <s v="&gt;=80"/>
    <n v="65.485944794010607"/>
    <n v="195.26019916055299"/>
    <n v="287.12714195906199"/>
    <n v="24.175371604143901"/>
    <n v="58.215993143949788"/>
    <x v="0"/>
    <s v="25-40"/>
  </r>
  <r>
    <n v="86753091330"/>
    <n v="1.0520547945205478"/>
    <s v="&lt;= 1.5 year"/>
    <n v="37.575342465753423"/>
    <n v="0"/>
    <n v="21"/>
    <s v="&lt;80"/>
    <n v="35.739005198947503"/>
    <n v="7.9832662372743801"/>
    <n v="358.251855316243"/>
    <n v="434.06387062954599"/>
    <n v="98.575668828392423"/>
    <x v="0"/>
    <s v="25-40"/>
  </r>
  <r>
    <n v="86753091331"/>
    <n v="1.8"/>
    <s v="&gt; 1.5 year"/>
    <n v="27.649315068493152"/>
    <n v="0"/>
    <n v="42"/>
    <s v="&lt;80"/>
    <n v="204.376967453025"/>
    <n v="193.879131973217"/>
    <n v="308.94610656262"/>
    <n v="220.50510415052199"/>
    <n v="95.394633239676409"/>
    <x v="0"/>
    <s v="25-40"/>
  </r>
  <r>
    <n v="86753091332"/>
    <n v="1.6273972602739726"/>
    <s v="&gt; 1.5 year"/>
    <n v="34.405479452054792"/>
    <n v="0"/>
    <n v="35"/>
    <s v="&lt;80"/>
    <n v="232.59753150204699"/>
    <n v="221.652149415971"/>
    <n v="239.79672265065199"/>
    <n v="286.794344201348"/>
    <n v="99.530902495681431"/>
    <x v="0"/>
    <s v="25-40"/>
  </r>
  <r>
    <n v="86753091333"/>
    <n v="1.1424657534246576"/>
    <s v="&lt;= 1.5 year"/>
    <n v="39.841095890410962"/>
    <n v="0"/>
    <n v="19"/>
    <s v="&lt;80"/>
    <n v="49.160571746375297"/>
    <n v="14.0584220531535"/>
    <n v="449.88880281518902"/>
    <n v="284.09654562025401"/>
    <n v="93.135761316215465"/>
    <x v="0"/>
    <s v="25-40"/>
  </r>
  <r>
    <n v="86753091334"/>
    <n v="1.484931506849315"/>
    <s v="&lt;= 1.5 year"/>
    <n v="22.863013698630137"/>
    <n v="1"/>
    <n v="57"/>
    <s v="&lt;80"/>
    <n v="478.24999336530999"/>
    <n v="300.77889775110702"/>
    <n v="11.252050328153301"/>
    <n v="18.110218724295098"/>
    <n v="65.845783575607172"/>
    <x v="0"/>
    <s v="17-25"/>
  </r>
  <r>
    <n v="86753091335"/>
    <n v="1.6712328767123288"/>
    <s v="&gt; 1.5 year"/>
    <n v="27.263013698630136"/>
    <n v="0"/>
    <n v="45"/>
    <s v="&lt;80"/>
    <n v="210.04708837577701"/>
    <n v="171.612691389313"/>
    <n v="262.831359982349"/>
    <n v="254.47780893944201"/>
    <n v="92.609882651822119"/>
    <x v="1"/>
    <s v="25-40"/>
  </r>
  <r>
    <n v="86753091336"/>
    <n v="1.6767123287671233"/>
    <s v="&gt; 1.5 year"/>
    <n v="29.794520547945204"/>
    <n v="1"/>
    <n v="36"/>
    <s v="&lt;80"/>
    <n v="238.03833501658701"/>
    <n v="410.023203415637"/>
    <n v="128.019129145471"/>
    <n v="263.28029841786298"/>
    <n v="98.800854382177988"/>
    <x v="0"/>
    <s v="25-40"/>
  </r>
  <r>
    <n v="86753091337"/>
    <n v="1.6794520547945206"/>
    <s v="&gt; 1.5 year"/>
    <n v="32.054794520547944"/>
    <n v="0"/>
    <n v="39"/>
    <s v="&lt;80"/>
    <n v="305.27177888849297"/>
    <n v="207.48447898441501"/>
    <n v="332.10893869217301"/>
    <n v="179.96948252161599"/>
    <n v="102.46991117548731"/>
    <x v="0"/>
    <s v="25-40"/>
  </r>
  <r>
    <n v="86753091338"/>
    <n v="1.5616438356164384"/>
    <s v="&gt; 1.5 year"/>
    <n v="33.827397260273976"/>
    <n v="0"/>
    <n v="52"/>
    <s v="&lt;80"/>
    <n v="400.05455225280701"/>
    <n v="217.93280857982501"/>
    <n v="168.11867653648599"/>
    <n v="282.25558168590499"/>
    <n v="103.48389985329747"/>
    <x v="0"/>
    <s v="25-40"/>
  </r>
  <r>
    <n v="86753091339"/>
    <n v="1.3945205479452054"/>
    <s v="&lt;= 1.5 year"/>
    <n v="16.920547945205481"/>
    <n v="1"/>
    <n v="60"/>
    <s v="&lt;80"/>
    <n v="380.19324895754801"/>
    <n v="346.33581139224202"/>
    <n v="28.215297066112601"/>
    <n v="44.853939264299697"/>
    <n v="66.890633187632687"/>
    <x v="0"/>
    <s v="&gt;40"/>
  </r>
  <r>
    <n v="86753091340"/>
    <n v="1.7643835616438357"/>
    <s v="&gt; 1.5 year"/>
    <n v="32.646575342465752"/>
    <n v="0"/>
    <n v="26"/>
    <s v="&lt;80"/>
    <n v="261.39419099902301"/>
    <n v="214.05712754205899"/>
    <n v="192.16331466410199"/>
    <n v="188.65101619371001"/>
    <n v="83.733825186223996"/>
    <x v="1"/>
    <s v="25-40"/>
  </r>
  <r>
    <n v="86753091341"/>
    <n v="0.88767123287671235"/>
    <s v="&lt;= 1.5 year"/>
    <n v="36.663013698630138"/>
    <n v="0"/>
    <n v="20"/>
    <s v="&lt;80"/>
    <n v="78.100095934489204"/>
    <n v="13.2750096004724"/>
    <n v="364.604011275657"/>
    <n v="343.42901201076"/>
    <n v="92.273971237166961"/>
    <x v="0"/>
    <s v="25-40"/>
  </r>
  <r>
    <n v="86753091342"/>
    <n v="1.736986301369863"/>
    <s v="&gt; 1.5 year"/>
    <n v="29.232876712328768"/>
    <n v="0"/>
    <n v="45"/>
    <s v="&lt;80"/>
    <n v="131.476465389255"/>
    <n v="260.00931326034998"/>
    <n v="220.39528373632601"/>
    <n v="216.232894547428"/>
    <n v="83.714243686018875"/>
    <x v="1"/>
    <s v="25-40"/>
  </r>
  <r>
    <n v="86753091343"/>
    <n v="0.9671232876712329"/>
    <s v="&lt;= 1.5 year"/>
    <n v="37.246575342465754"/>
    <n v="1"/>
    <n v="20"/>
    <s v="&lt;80"/>
    <n v="12.8689409740531"/>
    <n v="2.7911843154992102"/>
    <n v="377.87406525319102"/>
    <n v="396.63619142533099"/>
    <n v="94.194040824586835"/>
    <x v="0"/>
    <s v="25-40"/>
  </r>
  <r>
    <n v="86753091344"/>
    <n v="1.2027397260273973"/>
    <s v="&lt;= 1.5 year"/>
    <n v="45.561643835616437"/>
    <n v="0"/>
    <n v="88"/>
    <s v="&gt;=80"/>
    <n v="5.52303090434705"/>
    <n v="412.465212893581"/>
    <n v="183.18034103073001"/>
    <n v="34.301187625843902"/>
    <n v="59.53684294262311"/>
    <x v="0"/>
    <s v="&gt;40"/>
  </r>
  <r>
    <n v="86753091345"/>
    <n v="1.5698630136986302"/>
    <s v="&gt; 1.5 year"/>
    <n v="30.101369863013698"/>
    <n v="1"/>
    <n v="63"/>
    <s v="&lt;80"/>
    <n v="297.89587235359801"/>
    <n v="450.82250533636"/>
    <n v="25.513250594120301"/>
    <n v="0.45742379326750199"/>
    <n v="63.013951141683179"/>
    <x v="0"/>
    <s v="25-40"/>
  </r>
  <r>
    <n v="86753091346"/>
    <n v="1.2301369863013698"/>
    <s v="&lt;= 1.5 year"/>
    <n v="33.898630136986299"/>
    <n v="0"/>
    <n v="77"/>
    <s v="&lt;80"/>
    <n v="4.8094521025652099"/>
    <n v="380.71510583282799"/>
    <n v="191.27891877910801"/>
    <n v="32.339057255311197"/>
    <n v="57.676121758961763"/>
    <x v="0"/>
    <s v="25-40"/>
  </r>
  <r>
    <n v="86753091347"/>
    <n v="1.5506849315068494"/>
    <s v="&gt; 1.5 year"/>
    <n v="30.745205479452054"/>
    <n v="1"/>
    <n v="35"/>
    <s v="&lt;80"/>
    <n v="215.31030940165499"/>
    <n v="122.844391613512"/>
    <n v="331.23691912462601"/>
    <n v="266.901869021717"/>
    <n v="98.829030658774514"/>
    <x v="1"/>
    <s v="25-40"/>
  </r>
  <r>
    <n v="86753091348"/>
    <n v="1.7123287671232876"/>
    <s v="&gt; 1.5 year"/>
    <n v="29.613698630136987"/>
    <n v="0"/>
    <n v="53"/>
    <s v="&lt;80"/>
    <n v="280.21570728812799"/>
    <n v="146.78805677695601"/>
    <n v="296.29395095106798"/>
    <n v="290.60074344073001"/>
    <n v="104.58766445222248"/>
    <x v="0"/>
    <s v="25-40"/>
  </r>
  <r>
    <n v="86753091349"/>
    <n v="1.1835616438356165"/>
    <s v="&lt;= 1.5 year"/>
    <n v="42.767123287671232"/>
    <n v="0"/>
    <n v="88"/>
    <s v="&gt;=80"/>
    <n v="32.392361914849801"/>
    <n v="271.49371823280501"/>
    <n v="328.23905030114503"/>
    <n v="2.9101873352904701"/>
    <n v="64.048794928184634"/>
    <x v="0"/>
    <s v="&gt;40"/>
  </r>
  <r>
    <n v="86753091350"/>
    <n v="1.6438356164383561"/>
    <s v="&gt; 1.5 year"/>
    <n v="22.186301369863013"/>
    <n v="0"/>
    <n v="61"/>
    <s v="&lt;80"/>
    <n v="12.249568968397099"/>
    <n v="65.304185554294307"/>
    <n v="389.501403273893"/>
    <n v="394.77068641673998"/>
    <n v="100.31695112469127"/>
    <x v="1"/>
    <s v="17-25"/>
  </r>
  <r>
    <n v="86753091351"/>
    <n v="1.1808219178082191"/>
    <s v="&lt;= 1.5 year"/>
    <n v="41.098630136986301"/>
    <n v="1"/>
    <n v="79"/>
    <s v="&lt;80"/>
    <n v="30.739383056020198"/>
    <n v="294.95834879251998"/>
    <n v="208.505381648888"/>
    <n v="32.906841666500398"/>
    <n v="55.02528534572982"/>
    <x v="1"/>
    <s v="&gt;40"/>
  </r>
  <r>
    <n v="86753091352"/>
    <n v="1.4246575342465753"/>
    <s v="&lt;= 1.5 year"/>
    <n v="22.265753424657536"/>
    <n v="0"/>
    <n v="56"/>
    <s v="&lt;80"/>
    <n v="558.265169365009"/>
    <n v="215.020719898778"/>
    <n v="29.673516777112201"/>
    <n v="4.9344834573703302"/>
    <n v="66.015831169240869"/>
    <x v="0"/>
    <s v="17-25"/>
  </r>
  <r>
    <n v="86753091353"/>
    <n v="1.747945205479452"/>
    <s v="&gt; 1.5 year"/>
    <n v="31.021917808219179"/>
    <n v="0"/>
    <n v="61"/>
    <s v="&lt;80"/>
    <n v="203.25453488076599"/>
    <n v="247.40490698692"/>
    <n v="322.15222580929998"/>
    <n v="254.16971302516299"/>
    <n v="105.21138800955043"/>
    <x v="0"/>
    <s v="25-40"/>
  </r>
  <r>
    <n v="86753091354"/>
    <n v="1.3260273972602741"/>
    <s v="&lt;= 1.5 year"/>
    <n v="21.720547945205478"/>
    <n v="1"/>
    <n v="59"/>
    <s v="&lt;80"/>
    <n v="370.65867288219101"/>
    <n v="393.38310874860002"/>
    <n v="0.96704770135707696"/>
    <n v="7.3726976847356296"/>
    <n v="62.12411197679441"/>
    <x v="0"/>
    <s v="17-25"/>
  </r>
  <r>
    <n v="86753091355"/>
    <n v="1.1616438356164382"/>
    <s v="&lt;= 1.5 year"/>
    <n v="28.235616438356164"/>
    <n v="1"/>
    <n v="58"/>
    <s v="&lt;80"/>
    <n v="236.24431790879899"/>
    <n v="476.00681205133998"/>
    <n v="49.732328093913303"/>
    <n v="31.6901837460384"/>
    <n v="66.750791817605332"/>
    <x v="0"/>
    <s v="25-40"/>
  </r>
  <r>
    <n v="86753091356"/>
    <n v="1.6493150684931508"/>
    <s v="&gt; 1.5 year"/>
    <n v="33.550684931506851"/>
    <n v="0"/>
    <n v="59"/>
    <s v="&lt;80"/>
    <n v="259.34993133387502"/>
    <n v="275.90750654973101"/>
    <n v="214.38759068532599"/>
    <n v="227.37468147440899"/>
    <n v="95.832067689856686"/>
    <x v="0"/>
    <s v="25-40"/>
  </r>
  <r>
    <n v="86753091357"/>
    <n v="1.6054794520547946"/>
    <s v="&gt; 1.5 year"/>
    <n v="26.312328767123287"/>
    <n v="1"/>
    <n v="29"/>
    <s v="&lt;80"/>
    <n v="214.49297413392699"/>
    <n v="193.18100013799699"/>
    <n v="210.84792458904201"/>
    <n v="445.430536433295"/>
    <n v="111.36733326443436"/>
    <x v="0"/>
    <s v="25-40"/>
  </r>
  <r>
    <n v="86753091358"/>
    <n v="1.1013698630136985"/>
    <s v="&lt;= 1.5 year"/>
    <n v="39.61643835616438"/>
    <n v="0"/>
    <n v="88"/>
    <s v="&gt;=80"/>
    <n v="61.457491752401403"/>
    <n v="180.62251429251299"/>
    <n v="332.97317935104297"/>
    <n v="1.65664826699146"/>
    <n v="59.521979797757282"/>
    <x v="0"/>
    <s v="25-40"/>
  </r>
  <r>
    <n v="86753091359"/>
    <n v="1.7095890410958905"/>
    <s v="&gt; 1.5 year"/>
    <n v="25.873972602739727"/>
    <n v="1"/>
    <n v="31"/>
    <s v="&lt;80"/>
    <n v="187.32757934473801"/>
    <n v="244.634205969524"/>
    <n v="294.06506538539497"/>
    <n v="209.304603513985"/>
    <n v="94.961303093066562"/>
    <x v="0"/>
    <s v="25-40"/>
  </r>
  <r>
    <n v="86753091360"/>
    <n v="1.1041095890410959"/>
    <s v="&lt;= 1.5 year"/>
    <n v="37.597260273972601"/>
    <n v="0"/>
    <n v="90"/>
    <s v="&gt;=80"/>
    <n v="29.733724012672301"/>
    <n v="298.87121356165699"/>
    <n v="306.66924765453001"/>
    <n v="0.59067775070906103"/>
    <n v="63.15958605457503"/>
    <x v="0"/>
    <s v="25-40"/>
  </r>
  <r>
    <n v="86753091361"/>
    <n v="1.095890410958904"/>
    <s v="&lt;= 1.5 year"/>
    <n v="46.723287671232875"/>
    <n v="1"/>
    <n v="85"/>
    <s v="&gt;=80"/>
    <n v="23.804395730488"/>
    <n v="164.39810678536699"/>
    <n v="314.34497913686403"/>
    <n v="94.168614799823601"/>
    <n v="64.077831473670926"/>
    <x v="0"/>
    <s v="&gt;40"/>
  </r>
  <r>
    <n v="86753091362"/>
    <n v="1.6520547945205479"/>
    <s v="&gt; 1.5 year"/>
    <n v="27.12876712328767"/>
    <n v="1"/>
    <n v="26"/>
    <s v="&lt;80"/>
    <n v="276.823206831633"/>
    <n v="220.27254197001599"/>
    <n v="228.20544788777599"/>
    <n v="253.44591449553599"/>
    <n v="97.565823390129353"/>
    <x v="0"/>
    <s v="25-40"/>
  </r>
  <r>
    <n v="86753091363"/>
    <n v="1.1479452054794521"/>
    <s v="&lt;= 1.5 year"/>
    <n v="39.284931506849318"/>
    <n v="1"/>
    <n v="61"/>
    <s v="&lt;80"/>
    <n v="34.577928092252797"/>
    <n v="304.47442623379999"/>
    <n v="180.74137899800999"/>
    <n v="14.9086048490331"/>
    <n v="50.602186407729391"/>
    <x v="0"/>
    <s v="25-40"/>
  </r>
  <r>
    <n v="86753091364"/>
    <n v="1.0493150684931507"/>
    <s v="&lt;= 1.5 year"/>
    <n v="36.947945205479449"/>
    <n v="0"/>
    <n v="82"/>
    <s v="&gt;=80"/>
    <n v="10.891903490241001"/>
    <n v="405.35853590205397"/>
    <n v="141.39506063475699"/>
    <n v="29.7545187508927"/>
    <n v="53.837984677661559"/>
    <x v="0"/>
    <s v="25-40"/>
  </r>
  <r>
    <n v="86753091365"/>
    <n v="1.0849315068493151"/>
    <s v="&lt;= 1.5 year"/>
    <n v="33.032876712328765"/>
    <n v="0"/>
    <n v="20"/>
    <s v="&lt;80"/>
    <n v="79.610224589845402"/>
    <n v="56.996011549730298"/>
    <n v="329.81145409806999"/>
    <n v="385.31719944589901"/>
    <n v="96.743937316442327"/>
    <x v="0"/>
    <s v="25-40"/>
  </r>
  <r>
    <n v="86753091366"/>
    <n v="1.5726027397260274"/>
    <s v="&gt; 1.5 year"/>
    <n v="35.265753424657532"/>
    <n v="1"/>
    <n v="29"/>
    <s v="&lt;80"/>
    <n v="291.68452402528902"/>
    <n v="155.787245563797"/>
    <n v="290.47317737060598"/>
    <n v="247.424539947239"/>
    <n v="100.34546764526829"/>
    <x v="0"/>
    <s v="25-40"/>
  </r>
  <r>
    <n v="86753091367"/>
    <n v="1.6082191780821917"/>
    <s v="&gt; 1.5 year"/>
    <n v="25.306849315068494"/>
    <n v="0"/>
    <n v="66"/>
    <s v="&lt;80"/>
    <n v="271.36069386818201"/>
    <n v="264.845288968955"/>
    <n v="253.650163096547"/>
    <n v="242.256936732951"/>
    <n v="102.40533060651072"/>
    <x v="0"/>
    <s v="25-40"/>
  </r>
  <r>
    <n v="86753091368"/>
    <n v="1.2712328767123289"/>
    <s v="&lt;= 1.5 year"/>
    <n v="43.906849315068492"/>
    <n v="0"/>
    <n v="84"/>
    <s v="&gt;=80"/>
    <n v="28.900787857050101"/>
    <n v="138.43522972599399"/>
    <n v="347.96467028829198"/>
    <n v="14.138783299600499"/>
    <n v="56.839295837190633"/>
    <x v="1"/>
    <s v="&gt;40"/>
  </r>
  <r>
    <n v="86753091369"/>
    <n v="1.6602739726027398"/>
    <s v="&gt; 1.5 year"/>
    <n v="28.572602739726026"/>
    <n v="0"/>
    <n v="52"/>
    <s v="&lt;80"/>
    <n v="279.107261977289"/>
    <n v="246.56022561141799"/>
    <n v="290.60009653621501"/>
    <n v="278.52820914314202"/>
    <n v="110.34879568861939"/>
    <x v="0"/>
    <s v="25-40"/>
  </r>
  <r>
    <n v="86753091370"/>
    <n v="1.6794520547945206"/>
    <s v="&gt; 1.5 year"/>
    <n v="28.273972602739725"/>
    <n v="0"/>
    <n v="40"/>
    <s v="&lt;80"/>
    <n v="326.80670213220901"/>
    <n v="208.96298454129101"/>
    <n v="250.31888218220701"/>
    <n v="232.119666331562"/>
    <n v="100.75420075553228"/>
    <x v="0"/>
    <s v="25-40"/>
  </r>
  <r>
    <n v="86753091371"/>
    <n v="1.8383561643835618"/>
    <s v="&gt; 1.5 year"/>
    <n v="31.909589041095892"/>
    <n v="0"/>
    <n v="49"/>
    <s v="&lt;80"/>
    <n v="176.000587292055"/>
    <n v="361.59814323621498"/>
    <n v="269.81824473914401"/>
    <n v="175.19701311808399"/>
    <n v="96.409729385128969"/>
    <x v="0"/>
    <s v="25-40"/>
  </r>
  <r>
    <n v="86753091372"/>
    <n v="1.6849315068493151"/>
    <s v="&gt; 1.5 year"/>
    <n v="33.38082191780822"/>
    <n v="1"/>
    <n v="45"/>
    <s v="&lt;80"/>
    <n v="161.318466141687"/>
    <n v="258.07453426792"/>
    <n v="265.29827944124901"/>
    <n v="355.79775003061201"/>
    <n v="108.08296356939189"/>
    <x v="0"/>
    <s v="25-40"/>
  </r>
  <r>
    <n v="86753091373"/>
    <n v="1.6328767123287671"/>
    <s v="&gt; 1.5 year"/>
    <n v="33.030136986301372"/>
    <n v="0"/>
    <n v="39"/>
    <s v="&lt;80"/>
    <n v="114.251150085833"/>
    <n v="337.62675030168498"/>
    <n v="299.58290024566901"/>
    <n v="312.39957792060602"/>
    <n v="109.58812941095444"/>
    <x v="0"/>
    <s v="25-40"/>
  </r>
  <r>
    <n v="86753091374"/>
    <n v="1.6027397260273972"/>
    <s v="&gt; 1.5 year"/>
    <n v="29.539726027397261"/>
    <n v="0"/>
    <n v="10"/>
    <s v="&lt;80"/>
    <n v="256.87149884314101"/>
    <n v="303.30824858770802"/>
    <n v="256.57532269269598"/>
    <n v="179.386872583441"/>
    <n v="97.129843227604354"/>
    <x v="0"/>
    <s v="25-40"/>
  </r>
  <r>
    <n v="86753091375"/>
    <n v="1.7123287671232876"/>
    <s v="&gt; 1.5 year"/>
    <n v="33.986301369863014"/>
    <n v="1"/>
    <n v="36"/>
    <s v="&lt;80"/>
    <n v="263.96929012902899"/>
    <n v="259.04205988637199"/>
    <n v="244.841066277896"/>
    <n v="203.578918084869"/>
    <n v="95.651306124763892"/>
    <x v="0"/>
    <s v="25-40"/>
  </r>
  <r>
    <n v="86753091376"/>
    <n v="1.1863013698630136"/>
    <s v="&lt;= 1.5 year"/>
    <n v="39.665753424657531"/>
    <n v="0"/>
    <n v="78"/>
    <s v="&lt;80"/>
    <n v="136.08699245568201"/>
    <n v="233.48129510831799"/>
    <n v="175.50148043990399"/>
    <n v="5.9365916521568503"/>
    <n v="51.338031656167296"/>
    <x v="0"/>
    <s v="25-40"/>
  </r>
  <r>
    <n v="86753091377"/>
    <n v="1.526027397260274"/>
    <s v="&gt; 1.5 year"/>
    <n v="29.095890410958905"/>
    <n v="0"/>
    <n v="59"/>
    <s v="&lt;80"/>
    <n v="357.689739258896"/>
    <n v="375.78962788658498"/>
    <n v="112.829472219059"/>
    <n v="7.7705657853330301"/>
    <n v="73.15035393216553"/>
    <x v="0"/>
    <s v="25-40"/>
  </r>
  <r>
    <n v="86753091378"/>
    <n v="1.547945205479452"/>
    <s v="&gt; 1.5 year"/>
    <n v="29.041095890410958"/>
    <n v="1"/>
    <n v="52"/>
    <s v="&lt;80"/>
    <n v="207.45982806292901"/>
    <n v="279.07979590972002"/>
    <n v="320.24227817524599"/>
    <n v="214.978883841721"/>
    <n v="103.14970935984796"/>
    <x v="0"/>
    <s v="25-40"/>
  </r>
  <r>
    <n v="86753091379"/>
    <n v="1.6219178082191781"/>
    <s v="&gt; 1.5 year"/>
    <n v="29.608219178082191"/>
    <n v="0"/>
    <n v="40"/>
    <s v="&lt;80"/>
    <n v="177.29757015358999"/>
    <n v="163.93148535924001"/>
    <n v="177.50353779743099"/>
    <n v="296.30104465958999"/>
    <n v="84.154874335868925"/>
    <x v="1"/>
    <s v="25-40"/>
  </r>
  <r>
    <n v="86753091380"/>
    <n v="1.7068493150684931"/>
    <s v="&gt; 1.5 year"/>
    <n v="35.293150684931504"/>
    <n v="1"/>
    <n v="52"/>
    <s v="&lt;80"/>
    <n v="266.074453386843"/>
    <n v="349.98825183978101"/>
    <n v="226.113666005737"/>
    <n v="144.382242807723"/>
    <n v="93.744525475745121"/>
    <x v="0"/>
    <s v="25-40"/>
  </r>
  <r>
    <n v="86753091381"/>
    <n v="1.7616438356164383"/>
    <s v="&gt; 1.5 year"/>
    <n v="27.169863013698631"/>
    <n v="1"/>
    <n v="35"/>
    <s v="&lt;80"/>
    <n v="178.868745633804"/>
    <n v="150.083253558422"/>
    <n v="272.37346589772397"/>
    <n v="366.177236552924"/>
    <n v="102.94224422945584"/>
    <x v="0"/>
    <s v="25-40"/>
  </r>
  <r>
    <n v="86753091382"/>
    <n v="1.5945205479452054"/>
    <s v="&gt; 1.5 year"/>
    <n v="30.416438356164385"/>
    <n v="0"/>
    <n v="53"/>
    <s v="&lt;80"/>
    <n v="208.354155006273"/>
    <n v="228.49404746964001"/>
    <n v="195.851543847203"/>
    <n v="340.60256542009301"/>
    <n v="99.322349310148553"/>
    <x v="1"/>
    <s v="25-40"/>
  </r>
  <r>
    <n v="86753091383"/>
    <n v="1.5808219178082192"/>
    <s v="&gt; 1.5 year"/>
    <n v="30.479452054794521"/>
    <n v="0"/>
    <n v="56"/>
    <s v="&lt;80"/>
    <n v="217.27207348397101"/>
    <n v="407.98099079194498"/>
    <n v="162.61494775524099"/>
    <n v="239.02254727110099"/>
    <n v="98.21674454523432"/>
    <x v="0"/>
    <s v="25-40"/>
  </r>
  <r>
    <n v="86753091384"/>
    <n v="1.6904109589041096"/>
    <s v="&gt; 1.5 year"/>
    <n v="28.12876712328767"/>
    <n v="0"/>
    <n v="54"/>
    <s v="&lt;80"/>
    <n v="191.74169226277701"/>
    <n v="353.84339312945099"/>
    <n v="306.21901292306501"/>
    <n v="146.89525916313201"/>
    <n v="98.020519481721877"/>
    <x v="0"/>
    <s v="25-40"/>
  </r>
  <r>
    <n v="86753091385"/>
    <n v="1.5808219178082192"/>
    <s v="&gt; 1.5 year"/>
    <n v="29.306849315068494"/>
    <n v="0"/>
    <n v="37"/>
    <s v="&lt;80"/>
    <n v="228.75374201289901"/>
    <n v="237.85696894181601"/>
    <n v="298.78697356094398"/>
    <n v="219.40870702998501"/>
    <n v="99.512338547288678"/>
    <x v="0"/>
    <s v="25-40"/>
  </r>
  <r>
    <n v="86753091386"/>
    <n v="1.167123287671233"/>
    <s v="&lt;= 1.5 year"/>
    <n v="40.112328767123287"/>
    <n v="1"/>
    <n v="69"/>
    <s v="&lt;80"/>
    <n v="6.4833436985636297"/>
    <n v="237.361033130648"/>
    <n v="267.12425934042"/>
    <n v="2.8977925480544799"/>
    <n v="51.91019637295387"/>
    <x v="1"/>
    <s v="&gt;40"/>
  </r>
  <r>
    <n v="86753091387"/>
    <n v="1.7205479452054795"/>
    <s v="&gt; 1.5 year"/>
    <n v="29.169863013698631"/>
    <n v="0"/>
    <n v="16"/>
    <s v="&lt;80"/>
    <n v="419.69596150398598"/>
    <n v="234.15153276704501"/>
    <n v="218.99262674888999"/>
    <n v="222.686601686579"/>
    <n v="105.30930695393874"/>
    <x v="0"/>
    <s v="25-40"/>
  </r>
  <r>
    <n v="86753091388"/>
    <n v="1.6328767123287671"/>
    <s v="&gt; 1.5 year"/>
    <n v="29.087671232876712"/>
    <n v="0"/>
    <n v="55"/>
    <s v="&lt;80"/>
    <n v="137.434865578391"/>
    <n v="153.15252649965001"/>
    <n v="295.94910269611199"/>
    <n v="284.31387207875099"/>
    <n v="92.878548339226839"/>
    <x v="1"/>
    <s v="25-40"/>
  </r>
  <r>
    <n v="86753091389"/>
    <n v="1.2246575342465753"/>
    <s v="&lt;= 1.5 year"/>
    <n v="41.682191780821917"/>
    <n v="1"/>
    <n v="62"/>
    <s v="&lt;80"/>
    <n v="45.736884863341601"/>
    <n v="221.49727858052299"/>
    <n v="273.31786576800499"/>
    <n v="8.1782440928315108"/>
    <n v="55.158266258809547"/>
    <x v="1"/>
    <s v="&gt;40"/>
  </r>
  <r>
    <n v="86753091390"/>
    <n v="1.1561643835616437"/>
    <s v="&lt;= 1.5 year"/>
    <n v="43.950684931506849"/>
    <n v="0"/>
    <n v="102"/>
    <s v="&gt;=80"/>
    <n v="23.753384903830899"/>
    <n v="370.14455065540199"/>
    <n v="168.156802144984"/>
    <n v="12.2973188648803"/>
    <n v="53.166329365922351"/>
    <x v="0"/>
    <s v="&gt;40"/>
  </r>
  <r>
    <n v="86753091391"/>
    <n v="1.704109589041096"/>
    <s v="&gt; 1.5 year"/>
    <n v="28.676712328767124"/>
    <n v="0"/>
    <n v="48"/>
    <s v="&lt;80"/>
    <n v="244.19158777126299"/>
    <n v="277.04133842239702"/>
    <n v="280.90197834725302"/>
    <n v="165.292157173932"/>
    <n v="95.241930358035006"/>
    <x v="0"/>
    <s v="25-40"/>
  </r>
  <r>
    <n v="86753091392"/>
    <n v="0.81643835616438354"/>
    <s v="&lt;= 1.5 year"/>
    <n v="34.419178082191777"/>
    <n v="1"/>
    <n v="19"/>
    <s v="&lt;80"/>
    <n v="65.4748454193995"/>
    <n v="3.7259354374182898"/>
    <n v="343.57190643377902"/>
    <n v="377.04777294692298"/>
    <n v="92.010423994229654"/>
    <x v="0"/>
    <s v="25-40"/>
  </r>
  <r>
    <n v="86753091393"/>
    <n v="0.8"/>
    <s v="&lt;= 1.5 year"/>
    <n v="35.528767123287672"/>
    <n v="1"/>
    <n v="21"/>
    <s v="&lt;80"/>
    <n v="16.385495623604601"/>
    <n v="32.490792898652401"/>
    <n v="410.334741148018"/>
    <n v="310.33868924598698"/>
    <n v="90.390914729061166"/>
    <x v="0"/>
    <s v="25-40"/>
  </r>
  <r>
    <n v="86753091394"/>
    <n v="1.1041095890410959"/>
    <s v="&lt;= 1.5 year"/>
    <n v="40.213698630136989"/>
    <n v="1"/>
    <n v="50"/>
    <s v="&lt;80"/>
    <n v="15.723911440836"/>
    <n v="289.69340678549702"/>
    <n v="236.75647761073699"/>
    <n v="9.0808357352191091"/>
    <n v="53.933863059621366"/>
    <x v="0"/>
    <s v="&gt;40"/>
  </r>
  <r>
    <n v="86753091395"/>
    <n v="1.0712328767123287"/>
    <s v="&lt;= 1.5 year"/>
    <n v="38.660273972602738"/>
    <n v="0"/>
    <n v="50"/>
    <s v="&lt;80"/>
    <n v="12.993072743694199"/>
    <n v="377.44282996562401"/>
    <n v="160.23799723297"/>
    <n v="14.602847962307401"/>
    <n v="52.215773640178753"/>
    <x v="1"/>
    <s v="25-40"/>
  </r>
  <r>
    <n v="86753091396"/>
    <n v="1.1808219178082191"/>
    <s v="&lt;= 1.5 year"/>
    <n v="40.098630136986301"/>
    <n v="0"/>
    <n v="65"/>
    <s v="&lt;80"/>
    <n v="57.3728069810672"/>
    <n v="175.579349442189"/>
    <n v="314.96279073052"/>
    <n v="21.304113403353099"/>
    <n v="58.98820100992527"/>
    <x v="0"/>
    <s v="&gt;40"/>
  </r>
  <r>
    <n v="86753091397"/>
    <n v="1.4082191780821918"/>
    <s v="&lt;= 1.5 year"/>
    <n v="28.4"/>
    <n v="1"/>
    <n v="62"/>
    <s v="&lt;80"/>
    <n v="20.595534710769499"/>
    <n v="18.106099696707901"/>
    <n v="295.28458006808501"/>
    <n v="518.44119683296299"/>
    <n v="100.74322398072394"/>
    <x v="1"/>
    <s v="25-40"/>
  </r>
  <r>
    <n v="86753091398"/>
    <n v="1.6465753424657534"/>
    <s v="&gt; 1.5 year"/>
    <n v="28.06027397260274"/>
    <n v="1"/>
    <n v="15"/>
    <s v="&lt;80"/>
    <n v="192.32844050238501"/>
    <n v="357.85644018301002"/>
    <n v="184.46256101196499"/>
    <n v="223.503282650919"/>
    <n v="92.970691694377692"/>
    <x v="0"/>
    <s v="25-40"/>
  </r>
  <r>
    <n v="86753091399"/>
    <n v="1.7068493150684931"/>
    <s v="&gt; 1.5 year"/>
    <n v="34.389041095890413"/>
    <n v="0"/>
    <n v="54"/>
    <s v="&lt;80"/>
    <n v="154.578497292912"/>
    <n v="236.967113281319"/>
    <n v="357.92046110863799"/>
    <n v="221.394498234087"/>
    <n v="100.84144396706547"/>
    <x v="0"/>
    <s v="25-40"/>
  </r>
  <r>
    <n v="86753091400"/>
    <n v="1.1753424657534246"/>
    <s v="&lt;= 1.5 year"/>
    <n v="46.630136986301373"/>
    <n v="1"/>
    <n v="72"/>
    <s v="&lt;80"/>
    <n v="7.9840960034937503"/>
    <n v="238.013280421204"/>
    <n v="257.885602099236"/>
    <n v="48.720459818654099"/>
    <n v="56.472517544122631"/>
    <x v="0"/>
    <s v="&gt;40"/>
  </r>
  <r>
    <n v="86753091401"/>
    <n v="1.3863013698630138"/>
    <s v="&lt;= 1.5 year"/>
    <n v="16.789041095890411"/>
    <n v="1"/>
    <n v="55"/>
    <s v="&lt;80"/>
    <n v="10.5792334780262"/>
    <n v="59.225298134900498"/>
    <n v="422.47489723247298"/>
    <n v="393.58165499995101"/>
    <n v="103.51114879692501"/>
    <x v="1"/>
    <s v="&gt;40"/>
  </r>
  <r>
    <n v="86753091402"/>
    <n v="1.5643835616438355"/>
    <s v="&gt; 1.5 year"/>
    <n v="31.550684931506851"/>
    <n v="1"/>
    <n v="27"/>
    <s v="&lt;80"/>
    <n v="241.93114461031001"/>
    <n v="237.117961978718"/>
    <n v="217.98142160514101"/>
    <n v="282.66765958726597"/>
    <n v="98.401818270211081"/>
    <x v="0"/>
    <s v="25-40"/>
  </r>
  <r>
    <n v="86753091403"/>
    <n v="1.6575342465753424"/>
    <s v="&gt; 1.5 year"/>
    <n v="31.202739726027396"/>
    <n v="0"/>
    <n v="44"/>
    <s v="&lt;80"/>
    <n v="144.415593979817"/>
    <n v="198.33203454380501"/>
    <n v="258.18766999393603"/>
    <n v="339.43131282908797"/>
    <n v="99.134088220652643"/>
    <x v="0"/>
    <s v="25-40"/>
  </r>
  <r>
    <n v="86753091404"/>
    <n v="1.1753424657534246"/>
    <s v="&lt;= 1.5 year"/>
    <n v="37.668493150684931"/>
    <n v="0"/>
    <n v="75"/>
    <s v="&lt;80"/>
    <n v="15.276440307735401"/>
    <n v="313.73860823439702"/>
    <n v="232.90954841233599"/>
    <n v="6.5700970016693896"/>
    <n v="55.058761333051244"/>
    <x v="0"/>
    <s v="25-40"/>
  </r>
  <r>
    <n v="86753091405"/>
    <n v="1.0465753424657533"/>
    <s v="&lt;= 1.5 year"/>
    <n v="33.4"/>
    <n v="0"/>
    <n v="20"/>
    <s v="&lt;80"/>
    <n v="18.913372086629401"/>
    <n v="26.296363450253899"/>
    <n v="335.66031359237502"/>
    <n v="428.061215058372"/>
    <n v="95.263362281040315"/>
    <x v="0"/>
    <s v="25-40"/>
  </r>
  <r>
    <n v="86753091406"/>
    <n v="1.273972602739726"/>
    <s v="&lt;= 1.5 year"/>
    <n v="37.290410958904111"/>
    <n v="1"/>
    <n v="90"/>
    <s v="&gt;=80"/>
    <n v="23.5559577844102"/>
    <n v="292.79443893646499"/>
    <n v="277.79055459114102"/>
    <n v="22.4008312057063"/>
    <n v="61.330998033291699"/>
    <x v="0"/>
    <s v="25-40"/>
  </r>
  <r>
    <n v="86753091407"/>
    <n v="1.0657534246575342"/>
    <s v="&lt;= 1.5 year"/>
    <n v="43.454794520547942"/>
    <n v="0"/>
    <n v="84"/>
    <s v="&gt;=80"/>
    <n v="41.249485376176303"/>
    <n v="375.84801973646398"/>
    <n v="208.678218225839"/>
    <n v="2.81577232106042"/>
    <n v="58.747079274639155"/>
    <x v="0"/>
    <s v="&gt;40"/>
  </r>
  <r>
    <n v="86753091408"/>
    <n v="1.4465753424657535"/>
    <s v="&lt;= 1.5 year"/>
    <n v="17.843835616438355"/>
    <n v="1"/>
    <n v="58"/>
    <s v="&lt;80"/>
    <n v="204.58538593221999"/>
    <n v="473.34338820879702"/>
    <n v="87.017808679352996"/>
    <n v="17.839842070734399"/>
    <n v="66.817220021291845"/>
    <x v="0"/>
    <s v="17-25"/>
  </r>
  <r>
    <n v="86753091409"/>
    <n v="1.7753424657534247"/>
    <s v="&gt; 1.5 year"/>
    <n v="30.054794520547944"/>
    <n v="0"/>
    <n v="25"/>
    <s v="&lt;80"/>
    <n v="173.475339246695"/>
    <n v="256.27225657207998"/>
    <n v="290.58952346062898"/>
    <n v="303.36258599784202"/>
    <n v="105.65406080051852"/>
    <x v="0"/>
    <s v="25-40"/>
  </r>
  <r>
    <n v="86753091410"/>
    <n v="1.0493150684931507"/>
    <s v="&lt;= 1.5 year"/>
    <n v="38.495890410958907"/>
    <n v="1"/>
    <n v="20"/>
    <s v="&lt;80"/>
    <n v="38.2514478994526"/>
    <n v="18.7610627723829"/>
    <n v="374.14655063429001"/>
    <n v="340.51916746001098"/>
    <n v="90.320887025062945"/>
    <x v="0"/>
    <s v="25-40"/>
  </r>
  <r>
    <n v="86753091411"/>
    <n v="0.75342465753424659"/>
    <s v="&lt;= 1.5 year"/>
    <n v="39.523287671232879"/>
    <n v="0"/>
    <n v="20"/>
    <s v="&lt;80"/>
    <n v="23.6300010919587"/>
    <n v="2.0633193252165398"/>
    <n v="463.185099762118"/>
    <n v="347.14619748713"/>
    <n v="99.295221303283768"/>
    <x v="0"/>
    <s v="25-40"/>
  </r>
  <r>
    <n v="86753091412"/>
    <n v="1.1808219178082191"/>
    <s v="&lt;= 1.5 year"/>
    <n v="35.578082191780823"/>
    <n v="0"/>
    <n v="19"/>
    <s v="&lt;80"/>
    <n v="569.22232870352798"/>
    <n v="351.50229256864702"/>
    <n v="26.157706087468799"/>
    <n v="61.100451572644097"/>
    <n v="84.128948620987558"/>
    <x v="1"/>
    <s v="25-40"/>
  </r>
  <r>
    <n v="86753091413"/>
    <n v="1.2219178082191782"/>
    <s v="&lt;= 1.5 year"/>
    <n v="29.463013698630139"/>
    <n v="1"/>
    <n v="57"/>
    <s v="&lt;80"/>
    <n v="243.37615744099699"/>
    <n v="528.532379088065"/>
    <n v="4.4931907736667798"/>
    <n v="20.829748289722001"/>
    <n v="64.791435609931611"/>
    <x v="0"/>
    <s v="25-40"/>
  </r>
  <r>
    <n v="86753091414"/>
    <n v="1.295890410958904"/>
    <s v="&lt;= 1.5 year"/>
    <n v="42.961643835616435"/>
    <n v="0"/>
    <n v="103"/>
    <s v="&gt;=80"/>
    <n v="0.17241868590369899"/>
    <n v="305.090507722734"/>
    <n v="269.57159042585897"/>
    <n v="20.432021645088899"/>
    <n v="59.221467561204761"/>
    <x v="0"/>
    <s v="&gt;40"/>
  </r>
  <r>
    <n v="86753091415"/>
    <n v="1.1534246575342466"/>
    <s v="&lt;= 1.5 year"/>
    <n v="37.991780821917807"/>
    <n v="0"/>
    <n v="90"/>
    <s v="&gt;=80"/>
    <n v="37.142796843655198"/>
    <n v="263.31288679602801"/>
    <n v="234.05025687636299"/>
    <n v="66.334065060587207"/>
    <n v="60.082573323608678"/>
    <x v="0"/>
    <s v="25-40"/>
  </r>
  <r>
    <n v="86753091416"/>
    <n v="1.2301369863013698"/>
    <s v="&lt;= 1.5 year"/>
    <n v="42.235616438356168"/>
    <n v="0"/>
    <n v="48"/>
    <s v="&lt;80"/>
    <n v="37.416581606227602"/>
    <n v="201.349423491609"/>
    <n v="294.68134474104801"/>
    <n v="12.5457280358928"/>
    <n v="55.968529141059825"/>
    <x v="1"/>
    <s v="&gt;40"/>
  </r>
  <r>
    <n v="86753091417"/>
    <n v="0.95890410958904104"/>
    <s v="&lt;= 1.5 year"/>
    <n v="35.145205479452052"/>
    <n v="0"/>
    <n v="20"/>
    <s v="&lt;80"/>
    <n v="24.720759859105701"/>
    <n v="49.666764249906997"/>
    <n v="287.798288274637"/>
    <n v="446.00686477532798"/>
    <n v="94.007620294716816"/>
    <x v="0"/>
    <s v="25-40"/>
  </r>
  <r>
    <n v="86753091418"/>
    <n v="1.1479452054794521"/>
    <s v="&lt;= 1.5 year"/>
    <n v="36.920547945205477"/>
    <n v="0"/>
    <n v="105"/>
    <s v="&gt;=80"/>
    <n v="116.53748155312999"/>
    <n v="267.885906924089"/>
    <n v="225.00141327375599"/>
    <n v="32.093527854167903"/>
    <n v="61.605264013528384"/>
    <x v="0"/>
    <s v="25-40"/>
  </r>
  <r>
    <n v="86753091419"/>
    <n v="1.7095890410958905"/>
    <s v="&gt; 1.5 year"/>
    <n v="29.564383561643837"/>
    <n v="0"/>
    <n v="26"/>
    <s v="&lt;80"/>
    <n v="350.94866312557599"/>
    <n v="195.65353647516"/>
    <n v="211.97699027323"/>
    <n v="347.17232937405498"/>
    <n v="110.82609432573307"/>
    <x v="0"/>
    <s v="25-40"/>
  </r>
  <r>
    <n v="86753091420"/>
    <n v="1.6657534246575343"/>
    <s v="&gt; 1.5 year"/>
    <n v="28.263013698630136"/>
    <n v="0"/>
    <n v="50"/>
    <s v="&lt;80"/>
    <n v="323.98753193957202"/>
    <n v="177.362699176647"/>
    <n v="217.124199067169"/>
    <n v="365.30995586215101"/>
    <n v="110.00011708081593"/>
    <x v="0"/>
    <s v="25-40"/>
  </r>
  <r>
    <n v="86753091421"/>
    <n v="1.1260273972602739"/>
    <s v="&lt;= 1.5 year"/>
    <n v="37.487671232876714"/>
    <n v="0"/>
    <n v="94"/>
    <s v="&gt;=80"/>
    <n v="6.6300587981571297"/>
    <n v="376.27050243827699"/>
    <n v="217.50796177694201"/>
    <n v="12.4586585861814"/>
    <n v="58.228039342489538"/>
    <x v="0"/>
    <s v="25-40"/>
  </r>
  <r>
    <n v="86753091422"/>
    <n v="1.704109589041096"/>
    <s v="&gt; 1.5 year"/>
    <n v="31.304109589041097"/>
    <n v="0"/>
    <n v="29"/>
    <s v="&lt;80"/>
    <n v="248.02422752440299"/>
    <n v="340.65768729018299"/>
    <n v="204.68129515455601"/>
    <n v="194.640337594317"/>
    <n v="95.013149115031638"/>
    <x v="0"/>
    <s v="25-40"/>
  </r>
  <r>
    <n v="86753091423"/>
    <n v="1.5945205479452054"/>
    <s v="&gt; 1.5 year"/>
    <n v="32.627397260273973"/>
    <n v="0"/>
    <n v="52"/>
    <s v="&lt;80"/>
    <n v="377.16654988922397"/>
    <n v="106.569794699722"/>
    <n v="167.261774557835"/>
    <n v="351.906504625178"/>
    <n v="100.99910106907724"/>
    <x v="0"/>
    <s v="25-40"/>
  </r>
  <r>
    <n v="86753091424"/>
    <n v="1.6657534246575343"/>
    <s v="&gt; 1.5 year"/>
    <n v="26.756164383561643"/>
    <n v="0"/>
    <n v="44"/>
    <s v="&lt;80"/>
    <n v="309.40123936472799"/>
    <n v="259.98085099064201"/>
    <n v="194.592027403987"/>
    <n v="264.38807480473201"/>
    <n v="100.62817949347587"/>
    <x v="0"/>
    <s v="25-40"/>
  </r>
  <r>
    <n v="86753091425"/>
    <n v="1.1917808219178083"/>
    <s v="&lt;= 1.5 year"/>
    <n v="36.564383561643837"/>
    <n v="0"/>
    <n v="91"/>
    <s v="&gt;=80"/>
    <n v="10.4695673845047"/>
    <n v="333.28854423043299"/>
    <n v="237.27424360644099"/>
    <n v="2.3391189045422802"/>
    <n v="56.254252430513006"/>
    <x v="0"/>
    <s v="25-40"/>
  </r>
  <r>
    <n v="86753091426"/>
    <n v="1.7616438356164383"/>
    <s v="&gt; 1.5 year"/>
    <n v="30.824657534246576"/>
    <n v="1"/>
    <n v="39"/>
    <s v="&lt;80"/>
    <n v="285.73119169239101"/>
    <n v="182.72389768795"/>
    <n v="139.455752461457"/>
    <n v="353.34255000003998"/>
    <n v="96.612203445806927"/>
    <x v="0"/>
    <s v="25-40"/>
  </r>
  <r>
    <n v="86753091427"/>
    <n v="1.6739726027397259"/>
    <s v="&gt; 1.5 year"/>
    <n v="31.701369863013699"/>
    <n v="0"/>
    <n v="42"/>
    <s v="&lt;80"/>
    <n v="238.34573607449099"/>
    <n v="144.37020050566599"/>
    <n v="185.052155666521"/>
    <n v="364.18700291526602"/>
    <n v="96.525973956226991"/>
    <x v="0"/>
    <s v="25-40"/>
  </r>
  <r>
    <n v="86753091428"/>
    <n v="1.7068493150684931"/>
    <s v="&gt; 1.5 year"/>
    <n v="29.873972602739727"/>
    <n v="0"/>
    <n v="43"/>
    <s v="&lt;80"/>
    <n v="263.85313729963502"/>
    <n v="237.16276489203099"/>
    <n v="312.70508920262102"/>
    <n v="105.470101408902"/>
    <n v="90.262295048716027"/>
    <x v="1"/>
    <s v="25-40"/>
  </r>
  <r>
    <n v="86753091429"/>
    <n v="1.547945205479452"/>
    <s v="&gt; 1.5 year"/>
    <n v="32.326027397260276"/>
    <n v="0"/>
    <n v="31"/>
    <s v="&lt;80"/>
    <n v="200.59398980535099"/>
    <n v="301.88252078118001"/>
    <n v="239.46063506990299"/>
    <n v="270.028490673806"/>
    <n v="101.33681593616755"/>
    <x v="0"/>
    <s v="25-40"/>
  </r>
  <r>
    <n v="86753091430"/>
    <n v="1.6684931506849314"/>
    <s v="&gt; 1.5 year"/>
    <n v="29.402739726027399"/>
    <n v="0"/>
    <n v="50"/>
    <s v="&lt;80"/>
    <n v="216.59296197894599"/>
    <n v="245.99442159252999"/>
    <n v="164.12178296687"/>
    <n v="272.79196302922298"/>
    <n v="89.436640205249233"/>
    <x v="1"/>
    <s v="25-40"/>
  </r>
  <r>
    <n v="86753091431"/>
    <n v="1.167123287671233"/>
    <s v="&lt;= 1.5 year"/>
    <n v="40.742465753424661"/>
    <n v="1"/>
    <n v="52"/>
    <s v="&lt;80"/>
    <n v="17.908697533266199"/>
    <n v="253.13928315986399"/>
    <n v="340.119048450972"/>
    <n v="16.780749388897799"/>
    <n v="64.511814196234795"/>
    <x v="0"/>
    <s v="&gt;40"/>
  </r>
  <r>
    <n v="86753091432"/>
    <n v="1.8958904109589041"/>
    <s v="&gt; 1.5 year"/>
    <n v="31.391780821917809"/>
    <n v="0"/>
    <n v="60"/>
    <s v="&lt;80"/>
    <n v="379.550834254633"/>
    <n v="383.60280533817098"/>
    <n v="22.2061472667272"/>
    <n v="18.018527307080898"/>
    <n v="65.879252116281293"/>
    <x v="0"/>
    <s v="25-40"/>
  </r>
  <r>
    <n v="86753091433"/>
    <n v="1.6986301369863013"/>
    <s v="&gt; 1.5 year"/>
    <n v="30.772602739726029"/>
    <n v="0"/>
    <n v="32"/>
    <s v="&lt;80"/>
    <n v="220.027019966578"/>
    <n v="360.64116346873698"/>
    <n v="269.13836490907403"/>
    <n v="212.10775218153299"/>
    <n v="104.20298872569805"/>
    <x v="0"/>
    <s v="25-40"/>
  </r>
  <r>
    <n v="86753091434"/>
    <n v="0.989041095890411"/>
    <s v="&lt;= 1.5 year"/>
    <n v="35.098630136986301"/>
    <n v="1"/>
    <n v="19"/>
    <s v="&lt;80"/>
    <n v="55.394363150344603"/>
    <n v="37.0163917140964"/>
    <n v="441.54675047258701"/>
    <n v="301.46757614473199"/>
    <n v="96.554579583233561"/>
    <x v="0"/>
    <s v="25-40"/>
  </r>
  <r>
    <n v="86753091435"/>
    <n v="1.1095890410958904"/>
    <s v="&lt;= 1.5 year"/>
    <n v="39.799999999999997"/>
    <n v="0"/>
    <n v="100"/>
    <s v="&gt;=80"/>
    <n v="105.896504451127"/>
    <n v="285.87837610740399"/>
    <n v="245.28044851983199"/>
    <n v="5.5043741720162203"/>
    <n v="61.436169167704264"/>
    <x v="0"/>
    <s v="25-40"/>
  </r>
  <r>
    <n v="86753091436"/>
    <n v="1.0547945205479452"/>
    <s v="&lt;= 1.5 year"/>
    <n v="43.783561643835618"/>
    <n v="0"/>
    <n v="96"/>
    <s v="&gt;=80"/>
    <n v="35.564803325411802"/>
    <n v="169.328301787588"/>
    <n v="396.98451609973199"/>
    <n v="20.705769406660099"/>
    <n v="66.514282669807031"/>
    <x v="0"/>
    <s v="&gt;40"/>
  </r>
  <r>
    <n v="86753091437"/>
    <n v="1.5616438356164384"/>
    <s v="&gt; 1.5 year"/>
    <n v="32.542465753424658"/>
    <n v="1"/>
    <n v="48"/>
    <s v="&lt;80"/>
    <n v="198.90735894929901"/>
    <n v="176.20364202320599"/>
    <n v="372.844128332087"/>
    <n v="235.47600036269799"/>
    <n v="103.00729552117458"/>
    <x v="0"/>
    <s v="25-40"/>
  </r>
  <r>
    <n v="86753091438"/>
    <n v="1.2273972602739727"/>
    <s v="&lt;= 1.5 year"/>
    <n v="34.076712328767123"/>
    <n v="0"/>
    <n v="90"/>
    <s v="&gt;=80"/>
    <n v="10.0172823962916"/>
    <n v="305.92904644912699"/>
    <n v="265.95087582903"/>
    <n v="2.1228086380023901"/>
    <n v="57.44454844367737"/>
    <x v="0"/>
    <s v="25-40"/>
  </r>
  <r>
    <n v="86753091439"/>
    <n v="0.9342465753424658"/>
    <s v="&lt;= 1.5 year"/>
    <n v="37.638356164383559"/>
    <n v="0"/>
    <n v="21"/>
    <s v="&lt;80"/>
    <n v="321.79210268001702"/>
    <n v="521.78667280607795"/>
    <n v="23.672919827141101"/>
    <n v="8.3137556449221997"/>
    <n v="71.324703095535199"/>
    <x v="1"/>
    <s v="25-40"/>
  </r>
  <r>
    <n v="86753091440"/>
    <n v="1.2410958904109588"/>
    <s v="&lt;= 1.5 year"/>
    <n v="40.989041095890414"/>
    <n v="0"/>
    <n v="68"/>
    <s v="&lt;80"/>
    <n v="38.090412063269397"/>
    <n v="324.74931360417298"/>
    <n v="211.15111238091399"/>
    <n v="3.4977636793652902"/>
    <n v="54.785043180628897"/>
    <x v="0"/>
    <s v="&gt;40"/>
  </r>
  <r>
    <n v="86753091441"/>
    <n v="1.5643835616438355"/>
    <s v="&gt; 1.5 year"/>
    <n v="22.150684931506849"/>
    <n v="0"/>
    <n v="64"/>
    <s v="&lt;80"/>
    <n v="376.75934932644299"/>
    <n v="344.13587722726697"/>
    <n v="56.6269725917412"/>
    <n v="8.9098566585624805"/>
    <n v="65.53603763433324"/>
    <x v="0"/>
    <s v="17-25"/>
  </r>
  <r>
    <n v="86753091442"/>
    <n v="1.1424657534246576"/>
    <s v="&lt;= 1.5 year"/>
    <n v="35.547945205479451"/>
    <n v="0"/>
    <n v="73"/>
    <s v="&lt;80"/>
    <n v="25.582146221698501"/>
    <n v="274.45904911485798"/>
    <n v="219.322684532652"/>
    <n v="54.876677445781198"/>
    <n v="56.907219064336509"/>
    <x v="0"/>
    <s v="25-40"/>
  </r>
  <r>
    <n v="86753091443"/>
    <n v="1.7123287671232876"/>
    <s v="&gt; 1.5 year"/>
    <n v="25.567123287671233"/>
    <n v="0"/>
    <n v="42"/>
    <s v="&lt;80"/>
    <n v="267.09345540684802"/>
    <n v="279.905159594189"/>
    <n v="162.789715361265"/>
    <n v="257.34405751897901"/>
    <n v="94.175941945712253"/>
    <x v="1"/>
    <s v="25-40"/>
  </r>
  <r>
    <n v="86753091444"/>
    <n v="1.6547945205479453"/>
    <s v="&gt; 1.5 year"/>
    <n v="26.657534246575342"/>
    <n v="0"/>
    <n v="33"/>
    <s v="&lt;80"/>
    <n v="130.63988204758601"/>
    <n v="240.55907174003099"/>
    <n v="415.04892817199101"/>
    <n v="320.05229753244299"/>
    <n v="117.90806338754143"/>
    <x v="0"/>
    <s v="25-40"/>
  </r>
  <r>
    <n v="86753091445"/>
    <n v="1.6465753424657534"/>
    <s v="&gt; 1.5 year"/>
    <n v="27.07123287671233"/>
    <n v="0"/>
    <n v="59"/>
    <s v="&lt;80"/>
    <n v="475.95019323325602"/>
    <n v="286.55688462267199"/>
    <n v="5.5303211823951504"/>
    <n v="41.427328629791504"/>
    <n v="66.635484205936635"/>
    <x v="0"/>
    <s v="25-40"/>
  </r>
  <r>
    <n v="86753091446"/>
    <n v="1.715068493150685"/>
    <s v="&gt; 1.5 year"/>
    <n v="33.715068493150682"/>
    <n v="0"/>
    <n v="55"/>
    <s v="&lt;80"/>
    <n v="166.81141309378"/>
    <n v="316.65281447689802"/>
    <n v="265.591655431346"/>
    <n v="217.68887568916099"/>
    <n v="96.670801940115069"/>
    <x v="0"/>
    <s v="25-40"/>
  </r>
  <r>
    <n v="86753091447"/>
    <n v="1.1150684931506849"/>
    <s v="&lt;= 1.5 year"/>
    <n v="44.805479452054797"/>
    <n v="0"/>
    <n v="90"/>
    <s v="&gt;=80"/>
    <n v="40.375106793206498"/>
    <n v="166.814125447083"/>
    <n v="308.847920275766"/>
    <n v="74.856513635267902"/>
    <n v="62.619670648547228"/>
    <x v="1"/>
    <s v="&gt;40"/>
  </r>
  <r>
    <n v="86753091448"/>
    <n v="1.736986301369863"/>
    <s v="&gt; 1.5 year"/>
    <n v="30.854794520547944"/>
    <n v="0"/>
    <n v="58"/>
    <s v="&lt;80"/>
    <n v="200.74211808346899"/>
    <n v="388.63399637634598"/>
    <n v="209.20713790746299"/>
    <n v="243.04552097289101"/>
    <n v="101.42040822242768"/>
    <x v="0"/>
    <s v="25-40"/>
  </r>
  <r>
    <n v="86753091449"/>
    <n v="1.6191780821917807"/>
    <s v="&gt; 1.5 year"/>
    <n v="28.367123287671234"/>
    <n v="0"/>
    <n v="36"/>
    <s v="&lt;80"/>
    <n v="290.59639656155701"/>
    <n v="309.91036481675297"/>
    <n v="187.05027688371601"/>
    <n v="183.190034841532"/>
    <n v="92.469378317294542"/>
    <x v="0"/>
    <s v="25-40"/>
  </r>
  <r>
    <n v="86753091450"/>
    <n v="1.0904109589041096"/>
    <s v="&lt;= 1.5 year"/>
    <n v="38.783561643835618"/>
    <n v="1"/>
    <n v="65"/>
    <s v="&lt;80"/>
    <n v="48.055778714495098"/>
    <n v="353.75164432059103"/>
    <n v="199.76748715965701"/>
    <n v="0.54969126098589105"/>
    <n v="56.182655253284032"/>
    <x v="0"/>
    <s v="25-40"/>
  </r>
  <r>
    <n v="86753091451"/>
    <n v="1.5506849315068494"/>
    <s v="&gt; 1.5 year"/>
    <n v="29.860273972602741"/>
    <n v="0"/>
    <n v="43"/>
    <s v="&lt;80"/>
    <n v="240.104679701175"/>
    <n v="272.87624225585199"/>
    <n v="153.80930025695099"/>
    <n v="293.60058481657097"/>
    <n v="94.727659965384788"/>
    <x v="0"/>
    <s v="25-40"/>
  </r>
  <r>
    <n v="86753091452"/>
    <n v="1.6794520547945206"/>
    <s v="&gt; 1.5 year"/>
    <n v="31.772602739726029"/>
    <n v="1"/>
    <n v="49"/>
    <s v="&lt;80"/>
    <n v="300.644923647285"/>
    <n v="145.21985032203901"/>
    <n v="285.40570569193699"/>
    <n v="274.796173439276"/>
    <n v="102.89340741329147"/>
    <x v="0"/>
    <s v="25-40"/>
  </r>
  <r>
    <n v="86753091453"/>
    <n v="1.2657534246575342"/>
    <s v="&lt;= 1.5 year"/>
    <n v="39.167123287671231"/>
    <n v="1"/>
    <n v="86"/>
    <s v="&gt;=80"/>
    <n v="18.6088804560728"/>
    <n v="310.14949822732802"/>
    <n v="257.02162941979998"/>
    <n v="10.990650057843901"/>
    <n v="58.46214383198933"/>
    <x v="0"/>
    <s v="25-40"/>
  </r>
  <r>
    <n v="86753091454"/>
    <n v="1.2493150684931507"/>
    <s v="&lt;= 1.5 year"/>
    <n v="35.063013698630137"/>
    <n v="0"/>
    <n v="20"/>
    <s v="&lt;80"/>
    <n v="17.808099322203301"/>
    <n v="80.517687757163699"/>
    <n v="453.17961330204599"/>
    <n v="274.04289799587201"/>
    <n v="95.132764322099518"/>
    <x v="0"/>
    <s v="25-40"/>
  </r>
  <r>
    <n v="86753091455"/>
    <n v="1.6410958904109589"/>
    <s v="&gt; 1.5 year"/>
    <n v="32.276712328767125"/>
    <n v="0"/>
    <n v="61"/>
    <s v="&lt;80"/>
    <n v="320.32565565836001"/>
    <n v="245.45844075854399"/>
    <n v="309.58201485950099"/>
    <n v="121.15806602799201"/>
    <n v="96.951537419851476"/>
    <x v="0"/>
    <s v="25-40"/>
  </r>
  <r>
    <n v="86753091456"/>
    <n v="1.6054794520547946"/>
    <s v="&gt; 1.5 year"/>
    <n v="22.80821917808219"/>
    <n v="0"/>
    <n v="47"/>
    <s v="&lt;80"/>
    <n v="136.667829792948"/>
    <n v="170.261464699687"/>
    <n v="311.37465551464499"/>
    <n v="274.19235770932499"/>
    <n v="94.822385146287189"/>
    <x v="1"/>
    <s v="17-25"/>
  </r>
  <r>
    <n v="86753091457"/>
    <n v="1.0410958904109588"/>
    <s v="&lt;= 1.5 year"/>
    <n v="23.408219178082192"/>
    <n v="1"/>
    <n v="57"/>
    <s v="&lt;80"/>
    <n v="411.66203389372401"/>
    <n v="327.10822233128198"/>
    <n v="60.584660145563397"/>
    <n v="6.3358945733428502"/>
    <n v="67.132087064269243"/>
    <x v="0"/>
    <s v="17-25"/>
  </r>
  <r>
    <n v="86753091458"/>
    <n v="1.2027397260273973"/>
    <s v="&lt;= 1.5 year"/>
    <n v="41.035616438356165"/>
    <n v="0"/>
    <n v="50"/>
    <s v="&lt;80"/>
    <n v="15.084502811196"/>
    <n v="296.81384179216099"/>
    <n v="284.62663465938198"/>
    <n v="1.0038160597057399"/>
    <n v="59.227521654559084"/>
    <x v="1"/>
    <s v="&gt;40"/>
  </r>
  <r>
    <n v="86753091459"/>
    <n v="0.86575342465753424"/>
    <s v="&lt;= 1.5 year"/>
    <n v="34.175342465753424"/>
    <n v="0"/>
    <n v="22"/>
    <s v="&lt;80"/>
    <n v="26.1200564080244"/>
    <n v="19.351676989565998"/>
    <n v="355.01484973751099"/>
    <n v="439.10238100738297"/>
    <n v="98.931806361194504"/>
    <x v="0"/>
    <s v="25-40"/>
  </r>
  <r>
    <n v="86753091460"/>
    <n v="1.7342465753424658"/>
    <s v="&gt; 1.5 year"/>
    <n v="26.643835616438356"/>
    <n v="0"/>
    <n v="45"/>
    <s v="&lt;80"/>
    <n v="197.28159778085899"/>
    <n v="180.74421020299999"/>
    <n v="278.16684751643601"/>
    <n v="328.008631669453"/>
    <n v="102.9831221410154"/>
    <x v="0"/>
    <s v="25-40"/>
  </r>
  <r>
    <n v="86753091461"/>
    <n v="1.0739726027397261"/>
    <s v="&lt;= 1.5 year"/>
    <n v="23.063013698630137"/>
    <n v="1"/>
    <n v="59"/>
    <s v="&lt;80"/>
    <n v="45.193936978203297"/>
    <n v="171.93090781251399"/>
    <n v="218.55632457130901"/>
    <n v="443.53850693508298"/>
    <n v="96.821367364024411"/>
    <x v="1"/>
    <s v="17-25"/>
  </r>
  <r>
    <n v="86753091462"/>
    <n v="1.5917808219178082"/>
    <s v="&gt; 1.5 year"/>
    <n v="27.052054794520547"/>
    <n v="1"/>
    <n v="14"/>
    <s v="&lt;80"/>
    <n v="251.22902731747601"/>
    <n v="128.915442357118"/>
    <n v="317.847298866345"/>
    <n v="312.46355496941999"/>
    <n v="106.04886003425932"/>
    <x v="0"/>
    <s v="25-40"/>
  </r>
  <r>
    <n v="86753091463"/>
    <n v="1.3835616438356164"/>
    <s v="&lt;= 1.5 year"/>
    <n v="32.630136986301373"/>
    <n v="1"/>
    <n v="57"/>
    <s v="&lt;80"/>
    <n v="396.97797348303197"/>
    <n v="392.71118891631801"/>
    <n v="25.594909097554702"/>
    <n v="49.981371915944599"/>
    <n v="72.244286713567902"/>
    <x v="0"/>
    <s v="25-40"/>
  </r>
  <r>
    <n v="86753091464"/>
    <n v="1.5780821917808219"/>
    <s v="&gt; 1.5 year"/>
    <n v="31.312328767123287"/>
    <n v="0"/>
    <n v="47"/>
    <s v="&lt;80"/>
    <n v="231.135001059334"/>
    <n v="363.11866421098699"/>
    <n v="309.442351773464"/>
    <n v="160.27222781796701"/>
    <n v="103.9060427725974"/>
    <x v="0"/>
    <s v="25-40"/>
  </r>
  <r>
    <n v="86753091465"/>
    <n v="1.4493150684931506"/>
    <s v="&lt;= 1.5 year"/>
    <n v="26.961643835616439"/>
    <n v="1"/>
    <n v="58"/>
    <s v="&lt;80"/>
    <n v="358.01653423634701"/>
    <n v="412.41677266669802"/>
    <n v="38.4943207770119"/>
    <n v="11.832228895688599"/>
    <n v="67.673850512967661"/>
    <x v="0"/>
    <s v="25-40"/>
  </r>
  <r>
    <n v="86753091466"/>
    <n v="1.3616438356164384"/>
    <s v="&lt;= 1.5 year"/>
    <n v="26.917808219178081"/>
    <n v="1"/>
    <n v="61"/>
    <s v="&lt;80"/>
    <n v="383.28437074242697"/>
    <n v="348.66325621552102"/>
    <n v="6.0585659975413497"/>
    <n v="41.965918969731902"/>
    <n v="64.318748352708624"/>
    <x v="0"/>
    <s v="25-40"/>
  </r>
  <r>
    <n v="86753091467"/>
    <n v="1.6931506849315068"/>
    <s v="&gt; 1.5 year"/>
    <n v="30.076712328767123"/>
    <n v="0"/>
    <n v="51"/>
    <s v="&lt;80"/>
    <n v="312.782513212266"/>
    <n v="160.63103872988299"/>
    <n v="300.96796404131601"/>
    <n v="246.18442214819001"/>
    <n v="103.53137049811264"/>
    <x v="0"/>
    <s v="25-40"/>
  </r>
  <r>
    <n v="86753091468"/>
    <n v="1.5917808219178082"/>
    <s v="&gt; 1.5 year"/>
    <n v="28.197260273972603"/>
    <n v="0"/>
    <n v="58"/>
    <s v="&lt;80"/>
    <n v="406.61051481130698"/>
    <n v="98.937402309735504"/>
    <n v="155.89949379337699"/>
    <n v="224.20453158773299"/>
    <n v="86.056316415416589"/>
    <x v="1"/>
    <s v="25-40"/>
  </r>
  <r>
    <n v="86753091469"/>
    <n v="1.1835616438356165"/>
    <s v="&lt;= 1.5 year"/>
    <n v="36.794520547945204"/>
    <n v="0"/>
    <n v="19"/>
    <s v="&lt;80"/>
    <n v="42.714032267874899"/>
    <n v="45.303277902743801"/>
    <n v="247.02217624701299"/>
    <n v="444.39760562153401"/>
    <n v="90.011758637875133"/>
    <x v="0"/>
    <s v="25-40"/>
  </r>
  <r>
    <n v="86753091470"/>
    <n v="1.1013698630136985"/>
    <s v="&lt;= 1.5 year"/>
    <n v="37.257534246575339"/>
    <n v="0"/>
    <n v="20"/>
    <s v="&lt;80"/>
    <n v="321.54561689799198"/>
    <n v="517.96991668897897"/>
    <n v="24.721844099363501"/>
    <n v="34.241915017940201"/>
    <n v="74.236893781034112"/>
    <x v="1"/>
    <s v="25-40"/>
  </r>
  <r>
    <n v="86753091471"/>
    <n v="1.7424657534246575"/>
    <s v="&gt; 1.5 year"/>
    <n v="31.252054794520546"/>
    <n v="0"/>
    <n v="35"/>
    <s v="&lt;80"/>
    <n v="174.02246176690599"/>
    <n v="430.74423733744499"/>
    <n v="213.148585066804"/>
    <n v="244.98678305168801"/>
    <n v="103.35758010256711"/>
    <x v="0"/>
    <s v="25-40"/>
  </r>
  <r>
    <n v="86753091472"/>
    <n v="1.0794520547945206"/>
    <s v="&lt;= 1.5 year"/>
    <n v="21.695890410958903"/>
    <n v="1"/>
    <n v="63"/>
    <s v="&lt;80"/>
    <n v="469.05948588483898"/>
    <n v="340.53971467629202"/>
    <n v="30.283050834225602"/>
    <n v="13.118087041540001"/>
    <n v="69.976072589982351"/>
    <x v="0"/>
    <s v="17-25"/>
  </r>
  <r>
    <n v="86753091473"/>
    <n v="1.2328767123287672"/>
    <s v="&lt;= 1.5 year"/>
    <n v="43.835616438356162"/>
    <n v="0"/>
    <n v="63"/>
    <s v="&lt;80"/>
    <n v="32.597524986535099"/>
    <n v="308.536435170836"/>
    <n v="141.525304139388"/>
    <n v="36.996647088428901"/>
    <n v="48.713350959927716"/>
    <x v="1"/>
    <s v="&gt;40"/>
  </r>
  <r>
    <n v="86753091474"/>
    <n v="1.5972602739726027"/>
    <s v="&gt; 1.5 year"/>
    <n v="35.021917808219179"/>
    <n v="1"/>
    <n v="56"/>
    <s v="&lt;80"/>
    <n v="193.90373486548401"/>
    <n v="248.822613840576"/>
    <n v="253.18009086150499"/>
    <n v="229.541698231883"/>
    <n v="93.344722587691365"/>
    <x v="0"/>
    <s v="25-40"/>
  </r>
  <r>
    <n v="86753091475"/>
    <n v="1.6986301369863013"/>
    <s v="&gt; 1.5 year"/>
    <n v="24.684931506849313"/>
    <n v="0"/>
    <n v="13"/>
    <s v="&lt;80"/>
    <n v="236.63131335335601"/>
    <n v="184.82297419758899"/>
    <n v="252.364287620798"/>
    <n v="296.86091217218001"/>
    <n v="99.623366979232955"/>
    <x v="0"/>
    <s v="17-25"/>
  </r>
  <r>
    <n v="86753091476"/>
    <n v="1.4547945205479451"/>
    <s v="&lt;= 1.5 year"/>
    <n v="25.912328767123288"/>
    <n v="0"/>
    <n v="55"/>
    <s v="&lt;80"/>
    <n v="25.6125635059209"/>
    <n v="56.414770135388103"/>
    <n v="410.20443925168001"/>
    <n v="410.54584987574799"/>
    <n v="105.05222138659607"/>
    <x v="1"/>
    <s v="25-40"/>
  </r>
  <r>
    <n v="86753091477"/>
    <n v="1.7945205479452055"/>
    <s v="&gt; 1.5 year"/>
    <n v="28.24931506849315"/>
    <n v="0"/>
    <n v="25"/>
    <s v="&lt;80"/>
    <n v="232.671020695923"/>
    <n v="298.17102130908302"/>
    <n v="181.63207296226099"/>
    <n v="291.33911226845998"/>
    <n v="99.223905588086993"/>
    <x v="0"/>
    <s v="25-40"/>
  </r>
  <r>
    <n v="86753091478"/>
    <n v="1.1917808219178083"/>
    <s v="&lt;= 1.5 year"/>
    <n v="38.758904109589039"/>
    <n v="0"/>
    <n v="85"/>
    <s v="&gt;=80"/>
    <n v="54.175149975440398"/>
    <n v="157.778649710324"/>
    <n v="347.2626385913"/>
    <n v="8.2534938562958793"/>
    <n v="59.618239868572658"/>
    <x v="1"/>
    <s v="25-40"/>
  </r>
  <r>
    <n v="86753091479"/>
    <n v="1.7698630136986302"/>
    <s v="&gt; 1.5 year"/>
    <n v="28.252054794520546"/>
    <n v="0"/>
    <n v="52"/>
    <s v="&lt;80"/>
    <n v="165.52193784528799"/>
    <n v="274.02489513112999"/>
    <n v="240.41009588666"/>
    <n v="304.73442402340203"/>
    <n v="100.58108902732087"/>
    <x v="0"/>
    <s v="25-40"/>
  </r>
  <r>
    <n v="86753091480"/>
    <n v="1.6383561643835616"/>
    <s v="&gt; 1.5 year"/>
    <n v="29.041095890410958"/>
    <n v="0"/>
    <n v="26"/>
    <s v="&lt;80"/>
    <n v="261.289236991633"/>
    <n v="307.63417570539201"/>
    <n v="236.66239729377099"/>
    <n v="273.13758027918198"/>
    <n v="106.68987032451636"/>
    <x v="0"/>
    <s v="25-40"/>
  </r>
  <r>
    <n v="86753091481"/>
    <n v="1.189041095890411"/>
    <s v="&lt;= 1.5 year"/>
    <n v="43.589041095890408"/>
    <n v="0"/>
    <n v="57"/>
    <s v="&lt;80"/>
    <n v="6.2177817257846604"/>
    <n v="263.77855699659"/>
    <n v="199.007425697608"/>
    <n v="131.51150358630099"/>
    <n v="61.261978611859043"/>
    <x v="0"/>
    <s v="&gt;40"/>
  </r>
  <r>
    <n v="86753091482"/>
    <n v="1.2136986301369863"/>
    <s v="&lt;= 1.5 year"/>
    <n v="50.063013698630137"/>
    <n v="0"/>
    <n v="88"/>
    <s v="&gt;=80"/>
    <n v="22.173742263268199"/>
    <n v="292.05689875228398"/>
    <n v="165.95938299173099"/>
    <n v="92.1509201092355"/>
    <n v="56.11168765336015"/>
    <x v="1"/>
    <s v="&gt;40"/>
  </r>
  <r>
    <n v="86753091483"/>
    <n v="1.8246575342465754"/>
    <s v="&gt; 1.5 year"/>
    <n v="30.761643835616439"/>
    <n v="0"/>
    <n v="69"/>
    <s v="&lt;80"/>
    <n v="339.09852068447901"/>
    <n v="175.97512144194599"/>
    <n v="272.36977110280498"/>
    <n v="212.90977508598399"/>
    <n v="99.439436912768684"/>
    <x v="0"/>
    <s v="25-40"/>
  </r>
  <r>
    <n v="86753091484"/>
    <n v="1.2328767123287672"/>
    <s v="&lt;= 1.5 year"/>
    <n v="37.920547945205477"/>
    <n v="0"/>
    <n v="62"/>
    <s v="&lt;80"/>
    <n v="16.949435303235902"/>
    <n v="237.34099477823599"/>
    <n v="300.402788981924"/>
    <n v="16.884419885607301"/>
    <n v="58.417699470621507"/>
    <x v="0"/>
    <s v="25-40"/>
  </r>
  <r>
    <n v="86753091485"/>
    <n v="1.6328767123287671"/>
    <s v="&gt; 1.5 year"/>
    <n v="29.364383561643837"/>
    <n v="0"/>
    <n v="37"/>
    <s v="&lt;80"/>
    <n v="113.292404795818"/>
    <n v="171.47959110195501"/>
    <n v="226.24647892766899"/>
    <n v="283.71801668017901"/>
    <n v="83.977499144763598"/>
    <x v="1"/>
    <s v="25-40"/>
  </r>
  <r>
    <n v="86753091486"/>
    <n v="1.0986301369863014"/>
    <s v="&lt;= 1.5 year"/>
    <n v="40.019178082191779"/>
    <n v="1"/>
    <n v="104"/>
    <s v="&gt;=80"/>
    <n v="14.9079462090339"/>
    <n v="393.65616980368702"/>
    <n v="190.95109467765701"/>
    <n v="15.3885667363817"/>
    <n v="57.445888650702322"/>
    <x v="0"/>
    <s v="&gt;40"/>
  </r>
  <r>
    <n v="86753091487"/>
    <n v="1.7589041095890412"/>
    <s v="&gt; 1.5 year"/>
    <n v="28.964383561643835"/>
    <n v="0"/>
    <n v="26"/>
    <s v="&lt;80"/>
    <n v="274.58755988700699"/>
    <n v="104.43256448332799"/>
    <n v="257.01779952586901"/>
    <n v="282.99403602303698"/>
    <n v="95.123030215495518"/>
    <x v="1"/>
    <s v="25-40"/>
  </r>
  <r>
    <n v="86753091488"/>
    <n v="1.6493150684931508"/>
    <s v="&gt; 1.5 year"/>
    <n v="27.772602739726029"/>
    <n v="0"/>
    <n v="29"/>
    <s v="&lt;80"/>
    <n v="230.56337776778301"/>
    <n v="204.63551033279899"/>
    <n v="303.90967915295499"/>
    <n v="174.214205086622"/>
    <n v="92.190777156795789"/>
    <x v="0"/>
    <s v="25-40"/>
  </r>
  <r>
    <n v="86753091489"/>
    <n v="1.1287671232876713"/>
    <s v="&lt;= 1.5 year"/>
    <n v="30.123287671232877"/>
    <n v="1"/>
    <n v="55"/>
    <s v="&lt;80"/>
    <n v="30.944864777791899"/>
    <n v="40.854071051797298"/>
    <n v="466.80384691850901"/>
    <n v="416.33645547490897"/>
    <n v="111.72075115357728"/>
    <x v="1"/>
    <s v="25-40"/>
  </r>
  <r>
    <n v="86753091490"/>
    <n v="1.6164383561643836"/>
    <s v="&gt; 1.5 year"/>
    <n v="31.947945205479453"/>
    <n v="0"/>
    <n v="59"/>
    <s v="&lt;80"/>
    <n v="187.505990377426"/>
    <n v="195.70546873041101"/>
    <n v="357.77966583415201"/>
    <n v="126.238586952159"/>
    <n v="88.739107062984274"/>
    <x v="1"/>
    <s v="25-40"/>
  </r>
  <r>
    <n v="86753091491"/>
    <n v="1.5945205479452054"/>
    <s v="&gt; 1.5 year"/>
    <n v="31.87123287671233"/>
    <n v="1"/>
    <n v="25"/>
    <s v="&lt;80"/>
    <n v="218.00541976976899"/>
    <n v="204.722054467259"/>
    <n v="255.36393213822501"/>
    <n v="327.76905181787998"/>
    <n v="103.79415601369485"/>
    <x v="0"/>
    <s v="25-40"/>
  </r>
  <r>
    <n v="86753091492"/>
    <n v="1.2465753424657535"/>
    <s v="&lt;= 1.5 year"/>
    <n v="26.583561643835615"/>
    <n v="0"/>
    <n v="66"/>
    <s v="&lt;80"/>
    <n v="69.118880611556193"/>
    <n v="118.824739082394"/>
    <n v="347.58304899656099"/>
    <n v="418.45732190992999"/>
    <n v="106.96033408429493"/>
    <x v="1"/>
    <s v="25-40"/>
  </r>
  <r>
    <n v="86753091493"/>
    <n v="1.515068493150685"/>
    <s v="&gt; 1.5 year"/>
    <n v="22.567123287671233"/>
    <n v="1"/>
    <n v="62"/>
    <s v="&lt;80"/>
    <n v="251.71919869652501"/>
    <n v="442.97172385112498"/>
    <n v="23.963382832551599"/>
    <n v="39.363054092050803"/>
    <n v="63.174446234764289"/>
    <x v="0"/>
    <s v="17-25"/>
  </r>
  <r>
    <n v="86753091494"/>
    <n v="1.1369863013698631"/>
    <s v="&lt;= 1.5 year"/>
    <n v="36.254794520547946"/>
    <n v="1"/>
    <n v="18"/>
    <s v="&lt;80"/>
    <n v="183.783278233365"/>
    <n v="15.267902513977401"/>
    <n v="141.922062486171"/>
    <n v="476.38342032994098"/>
    <n v="90.120752397720821"/>
    <x v="0"/>
    <s v="25-40"/>
  </r>
  <r>
    <n v="86753091495"/>
    <n v="1.0602739726027397"/>
    <s v="&lt;= 1.5 year"/>
    <n v="35.30958904109589"/>
    <n v="0"/>
    <n v="76"/>
    <s v="&lt;80"/>
    <n v="21.247629552653098"/>
    <n v="197.91444187998999"/>
    <n v="223.224877376715"/>
    <n v="129.22233360362401"/>
    <n v="59.826631032252124"/>
    <x v="0"/>
    <s v="25-40"/>
  </r>
  <r>
    <n v="86753091496"/>
    <n v="1.1589041095890411"/>
    <s v="&lt;= 1.5 year"/>
    <n v="39.824657534246576"/>
    <n v="0"/>
    <n v="81"/>
    <s v="&gt;=80"/>
    <n v="36.199095755159497"/>
    <n v="255.58178612319699"/>
    <n v="264.16764249735002"/>
    <n v="9.9118305576057004"/>
    <n v="56.232007316863204"/>
    <x v="0"/>
    <s v="25-40"/>
  </r>
  <r>
    <n v="86753091497"/>
    <n v="1.295890410958904"/>
    <s v="&lt;= 1.5 year"/>
    <n v="47.005479452054793"/>
    <n v="0"/>
    <n v="67"/>
    <s v="&lt;80"/>
    <n v="19.883272376219502"/>
    <n v="388.51536187748002"/>
    <n v="168.859714755944"/>
    <n v="6.9462866179548897"/>
    <n v="53.768610905163833"/>
    <x v="0"/>
    <s v="&gt;40"/>
  </r>
  <r>
    <n v="86753091498"/>
    <n v="1.7561643835616438"/>
    <s v="&gt; 1.5 year"/>
    <n v="30.632876712328766"/>
    <n v="0"/>
    <n v="62"/>
    <s v="&lt;80"/>
    <n v="332.86507866208598"/>
    <n v="176.98383355953601"/>
    <n v="377.49356031935099"/>
    <n v="114.363543795403"/>
    <n v="99.810765471500233"/>
    <x v="0"/>
    <s v="25-40"/>
  </r>
  <r>
    <n v="86753091499"/>
    <n v="1.2383561643835617"/>
    <s v="&lt;= 1.5 year"/>
    <n v="37.063013698630137"/>
    <n v="0"/>
    <n v="111"/>
    <s v="&gt;=80"/>
    <n v="93.688683407834603"/>
    <n v="170.52994591713099"/>
    <n v="322.70837700318998"/>
    <n v="43.656741456192997"/>
    <n v="65.101304561123214"/>
    <x v="0"/>
    <s v="25-40"/>
  </r>
  <r>
    <n v="86753091500"/>
    <n v="1.6383561643835616"/>
    <s v="&gt; 1.5 year"/>
    <n v="33.413698630136984"/>
    <n v="0"/>
    <n v="37"/>
    <s v="&lt;80"/>
    <n v="249.85487415053601"/>
    <n v="314.73067098482898"/>
    <n v="136.786903804953"/>
    <n v="263.86630769244601"/>
    <n v="93.245228990517091"/>
    <x v="0"/>
    <s v="25-40"/>
  </r>
  <r>
    <n v="86753091501"/>
    <n v="1.6821917808219178"/>
    <s v="&gt; 1.5 year"/>
    <n v="31.016438356164382"/>
    <n v="1"/>
    <n v="66"/>
    <s v="&lt;80"/>
    <n v="192.03290344662301"/>
    <n v="295.337602191016"/>
    <n v="145.90966191656801"/>
    <n v="324.96139554433"/>
    <n v="95.494167346318875"/>
    <x v="0"/>
    <s v="25-40"/>
  </r>
  <r>
    <n v="86753091502"/>
    <n v="1.1397260273972603"/>
    <s v="&lt;= 1.5 year"/>
    <n v="33.852054794520548"/>
    <n v="0"/>
    <n v="20"/>
    <s v="&lt;80"/>
    <n v="384.083937747638"/>
    <n v="433.64065636706903"/>
    <n v="29.615633097747299"/>
    <n v="49.401839136731098"/>
    <n v="74.900064197313981"/>
    <x v="1"/>
    <s v="25-40"/>
  </r>
  <r>
    <n v="86753091503"/>
    <n v="1.6493150684931508"/>
    <s v="&gt; 1.5 year"/>
    <n v="29.304109589041097"/>
    <n v="0"/>
    <n v="5"/>
    <s v="&lt;80"/>
    <n v="310.99366870061698"/>
    <n v="194.747348663179"/>
    <n v="290.94896684440897"/>
    <n v="287.43160753170503"/>
    <n v="109.86495031423735"/>
    <x v="0"/>
    <s v="25-40"/>
  </r>
  <r>
    <n v="86753091504"/>
    <n v="1.4986301369863013"/>
    <s v="&lt;= 1.5 year"/>
    <n v="29.260273972602739"/>
    <n v="0"/>
    <n v="40"/>
    <s v="&lt;80"/>
    <n v="243.40495729387399"/>
    <n v="250.008231363574"/>
    <n v="238.67942542895301"/>
    <n v="325.39635113399402"/>
    <n v="107.16214828014948"/>
    <x v="0"/>
    <s v="25-40"/>
  </r>
  <r>
    <n v="86753091505"/>
    <n v="1.3589041095890411"/>
    <s v="&lt;= 1.5 year"/>
    <n v="42.358904109589041"/>
    <n v="0"/>
    <n v="76"/>
    <s v="&lt;80"/>
    <n v="2.9553702428409099"/>
    <n v="238.99542856551199"/>
    <n v="321.944888142244"/>
    <n v="2.1986905845307998"/>
    <n v="58.253293351881211"/>
    <x v="1"/>
    <s v="&gt;40"/>
  </r>
  <r>
    <n v="86753091506"/>
    <n v="1.6712328767123288"/>
    <s v="&gt; 1.5 year"/>
    <n v="30.550684931506851"/>
    <n v="1"/>
    <n v="27"/>
    <s v="&lt;80"/>
    <n v="175.80236888310799"/>
    <n v="250.39724460048399"/>
    <n v="370.61226567059202"/>
    <n v="208.746136388693"/>
    <n v="103.61897732580155"/>
    <x v="0"/>
    <s v="25-40"/>
  </r>
  <r>
    <n v="86753091507"/>
    <n v="1.7342465753424658"/>
    <s v="&gt; 1.5 year"/>
    <n v="34.331506849315069"/>
    <n v="0"/>
    <n v="35"/>
    <s v="&lt;80"/>
    <n v="227.69906765136199"/>
    <n v="82.059708281783699"/>
    <n v="360.75470973463598"/>
    <n v="249.647396046653"/>
    <n v="98.028954768406336"/>
    <x v="1"/>
    <s v="25-40"/>
  </r>
  <r>
    <n v="86753091508"/>
    <n v="1.5205479452054795"/>
    <s v="&gt; 1.5 year"/>
    <n v="27.153424657534245"/>
    <n v="0"/>
    <n v="37"/>
    <s v="&lt;80"/>
    <n v="196.85975782559399"/>
    <n v="316.96545023308801"/>
    <n v="295.62552354884099"/>
    <n v="247.53797332156799"/>
    <n v="106.28563626914364"/>
    <x v="0"/>
    <s v="25-40"/>
  </r>
  <r>
    <n v="86753091509"/>
    <n v="1.6931506849315068"/>
    <s v="&gt; 1.5 year"/>
    <n v="29.509589041095889"/>
    <n v="0"/>
    <n v="53"/>
    <s v="&lt;80"/>
    <n v="369.848443491078"/>
    <n v="156.810288972775"/>
    <n v="280.18043774178898"/>
    <n v="185.00589725159301"/>
    <n v="97.955058796314077"/>
    <x v="0"/>
    <s v="25-40"/>
  </r>
  <r>
    <n v="86753091510"/>
    <n v="1.6821917808219178"/>
    <s v="&gt; 1.5 year"/>
    <n v="31.884931506849316"/>
    <n v="0"/>
    <n v="39"/>
    <s v="&lt;80"/>
    <n v="255.144911209073"/>
    <n v="262.11726630634399"/>
    <n v="365.89135476382302"/>
    <n v="140.497442571405"/>
    <n v="102.14762988146072"/>
    <x v="0"/>
    <s v="25-40"/>
  </r>
  <r>
    <n v="86753091511"/>
    <n v="1.6356164383561644"/>
    <s v="&gt; 1.5 year"/>
    <n v="31.284931506849315"/>
    <n v="0"/>
    <n v="56"/>
    <s v="&lt;80"/>
    <n v="287.48534002958303"/>
    <n v="175.298477666883"/>
    <n v="236.70789246256899"/>
    <n v="260.20734674895903"/>
    <n v="96.652534121100643"/>
    <x v="0"/>
    <s v="25-40"/>
  </r>
  <r>
    <n v="86753091512"/>
    <n v="1.7068493150684931"/>
    <s v="&gt; 1.5 year"/>
    <n v="32.780821917808218"/>
    <n v="0"/>
    <n v="34"/>
    <s v="&lt;80"/>
    <n v="194.57473091973301"/>
    <n v="293.25911805293299"/>
    <n v="241.70928619092001"/>
    <n v="249.566535088823"/>
    <n v="97.979806471382446"/>
    <x v="0"/>
    <s v="25-40"/>
  </r>
  <r>
    <n v="86753091513"/>
    <n v="1.6410958904109589"/>
    <s v="&gt; 1.5 year"/>
    <n v="32.742465753424661"/>
    <n v="0"/>
    <n v="43"/>
    <s v="&lt;80"/>
    <n v="199.612258957573"/>
    <n v="329.19199786413299"/>
    <n v="230.54524152354699"/>
    <n v="213.41914897122601"/>
    <n v="95.580067405109247"/>
    <x v="0"/>
    <s v="25-40"/>
  </r>
  <r>
    <n v="86753091514"/>
    <n v="1.6958904109589041"/>
    <s v="&gt; 1.5 year"/>
    <n v="31.972602739726028"/>
    <n v="0"/>
    <n v="16"/>
    <s v="&lt;80"/>
    <n v="203.42139515687899"/>
    <n v="262.38486116264602"/>
    <n v="96.816275194934306"/>
    <n v="343.988180605953"/>
    <n v="90.161035201668483"/>
    <x v="0"/>
    <s v="25-40"/>
  </r>
  <r>
    <n v="86753091515"/>
    <n v="1.2164383561643837"/>
    <s v="&lt;= 1.5 year"/>
    <n v="42.386301369863013"/>
    <n v="1"/>
    <n v="73"/>
    <s v="&lt;80"/>
    <n v="19.843430299816202"/>
    <n v="202.51810881026901"/>
    <n v="335.41835640696098"/>
    <n v="5.9245510348042298"/>
    <n v="58.750072021818646"/>
    <x v="0"/>
    <s v="&gt;40"/>
  </r>
  <r>
    <n v="86753091516"/>
    <n v="1.6657534246575343"/>
    <s v="&gt; 1.5 year"/>
    <n v="29.315068493150687"/>
    <n v="0"/>
    <n v="64"/>
    <s v="&lt;80"/>
    <n v="132.725416115564"/>
    <n v="277.44227257400797"/>
    <n v="317.01373190745198"/>
    <n v="320.17014177460402"/>
    <n v="109.27547993701248"/>
    <x v="0"/>
    <s v="25-40"/>
  </r>
  <r>
    <n v="86753091517"/>
    <n v="1.1616438356164382"/>
    <s v="&lt;= 1.5 year"/>
    <n v="39.923287671232877"/>
    <n v="1"/>
    <n v="67"/>
    <s v="&lt;80"/>
    <n v="15.672691607153499"/>
    <n v="287.10704349404699"/>
    <n v="252.84881348023299"/>
    <n v="52.257537125051499"/>
    <n v="60.835140880730179"/>
    <x v="0"/>
    <s v="25-40"/>
  </r>
  <r>
    <n v="86753091518"/>
    <n v="1.5506849315068494"/>
    <s v="&gt; 1.5 year"/>
    <n v="25.994520547945207"/>
    <n v="0"/>
    <n v="27"/>
    <s v="&lt;80"/>
    <n v="138.39520926123899"/>
    <n v="412.35513505253198"/>
    <n v="233.43481345659399"/>
    <n v="245.99872635549801"/>
    <n v="101.5920523225527"/>
    <x v="0"/>
    <s v="25-40"/>
  </r>
  <r>
    <n v="86753091519"/>
    <n v="1.2273972602739727"/>
    <s v="&lt;= 1.5 year"/>
    <n v="39.016438356164386"/>
    <n v="0"/>
    <n v="97"/>
    <s v="&gt;=80"/>
    <n v="80.893499674425797"/>
    <n v="295.14488355460003"/>
    <n v="184.75042051464601"/>
    <n v="22.9708213252554"/>
    <n v="55.00961967911023"/>
    <x v="0"/>
    <s v="25-40"/>
  </r>
  <r>
    <n v="86753091520"/>
    <n v="1.106849315068493"/>
    <s v="&lt;= 1.5 year"/>
    <n v="39.6"/>
    <n v="0"/>
    <n v="70"/>
    <s v="&lt;80"/>
    <n v="17.5487415925917"/>
    <n v="242.194578868561"/>
    <n v="276.15675016863503"/>
    <n v="34.878522003453298"/>
    <n v="58.103698297542813"/>
    <x v="0"/>
    <s v="25-40"/>
  </r>
  <r>
    <n v="86753091521"/>
    <n v="1.1808219178082191"/>
    <s v="&lt;= 1.5 year"/>
    <n v="37.745205479452054"/>
    <n v="0"/>
    <n v="81"/>
    <s v="&gt;=80"/>
    <n v="18.956086576805198"/>
    <n v="304.76604019394102"/>
    <n v="267.03153488305799"/>
    <n v="15.171462095284699"/>
    <n v="59.762129779060821"/>
    <x v="0"/>
    <s v="25-40"/>
  </r>
  <r>
    <n v="86753091522"/>
    <n v="1.1260273972602739"/>
    <s v="&lt;= 1.5 year"/>
    <n v="42.293150684931504"/>
    <n v="0"/>
    <n v="75"/>
    <s v="&lt;80"/>
    <n v="33.115695769222903"/>
    <n v="267.93212917725498"/>
    <n v="160.55669885163101"/>
    <n v="62.254894769433399"/>
    <n v="50.821217230245963"/>
    <x v="1"/>
    <s v="&gt;40"/>
  </r>
  <r>
    <n v="86753091523"/>
    <n v="1.3232876712328767"/>
    <s v="&lt;= 1.5 year"/>
    <n v="39.389041095890413"/>
    <n v="1"/>
    <n v="75"/>
    <s v="&lt;80"/>
    <n v="62.5564936219046"/>
    <n v="224.314815788434"/>
    <n v="287.57942737353102"/>
    <n v="11.3076109379793"/>
    <n v="58.816149350208327"/>
    <x v="0"/>
    <s v="25-40"/>
  </r>
  <r>
    <n v="86753091524"/>
    <n v="1.021917808219178"/>
    <s v="&lt;= 1.5 year"/>
    <n v="35.172602739726024"/>
    <n v="1"/>
    <n v="19"/>
    <s v="&lt;80"/>
    <n v="23.081088075496702"/>
    <n v="9.0379142675075599"/>
    <n v="384.39954194221701"/>
    <n v="365.07506799296601"/>
    <n v="92.50647337966231"/>
    <x v="0"/>
    <s v="25-40"/>
  </r>
  <r>
    <n v="86753091525"/>
    <n v="1.2273972602739727"/>
    <s v="&lt;= 1.5 year"/>
    <n v="42.887671232876713"/>
    <n v="0"/>
    <n v="57"/>
    <s v="&lt;80"/>
    <n v="89.704271141123101"/>
    <n v="234.184246690246"/>
    <n v="244.28875032667401"/>
    <n v="8.5753577146586206"/>
    <n v="56.254774391469446"/>
    <x v="0"/>
    <s v="&gt;40"/>
  </r>
  <r>
    <n v="86753091526"/>
    <n v="1.6575342465753424"/>
    <s v="&gt; 1.5 year"/>
    <n v="28.687671232876713"/>
    <n v="0"/>
    <n v="30"/>
    <s v="&lt;80"/>
    <n v="177.61314325807101"/>
    <n v="309.79803875405702"/>
    <n v="196.02903612969499"/>
    <n v="303.10206429237098"/>
    <n v="98.88862661161815"/>
    <x v="0"/>
    <s v="25-40"/>
  </r>
  <r>
    <n v="86753091527"/>
    <n v="1.7232876712328766"/>
    <s v="&gt; 1.5 year"/>
    <n v="30.969863013698632"/>
    <n v="0"/>
    <n v="41"/>
    <s v="&lt;80"/>
    <n v="216.039429926612"/>
    <n v="149.21946430057599"/>
    <n v="211.18419373345901"/>
    <n v="406.46652533633301"/>
    <n v="103.33879782655008"/>
    <x v="0"/>
    <s v="25-40"/>
  </r>
  <r>
    <n v="86753091528"/>
    <n v="1.1972602739726028"/>
    <s v="&lt;= 1.5 year"/>
    <n v="43.073972602739723"/>
    <n v="0"/>
    <n v="92"/>
    <s v="&gt;=80"/>
    <n v="11.5804935778147"/>
    <n v="285.85935435620098"/>
    <n v="285.262461350781"/>
    <n v="48.940000875855503"/>
    <n v="63.899483301917634"/>
    <x v="0"/>
    <s v="&gt;40"/>
  </r>
  <r>
    <n v="86753091529"/>
    <n v="1.7808219178082192"/>
    <s v="&gt; 1.5 year"/>
    <n v="31.158904109589042"/>
    <n v="0"/>
    <n v="71"/>
    <s v="&lt;80"/>
    <n v="269.96170484214701"/>
    <n v="169.86294625570301"/>
    <n v="296.050643456035"/>
    <n v="220.00022906651401"/>
    <n v="97.112076790533877"/>
    <x v="0"/>
    <s v="25-40"/>
  </r>
  <r>
    <n v="86753091530"/>
    <n v="1.6"/>
    <s v="&gt; 1.5 year"/>
    <n v="39.276712328767125"/>
    <n v="0"/>
    <n v="37"/>
    <s v="&lt;80"/>
    <n v="169.348698384421"/>
    <n v="342.23372937937199"/>
    <n v="308.84258775601"/>
    <n v="225.822082416217"/>
    <n v="105.0863546417707"/>
    <x v="0"/>
    <s v="25-40"/>
  </r>
  <r>
    <n v="86753091531"/>
    <n v="1.263013698630137"/>
    <s v="&lt;= 1.5 year"/>
    <n v="38.213698630136989"/>
    <n v="0"/>
    <n v="87"/>
    <s v="&gt;=80"/>
    <n v="4.1513054544043797"/>
    <n v="269.73961213689699"/>
    <n v="273.33871513407303"/>
    <n v="55.870360341908899"/>
    <n v="61.416362464421937"/>
    <x v="0"/>
    <s v="25-40"/>
  </r>
  <r>
    <n v="86753091532"/>
    <n v="1.9616438356164383"/>
    <s v="&gt; 1.5 year"/>
    <n v="24.315068493150687"/>
    <n v="1"/>
    <n v="59"/>
    <s v="&lt;80"/>
    <n v="214.15234128673401"/>
    <n v="545.480752814281"/>
    <n v="10.4950292891769"/>
    <n v="0.56158965220197699"/>
    <n v="62.097441801046664"/>
    <x v="0"/>
    <s v="17-25"/>
  </r>
  <r>
    <n v="86753091533"/>
    <n v="1.7424657534246575"/>
    <s v="&gt; 1.5 year"/>
    <n v="26.846575342465755"/>
    <n v="1"/>
    <n v="37"/>
    <s v="&lt;80"/>
    <n v="166.942690108384"/>
    <n v="174.61632589931199"/>
    <n v="253.96998500432301"/>
    <n v="288.481473836752"/>
    <n v="92.418896341544666"/>
    <x v="0"/>
    <s v="25-40"/>
  </r>
  <r>
    <n v="86753091534"/>
    <n v="1.5917808219178082"/>
    <s v="&gt; 1.5 year"/>
    <n v="34.153424657534245"/>
    <n v="0"/>
    <n v="30"/>
    <s v="&lt;80"/>
    <n v="319.00585764885602"/>
    <n v="129.660304411147"/>
    <n v="272.00676284881303"/>
    <n v="265.30042926559798"/>
    <n v="100.37015601852956"/>
    <x v="0"/>
    <s v="25-40"/>
  </r>
  <r>
    <n v="86753091535"/>
    <n v="0.79178082191780819"/>
    <s v="&lt;= 1.5 year"/>
    <n v="25.312328767123287"/>
    <n v="1"/>
    <n v="64"/>
    <s v="&lt;80"/>
    <n v="330.856101066929"/>
    <n v="378.44547533014298"/>
    <n v="49.366777583345701"/>
    <n v="47.573131441327398"/>
    <n v="68.376915194726536"/>
    <x v="0"/>
    <s v="25-40"/>
  </r>
  <r>
    <n v="86753091536"/>
    <n v="1.2273972602739727"/>
    <s v="&lt;= 1.5 year"/>
    <n v="35.912328767123284"/>
    <n v="0"/>
    <n v="69"/>
    <s v="&lt;80"/>
    <n v="2.0877269868848098"/>
    <n v="232.717364520953"/>
    <n v="359.60526644019097"/>
    <n v="7.9580514039523402"/>
    <n v="62.892005461924221"/>
    <x v="0"/>
    <s v="25-40"/>
  </r>
  <r>
    <n v="86753091537"/>
    <n v="1.2246575342465753"/>
    <s v="&lt;= 1.5 year"/>
    <n v="35.920547945205477"/>
    <n v="0"/>
    <n v="66"/>
    <s v="&lt;80"/>
    <n v="44.165702496118001"/>
    <n v="213.08397095381301"/>
    <n v="283.070638834742"/>
    <n v="16.325857588554399"/>
    <n v="56.507553446790041"/>
    <x v="1"/>
    <s v="25-40"/>
  </r>
  <r>
    <n v="86753091538"/>
    <n v="1.252054794520548"/>
    <s v="&lt;= 1.5 year"/>
    <n v="43.043835616438358"/>
    <n v="0"/>
    <n v="84"/>
    <s v="&gt;=80"/>
    <n v="39.290105741648802"/>
    <n v="348.87585423646902"/>
    <n v="159.57848340193601"/>
    <n v="28.988617625065199"/>
    <n v="53.681328921489566"/>
    <x v="0"/>
    <s v="&gt;40"/>
  </r>
  <r>
    <n v="86753091539"/>
    <n v="0.9616438356164384"/>
    <s v="&lt;= 1.5 year"/>
    <n v="34.161643835616438"/>
    <n v="1"/>
    <n v="19"/>
    <s v="&lt;80"/>
    <n v="99.433391515468003"/>
    <n v="19.263220503772999"/>
    <n v="401.46117588168403"/>
    <n v="293.46707884390298"/>
    <n v="92.887119528609716"/>
    <x v="0"/>
    <s v="25-40"/>
  </r>
  <r>
    <n v="86753091540"/>
    <n v="1.9671232876712328"/>
    <s v="&gt; 1.5 year"/>
    <n v="21.802739726027397"/>
    <n v="1"/>
    <n v="58"/>
    <s v="&lt;80"/>
    <n v="49.6767009348467"/>
    <n v="18.268524955458499"/>
    <n v="216.96646163699299"/>
    <n v="600.27722306783301"/>
    <n v="103.50486023580353"/>
    <x v="1"/>
    <s v="17-25"/>
  </r>
  <r>
    <n v="86753091541"/>
    <n v="1.2438356164383562"/>
    <s v="&lt;= 1.5 year"/>
    <n v="41.175342465753424"/>
    <n v="0"/>
    <n v="66"/>
    <s v="&lt;80"/>
    <n v="129.402631785995"/>
    <n v="266.817254551671"/>
    <n v="230.057116176986"/>
    <n v="7.2468055148880204"/>
    <n v="60.174061510038172"/>
    <x v="0"/>
    <s v="&gt;40"/>
  </r>
  <r>
    <n v="86753091542"/>
    <n v="1.0767123287671232"/>
    <s v="&lt;= 1.5 year"/>
    <n v="36.424657534246577"/>
    <n v="1"/>
    <n v="21"/>
    <s v="&lt;80"/>
    <n v="20.5506963738823"/>
    <n v="3.2278421725640598"/>
    <n v="304.88037372481102"/>
    <n v="427.36433702508498"/>
    <n v="89.771648373703229"/>
    <x v="0"/>
    <s v="25-40"/>
  </r>
  <r>
    <n v="86753091543"/>
    <n v="1.1342465753424658"/>
    <s v="&lt;= 1.5 year"/>
    <n v="24.093150684931508"/>
    <n v="0"/>
    <n v="63"/>
    <s v="&lt;80"/>
    <n v="103.63051119798099"/>
    <n v="1.7750233608510599"/>
    <n v="383.98711519165499"/>
    <n v="458.68378014460802"/>
    <n v="109.55295020505812"/>
    <x v="1"/>
    <s v="17-25"/>
  </r>
  <r>
    <n v="86753091544"/>
    <n v="1.8493150684931507"/>
    <s v="&gt; 1.5 year"/>
    <n v="31.904109589041095"/>
    <n v="0"/>
    <n v="48"/>
    <s v="&lt;80"/>
    <n v="186.440163930484"/>
    <n v="275.89133953613901"/>
    <n v="443.85338141792602"/>
    <n v="114.44600284176499"/>
    <n v="103.98244638849276"/>
    <x v="0"/>
    <s v="25-40"/>
  </r>
  <r>
    <n v="86753091545"/>
    <n v="1.5917808219178082"/>
    <s v="&gt; 1.5 year"/>
    <n v="32.490410958904107"/>
    <n v="1"/>
    <n v="43"/>
    <s v="&lt;80"/>
    <n v="250.117529336144"/>
    <n v="205.169088177905"/>
    <n v="91.481268097611107"/>
    <n v="349.87012199290598"/>
    <n v="89.385096211985967"/>
    <x v="1"/>
    <s v="25-40"/>
  </r>
  <r>
    <n v="86753091546"/>
    <n v="1.2821917808219179"/>
    <s v="&lt;= 1.5 year"/>
    <n v="40.93150684931507"/>
    <n v="0"/>
    <n v="96"/>
    <s v="&gt;=80"/>
    <n v="86.066735965606597"/>
    <n v="207.82491119532301"/>
    <n v="213.24844061189799"/>
    <n v="26.0379399631735"/>
    <n v="52.22569744188295"/>
    <x v="1"/>
    <s v="&gt;40"/>
  </r>
  <r>
    <n v="86753091547"/>
    <n v="1.2356164383561643"/>
    <s v="&lt;= 1.5 year"/>
    <n v="39.353424657534248"/>
    <n v="0"/>
    <n v="80"/>
    <s v="&gt;=80"/>
    <n v="15.1218963981746"/>
    <n v="365.51369474579298"/>
    <n v="136.410103864657"/>
    <n v="0.215027504379116"/>
    <n v="46.845863055801743"/>
    <x v="1"/>
    <s v="25-40"/>
  </r>
  <r>
    <n v="86753091548"/>
    <n v="1.178082191780822"/>
    <s v="&lt;= 1.5 year"/>
    <n v="39.868493150684934"/>
    <n v="1"/>
    <n v="45"/>
    <s v="&lt;80"/>
    <n v="67.353337446174294"/>
    <n v="261.90697125331701"/>
    <n v="253.28300287413799"/>
    <n v="4.3855798276083"/>
    <n v="57.261054620168863"/>
    <x v="0"/>
    <s v="25-40"/>
  </r>
  <r>
    <n v="86753091549"/>
    <n v="1.736986301369863"/>
    <s v="&gt; 1.5 year"/>
    <n v="28.12876712328767"/>
    <n v="0"/>
    <n v="61"/>
    <s v="&lt;80"/>
    <n v="254.43680265059399"/>
    <n v="192.14576387852199"/>
    <n v="238.11292255458599"/>
    <n v="233.74330354899101"/>
    <n v="92.349352454758517"/>
    <x v="1"/>
    <s v="25-40"/>
  </r>
  <r>
    <n v="86753091550"/>
    <n v="1.1123287671232878"/>
    <s v="&lt;= 1.5 year"/>
    <n v="45.695890410958903"/>
    <n v="0"/>
    <n v="65"/>
    <s v="&lt;80"/>
    <n v="24.402179147297201"/>
    <n v="234.84135489274499"/>
    <n v="315.045321406874"/>
    <n v="27.437631125961399"/>
    <n v="61.837437027143615"/>
    <x v="0"/>
    <s v="&gt;40"/>
  </r>
  <r>
    <n v="86753091551"/>
    <n v="1.7671232876712328"/>
    <s v="&gt; 1.5 year"/>
    <n v="30.443835616438356"/>
    <n v="0"/>
    <n v="31"/>
    <s v="&lt;80"/>
    <n v="153.48448222428399"/>
    <n v="129.24863441935599"/>
    <n v="485.75896706221499"/>
    <n v="195.36137564550901"/>
    <n v="104.35309045641807"/>
    <x v="0"/>
    <s v="25-40"/>
  </r>
  <r>
    <n v="86753091552"/>
    <n v="1.6356164383561644"/>
    <s v="&gt; 1.5 year"/>
    <n v="32.526027397260272"/>
    <n v="0"/>
    <n v="59"/>
    <s v="&lt;80"/>
    <n v="256.05849336856301"/>
    <n v="285.04925223844901"/>
    <n v="264.10942910458903"/>
    <n v="237.73696566378101"/>
    <n v="103.51018702076536"/>
    <x v="0"/>
    <s v="25-40"/>
  </r>
  <r>
    <n v="86753091553"/>
    <n v="1.6054794520547946"/>
    <s v="&gt; 1.5 year"/>
    <n v="26.282191780821918"/>
    <n v="1"/>
    <n v="32"/>
    <s v="&lt;80"/>
    <n v="190.40393918301999"/>
    <n v="174.115384191956"/>
    <n v="232.84574451569301"/>
    <n v="442.33100234719598"/>
    <n v="110.18275549354475"/>
    <x v="0"/>
    <s v="25-40"/>
  </r>
  <r>
    <n v="86753091554"/>
    <n v="1.0602739726027397"/>
    <s v="&lt;= 1.5 year"/>
    <n v="38.482191780821921"/>
    <n v="0"/>
    <n v="20"/>
    <s v="&lt;80"/>
    <n v="22.803012946528899"/>
    <n v="65.489847571643494"/>
    <n v="396.25377608129298"/>
    <n v="281.15938838569002"/>
    <n v="88.35300857749175"/>
    <x v="0"/>
    <s v="25-40"/>
  </r>
  <r>
    <n v="86753091555"/>
    <n v="1.5726027397260274"/>
    <s v="&gt; 1.5 year"/>
    <n v="31.339726027397262"/>
    <n v="0"/>
    <n v="53"/>
    <s v="&lt;80"/>
    <n v="245.367943986147"/>
    <n v="132.17503844305401"/>
    <n v="213.98688378606801"/>
    <n v="332.80409501492301"/>
    <n v="95.818356050455009"/>
    <x v="0"/>
    <s v="25-40"/>
  </r>
  <r>
    <n v="86753091556"/>
    <n v="1.6684931506849314"/>
    <s v="&gt; 1.5 year"/>
    <n v="30.958904109589042"/>
    <n v="0"/>
    <n v="42"/>
    <s v="&lt;80"/>
    <n v="217.73373972632101"/>
    <n v="294.15831394071802"/>
    <n v="330.521628931436"/>
    <n v="164.35229344442499"/>
    <n v="100.33623497846644"/>
    <x v="0"/>
    <s v="25-40"/>
  </r>
  <r>
    <n v="86753091557"/>
    <n v="0.9726027397260274"/>
    <s v="&lt;= 1.5 year"/>
    <n v="39.008219178082193"/>
    <n v="1"/>
    <n v="20"/>
    <s v="&lt;80"/>
    <n v="20.2885963602942"/>
    <n v="26.287612329440801"/>
    <n v="457.74031334148401"/>
    <n v="260.235618095451"/>
    <n v="89.883208467610999"/>
    <x v="0"/>
    <s v="25-40"/>
  </r>
  <r>
    <n v="86753091558"/>
    <n v="1.2191780821917808"/>
    <s v="&lt;= 1.5 year"/>
    <n v="38.364383561643834"/>
    <n v="0"/>
    <n v="66"/>
    <s v="&lt;80"/>
    <n v="5.3230972656400404"/>
    <n v="283.65102398851099"/>
    <n v="291.177516149371"/>
    <n v="14.704406874702901"/>
    <n v="59.823760463220957"/>
    <x v="0"/>
    <s v="25-40"/>
  </r>
  <r>
    <n v="86753091559"/>
    <n v="1.4082191780821918"/>
    <s v="&lt;= 1.5 year"/>
    <n v="26.19178082191781"/>
    <n v="0"/>
    <n v="58"/>
    <s v="&lt;80"/>
    <n v="332.93334016516502"/>
    <n v="356.811379192971"/>
    <n v="14.234970379065"/>
    <n v="51.134084631989197"/>
    <n v="63.023864149977385"/>
    <x v="0"/>
    <s v="25-40"/>
  </r>
  <r>
    <n v="86753091560"/>
    <n v="1.0712328767123287"/>
    <s v="&lt;= 1.5 year"/>
    <n v="37.098630136986301"/>
    <n v="0"/>
    <n v="20"/>
    <s v="&lt;80"/>
    <n v="498.41457288135501"/>
    <n v="193.05143149278001"/>
    <n v="99.619275231576196"/>
    <n v="60.917566476435397"/>
    <n v="74.581701354892203"/>
    <x v="1"/>
    <s v="25-40"/>
  </r>
  <r>
    <n v="86753091561"/>
    <n v="1.1561643835616437"/>
    <s v="&lt;= 1.5 year"/>
    <n v="38.290410958904111"/>
    <n v="0"/>
    <n v="79"/>
    <s v="&lt;80"/>
    <n v="71.721700546673702"/>
    <n v="226.41376478980001"/>
    <n v="284.11915602824001"/>
    <n v="15.94292246423"/>
    <n v="59.858286646014299"/>
    <x v="0"/>
    <s v="25-40"/>
  </r>
  <r>
    <n v="86753091562"/>
    <n v="1.7205479452054795"/>
    <s v="&gt; 1.5 year"/>
    <n v="33.013698630136986"/>
    <n v="1"/>
    <n v="17"/>
    <s v="&lt;80"/>
    <n v="231.04000225873801"/>
    <n v="278.856649351621"/>
    <n v="222.87632759620601"/>
    <n v="288.285312267922"/>
    <n v="102.13112891252408"/>
    <x v="0"/>
    <s v="25-40"/>
  </r>
  <r>
    <n v="86753091563"/>
    <n v="1.1506849315068493"/>
    <s v="&lt;= 1.5 year"/>
    <n v="34.479452054794521"/>
    <n v="0"/>
    <n v="73"/>
    <s v="&lt;80"/>
    <n v="49.012274048146402"/>
    <n v="322.77448514536798"/>
    <n v="291.646065254088"/>
    <n v="13.7813425234911"/>
    <n v="66.394229668790643"/>
    <x v="0"/>
    <s v="25-40"/>
  </r>
  <r>
    <n v="86753091564"/>
    <n v="1.5205479452054795"/>
    <s v="&gt; 1.5 year"/>
    <n v="33.073972602739723"/>
    <n v="0"/>
    <n v="17"/>
    <s v="&lt;80"/>
    <n v="198.033757165194"/>
    <n v="295.27200485773398"/>
    <n v="214.672444651782"/>
    <n v="211.01474992827701"/>
    <n v="90.546924311441316"/>
    <x v="0"/>
    <s v="25-40"/>
  </r>
  <r>
    <n v="86753091565"/>
    <n v="1.704109589041096"/>
    <s v="&gt; 1.5 year"/>
    <n v="27.923287671232877"/>
    <n v="0"/>
    <n v="61"/>
    <s v="&lt;80"/>
    <n v="158.20921546854501"/>
    <n v="182.64221276918599"/>
    <n v="215.653733678169"/>
    <n v="418.40092095194802"/>
    <n v="103.35467281463252"/>
    <x v="0"/>
    <s v="25-40"/>
  </r>
  <r>
    <n v="86753091566"/>
    <n v="1.1452054794520548"/>
    <s v="&lt;= 1.5 year"/>
    <n v="36.739726027397261"/>
    <n v="1"/>
    <n v="66"/>
    <s v="&lt;80"/>
    <n v="54.146085559126902"/>
    <n v="266.75153165182098"/>
    <n v="268.66047711743403"/>
    <n v="15.3599298621508"/>
    <n v="59.754258214426002"/>
    <x v="0"/>
    <s v="25-40"/>
  </r>
  <r>
    <n v="86753091567"/>
    <n v="1.5452054794520549"/>
    <s v="&gt; 1.5 year"/>
    <n v="33.142465753424659"/>
    <n v="0"/>
    <n v="52"/>
    <s v="&lt;80"/>
    <n v="210.74277340444101"/>
    <n v="330.308769414533"/>
    <n v="242.94508658312401"/>
    <n v="329.84737604524503"/>
    <n v="112.0192189409222"/>
    <x v="0"/>
    <s v="25-40"/>
  </r>
  <r>
    <n v="86753091568"/>
    <n v="1.2383561643835617"/>
    <s v="&lt;= 1.5 year"/>
    <n v="39.717808219178082"/>
    <n v="0"/>
    <n v="81"/>
    <s v="&gt;=80"/>
    <n v="13.3012165106145"/>
    <n v="288.12430036716597"/>
    <n v="296.02685926233198"/>
    <n v="8.7378124298429096"/>
    <n v="60.685801953283423"/>
    <x v="0"/>
    <s v="25-40"/>
  </r>
  <r>
    <n v="86753091569"/>
    <n v="1.7671232876712328"/>
    <s v="&gt; 1.5 year"/>
    <n v="29.589041095890412"/>
    <n v="0"/>
    <n v="29"/>
    <s v="&lt;80"/>
    <n v="205.844748509163"/>
    <n v="142.60928031661601"/>
    <n v="425.53414051486902"/>
    <n v="169.59078361083201"/>
    <n v="99.291313201146437"/>
    <x v="0"/>
    <s v="25-40"/>
  </r>
  <r>
    <n v="86753091570"/>
    <n v="1.547945205479452"/>
    <s v="&gt; 1.5 year"/>
    <n v="26.635616438356163"/>
    <n v="0"/>
    <n v="55"/>
    <s v="&lt;80"/>
    <n v="366.81653482006402"/>
    <n v="216.01142494869899"/>
    <n v="209.657857099393"/>
    <n v="177.12479932120601"/>
    <n v="93.040155551972916"/>
    <x v="0"/>
    <s v="25-40"/>
  </r>
  <r>
    <n v="86753091571"/>
    <n v="1.5808219178082192"/>
    <s v="&gt; 1.5 year"/>
    <n v="32.372602739726027"/>
    <n v="0"/>
    <n v="26"/>
    <s v="&lt;80"/>
    <n v="167.732256142794"/>
    <n v="328.59981142446998"/>
    <n v="217.793526589387"/>
    <n v="280.63944277303602"/>
    <n v="99.518521728871889"/>
    <x v="0"/>
    <s v="25-40"/>
  </r>
  <r>
    <n v="86753091572"/>
    <n v="1.5835616438356164"/>
    <s v="&gt; 1.5 year"/>
    <n v="23.621917808219177"/>
    <n v="0"/>
    <n v="63"/>
    <s v="&lt;80"/>
    <n v="287.22975262728698"/>
    <n v="362.83764686241602"/>
    <n v="94.885362746732"/>
    <n v="52.884973881980201"/>
    <n v="69.737832354621702"/>
    <x v="0"/>
    <s v="17-25"/>
  </r>
  <r>
    <n v="86753091573"/>
    <n v="1.0575342465753426"/>
    <s v="&lt;= 1.5 year"/>
    <n v="40.739726027397261"/>
    <n v="0"/>
    <n v="60"/>
    <s v="&lt;80"/>
    <n v="10.5908273277999"/>
    <n v="164.27160900849799"/>
    <n v="354.04343809559998"/>
    <n v="13.074825773131"/>
    <n v="58.043186571151551"/>
    <x v="1"/>
    <s v="&gt;40"/>
  </r>
  <r>
    <n v="86753091574"/>
    <n v="1.7178082191780821"/>
    <s v="&gt; 1.5 year"/>
    <n v="31.849315068493151"/>
    <n v="0"/>
    <n v="40"/>
    <s v="&lt;80"/>
    <n v="266.09894384819802"/>
    <n v="268.12381031803699"/>
    <n v="248.23511220116501"/>
    <n v="206.82463816129399"/>
    <n v="97.344990376793874"/>
    <x v="0"/>
    <s v="25-40"/>
  </r>
  <r>
    <n v="86753091575"/>
    <n v="1.1534246575342466"/>
    <s v="&lt;= 1.5 year"/>
    <n v="39.008219178082193"/>
    <n v="1"/>
    <n v="19"/>
    <s v="&lt;80"/>
    <n v="54.6037214036919"/>
    <n v="34.648586137156201"/>
    <n v="352.644153665896"/>
    <n v="362.78866124910502"/>
    <n v="92.992122393067973"/>
    <x v="0"/>
    <s v="25-40"/>
  </r>
  <r>
    <n v="86753091576"/>
    <n v="1.1479452054794521"/>
    <s v="&lt;= 1.5 year"/>
    <n v="44.671232876712331"/>
    <n v="0"/>
    <n v="68"/>
    <s v="&lt;80"/>
    <n v="4.15753971263584"/>
    <n v="246.119146289014"/>
    <n v="331.45873716995499"/>
    <n v="49.559608654691203"/>
    <n v="65.744336379089518"/>
    <x v="0"/>
    <s v="&gt;40"/>
  </r>
  <r>
    <n v="86753091577"/>
    <n v="1.5342465753424657"/>
    <s v="&gt; 1.5 year"/>
    <n v="31.87123287671233"/>
    <n v="0"/>
    <n v="33"/>
    <s v="&lt;80"/>
    <n v="235.905940318604"/>
    <n v="216.94491725530901"/>
    <n v="89.862560428962098"/>
    <n v="422.88023545837598"/>
    <n v="97.757204112393609"/>
    <x v="0"/>
    <s v="25-40"/>
  </r>
  <r>
    <n v="86753091578"/>
    <n v="1.6794520547945206"/>
    <s v="&gt; 1.5 year"/>
    <n v="32.915068493150685"/>
    <n v="1"/>
    <n v="22"/>
    <s v="&lt;80"/>
    <n v="322.87415937408502"/>
    <n v="185.85467201978901"/>
    <n v="185.712396198817"/>
    <n v="222.717897535292"/>
    <n v="89.709941759602998"/>
    <x v="0"/>
    <s v="25-40"/>
  </r>
  <r>
    <n v="86753091579"/>
    <n v="1.7342465753424658"/>
    <s v="&gt; 1.5 year"/>
    <n v="34.706849315068496"/>
    <n v="0"/>
    <n v="54"/>
    <s v="&lt;80"/>
    <n v="227.08247130344"/>
    <n v="246.334500288741"/>
    <n v="177.72845892933299"/>
    <n v="331.27406734775099"/>
    <n v="98.953660880624568"/>
    <x v="0"/>
    <s v="25-40"/>
  </r>
  <r>
    <n v="86753091580"/>
    <n v="1.210958904109589"/>
    <s v="&lt;= 1.5 year"/>
    <n v="40.016438356164386"/>
    <n v="0"/>
    <n v="96"/>
    <s v="&gt;=80"/>
    <n v="10.2358597282715"/>
    <n v="266.84537130150898"/>
    <n v="343.05871299225703"/>
    <n v="13.2257953371212"/>
    <n v="64.920639481907827"/>
    <x v="0"/>
    <s v="&gt;40"/>
  </r>
  <r>
    <n v="86753091581"/>
    <n v="1.6219178082191781"/>
    <s v="&gt; 1.5 year"/>
    <n v="27.339726027397262"/>
    <n v="0"/>
    <n v="34"/>
    <s v="&lt;80"/>
    <n v="244.47247190184001"/>
    <n v="198.08373324177401"/>
    <n v="225.824220266141"/>
    <n v="290.53666382944903"/>
    <n v="97.367802502959918"/>
    <x v="1"/>
    <s v="25-40"/>
  </r>
  <r>
    <n v="86753091582"/>
    <n v="1.6547945205479453"/>
    <s v="&gt; 1.5 year"/>
    <n v="32.583561643835615"/>
    <n v="0"/>
    <n v="35"/>
    <s v="&lt;80"/>
    <n v="213.79106364666899"/>
    <n v="291.47925087880202"/>
    <n v="253.594065721563"/>
    <n v="223.47617847840101"/>
    <n v="97.670054466033363"/>
    <x v="0"/>
    <s v="25-40"/>
  </r>
  <r>
    <n v="86753091583"/>
    <n v="1.6328767123287671"/>
    <s v="&gt; 1.5 year"/>
    <n v="28.556164383561644"/>
    <n v="1"/>
    <n v="58"/>
    <s v="&lt;80"/>
    <n v="473.00630955164303"/>
    <n v="186.72538728542301"/>
    <n v="75.847110190283004"/>
    <n v="63.974669079058501"/>
    <n v="69.557149259286263"/>
    <x v="0"/>
    <s v="25-40"/>
  </r>
  <r>
    <n v="86753091584"/>
    <n v="1.095890410958904"/>
    <s v="&lt;= 1.5 year"/>
    <n v="36.115068493150687"/>
    <n v="0"/>
    <n v="111"/>
    <s v="&gt;=80"/>
    <n v="7.9924769495773598"/>
    <n v="265.42561367877198"/>
    <n v="227.41829337914101"/>
    <n v="7.8084070941835702"/>
    <n v="50.10065130706689"/>
    <x v="1"/>
    <s v="25-40"/>
  </r>
  <r>
    <n v="86753091585"/>
    <n v="1.252054794520548"/>
    <s v="&lt;= 1.5 year"/>
    <n v="40.736986301369861"/>
    <n v="0"/>
    <n v="108"/>
    <s v="&gt;=80"/>
    <n v="2.5117751072980501"/>
    <n v="300.68119526122302"/>
    <n v="225.51198660317601"/>
    <n v="52.9213158204103"/>
    <n v="57.66743392031205"/>
    <x v="0"/>
    <s v="&gt;40"/>
  </r>
  <r>
    <n v="86753091586"/>
    <n v="1.2438356164383562"/>
    <s v="&lt;= 1.5 year"/>
    <n v="45.030136986301372"/>
    <n v="0"/>
    <n v="69"/>
    <s v="&lt;80"/>
    <n v="46.8002352291874"/>
    <n v="220.38961007517599"/>
    <n v="342.00863182913503"/>
    <n v="13.186911230122901"/>
    <n v="63.998652791460025"/>
    <x v="0"/>
    <s v="&gt;40"/>
  </r>
  <r>
    <n v="86753091587"/>
    <n v="1.7123287671232876"/>
    <s v="&gt; 1.5 year"/>
    <n v="28.789041095890411"/>
    <n v="0"/>
    <n v="41"/>
    <s v="&lt;80"/>
    <n v="465.80557072359301"/>
    <n v="254.54030136421301"/>
    <n v="164.902710796664"/>
    <n v="123.898583183257"/>
    <n v="92.283825044615"/>
    <x v="0"/>
    <s v="25-40"/>
  </r>
  <r>
    <n v="86753091588"/>
    <n v="1.3178082191780822"/>
    <s v="&lt;= 1.5 year"/>
    <n v="37.750684931506846"/>
    <n v="0"/>
    <n v="80"/>
    <s v="&gt;=80"/>
    <n v="6.2438584203785199"/>
    <n v="213.767416169982"/>
    <n v="288.51933346781402"/>
    <n v="14.5648471572497"/>
    <n v="53.971003642236475"/>
    <x v="1"/>
    <s v="25-40"/>
  </r>
  <r>
    <n v="86753091589"/>
    <n v="1.3616438356164384"/>
    <s v="&lt;= 1.5 year"/>
    <n v="25.791780821917808"/>
    <n v="1"/>
    <n v="62"/>
    <s v="&lt;80"/>
    <n v="241.11498317093"/>
    <n v="438.57297985812801"/>
    <n v="131.22833433693401"/>
    <n v="19.3120758365326"/>
    <n v="72.439886263140622"/>
    <x v="0"/>
    <s v="25-40"/>
  </r>
  <r>
    <n v="86753091590"/>
    <n v="1.2465753424657535"/>
    <s v="&lt;= 1.5 year"/>
    <n v="37.775342465753425"/>
    <n v="1"/>
    <n v="78"/>
    <s v="&lt;80"/>
    <n v="7.3093915863956198"/>
    <n v="253.43265800855801"/>
    <n v="285.32788779795197"/>
    <n v="51.493381703632899"/>
    <n v="61.277916307786477"/>
    <x v="0"/>
    <s v="25-40"/>
  </r>
  <r>
    <n v="86753091591"/>
    <n v="1.4931506849315068"/>
    <s v="&lt;= 1.5 year"/>
    <n v="29.93972602739726"/>
    <n v="1"/>
    <n v="19"/>
    <s v="&lt;80"/>
    <n v="249.17993546260101"/>
    <n v="256.72868771640498"/>
    <n v="328.26887667765999"/>
    <n v="183.04502067438"/>
    <n v="101.83035753656529"/>
    <x v="0"/>
    <s v="25-40"/>
  </r>
  <r>
    <n v="86753091592"/>
    <n v="1.4273972602739726"/>
    <s v="&lt;= 1.5 year"/>
    <n v="23.698630136986303"/>
    <n v="1"/>
    <n v="62"/>
    <s v="&lt;80"/>
    <n v="516.35050801075602"/>
    <n v="355.00938487568499"/>
    <n v="3.2419693891783701"/>
    <n v="19.769128766748398"/>
    <n v="72.470123209626493"/>
    <x v="0"/>
    <s v="17-25"/>
  </r>
  <r>
    <n v="86753091593"/>
    <n v="1.6712328767123288"/>
    <s v="&gt; 1.5 year"/>
    <n v="36.69041095890411"/>
    <n v="0"/>
    <n v="28"/>
    <s v="&lt;80"/>
    <n v="250.67442418522199"/>
    <n v="196.63802343257899"/>
    <n v="302.13539045159598"/>
    <n v="238.16780116112901"/>
    <n v="100.62137880295107"/>
    <x v="0"/>
    <s v="25-40"/>
  </r>
  <r>
    <n v="86753091594"/>
    <n v="1.2794520547945205"/>
    <s v="&lt;= 1.5 year"/>
    <n v="38.731506849315068"/>
    <n v="0"/>
    <n v="92"/>
    <s v="&gt;=80"/>
    <n v="47.268494922554197"/>
    <n v="359.67361038315198"/>
    <n v="205.58801362038199"/>
    <n v="22.729693473386099"/>
    <n v="59.953493275708666"/>
    <x v="0"/>
    <s v="25-40"/>
  </r>
  <r>
    <n v="86753091595"/>
    <n v="1.7095890410958905"/>
    <s v="&gt; 1.5 year"/>
    <n v="29.704109589041096"/>
    <n v="0"/>
    <n v="20"/>
    <s v="&lt;80"/>
    <n v="281.40197820230799"/>
    <n v="176.752377303549"/>
    <n v="233.21703020275299"/>
    <n v="245.89382004689801"/>
    <n v="94.145650470426688"/>
    <x v="1"/>
    <s v="25-40"/>
  </r>
  <r>
    <n v="86753091596"/>
    <n v="1.0273972602739727"/>
    <s v="&lt;= 1.5 year"/>
    <n v="36.37808219178082"/>
    <n v="0"/>
    <n v="69"/>
    <s v="&lt;80"/>
    <n v="98.758433089289497"/>
    <n v="308.58252395541302"/>
    <n v="148.56212015390599"/>
    <n v="11.7462899505376"/>
    <n v="51.824285776109434"/>
    <x v="1"/>
    <s v="25-40"/>
  </r>
  <r>
    <n v="86753091597"/>
    <n v="1.6931506849315068"/>
    <s v="&gt; 1.5 year"/>
    <n v="36.92876712328767"/>
    <n v="0"/>
    <n v="57"/>
    <s v="&lt;80"/>
    <n v="233.30593978584599"/>
    <n v="278.99807408120199"/>
    <n v="387.98539804263999"/>
    <n v="126.770755873959"/>
    <n v="102.75505957935572"/>
    <x v="0"/>
    <s v="25-40"/>
  </r>
  <r>
    <n v="86753091598"/>
    <n v="1.6767123287671233"/>
    <s v="&gt; 1.5 year"/>
    <n v="28.578082191780823"/>
    <n v="0"/>
    <n v="15"/>
    <s v="&lt;80"/>
    <n v="260.758117180613"/>
    <n v="326.731351209298"/>
    <n v="211.979732049566"/>
    <n v="153.50810578333599"/>
    <n v="90.85769801114111"/>
    <x v="0"/>
    <s v="25-40"/>
  </r>
  <r>
    <n v="86753091599"/>
    <n v="1.2410958904109588"/>
    <s v="&lt;= 1.5 year"/>
    <n v="42.263013698630139"/>
    <n v="1"/>
    <n v="70"/>
    <s v="&lt;80"/>
    <n v="21.208095086994501"/>
    <n v="246.56977325636899"/>
    <n v="275.39752524892901"/>
    <n v="20.399406691100701"/>
    <n v="56.917861300272634"/>
    <x v="1"/>
    <s v="&gt;40"/>
  </r>
  <r>
    <n v="86753091600"/>
    <n v="1.1972602739726028"/>
    <s v="&lt;= 1.5 year"/>
    <n v="45.443835616438356"/>
    <n v="0"/>
    <n v="71"/>
    <s v="&lt;80"/>
    <n v="10.118667855201201"/>
    <n v="340.99230043557202"/>
    <n v="235.912178409581"/>
    <n v="25.484864542822901"/>
    <n v="59.456522617550327"/>
    <x v="0"/>
    <s v="&gt;40"/>
  </r>
  <r>
    <n v="86753091601"/>
    <n v="1.2"/>
    <s v="&lt;= 1.5 year"/>
    <n v="42.150684931506852"/>
    <n v="0"/>
    <n v="62"/>
    <s v="&lt;80"/>
    <n v="44.688139883878897"/>
    <n v="364.899594991237"/>
    <n v="163.799574948931"/>
    <n v="9.1641146173689306E-2"/>
    <n v="52.433964721421837"/>
    <x v="0"/>
    <s v="&gt;40"/>
  </r>
  <r>
    <n v="86753091602"/>
    <n v="1.747945205479452"/>
    <s v="&gt; 1.5 year"/>
    <n v="28.243835616438357"/>
    <n v="1"/>
    <n v="37"/>
    <s v="&lt;80"/>
    <n v="156.331794349023"/>
    <n v="332.97898505959199"/>
    <n v="123.217478432025"/>
    <n v="463.80600826044599"/>
    <n v="109.58768075578573"/>
    <x v="0"/>
    <s v="25-40"/>
  </r>
  <r>
    <n v="86753091603"/>
    <n v="1.6273972602739726"/>
    <s v="&gt; 1.5 year"/>
    <n v="32.62191780821918"/>
    <n v="1"/>
    <n v="36"/>
    <s v="&lt;80"/>
    <n v="179.153988302279"/>
    <n v="223.583366412776"/>
    <n v="311.49481209451801"/>
    <n v="236.85914930547699"/>
    <n v="98.021463745203789"/>
    <x v="0"/>
    <s v="25-40"/>
  </r>
  <r>
    <n v="86753091604"/>
    <n v="1.6109589041095891"/>
    <s v="&gt; 1.5 year"/>
    <n v="34.671232876712331"/>
    <n v="0"/>
    <n v="46"/>
    <s v="&lt;80"/>
    <n v="302.26166297123001"/>
    <n v="287.44024742020002"/>
    <n v="208.231991515179"/>
    <n v="235.554719320994"/>
    <n v="100.43055813165516"/>
    <x v="0"/>
    <s v="25-40"/>
  </r>
  <r>
    <n v="86753091605"/>
    <n v="1.6849315068493151"/>
    <s v="&gt; 1.5 year"/>
    <n v="17.87945205479452"/>
    <n v="1"/>
    <n v="57"/>
    <s v="&lt;80"/>
    <n v="105.943293204893"/>
    <n v="21.083638754286099"/>
    <n v="333.29207994346302"/>
    <n v="348.40484924430399"/>
    <n v="91.965786059266378"/>
    <x v="1"/>
    <s v="17-25"/>
  </r>
  <r>
    <n v="86753091606"/>
    <n v="1.2904109589041095"/>
    <s v="&lt;= 1.5 year"/>
    <n v="45.219178082191782"/>
    <n v="1"/>
    <n v="82"/>
    <s v="&gt;=80"/>
    <n v="7.32091888970126"/>
    <n v="365.168660724733"/>
    <n v="256.29717757050503"/>
    <n v="28.920941104462798"/>
    <n v="64.025340610150877"/>
    <x v="0"/>
    <s v="&gt;40"/>
  </r>
  <r>
    <n v="86753091607"/>
    <n v="1.0164383561643835"/>
    <s v="&lt;= 1.5 year"/>
    <n v="37.789041095890411"/>
    <n v="1"/>
    <n v="20"/>
    <s v="&lt;80"/>
    <n v="549.172674605216"/>
    <n v="281.635946569032"/>
    <n v="61.870573808844803"/>
    <n v="24.091083408692501"/>
    <n v="76.780088560044319"/>
    <x v="1"/>
    <s v="25-40"/>
  </r>
  <r>
    <n v="86753091608"/>
    <n v="1.4465753424657535"/>
    <s v="&lt;= 1.5 year"/>
    <n v="23.964383561643835"/>
    <n v="1"/>
    <n v="61"/>
    <s v="&lt;80"/>
    <n v="379.98133046691902"/>
    <n v="406.28167320393902"/>
    <n v="28.924387382598301"/>
    <n v="14.502804868095501"/>
    <n v="68.112303363751892"/>
    <x v="0"/>
    <s v="17-25"/>
  </r>
  <r>
    <n v="86753091609"/>
    <n v="1.6794520547945206"/>
    <s v="&gt; 1.5 year"/>
    <n v="31.846575342465755"/>
    <n v="0"/>
    <n v="14"/>
    <s v="&lt;80"/>
    <n v="174.27489606978401"/>
    <n v="362.09331697597099"/>
    <n v="209.763757375837"/>
    <n v="185.16501366282401"/>
    <n v="90.300909568299716"/>
    <x v="1"/>
    <s v="25-40"/>
  </r>
  <r>
    <n v="86753091610"/>
    <n v="1.6383561643835616"/>
    <s v="&gt; 1.5 year"/>
    <n v="36.676712328767124"/>
    <n v="0"/>
    <n v="27"/>
    <s v="&lt;80"/>
    <n v="259.26890050133602"/>
    <n v="150.162875123578"/>
    <n v="271.55757303157799"/>
    <n v="245.99121405076599"/>
    <n v="94.860396499874383"/>
    <x v="0"/>
    <s v="25-40"/>
  </r>
  <r>
    <n v="86753091611"/>
    <n v="1.1726027397260275"/>
    <s v="&lt;= 1.5 year"/>
    <n v="43.893150684931506"/>
    <n v="0"/>
    <n v="115"/>
    <s v="&gt;=80"/>
    <n v="10.9636427702203"/>
    <n v="397.51521588599599"/>
    <n v="196.277445113201"/>
    <n v="3.182557383796"/>
    <n v="56.613508992136943"/>
    <x v="0"/>
    <s v="&gt;40"/>
  </r>
  <r>
    <n v="86753091612"/>
    <n v="1.5835616438356164"/>
    <s v="&gt; 1.5 year"/>
    <n v="20.391780821917809"/>
    <n v="1"/>
    <n v="60"/>
    <s v="&lt;80"/>
    <n v="269.876792986846"/>
    <n v="400.78608026462598"/>
    <n v="68.780156090099396"/>
    <n v="16.910827377431701"/>
    <n v="63.935947876221491"/>
    <x v="0"/>
    <s v="17-25"/>
  </r>
  <r>
    <n v="86753091613"/>
    <n v="1.1589041095890411"/>
    <s v="&lt;= 1.5 year"/>
    <n v="38.126027397260273"/>
    <n v="0"/>
    <n v="75"/>
    <s v="&lt;80"/>
    <n v="52.084979156278699"/>
    <n v="372.59418408840497"/>
    <n v="189.03401920443"/>
    <n v="1.25296681294024"/>
    <n v="56.80877138165912"/>
    <x v="0"/>
    <s v="25-40"/>
  </r>
  <r>
    <n v="86753091614"/>
    <n v="1.747945205479452"/>
    <s v="&gt; 1.5 year"/>
    <n v="31.578082191780823"/>
    <n v="0"/>
    <n v="28"/>
    <s v="&lt;80"/>
    <n v="294.88978059615499"/>
    <n v="185.30408744181901"/>
    <n v="203.28600807028499"/>
    <n v="319.23362915631799"/>
    <n v="101.11786591023028"/>
    <x v="0"/>
    <s v="25-40"/>
  </r>
  <r>
    <n v="86753091615"/>
    <n v="1.4465753424657535"/>
    <s v="&lt;= 1.5 year"/>
    <n v="34.989041095890414"/>
    <n v="0"/>
    <n v="42"/>
    <s v="&lt;80"/>
    <n v="347.78074219104701"/>
    <n v="326.62378405057399"/>
    <n v="212.04428016750899"/>
    <n v="127.585970022396"/>
    <n v="94.70799212211827"/>
    <x v="0"/>
    <s v="25-40"/>
  </r>
  <r>
    <n v="86753091616"/>
    <n v="0.989041095890411"/>
    <s v="&lt;= 1.5 year"/>
    <n v="40.512328767123286"/>
    <n v="0"/>
    <n v="79"/>
    <s v="&lt;80"/>
    <n v="14.2888660741748"/>
    <n v="279.24133622185298"/>
    <n v="201.73976860532801"/>
    <n v="72.368131158148103"/>
    <n v="56.375364155299351"/>
    <x v="0"/>
    <s v="&gt;40"/>
  </r>
  <r>
    <n v="86753091617"/>
    <n v="0.76712328767123283"/>
    <s v="&lt;= 1.5 year"/>
    <n v="32.895890410958906"/>
    <n v="1"/>
    <n v="19"/>
    <s v="&lt;80"/>
    <n v="156.425586633683"/>
    <n v="3.8279954621991799"/>
    <n v="329.41737282181299"/>
    <n v="308.99431561913798"/>
    <n v="89.429689180584688"/>
    <x v="0"/>
    <s v="25-40"/>
  </r>
  <r>
    <n v="86753091618"/>
    <n v="1.2465753424657535"/>
    <s v="&lt;= 1.5 year"/>
    <n v="39.482191780821921"/>
    <n v="0"/>
    <n v="77"/>
    <s v="&lt;80"/>
    <n v="9.6580701031416396"/>
    <n v="279.83894396414399"/>
    <n v="352.11450857013602"/>
    <n v="9.1721763872210698"/>
    <n v="66.514163320265695"/>
    <x v="0"/>
    <s v="25-40"/>
  </r>
  <r>
    <n v="86753091619"/>
    <n v="1.2054794520547945"/>
    <s v="&lt;= 1.5 year"/>
    <n v="43.846575342465755"/>
    <n v="1"/>
    <n v="68"/>
    <s v="&lt;80"/>
    <n v="35.633490391933897"/>
    <n v="280.51970597258799"/>
    <n v="232.16707453862699"/>
    <n v="33.659907878627997"/>
    <n v="57.191493599232345"/>
    <x v="0"/>
    <s v="&gt;40"/>
  </r>
  <r>
    <n v="86753091620"/>
    <n v="1.6575342465753424"/>
    <s v="&gt; 1.5 year"/>
    <n v="27.863013698630137"/>
    <n v="1"/>
    <n v="42"/>
    <s v="&lt;80"/>
    <n v="332.35948487131498"/>
    <n v="212.00379654090801"/>
    <n v="167.532869282468"/>
    <n v="271.98630761957099"/>
    <n v="96.291363741222526"/>
    <x v="0"/>
    <s v="25-40"/>
  </r>
  <r>
    <n v="86753091621"/>
    <n v="1.2767123287671234"/>
    <s v="&lt;= 1.5 year"/>
    <n v="40.008219178082193"/>
    <n v="0"/>
    <n v="73"/>
    <s v="&lt;80"/>
    <n v="76.874527504172505"/>
    <n v="193.879120167758"/>
    <n v="325.51297959023202"/>
    <n v="11.142314304646099"/>
    <n v="62.058927081139814"/>
    <x v="1"/>
    <s v="&gt;40"/>
  </r>
  <r>
    <n v="86753091622"/>
    <n v="1.2547945205479452"/>
    <s v="&lt;= 1.5 year"/>
    <n v="35.934246575342463"/>
    <n v="0"/>
    <n v="77"/>
    <s v="&lt;80"/>
    <n v="21.2385053375003"/>
    <n v="159.84865443142701"/>
    <n v="385.95488828601901"/>
    <n v="24.036765440918899"/>
    <n v="63.68597122874673"/>
    <x v="0"/>
    <s v="25-40"/>
  </r>
  <r>
    <n v="86753091623"/>
    <n v="1.1424657534246576"/>
    <s v="&lt;= 1.5 year"/>
    <n v="40.778082191780825"/>
    <n v="0"/>
    <n v="102"/>
    <s v="&gt;=80"/>
    <n v="26.771856722642699"/>
    <n v="269.74248082663001"/>
    <n v="221.774623087637"/>
    <n v="21.082980966149201"/>
    <n v="52.864059490396166"/>
    <x v="1"/>
    <s v="&gt;40"/>
  </r>
  <r>
    <n v="86753091624"/>
    <n v="1.2876712328767124"/>
    <s v="&lt;= 1.5 year"/>
    <n v="42.416438356164385"/>
    <n v="0"/>
    <n v="77"/>
    <s v="&lt;80"/>
    <n v="32.562643790807201"/>
    <n v="373.59137730323403"/>
    <n v="244.136038466938"/>
    <n v="2.56468415567383"/>
    <n v="62.096408402236726"/>
    <x v="0"/>
    <s v="&gt;40"/>
  </r>
  <r>
    <n v="86753091625"/>
    <n v="0.97534246575342465"/>
    <s v="&lt;= 1.5 year"/>
    <n v="35.131506849315066"/>
    <n v="0"/>
    <n v="20"/>
    <s v="&lt;80"/>
    <n v="10.201050700242"/>
    <n v="5.5707897018667802"/>
    <n v="370.44196767745098"/>
    <n v="426.18425228975599"/>
    <n v="96.856893628233536"/>
    <x v="0"/>
    <s v="25-40"/>
  </r>
  <r>
    <n v="86753091626"/>
    <n v="1.7780821917808218"/>
    <s v="&gt; 1.5 year"/>
    <n v="32.712328767123289"/>
    <n v="0"/>
    <n v="23"/>
    <s v="&lt;80"/>
    <n v="290.24558917572801"/>
    <n v="321.22587807107902"/>
    <n v="158.276703633041"/>
    <n v="276.39000884107901"/>
    <n v="101.07772287663897"/>
    <x v="0"/>
    <s v="25-40"/>
  </r>
  <r>
    <n v="86753091627"/>
    <n v="1.6465753424657534"/>
    <s v="&gt; 1.5 year"/>
    <n v="30.893150684931506"/>
    <n v="0"/>
    <n v="41"/>
    <s v="&lt;80"/>
    <n v="352.38504600646797"/>
    <n v="157.479216548083"/>
    <n v="172.418575323217"/>
    <n v="149.59876762054699"/>
    <n v="79.43122215761575"/>
    <x v="1"/>
    <s v="25-40"/>
  </r>
  <r>
    <n v="86753091628"/>
    <n v="1.704109589041096"/>
    <s v="&gt; 1.5 year"/>
    <n v="32.799999999999997"/>
    <n v="0"/>
    <n v="30"/>
    <s v="&lt;80"/>
    <n v="434.92527361301501"/>
    <n v="189.33631607409799"/>
    <n v="316.58608803762399"/>
    <n v="93.043574999792497"/>
    <n v="99.096486739459024"/>
    <x v="0"/>
    <s v="25-40"/>
  </r>
  <r>
    <n v="86753091629"/>
    <n v="1.2027397260273973"/>
    <s v="&lt;= 1.5 year"/>
    <n v="41.2"/>
    <n v="1"/>
    <n v="47"/>
    <s v="&lt;80"/>
    <n v="3.6719069156050099"/>
    <n v="243.854308287652"/>
    <n v="305.70921987805502"/>
    <n v="2.2393294077923298"/>
    <n v="56.755923130562238"/>
    <x v="0"/>
    <s v="&gt;40"/>
  </r>
  <r>
    <n v="86753091630"/>
    <n v="1.6301369863013699"/>
    <s v="&gt; 1.5 year"/>
    <n v="33.778082191780825"/>
    <n v="1"/>
    <n v="40"/>
    <s v="&lt;80"/>
    <n v="372.19623671258699"/>
    <n v="176.45819079794501"/>
    <n v="298.84405456803802"/>
    <n v="191.881056508314"/>
    <n v="102.77936753000481"/>
    <x v="0"/>
    <s v="25-40"/>
  </r>
  <r>
    <n v="86753091631"/>
    <n v="1.6849315068493151"/>
    <s v="&gt; 1.5 year"/>
    <n v="26.731506849315068"/>
    <n v="0"/>
    <n v="47"/>
    <s v="&lt;80"/>
    <n v="221.90954069118999"/>
    <n v="381.28131928392497"/>
    <n v="253.214526091875"/>
    <n v="143.61542823291299"/>
    <n v="95.874863316983749"/>
    <x v="0"/>
    <s v="25-40"/>
  </r>
  <r>
    <n v="86753091632"/>
    <n v="1.2712328767123289"/>
    <s v="&lt;= 1.5 year"/>
    <n v="23.610958904109587"/>
    <n v="1"/>
    <n v="63"/>
    <s v="&lt;80"/>
    <n v="342.81120515027197"/>
    <n v="320.38348182939399"/>
    <n v="42.959238888208702"/>
    <n v="68.066855336856094"/>
    <n v="66.378706265381055"/>
    <x v="0"/>
    <s v="17-25"/>
  </r>
  <r>
    <n v="86753091633"/>
    <n v="1.6465753424657534"/>
    <s v="&gt; 1.5 year"/>
    <n v="30.980821917808218"/>
    <n v="1"/>
    <n v="39"/>
    <s v="&lt;80"/>
    <n v="203.58725074044199"/>
    <n v="413.76943815015397"/>
    <n v="246.63926131440701"/>
    <n v="212.83013676645899"/>
    <n v="104.52486288095159"/>
    <x v="0"/>
    <s v="25-40"/>
  </r>
  <r>
    <n v="86753091634"/>
    <n v="1.2191780821917808"/>
    <s v="&lt;= 1.5 year"/>
    <n v="39.479452054794521"/>
    <n v="1"/>
    <n v="90"/>
    <s v="&gt;=80"/>
    <n v="157.38093478463199"/>
    <n v="155.19064652771499"/>
    <n v="275.74613428395998"/>
    <n v="34.879087412076501"/>
    <n v="62.28075310851213"/>
    <x v="0"/>
    <s v="25-40"/>
  </r>
  <r>
    <n v="86753091635"/>
    <n v="1.6794520547945206"/>
    <s v="&gt; 1.5 year"/>
    <n v="28.687671232876713"/>
    <n v="0"/>
    <n v="3"/>
    <s v="&lt;80"/>
    <n v="312.650537087776"/>
    <n v="334.64071551556901"/>
    <n v="257.14579515928898"/>
    <n v="161.651223505123"/>
    <n v="102.03894244799704"/>
    <x v="0"/>
    <s v="25-40"/>
  </r>
  <r>
    <n v="86753091636"/>
    <n v="1.6931506849315068"/>
    <s v="&gt; 1.5 year"/>
    <n v="20.720547945205478"/>
    <n v="1"/>
    <n v="60"/>
    <s v="&lt;80"/>
    <n v="490.37598321792802"/>
    <n v="316.14410386801597"/>
    <n v="3.0962535324137099"/>
    <n v="18.938159287230899"/>
    <n v="67.165736505232871"/>
    <x v="0"/>
    <s v="17-25"/>
  </r>
  <r>
    <n v="86753091637"/>
    <n v="1.6657534246575343"/>
    <s v="&gt; 1.5 year"/>
    <n v="32.109589041095887"/>
    <n v="0"/>
    <n v="46"/>
    <s v="&lt;80"/>
    <n v="247.61787836515501"/>
    <n v="407.87799424052099"/>
    <n v="163.76115434374299"/>
    <n v="234.02043949606201"/>
    <n v="100.17346106923068"/>
    <x v="0"/>
    <s v="25-40"/>
  </r>
  <r>
    <n v="86753091638"/>
    <n v="1.210958904109589"/>
    <s v="&lt;= 1.5 year"/>
    <n v="38.197260273972603"/>
    <n v="1"/>
    <n v="45"/>
    <s v="&lt;80"/>
    <n v="26.255891123444801"/>
    <n v="222.96321499617201"/>
    <n v="320.98550284641601"/>
    <n v="16.812784529069202"/>
    <n v="60.473322974627571"/>
    <x v="0"/>
    <s v="25-40"/>
  </r>
  <r>
    <n v="86753091639"/>
    <n v="1.6657534246575343"/>
    <s v="&gt; 1.5 year"/>
    <n v="26.564383561643837"/>
    <n v="1"/>
    <n v="64"/>
    <s v="&lt;80"/>
    <n v="320.51449048511"/>
    <n v="251.10560316661099"/>
    <n v="294.75102165376802"/>
    <n v="238.99970215478899"/>
    <n v="109.77969434916452"/>
    <x v="0"/>
    <s v="25-40"/>
  </r>
  <r>
    <n v="86753091640"/>
    <n v="1.2301369863013698"/>
    <s v="&lt;= 1.5 year"/>
    <n v="39.838356164383562"/>
    <n v="0"/>
    <n v="116"/>
    <s v="&gt;=80"/>
    <n v="1.90265826362446"/>
    <n v="349.40996513839002"/>
    <n v="216.98153361048699"/>
    <n v="29.0698865033342"/>
    <n v="57.631180285819696"/>
    <x v="0"/>
    <s v="25-40"/>
  </r>
  <r>
    <n v="86753091641"/>
    <n v="1.1013698630136985"/>
    <s v="&lt;= 1.5 year"/>
    <n v="43.147945205479452"/>
    <n v="1"/>
    <n v="66"/>
    <s v="&lt;80"/>
    <n v="3.2705381136497"/>
    <n v="439.61584598266501"/>
    <n v="162.10070374727101"/>
    <n v="31.669947221058699"/>
    <n v="58.683388843904737"/>
    <x v="0"/>
    <s v="&gt;40"/>
  </r>
  <r>
    <n v="86753091642"/>
    <n v="1.6082191780821917"/>
    <s v="&gt; 1.5 year"/>
    <n v="25.832876712328765"/>
    <n v="0"/>
    <n v="54"/>
    <s v="&lt;80"/>
    <n v="303.37954175701901"/>
    <n v="278.78162930416198"/>
    <n v="197.47859780508901"/>
    <n v="154.50030494904701"/>
    <n v="88.810362015390808"/>
    <x v="0"/>
    <s v="25-40"/>
  </r>
  <r>
    <n v="86753091643"/>
    <n v="1.6547945205479453"/>
    <s v="&gt; 1.5 year"/>
    <n v="29.863013698630137"/>
    <n v="0"/>
    <n v="37"/>
    <s v="&lt;80"/>
    <n v="206.090230805798"/>
    <n v="251.99394273596999"/>
    <n v="317.21592221696699"/>
    <n v="236.63529349803301"/>
    <n v="103.10887976914142"/>
    <x v="0"/>
    <s v="25-40"/>
  </r>
  <r>
    <n v="86753091644"/>
    <n v="1.1232876712328768"/>
    <s v="&lt;= 1.5 year"/>
    <n v="36.43287671232877"/>
    <n v="0"/>
    <n v="20"/>
    <s v="&lt;80"/>
    <n v="405.417748997091"/>
    <n v="393.94493404899202"/>
    <n v="54.658905949620902"/>
    <n v="6.1924333796788504"/>
    <n v="71.25117536320262"/>
    <x v="1"/>
    <s v="25-40"/>
  </r>
  <r>
    <n v="86753091645"/>
    <n v="1.167123287671233"/>
    <s v="&lt;= 1.5 year"/>
    <n v="35.145205479452052"/>
    <n v="0"/>
    <n v="19"/>
    <s v="&lt;80"/>
    <n v="34.271229645718797"/>
    <n v="36.0281430129697"/>
    <n v="399.23266338161801"/>
    <n v="381.70405166444999"/>
    <n v="99.336355618223251"/>
    <x v="0"/>
    <s v="25-40"/>
  </r>
  <r>
    <n v="86753091646"/>
    <n v="1.1863013698630136"/>
    <s v="&lt;= 1.5 year"/>
    <n v="43.367123287671234"/>
    <n v="1"/>
    <n v="97"/>
    <s v="&gt;=80"/>
    <n v="17.489732902759201"/>
    <n v="156.41923105978"/>
    <n v="326.54644996393199"/>
    <n v="60.4854234780138"/>
    <n v="60.356541930036627"/>
    <x v="0"/>
    <s v="&gt;40"/>
  </r>
  <r>
    <n v="86753091647"/>
    <n v="1.2575342465753425"/>
    <s v="&lt;= 1.5 year"/>
    <n v="41.550684931506851"/>
    <n v="0"/>
    <n v="64"/>
    <s v="&lt;80"/>
    <n v="68.308996800436503"/>
    <n v="262.00278531931099"/>
    <n v="250.946540943965"/>
    <n v="2.4084406486558501"/>
    <n v="56.8275403606943"/>
    <x v="0"/>
    <s v="&gt;40"/>
  </r>
  <r>
    <n v="86753091648"/>
    <n v="1.6986301369863013"/>
    <s v="&gt; 1.5 year"/>
    <n v="34.276712328767125"/>
    <n v="0"/>
    <n v="24"/>
    <s v="&lt;80"/>
    <n v="136.48981932766901"/>
    <n v="271.69705876671298"/>
    <n v="242.68689313329901"/>
    <n v="280.95923348746197"/>
    <n v="95.492485442041868"/>
    <x v="1"/>
    <s v="25-40"/>
  </r>
  <r>
    <n v="86753091649"/>
    <n v="1.6630136986301369"/>
    <s v="&gt; 1.5 year"/>
    <n v="25.956164383561642"/>
    <n v="0"/>
    <n v="61"/>
    <s v="&lt;80"/>
    <n v="218.417395819169"/>
    <n v="304.19199780892802"/>
    <n v="275.77784140563"/>
    <n v="254.40258887591699"/>
    <n v="105.4304031240334"/>
    <x v="0"/>
    <s v="25-40"/>
  </r>
  <r>
    <n v="86753091650"/>
    <n v="1.6575342465753424"/>
    <s v="&gt; 1.5 year"/>
    <n v="26.515068493150686"/>
    <n v="1"/>
    <n v="24"/>
    <s v="&lt;80"/>
    <n v="160.02690398887199"/>
    <n v="332.25352324378298"/>
    <n v="158.32284118355599"/>
    <n v="365.13908676211099"/>
    <n v="102.19786553209244"/>
    <x v="0"/>
    <s v="25-40"/>
  </r>
  <r>
    <n v="86753091651"/>
    <n v="1.3726027397260274"/>
    <s v="&lt;= 1.5 year"/>
    <n v="27.005479452054793"/>
    <n v="1"/>
    <n v="58"/>
    <s v="&lt;80"/>
    <n v="5.0483621736741897"/>
    <n v="4.6750139838702003"/>
    <n v="609.40923275564899"/>
    <n v="220.083402027126"/>
    <n v="100.31698626653655"/>
    <x v="1"/>
    <s v="25-40"/>
  </r>
  <r>
    <n v="86753091652"/>
    <n v="1.6547945205479453"/>
    <s v="&gt; 1.5 year"/>
    <n v="32.978082191780821"/>
    <n v="0"/>
    <n v="28"/>
    <s v="&lt;80"/>
    <n v="224.48899853997099"/>
    <n v="268.40190500971801"/>
    <n v="287.65928998116698"/>
    <n v="224.08594363595"/>
    <n v="100.84070031802915"/>
    <x v="0"/>
    <s v="25-40"/>
  </r>
  <r>
    <n v="86753091653"/>
    <n v="0.9397260273972603"/>
    <s v="&lt;= 1.5 year"/>
    <n v="34.9972602739726"/>
    <n v="0"/>
    <n v="21"/>
    <s v="&lt;80"/>
    <n v="22.734705417751201"/>
    <n v="15.873087724534599"/>
    <n v="212.04599158564699"/>
    <n v="578.09145593809399"/>
    <n v="97.905117154231789"/>
    <x v="0"/>
    <s v="25-40"/>
  </r>
  <r>
    <n v="86753091654"/>
    <n v="1.1369863013698631"/>
    <s v="&lt;= 1.5 year"/>
    <n v="39.457534246575342"/>
    <n v="0"/>
    <n v="86"/>
    <s v="&gt;=80"/>
    <n v="12.0039707966503"/>
    <n v="359.990233631271"/>
    <n v="210.02577739197801"/>
    <n v="42.664849941979703"/>
    <n v="60.082411634308627"/>
    <x v="0"/>
    <s v="25-40"/>
  </r>
  <r>
    <n v="86753091655"/>
    <n v="1.6712328767123288"/>
    <s v="&gt; 1.5 year"/>
    <n v="32.416438356164385"/>
    <n v="0"/>
    <n v="16"/>
    <s v="&lt;80"/>
    <n v="221.47088619292899"/>
    <n v="446.603498325224"/>
    <n v="185.577132896573"/>
    <n v="235.16132844757399"/>
    <n v="103.93456612274989"/>
    <x v="0"/>
    <s v="25-40"/>
  </r>
  <r>
    <n v="86753091656"/>
    <n v="1.7917808219178082"/>
    <s v="&gt; 1.5 year"/>
    <n v="29.887671232876713"/>
    <n v="0"/>
    <n v="35"/>
    <s v="&lt;80"/>
    <n v="206.855755826311"/>
    <n v="212.13384668529301"/>
    <n v="257.11120519965903"/>
    <n v="176.931221725261"/>
    <n v="85.604259431918706"/>
    <x v="1"/>
    <s v="25-40"/>
  </r>
  <r>
    <n v="86753091657"/>
    <n v="1.0438356164383562"/>
    <s v="&lt;= 1.5 year"/>
    <n v="33.824657534246576"/>
    <n v="1"/>
    <n v="20"/>
    <s v="&lt;80"/>
    <n v="52.734465350729103"/>
    <n v="67.423347828852798"/>
    <n v="383.240100566818"/>
    <n v="358.55031384895602"/>
    <n v="98.627474784259434"/>
    <x v="0"/>
    <s v="25-40"/>
  </r>
  <r>
    <n v="86753091658"/>
    <n v="1.3205479452054794"/>
    <s v="&lt;= 1.5 year"/>
    <n v="43.624657534246573"/>
    <n v="0"/>
    <n v="68"/>
    <s v="&lt;80"/>
    <n v="19.919203183314199"/>
    <n v="357.72642754694999"/>
    <n v="211.506220672621"/>
    <n v="34.275532770659503"/>
    <n v="59.705460871614797"/>
    <x v="0"/>
    <s v="&gt;40"/>
  </r>
  <r>
    <n v="86753091659"/>
    <n v="1.1945205479452055"/>
    <s v="&lt;= 1.5 year"/>
    <n v="43.104109589041094"/>
    <n v="0"/>
    <n v="63"/>
    <s v="&lt;80"/>
    <n v="11.6390168581504"/>
    <n v="320.81136644837699"/>
    <n v="227.73279956544999"/>
    <n v="3.5160321119246198"/>
    <n v="54.345890465807145"/>
    <x v="0"/>
    <s v="&gt;40"/>
  </r>
  <r>
    <n v="86753091660"/>
    <n v="1.1260273972602739"/>
    <s v="&lt;= 1.5 year"/>
    <n v="44.660273972602738"/>
    <n v="1"/>
    <n v="80"/>
    <s v="&gt;=80"/>
    <n v="35.0618959428609"/>
    <n v="192.65661964945599"/>
    <n v="283.97494258390901"/>
    <n v="55.550668834861803"/>
    <n v="58.960554617637847"/>
    <x v="0"/>
    <s v="&gt;40"/>
  </r>
  <r>
    <n v="86753091661"/>
    <n v="1.2383561643835617"/>
    <s v="&lt;= 1.5 year"/>
    <n v="44.18904109589041"/>
    <n v="0"/>
    <n v="61"/>
    <s v="&lt;80"/>
    <n v="19.995018183224001"/>
    <n v="256.30807466161502"/>
    <n v="337.00540319331202"/>
    <n v="1.0943278463749899"/>
    <n v="62.676215152349563"/>
    <x v="0"/>
    <s v="&gt;40"/>
  </r>
  <r>
    <n v="86753091662"/>
    <n v="1.0794520547945206"/>
    <s v="&lt;= 1.5 year"/>
    <n v="42.183561643835617"/>
    <n v="0"/>
    <n v="74"/>
    <s v="&lt;80"/>
    <n v="30.113408603156699"/>
    <n v="347.55310478309002"/>
    <n v="207.138315409829"/>
    <n v="26.092949805319801"/>
    <n v="58.201072896717591"/>
    <x v="0"/>
    <s v="&gt;40"/>
  </r>
  <r>
    <n v="86753091663"/>
    <n v="0.87671232876712324"/>
    <s v="&lt;= 1.5 year"/>
    <n v="33.684931506849317"/>
    <n v="1"/>
    <n v="18"/>
    <s v="&lt;80"/>
    <n v="39.648314810435203"/>
    <n v="27.0368918656802"/>
    <n v="394.28547354559402"/>
    <n v="408.03071492060099"/>
    <n v="101.61275915003264"/>
    <x v="0"/>
    <s v="25-40"/>
  </r>
  <r>
    <n v="86753091664"/>
    <n v="1.2876712328767124"/>
    <s v="&lt;= 1.5 year"/>
    <n v="38.101369863013701"/>
    <n v="1"/>
    <n v="67"/>
    <s v="&lt;80"/>
    <n v="15.2620709366086"/>
    <n v="242.72027415876201"/>
    <n v="268.94483348256699"/>
    <n v="37.181588707028197"/>
    <n v="57.373758270381067"/>
    <x v="0"/>
    <s v="25-40"/>
  </r>
  <r>
    <n v="86753091665"/>
    <n v="1.2"/>
    <s v="&lt;= 1.5 year"/>
    <n v="44.871232876712327"/>
    <n v="0"/>
    <n v="51"/>
    <s v="&lt;80"/>
    <n v="10.5423135006899"/>
    <n v="311.51725993787397"/>
    <n v="285.81518845325098"/>
    <n v="6.3643410410958996"/>
    <n v="60.82630941440673"/>
    <x v="0"/>
    <s v="&gt;40"/>
  </r>
  <r>
    <n v="86753091666"/>
    <n v="0.94246575342465755"/>
    <s v="&lt;= 1.5 year"/>
    <n v="36.175342465753424"/>
    <n v="0"/>
    <n v="19"/>
    <s v="&lt;80"/>
    <n v="6.56854610797006"/>
    <n v="15.895634808795901"/>
    <n v="279.35841938202299"/>
    <n v="474.73072501362998"/>
    <n v="92.287831800819617"/>
    <x v="0"/>
    <s v="25-40"/>
  </r>
  <r>
    <n v="86753091667"/>
    <n v="1.0575342465753426"/>
    <s v="&lt;= 1.5 year"/>
    <n v="41.764383561643832"/>
    <n v="0"/>
    <n v="58"/>
    <s v="&lt;80"/>
    <n v="31.083562716302499"/>
    <n v="247.131202822457"/>
    <n v="255.370976872326"/>
    <n v="5.0507162307669597"/>
    <n v="53.507784415471917"/>
    <x v="1"/>
    <s v="&gt;40"/>
  </r>
  <r>
    <n v="86753091668"/>
    <n v="0.90410958904109584"/>
    <s v="&lt;= 1.5 year"/>
    <n v="36.6"/>
    <n v="1"/>
    <n v="21"/>
    <s v="&lt;80"/>
    <n v="5.99247438757555"/>
    <n v="2.8559053790235902"/>
    <n v="344.98778003377498"/>
    <n v="528.52256260815398"/>
    <n v="105.5291114983594"/>
    <x v="0"/>
    <s v="25-40"/>
  </r>
  <r>
    <n v="86753091669"/>
    <n v="1.273972602739726"/>
    <s v="&lt;= 1.5 year"/>
    <n v="40.663013698630138"/>
    <n v="0"/>
    <n v="87"/>
    <s v="&gt;=80"/>
    <n v="49.009894623459601"/>
    <n v="273.50265863497998"/>
    <n v="262.06748219283901"/>
    <n v="29.5881843714042"/>
    <n v="60.799684248384352"/>
    <x v="0"/>
    <s v="&gt;40"/>
  </r>
  <r>
    <n v="86753091670"/>
    <n v="1.7095890410958905"/>
    <s v="&gt; 1.5 year"/>
    <n v="30.528767123287672"/>
    <n v="1"/>
    <n v="20"/>
    <s v="&lt;80"/>
    <n v="343.46755627366502"/>
    <n v="296.82429759389998"/>
    <n v="183.58128413790999"/>
    <n v="151.34482244497099"/>
    <n v="91.414481099350908"/>
    <x v="0"/>
    <s v="25-40"/>
  </r>
  <r>
    <n v="86753091671"/>
    <n v="1.8164383561643835"/>
    <s v="&gt; 1.5 year"/>
    <n v="29.019178082191782"/>
    <n v="0"/>
    <n v="30"/>
    <s v="&lt;80"/>
    <n v="311.93588119048297"/>
    <n v="303.29479559262597"/>
    <n v="150.65825091969299"/>
    <n v="181.623292573398"/>
    <n v="89.092239361819637"/>
    <x v="0"/>
    <s v="25-40"/>
  </r>
  <r>
    <n v="86753091672"/>
    <n v="1.2082191780821918"/>
    <s v="&lt;= 1.5 year"/>
    <n v="40.408219178082192"/>
    <n v="0"/>
    <n v="72"/>
    <s v="&lt;80"/>
    <n v="65.111042032605596"/>
    <n v="165.43339254072001"/>
    <n v="364.55618657649802"/>
    <n v="5.8445422435722998"/>
    <n v="62.891642224274477"/>
    <x v="0"/>
    <s v="&gt;40"/>
  </r>
  <r>
    <n v="86753091673"/>
    <n v="1.2438356164383562"/>
    <s v="&lt;= 1.5 year"/>
    <n v="41.265753424657532"/>
    <n v="1"/>
    <n v="112"/>
    <s v="&gt;=80"/>
    <n v="19.7813026235143"/>
    <n v="327.460006443998"/>
    <n v="192.53634638784999"/>
    <n v="25.689428564097799"/>
    <n v="53.966397719634713"/>
    <x v="0"/>
    <s v="&gt;40"/>
  </r>
  <r>
    <n v="86753091674"/>
    <n v="1.2657534246575342"/>
    <s v="&lt;= 1.5 year"/>
    <n v="41.542465753424658"/>
    <n v="1"/>
    <n v="91"/>
    <s v="&gt;=80"/>
    <n v="50.390648570960202"/>
    <n v="268.82835166364299"/>
    <n v="211.645881645656"/>
    <n v="10.060368997611601"/>
    <n v="52.14227009596037"/>
    <x v="1"/>
    <s v="&gt;40"/>
  </r>
  <r>
    <n v="86753091675"/>
    <n v="1.2383561643835617"/>
    <s v="&lt;= 1.5 year"/>
    <n v="35.56712328767123"/>
    <n v="1"/>
    <n v="69"/>
    <s v="&lt;80"/>
    <n v="56.406599685541003"/>
    <n v="278.97628615162103"/>
    <n v="307.95126767931401"/>
    <n v="0.439569113131067"/>
    <n v="63.837531282066372"/>
    <x v="0"/>
    <s v="25-40"/>
  </r>
  <r>
    <n v="86753091676"/>
    <n v="1.6602739726027398"/>
    <s v="&gt; 1.5 year"/>
    <n v="32.43287671232877"/>
    <n v="0"/>
    <n v="44"/>
    <s v="&lt;80"/>
    <n v="296.53452812817102"/>
    <n v="234.33761035735699"/>
    <n v="327.50770318777001"/>
    <n v="206.66978868471401"/>
    <n v="106.57107010354032"/>
    <x v="0"/>
    <s v="25-40"/>
  </r>
  <r>
    <n v="86753091677"/>
    <n v="1.2027397260273973"/>
    <s v="&lt;= 1.5 year"/>
    <n v="41.402739726027399"/>
    <n v="0"/>
    <n v="95"/>
    <s v="&gt;=80"/>
    <n v="39.6395755719508"/>
    <n v="321.025490022425"/>
    <n v="260.12671002843302"/>
    <n v="0.39188010383602401"/>
    <n v="60.115436063422351"/>
    <x v="0"/>
    <s v="&gt;40"/>
  </r>
  <r>
    <n v="86753091678"/>
    <n v="0.98082191780821915"/>
    <s v="&lt;= 1.5 year"/>
    <n v="38.257534246575339"/>
    <n v="0"/>
    <n v="20"/>
    <s v="&lt;80"/>
    <n v="16.635563982630998"/>
    <n v="14.139614507936299"/>
    <n v="478.89500381802799"/>
    <n v="313.86462268251398"/>
    <n v="97.593169459310417"/>
    <x v="0"/>
    <s v="25-40"/>
  </r>
  <r>
    <n v="86753091679"/>
    <n v="1.2657534246575342"/>
    <s v="&lt;= 1.5 year"/>
    <n v="34.30684931506849"/>
    <n v="1"/>
    <n v="71"/>
    <s v="&lt;80"/>
    <n v="38.0787482768907"/>
    <n v="243.54269369207"/>
    <n v="268.48103586736499"/>
    <n v="36.560091122268403"/>
    <n v="59.134650596272863"/>
    <x v="0"/>
    <s v="25-40"/>
  </r>
  <r>
    <n v="86753091680"/>
    <n v="1.2328767123287672"/>
    <s v="&lt;= 1.5 year"/>
    <n v="44.994520547945207"/>
    <n v="0"/>
    <n v="66"/>
    <s v="&lt;80"/>
    <n v="30.705520853857301"/>
    <n v="202.275350214827"/>
    <n v="259.863984701454"/>
    <n v="37.974397402818298"/>
    <n v="54.379075538007413"/>
    <x v="1"/>
    <s v="&gt;40"/>
  </r>
  <r>
    <n v="86753091681"/>
    <n v="1.6"/>
    <s v="&gt; 1.5 year"/>
    <n v="33.539726027397258"/>
    <n v="1"/>
    <n v="25"/>
    <s v="&lt;80"/>
    <n v="297.65830125416602"/>
    <n v="248.57235645550699"/>
    <n v="320.06911250529498"/>
    <n v="255.778328016177"/>
    <n v="112.80014547935048"/>
    <x v="0"/>
    <s v="25-40"/>
  </r>
  <r>
    <n v="86753091682"/>
    <n v="1.7178082191780821"/>
    <s v="&gt; 1.5 year"/>
    <n v="28.087671232876712"/>
    <n v="0"/>
    <n v="24"/>
    <s v="&lt;80"/>
    <n v="320.92913948098601"/>
    <n v="207.50654153390499"/>
    <n v="236.81381780038501"/>
    <n v="254.180370645164"/>
    <n v="101.19415709465716"/>
    <x v="0"/>
    <s v="25-40"/>
  </r>
  <r>
    <n v="86753091683"/>
    <n v="1.6328767123287671"/>
    <s v="&gt; 1.5 year"/>
    <n v="33.679452054794524"/>
    <n v="0"/>
    <n v="47"/>
    <s v="&lt;80"/>
    <n v="174.42122874055801"/>
    <n v="343.46090181778101"/>
    <n v="224.91335426106599"/>
    <n v="221.05551667486299"/>
    <n v="94.946834956978591"/>
    <x v="0"/>
    <s v="25-40"/>
  </r>
  <r>
    <n v="86753091684"/>
    <n v="1.715068493150685"/>
    <s v="&gt; 1.5 year"/>
    <n v="29.36986301369863"/>
    <n v="1"/>
    <n v="39"/>
    <s v="&lt;80"/>
    <n v="290.09906122275299"/>
    <n v="216.57920922881101"/>
    <n v="246.22118775415601"/>
    <n v="220.539733710288"/>
    <n v="96.545572211858399"/>
    <x v="0"/>
    <s v="25-40"/>
  </r>
  <r>
    <n v="86753091685"/>
    <n v="0.989041095890411"/>
    <s v="&lt;= 1.5 year"/>
    <n v="40.424657534246577"/>
    <n v="0"/>
    <n v="92"/>
    <s v="&gt;=80"/>
    <n v="1.4526456335978"/>
    <n v="334.60084517767302"/>
    <n v="214.11686480171801"/>
    <n v="32.160429072829601"/>
    <n v="56.437554529847375"/>
    <x v="0"/>
    <s v="&gt;40"/>
  </r>
  <r>
    <n v="86753091686"/>
    <n v="1.2082191780821918"/>
    <s v="&lt;= 1.5 year"/>
    <n v="36.958904109589042"/>
    <n v="0"/>
    <n v="68"/>
    <s v="&lt;80"/>
    <n v="20.081686312053801"/>
    <n v="417.32414864566101"/>
    <n v="161.06684231999"/>
    <n v="11.782380375462701"/>
    <n v="55.734373520071507"/>
    <x v="0"/>
    <s v="25-40"/>
  </r>
  <r>
    <n v="86753091687"/>
    <n v="1.1616438356164382"/>
    <s v="&lt;= 1.5 year"/>
    <n v="42.487671232876714"/>
    <n v="0"/>
    <n v="90"/>
    <s v="&gt;=80"/>
    <n v="67.005144339266394"/>
    <n v="186.279597921321"/>
    <n v="304.512386846293"/>
    <n v="13.7852662276091"/>
    <n v="58.458497749715242"/>
    <x v="0"/>
    <s v="&gt;40"/>
  </r>
  <r>
    <n v="86753091688"/>
    <n v="1.295890410958904"/>
    <s v="&lt;= 1.5 year"/>
    <n v="38.169863013698631"/>
    <n v="0"/>
    <n v="84"/>
    <s v="&gt;=80"/>
    <n v="11.9983331519238"/>
    <n v="189.75520947605301"/>
    <n v="359.20921861906902"/>
    <n v="19.3384675284331"/>
    <n v="61.566005747938398"/>
    <x v="1"/>
    <s v="25-40"/>
  </r>
  <r>
    <n v="86753091689"/>
    <n v="1.715068493150685"/>
    <s v="&gt; 1.5 year"/>
    <n v="30.758904109589039"/>
    <n v="0"/>
    <n v="41"/>
    <s v="&lt;80"/>
    <n v="354.58767997688102"/>
    <n v="318.87351490327001"/>
    <n v="233.689517163125"/>
    <n v="104.222833581332"/>
    <n v="94.426377679746921"/>
    <x v="0"/>
    <s v="25-40"/>
  </r>
  <r>
    <n v="86753091690"/>
    <n v="1.263013698630137"/>
    <s v="&lt;= 1.5 year"/>
    <n v="36.857534246575341"/>
    <n v="0"/>
    <n v="83"/>
    <s v="&gt;=80"/>
    <n v="37.531897705534199"/>
    <n v="220.83654076118901"/>
    <n v="335.065652085745"/>
    <n v="17.2319650795874"/>
    <n v="62.945189137177742"/>
    <x v="0"/>
    <s v="25-40"/>
  </r>
  <r>
    <n v="86753091691"/>
    <n v="1.2547945205479452"/>
    <s v="&lt;= 1.5 year"/>
    <n v="35.178082191780824"/>
    <n v="1"/>
    <n v="92"/>
    <s v="&gt;=80"/>
    <n v="21.356962240711901"/>
    <n v="193.960460751293"/>
    <n v="287.46103235559798"/>
    <n v="85.885309166970401"/>
    <n v="62.026954822068596"/>
    <x v="0"/>
    <s v="25-40"/>
  </r>
  <r>
    <n v="86753091692"/>
    <n v="1.6986301369863013"/>
    <s v="&gt; 1.5 year"/>
    <n v="32.915068493150685"/>
    <n v="0"/>
    <n v="58"/>
    <s v="&lt;80"/>
    <n v="304.65062622246398"/>
    <n v="312.80851483871498"/>
    <n v="233.90489055532299"/>
    <n v="147.64217590199399"/>
    <n v="95.182379259772347"/>
    <x v="1"/>
    <s v="25-40"/>
  </r>
  <r>
    <n v="86753091693"/>
    <n v="1.6767123287671233"/>
    <s v="&gt; 1.5 year"/>
    <n v="34.326027397260276"/>
    <n v="0"/>
    <n v="61"/>
    <s v="&lt;80"/>
    <n v="228.17504842863201"/>
    <n v="278.54638571532797"/>
    <n v="221.406255162039"/>
    <n v="287.74843993823902"/>
    <n v="101.63627814355016"/>
    <x v="0"/>
    <s v="25-40"/>
  </r>
  <r>
    <n v="86753091694"/>
    <n v="1.6301369863013699"/>
    <s v="&gt; 1.5 year"/>
    <n v="34.42739726027397"/>
    <n v="0"/>
    <n v="36"/>
    <s v="&lt;80"/>
    <n v="244.17724591808999"/>
    <n v="242.32721588762999"/>
    <n v="390.924561278471"/>
    <n v="204.12760342192101"/>
    <n v="110.32661670850463"/>
    <x v="0"/>
    <s v="25-40"/>
  </r>
  <r>
    <n v="86753091695"/>
    <n v="1.2465753424657535"/>
    <s v="&lt;= 1.5 year"/>
    <n v="36.767123287671232"/>
    <n v="0"/>
    <n v="69"/>
    <s v="&lt;80"/>
    <n v="30.5821980383644"/>
    <n v="164.228661022799"/>
    <n v="414.28469554291098"/>
    <n v="12.3140783019119"/>
    <n v="66.776721586271819"/>
    <x v="0"/>
    <s v="25-40"/>
  </r>
  <r>
    <n v="86753091696"/>
    <n v="1.6684931506849314"/>
    <s v="&gt; 1.5 year"/>
    <n v="27.783561643835615"/>
    <n v="0"/>
    <n v="30"/>
    <s v="&lt;80"/>
    <n v="198.37653060137001"/>
    <n v="339.15948140613398"/>
    <n v="197.13477222441199"/>
    <n v="185.027279027162"/>
    <n v="88.862327110789195"/>
    <x v="0"/>
    <s v="25-40"/>
  </r>
  <r>
    <n v="86753091697"/>
    <n v="1.1041095890410959"/>
    <s v="&lt;= 1.5 year"/>
    <n v="35.315068493150683"/>
    <n v="1"/>
    <n v="89"/>
    <s v="&gt;=80"/>
    <n v="14.421821913098199"/>
    <n v="271.67763408484802"/>
    <n v="248.36094706643601"/>
    <n v="1.49283873724955"/>
    <n v="52.870410776277971"/>
    <x v="1"/>
    <s v="25-40"/>
  </r>
  <r>
    <n v="86753091698"/>
    <n v="1.1178082191780823"/>
    <s v="&lt;= 1.5 year"/>
    <n v="49.43287671232877"/>
    <n v="0"/>
    <n v="86"/>
    <s v="&gt;=80"/>
    <n v="0.57223096442783405"/>
    <n v="276.003135441832"/>
    <n v="362.54302903379801"/>
    <n v="2.68356466879463"/>
    <n v="65.9532205568119"/>
    <x v="0"/>
    <s v="&gt;40"/>
  </r>
  <r>
    <n v="86753091699"/>
    <n v="1.6328767123287671"/>
    <s v="&gt; 1.5 year"/>
    <n v="35.580821917808223"/>
    <n v="0"/>
    <n v="31"/>
    <s v="&lt;80"/>
    <n v="291.939199421068"/>
    <n v="151.340394942796"/>
    <n v="246.47075581557999"/>
    <n v="202.737679960783"/>
    <n v="89.367379842272683"/>
    <x v="1"/>
    <s v="25-40"/>
  </r>
  <r>
    <n v="86753091700"/>
    <n v="1.7397260273972603"/>
    <s v="&gt; 1.5 year"/>
    <n v="29.758904109589039"/>
    <n v="1"/>
    <n v="70"/>
    <s v="&lt;80"/>
    <n v="352.61291981421903"/>
    <n v="292.835277071196"/>
    <n v="162.56520827869099"/>
    <n v="159.49204623299701"/>
    <n v="90.282726292235751"/>
    <x v="0"/>
    <s v="25-40"/>
  </r>
  <r>
    <n v="86753091701"/>
    <n v="1.6136986301369862"/>
    <s v="&gt; 1.5 year"/>
    <n v="27.668493150684931"/>
    <n v="0"/>
    <n v="42"/>
    <s v="&lt;80"/>
    <n v="335.93817906630602"/>
    <n v="116.927643988048"/>
    <n v="223.69323418817399"/>
    <n v="211.33016441398601"/>
    <n v="88.43207367660753"/>
    <x v="1"/>
    <s v="25-40"/>
  </r>
  <r>
    <n v="86753091702"/>
    <n v="1.178082191780822"/>
    <s v="&lt;= 1.5 year"/>
    <n v="40.238356164383561"/>
    <n v="0"/>
    <n v="91"/>
    <s v="&gt;=80"/>
    <n v="5.2110906412863499E-2"/>
    <n v="362.573548975996"/>
    <n v="235.897158131336"/>
    <n v="48.409217127041899"/>
    <n v="63.126817821598053"/>
    <x v="0"/>
    <s v="&gt;40"/>
  </r>
  <r>
    <n v="86753091703"/>
    <n v="1.3041095890410959"/>
    <s v="&lt;= 1.5 year"/>
    <n v="40.123287671232873"/>
    <n v="0"/>
    <n v="91"/>
    <s v="&gt;=80"/>
    <n v="9.2632147984676294"/>
    <n v="338.25825866964999"/>
    <n v="232.83641848696101"/>
    <n v="32.454112320181999"/>
    <n v="59.636581574306561"/>
    <x v="0"/>
    <s v="&gt;40"/>
  </r>
  <r>
    <n v="86753091704"/>
    <n v="1.0520547945205478"/>
    <s v="&lt;= 1.5 year"/>
    <n v="33.852054794520548"/>
    <n v="0"/>
    <n v="19"/>
    <s v="&lt;80"/>
    <n v="13.9977893738095"/>
    <n v="80.080214443538694"/>
    <n v="349.10041158755399"/>
    <n v="296.112757844893"/>
    <n v="84.951820637281486"/>
    <x v="0"/>
    <s v="25-40"/>
  </r>
  <r>
    <n v="86753091705"/>
    <n v="1.1616438356164382"/>
    <s v="&lt;= 1.5 year"/>
    <n v="25.158904109589042"/>
    <n v="1"/>
    <n v="52"/>
    <s v="&lt;80"/>
    <n v="92.314753807478397"/>
    <n v="96.769283823446301"/>
    <n v="351.80387810601002"/>
    <n v="372.07721591093502"/>
    <n v="101.99245429250738"/>
    <x v="1"/>
    <s v="25-40"/>
  </r>
  <r>
    <n v="86753091706"/>
    <n v="1.5506849315068494"/>
    <s v="&gt; 1.5 year"/>
    <n v="27.208219178082192"/>
    <n v="0"/>
    <n v="62"/>
    <s v="&lt;80"/>
    <n v="223.913030742774"/>
    <n v="184.015379360503"/>
    <n v="370.38553108313999"/>
    <n v="272.84612579000401"/>
    <n v="109.82207163303944"/>
    <x v="0"/>
    <s v="25-40"/>
  </r>
  <r>
    <n v="86753091707"/>
    <n v="1.6739726027397259"/>
    <s v="&gt; 1.5 year"/>
    <n v="28.391780821917809"/>
    <n v="1"/>
    <n v="35"/>
    <s v="&lt;80"/>
    <n v="321.12812898448101"/>
    <n v="239.28748880187501"/>
    <n v="281.66796888984902"/>
    <n v="183.944733922094"/>
    <n v="100.70677376034165"/>
    <x v="0"/>
    <s v="25-40"/>
  </r>
  <r>
    <n v="86753091708"/>
    <n v="1.2383561643835617"/>
    <s v="&lt;= 1.5 year"/>
    <n v="38.030136986301372"/>
    <n v="0"/>
    <n v="83"/>
    <s v="&gt;=80"/>
    <n v="17.612296878631799"/>
    <n v="276.95481063202402"/>
    <n v="290.80273223696997"/>
    <n v="12.3943093901986"/>
    <n v="59.949013596112692"/>
    <x v="0"/>
    <s v="25-40"/>
  </r>
  <r>
    <n v="86753091709"/>
    <n v="1.7698630136986302"/>
    <s v="&gt; 1.5 year"/>
    <n v="28.81917808219178"/>
    <n v="0"/>
    <n v="52"/>
    <s v="&lt;80"/>
    <n v="157.15702058627701"/>
    <n v="176.28735909129799"/>
    <n v="292.98201077309602"/>
    <n v="287.09109330117201"/>
    <n v="96.284322863118149"/>
    <x v="1"/>
    <s v="25-40"/>
  </r>
  <r>
    <n v="86753091710"/>
    <n v="1.4931506849315068"/>
    <s v="&lt;= 1.5 year"/>
    <n v="30.30958904109589"/>
    <n v="0"/>
    <n v="60"/>
    <s v="&lt;80"/>
    <n v="399.957025705734"/>
    <n v="246.033306243521"/>
    <n v="12.613192632300301"/>
    <n v="114.735306333708"/>
    <n v="66.961046431861405"/>
    <x v="0"/>
    <s v="25-40"/>
  </r>
  <r>
    <n v="86753091711"/>
    <n v="1.1397260273972603"/>
    <s v="&lt;= 1.5 year"/>
    <n v="41.673972602739724"/>
    <n v="0"/>
    <n v="72"/>
    <s v="&lt;80"/>
    <n v="13.503077910119799"/>
    <n v="357.943947117547"/>
    <n v="149.49031239071499"/>
    <n v="59.777882316317303"/>
    <n v="54.827945367057218"/>
    <x v="1"/>
    <s v="&gt;40"/>
  </r>
  <r>
    <n v="86753091712"/>
    <n v="1.5863013698630137"/>
    <s v="&gt; 1.5 year"/>
    <n v="33.471232876712328"/>
    <n v="0"/>
    <n v="38"/>
    <s v="&lt;80"/>
    <n v="240.077788295994"/>
    <n v="233.709558925767"/>
    <n v="244.45768754058801"/>
    <n v="180.63749320035001"/>
    <n v="88.914409466653439"/>
    <x v="1"/>
    <s v="25-40"/>
  </r>
  <r>
    <n v="86753091713"/>
    <n v="1.0301369863013699"/>
    <s v="&lt;= 1.5 year"/>
    <n v="39.032876712328765"/>
    <n v="1"/>
    <n v="21"/>
    <s v="&lt;80"/>
    <n v="15.0539761063963"/>
    <n v="10.449485351379399"/>
    <n v="216.36158862910199"/>
    <n v="563.67424844664504"/>
    <n v="95.644577365711697"/>
    <x v="0"/>
    <s v="25-40"/>
  </r>
  <r>
    <n v="86753091714"/>
    <n v="1.7068493150684931"/>
    <s v="&gt; 1.5 year"/>
    <n v="32.386301369863013"/>
    <n v="0"/>
    <n v="68"/>
    <s v="&lt;80"/>
    <n v="176.248262151067"/>
    <n v="277.81567225518597"/>
    <n v="401.35156226849"/>
    <n v="184.29025810142701"/>
    <n v="106.60213319689026"/>
    <x v="0"/>
    <s v="25-40"/>
  </r>
  <r>
    <n v="86753091715"/>
    <n v="1.6657534246575343"/>
    <s v="&gt; 1.5 year"/>
    <n v="27.556164383561644"/>
    <n v="0"/>
    <n v="37"/>
    <s v="&lt;80"/>
    <n v="228.81385473797701"/>
    <n v="90.449005825054996"/>
    <n v="252.31966806138499"/>
    <n v="416.50453589311201"/>
    <n v="105.79993331958221"/>
    <x v="0"/>
    <s v="25-40"/>
  </r>
  <r>
    <n v="86753091716"/>
    <n v="1.0602739726027397"/>
    <s v="&lt;= 1.5 year"/>
    <n v="40.80821917808219"/>
    <n v="0"/>
    <n v="105"/>
    <s v="&gt;=80"/>
    <n v="15.645643432067599"/>
    <n v="431.357872971777"/>
    <n v="71.5776912525737"/>
    <n v="19.0706113257983"/>
    <n v="46.638077621712206"/>
    <x v="0"/>
    <s v="&gt;40"/>
  </r>
  <r>
    <n v="86753091717"/>
    <n v="1.1972602739726028"/>
    <s v="&lt;= 1.5 year"/>
    <n v="44.219178082191782"/>
    <n v="0"/>
    <n v="91"/>
    <s v="&gt;=80"/>
    <n v="20.885491641863801"/>
    <n v="195.38302656321599"/>
    <n v="339.810376333786"/>
    <n v="91.878735063258702"/>
    <n v="69.104174824051753"/>
    <x v="0"/>
    <s v="&gt;40"/>
  </r>
  <r>
    <n v="86753091718"/>
    <n v="1.7506849315068493"/>
    <s v="&gt; 1.5 year"/>
    <n v="24.589041095890412"/>
    <n v="1"/>
    <n v="47"/>
    <s v="&lt;80"/>
    <n v="195.75873030586601"/>
    <n v="304.12369548462601"/>
    <n v="276.67665496096799"/>
    <n v="233.99906254119301"/>
    <n v="101.27168016349869"/>
    <x v="0"/>
    <s v="17-25"/>
  </r>
  <r>
    <n v="86753091719"/>
    <n v="1.7397260273972603"/>
    <s v="&gt; 1.5 year"/>
    <n v="30.641095890410959"/>
    <n v="0"/>
    <n v="35"/>
    <s v="&lt;80"/>
    <n v="298.69487656267899"/>
    <n v="356.19870732140498"/>
    <n v="186.38945351147601"/>
    <n v="195.261745928311"/>
    <n v="98.189630643501161"/>
    <x v="0"/>
    <s v="25-40"/>
  </r>
  <r>
    <n v="86753091720"/>
    <n v="1.2684931506849315"/>
    <s v="&lt;= 1.5 year"/>
    <n v="45.813698630136983"/>
    <n v="1"/>
    <n v="94"/>
    <s v="&gt;=80"/>
    <n v="42.408904707457602"/>
    <n v="230.78704639194501"/>
    <n v="308.58537349084202"/>
    <n v="5.9935518846057496"/>
    <n v="59.605147133005943"/>
    <x v="1"/>
    <s v="&gt;40"/>
  </r>
  <r>
    <n v="86753091721"/>
    <n v="1.6"/>
    <s v="&gt; 1.5 year"/>
    <n v="29.205479452054796"/>
    <n v="0"/>
    <n v="35"/>
    <s v="&lt;80"/>
    <n v="183.81022424943001"/>
    <n v="264.77569122748503"/>
    <n v="308.04011534238202"/>
    <n v="225.35272106884301"/>
    <n v="99.894013607500199"/>
    <x v="0"/>
    <s v="25-40"/>
  </r>
  <r>
    <n v="86753091722"/>
    <n v="1.6328767123287671"/>
    <s v="&gt; 1.5 year"/>
    <n v="27.786301369863015"/>
    <n v="1"/>
    <n v="40"/>
    <s v="&lt;80"/>
    <n v="234.445342152531"/>
    <n v="388.40069562488901"/>
    <n v="113.017382700939"/>
    <n v="261.37919310175198"/>
    <n v="94.755272118516515"/>
    <x v="0"/>
    <s v="25-40"/>
  </r>
  <r>
    <n v="86753091723"/>
    <n v="1.210958904109589"/>
    <s v="&lt;= 1.5 year"/>
    <n v="44.660273972602738"/>
    <n v="0"/>
    <n v="86"/>
    <s v="&gt;=80"/>
    <n v="39.942339881438002"/>
    <n v="135.328149002662"/>
    <n v="386.20354763228801"/>
    <n v="17.585683000076099"/>
    <n v="62.476346786611693"/>
    <x v="0"/>
    <s v="&gt;40"/>
  </r>
  <r>
    <n v="86753091724"/>
    <n v="1.1534246575342466"/>
    <s v="&lt;= 1.5 year"/>
    <n v="42.904109589041099"/>
    <n v="0"/>
    <n v="61"/>
    <s v="&lt;80"/>
    <n v="11.6235127736112"/>
    <n v="341.68890654117399"/>
    <n v="245.428409663834"/>
    <n v="6.0236804592842503"/>
    <n v="58.439244359957002"/>
    <x v="0"/>
    <s v="&gt;40"/>
  </r>
  <r>
    <n v="86753091725"/>
    <n v="1.0356164383561643"/>
    <s v="&lt;= 1.5 year"/>
    <n v="36.704109589041096"/>
    <n v="1"/>
    <n v="20"/>
    <s v="&lt;80"/>
    <n v="1.7878869398973101"/>
    <n v="26.903355768483401"/>
    <n v="373.020884631537"/>
    <n v="419.10995877548299"/>
    <n v="97.351000625512853"/>
    <x v="0"/>
    <s v="25-40"/>
  </r>
  <r>
    <n v="86753091726"/>
    <n v="1.1753424657534246"/>
    <s v="&lt;= 1.5 year"/>
    <n v="37.901369863013699"/>
    <n v="0"/>
    <n v="84"/>
    <s v="&gt;=80"/>
    <n v="32.275061782644897"/>
    <n v="279.485387547887"/>
    <n v="286.88137013166198"/>
    <n v="4.7086475130358902"/>
    <n v="59.931638063806297"/>
    <x v="0"/>
    <s v="25-40"/>
  </r>
  <r>
    <n v="86753091727"/>
    <n v="1.6849315068493151"/>
    <s v="&gt; 1.5 year"/>
    <n v="28.260273972602739"/>
    <n v="0"/>
    <n v="37"/>
    <s v="&lt;80"/>
    <n v="353.65378706205797"/>
    <n v="285.56831353458199"/>
    <n v="235.97322820307301"/>
    <n v="205.34454282615101"/>
    <n v="104.09590057123809"/>
    <x v="0"/>
    <s v="25-40"/>
  </r>
  <r>
    <n v="86753091728"/>
    <n v="1.2931506849315069"/>
    <s v="&lt;= 1.5 year"/>
    <n v="42.167123287671231"/>
    <n v="1"/>
    <n v="81"/>
    <s v="&gt;=80"/>
    <n v="9.3580930221585898"/>
    <n v="271.681396683407"/>
    <n v="295.40342481575101"/>
    <n v="54.306182389316703"/>
    <n v="64.44831204105337"/>
    <x v="0"/>
    <s v="&gt;40"/>
  </r>
  <r>
    <n v="86753091729"/>
    <n v="1.2191780821917808"/>
    <s v="&lt;= 1.5 year"/>
    <n v="43.745205479452054"/>
    <n v="0"/>
    <n v="74"/>
    <s v="&lt;80"/>
    <n v="4.1692581247613001"/>
    <n v="255.98284993173499"/>
    <n v="297.42422739812503"/>
    <n v="33.256367272031703"/>
    <n v="60.493840004938512"/>
    <x v="0"/>
    <s v="&gt;40"/>
  </r>
  <r>
    <n v="86753091730"/>
    <n v="1.6410958904109589"/>
    <s v="&gt; 1.5 year"/>
    <n v="34.043835616438358"/>
    <n v="0"/>
    <n v="39"/>
    <s v="&lt;80"/>
    <n v="192.60485509134901"/>
    <n v="254.50922169744601"/>
    <n v="121.748214715952"/>
    <n v="401.116425858215"/>
    <n v="98.512883012003641"/>
    <x v="1"/>
    <s v="25-40"/>
  </r>
  <r>
    <n v="86753091731"/>
    <n v="1.6794520547945206"/>
    <s v="&gt; 1.5 year"/>
    <n v="35.909589041095892"/>
    <n v="0"/>
    <n v="51"/>
    <s v="&lt;80"/>
    <n v="231.18068572364001"/>
    <n v="163.33594355714399"/>
    <n v="214.613663424751"/>
    <n v="302.822765178959"/>
    <n v="93.653701774907915"/>
    <x v="1"/>
    <s v="25-40"/>
  </r>
  <r>
    <n v="86753091732"/>
    <n v="1.2219178082191782"/>
    <s v="&lt;= 1.5 year"/>
    <n v="44.87945205479452"/>
    <n v="0"/>
    <n v="96"/>
    <s v="&gt;=80"/>
    <n v="95.337725756712501"/>
    <n v="139.14367714804101"/>
    <n v="359.000050275067"/>
    <n v="25.2497930688804"/>
    <n v="64.868493433653967"/>
    <x v="0"/>
    <s v="&gt;40"/>
  </r>
  <r>
    <n v="86753091733"/>
    <n v="1.3232876712328767"/>
    <s v="&lt;= 1.5 year"/>
    <n v="41.0027397260274"/>
    <n v="0"/>
    <n v="40"/>
    <s v="&lt;80"/>
    <n v="39.861486626148597"/>
    <n v="327.001017804566"/>
    <n v="303.19400838877903"/>
    <n v="20.7010189025785"/>
    <n v="68.216403629420071"/>
    <x v="0"/>
    <s v="&gt;40"/>
  </r>
  <r>
    <n v="86753091734"/>
    <n v="1.1260273972602739"/>
    <s v="&lt;= 1.5 year"/>
    <n v="39.923287671232877"/>
    <n v="0"/>
    <n v="48"/>
    <s v="&lt;80"/>
    <n v="21.192499532871398"/>
    <n v="276.35278856062899"/>
    <n v="331.97175604471602"/>
    <n v="6.36011598005999"/>
    <n v="64.403447690453149"/>
    <x v="0"/>
    <s v="25-40"/>
  </r>
  <r>
    <n v="86753091735"/>
    <n v="1.704109589041096"/>
    <s v="&gt; 1.5 year"/>
    <n v="34.123287671232873"/>
    <n v="0"/>
    <n v="48"/>
    <s v="&lt;80"/>
    <n v="318.80060807608101"/>
    <n v="272.739069087541"/>
    <n v="203.787323716456"/>
    <n v="207.88828244394099"/>
    <n v="96.724246912337392"/>
    <x v="0"/>
    <s v="25-40"/>
  </r>
  <r>
    <n v="86753091736"/>
    <n v="1.3780821917808219"/>
    <s v="&lt;= 1.5 year"/>
    <n v="39.07123287671233"/>
    <n v="1"/>
    <n v="78"/>
    <s v="&lt;80"/>
    <n v="2.9061779619101502"/>
    <n v="300.08787479327998"/>
    <n v="272.554778177598"/>
    <n v="11.157831540484199"/>
    <n v="58.285037386585074"/>
    <x v="0"/>
    <s v="25-40"/>
  </r>
  <r>
    <n v="86753091737"/>
    <n v="1.6821917808219178"/>
    <s v="&gt; 1.5 year"/>
    <n v="28.109589041095891"/>
    <n v="0"/>
    <n v="56"/>
    <s v="&lt;80"/>
    <n v="294.48816119506398"/>
    <n v="172.73110564696"/>
    <n v="219.95541274534"/>
    <n v="311.033765721978"/>
    <n v="101.09624276344007"/>
    <x v="0"/>
    <s v="25-40"/>
  </r>
  <r>
    <n v="86753091738"/>
    <n v="1.704109589041096"/>
    <s v="&gt; 1.5 year"/>
    <n v="30.668493150684931"/>
    <n v="0"/>
    <n v="55"/>
    <s v="&lt;80"/>
    <n v="289.16585811502398"/>
    <n v="327.21130282005203"/>
    <n v="233.90678428326899"/>
    <n v="173.89563072450599"/>
    <n v="98.246462675739082"/>
    <x v="0"/>
    <s v="25-40"/>
  </r>
  <r>
    <n v="86753091739"/>
    <n v="1.4602739726027398"/>
    <s v="&lt;= 1.5 year"/>
    <n v="24.512328767123286"/>
    <n v="0"/>
    <n v="40"/>
    <s v="&lt;80"/>
    <n v="204.72366288986299"/>
    <n v="221.36296029015"/>
    <n v="329.42946498144499"/>
    <n v="201.861956647162"/>
    <n v="97.841900449833872"/>
    <x v="0"/>
    <s v="17-25"/>
  </r>
  <r>
    <n v="86753091740"/>
    <n v="1.6493150684931508"/>
    <s v="&gt; 1.5 year"/>
    <n v="32.035616438356165"/>
    <n v="0"/>
    <n v="37"/>
    <s v="&lt;80"/>
    <n v="132.403424012751"/>
    <n v="267.09131067858902"/>
    <n v="219.89412289152699"/>
    <n v="226.19274549160099"/>
    <n v="85.490002981282558"/>
    <x v="1"/>
    <s v="25-40"/>
  </r>
  <r>
    <n v="86753091741"/>
    <n v="1.5534246575342465"/>
    <s v="&gt; 1.5 year"/>
    <n v="27.493150684931507"/>
    <n v="0"/>
    <n v="31"/>
    <s v="&lt;80"/>
    <n v="325.73765069722299"/>
    <n v="158.761057582841"/>
    <n v="349.34518224111099"/>
    <n v="236.503819128174"/>
    <n v="109.06177682671931"/>
    <x v="0"/>
    <s v="25-40"/>
  </r>
  <r>
    <n v="86753091742"/>
    <n v="1.736986301369863"/>
    <s v="&gt; 1.5 year"/>
    <n v="29.391780821917809"/>
    <n v="0"/>
    <n v="54"/>
    <s v="&lt;80"/>
    <n v="419.72991964587499"/>
    <n v="127.570209864391"/>
    <n v="99.389956172916797"/>
    <n v="331.83174251162802"/>
    <n v="95.53061420296666"/>
    <x v="0"/>
    <s v="25-40"/>
  </r>
  <r>
    <n v="86753091743"/>
    <n v="1.1835616438356165"/>
    <s v="&lt;= 1.5 year"/>
    <n v="36.213698630136989"/>
    <n v="0"/>
    <n v="79"/>
    <s v="&lt;80"/>
    <n v="17.216770783609601"/>
    <n v="368.13151231940498"/>
    <n v="157.08424813578799"/>
    <n v="42.610756252741602"/>
    <n v="54.791263174864717"/>
    <x v="0"/>
    <s v="25-40"/>
  </r>
  <r>
    <n v="86753091744"/>
    <n v="1.7506849315068493"/>
    <s v="&gt; 1.5 year"/>
    <n v="32.087671232876716"/>
    <n v="0"/>
    <n v="41"/>
    <s v="&lt;80"/>
    <n v="374.02091432855099"/>
    <n v="166.33213047945699"/>
    <n v="211.27034645930701"/>
    <n v="343.34037443626698"/>
    <n v="109.78153009210951"/>
    <x v="0"/>
    <s v="25-40"/>
  </r>
  <r>
    <n v="86753091745"/>
    <n v="1.1424657534246576"/>
    <s v="&lt;= 1.5 year"/>
    <n v="46.495890410958907"/>
    <n v="0"/>
    <n v="92"/>
    <s v="&gt;=80"/>
    <n v="21.266803611897402"/>
    <n v="281.94638583204602"/>
    <n v="275.73239988355999"/>
    <n v="32.010943223276897"/>
    <n v="61.186256328335901"/>
    <x v="0"/>
    <s v="&gt;40"/>
  </r>
  <r>
    <n v="86753091746"/>
    <n v="1.6575342465753424"/>
    <s v="&gt; 1.5 year"/>
    <n v="29.12876712328767"/>
    <n v="1"/>
    <n v="55"/>
    <s v="&lt;80"/>
    <n v="172.07012321023399"/>
    <n v="268.46604454814201"/>
    <n v="229.521990893945"/>
    <n v="313.19798940183199"/>
    <n v="100.36929105616332"/>
    <x v="0"/>
    <s v="25-40"/>
  </r>
  <r>
    <n v="86753091747"/>
    <n v="1.2767123287671234"/>
    <s v="&lt;= 1.5 year"/>
    <n v="37.742465753424661"/>
    <n v="1"/>
    <n v="83"/>
    <s v="&gt;=80"/>
    <n v="39.726082422130403"/>
    <n v="190.44745182818201"/>
    <n v="284.75597729899903"/>
    <n v="4.2677477235016399"/>
    <n v="53.096729742725074"/>
    <x v="1"/>
    <s v="25-40"/>
  </r>
  <r>
    <n v="86753091748"/>
    <n v="1.4438356164383561"/>
    <s v="&lt;= 1.5 year"/>
    <n v="31.109589041095891"/>
    <n v="0"/>
    <n v="61"/>
    <s v="&lt;80"/>
    <n v="43.902322000173498"/>
    <n v="7.4997423596926103"/>
    <n v="571.16675506844695"/>
    <n v="323.37239658031302"/>
    <n v="111.45686334664049"/>
    <x v="1"/>
    <s v="25-40"/>
  </r>
  <r>
    <n v="86753091749"/>
    <n v="1.178082191780822"/>
    <s v="&lt;= 1.5 year"/>
    <n v="36.008219178082193"/>
    <n v="0"/>
    <n v="76"/>
    <s v="&lt;80"/>
    <n v="8.2685383734422508"/>
    <n v="182.81752097300901"/>
    <n v="332.826240241986"/>
    <n v="39.4635314562627"/>
    <n v="59.961657351505941"/>
    <x v="0"/>
    <s v="25-40"/>
  </r>
  <r>
    <n v="86753091750"/>
    <n v="1.5726027397260274"/>
    <s v="&gt; 1.5 year"/>
    <n v="32.323287671232876"/>
    <n v="0"/>
    <n v="56"/>
    <s v="&lt;80"/>
    <n v="211.06239891728799"/>
    <n v="151.524903759914"/>
    <n v="243.67418717160399"/>
    <n v="410.88899467590198"/>
    <n v="107.55456603587687"/>
    <x v="0"/>
    <s v="25-40"/>
  </r>
  <r>
    <n v="86753091751"/>
    <n v="1.6520547945205479"/>
    <s v="&gt; 1.5 year"/>
    <n v="36.663013698630138"/>
    <n v="0"/>
    <n v="33"/>
    <s v="&lt;80"/>
    <n v="231.214013922916"/>
    <n v="182.59068474424299"/>
    <n v="230.436716709271"/>
    <n v="320.46812932274997"/>
    <n v="99.212957417215222"/>
    <x v="1"/>
    <s v="25-40"/>
  </r>
  <r>
    <n v="86753091752"/>
    <n v="1.1424657534246576"/>
    <s v="&lt;= 1.5 year"/>
    <n v="46.106849315068494"/>
    <n v="0"/>
    <n v="75"/>
    <s v="&lt;80"/>
    <n v="30.476516273976902"/>
    <n v="203.24092081822999"/>
    <n v="337.57526352602798"/>
    <n v="14.0552381921601"/>
    <n v="60.893055173559119"/>
    <x v="0"/>
    <s v="&gt;40"/>
  </r>
  <r>
    <n v="86753091753"/>
    <n v="1.1424657534246576"/>
    <s v="&lt;= 1.5 year"/>
    <n v="38.38082191780822"/>
    <n v="0"/>
    <n v="73"/>
    <s v="&lt;80"/>
    <n v="0.23812940427583501"/>
    <n v="286.779958692283"/>
    <n v="308.27891364143102"/>
    <n v="0.37463132352656803"/>
    <n v="59.999872443519614"/>
    <x v="0"/>
    <s v="25-40"/>
  </r>
  <r>
    <n v="86753091754"/>
    <n v="1.106849315068493"/>
    <s v="&lt;= 1.5 year"/>
    <n v="40.054794520547944"/>
    <n v="1"/>
    <n v="53"/>
    <s v="&lt;80"/>
    <n v="49.922267259995003"/>
    <n v="303.25995783228001"/>
    <n v="232.940686350991"/>
    <n v="46.938836637556001"/>
    <n v="61.840120766007644"/>
    <x v="0"/>
    <s v="&gt;40"/>
  </r>
  <r>
    <n v="86753091755"/>
    <n v="0.8904109589041096"/>
    <s v="&lt;= 1.5 year"/>
    <n v="38.42739726027397"/>
    <n v="1"/>
    <n v="20"/>
    <s v="&lt;80"/>
    <n v="234.354930905007"/>
    <n v="580.83657116548"/>
    <n v="58.228486608804999"/>
    <n v="27.5157789467995"/>
    <n v="75.504632032311491"/>
    <x v="1"/>
    <s v="25-40"/>
  </r>
  <r>
    <n v="86753091756"/>
    <n v="1.2356164383561643"/>
    <s v="&lt;= 1.5 year"/>
    <n v="42.509589041095893"/>
    <n v="1"/>
    <n v="91"/>
    <s v="&gt;=80"/>
    <n v="10.8449424124752"/>
    <n v="332.53110591249498"/>
    <n v="260.343965020079"/>
    <n v="12.281301885652701"/>
    <n v="60.185115894685424"/>
    <x v="0"/>
    <s v="&gt;40"/>
  </r>
  <r>
    <n v="86753091757"/>
    <n v="1.6630136986301369"/>
    <s v="&gt; 1.5 year"/>
    <n v="30.402739726027399"/>
    <n v="0"/>
    <n v="39"/>
    <s v="&lt;80"/>
    <n v="166.45396486636201"/>
    <n v="461.96632673883499"/>
    <n v="212.50600448926099"/>
    <n v="198.582800887579"/>
    <n v="99.604279973636551"/>
    <x v="0"/>
    <s v="25-40"/>
  </r>
  <r>
    <n v="86753091758"/>
    <n v="1.2410958904109588"/>
    <s v="&lt;= 1.5 year"/>
    <n v="38.098630136986301"/>
    <n v="0"/>
    <n v="58"/>
    <s v="&lt;80"/>
    <n v="39.455795486461298"/>
    <n v="243.064537648879"/>
    <n v="297.92278665754498"/>
    <n v="31.363442195510501"/>
    <n v="62.115974113193879"/>
    <x v="0"/>
    <s v="25-40"/>
  </r>
  <r>
    <n v="86753091759"/>
    <n v="1.2219178082191782"/>
    <s v="&lt;= 1.5 year"/>
    <n v="20.794520547945204"/>
    <n v="1"/>
    <n v="60"/>
    <s v="&lt;80"/>
    <n v="375.76143259747198"/>
    <n v="308.80888379848199"/>
    <n v="17.0290374751151"/>
    <n v="94.784297334612504"/>
    <n v="68.183225488843632"/>
    <x v="0"/>
    <s v="17-25"/>
  </r>
  <r>
    <n v="86753091760"/>
    <n v="1.3041095890410959"/>
    <s v="&lt;= 1.5 year"/>
    <n v="43.673972602739724"/>
    <n v="0"/>
    <n v="60"/>
    <s v="&lt;80"/>
    <n v="1.55802927617868"/>
    <n v="385.09202633939998"/>
    <n v="197.688173932946"/>
    <n v="38.8600210355158"/>
    <n v="59.317787845461709"/>
    <x v="0"/>
    <s v="&gt;40"/>
  </r>
  <r>
    <n v="86753091761"/>
    <n v="1.5424657534246575"/>
    <s v="&gt; 1.5 year"/>
    <n v="29.169863013698631"/>
    <n v="0"/>
    <n v="26"/>
    <s v="&lt;80"/>
    <n v="339.67994218270599"/>
    <n v="169.80964349300501"/>
    <n v="269.76919299692798"/>
    <n v="215.392262109661"/>
    <n v="98.97854146684756"/>
    <x v="0"/>
    <s v="25-40"/>
  </r>
  <r>
    <n v="86753091762"/>
    <n v="1.1808219178082191"/>
    <s v="&lt;= 1.5 year"/>
    <n v="39.405479452054792"/>
    <n v="0"/>
    <n v="89"/>
    <s v="&gt;=80"/>
    <n v="20.0660029506213"/>
    <n v="221.706950540995"/>
    <n v="253.786485630973"/>
    <n v="20.2594446436003"/>
    <n v="52.227347912278098"/>
    <x v="1"/>
    <s v="25-40"/>
  </r>
  <r>
    <n v="86753091763"/>
    <n v="1.704109589041096"/>
    <s v="&gt; 1.5 year"/>
    <n v="28.06027397260274"/>
    <n v="0"/>
    <n v="35"/>
    <s v="&lt;80"/>
    <n v="285.18908970799998"/>
    <n v="239.59633994756399"/>
    <n v="216.97984500502301"/>
    <n v="285.94530775636798"/>
    <n v="102.33385270381204"/>
    <x v="0"/>
    <s v="25-40"/>
  </r>
  <r>
    <n v="86753091764"/>
    <n v="1.1397260273972603"/>
    <s v="&lt;= 1.5 year"/>
    <n v="37.819178082191783"/>
    <n v="0"/>
    <n v="76"/>
    <s v="&lt;80"/>
    <n v="23.436609355708399"/>
    <n v="313.89165048812799"/>
    <n v="220.04031495532399"/>
    <n v="36.753615974832499"/>
    <n v="57.801532499125685"/>
    <x v="0"/>
    <s v="25-40"/>
  </r>
  <r>
    <n v="86753091765"/>
    <n v="1.284931506849315"/>
    <s v="&lt;= 1.5 year"/>
    <n v="40.219178082191782"/>
    <n v="1"/>
    <n v="76"/>
    <s v="&lt;80"/>
    <n v="45.855096606533699"/>
    <n v="167.18893466493401"/>
    <n v="280.77481975064302"/>
    <n v="7.0998500546358896"/>
    <n v="51.588482878350881"/>
    <x v="1"/>
    <s v="&gt;40"/>
  </r>
  <r>
    <n v="86753091766"/>
    <n v="1.3506849315068492"/>
    <s v="&lt;= 1.5 year"/>
    <n v="25.295890410958904"/>
    <n v="1"/>
    <n v="64"/>
    <s v="&lt;80"/>
    <n v="308.98838197510901"/>
    <n v="477.05074855389302"/>
    <n v="6.5374444638039897"/>
    <n v="7.22738568598451"/>
    <n v="64.534910060294791"/>
    <x v="0"/>
    <s v="25-40"/>
  </r>
  <r>
    <n v="86753091767"/>
    <n v="1.3616438356164384"/>
    <s v="&lt;= 1.5 year"/>
    <n v="40.852054794520548"/>
    <n v="0"/>
    <n v="68"/>
    <s v="&lt;80"/>
    <n v="6.4147941078055899"/>
    <n v="163.23522233528001"/>
    <n v="448.28606586546601"/>
    <n v="27.298115490009501"/>
    <n v="70.642103078103915"/>
    <x v="0"/>
    <s v="&gt;40"/>
  </r>
  <r>
    <n v="86753091768"/>
    <n v="1.3260273972602741"/>
    <s v="&lt;= 1.5 year"/>
    <n v="25.56986301369863"/>
    <n v="1"/>
    <n v="57"/>
    <s v="&lt;80"/>
    <n v="113.906343145851"/>
    <n v="49.575460043200003"/>
    <n v="363.44995531337599"/>
    <n v="336.21025076972199"/>
    <n v="97.037768985095838"/>
    <x v="1"/>
    <s v="25-40"/>
  </r>
  <r>
    <n v="86753091769"/>
    <n v="1.0520547945205478"/>
    <s v="&lt;= 1.5 year"/>
    <n v="47.980821917808221"/>
    <n v="0"/>
    <n v="76"/>
    <s v="&lt;80"/>
    <n v="42.485023759478203"/>
    <n v="220.639823915607"/>
    <n v="287.14157020210001"/>
    <n v="2.2354410763874499"/>
    <n v="55.775229167425316"/>
    <x v="1"/>
    <s v="&gt;40"/>
  </r>
  <r>
    <n v="86753091770"/>
    <n v="0.78356164383561644"/>
    <s v="&lt;= 1.5 year"/>
    <n v="37.797260273972604"/>
    <n v="0"/>
    <n v="22"/>
    <s v="&lt;80"/>
    <n v="54.770217183937604"/>
    <n v="35.721004886958099"/>
    <n v="370.86802273655297"/>
    <n v="375.70703352064999"/>
    <n v="96.828304516536008"/>
    <x v="0"/>
    <s v="25-40"/>
  </r>
  <r>
    <n v="86753091771"/>
    <n v="0.9397260273972603"/>
    <s v="&lt;= 1.5 year"/>
    <n v="38.304109589041097"/>
    <n v="1"/>
    <n v="20"/>
    <s v="&lt;80"/>
    <n v="543.86026651925295"/>
    <n v="222.42130964417899"/>
    <n v="40.5679822260702"/>
    <n v="16.5748130382654"/>
    <n v="68.159661524794828"/>
    <x v="1"/>
    <s v="25-40"/>
  </r>
  <r>
    <n v="86753091772"/>
    <n v="1.284931506849315"/>
    <s v="&lt;= 1.5 year"/>
    <n v="32.279452054794518"/>
    <n v="0"/>
    <n v="94"/>
    <s v="&gt;=80"/>
    <n v="16.074118949010401"/>
    <n v="288.09070867971701"/>
    <n v="254.535929793945"/>
    <n v="49.498665838389499"/>
    <n v="60.817337686178334"/>
    <x v="0"/>
    <s v="25-40"/>
  </r>
  <r>
    <n v="86753091773"/>
    <n v="1.5945205479452054"/>
    <s v="&gt; 1.5 year"/>
    <n v="30.019178082191782"/>
    <n v="0"/>
    <n v="28"/>
    <s v="&lt;80"/>
    <n v="218.246362721504"/>
    <n v="242.16678351718099"/>
    <n v="191.33579730884401"/>
    <n v="307.30767691223099"/>
    <n v="96.670268605623789"/>
    <x v="0"/>
    <s v="25-40"/>
  </r>
  <r>
    <n v="86753091774"/>
    <n v="1.5671232876712329"/>
    <s v="&gt; 1.5 year"/>
    <n v="34.082191780821915"/>
    <n v="1"/>
    <n v="45"/>
    <s v="&lt;80"/>
    <n v="178.44401559346699"/>
    <n v="200.45380495994601"/>
    <n v="338.073725704244"/>
    <n v="219.05010636408699"/>
    <n v="97.166685492472752"/>
    <x v="1"/>
    <s v="25-40"/>
  </r>
  <r>
    <n v="86753091775"/>
    <n v="1.7972602739726027"/>
    <s v="&gt; 1.5 year"/>
    <n v="32.81095890410959"/>
    <n v="0"/>
    <n v="34"/>
    <s v="&lt;80"/>
    <n v="431.89831683071202"/>
    <n v="237.57167097584701"/>
    <n v="208.79081663431899"/>
    <n v="158.91288023201199"/>
    <n v="97.68204264848444"/>
    <x v="0"/>
    <s v="25-40"/>
  </r>
  <r>
    <n v="86753091776"/>
    <n v="1.4794520547945205"/>
    <s v="&lt;= 1.5 year"/>
    <n v="28.61917808219178"/>
    <n v="1"/>
    <n v="61"/>
    <s v="&lt;80"/>
    <n v="19.770649106672"/>
    <n v="34.987626101018499"/>
    <n v="398.65185768688798"/>
    <n v="513.05689461171801"/>
    <n v="113.78571229244795"/>
    <x v="1"/>
    <s v="25-40"/>
  </r>
  <r>
    <n v="86753091777"/>
    <n v="1.6958904109589041"/>
    <s v="&gt; 1.5 year"/>
    <n v="34.391780821917806"/>
    <n v="0"/>
    <n v="49"/>
    <s v="&lt;80"/>
    <n v="194.51428985586"/>
    <n v="279.386442322493"/>
    <n v="150.163049125675"/>
    <n v="279.48894570999499"/>
    <n v="89.470297954548641"/>
    <x v="0"/>
    <s v="25-40"/>
  </r>
  <r>
    <n v="86753091778"/>
    <n v="1.6082191780821917"/>
    <s v="&gt; 1.5 year"/>
    <n v="38.56712328767123"/>
    <n v="0"/>
    <n v="66"/>
    <s v="&lt;80"/>
    <n v="137.04673260926199"/>
    <n v="222.56714785925899"/>
    <n v="239.393835095508"/>
    <n v="378.513725152257"/>
    <n v="102.91801766721348"/>
    <x v="0"/>
    <s v="25-40"/>
  </r>
  <r>
    <n v="86753091779"/>
    <n v="1.273972602739726"/>
    <s v="&lt;= 1.5 year"/>
    <n v="41.232876712328768"/>
    <n v="0"/>
    <n v="75"/>
    <s v="&lt;80"/>
    <n v="3.0345930634146399"/>
    <n v="156.018449798516"/>
    <n v="355.99717112714302"/>
    <n v="18.9001773713325"/>
    <n v="57.711925248771514"/>
    <x v="1"/>
    <s v="&gt;40"/>
  </r>
  <r>
    <n v="86753091780"/>
    <n v="1.3671232876712329"/>
    <s v="&lt;= 1.5 year"/>
    <n v="22.706849315068492"/>
    <n v="1"/>
    <n v="61"/>
    <s v="&lt;80"/>
    <n v="281.77353770211801"/>
    <n v="423.80474626313099"/>
    <n v="47.626299857136502"/>
    <n v="56.987384649597203"/>
    <n v="68.999904858027975"/>
    <x v="0"/>
    <s v="17-25"/>
  </r>
  <r>
    <n v="86753091781"/>
    <n v="1.6657534246575343"/>
    <s v="&gt; 1.5 year"/>
    <n v="34.323287671232876"/>
    <n v="1"/>
    <n v="19"/>
    <s v="&lt;80"/>
    <n v="227.512661767368"/>
    <n v="215.52625627764601"/>
    <n v="201.77392585962201"/>
    <n v="309.18820792513702"/>
    <n v="96.7585694977722"/>
    <x v="0"/>
    <s v="25-40"/>
  </r>
  <r>
    <n v="86753091782"/>
    <n v="1.5780821917808219"/>
    <s v="&gt; 1.5 year"/>
    <n v="28.978082191780821"/>
    <n v="1"/>
    <n v="37"/>
    <s v="&lt;80"/>
    <n v="249.08421469550399"/>
    <n v="186.40949737221399"/>
    <n v="386.831053577148"/>
    <n v="241.18311301915799"/>
    <n v="110.20119695697414"/>
    <x v="0"/>
    <s v="25-40"/>
  </r>
  <r>
    <n v="86753091783"/>
    <n v="1.1726027397260275"/>
    <s v="&lt;= 1.5 year"/>
    <n v="38.169863013698631"/>
    <n v="0"/>
    <n v="94"/>
    <s v="&gt;=80"/>
    <n v="7.0319195199782003"/>
    <n v="208.36453160806701"/>
    <n v="291.23223768850102"/>
    <n v="42.073169438181203"/>
    <n v="57.228364945445477"/>
    <x v="1"/>
    <s v="25-40"/>
  </r>
  <r>
    <n v="86753091784"/>
    <n v="0.8575342465753425"/>
    <s v="&lt;= 1.5 year"/>
    <n v="36.575342465753423"/>
    <n v="0"/>
    <n v="19"/>
    <s v="&lt;80"/>
    <n v="23.109420785168801"/>
    <n v="20.167093935707101"/>
    <n v="348.262780102965"/>
    <n v="360.47599244697398"/>
    <n v="88.51077388366275"/>
    <x v="0"/>
    <s v="25-40"/>
  </r>
  <r>
    <n v="86753091785"/>
    <n v="1.1479452054794521"/>
    <s v="&lt;= 1.5 year"/>
    <n v="40.709589041095889"/>
    <n v="0"/>
    <n v="78"/>
    <s v="&lt;80"/>
    <n v="7.6264670232739098"/>
    <n v="306.26209736465103"/>
    <n v="278.32659044901197"/>
    <n v="15.0177751292344"/>
    <n v="60.312409020423559"/>
    <x v="0"/>
    <s v="&gt;40"/>
  </r>
  <r>
    <n v="86753091786"/>
    <n v="1.1260273972602739"/>
    <s v="&lt;= 1.5 year"/>
    <n v="36.69315068493151"/>
    <n v="1"/>
    <n v="74"/>
    <s v="&lt;80"/>
    <n v="6.1824840409980899"/>
    <n v="307.60557084648502"/>
    <n v="305.63580513162702"/>
    <n v="18.314766193220301"/>
    <n v="63.977112949980331"/>
    <x v="0"/>
    <s v="25-40"/>
  </r>
  <r>
    <n v="86753091787"/>
    <n v="1.1753424657534246"/>
    <s v="&lt;= 1.5 year"/>
    <n v="39.328767123287669"/>
    <n v="1"/>
    <n v="84"/>
    <s v="&gt;=80"/>
    <n v="0.21726490290046799"/>
    <n v="139.448004710622"/>
    <n v="333.31521864898701"/>
    <n v="37.289970874564297"/>
    <n v="55.64584431190795"/>
    <x v="1"/>
    <s v="25-40"/>
  </r>
  <r>
    <n v="86753091788"/>
    <n v="1.7561643835616438"/>
    <s v="&gt; 1.5 year"/>
    <n v="35.106849315068494"/>
    <n v="1"/>
    <n v="45"/>
    <s v="&lt;80"/>
    <n v="247.599352357334"/>
    <n v="259.76411182835102"/>
    <n v="258.734560645697"/>
    <n v="262.34681660088199"/>
    <n v="103.11884240444428"/>
    <x v="0"/>
    <s v="25-40"/>
  </r>
  <r>
    <n v="86753091789"/>
    <n v="1.2712328767123289"/>
    <s v="&lt;= 1.5 year"/>
    <n v="38.041095890410958"/>
    <n v="0"/>
    <n v="104"/>
    <s v="&gt;=80"/>
    <n v="8.5056746298168697"/>
    <n v="306.15873483402498"/>
    <n v="295.87769468780999"/>
    <n v="32.019362108611098"/>
    <n v="64.520799572677873"/>
    <x v="0"/>
    <s v="25-40"/>
  </r>
  <r>
    <n v="86753091790"/>
    <n v="1.5726027397260274"/>
    <s v="&gt; 1.5 year"/>
    <n v="25.997260273972604"/>
    <n v="1"/>
    <n v="59"/>
    <s v="&lt;80"/>
    <n v="47.457769540870402"/>
    <n v="76.623826822490003"/>
    <n v="313.55858670474697"/>
    <n v="400.56347527750802"/>
    <n v="95.621175146939436"/>
    <x v="1"/>
    <s v="25-40"/>
  </r>
  <r>
    <n v="86753091791"/>
    <n v="1.2136986301369863"/>
    <s v="&lt;= 1.5 year"/>
    <n v="41.556164383561644"/>
    <n v="0"/>
    <n v="101"/>
    <s v="&gt;=80"/>
    <n v="16.8670766249585"/>
    <n v="266.15582069948903"/>
    <n v="346.31458231904401"/>
    <n v="7.24401927492256"/>
    <n v="65.068863977231786"/>
    <x v="0"/>
    <s v="&gt;40"/>
  </r>
  <r>
    <n v="86753091792"/>
    <n v="1.5698630136986302"/>
    <s v="&gt; 1.5 year"/>
    <n v="25.342465753424658"/>
    <n v="0"/>
    <n v="53"/>
    <s v="&lt;80"/>
    <n v="283.53331837932598"/>
    <n v="336.75090198455501"/>
    <n v="171.52001782576301"/>
    <n v="187.71151927884699"/>
    <n v="92.730522081663665"/>
    <x v="1"/>
    <s v="25-40"/>
  </r>
  <r>
    <n v="86753091793"/>
    <n v="1.7616438356164383"/>
    <s v="&gt; 1.5 year"/>
    <n v="30.547945205479451"/>
    <n v="0"/>
    <n v="46"/>
    <s v="&lt;80"/>
    <n v="194.42541774341299"/>
    <n v="190.21877834287"/>
    <n v="288.61120647399002"/>
    <n v="195.542479216353"/>
    <n v="88.8699779697438"/>
    <x v="1"/>
    <s v="25-40"/>
  </r>
  <r>
    <n v="86753091794"/>
    <n v="1.515068493150685"/>
    <s v="&gt; 1.5 year"/>
    <n v="29.616438356164384"/>
    <n v="0"/>
    <n v="56"/>
    <s v="&lt;80"/>
    <n v="169.366341785131"/>
    <n v="185.684616398054"/>
    <n v="348.89859270416298"/>
    <n v="301.119836231558"/>
    <n v="106.40628812694132"/>
    <x v="0"/>
    <s v="25-40"/>
  </r>
  <r>
    <n v="86753091795"/>
    <n v="1.6301369863013699"/>
    <s v="&gt; 1.5 year"/>
    <n v="30.712328767123289"/>
    <n v="1"/>
    <n v="55"/>
    <s v="&lt;80"/>
    <n v="287.117386383672"/>
    <n v="307.20436876638598"/>
    <n v="208.79538872773199"/>
    <n v="235.132339315839"/>
    <n v="100.81706777723315"/>
    <x v="0"/>
    <s v="25-40"/>
  </r>
  <r>
    <n v="86753091796"/>
    <n v="1.1753424657534246"/>
    <s v="&lt;= 1.5 year"/>
    <n v="38.671232876712331"/>
    <n v="1"/>
    <n v="55"/>
    <s v="&lt;80"/>
    <n v="37.604132507724401"/>
    <n v="293.16703601822701"/>
    <n v="241.32872448408401"/>
    <n v="18.654846020408801"/>
    <n v="57.659721942615249"/>
    <x v="0"/>
    <s v="25-40"/>
  </r>
  <r>
    <n v="86753091797"/>
    <n v="1.6109589041095891"/>
    <s v="&gt; 1.5 year"/>
    <n v="19.317808219178083"/>
    <n v="0"/>
    <n v="64"/>
    <s v="&lt;80"/>
    <n v="463.99353854357298"/>
    <n v="287.61985961529803"/>
    <n v="1.3386366092852"/>
    <n v="66.837987282917794"/>
    <n v="68.310266719774049"/>
    <x v="0"/>
    <s v="17-25"/>
  </r>
  <r>
    <n v="86753091798"/>
    <n v="1.6191780821917807"/>
    <s v="&gt; 1.5 year"/>
    <n v="31.12876712328767"/>
    <n v="0"/>
    <n v="6"/>
    <s v="&lt;80"/>
    <n v="165.69049637786401"/>
    <n v="297.32114071341903"/>
    <n v="350.63822682071299"/>
    <n v="142.786314644274"/>
    <n v="96.251875943101084"/>
    <x v="1"/>
    <s v="25-40"/>
  </r>
  <r>
    <n v="86753091799"/>
    <n v="1.3643835616438356"/>
    <s v="&lt;= 1.5 year"/>
    <n v="24.553424657534247"/>
    <n v="1"/>
    <n v="61"/>
    <s v="&lt;80"/>
    <n v="494.51276774359502"/>
    <n v="281.98168628208202"/>
    <n v="8.9559186819848193"/>
    <n v="30.594599163306999"/>
    <n v="66.865618463489184"/>
    <x v="0"/>
    <s v="17-25"/>
  </r>
  <r>
    <n v="86753091800"/>
    <n v="1.106849315068493"/>
    <s v="&lt;= 1.5 year"/>
    <n v="40.350684931506848"/>
    <n v="0"/>
    <n v="80"/>
    <s v="&gt;=80"/>
    <n v="1.2069856420576801"/>
    <n v="383.73423103965001"/>
    <n v="256.17137821244199"/>
    <n v="31.218811765917501"/>
    <n v="65.282120131939749"/>
    <x v="0"/>
    <s v="&gt;40"/>
  </r>
  <r>
    <n v="86753091801"/>
    <n v="0.81643835616438354"/>
    <s v="&lt;= 1.5 year"/>
    <n v="38.0027397260274"/>
    <n v="1"/>
    <n v="21"/>
    <s v="&lt;80"/>
    <n v="67.288506726233507"/>
    <n v="129.017040870215"/>
    <n v="188.880626407237"/>
    <n v="382.60057249210701"/>
    <n v="84.282187675637161"/>
    <x v="0"/>
    <s v="25-40"/>
  </r>
  <r>
    <n v="86753091802"/>
    <n v="1.7315068493150685"/>
    <s v="&gt; 1.5 year"/>
    <n v="31.906849315068492"/>
    <n v="0"/>
    <n v="38"/>
    <s v="&lt;80"/>
    <n v="280.71950878395802"/>
    <n v="281.94798035260902"/>
    <n v="216.775944432541"/>
    <n v="206.68711327668399"/>
    <n v="95.828966056032357"/>
    <x v="0"/>
    <s v="25-40"/>
  </r>
  <r>
    <n v="86753091803"/>
    <n v="1.1452054794520548"/>
    <s v="&lt;= 1.5 year"/>
    <n v="45.819178082191783"/>
    <n v="0"/>
    <n v="94"/>
    <s v="&gt;=80"/>
    <n v="12.630034115932601"/>
    <n v="291.89935058248199"/>
    <n v="256.66141054860498"/>
    <n v="38.969110198713203"/>
    <n v="59.838013265551346"/>
    <x v="0"/>
    <s v="&gt;40"/>
  </r>
  <r>
    <n v="86753091804"/>
    <n v="1.2027397260273973"/>
    <s v="&lt;= 1.5 year"/>
    <n v="43.969863013698628"/>
    <n v="0"/>
    <n v="112"/>
    <s v="&gt;=80"/>
    <n v="6.9682721073286702"/>
    <n v="278.06355639431501"/>
    <n v="272.66864075692001"/>
    <n v="2.6048723661113899"/>
    <n v="55.83536785489526"/>
    <x v="1"/>
    <s v="&gt;40"/>
  </r>
  <r>
    <n v="86753091805"/>
    <n v="1.452054794520548"/>
    <s v="&lt;= 1.5 year"/>
    <n v="23.479452054794521"/>
    <n v="1"/>
    <n v="65"/>
    <s v="&lt;80"/>
    <n v="5.4429452895927799"/>
    <n v="23.1332114769674"/>
    <n v="559.62433528177803"/>
    <n v="341.01768599461701"/>
    <n v="110.36313509449221"/>
    <x v="1"/>
    <s v="17-25"/>
  </r>
  <r>
    <n v="86753091806"/>
    <n v="1.0739726027397261"/>
    <s v="&lt;= 1.5 year"/>
    <n v="35.57260273972603"/>
    <n v="0"/>
    <n v="21"/>
    <s v="&lt;80"/>
    <n v="34.512943385546002"/>
    <n v="6.3724748281395396"/>
    <n v="337.11736830369802"/>
    <n v="406.09316627563601"/>
    <n v="92.456097606614918"/>
    <x v="0"/>
    <s v="25-40"/>
  </r>
  <r>
    <n v="86753091807"/>
    <n v="1.273972602739726"/>
    <s v="&lt;= 1.5 year"/>
    <n v="40.989041095890414"/>
    <n v="1"/>
    <n v="76"/>
    <s v="&lt;80"/>
    <n v="31.453647574354498"/>
    <n v="234.66054645823701"/>
    <n v="329.35187659122698"/>
    <n v="15.8954106689967"/>
    <n v="62.718809993834171"/>
    <x v="0"/>
    <s v="&gt;40"/>
  </r>
  <r>
    <n v="86753091808"/>
    <n v="1.2684931506849315"/>
    <s v="&lt;= 1.5 year"/>
    <n v="39.786301369863011"/>
    <n v="0"/>
    <n v="81"/>
    <s v="&gt;=80"/>
    <n v="10.9268759070416"/>
    <n v="108.462292476576"/>
    <n v="386.67886442916398"/>
    <n v="46.778313312190598"/>
    <n v="61.565994799651953"/>
    <x v="0"/>
    <s v="25-40"/>
  </r>
  <r>
    <n v="86753091809"/>
    <n v="1.2986301369863014"/>
    <s v="&lt;= 1.5 year"/>
    <n v="39.706849315068496"/>
    <n v="1"/>
    <n v="99"/>
    <s v="&gt;=80"/>
    <n v="7.9109450960927798"/>
    <n v="346.81401835579902"/>
    <n v="213.67632466734301"/>
    <n v="22.458877955037799"/>
    <n v="56.714221390837039"/>
    <x v="0"/>
    <s v="25-40"/>
  </r>
  <r>
    <n v="86753091810"/>
    <n v="1.5972602739726027"/>
    <s v="&gt; 1.5 year"/>
    <n v="26.44109589041096"/>
    <n v="1"/>
    <n v="34"/>
    <s v="&lt;80"/>
    <n v="388.03903884233603"/>
    <n v="216.84328551127999"/>
    <n v="256.77763656105498"/>
    <n v="203.30844306910399"/>
    <n v="103.60091550390835"/>
    <x v="0"/>
    <s v="25-40"/>
  </r>
  <r>
    <n v="86753091811"/>
    <n v="1.1424657534246576"/>
    <s v="&lt;= 1.5 year"/>
    <n v="41.901369863013699"/>
    <n v="0"/>
    <n v="64"/>
    <s v="&lt;80"/>
    <n v="17.8779686236117"/>
    <n v="254.076641214181"/>
    <n v="312.210932740038"/>
    <n v="15.649712884319801"/>
    <n v="61.099646261946347"/>
    <x v="0"/>
    <s v="&gt;40"/>
  </r>
  <r>
    <n v="86753091812"/>
    <n v="1.1479452054794521"/>
    <s v="&lt;= 1.5 year"/>
    <n v="47.830136986301369"/>
    <n v="0"/>
    <n v="76"/>
    <s v="&lt;80"/>
    <n v="13.5432321690189"/>
    <n v="306.11466897019898"/>
    <n v="303.49767179226097"/>
    <n v="6.0750063872465399"/>
    <n v="62.721353472678324"/>
    <x v="0"/>
    <s v="&gt;40"/>
  </r>
  <r>
    <n v="86753091813"/>
    <n v="1.1808219178082191"/>
    <s v="&lt;= 1.5 year"/>
    <n v="36.139726027397259"/>
    <n v="1"/>
    <n v="76"/>
    <s v="&lt;80"/>
    <n v="4.3041465614319696"/>
    <n v="284.49823795336403"/>
    <n v="208.87991282587501"/>
    <n v="41.909784943888397"/>
    <n v="53.198954493555284"/>
    <x v="0"/>
    <s v="25-40"/>
  </r>
  <r>
    <n v="86753091814"/>
    <n v="1.736986301369863"/>
    <s v="&gt; 1.5 year"/>
    <n v="33.241095890410961"/>
    <n v="0"/>
    <n v="30"/>
    <s v="&lt;80"/>
    <n v="267.99563632119703"/>
    <n v="240.79517282632301"/>
    <n v="192.10492721444399"/>
    <n v="329.725060329119"/>
    <n v="103.32286323702917"/>
    <x v="0"/>
    <s v="25-40"/>
  </r>
  <r>
    <n v="86753091815"/>
    <n v="1.1397260273972603"/>
    <s v="&lt;= 1.5 year"/>
    <n v="43.945205479452056"/>
    <n v="0"/>
    <n v="63"/>
    <s v="&lt;80"/>
    <n v="6.9719559406966794E-2"/>
    <n v="411.03854578578"/>
    <n v="171.81618956453099"/>
    <n v="16.312912233532899"/>
    <n v="55.464153443382628"/>
    <x v="0"/>
    <s v="&gt;40"/>
  </r>
  <r>
    <n v="86753091816"/>
    <n v="1.7753424657534247"/>
    <s v="&gt; 1.5 year"/>
    <n v="29.290410958904111"/>
    <n v="0"/>
    <n v="46"/>
    <s v="&lt;80"/>
    <n v="233.24608447958099"/>
    <n v="322.77509716639202"/>
    <n v="233.254240271969"/>
    <n v="116.66411435235899"/>
    <n v="86.47189708659721"/>
    <x v="0"/>
    <s v="25-40"/>
  </r>
  <r>
    <n v="86753091817"/>
    <n v="1.2547945205479452"/>
    <s v="&lt;= 1.5 year"/>
    <n v="38.06849315068493"/>
    <n v="0"/>
    <n v="82"/>
    <s v="&gt;=80"/>
    <n v="41.445122249197098"/>
    <n v="238.093407719049"/>
    <n v="262.69636431559002"/>
    <n v="16.995893070603699"/>
    <n v="55.926153283802932"/>
    <x v="0"/>
    <s v="25-40"/>
  </r>
  <r>
    <n v="86753091818"/>
    <n v="0.9452054794520548"/>
    <s v="&lt;= 1.5 year"/>
    <n v="35.282191780821918"/>
    <n v="1"/>
    <n v="20"/>
    <s v="&lt;80"/>
    <n v="55.136305088304603"/>
    <n v="2.4185074608988999"/>
    <n v="377.76453619132099"/>
    <n v="392.34141331196798"/>
    <n v="97.017098944330954"/>
    <x v="0"/>
    <s v="25-40"/>
  </r>
  <r>
    <n v="86753091819"/>
    <n v="1.7561643835616438"/>
    <s v="&gt; 1.5 year"/>
    <n v="29.471232876712328"/>
    <n v="1"/>
    <n v="40"/>
    <s v="&lt;80"/>
    <n v="439.761685216758"/>
    <n v="225.644319166418"/>
    <n v="202.86262967398099"/>
    <n v="169.85188264308701"/>
    <n v="97.95822182870225"/>
    <x v="0"/>
    <s v="25-40"/>
  </r>
  <r>
    <n v="86753091820"/>
    <n v="1.3178082191780822"/>
    <s v="&lt;= 1.5 year"/>
    <n v="34.4986301369863"/>
    <n v="1"/>
    <n v="67"/>
    <s v="&lt;80"/>
    <n v="60.098408418346601"/>
    <n v="247.09130736746999"/>
    <n v="219.87022005380001"/>
    <n v="30.006717420485799"/>
    <n v="54.560409759779624"/>
    <x v="1"/>
    <s v="25-40"/>
  </r>
  <r>
    <n v="86753091821"/>
    <n v="1.6356164383561644"/>
    <s v="&gt; 1.5 year"/>
    <n v="21.17808219178082"/>
    <n v="1"/>
    <n v="58"/>
    <s v="&lt;80"/>
    <n v="12.0874253390978"/>
    <n v="6.6234283500645299"/>
    <n v="509.37859406840403"/>
    <n v="382.55422003085602"/>
    <n v="108.52880598704419"/>
    <x v="1"/>
    <s v="17-25"/>
  </r>
  <r>
    <n v="86753091822"/>
    <n v="1.747945205479452"/>
    <s v="&gt; 1.5 year"/>
    <n v="28.515068493150686"/>
    <n v="0"/>
    <n v="51"/>
    <s v="&lt;80"/>
    <n v="190.71700733093201"/>
    <n v="168.80896122691701"/>
    <n v="250.17223637838501"/>
    <n v="345.43280879735102"/>
    <n v="100.23468290571624"/>
    <x v="0"/>
    <s v="25-40"/>
  </r>
  <r>
    <n v="86753091823"/>
    <n v="1.8684931506849316"/>
    <s v="&gt; 1.5 year"/>
    <n v="35.758904109589039"/>
    <n v="0"/>
    <n v="53"/>
    <s v="&lt;80"/>
    <n v="274.60187916571903"/>
    <n v="208.36790665142499"/>
    <n v="200.60681281122299"/>
    <n v="244.874922750319"/>
    <n v="92.095391132756561"/>
    <x v="0"/>
    <s v="25-40"/>
  </r>
  <r>
    <n v="86753091824"/>
    <n v="1.1041095890410959"/>
    <s v="&lt;= 1.5 year"/>
    <n v="40.331506849315069"/>
    <n v="0"/>
    <n v="92"/>
    <s v="&gt;=80"/>
    <n v="42.076355763478098"/>
    <n v="289.70488660902703"/>
    <n v="240.968640494265"/>
    <n v="3.2840279919378901"/>
    <n v="55.852819608144756"/>
    <x v="0"/>
    <s v="&gt;40"/>
  </r>
  <r>
    <n v="86753091825"/>
    <n v="1.8794520547945206"/>
    <s v="&gt; 1.5 year"/>
    <n v="27.81095890410959"/>
    <n v="0"/>
    <n v="40"/>
    <s v="&lt;80"/>
    <n v="231.829144294342"/>
    <n v="336.42750197557598"/>
    <n v="169.66079859703299"/>
    <n v="266.03087086218397"/>
    <n v="97.743532036699477"/>
    <x v="0"/>
    <s v="25-40"/>
  </r>
  <r>
    <n v="86753091826"/>
    <n v="1.7863013698630137"/>
    <s v="&gt; 1.5 year"/>
    <n v="33.728767123287675"/>
    <n v="0"/>
    <n v="26"/>
    <s v="&lt;80"/>
    <n v="290.767814515677"/>
    <n v="284.81754880388098"/>
    <n v="170.26458143425299"/>
    <n v="185.866904106329"/>
    <n v="88.782607330434473"/>
    <x v="1"/>
    <s v="25-40"/>
  </r>
  <r>
    <n v="86753091827"/>
    <n v="1.5315068493150685"/>
    <s v="&gt; 1.5 year"/>
    <n v="31.304109589041097"/>
    <n v="1"/>
    <n v="26"/>
    <s v="&lt;80"/>
    <n v="222.82533071540499"/>
    <n v="143.55721221353701"/>
    <n v="315.00252579441297"/>
    <n v="310.17322312282602"/>
    <n v="104.33169330438403"/>
    <x v="0"/>
    <s v="25-40"/>
  </r>
  <r>
    <n v="86753091828"/>
    <n v="1.2082191780821918"/>
    <s v="&lt;= 1.5 year"/>
    <n v="37.158904109589038"/>
    <n v="1"/>
    <n v="79"/>
    <s v="&lt;80"/>
    <n v="67.4524054634702"/>
    <n v="313.83665235649198"/>
    <n v="185.71914946400599"/>
    <n v="7.8298327493816"/>
    <n v="53.729002491203481"/>
    <x v="1"/>
    <s v="25-40"/>
  </r>
  <r>
    <n v="86753091829"/>
    <n v="1.6054794520547946"/>
    <s v="&gt; 1.5 year"/>
    <n v="29.490410958904111"/>
    <n v="0"/>
    <n v="55"/>
    <s v="&lt;80"/>
    <n v="262.85726338556498"/>
    <n v="275.493440183036"/>
    <n v="216.112192372127"/>
    <n v="155.61691274949899"/>
    <n v="87.675548900083186"/>
    <x v="0"/>
    <s v="25-40"/>
  </r>
  <r>
    <n v="86753091830"/>
    <n v="1.2931506849315069"/>
    <s v="&lt;= 1.5 year"/>
    <n v="40.158904109589038"/>
    <n v="0"/>
    <n v="86"/>
    <s v="&gt;=80"/>
    <n v="80.6263463638861"/>
    <n v="245.119151429201"/>
    <n v="291.32008113390202"/>
    <n v="0.46105606754985401"/>
    <n v="61.073376287621187"/>
    <x v="0"/>
    <s v="&gt;40"/>
  </r>
  <r>
    <n v="86753091831"/>
    <n v="1.5780821917808219"/>
    <s v="&gt; 1.5 year"/>
    <n v="28.019178082191782"/>
    <n v="0"/>
    <n v="50"/>
    <s v="&lt;80"/>
    <n v="230.05464362163701"/>
    <n v="338.79997562079802"/>
    <n v="179.895410922336"/>
    <n v="262.71724490534802"/>
    <n v="98.621888238716878"/>
    <x v="0"/>
    <s v="25-40"/>
  </r>
  <r>
    <n v="86753091832"/>
    <n v="1.6273972602739726"/>
    <s v="&gt; 1.5 year"/>
    <n v="30.224657534246575"/>
    <n v="0"/>
    <n v="33"/>
    <s v="&lt;80"/>
    <n v="313.92708504520698"/>
    <n v="225.645078340758"/>
    <n v="228.16972436571899"/>
    <n v="223.69519061966199"/>
    <n v="97.389562869122912"/>
    <x v="0"/>
    <s v="25-40"/>
  </r>
  <r>
    <n v="86753091833"/>
    <n v="1.7095890410958905"/>
    <s v="&gt; 1.5 year"/>
    <n v="26.284931506849315"/>
    <n v="1"/>
    <n v="31"/>
    <s v="&lt;80"/>
    <n v="200.99427035020199"/>
    <n v="333.70684620617698"/>
    <n v="218.29146502622299"/>
    <n v="291.52828989649697"/>
    <n v="103.9544599152367"/>
    <x v="0"/>
    <s v="25-40"/>
  </r>
  <r>
    <n v="86753091834"/>
    <n v="1.2383561643835617"/>
    <s v="&lt;= 1.5 year"/>
    <n v="38.200000000000003"/>
    <n v="1"/>
    <n v="64"/>
    <s v="&lt;80"/>
    <n v="2.2390250552764601"/>
    <n v="327.50169775095401"/>
    <n v="128.71872818157399"/>
    <n v="16.902358558867601"/>
    <n v="43.85378823335143"/>
    <x v="1"/>
    <s v="25-40"/>
  </r>
  <r>
    <n v="86753091835"/>
    <n v="1.7808219178082192"/>
    <s v="&gt; 1.5 year"/>
    <n v="35.090410958904108"/>
    <n v="0"/>
    <n v="30"/>
    <s v="&lt;80"/>
    <n v="112.200565933523"/>
    <n v="417.83551198013703"/>
    <n v="291.80821674593898"/>
    <n v="182.55971571005699"/>
    <n v="99.327038127812315"/>
    <x v="0"/>
    <s v="25-40"/>
  </r>
  <r>
    <n v="86753091836"/>
    <n v="1.5808219178082192"/>
    <s v="&gt; 1.5 year"/>
    <n v="35.126027397260273"/>
    <n v="0"/>
    <n v="45"/>
    <s v="&lt;80"/>
    <n v="472.04219207911001"/>
    <n v="155.06358871393499"/>
    <n v="172.32325562852901"/>
    <n v="234.371479211006"/>
    <n v="98.971830644187804"/>
    <x v="0"/>
    <s v="25-40"/>
  </r>
  <r>
    <n v="86753091837"/>
    <n v="1.2273972602739727"/>
    <s v="&lt;= 1.5 year"/>
    <n v="24.035616438356165"/>
    <n v="1"/>
    <n v="66"/>
    <s v="&lt;80"/>
    <n v="46.0630646662812"/>
    <n v="139.47795651068799"/>
    <n v="359.09087383937702"/>
    <n v="433.11666748145598"/>
    <n v="109.90818665265749"/>
    <x v="1"/>
    <s v="17-25"/>
  </r>
  <r>
    <n v="86753091838"/>
    <n v="1.1616438356164382"/>
    <s v="&lt;= 1.5 year"/>
    <n v="25.517808219178082"/>
    <n v="1"/>
    <n v="65"/>
    <s v="&lt;80"/>
    <n v="262.900736363139"/>
    <n v="495.077988013631"/>
    <n v="2.3254423504289901"/>
    <n v="5.4088519162244397"/>
    <n v="61.566413262140017"/>
    <x v="0"/>
    <s v="25-40"/>
  </r>
  <r>
    <n v="86753091839"/>
    <n v="1.2904109589041095"/>
    <s v="&lt;= 1.5 year"/>
    <n v="37.164383561643838"/>
    <n v="0"/>
    <n v="80"/>
    <s v="&gt;=80"/>
    <n v="28.008802825604899"/>
    <n v="330.82765220809398"/>
    <n v="192.88245672674699"/>
    <n v="44.7249190859973"/>
    <n v="57.21980150022523"/>
    <x v="0"/>
    <s v="25-40"/>
  </r>
  <r>
    <n v="86753091840"/>
    <n v="1.1917808219178083"/>
    <s v="&lt;= 1.5 year"/>
    <n v="45.30958904109589"/>
    <n v="1"/>
    <n v="83"/>
    <s v="&gt;=80"/>
    <n v="18.944058749817"/>
    <n v="162.75030493748301"/>
    <n v="365.56555752033302"/>
    <n v="3.4083534766163401"/>
    <n v="58.812418414617916"/>
    <x v="0"/>
    <s v="&gt;40"/>
  </r>
  <r>
    <n v="86753091841"/>
    <n v="1.1205479452054794"/>
    <s v="&lt;= 1.5 year"/>
    <n v="33.452054794520549"/>
    <n v="1"/>
    <n v="21"/>
    <s v="&lt;80"/>
    <n v="7.1217083765691802"/>
    <n v="42.693252097303201"/>
    <n v="462.73038951493299"/>
    <n v="255.27861111215501"/>
    <n v="90.146276913160335"/>
    <x v="0"/>
    <s v="25-40"/>
  </r>
  <r>
    <n v="86753091842"/>
    <n v="1.4082191780821918"/>
    <s v="&lt;= 1.5 year"/>
    <n v="25.268493150684932"/>
    <n v="0"/>
    <n v="59"/>
    <s v="&lt;80"/>
    <n v="28.628943571439901"/>
    <n v="72.926304578727994"/>
    <n v="362.61756330952801"/>
    <n v="507.78542215282602"/>
    <n v="112.57277810749591"/>
    <x v="1"/>
    <s v="25-40"/>
  </r>
  <r>
    <n v="86753091843"/>
    <n v="1.7506849315068493"/>
    <s v="&gt; 1.5 year"/>
    <n v="27.334246575342465"/>
    <n v="1"/>
    <n v="33"/>
    <s v="&lt;80"/>
    <n v="229.944002988612"/>
    <n v="340.40287823687299"/>
    <n v="203.92912181047501"/>
    <n v="155.97894020692601"/>
    <n v="88.816717940126921"/>
    <x v="0"/>
    <s v="25-40"/>
  </r>
  <r>
    <n v="86753091844"/>
    <n v="1.1506849315068493"/>
    <s v="&lt;= 1.5 year"/>
    <n v="43.534246575342465"/>
    <n v="1"/>
    <n v="90"/>
    <s v="&gt;=80"/>
    <n v="83.553964264623204"/>
    <n v="271.817015768033"/>
    <n v="254.370984407957"/>
    <n v="0.94331499568494304"/>
    <n v="59.067394331049528"/>
    <x v="0"/>
    <s v="&gt;40"/>
  </r>
  <r>
    <n v="86753091845"/>
    <n v="1.1835616438356165"/>
    <s v="&lt;= 1.5 year"/>
    <n v="42.471232876712328"/>
    <n v="0"/>
    <n v="103"/>
    <s v="&gt;=80"/>
    <n v="15.751345499327201"/>
    <n v="152.18181049850699"/>
    <n v="363.20235107801199"/>
    <n v="8.6549349529314004"/>
    <n v="58.057526803539929"/>
    <x v="1"/>
    <s v="&gt;40"/>
  </r>
  <r>
    <n v="86753091846"/>
    <n v="1.5890410958904109"/>
    <s v="&gt; 1.5 year"/>
    <n v="28.347945205479451"/>
    <n v="0"/>
    <n v="68"/>
    <s v="&lt;80"/>
    <n v="221.54990625874299"/>
    <n v="253.219282184744"/>
    <n v="174.90911826548501"/>
    <n v="259.085429783108"/>
    <n v="90.060880841310123"/>
    <x v="1"/>
    <s v="25-40"/>
  </r>
  <r>
    <n v="86753091847"/>
    <n v="1.2082191780821918"/>
    <s v="&lt;= 1.5 year"/>
    <n v="38.709589041095889"/>
    <n v="1"/>
    <n v="76"/>
    <s v="&lt;80"/>
    <n v="48.575586714330498"/>
    <n v="200.42151616630301"/>
    <n v="429.32840285308703"/>
    <n v="4.2306471995629904"/>
    <n v="71.946854236768672"/>
    <x v="0"/>
    <s v="25-40"/>
  </r>
  <r>
    <n v="86753091848"/>
    <n v="1.2438356164383562"/>
    <s v="&lt;= 1.5 year"/>
    <n v="39.506849315068493"/>
    <n v="0"/>
    <n v="67"/>
    <s v="&lt;80"/>
    <n v="85.993629705533493"/>
    <n v="251.15855835045599"/>
    <n v="264.376181592129"/>
    <n v="7.98023169145059"/>
    <n v="59.654944638508709"/>
    <x v="0"/>
    <s v="25-40"/>
  </r>
  <r>
    <n v="86753091849"/>
    <n v="1.0493150684931507"/>
    <s v="&lt;= 1.5 year"/>
    <n v="33.421917808219177"/>
    <n v="0"/>
    <n v="90"/>
    <s v="&gt;=80"/>
    <n v="60.207103670870303"/>
    <n v="278.55560283523897"/>
    <n v="182.094283532817"/>
    <n v="10.5542575153084"/>
    <n v="50.218841446263795"/>
    <x v="1"/>
    <s v="25-40"/>
  </r>
  <r>
    <n v="86753091850"/>
    <n v="1.1917808219178083"/>
    <s v="&lt;= 1.5 year"/>
    <n v="39.350684931506848"/>
    <n v="1"/>
    <n v="73"/>
    <s v="&lt;80"/>
    <n v="54.523049400731601"/>
    <n v="267.835456762447"/>
    <n v="269.22665986545002"/>
    <n v="18.153155622991001"/>
    <n v="60.274258351667214"/>
    <x v="0"/>
    <s v="25-40"/>
  </r>
  <r>
    <n v="86753091851"/>
    <n v="1.0794520547945206"/>
    <s v="&lt;= 1.5 year"/>
    <n v="42.109589041095887"/>
    <n v="0"/>
    <n v="65"/>
    <s v="&lt;80"/>
    <n v="13.0824824291923"/>
    <n v="342.40525893498"/>
    <n v="238.97961093134501"/>
    <n v="1.5338238962028401"/>
    <n v="57.300631488439528"/>
    <x v="0"/>
    <s v="&gt;40"/>
  </r>
  <r>
    <n v="86753091852"/>
    <n v="1.167123287671233"/>
    <s v="&lt;= 1.5 year"/>
    <n v="38.838356164383562"/>
    <n v="0"/>
    <n v="100"/>
    <s v="&gt;=80"/>
    <n v="5.7491242415864399"/>
    <n v="250.175547006127"/>
    <n v="269.83007400656999"/>
    <n v="23.762659817186599"/>
    <n v="55.705101758667865"/>
    <x v="1"/>
    <s v="25-40"/>
  </r>
  <r>
    <n v="86753091853"/>
    <n v="1.5780821917808219"/>
    <s v="&gt; 1.5 year"/>
    <n v="22.476712328767125"/>
    <n v="0"/>
    <n v="47"/>
    <s v="&lt;80"/>
    <n v="195.45562975329099"/>
    <n v="355.60121823880701"/>
    <n v="103.103922023522"/>
    <n v="401.410076430728"/>
    <n v="104.62622765387783"/>
    <x v="0"/>
    <s v="17-25"/>
  </r>
  <r>
    <n v="86753091854"/>
    <n v="1.2575342465753425"/>
    <s v="&lt;= 1.5 year"/>
    <n v="42.024657534246572"/>
    <n v="0"/>
    <n v="66"/>
    <s v="&lt;80"/>
    <n v="9.8302333581544001"/>
    <n v="228.744500795449"/>
    <n v="357.03707074012198"/>
    <n v="0.84130789123965199"/>
    <n v="62.031384168051659"/>
    <x v="0"/>
    <s v="&gt;40"/>
  </r>
  <r>
    <n v="86753091855"/>
    <n v="1.0767123287671232"/>
    <s v="&lt;= 1.5 year"/>
    <n v="42.668493150684931"/>
    <n v="0"/>
    <n v="60"/>
    <s v="&lt;80"/>
    <n v="2.1242326831308098"/>
    <n v="273.44350794856598"/>
    <n v="309.42451182632198"/>
    <n v="22.092856007385201"/>
    <n v="61.82750339058061"/>
    <x v="0"/>
    <s v="&gt;40"/>
  </r>
  <r>
    <n v="86753091856"/>
    <n v="1.6136986301369862"/>
    <s v="&gt; 1.5 year"/>
    <n v="24.528767123287672"/>
    <n v="1"/>
    <n v="63"/>
    <s v="&lt;80"/>
    <n v="285.744571505679"/>
    <n v="502.90985064824298"/>
    <n v="3.2082422365076799"/>
    <n v="2.0332642284512699"/>
    <n v="63.721334548108835"/>
    <x v="0"/>
    <s v="17-25"/>
  </r>
  <r>
    <n v="86753091857"/>
    <n v="0.8246575342465754"/>
    <s v="&lt;= 1.5 year"/>
    <n v="33.227397260273975"/>
    <n v="0"/>
    <n v="20"/>
    <s v="&lt;80"/>
    <n v="323.65324914134402"/>
    <n v="538.38677978731903"/>
    <n v="26.402675396026201"/>
    <n v="75.8587784107998"/>
    <n v="81.234576771112174"/>
    <x v="1"/>
    <s v="25-40"/>
  </r>
  <r>
    <n v="86753091858"/>
    <n v="1.5753424657534247"/>
    <s v="&gt; 1.5 year"/>
    <n v="32.786301369863011"/>
    <n v="0"/>
    <n v="57"/>
    <s v="&lt;80"/>
    <n v="211.66249829606201"/>
    <n v="178.43707297303499"/>
    <n v="261.64974869168901"/>
    <n v="345.027106227351"/>
    <n v="104.00918829181256"/>
    <x v="0"/>
    <s v="25-40"/>
  </r>
  <r>
    <n v="86753091859"/>
    <n v="1.0410958904109588"/>
    <s v="&lt;= 1.5 year"/>
    <n v="20.041095890410958"/>
    <n v="1"/>
    <n v="57"/>
    <s v="&lt;80"/>
    <n v="435.89011444420203"/>
    <n v="363.59201122565702"/>
    <n v="53.067544794288601"/>
    <n v="16.555095670243499"/>
    <n v="72.313286909332575"/>
    <x v="0"/>
    <s v="17-25"/>
  </r>
  <r>
    <n v="86753091860"/>
    <n v="1.5917808219178082"/>
    <s v="&gt; 1.5 year"/>
    <n v="29.12876712328767"/>
    <n v="0"/>
    <n v="35"/>
    <s v="&lt;80"/>
    <n v="318.35141652598003"/>
    <n v="293.41227686420802"/>
    <n v="146.74714297835001"/>
    <n v="201.29944403405599"/>
    <n v="90.706685912703762"/>
    <x v="1"/>
    <s v="25-40"/>
  </r>
  <r>
    <n v="86753091861"/>
    <n v="1.4684931506849315"/>
    <s v="&lt;= 1.5 year"/>
    <n v="40.252054794520546"/>
    <n v="0"/>
    <n v="60"/>
    <s v="&lt;80"/>
    <n v="244.44217576207899"/>
    <n v="401.47939804709603"/>
    <n v="37.818568255373599"/>
    <n v="90.110698450056404"/>
    <n v="67.025237909385595"/>
    <x v="0"/>
    <s v="&gt;40"/>
  </r>
  <r>
    <n v="86753091862"/>
    <n v="1.1260273972602739"/>
    <s v="&lt;= 1.5 year"/>
    <n v="39.876712328767127"/>
    <n v="0"/>
    <n v="97"/>
    <s v="&gt;=80"/>
    <n v="49.667042631693903"/>
    <n v="286.50407892474601"/>
    <n v="265.05757917796501"/>
    <n v="24.688450022859001"/>
    <n v="61.663213228614076"/>
    <x v="0"/>
    <s v="25-40"/>
  </r>
  <r>
    <n v="86753091863"/>
    <n v="1.3671232876712329"/>
    <s v="&lt;= 1.5 year"/>
    <n v="21.61917808219178"/>
    <n v="0"/>
    <n v="62"/>
    <s v="&lt;80"/>
    <n v="286.01214339474399"/>
    <n v="515.67844767038298"/>
    <n v="26.163104626195299"/>
    <n v="12.4268185565062"/>
    <n v="68.766038067134346"/>
    <x v="0"/>
    <s v="17-25"/>
  </r>
  <r>
    <n v="86753091864"/>
    <n v="0.91506849315068495"/>
    <s v="&lt;= 1.5 year"/>
    <n v="34.057534246575344"/>
    <n v="0"/>
    <n v="21"/>
    <s v="&lt;80"/>
    <n v="108.77079211039199"/>
    <n v="24.413347678005799"/>
    <n v="268.468099997948"/>
    <n v="390.25886300846201"/>
    <n v="89.701966743841027"/>
    <x v="0"/>
    <s v="25-40"/>
  </r>
  <r>
    <n v="86753091865"/>
    <n v="1.1589041095890411"/>
    <s v="&lt;= 1.5 year"/>
    <n v="36.958904109589042"/>
    <n v="0"/>
    <n v="76"/>
    <s v="&lt;80"/>
    <n v="68.428178461474005"/>
    <n v="300.207194018113"/>
    <n v="242.71565342532301"/>
    <n v="17.7411290949386"/>
    <n v="60.745643700798354"/>
    <x v="0"/>
    <s v="25-40"/>
  </r>
  <r>
    <n v="86753091866"/>
    <n v="1.1753424657534246"/>
    <s v="&lt;= 1.5 year"/>
    <n v="43.019178082191779"/>
    <n v="1"/>
    <n v="62"/>
    <s v="&lt;80"/>
    <n v="23.171254105786701"/>
    <n v="323.78321901834801"/>
    <n v="193.697617211796"/>
    <n v="31.5632672575064"/>
    <n v="54.787663986247068"/>
    <x v="0"/>
    <s v="&gt;40"/>
  </r>
  <r>
    <n v="86753091867"/>
    <n v="1.1342465753424658"/>
    <s v="&lt;= 1.5 year"/>
    <n v="43.517808219178079"/>
    <n v="0"/>
    <n v="44"/>
    <s v="&lt;80"/>
    <n v="25.049685280836702"/>
    <n v="334.69232795330498"/>
    <n v="243.47591362568099"/>
    <n v="6.0373728557205597"/>
    <n v="58.720955436499516"/>
    <x v="0"/>
    <s v="&gt;40"/>
  </r>
  <r>
    <n v="86753091868"/>
    <n v="1.1835616438356165"/>
    <s v="&lt;= 1.5 year"/>
    <n v="37.18904109589041"/>
    <n v="0"/>
    <n v="60"/>
    <s v="&lt;80"/>
    <n v="29.208741634514698"/>
    <n v="145.992085687491"/>
    <n v="357.32881921270001"/>
    <n v="11.928518112146101"/>
    <n v="58.326946664741989"/>
    <x v="1"/>
    <s v="25-40"/>
  </r>
  <r>
    <n v="86753091869"/>
    <n v="1.0246575342465754"/>
    <s v="&lt;= 1.5 year"/>
    <n v="38.657534246575345"/>
    <n v="0"/>
    <n v="72"/>
    <s v="&lt;80"/>
    <n v="8.5802050802135703"/>
    <n v="196.947132452967"/>
    <n v="290.17700887318398"/>
    <n v="93.783588342385301"/>
    <n v="62.517458668522757"/>
    <x v="0"/>
    <s v="25-40"/>
  </r>
  <r>
    <n v="86753091870"/>
    <n v="1.4986301369863013"/>
    <s v="&lt;= 1.5 year"/>
    <n v="28.512328767123286"/>
    <n v="0"/>
    <n v="30"/>
    <s v="&lt;80"/>
    <n v="294.59842367463102"/>
    <n v="168.72525239744601"/>
    <n v="296.142028959117"/>
    <n v="243.892209359844"/>
    <n v="101.87000268404148"/>
    <x v="0"/>
    <s v="25-40"/>
  </r>
  <r>
    <n v="86753091871"/>
    <n v="1.0438356164383562"/>
    <s v="&lt;= 1.5 year"/>
    <n v="36.967123287671235"/>
    <n v="0"/>
    <n v="74"/>
    <s v="&lt;80"/>
    <n v="62.900899267205197"/>
    <n v="282.72877527237102"/>
    <n v="245.12141269074101"/>
    <n v="8.7531738437388995"/>
    <n v="58.115324347303684"/>
    <x v="0"/>
    <s v="25-40"/>
  </r>
  <r>
    <n v="86753091872"/>
    <n v="1.6027397260273972"/>
    <s v="&gt; 1.5 year"/>
    <n v="31.304109589041097"/>
    <n v="0"/>
    <n v="51"/>
    <s v="&lt;80"/>
    <n v="353.66489611717299"/>
    <n v="212.20173649299801"/>
    <n v="149.89064033573499"/>
    <n v="285.89147898441399"/>
    <n v="97.563184927231561"/>
    <x v="0"/>
    <s v="25-40"/>
  </r>
  <r>
    <n v="86753091873"/>
    <n v="1.6547945205479453"/>
    <s v="&gt; 1.5 year"/>
    <n v="29.4"/>
    <n v="0"/>
    <n v="44"/>
    <s v="&lt;80"/>
    <n v="205.147268171305"/>
    <n v="147.202785044401"/>
    <n v="286.27835506282003"/>
    <n v="311.414254695458"/>
    <n v="99.911117428249838"/>
    <x v="0"/>
    <s v="25-40"/>
  </r>
  <r>
    <n v="86753091874"/>
    <n v="1.4082191780821918"/>
    <s v="&lt;= 1.5 year"/>
    <n v="28.769863013698629"/>
    <n v="1"/>
    <n v="59"/>
    <s v="&lt;80"/>
    <n v="18.854822851924698"/>
    <n v="32.347324212246498"/>
    <n v="607.23399391916701"/>
    <n v="229.635955952628"/>
    <n v="104.5205657497491"/>
    <x v="1"/>
    <s v="25-40"/>
  </r>
  <r>
    <n v="86753091875"/>
    <n v="1.1232876712328768"/>
    <s v="&lt;= 1.5 year"/>
    <n v="36.660273972602738"/>
    <n v="0"/>
    <n v="67"/>
    <s v="&lt;80"/>
    <n v="19.0485816086982"/>
    <n v="340.15696999119598"/>
    <n v="138.04521782874099"/>
    <n v="8.2686731315710205"/>
    <n v="46.294111043228973"/>
    <x v="1"/>
    <s v="25-40"/>
  </r>
  <r>
    <n v="86753091876"/>
    <n v="1.1698630136986301"/>
    <s v="&lt;= 1.5 year"/>
    <n v="31.745205479452054"/>
    <n v="1"/>
    <n v="20"/>
    <s v="&lt;80"/>
    <n v="28.056626312059699"/>
    <n v="44.199579738340603"/>
    <n v="310.088978848301"/>
    <n v="495.00723645444998"/>
    <n v="102.39204232036212"/>
    <x v="0"/>
    <s v="25-40"/>
  </r>
  <r>
    <n v="86753091877"/>
    <n v="0.83013698630136989"/>
    <s v="&lt;= 1.5 year"/>
    <n v="37.854794520547948"/>
    <n v="0"/>
    <n v="20"/>
    <s v="&lt;80"/>
    <n v="0.25686923354438801"/>
    <n v="13.6514435150672"/>
    <n v="393.91010959703402"/>
    <n v="402.64677647972798"/>
    <n v="96.699491349100356"/>
    <x v="0"/>
    <s v="25-40"/>
  </r>
  <r>
    <n v="86753091878"/>
    <n v="1.2767123287671234"/>
    <s v="&lt;= 1.5 year"/>
    <n v="35.367123287671234"/>
    <n v="0"/>
    <n v="112"/>
    <s v="&gt;=80"/>
    <n v="23.363489652113898"/>
    <n v="279.148201150636"/>
    <n v="279.38053934974897"/>
    <n v="20.915032406385802"/>
    <n v="60.236403874956167"/>
    <x v="0"/>
    <s v="25-40"/>
  </r>
  <r>
    <n v="86753091879"/>
    <n v="1.747945205479452"/>
    <s v="&gt; 1.5 year"/>
    <n v="31.065753424657533"/>
    <n v="0"/>
    <n v="55"/>
    <s v="&lt;80"/>
    <n v="238.654077100671"/>
    <n v="209.182675136885"/>
    <n v="241.85055288349099"/>
    <n v="296.57959748167099"/>
    <n v="100.43855822282391"/>
    <x v="0"/>
    <s v="25-40"/>
  </r>
  <r>
    <n v="86753091880"/>
    <n v="0.80821917808219179"/>
    <s v="&lt;= 1.5 year"/>
    <n v="33.934246575342463"/>
    <n v="1"/>
    <n v="20"/>
    <s v="&lt;80"/>
    <n v="1.0709972915144499"/>
    <n v="14.3361069160432"/>
    <n v="340.97771977285998"/>
    <n v="422.44167899123897"/>
    <n v="92.842896188296493"/>
    <x v="0"/>
    <s v="25-40"/>
  </r>
  <r>
    <n v="86753091881"/>
    <n v="1.1534246575342466"/>
    <s v="&lt;= 1.5 year"/>
    <n v="38.013698630136986"/>
    <n v="0"/>
    <n v="20"/>
    <s v="&lt;80"/>
    <n v="24.7056729671318"/>
    <n v="9.2706493943344306"/>
    <n v="461.27249615994702"/>
    <n v="259.16829561981899"/>
    <n v="89.171000802489218"/>
    <x v="0"/>
    <s v="25-40"/>
  </r>
  <r>
    <n v="86753091882"/>
    <n v="1.7232876712328766"/>
    <s v="&gt; 1.5 year"/>
    <n v="31.668493150684931"/>
    <n v="1"/>
    <n v="67"/>
    <s v="&lt;80"/>
    <n v="186.69706696636101"/>
    <n v="307.73287208778601"/>
    <n v="266.04600875125197"/>
    <n v="241.26202032370901"/>
    <n v="100.43135861332708"/>
    <x v="0"/>
    <s v="25-40"/>
  </r>
  <r>
    <n v="86753091883"/>
    <n v="1.1506849315068493"/>
    <s v="&lt;= 1.5 year"/>
    <n v="40.613698630136987"/>
    <n v="1"/>
    <n v="100"/>
    <s v="&gt;=80"/>
    <n v="19.4492258601414"/>
    <n v="359.41547776132199"/>
    <n v="245.92366163937501"/>
    <n v="25.695096980522901"/>
    <n v="62.903427324104825"/>
    <x v="0"/>
    <s v="&gt;40"/>
  </r>
  <r>
    <n v="86753091884"/>
    <n v="0.90136986301369859"/>
    <s v="&lt;= 1.5 year"/>
    <n v="38.375342465753427"/>
    <n v="1"/>
    <n v="22"/>
    <s v="&lt;80"/>
    <n v="34.049318710516602"/>
    <n v="5.4382506485076201"/>
    <n v="471.64333444506002"/>
    <n v="315.61509455389302"/>
    <n v="97.630017028596285"/>
    <x v="0"/>
    <s v="25-40"/>
  </r>
  <r>
    <n v="86753091885"/>
    <n v="1.6136986301369862"/>
    <s v="&gt; 1.5 year"/>
    <n v="30.93972602739726"/>
    <n v="0"/>
    <n v="26"/>
    <s v="&lt;80"/>
    <n v="323.05451682906499"/>
    <n v="228.85174283772699"/>
    <n v="182.99722935402201"/>
    <n v="141.56546327096001"/>
    <n v="83.100023888341198"/>
    <x v="1"/>
    <s v="25-40"/>
  </r>
  <r>
    <n v="86753091886"/>
    <n v="1.5890410958904109"/>
    <s v="&gt; 1.5 year"/>
    <n v="35.284931506849318"/>
    <n v="1"/>
    <n v="39"/>
    <s v="&lt;80"/>
    <n v="275.97013896380503"/>
    <n v="187.438457214967"/>
    <n v="240.66084773314199"/>
    <n v="185.51257897321301"/>
    <n v="88.213498899064362"/>
    <x v="1"/>
    <s v="25-40"/>
  </r>
  <r>
    <n v="86753091887"/>
    <n v="1.0904109589041096"/>
    <s v="&lt;= 1.5 year"/>
    <n v="34.027397260273972"/>
    <n v="1"/>
    <n v="76"/>
    <s v="&lt;80"/>
    <n v="17.5317038880127"/>
    <n v="276.71837581667103"/>
    <n v="234.00329478088599"/>
    <n v="78.673617452316094"/>
    <n v="61.061235844358947"/>
    <x v="0"/>
    <s v="25-40"/>
  </r>
  <r>
    <n v="86753091888"/>
    <n v="1.1287671232876713"/>
    <s v="&lt;= 1.5 year"/>
    <n v="32.295890410958904"/>
    <n v="0"/>
    <n v="112"/>
    <s v="&gt;=80"/>
    <n v="4.1737302293415199"/>
    <n v="377.46180574338598"/>
    <n v="169.147099957731"/>
    <n v="22.068050126436699"/>
    <n v="53.476660887918328"/>
    <x v="1"/>
    <s v="25-40"/>
  </r>
  <r>
    <n v="86753091889"/>
    <n v="1.6657534246575343"/>
    <s v="&gt; 1.5 year"/>
    <n v="27.786301369863015"/>
    <n v="0"/>
    <n v="46"/>
    <s v="&lt;80"/>
    <n v="123.96466515201701"/>
    <n v="333.60810376623499"/>
    <n v="314.62387473973502"/>
    <n v="271.79219901814099"/>
    <n v="106.97575036440529"/>
    <x v="0"/>
    <s v="25-40"/>
  </r>
  <r>
    <n v="86753091890"/>
    <n v="1.558904109589041"/>
    <s v="&gt; 1.5 year"/>
    <n v="32.213698630136989"/>
    <n v="0"/>
    <n v="41"/>
    <s v="&lt;80"/>
    <n v="134.564277777081"/>
    <n v="357.78278403228597"/>
    <n v="258.97487582606402"/>
    <n v="300.25793804390798"/>
    <n v="106.49570260914601"/>
    <x v="0"/>
    <s v="25-40"/>
  </r>
  <r>
    <n v="86753091891"/>
    <n v="1.7561643835616438"/>
    <s v="&gt; 1.5 year"/>
    <n v="29.745205479452054"/>
    <n v="0"/>
    <n v="39"/>
    <s v="&lt;80"/>
    <n v="239.78989807119001"/>
    <n v="234.12298318098499"/>
    <n v="252.302611224976"/>
    <n v="270.55502248361898"/>
    <n v="100.65594654520541"/>
    <x v="0"/>
    <s v="25-40"/>
  </r>
  <r>
    <n v="86753091892"/>
    <n v="1.0849315068493151"/>
    <s v="&lt;= 1.5 year"/>
    <n v="35.756164383561647"/>
    <n v="1"/>
    <n v="19"/>
    <s v="&lt;80"/>
    <n v="18.239746350593201"/>
    <n v="83.737259287521297"/>
    <n v="257.18044926789099"/>
    <n v="501.88444340471602"/>
    <n v="99.245947571762002"/>
    <x v="0"/>
    <s v="25-40"/>
  </r>
  <r>
    <n v="86753091893"/>
    <n v="1.6821917808219178"/>
    <s v="&gt; 1.5 year"/>
    <n v="33.926027397260277"/>
    <n v="0"/>
    <n v="67"/>
    <s v="&lt;80"/>
    <n v="168.11240730581699"/>
    <n v="359.52569412761602"/>
    <n v="322.49217703798598"/>
    <n v="144.387258741067"/>
    <n v="98.236580408161004"/>
    <x v="0"/>
    <s v="25-40"/>
  </r>
  <r>
    <n v="86753091894"/>
    <n v="1.6082191780821917"/>
    <s v="&gt; 1.5 year"/>
    <n v="34.92876712328767"/>
    <n v="1"/>
    <n v="51"/>
    <s v="&lt;80"/>
    <n v="247.81862615782501"/>
    <n v="227.79046490477401"/>
    <n v="183.507195232291"/>
    <n v="183.11683407656199"/>
    <n v="82.043610802070276"/>
    <x v="1"/>
    <s v="25-40"/>
  </r>
  <r>
    <n v="86753091895"/>
    <n v="1.2136986301369863"/>
    <s v="&lt;= 1.5 year"/>
    <n v="43.397260273972606"/>
    <n v="0"/>
    <n v="46"/>
    <s v="&lt;80"/>
    <n v="7.6167200090204501"/>
    <n v="430.28639970818199"/>
    <n v="130.77898036355501"/>
    <n v="15.348249868664499"/>
    <n v="52.567517205242538"/>
    <x v="1"/>
    <s v="&gt;40"/>
  </r>
  <r>
    <n v="86753091896"/>
    <n v="1.1315068493150684"/>
    <s v="&lt;= 1.5 year"/>
    <n v="28.334246575342465"/>
    <n v="1"/>
    <n v="64"/>
    <s v="&lt;80"/>
    <n v="502.59100414097003"/>
    <n v="204.47149691662199"/>
    <n v="8.2423067714055094"/>
    <n v="61.281359709011497"/>
    <n v="64.907840062257407"/>
    <x v="0"/>
    <s v="25-40"/>
  </r>
  <r>
    <n v="86753091897"/>
    <n v="1.2191780821917808"/>
    <s v="&lt;= 1.5 year"/>
    <n v="39.449315068493149"/>
    <n v="1"/>
    <n v="86"/>
    <s v="&gt;=80"/>
    <n v="58.376127745767803"/>
    <n v="357.504520580774"/>
    <n v="161.58081883533501"/>
    <n v="19.962769275435502"/>
    <n v="55.055682439415804"/>
    <x v="0"/>
    <s v="25-40"/>
  </r>
  <r>
    <n v="86753091898"/>
    <n v="1.189041095890411"/>
    <s v="&lt;= 1.5 year"/>
    <n v="42.898630136986299"/>
    <n v="0"/>
    <n v="83"/>
    <s v="&gt;=80"/>
    <n v="57.491105269485899"/>
    <n v="266.79164535265102"/>
    <n v="286.00894962617002"/>
    <n v="16.612331634411401"/>
    <n v="62.257173801040722"/>
    <x v="0"/>
    <s v="&gt;40"/>
  </r>
  <r>
    <n v="86753091899"/>
    <n v="1.2"/>
    <s v="&lt;= 1.5 year"/>
    <n v="42.728767123287675"/>
    <n v="0"/>
    <n v="89"/>
    <s v="&gt;=80"/>
    <n v="16.028769167208999"/>
    <n v="368.451396040764"/>
    <n v="169.00374492532799"/>
    <n v="21.051813320950401"/>
    <n v="53.565080206191254"/>
    <x v="0"/>
    <s v="&gt;40"/>
  </r>
  <r>
    <n v="86753091900"/>
    <n v="1.2356164383561643"/>
    <s v="&lt;= 1.5 year"/>
    <n v="42.073972602739723"/>
    <n v="0"/>
    <n v="80"/>
    <s v="&gt;=80"/>
    <n v="11.2448967672651"/>
    <n v="299.65316708382801"/>
    <n v="247.37520910478199"/>
    <n v="24.787143133395201"/>
    <n v="57.531327376668713"/>
    <x v="0"/>
    <s v="&gt;40"/>
  </r>
  <r>
    <n v="86753091901"/>
    <n v="1.6630136986301369"/>
    <s v="&gt; 1.5 year"/>
    <n v="17.389041095890413"/>
    <n v="1"/>
    <n v="61"/>
    <s v="&lt;80"/>
    <n v="59.781053865652403"/>
    <n v="25.793130975208701"/>
    <n v="398.71125123373503"/>
    <n v="360.209022751703"/>
    <n v="97.916367665521449"/>
    <x v="1"/>
    <s v="17-25"/>
  </r>
  <r>
    <n v="86753091902"/>
    <n v="1.3534246575342466"/>
    <s v="&lt;= 1.5 year"/>
    <n v="38.063013698630137"/>
    <n v="1"/>
    <n v="68"/>
    <s v="&lt;80"/>
    <n v="55.963345337324299"/>
    <n v="216.492178423231"/>
    <n v="257.29503480248002"/>
    <n v="19.726554651734599"/>
    <n v="55.039032635350175"/>
    <x v="0"/>
    <s v="25-40"/>
  </r>
  <r>
    <n v="86753091903"/>
    <n v="1.7726027397260273"/>
    <s v="&gt; 1.5 year"/>
    <n v="28.728767123287671"/>
    <n v="0"/>
    <n v="18"/>
    <s v="&lt;80"/>
    <n v="200.43862496666"/>
    <n v="236.56958067349299"/>
    <n v="204.327531287444"/>
    <n v="212.96084993648299"/>
    <n v="85.035262198083473"/>
    <x v="1"/>
    <s v="25-40"/>
  </r>
  <r>
    <n v="86753091904"/>
    <n v="1.2301369863013698"/>
    <s v="&lt;= 1.5 year"/>
    <n v="38.575342465753423"/>
    <n v="0"/>
    <n v="101"/>
    <s v="&gt;=80"/>
    <n v="2.7723303718749399"/>
    <n v="399.892230249894"/>
    <n v="168.88651615182599"/>
    <n v="15.2658127524547"/>
    <n v="54.311444318255198"/>
    <x v="0"/>
    <s v="25-40"/>
  </r>
  <r>
    <n v="86753091905"/>
    <n v="1.6739726027397259"/>
    <s v="&gt; 1.5 year"/>
    <n v="26.041095890410958"/>
    <n v="0"/>
    <n v="54"/>
    <s v="&lt;80"/>
    <n v="306.712753922395"/>
    <n v="178.44216248474299"/>
    <n v="260.78057416336401"/>
    <n v="266.20975460271001"/>
    <n v="102.05123276449991"/>
    <x v="0"/>
    <s v="25-40"/>
  </r>
  <r>
    <n v="86753091906"/>
    <n v="1.2136986301369863"/>
    <s v="&lt;= 1.5 year"/>
    <n v="45.273972602739725"/>
    <n v="1"/>
    <n v="73"/>
    <s v="&lt;80"/>
    <n v="31.011549935601401"/>
    <n v="336.95034087421698"/>
    <n v="203.47966328647701"/>
    <n v="17.611941612795299"/>
    <n v="55.967943852698149"/>
    <x v="0"/>
    <s v="&gt;40"/>
  </r>
  <r>
    <n v="86753091907"/>
    <n v="1.7671232876712328"/>
    <s v="&gt; 1.5 year"/>
    <n v="29.323287671232876"/>
    <n v="0"/>
    <n v="35"/>
    <s v="&lt;80"/>
    <n v="281.91227776084702"/>
    <n v="200.08138553311801"/>
    <n v="235.64868447433"/>
    <n v="267.67601622081099"/>
    <n v="98.958457146934109"/>
    <x v="0"/>
    <s v="25-40"/>
  </r>
  <r>
    <n v="86753091908"/>
    <n v="1.6493150684931508"/>
    <s v="&gt; 1.5 year"/>
    <n v="27.18904109589041"/>
    <n v="0"/>
    <n v="47"/>
    <s v="&lt;80"/>
    <n v="258.13778520592001"/>
    <n v="227.487581965804"/>
    <n v="249.55241296598101"/>
    <n v="153.84296920147901"/>
    <n v="87.257475233833119"/>
    <x v="1"/>
    <s v="25-40"/>
  </r>
  <r>
    <n v="86753091909"/>
    <n v="1.8082191780821917"/>
    <s v="&gt; 1.5 year"/>
    <n v="27.687671232876713"/>
    <n v="1"/>
    <n v="39"/>
    <s v="&lt;80"/>
    <n v="273.57263326331298"/>
    <n v="225.68743083506399"/>
    <n v="297.01444875572099"/>
    <n v="167.454572629681"/>
    <n v="95.677087694118399"/>
    <x v="0"/>
    <s v="25-40"/>
  </r>
  <r>
    <n v="86753091910"/>
    <n v="1.1917808219178083"/>
    <s v="&lt;= 1.5 year"/>
    <n v="38.846575342465755"/>
    <n v="0"/>
    <n v="86"/>
    <s v="&gt;=80"/>
    <n v="67.494623271325693"/>
    <n v="161.98861622629801"/>
    <n v="329.36028890708297"/>
    <n v="35.791041756429202"/>
    <n v="62.176818839431363"/>
    <x v="0"/>
    <s v="25-40"/>
  </r>
  <r>
    <n v="86753091911"/>
    <n v="1.2191780821917808"/>
    <s v="&lt;= 1.5 year"/>
    <n v="39.468493150684928"/>
    <n v="0"/>
    <n v="69"/>
    <s v="&lt;80"/>
    <n v="18.809411965987799"/>
    <n v="282.155321319508"/>
    <n v="240.489477608393"/>
    <n v="31.550234839972799"/>
    <n v="56.721944156643559"/>
    <x v="0"/>
    <s v="25-40"/>
  </r>
  <r>
    <n v="86753091912"/>
    <n v="1.1808219178082191"/>
    <s v="&lt;= 1.5 year"/>
    <n v="46.849315068493148"/>
    <n v="1"/>
    <n v="72"/>
    <s v="&lt;80"/>
    <n v="23.557371166622701"/>
    <n v="237.15157337456699"/>
    <n v="291.84684928459097"/>
    <n v="54.467988256250102"/>
    <n v="62.414496068196101"/>
    <x v="0"/>
    <s v="&gt;40"/>
  </r>
  <r>
    <n v="86753091913"/>
    <n v="1.2493150684931507"/>
    <s v="&lt;= 1.5 year"/>
    <n v="39.194520547945203"/>
    <n v="0"/>
    <n v="62"/>
    <s v="&lt;80"/>
    <n v="41.8143429074401"/>
    <n v="197.164603744538"/>
    <n v="339.49305888973402"/>
    <n v="31.438645818046702"/>
    <n v="63.630120297091928"/>
    <x v="0"/>
    <s v="25-40"/>
  </r>
  <r>
    <n v="86753091914"/>
    <n v="1.0602739726027397"/>
    <s v="&lt;= 1.5 year"/>
    <n v="34.11780821917808"/>
    <n v="0"/>
    <n v="21"/>
    <s v="&lt;80"/>
    <n v="1.8178893098823401"/>
    <n v="17.0060161788386"/>
    <n v="366.84716469175203"/>
    <n v="422.33454198594598"/>
    <n v="96.207717240421431"/>
    <x v="0"/>
    <s v="25-40"/>
  </r>
  <r>
    <n v="86753091915"/>
    <n v="1.3260273972602741"/>
    <s v="&lt;= 1.5 year"/>
    <n v="41.284931506849318"/>
    <n v="0"/>
    <n v="83"/>
    <s v="&gt;=80"/>
    <n v="14.5076008752505"/>
    <n v="218.56011059941"/>
    <n v="346.80324926515601"/>
    <n v="6.14202531293948"/>
    <n v="60.998849867344298"/>
    <x v="0"/>
    <s v="&gt;40"/>
  </r>
  <r>
    <n v="86753091916"/>
    <n v="1.6054794520547946"/>
    <s v="&gt; 1.5 year"/>
    <n v="27.978082191780821"/>
    <n v="0"/>
    <n v="24"/>
    <s v="&lt;80"/>
    <n v="408.66443615949498"/>
    <n v="234.56094844561201"/>
    <n v="268.03309858834803"/>
    <n v="219.184074354925"/>
    <n v="109.92409152160133"/>
    <x v="0"/>
    <s v="25-40"/>
  </r>
  <r>
    <n v="86753091917"/>
    <n v="1.2712328767123289"/>
    <s v="&lt;= 1.5 year"/>
    <n v="42.578082191780823"/>
    <n v="0"/>
    <n v="110"/>
    <s v="&gt;=80"/>
    <n v="26.544979786390002"/>
    <n v="184.917514296782"/>
    <n v="307.92134524475"/>
    <n v="5.8076812380681897"/>
    <n v="54.564482704591939"/>
    <x v="1"/>
    <s v="&gt;40"/>
  </r>
  <r>
    <n v="86753091918"/>
    <n v="1.704109589041096"/>
    <s v="&gt; 1.5 year"/>
    <n v="34.991780821917807"/>
    <n v="0"/>
    <n v="50"/>
    <s v="&lt;80"/>
    <n v="402.22398448535"/>
    <n v="197.06258747606199"/>
    <n v="226.70401163690599"/>
    <n v="259.97139483548199"/>
    <n v="106.34397453359951"/>
    <x v="0"/>
    <s v="25-40"/>
  </r>
  <r>
    <n v="86753091919"/>
    <n v="1.5726027397260274"/>
    <s v="&gt; 1.5 year"/>
    <n v="32.786301369863011"/>
    <n v="0"/>
    <n v="40"/>
    <s v="&lt;80"/>
    <n v="239.957436053827"/>
    <n v="336.68327446027399"/>
    <n v="218.00809962710301"/>
    <n v="250.44072304689999"/>
    <n v="102.34511556200844"/>
    <x v="0"/>
    <s v="25-40"/>
  </r>
  <r>
    <n v="86753091920"/>
    <n v="1.2191780821917808"/>
    <s v="&lt;= 1.5 year"/>
    <n v="37.673972602739724"/>
    <n v="0"/>
    <n v="67"/>
    <s v="&lt;80"/>
    <n v="10.9116799956597"/>
    <n v="389.63564181679999"/>
    <n v="190.90922573402099"/>
    <n v="46.5466813695773"/>
    <n v="60.538494597428567"/>
    <x v="0"/>
    <s v="25-40"/>
  </r>
  <r>
    <n v="86753091921"/>
    <n v="1.6273972602739726"/>
    <s v="&gt; 1.5 year"/>
    <n v="26.723287671232878"/>
    <n v="0"/>
    <n v="35"/>
    <s v="&lt;80"/>
    <n v="215.041374010639"/>
    <n v="182.561356972163"/>
    <n v="197.85003320455201"/>
    <n v="285.14909129511398"/>
    <n v="89.768113418584079"/>
    <x v="1"/>
    <s v="25-40"/>
  </r>
  <r>
    <n v="86753091922"/>
    <n v="1.6164383561643836"/>
    <s v="&gt; 1.5 year"/>
    <n v="27.495890410958904"/>
    <n v="0"/>
    <n v="17"/>
    <s v="&lt;80"/>
    <n v="202.03995306265301"/>
    <n v="324.07846724706201"/>
    <n v="294.52590626598698"/>
    <n v="174.66458695956999"/>
    <n v="98.392332811844028"/>
    <x v="0"/>
    <s v="25-40"/>
  </r>
  <r>
    <n v="86753091923"/>
    <n v="1.6191780821917807"/>
    <s v="&gt; 1.5 year"/>
    <n v="29.8"/>
    <n v="0"/>
    <n v="73"/>
    <s v="&lt;80"/>
    <n v="288.29070526331998"/>
    <n v="339.55827327987402"/>
    <n v="197.843305570116"/>
    <n v="177.95377531284001"/>
    <n v="95.323567989410236"/>
    <x v="0"/>
    <s v="25-40"/>
  </r>
  <r>
    <n v="86753091924"/>
    <n v="1.1808219178082191"/>
    <s v="&lt;= 1.5 year"/>
    <n v="42.465753424657535"/>
    <n v="0"/>
    <n v="80"/>
    <s v="&gt;=80"/>
    <n v="17.207900851155799"/>
    <n v="362.59807218919798"/>
    <n v="203.07701663181501"/>
    <n v="40.756235432746699"/>
    <n v="59.644468090975707"/>
    <x v="0"/>
    <s v="&gt;40"/>
  </r>
  <r>
    <n v="86753091925"/>
    <n v="1.2082191780821918"/>
    <s v="&lt;= 1.5 year"/>
    <n v="45.43287671232877"/>
    <n v="0"/>
    <n v="96"/>
    <s v="&gt;=80"/>
    <n v="14.007427817700201"/>
    <n v="262.93671354954802"/>
    <n v="246.86443942700001"/>
    <n v="38.940468018711996"/>
    <n v="56.452120202865302"/>
    <x v="0"/>
    <s v="&gt;40"/>
  </r>
  <r>
    <n v="86753091926"/>
    <n v="1.7753424657534247"/>
    <s v="&gt; 1.5 year"/>
    <n v="31.443835616438356"/>
    <n v="1"/>
    <n v="18"/>
    <s v="&lt;80"/>
    <n v="196.40192165548299"/>
    <n v="240.85138392046599"/>
    <n v="253.78186870490401"/>
    <n v="245.36352018351499"/>
    <n v="94.8777111126862"/>
    <x v="1"/>
    <s v="25-40"/>
  </r>
  <r>
    <n v="86753091927"/>
    <n v="1.1972602739726028"/>
    <s v="&lt;= 1.5 year"/>
    <n v="39.871232876712327"/>
    <n v="0"/>
    <n v="72"/>
    <s v="&lt;80"/>
    <n v="7.3766078654659104"/>
    <n v="173.354254463898"/>
    <n v="341.13064159563601"/>
    <n v="18.7656164572563"/>
    <n v="57.646019952696186"/>
    <x v="1"/>
    <s v="25-40"/>
  </r>
  <r>
    <n v="86753091928"/>
    <n v="1.6493150684931508"/>
    <s v="&gt; 1.5 year"/>
    <n v="32.956164383561642"/>
    <n v="1"/>
    <n v="55"/>
    <s v="&lt;80"/>
    <n v="397.89201581181902"/>
    <n v="185.00068810228299"/>
    <n v="239.16153349879099"/>
    <n v="204.507560399266"/>
    <n v="99.871707580894991"/>
    <x v="0"/>
    <s v="25-40"/>
  </r>
  <r>
    <n v="86753091929"/>
    <n v="1.1616438356164382"/>
    <s v="&lt;= 1.5 year"/>
    <n v="42.797260273972604"/>
    <n v="0"/>
    <n v="63"/>
    <s v="&lt;80"/>
    <n v="83.772522962385494"/>
    <n v="285.32357666902402"/>
    <n v="186.386347132873"/>
    <n v="66.294106409009501"/>
    <n v="59.849342395538656"/>
    <x v="0"/>
    <s v="&gt;40"/>
  </r>
  <r>
    <n v="86753091930"/>
    <n v="1.5534246575342465"/>
    <s v="&gt; 1.5 year"/>
    <n v="25.816438356164383"/>
    <n v="1"/>
    <n v="40"/>
    <s v="&lt;80"/>
    <n v="303.19503517077601"/>
    <n v="346.41674624322798"/>
    <n v="195.310492371344"/>
    <n v="159.69344106411901"/>
    <n v="94.56941452537589"/>
    <x v="0"/>
    <s v="25-40"/>
  </r>
  <r>
    <n v="86753091931"/>
    <n v="1.5698630136986302"/>
    <s v="&gt; 1.5 year"/>
    <n v="28.005479452054793"/>
    <n v="0"/>
    <n v="47"/>
    <s v="&lt;80"/>
    <n v="212.39131988130899"/>
    <n v="227.53274306705501"/>
    <n v="408.54157594009803"/>
    <n v="232.33093799196601"/>
    <n v="112.0986267077168"/>
    <x v="0"/>
    <s v="25-40"/>
  </r>
  <r>
    <n v="86753091932"/>
    <n v="1.1808219178082191"/>
    <s v="&lt;= 1.5 year"/>
    <n v="33.602739726027394"/>
    <n v="1"/>
    <n v="21"/>
    <s v="&lt;80"/>
    <n v="265.88096461889398"/>
    <n v="546.52413883267695"/>
    <n v="19.0593999257474"/>
    <n v="18.772150552572999"/>
    <n v="69.532194333524117"/>
    <x v="1"/>
    <s v="25-40"/>
  </r>
  <r>
    <n v="86753091933"/>
    <n v="0.9945205479452055"/>
    <s v="&lt;= 1.5 year"/>
    <n v="37.052054794520551"/>
    <n v="0"/>
    <n v="22"/>
    <s v="&lt;80"/>
    <n v="0.50505804082819095"/>
    <n v="44.457017702209299"/>
    <n v="403.92387601950202"/>
    <n v="341.41115907100402"/>
    <n v="93.037170270303719"/>
    <x v="0"/>
    <s v="25-40"/>
  </r>
  <r>
    <n v="86753091934"/>
    <n v="1.3342465753424657"/>
    <s v="&lt;= 1.5 year"/>
    <n v="46.506849315068493"/>
    <n v="0"/>
    <n v="79"/>
    <s v="&lt;80"/>
    <n v="9.1892553927758396"/>
    <n v="247.60710292152601"/>
    <n v="254.85357401800101"/>
    <n v="2.1928522968350901"/>
    <n v="51.389279822924479"/>
    <x v="1"/>
    <s v="&gt;40"/>
  </r>
  <r>
    <n v="86753091935"/>
    <n v="1.6383561643835616"/>
    <s v="&gt; 1.5 year"/>
    <n v="16.035616438356165"/>
    <n v="1"/>
    <n v="59"/>
    <s v="&lt;80"/>
    <n v="267.267524141119"/>
    <n v="382.81614296866701"/>
    <n v="2.8364314893975502"/>
    <n v="130.85841913761001"/>
    <n v="68.05007544402379"/>
    <x v="0"/>
    <s v="&gt;40"/>
  </r>
  <r>
    <n v="86753091936"/>
    <n v="1.3369863013698631"/>
    <s v="&lt;= 1.5 year"/>
    <n v="36.290410958904111"/>
    <n v="0"/>
    <n v="79"/>
    <s v="&lt;80"/>
    <n v="9.3369269088886693"/>
    <n v="279.92323438774997"/>
    <n v="294.89622307723499"/>
    <n v="21.214669513570001"/>
    <n v="61.074120014627688"/>
    <x v="0"/>
    <s v="25-40"/>
  </r>
  <r>
    <n v="86753091937"/>
    <n v="1.178082191780822"/>
    <s v="&lt;= 1.5 year"/>
    <n v="41.712328767123289"/>
    <n v="0"/>
    <n v="100"/>
    <s v="&gt;=80"/>
    <n v="1.93648019444705"/>
    <n v="285.92955646234202"/>
    <n v="268.08578072278101"/>
    <n v="20.170115957555101"/>
    <n v="57.619990534183458"/>
    <x v="0"/>
    <s v="&gt;40"/>
  </r>
  <r>
    <n v="86753091938"/>
    <n v="1.6219178082191781"/>
    <s v="&gt; 1.5 year"/>
    <n v="32.443835616438356"/>
    <n v="0"/>
    <n v="26"/>
    <s v="&lt;80"/>
    <n v="155.03684275043599"/>
    <n v="149.65986993279901"/>
    <n v="379.69531828454899"/>
    <n v="323.64758236892999"/>
    <n v="108.77688509307626"/>
    <x v="0"/>
    <s v="25-40"/>
  </r>
  <r>
    <n v="86753091939"/>
    <n v="1.4027397260273973"/>
    <s v="&lt;= 1.5 year"/>
    <n v="23.082191780821919"/>
    <n v="1"/>
    <n v="66"/>
    <s v="&lt;80"/>
    <n v="277.89849610992599"/>
    <n v="422.04222770079599"/>
    <n v="40.717082722454499"/>
    <n v="72.458554947161602"/>
    <n v="69.576334425211684"/>
    <x v="0"/>
    <s v="17-25"/>
  </r>
  <r>
    <n v="86753091940"/>
    <n v="1.1287671232876713"/>
    <s v="&lt;= 1.5 year"/>
    <n v="35.556164383561644"/>
    <n v="0"/>
    <n v="20"/>
    <s v="&lt;80"/>
    <n v="381.68862399261502"/>
    <n v="435.69397418342299"/>
    <n v="25.248895375299899"/>
    <n v="29.014196114174698"/>
    <n v="71.902178832819999"/>
    <x v="1"/>
    <s v="25-40"/>
  </r>
  <r>
    <n v="86753091941"/>
    <n v="1.0876712328767124"/>
    <s v="&lt;= 1.5 year"/>
    <n v="37.890410958904113"/>
    <n v="1"/>
    <n v="61"/>
    <s v="&lt;80"/>
    <n v="2.0154001052541699"/>
    <n v="232.58334302731501"/>
    <n v="262.67683615035099"/>
    <n v="7.6192341195706899"/>
    <n v="51.203427882996138"/>
    <x v="1"/>
    <s v="25-40"/>
  </r>
  <r>
    <n v="86753091942"/>
    <n v="1.4383561643835616"/>
    <s v="&lt;= 1.5 year"/>
    <n v="29.643835616438356"/>
    <n v="1"/>
    <n v="60"/>
    <s v="&lt;80"/>
    <n v="414.18173825201399"/>
    <n v="375.32739155132401"/>
    <n v="21.536028653921299"/>
    <n v="4.0249839014092403"/>
    <n v="66.228051890906713"/>
    <x v="0"/>
    <s v="25-40"/>
  </r>
  <r>
    <n v="86753091943"/>
    <n v="1.5726027397260274"/>
    <s v="&gt; 1.5 year"/>
    <n v="28.643835616438356"/>
    <n v="1"/>
    <n v="38"/>
    <s v="&lt;80"/>
    <n v="226.563356890455"/>
    <n v="301.38569566658902"/>
    <n v="260.72528130981101"/>
    <n v="226.489876567876"/>
    <n v="100.70174314988596"/>
    <x v="0"/>
    <s v="25-40"/>
  </r>
  <r>
    <n v="86753091944"/>
    <n v="1.295890410958904"/>
    <s v="&lt;= 1.5 year"/>
    <n v="37.989041095890414"/>
    <n v="0"/>
    <n v="72"/>
    <s v="&lt;80"/>
    <n v="10.6304530134523"/>
    <n v="351.04686336744697"/>
    <n v="206.77872327601901"/>
    <n v="29.766482208545501"/>
    <n v="57.319609968619687"/>
    <x v="0"/>
    <s v="25-40"/>
  </r>
  <r>
    <n v="86753091945"/>
    <n v="1.1178082191780823"/>
    <s v="&lt;= 1.5 year"/>
    <n v="39.315068493150683"/>
    <n v="0"/>
    <n v="76"/>
    <s v="&lt;80"/>
    <n v="11.4321087667021"/>
    <n v="383.07631744356502"/>
    <n v="180.18045316357501"/>
    <n v="30.531440361849999"/>
    <n v="56.846101319872368"/>
    <x v="0"/>
    <s v="25-40"/>
  </r>
  <r>
    <n v="86753091946"/>
    <n v="1.7780821917808218"/>
    <s v="&gt; 1.5 year"/>
    <n v="22.287671232876711"/>
    <n v="0"/>
    <n v="64"/>
    <s v="&lt;80"/>
    <n v="459.70393020190801"/>
    <n v="305.41771071489597"/>
    <n v="3.4137085261535698"/>
    <n v="8.4775688661249795"/>
    <n v="62.636684560417748"/>
    <x v="0"/>
    <s v="17-25"/>
  </r>
  <r>
    <n v="86753091947"/>
    <n v="1.6438356164383561"/>
    <s v="&gt; 1.5 year"/>
    <n v="34.646575342465752"/>
    <n v="0"/>
    <n v="49"/>
    <s v="&lt;80"/>
    <n v="283.02985823718399"/>
    <n v="405.53140096392298"/>
    <n v="180.177138176857"/>
    <n v="199.28500806424199"/>
    <n v="100.62035828502043"/>
    <x v="0"/>
    <s v="25-40"/>
  </r>
  <r>
    <n v="86753091948"/>
    <n v="1.273972602739726"/>
    <s v="&lt;= 1.5 year"/>
    <n v="42.917808219178085"/>
    <n v="0"/>
    <n v="88"/>
    <s v="&gt;=80"/>
    <n v="4.7079100003880701"/>
    <n v="255.55058555996399"/>
    <n v="293.88666083886699"/>
    <n v="0.78770108477811596"/>
    <n v="56.181603075665578"/>
    <x v="0"/>
    <s v="&gt;40"/>
  </r>
  <r>
    <n v="86753091949"/>
    <n v="1.2219178082191782"/>
    <s v="&lt;= 1.5 year"/>
    <n v="39.076712328767123"/>
    <n v="0"/>
    <n v="90"/>
    <s v="&gt;=80"/>
    <n v="11.8662220217788"/>
    <n v="293.10575861755899"/>
    <n v="195.788675311753"/>
    <n v="44.853282004023498"/>
    <n v="53.2747933290402"/>
    <x v="0"/>
    <s v="25-40"/>
  </r>
  <r>
    <n v="86753091950"/>
    <n v="1.747945205479452"/>
    <s v="&gt; 1.5 year"/>
    <n v="27.027397260273972"/>
    <n v="1"/>
    <n v="52"/>
    <s v="&lt;80"/>
    <n v="317.36070158258201"/>
    <n v="214.65493270792101"/>
    <n v="138.51986422581101"/>
    <n v="315.05822132277899"/>
    <n v="96.990621009071049"/>
    <x v="0"/>
    <s v="25-40"/>
  </r>
  <r>
    <n v="86753091951"/>
    <n v="1.2356164383561643"/>
    <s v="&lt;= 1.5 year"/>
    <n v="46.602739726027394"/>
    <n v="0"/>
    <n v="98"/>
    <s v="&gt;=80"/>
    <n v="21.353261399865499"/>
    <n v="159.152420217528"/>
    <n v="248.57326268301301"/>
    <n v="128.15181296521101"/>
    <n v="59.647463607178359"/>
    <x v="1"/>
    <s v="&gt;40"/>
  </r>
  <r>
    <n v="86753091952"/>
    <n v="1.6821917808219178"/>
    <s v="&gt; 1.5 year"/>
    <n v="28.906849315068492"/>
    <n v="0"/>
    <n v="21"/>
    <s v="&lt;80"/>
    <n v="153.001225462636"/>
    <n v="212.35699568317901"/>
    <n v="268.29626641985101"/>
    <n v="323.02112217975503"/>
    <n v="100.18674432361792"/>
    <x v="0"/>
    <s v="25-40"/>
  </r>
  <r>
    <n v="86753091953"/>
    <n v="1.7315068493150685"/>
    <s v="&gt; 1.5 year"/>
    <n v="34.613698630136987"/>
    <n v="0"/>
    <n v="57"/>
    <s v="&lt;80"/>
    <n v="252.380874510692"/>
    <n v="366.95748423853701"/>
    <n v="255.665278624081"/>
    <n v="168.22164102845699"/>
    <n v="100.41349905824288"/>
    <x v="0"/>
    <s v="25-40"/>
  </r>
  <r>
    <n v="86753091954"/>
    <n v="1.6328767123287671"/>
    <s v="&gt; 1.5 year"/>
    <n v="37.493150684931507"/>
    <n v="1"/>
    <n v="42"/>
    <s v="&lt;80"/>
    <n v="145.42651293359901"/>
    <n v="391.42087907638302"/>
    <n v="143.481795295247"/>
    <n v="275.29207469982498"/>
    <n v="93.200655760207198"/>
    <x v="0"/>
    <s v="25-40"/>
  </r>
  <r>
    <n v="86753091955"/>
    <n v="1.2904109589041095"/>
    <s v="&lt;= 1.5 year"/>
    <n v="40.227397260273975"/>
    <n v="0"/>
    <n v="100"/>
    <s v="&gt;=80"/>
    <n v="34.676751513067202"/>
    <n v="304.84774189097499"/>
    <n v="236.812819790226"/>
    <n v="1.9869785910528901"/>
    <n v="55.817935278076845"/>
    <x v="0"/>
    <s v="&gt;40"/>
  </r>
  <r>
    <n v="86753091956"/>
    <n v="1.3315068493150686"/>
    <s v="&lt;= 1.5 year"/>
    <n v="41.087671232876716"/>
    <n v="0"/>
    <n v="80"/>
    <s v="&gt;=80"/>
    <n v="19.691208422406099"/>
    <n v="353.75227778564198"/>
    <n v="211.78699140647501"/>
    <n v="20.086683868113401"/>
    <n v="57.700319929594457"/>
    <x v="0"/>
    <s v="&gt;40"/>
  </r>
  <r>
    <n v="86753091957"/>
    <n v="1.2876712328767124"/>
    <s v="&lt;= 1.5 year"/>
    <n v="38.986301369863014"/>
    <n v="0"/>
    <n v="75"/>
    <s v="&lt;80"/>
    <n v="12.839869875143799"/>
    <n v="258.20454762262801"/>
    <n v="264.907452107761"/>
    <n v="12.882311415515799"/>
    <n v="55.01832502261496"/>
    <x v="0"/>
    <s v="25-40"/>
  </r>
  <r>
    <n v="86753091958"/>
    <n v="1.1616438356164382"/>
    <s v="&lt;= 1.5 year"/>
    <n v="38.052054794520551"/>
    <n v="0"/>
    <n v="81"/>
    <s v="&gt;=80"/>
    <n v="37.115773605248997"/>
    <n v="300.09867480923498"/>
    <n v="193.13570186678999"/>
    <n v="69.063179375701594"/>
    <n v="58.441021622257708"/>
    <x v="0"/>
    <s v="25-40"/>
  </r>
  <r>
    <n v="86753091959"/>
    <n v="1.0849315068493151"/>
    <s v="&lt;= 1.5 year"/>
    <n v="45.791780821917811"/>
    <n v="1"/>
    <n v="68"/>
    <s v="&lt;80"/>
    <n v="32.2468754213523"/>
    <n v="416.62669903817698"/>
    <n v="172.51075621855199"/>
    <n v="14.4311964628035"/>
    <n v="58.342920278525007"/>
    <x v="0"/>
    <s v="&gt;40"/>
  </r>
  <r>
    <n v="86753091960"/>
    <n v="1.3753424657534246"/>
    <s v="&lt;= 1.5 year"/>
    <n v="43.397260273972606"/>
    <n v="1"/>
    <n v="76"/>
    <s v="&lt;80"/>
    <n v="6.2466273285091303"/>
    <n v="277.19717722455903"/>
    <n v="284.17101444253001"/>
    <n v="39.413550898632202"/>
    <n v="61.505652205184909"/>
    <x v="0"/>
    <s v="&gt;40"/>
  </r>
  <r>
    <n v="86753091961"/>
    <n v="1.6109589041095891"/>
    <s v="&gt; 1.5 year"/>
    <n v="28.339726027397262"/>
    <n v="0"/>
    <n v="35"/>
    <s v="&lt;80"/>
    <n v="207.33652311204801"/>
    <n v="278.121286511726"/>
    <n v="174.615565195616"/>
    <n v="296.15106390934199"/>
    <n v="95.328620262496884"/>
    <x v="0"/>
    <s v="25-40"/>
  </r>
  <r>
    <n v="86753091962"/>
    <n v="1.6876712328767123"/>
    <s v="&gt; 1.5 year"/>
    <n v="31.24931506849315"/>
    <n v="0"/>
    <n v="54"/>
    <s v="&lt;80"/>
    <n v="207.61410996287901"/>
    <n v="221.17393435992199"/>
    <n v="279.85344104263402"/>
    <n v="214.807988940173"/>
    <n v="93.662415143760924"/>
    <x v="0"/>
    <s v="25-40"/>
  </r>
  <r>
    <n v="86753091963"/>
    <n v="1.2876712328767124"/>
    <s v="&lt;= 1.5 year"/>
    <n v="40.635616438356166"/>
    <n v="0"/>
    <n v="78"/>
    <s v="&lt;80"/>
    <n v="15.777079098756101"/>
    <n v="241.069263273952"/>
    <n v="219.25332743736499"/>
    <n v="52.221983879290697"/>
    <n v="53.124744747815328"/>
    <x v="1"/>
    <s v="&gt;40"/>
  </r>
  <r>
    <n v="86753091964"/>
    <n v="1.2904109589041095"/>
    <s v="&lt;= 1.5 year"/>
    <n v="41.69041095890411"/>
    <n v="0"/>
    <n v="101"/>
    <s v="&gt;=80"/>
    <n v="12.4377657793497"/>
    <n v="416.63756894873001"/>
    <n v="124.763730966824"/>
    <n v="38.483260601395898"/>
    <n v="53.915665766432767"/>
    <x v="0"/>
    <s v="&gt;40"/>
  </r>
  <r>
    <n v="86753091965"/>
    <n v="1.726027397260274"/>
    <s v="&gt; 1.5 year"/>
    <n v="31.805479452054794"/>
    <n v="1"/>
    <n v="67"/>
    <s v="&lt;80"/>
    <n v="177.70601953348901"/>
    <n v="393.35044271310198"/>
    <n v="236.14560728779099"/>
    <n v="260.75111070623899"/>
    <n v="105.31212313901086"/>
    <x v="0"/>
    <s v="25-40"/>
  </r>
  <r>
    <n v="86753091966"/>
    <n v="1.6164383561643836"/>
    <s v="&gt; 1.5 year"/>
    <n v="35.126027397260273"/>
    <n v="0"/>
    <n v="57"/>
    <s v="&lt;80"/>
    <n v="241.66544467890401"/>
    <n v="247.726806603038"/>
    <n v="241.05582911596801"/>
    <n v="222.82420091649001"/>
    <n v="94.81698370645033"/>
    <x v="0"/>
    <s v="25-40"/>
  </r>
  <r>
    <n v="86753091967"/>
    <n v="1.2767123287671234"/>
    <s v="&lt;= 1.5 year"/>
    <n v="22.528767123287672"/>
    <n v="1"/>
    <n v="60"/>
    <s v="&lt;80"/>
    <n v="325.673694406631"/>
    <n v="443.31000704107902"/>
    <n v="8.7543412096019892"/>
    <n v="11.7331292824444"/>
    <n v="63.977192574862372"/>
    <x v="0"/>
    <s v="17-25"/>
  </r>
  <r>
    <n v="86753091968"/>
    <n v="1.0301369863013699"/>
    <s v="&lt;= 1.5 year"/>
    <n v="33.526027397260272"/>
    <n v="1"/>
    <n v="57"/>
    <s v="&lt;80"/>
    <n v="7.8289134441221302"/>
    <n v="330.38432190802803"/>
    <n v="241.99720468745599"/>
    <n v="27.162183610536999"/>
    <n v="59.356185423931166"/>
    <x v="0"/>
    <s v="25-40"/>
  </r>
  <r>
    <n v="86753091969"/>
    <n v="1.2904109589041095"/>
    <s v="&lt;= 1.5 year"/>
    <n v="46.704109589041096"/>
    <n v="0"/>
    <n v="47"/>
    <s v="&lt;80"/>
    <n v="9.2756387111883605"/>
    <n v="246.09929416576799"/>
    <n v="364.82947211359402"/>
    <n v="4.2323944328912102"/>
    <n v="64.717418615734729"/>
    <x v="0"/>
    <s v="&gt;40"/>
  </r>
  <r>
    <n v="86753091970"/>
    <n v="1.2219178082191782"/>
    <s v="&lt;= 1.5 year"/>
    <n v="44.93150684931507"/>
    <n v="0"/>
    <n v="69"/>
    <s v="&lt;80"/>
    <n v="63.9768693878828"/>
    <n v="153.25159850768699"/>
    <n v="430.26464310864702"/>
    <n v="7.4899443837304203"/>
    <n v="69.90882793073088"/>
    <x v="0"/>
    <s v="&gt;40"/>
  </r>
  <r>
    <n v="86753091971"/>
    <n v="1.6931506849315068"/>
    <s v="&gt; 1.5 year"/>
    <n v="27.830136986301369"/>
    <n v="0"/>
    <n v="44"/>
    <s v="&lt;80"/>
    <n v="216.16247450340299"/>
    <n v="155.45793052597699"/>
    <n v="198.290568603145"/>
    <n v="361.01871593652902"/>
    <n v="96.84674654711128"/>
    <x v="0"/>
    <s v="25-40"/>
  </r>
  <r>
    <n v="86753091972"/>
    <n v="1.1698630136986301"/>
    <s v="&lt;= 1.5 year"/>
    <n v="44.328767123287669"/>
    <n v="0"/>
    <n v="92"/>
    <s v="&gt;=80"/>
    <n v="5.7724820975604603"/>
    <n v="207.969437321523"/>
    <n v="258.876496052672"/>
    <n v="40.472822748781603"/>
    <n v="53.021271809701112"/>
    <x v="1"/>
    <s v="&gt;40"/>
  </r>
  <r>
    <n v="86753091973"/>
    <n v="1.2219178082191782"/>
    <s v="&lt;= 1.5 year"/>
    <n v="43.898630136986299"/>
    <n v="0"/>
    <n v="87"/>
    <s v="&gt;=80"/>
    <n v="46.176263648522202"/>
    <n v="331.29744574797098"/>
    <n v="132.85195840469001"/>
    <n v="7.2124460056470499"/>
    <n v="47.005625280959904"/>
    <x v="1"/>
    <s v="&gt;40"/>
  </r>
  <r>
    <n v="86753091974"/>
    <n v="1.2246575342465753"/>
    <s v="&lt;= 1.5 year"/>
    <n v="44.528767123287672"/>
    <n v="0"/>
    <n v="64"/>
    <s v="&lt;80"/>
    <n v="0.787029274345737"/>
    <n v="204.86942220542599"/>
    <n v="344.06900606852503"/>
    <n v="32.347611904176603"/>
    <n v="61.622510275105931"/>
    <x v="1"/>
    <s v="&gt;40"/>
  </r>
  <r>
    <n v="86753091975"/>
    <n v="1.3260273972602741"/>
    <s v="&lt;= 1.5 year"/>
    <n v="42.723287671232875"/>
    <n v="0"/>
    <n v="90"/>
    <s v="&gt;=80"/>
    <n v="29.9984672656173"/>
    <n v="229.33434182380699"/>
    <n v="359.005384069586"/>
    <n v="16.851662591523901"/>
    <n v="65.849470326487136"/>
    <x v="0"/>
    <s v="&gt;40"/>
  </r>
  <r>
    <n v="86753091976"/>
    <n v="1.1753424657534246"/>
    <s v="&lt;= 1.5 year"/>
    <n v="33.279452054794518"/>
    <n v="1"/>
    <n v="18"/>
    <s v="&lt;80"/>
    <n v="25.666281750561701"/>
    <n v="27.116290083638098"/>
    <n v="314.78547773810499"/>
    <n v="479.85052021962798"/>
    <n v="99.578925501663946"/>
    <x v="0"/>
    <s v="25-40"/>
  </r>
  <r>
    <n v="86753091977"/>
    <n v="1.6575342465753424"/>
    <s v="&gt; 1.5 year"/>
    <n v="34.586301369863016"/>
    <n v="0"/>
    <n v="18"/>
    <s v="&lt;80"/>
    <n v="216.95931468978401"/>
    <n v="342.72212267463601"/>
    <n v="265.40102126425001"/>
    <n v="131.482573764259"/>
    <n v="92.400546392574668"/>
    <x v="0"/>
    <s v="25-40"/>
  </r>
  <r>
    <n v="86753091978"/>
    <n v="1.1835616438356165"/>
    <s v="&lt;= 1.5 year"/>
    <n v="43.082191780821915"/>
    <n v="0"/>
    <n v="71"/>
    <s v="&lt;80"/>
    <n v="2.9923031092828398"/>
    <n v="288.05989351864002"/>
    <n v="330.93637334702402"/>
    <n v="2.0688669541226798"/>
    <n v="63.244804566371428"/>
    <x v="0"/>
    <s v="&gt;40"/>
  </r>
  <r>
    <n v="86753091979"/>
    <n v="1.2657534246575342"/>
    <s v="&lt;= 1.5 year"/>
    <n v="38.605479452054794"/>
    <n v="0"/>
    <n v="80"/>
    <s v="&gt;=80"/>
    <n v="22.306279502757"/>
    <n v="291.50507896432202"/>
    <n v="205.196439121102"/>
    <n v="39.211365397147901"/>
    <n v="54.433845219556318"/>
    <x v="0"/>
    <s v="25-40"/>
  </r>
  <r>
    <n v="86753091980"/>
    <n v="1.2301369863013698"/>
    <s v="&lt;= 1.5 year"/>
    <n v="42.31232876712329"/>
    <n v="0"/>
    <n v="64"/>
    <s v="&lt;80"/>
    <n v="23.860946717740301"/>
    <n v="301.53097719330799"/>
    <n v="180.13799943401199"/>
    <n v="18.308191658821499"/>
    <n v="49.844896844023879"/>
    <x v="1"/>
    <s v="&gt;40"/>
  </r>
  <r>
    <n v="86753091981"/>
    <n v="1.5753424657534247"/>
    <s v="&gt; 1.5 year"/>
    <n v="30.087671232876712"/>
    <n v="0"/>
    <n v="43"/>
    <s v="&lt;80"/>
    <n v="161.19962383241901"/>
    <n v="264.31353182051998"/>
    <n v="263.38312767487901"/>
    <n v="246.764279429445"/>
    <n v="95.258741304753997"/>
    <x v="0"/>
    <s v="25-40"/>
  </r>
  <r>
    <n v="86753091982"/>
    <n v="1.5534246575342465"/>
    <s v="&gt; 1.5 year"/>
    <n v="30.287671232876711"/>
    <n v="0"/>
    <n v="31"/>
    <s v="&lt;80"/>
    <n v="259.00072665980503"/>
    <n v="154.61278538061299"/>
    <n v="340.033898149913"/>
    <n v="172.486426033642"/>
    <n v="94.59151986526004"/>
    <x v="0"/>
    <s v="25-40"/>
  </r>
  <r>
    <n v="86753091983"/>
    <n v="1.284931506849315"/>
    <s v="&lt;= 1.5 year"/>
    <n v="38.213698630136989"/>
    <n v="1"/>
    <n v="68"/>
    <s v="&lt;80"/>
    <n v="40.731064053858802"/>
    <n v="179.56313272508899"/>
    <n v="311.59180146754801"/>
    <n v="11.096503561956499"/>
    <n v="56.346132345856361"/>
    <x v="1"/>
    <s v="25-40"/>
  </r>
  <r>
    <n v="86753091984"/>
    <n v="0.83287671232876714"/>
    <s v="&lt;= 1.5 year"/>
    <n v="20.465753424657535"/>
    <n v="1"/>
    <n v="58"/>
    <s v="&lt;80"/>
    <n v="71.377934729146702"/>
    <n v="139.067607452251"/>
    <n v="336.20387966028198"/>
    <n v="351.32783281109101"/>
    <n v="99.33944887107657"/>
    <x v="1"/>
    <s v="17-25"/>
  </r>
  <r>
    <n v="86753091985"/>
    <n v="1.4958904109589042"/>
    <s v="&lt;= 1.5 year"/>
    <n v="23.142465753424659"/>
    <n v="1"/>
    <n v="58"/>
    <s v="&lt;80"/>
    <n v="302.66216478224698"/>
    <n v="420.22614977344301"/>
    <n v="47.359057612040402"/>
    <n v="49.151541459394998"/>
    <n v="69.412337053027443"/>
    <x v="0"/>
    <s v="17-25"/>
  </r>
  <r>
    <n v="86753091986"/>
    <n v="1.6821917808219178"/>
    <s v="&gt; 1.5 year"/>
    <n v="26.230136986301371"/>
    <n v="1"/>
    <n v="56"/>
    <s v="&lt;80"/>
    <n v="215.810819777071"/>
    <n v="108.773212450408"/>
    <n v="280.3598717319"/>
    <n v="275.76903956896098"/>
    <n v="92.702191934301638"/>
    <x v="1"/>
    <s v="25-40"/>
  </r>
  <r>
    <n v="86753091987"/>
    <n v="1.3369863013698631"/>
    <s v="&lt;= 1.5 year"/>
    <n v="37.978082191780821"/>
    <n v="0"/>
    <n v="92"/>
    <s v="&gt;=80"/>
    <n v="23.466837914547099"/>
    <n v="270.75302946138697"/>
    <n v="266.37598095751002"/>
    <n v="39.436619671676297"/>
    <n v="60.235101465577081"/>
    <x v="0"/>
    <s v="25-40"/>
  </r>
  <r>
    <n v="86753091988"/>
    <n v="1.5287671232876712"/>
    <s v="&gt; 1.5 year"/>
    <n v="33.254794520547946"/>
    <n v="1"/>
    <n v="51"/>
    <s v="&lt;80"/>
    <n v="243.80690421315501"/>
    <n v="293.671506065985"/>
    <n v="307.28359754821599"/>
    <n v="175.260327599937"/>
    <n v="100.90354384010956"/>
    <x v="0"/>
    <s v="25-40"/>
  </r>
  <r>
    <n v="86753091989"/>
    <n v="1.6191780821917807"/>
    <s v="&gt; 1.5 year"/>
    <n v="22.19178082191781"/>
    <n v="1"/>
    <n v="60"/>
    <s v="&lt;80"/>
    <n v="348.908823145844"/>
    <n v="366.11514023919"/>
    <n v="70.897703416274595"/>
    <n v="7.4026174316837796"/>
    <n v="66.597955572557737"/>
    <x v="0"/>
    <s v="17-25"/>
  </r>
  <r>
    <n v="86753091990"/>
    <n v="1.1205479452054794"/>
    <s v="&lt;= 1.5 year"/>
    <n v="47.736986301369861"/>
    <n v="0"/>
    <n v="99"/>
    <s v="&gt;=80"/>
    <n v="37.990819968586401"/>
    <n v="305.11331079099602"/>
    <n v="233.661972757098"/>
    <n v="7.9642999400317303"/>
    <n v="56.443483184422163"/>
    <x v="0"/>
    <s v="&gt;40"/>
  </r>
  <r>
    <n v="86753091991"/>
    <n v="1.6630136986301369"/>
    <s v="&gt; 1.5 year"/>
    <n v="32.167123287671231"/>
    <n v="0"/>
    <n v="39"/>
    <s v="&lt;80"/>
    <n v="149.248432058166"/>
    <n v="259.66077329944397"/>
    <n v="263.77856511784898"/>
    <n v="311.111232410914"/>
    <n v="101.69951213206035"/>
    <x v="0"/>
    <s v="25-40"/>
  </r>
  <r>
    <n v="86753091992"/>
    <n v="1.1561643835616437"/>
    <s v="&lt;= 1.5 year"/>
    <n v="43.052054794520551"/>
    <n v="0"/>
    <n v="50"/>
    <s v="&lt;80"/>
    <n v="8.9219691168475403"/>
    <n v="226.12758146393301"/>
    <n v="283.17405875626298"/>
    <n v="36.609581510856501"/>
    <n v="57.178000878516784"/>
    <x v="0"/>
    <s v="&gt;40"/>
  </r>
  <r>
    <n v="86753091993"/>
    <n v="1.0684931506849316"/>
    <s v="&lt;= 1.5 year"/>
    <n v="39.824657534246576"/>
    <n v="0"/>
    <n v="79"/>
    <s v="&lt;80"/>
    <n v="23.314676387635"/>
    <n v="234.285591105717"/>
    <n v="262.40696582058399"/>
    <n v="95.489347070994199"/>
    <n v="63.555578946457544"/>
    <x v="0"/>
    <s v="25-40"/>
  </r>
  <r>
    <n v="86753091994"/>
    <n v="1.178082191780822"/>
    <s v="&lt;= 1.5 year"/>
    <n v="43.558904109589044"/>
    <n v="1"/>
    <n v="94"/>
    <s v="&gt;=80"/>
    <n v="20.359581401119801"/>
    <n v="361.61302159829302"/>
    <n v="235.72108660140799"/>
    <n v="1.47130796165808"/>
    <n v="59.020895587520961"/>
    <x v="0"/>
    <s v="&gt;40"/>
  </r>
  <r>
    <n v="86753091995"/>
    <n v="1.6465753424657534"/>
    <s v="&gt; 1.5 year"/>
    <n v="25.915068493150685"/>
    <n v="0"/>
    <n v="57"/>
    <s v="&lt;80"/>
    <n v="279.93739011223698"/>
    <n v="468.21802124260103"/>
    <n v="55.393915409410702"/>
    <n v="31.342119074623799"/>
    <n v="70.260757046471184"/>
    <x v="0"/>
    <s v="25-40"/>
  </r>
  <r>
    <n v="86753091996"/>
    <n v="0.82739726027397265"/>
    <s v="&lt;= 1.5 year"/>
    <n v="34.010958904109586"/>
    <n v="1"/>
    <n v="20"/>
    <s v="&lt;80"/>
    <n v="53.834802362920897"/>
    <n v="45.6643809179565"/>
    <n v="309.11579792909799"/>
    <n v="351.32860689534101"/>
    <n v="87.213263241402871"/>
    <x v="0"/>
    <s v="25-40"/>
  </r>
  <r>
    <n v="86753091997"/>
    <n v="1.284931506849315"/>
    <s v="&lt;= 1.5 year"/>
    <n v="41.493150684931507"/>
    <n v="1"/>
    <n v="70"/>
    <s v="&lt;80"/>
    <n v="71.540514665976104"/>
    <n v="312.69571518780299"/>
    <n v="173.97146332042001"/>
    <n v="35.2311314283725"/>
    <n v="55.843209758157435"/>
    <x v="0"/>
    <s v="&gt;40"/>
  </r>
  <r>
    <n v="86753091998"/>
    <n v="1.2301369863013698"/>
    <s v="&lt;= 1.5 year"/>
    <n v="44.128767123287673"/>
    <n v="1"/>
    <n v="76"/>
    <s v="&lt;80"/>
    <n v="16.7161398379587"/>
    <n v="219.902397217209"/>
    <n v="381.25495299857403"/>
    <n v="8.6525631588230691"/>
    <n v="65.718384903301057"/>
    <x v="0"/>
    <s v="&gt;40"/>
  </r>
  <r>
    <n v="86753091999"/>
    <n v="1.6301369863013699"/>
    <s v="&gt; 1.5 year"/>
    <n v="34.5013698630137"/>
    <n v="0"/>
    <n v="59"/>
    <s v="&lt;80"/>
    <n v="276.729453176932"/>
    <n v="247.55458999357"/>
    <n v="228.280697792751"/>
    <n v="316.71972712913799"/>
    <n v="107.34277444426682"/>
    <x v="0"/>
    <s v="25-40"/>
  </r>
  <r>
    <n v="86753092000"/>
    <n v="1.7561643835616438"/>
    <s v="&gt; 1.5 year"/>
    <n v="24.778082191780822"/>
    <n v="0"/>
    <n v="64"/>
    <s v="&lt;80"/>
    <n v="506.368197042406"/>
    <n v="286.00838290802898"/>
    <n v="60.4107964584001"/>
    <n v="1.3441674868718001"/>
    <n v="70.800722069467426"/>
    <x v="0"/>
    <s v="17-25"/>
  </r>
  <r>
    <n v="86753092001"/>
    <n v="1.558904109589041"/>
    <s v="&gt; 1.5 year"/>
    <n v="25.547945205479451"/>
    <n v="0"/>
    <n v="38"/>
    <s v="&lt;80"/>
    <n v="334.77593432835499"/>
    <n v="248.57483612797799"/>
    <n v="157.16984221622499"/>
    <n v="252.478447868991"/>
    <n v="95.825856446732558"/>
    <x v="0"/>
    <s v="25-40"/>
  </r>
  <r>
    <n v="86753092002"/>
    <n v="1.167123287671233"/>
    <s v="&lt;= 1.5 year"/>
    <n v="37.783561643835618"/>
    <n v="1"/>
    <n v="70"/>
    <s v="&lt;80"/>
    <n v="122.02460383097301"/>
    <n v="186.204900236269"/>
    <n v="286.91511814205597"/>
    <n v="11.7023727681322"/>
    <n v="60.492459234601945"/>
    <x v="0"/>
    <s v="25-40"/>
  </r>
  <r>
    <n v="86753092003"/>
    <n v="1.1863013698630136"/>
    <s v="&lt;= 1.5 year"/>
    <n v="39.153424657534245"/>
    <n v="1"/>
    <n v="99"/>
    <s v="&gt;=80"/>
    <n v="0.18550933146471801"/>
    <n v="372.97603233630201"/>
    <n v="180.43088886522901"/>
    <n v="54.341107120676803"/>
    <n v="58.025562851730029"/>
    <x v="0"/>
    <s v="25-40"/>
  </r>
  <r>
    <n v="86753092004"/>
    <n v="1.2547945205479452"/>
    <s v="&lt;= 1.5 year"/>
    <n v="33.553424657534244"/>
    <n v="0"/>
    <n v="90"/>
    <s v="&gt;=80"/>
    <n v="37.331035705782"/>
    <n v="298.49468825133499"/>
    <n v="178.975658556322"/>
    <n v="27.585925292089101"/>
    <n v="51.653447978378694"/>
    <x v="0"/>
    <s v="25-40"/>
  </r>
  <r>
    <n v="86753092005"/>
    <n v="1.6630136986301369"/>
    <s v="&gt; 1.5 year"/>
    <n v="27.756164383561643"/>
    <n v="0"/>
    <n v="35"/>
    <s v="&lt;80"/>
    <n v="206.49891112999899"/>
    <n v="326.36931802797801"/>
    <n v="186.60743929995701"/>
    <n v="304.770455426838"/>
    <n v="101.59480569985357"/>
    <x v="0"/>
    <s v="25-40"/>
  </r>
  <r>
    <n v="86753092006"/>
    <n v="1.1643835616438356"/>
    <s v="&lt;= 1.5 year"/>
    <n v="35.956164383561642"/>
    <n v="0"/>
    <n v="76"/>
    <s v="&lt;80"/>
    <n v="40.8645172712665"/>
    <n v="170.892013595192"/>
    <n v="335.45959871587399"/>
    <n v="49.893056389664103"/>
    <n v="63.182841081981245"/>
    <x v="0"/>
    <s v="25-40"/>
  </r>
  <r>
    <n v="86753092007"/>
    <n v="1.6684931506849314"/>
    <s v="&gt; 1.5 year"/>
    <n v="26.575342465753426"/>
    <n v="0"/>
    <n v="31"/>
    <s v="&lt;80"/>
    <n v="162.756236852499"/>
    <n v="360.01777873927398"/>
    <n v="149.23107245746101"/>
    <n v="283.86879475672202"/>
    <n v="93.793905313043808"/>
    <x v="0"/>
    <s v="25-40"/>
  </r>
  <r>
    <n v="86753092008"/>
    <n v="1.484931506849315"/>
    <s v="&lt;= 1.5 year"/>
    <n v="29.632876712328766"/>
    <n v="0"/>
    <n v="34"/>
    <s v="&lt;80"/>
    <n v="383.25900746104998"/>
    <n v="208.75439937116499"/>
    <n v="131.92279366624399"/>
    <n v="352.03842753639799"/>
    <n v="105.43641909089423"/>
    <x v="0"/>
    <s v="25-40"/>
  </r>
  <r>
    <n v="86753092009"/>
    <n v="1.3863013698630138"/>
    <s v="&lt;= 1.5 year"/>
    <n v="21.408219178082192"/>
    <n v="1"/>
    <n v="56"/>
    <s v="&lt;80"/>
    <n v="67.656430175184596"/>
    <n v="92.844496620247597"/>
    <n v="211.16009718787899"/>
    <n v="485.74644579044701"/>
    <n v="96.468859301033689"/>
    <x v="1"/>
    <s v="17-25"/>
  </r>
  <r>
    <n v="86753092010"/>
    <n v="1.7068493150684931"/>
    <s v="&gt; 1.5 year"/>
    <n v="29.068493150684933"/>
    <n v="0"/>
    <n v="33"/>
    <s v="&lt;80"/>
    <n v="265.84970142488299"/>
    <n v="259.16013575483402"/>
    <n v="278.99796747579302"/>
    <n v="282.26151124852299"/>
    <n v="109.35192442129528"/>
    <x v="0"/>
    <s v="25-40"/>
  </r>
  <r>
    <n v="86753092011"/>
    <n v="1.526027397260274"/>
    <s v="&gt; 1.5 year"/>
    <n v="19.884931506849316"/>
    <n v="0"/>
    <n v="58"/>
    <s v="&lt;80"/>
    <n v="353.98511626248199"/>
    <n v="400.27271026672901"/>
    <n v="41.529804712612801"/>
    <n v="31.9167615628003"/>
    <n v="69.154214075386449"/>
    <x v="0"/>
    <s v="17-25"/>
  </r>
  <r>
    <n v="86753092012"/>
    <n v="1.7232876712328766"/>
    <s v="&gt; 1.5 year"/>
    <n v="28.797260273972604"/>
    <n v="0"/>
    <n v="47"/>
    <s v="&lt;80"/>
    <n v="224.54473352913601"/>
    <n v="426.95060577120103"/>
    <n v="276.301960332882"/>
    <n v="151.99791973434901"/>
    <n v="103.51561275209468"/>
    <x v="0"/>
    <s v="25-40"/>
  </r>
  <r>
    <n v="86753092013"/>
    <n v="1.6794520547945206"/>
    <s v="&gt; 1.5 year"/>
    <n v="26.24931506849315"/>
    <n v="0"/>
    <n v="53"/>
    <s v="&lt;80"/>
    <n v="228.71561901734799"/>
    <n v="270.63738256932697"/>
    <n v="258.760444437513"/>
    <n v="176.54531140830201"/>
    <n v="92.184930828431789"/>
    <x v="0"/>
    <s v="25-40"/>
  </r>
  <r>
    <n v="86753092014"/>
    <n v="1.0630136986301371"/>
    <s v="&lt;= 1.5 year"/>
    <n v="26.490410958904111"/>
    <n v="1"/>
    <n v="58"/>
    <s v="&lt;80"/>
    <n v="23.6184937243153"/>
    <n v="0.708263001906143"/>
    <n v="375.25619890753001"/>
    <n v="518.30643346528404"/>
    <n v="109.17365642283539"/>
    <x v="1"/>
    <s v="25-40"/>
  </r>
  <r>
    <n v="86753092015"/>
    <n v="1.1095890410958904"/>
    <s v="&lt;= 1.5 year"/>
    <n v="36.123287671232873"/>
    <n v="0"/>
    <n v="83"/>
    <s v="&gt;=80"/>
    <n v="4.2366052105086798"/>
    <n v="263.39692684111299"/>
    <n v="293.58555854971002"/>
    <n v="18.749322624592502"/>
    <n v="58.890868305046034"/>
    <x v="0"/>
    <s v="25-40"/>
  </r>
  <r>
    <n v="86753092016"/>
    <n v="1.2356164383561643"/>
    <s v="&lt;= 1.5 year"/>
    <n v="39.712328767123289"/>
    <n v="0"/>
    <n v="84"/>
    <s v="&gt;=80"/>
    <n v="16.516149795718601"/>
    <n v="320.10838662031"/>
    <n v="132.09111763322099"/>
    <n v="81.106073506997504"/>
    <n v="52.513625850108511"/>
    <x v="0"/>
    <s v="25-40"/>
  </r>
  <r>
    <n v="86753092017"/>
    <n v="1.0657534246575342"/>
    <s v="&lt;= 1.5 year"/>
    <n v="24.597260273972601"/>
    <n v="1"/>
    <n v="55"/>
    <s v="&lt;80"/>
    <n v="470.78920253179302"/>
    <n v="267.83942130027299"/>
    <n v="4.9442462581270501"/>
    <n v="2.85957990893059"/>
    <n v="60.026749046612203"/>
    <x v="0"/>
    <s v="17-25"/>
  </r>
  <r>
    <n v="86753092018"/>
    <n v="1.2465753424657535"/>
    <s v="&lt;= 1.5 year"/>
    <n v="43.904109589041099"/>
    <n v="0"/>
    <n v="57"/>
    <s v="&lt;80"/>
    <n v="36.135262585473299"/>
    <n v="198.426317199908"/>
    <n v="348.73824102109398"/>
    <n v="4.8660819079421298"/>
    <n v="61.197445134314833"/>
    <x v="0"/>
    <s v="&gt;40"/>
  </r>
  <r>
    <n v="86753092019"/>
    <n v="1.6657534246575343"/>
    <s v="&gt; 1.5 year"/>
    <n v="30.210958904109589"/>
    <n v="0"/>
    <n v="40"/>
    <s v="&lt;80"/>
    <n v="217.878231818507"/>
    <n v="210.234910582098"/>
    <n v="296.73054346500902"/>
    <n v="317.66156899064998"/>
    <n v="107.97610488672748"/>
    <x v="0"/>
    <s v="25-40"/>
  </r>
  <r>
    <n v="86753092020"/>
    <n v="1.6794520547945206"/>
    <s v="&gt; 1.5 year"/>
    <n v="33.761643835616439"/>
    <n v="0"/>
    <n v="33"/>
    <s v="&lt;80"/>
    <n v="152.27644790811701"/>
    <n v="323.96864644804299"/>
    <n v="238.26941047240501"/>
    <n v="219.74086201169601"/>
    <n v="93.060840246584917"/>
    <x v="0"/>
    <s v="25-40"/>
  </r>
  <r>
    <n v="86753092021"/>
    <n v="1.6657534246575343"/>
    <s v="&gt; 1.5 year"/>
    <n v="31.712328767123289"/>
    <n v="0"/>
    <n v="44"/>
    <s v="&lt;80"/>
    <n v="173.09708883398699"/>
    <n v="213.33710318771"/>
    <n v="227.685423233509"/>
    <n v="266.07272737449898"/>
    <n v="90.165713434696713"/>
    <x v="1"/>
    <s v="25-40"/>
  </r>
  <r>
    <n v="86753092022"/>
    <n v="1.7726027397260273"/>
    <s v="&gt; 1.5 year"/>
    <n v="30.482191780821918"/>
    <n v="0"/>
    <n v="45"/>
    <s v="&lt;80"/>
    <n v="212.568721623529"/>
    <n v="364.26823522073801"/>
    <n v="235.52489695489399"/>
    <n v="190.95258512508599"/>
    <n v="97.324254397138958"/>
    <x v="0"/>
    <s v="25-40"/>
  </r>
  <r>
    <n v="86753092023"/>
    <n v="1.7123287671232876"/>
    <s v="&gt; 1.5 year"/>
    <n v="30.043835616438358"/>
    <n v="0"/>
    <n v="31"/>
    <s v="&lt;80"/>
    <n v="294.80924663327198"/>
    <n v="254.322255714454"/>
    <n v="210.044500136089"/>
    <n v="229.777215616474"/>
    <n v="96.709126078125635"/>
    <x v="0"/>
    <s v="25-40"/>
  </r>
  <r>
    <n v="86753092024"/>
    <n v="1.6821917808219178"/>
    <s v="&gt; 1.5 year"/>
    <n v="28.649315068493152"/>
    <n v="1"/>
    <n v="36"/>
    <s v="&lt;80"/>
    <n v="151.06746571896099"/>
    <n v="334.220161169937"/>
    <n v="243.329979472795"/>
    <n v="305.73170313836903"/>
    <n v="104.71041206445153"/>
    <x v="0"/>
    <s v="25-40"/>
  </r>
  <r>
    <n v="86753092025"/>
    <n v="1.2986301369863014"/>
    <s v="&lt;= 1.5 year"/>
    <n v="39.142465753424659"/>
    <n v="0"/>
    <n v="64"/>
    <s v="&lt;80"/>
    <n v="30.818545160032599"/>
    <n v="409.66924497718003"/>
    <n v="191.95499955294699"/>
    <n v="5.4155202748743596"/>
    <n v="58.923485590315572"/>
    <x v="0"/>
    <s v="25-40"/>
  </r>
  <r>
    <n v="86753092026"/>
    <n v="1.5945205479452054"/>
    <s v="&gt; 1.5 year"/>
    <n v="29.608219178082191"/>
    <n v="0"/>
    <n v="17"/>
    <s v="&lt;80"/>
    <n v="264.08098262257499"/>
    <n v="225.80611398458601"/>
    <n v="267.97308908448201"/>
    <n v="239.453587783465"/>
    <n v="100.08216895272652"/>
    <x v="0"/>
    <s v="25-40"/>
  </r>
  <r>
    <n v="86753092027"/>
    <n v="1.6082191780821917"/>
    <s v="&gt; 1.5 year"/>
    <n v="33.194520547945203"/>
    <n v="0"/>
    <n v="37"/>
    <s v="&lt;80"/>
    <n v="155.94252420159501"/>
    <n v="129.96393316780899"/>
    <n v="216.12500866006599"/>
    <n v="341.57692515942"/>
    <n v="89.796748647890638"/>
    <x v="1"/>
    <s v="25-40"/>
  </r>
  <r>
    <n v="86753092028"/>
    <n v="1.1041095890410959"/>
    <s v="&lt;= 1.5 year"/>
    <n v="38.901369863013699"/>
    <n v="0"/>
    <n v="67"/>
    <s v="&lt;80"/>
    <n v="9.0455439689318506"/>
    <n v="349.428979860455"/>
    <n v="210.445838572882"/>
    <n v="12.66587810393"/>
    <n v="55.45136790756839"/>
    <x v="0"/>
    <s v="25-40"/>
  </r>
  <r>
    <n v="86753092029"/>
    <n v="1.2876712328767124"/>
    <s v="&lt;= 1.5 year"/>
    <n v="39.301369863013697"/>
    <n v="0"/>
    <n v="68"/>
    <s v="&lt;80"/>
    <n v="4.6370658697045704"/>
    <n v="314.32588321239399"/>
    <n v="275.80442902680699"/>
    <n v="13.6442525553189"/>
    <n v="60.250877716422991"/>
    <x v="0"/>
    <s v="25-40"/>
  </r>
  <r>
    <n v="86753092030"/>
    <n v="1.2438356164383562"/>
    <s v="&lt;= 1.5 year"/>
    <n v="39.238356164383561"/>
    <n v="0"/>
    <n v="95"/>
    <s v="&gt;=80"/>
    <n v="1.0150810961513199"/>
    <n v="195.31698913449901"/>
    <n v="349.64563667029103"/>
    <n v="17.368986316263602"/>
    <n v="59.748320376838578"/>
    <x v="1"/>
    <s v="25-40"/>
  </r>
  <r>
    <n v="86753092031"/>
    <n v="1.7123287671232876"/>
    <s v="&gt; 1.5 year"/>
    <n v="31.049315068493151"/>
    <n v="0"/>
    <n v="45"/>
    <s v="&lt;80"/>
    <n v="132.09791780755501"/>
    <n v="312.82148294798998"/>
    <n v="341.18691627095899"/>
    <n v="211.79251600246499"/>
    <n v="101.95108393325447"/>
    <x v="0"/>
    <s v="25-40"/>
  </r>
  <r>
    <n v="86753092032"/>
    <n v="1.2931506849315069"/>
    <s v="&lt;= 1.5 year"/>
    <n v="39.761643835616439"/>
    <n v="0"/>
    <n v="105"/>
    <s v="&gt;=80"/>
    <n v="17.069678735416598"/>
    <n v="165.75084766763101"/>
    <n v="360.964540537858"/>
    <n v="14.7506374238713"/>
    <n v="59.711463467651321"/>
    <x v="1"/>
    <s v="25-40"/>
  </r>
  <r>
    <n v="86753092033"/>
    <n v="1.726027397260274"/>
    <s v="&gt; 1.5 year"/>
    <n v="32.706849315068496"/>
    <n v="0"/>
    <n v="31"/>
    <s v="&lt;80"/>
    <n v="274.88374502545901"/>
    <n v="333.017666771015"/>
    <n v="243.507698202678"/>
    <n v="172.72876309834601"/>
    <n v="98.580488299840809"/>
    <x v="0"/>
    <s v="25-40"/>
  </r>
  <r>
    <n v="86753092034"/>
    <n v="1.6931506849315068"/>
    <s v="&gt; 1.5 year"/>
    <n v="36.073972602739723"/>
    <n v="1"/>
    <n v="23"/>
    <s v="&lt;80"/>
    <n v="158.21167216432099"/>
    <n v="307.83575388929103"/>
    <n v="276.92664341130398"/>
    <n v="204.47735962825701"/>
    <n v="95.052274449036275"/>
    <x v="0"/>
    <s v="25-40"/>
  </r>
  <r>
    <n v="86753092035"/>
    <n v="1.747945205479452"/>
    <s v="&gt; 1.5 year"/>
    <n v="30.156164383561645"/>
    <n v="0"/>
    <n v="41"/>
    <s v="&lt;80"/>
    <n v="273.99960030893101"/>
    <n v="205.26884707880001"/>
    <n v="259.87757184424601"/>
    <n v="200.294102396467"/>
    <n v="93.56207669990404"/>
    <x v="0"/>
    <s v="25-40"/>
  </r>
  <r>
    <n v="86753092036"/>
    <n v="1.1041095890410959"/>
    <s v="&lt;= 1.5 year"/>
    <n v="42.556164383561644"/>
    <n v="0"/>
    <n v="87"/>
    <s v="&gt;=80"/>
    <n v="2.0407099600809802"/>
    <n v="246.08428833326701"/>
    <n v="291.40055517975998"/>
    <n v="22.7598695501325"/>
    <n v="57.549250831054941"/>
    <x v="0"/>
    <s v="&gt;40"/>
  </r>
  <r>
    <n v="86753092037"/>
    <n v="1.4109589041095891"/>
    <s v="&lt;= 1.5 year"/>
    <n v="29.463013698630139"/>
    <n v="1"/>
    <n v="58"/>
    <s v="&lt;80"/>
    <n v="395.87519901425298"/>
    <n v="351.23311884196403"/>
    <n v="31.595607337068301"/>
    <n v="5.9002137000302604"/>
    <n v="64.268163952949195"/>
    <x v="0"/>
    <s v="25-40"/>
  </r>
  <r>
    <n v="86753092038"/>
    <n v="0.9780821917808219"/>
    <s v="&lt;= 1.5 year"/>
    <n v="35.353424657534248"/>
    <n v="1"/>
    <n v="19"/>
    <s v="&lt;80"/>
    <n v="466.51504095189802"/>
    <n v="363.27599778741302"/>
    <n v="32.0405814018835"/>
    <n v="9.0137292636531594"/>
    <n v="71.309800379009275"/>
    <x v="1"/>
    <s v="25-40"/>
  </r>
  <r>
    <n v="86753092039"/>
    <n v="0.79178082191780819"/>
    <s v="&lt;= 1.5 year"/>
    <n v="38.024657534246572"/>
    <n v="0"/>
    <n v="20"/>
    <s v="&lt;80"/>
    <n v="2.5200486067141101"/>
    <n v="17.792676906706099"/>
    <n v="318.84429294017798"/>
    <n v="430.205126112713"/>
    <n v="91.510948327420522"/>
    <x v="0"/>
    <s v="25-40"/>
  </r>
  <r>
    <n v="86753092040"/>
    <n v="1.6273972602739726"/>
    <s v="&gt; 1.5 year"/>
    <n v="34.054794520547944"/>
    <n v="0"/>
    <n v="57"/>
    <s v="&lt;80"/>
    <n v="179.82204612279699"/>
    <n v="248.41837330510799"/>
    <n v="253.08043745792901"/>
    <n v="287.10087468894397"/>
    <n v="99.080991011857151"/>
    <x v="0"/>
    <s v="25-40"/>
  </r>
  <r>
    <n v="86753092041"/>
    <n v="1.7013698630136986"/>
    <s v="&gt; 1.5 year"/>
    <n v="31.610958904109587"/>
    <n v="0"/>
    <n v="11"/>
    <s v="&lt;80"/>
    <n v="215.75483980114299"/>
    <n v="208.031573767488"/>
    <n v="198.26377866478401"/>
    <n v="296.49253479414"/>
    <n v="93.273670700561354"/>
    <x v="0"/>
    <s v="25-40"/>
  </r>
  <r>
    <n v="86753092042"/>
    <n v="0.86575342465753424"/>
    <s v="&lt;= 1.5 year"/>
    <n v="34.180821917808217"/>
    <n v="1"/>
    <n v="23"/>
    <s v="&lt;80"/>
    <n v="104.708295080337"/>
    <n v="1.5292493053852001"/>
    <n v="274.67272591295603"/>
    <n v="343.94140728321901"/>
    <n v="82.73269953439879"/>
    <x v="0"/>
    <s v="25-40"/>
  </r>
  <r>
    <n v="86753092043"/>
    <n v="1.5342465753424657"/>
    <s v="&gt; 1.5 year"/>
    <n v="32.509589041095893"/>
    <n v="0"/>
    <n v="51"/>
    <s v="&lt;80"/>
    <n v="211.37886295611099"/>
    <n v="339.91945585728303"/>
    <n v="130.53365016177401"/>
    <n v="254.404356976445"/>
    <n v="90.296426361657808"/>
    <x v="0"/>
    <s v="25-40"/>
  </r>
  <r>
    <n v="86753092044"/>
    <n v="0.9671232876712329"/>
    <s v="&lt;= 1.5 year"/>
    <n v="34.304109589041097"/>
    <n v="1"/>
    <n v="20"/>
    <s v="&lt;80"/>
    <n v="77.965694203683896"/>
    <n v="26.910953918461299"/>
    <n v="334.71911962991402"/>
    <n v="395.20169344195199"/>
    <n v="95.980629418395523"/>
    <x v="0"/>
    <s v="25-40"/>
  </r>
  <r>
    <n v="86753092045"/>
    <n v="1.6684931506849314"/>
    <s v="&gt; 1.5 year"/>
    <n v="34"/>
    <n v="1"/>
    <n v="31"/>
    <s v="&lt;80"/>
    <n v="163.641603434628"/>
    <n v="342.46453963499101"/>
    <n v="310.39886062919697"/>
    <n v="170.19197617709"/>
    <n v="98.159391862323957"/>
    <x v="0"/>
    <s v="25-40"/>
  </r>
  <r>
    <n v="86753092046"/>
    <n v="1.2164383561643837"/>
    <s v="&lt;= 1.5 year"/>
    <n v="44.61917808219178"/>
    <n v="0"/>
    <n v="119"/>
    <s v="&gt;=80"/>
    <n v="10.4757806643916"/>
    <n v="154.47325569063401"/>
    <n v="247.17537808306599"/>
    <n v="80.4725150277213"/>
    <n v="52.513670081696525"/>
    <x v="1"/>
    <s v="&gt;40"/>
  </r>
  <r>
    <n v="86753092047"/>
    <n v="1.7972602739726027"/>
    <s v="&gt; 1.5 year"/>
    <n v="29.164383561643834"/>
    <n v="1"/>
    <n v="42"/>
    <s v="&lt;80"/>
    <n v="203.83832009578001"/>
    <n v="337.573249696098"/>
    <n v="182.92521256046601"/>
    <n v="189.72829081758701"/>
    <n v="88.031345988716595"/>
    <x v="1"/>
    <s v="25-40"/>
  </r>
  <r>
    <n v="86753092048"/>
    <n v="1.7534246575342465"/>
    <s v="&gt; 1.5 year"/>
    <n v="31.668493150684931"/>
    <n v="1"/>
    <n v="38"/>
    <s v="&lt;80"/>
    <n v="288.08091229682998"/>
    <n v="275.01009957487702"/>
    <n v="305.14800473098597"/>
    <n v="202.147833673549"/>
    <n v="105.92278155828076"/>
    <x v="0"/>
    <s v="25-40"/>
  </r>
  <r>
    <n v="86753092049"/>
    <n v="1.2575342465753425"/>
    <s v="&lt;= 1.5 year"/>
    <n v="35.884931506849313"/>
    <n v="0"/>
    <n v="71"/>
    <s v="&lt;80"/>
    <n v="25.976546657972399"/>
    <n v="134.182253726775"/>
    <n v="402.85718197468401"/>
    <n v="1.0523937019454901"/>
    <n v="61.28185311197533"/>
    <x v="0"/>
    <s v="25-40"/>
  </r>
  <r>
    <n v="86753092050"/>
    <n v="1.5205479452054795"/>
    <s v="&gt; 1.5 year"/>
    <n v="26.095890410958905"/>
    <n v="1"/>
    <n v="63"/>
    <s v="&lt;80"/>
    <n v="361.33570578463298"/>
    <n v="395.26178885984802"/>
    <n v="33.6540389700343"/>
    <n v="11.0535782270907"/>
    <n v="65.892713635213468"/>
    <x v="0"/>
    <s v="25-40"/>
  </r>
  <r>
    <n v="86753092051"/>
    <n v="1.2191780821917808"/>
    <s v="&lt;= 1.5 year"/>
    <n v="44.789041095890411"/>
    <n v="0"/>
    <n v="71"/>
    <s v="&lt;80"/>
    <n v="55.155260742156898"/>
    <n v="287.75682700560799"/>
    <n v="214.24438045010001"/>
    <n v="10.4356480190851"/>
    <n v="54.394570436123409"/>
    <x v="0"/>
    <s v="&gt;40"/>
  </r>
  <r>
    <n v="86753092052"/>
    <n v="1.0904109589041096"/>
    <s v="&lt;= 1.5 year"/>
    <n v="43.813698630136983"/>
    <n v="0"/>
    <n v="78"/>
    <s v="&lt;80"/>
    <n v="14.3800743316233"/>
    <n v="301.60856700615699"/>
    <n v="247.27587109740699"/>
    <n v="10.500440710888"/>
    <n v="56.212248724017819"/>
    <x v="0"/>
    <s v="&gt;40"/>
  </r>
  <r>
    <n v="86753092053"/>
    <n v="1.1589041095890411"/>
    <s v="&lt;= 1.5 year"/>
    <n v="42.076712328767123"/>
    <n v="0"/>
    <n v="45"/>
    <s v="&lt;80"/>
    <n v="0.27128710988583998"/>
    <n v="393.37654290602302"/>
    <n v="198.949335001912"/>
    <n v="37.708287277824198"/>
    <n v="59.890741074841046"/>
    <x v="0"/>
    <s v="&gt;40"/>
  </r>
  <r>
    <n v="86753092054"/>
    <n v="1.6739726027397259"/>
    <s v="&gt; 1.5 year"/>
    <n v="29.953424657534246"/>
    <n v="1"/>
    <n v="16"/>
    <s v="&lt;80"/>
    <n v="428.67718704200399"/>
    <n v="214.50974342812901"/>
    <n v="282.802022242757"/>
    <n v="128.04242856914101"/>
    <n v="100.75628853503841"/>
    <x v="0"/>
    <s v="25-40"/>
  </r>
  <r>
    <n v="86753092055"/>
    <n v="0.96438356164383565"/>
    <s v="&lt;= 1.5 year"/>
    <n v="32.539726027397258"/>
    <n v="0"/>
    <n v="20"/>
    <s v="&lt;80"/>
    <n v="8.4670592736547192"/>
    <n v="79.848597421957706"/>
    <n v="270.49474601310698"/>
    <n v="382.60428604999299"/>
    <n v="85.437136383220988"/>
    <x v="0"/>
    <s v="25-40"/>
  </r>
  <r>
    <n v="86753092056"/>
    <n v="1.2082191780821918"/>
    <s v="&lt;= 1.5 year"/>
    <n v="44.183561643835617"/>
    <n v="0"/>
    <n v="47"/>
    <s v="&lt;80"/>
    <n v="141.08173389382699"/>
    <n v="189.967999890291"/>
    <n v="309.07940035090297"/>
    <n v="8.4896504131147505"/>
    <n v="64.592264794411562"/>
    <x v="0"/>
    <s v="&gt;40"/>
  </r>
  <r>
    <n v="86753092057"/>
    <n v="1.6465753424657534"/>
    <s v="&gt; 1.5 year"/>
    <n v="31.841095890410958"/>
    <n v="0"/>
    <n v="57"/>
    <s v="&lt;80"/>
    <n v="197.34625191154799"/>
    <n v="188.53934062187599"/>
    <n v="368.33768497239703"/>
    <n v="295.09847962036599"/>
    <n v="110.48318715380549"/>
    <x v="0"/>
    <s v="25-40"/>
  </r>
  <r>
    <n v="86753092058"/>
    <n v="1.6575342465753424"/>
    <s v="&gt; 1.5 year"/>
    <n v="29.115068493150684"/>
    <n v="0"/>
    <n v="73"/>
    <s v="&lt;80"/>
    <n v="251.75504592955701"/>
    <n v="267.246252344482"/>
    <n v="197.94457524113901"/>
    <n v="294.12915054931699"/>
    <n v="100.56895095677784"/>
    <x v="0"/>
    <s v="25-40"/>
  </r>
  <r>
    <n v="86753092059"/>
    <n v="1.3013698630136987"/>
    <s v="&lt;= 1.5 year"/>
    <n v="35.9972602739726"/>
    <n v="0"/>
    <n v="74"/>
    <s v="&lt;80"/>
    <n v="38.562760337593403"/>
    <n v="288.57242556375598"/>
    <n v="249.27748177022599"/>
    <n v="7.8195652936503404"/>
    <n v="57.022460519773112"/>
    <x v="0"/>
    <s v="25-40"/>
  </r>
  <r>
    <n v="86753092060"/>
    <n v="1.2191780821917808"/>
    <s v="&lt;= 1.5 year"/>
    <n v="40.849315068493148"/>
    <n v="0"/>
    <n v="91"/>
    <s v="&gt;=80"/>
    <n v="7.6522398845758897"/>
    <n v="222.98958543571001"/>
    <n v="357.44411452992398"/>
    <n v="46.559804531896198"/>
    <n v="66.931816313041281"/>
    <x v="0"/>
    <s v="&gt;40"/>
  </r>
  <r>
    <n v="86753092061"/>
    <n v="1.6164383561643836"/>
    <s v="&gt; 1.5 year"/>
    <n v="29.660273972602738"/>
    <n v="0"/>
    <n v="69"/>
    <s v="&lt;80"/>
    <n v="294.83863305070599"/>
    <n v="148.419618576799"/>
    <n v="303.35074943618798"/>
    <n v="217.124400508837"/>
    <n v="97.917678123603395"/>
    <x v="0"/>
    <s v="25-40"/>
  </r>
  <r>
    <n v="86753092062"/>
    <n v="1.452054794520548"/>
    <s v="&lt;= 1.5 year"/>
    <n v="35.449315068493149"/>
    <n v="1"/>
    <n v="57"/>
    <s v="&lt;80"/>
    <n v="345.59325442937302"/>
    <n v="463.70494109579198"/>
    <n v="6.3859032367311697"/>
    <n v="18.0923155449346"/>
    <n v="67.681241895813088"/>
    <x v="0"/>
    <s v="25-40"/>
  </r>
  <r>
    <n v="86753092063"/>
    <n v="1.6602739726027398"/>
    <s v="&gt; 1.5 year"/>
    <n v="30.106849315068494"/>
    <n v="0"/>
    <n v="32"/>
    <s v="&lt;80"/>
    <n v="199.85178285302999"/>
    <n v="218.90720158914499"/>
    <n v="239.47312322876499"/>
    <n v="234.138596258923"/>
    <n v="90.334125093896546"/>
    <x v="1"/>
    <s v="25-40"/>
  </r>
  <r>
    <n v="86753092064"/>
    <n v="1.6986301369863013"/>
    <s v="&gt; 1.5 year"/>
    <n v="30.742465753424657"/>
    <n v="0"/>
    <n v="54"/>
    <s v="&lt;80"/>
    <n v="260.88200359708901"/>
    <n v="221.713213874762"/>
    <n v="326.39227079200703"/>
    <n v="193.92036703140701"/>
    <n v="101.04513393655776"/>
    <x v="0"/>
    <s v="25-40"/>
  </r>
  <r>
    <n v="86753092065"/>
    <n v="1.8246575342465754"/>
    <s v="&gt; 1.5 year"/>
    <n v="25.863013698630137"/>
    <n v="0"/>
    <n v="45"/>
    <s v="&lt;80"/>
    <n v="228.84820857167301"/>
    <n v="173.53635444605499"/>
    <n v="173.34141015102301"/>
    <n v="312.98279522543601"/>
    <n v="90.549669686593319"/>
    <x v="1"/>
    <s v="25-40"/>
  </r>
  <r>
    <n v="86753092066"/>
    <n v="1.6986301369863013"/>
    <s v="&gt; 1.5 year"/>
    <n v="32.408219178082192"/>
    <n v="0"/>
    <n v="42"/>
    <s v="&lt;80"/>
    <n v="228.02050737242499"/>
    <n v="473.88606094249201"/>
    <n v="152.65770784929799"/>
    <n v="104.29273029308401"/>
    <n v="86.986578042279191"/>
    <x v="0"/>
    <s v="25-40"/>
  </r>
  <r>
    <n v="86753092067"/>
    <n v="1.178082191780822"/>
    <s v="&lt;= 1.5 year"/>
    <n v="38.342465753424655"/>
    <n v="0"/>
    <n v="97"/>
    <s v="&gt;=80"/>
    <n v="60.934358884890202"/>
    <n v="240.761045210665"/>
    <n v="235.59813962614999"/>
    <n v="13.6795148259401"/>
    <n v="54.048950861895221"/>
    <x v="0"/>
    <s v="25-40"/>
  </r>
  <r>
    <n v="86753092068"/>
    <n v="1.5534246575342465"/>
    <s v="&gt; 1.5 year"/>
    <n v="32.235616438356168"/>
    <n v="0"/>
    <n v="56"/>
    <s v="&lt;80"/>
    <n v="251.43662018968001"/>
    <n v="216.11110072370201"/>
    <n v="234.08489559993899"/>
    <n v="324.91984585231899"/>
    <n v="104.48438664734152"/>
    <x v="0"/>
    <s v="25-40"/>
  </r>
  <r>
    <n v="86753092069"/>
    <n v="1.5616438356164384"/>
    <s v="&gt; 1.5 year"/>
    <n v="30.468493150684932"/>
    <n v="1"/>
    <n v="18"/>
    <s v="&lt;80"/>
    <n v="376.88362156424802"/>
    <n v="202.23893621110599"/>
    <n v="236.95529300102399"/>
    <n v="120.16024852427999"/>
    <n v="89.183669605064793"/>
    <x v="0"/>
    <s v="25-40"/>
  </r>
  <r>
    <n v="86753092070"/>
    <n v="1.5808219178082192"/>
    <s v="&gt; 1.5 year"/>
    <n v="27.994520547945207"/>
    <n v="0"/>
    <n v="16"/>
    <s v="&lt;80"/>
    <n v="345.68222533754499"/>
    <n v="265.85362789383402"/>
    <n v="139.52598097151699"/>
    <n v="194.421363094669"/>
    <n v="88.996549546452627"/>
    <x v="0"/>
    <s v="25-40"/>
  </r>
  <r>
    <n v="86753092071"/>
    <n v="1.2465753424657535"/>
    <s v="&lt;= 1.5 year"/>
    <n v="39.326027397260276"/>
    <n v="1"/>
    <n v="60"/>
    <s v="&lt;80"/>
    <n v="7.4279666952091796"/>
    <n v="348.081062882813"/>
    <n v="223.61380265942501"/>
    <n v="23.400983885789"/>
    <n v="58.082496751667456"/>
    <x v="0"/>
    <s v="25-40"/>
  </r>
  <r>
    <n v="86753092072"/>
    <n v="1.6630136986301369"/>
    <s v="&gt; 1.5 year"/>
    <n v="27.706849315068492"/>
    <n v="0"/>
    <n v="59"/>
    <s v="&lt;80"/>
    <n v="337.94391365630702"/>
    <n v="218.23444841185901"/>
    <n v="255.272369983658"/>
    <n v="303.22007883623701"/>
    <n v="111.51336282384068"/>
    <x v="0"/>
    <s v="25-40"/>
  </r>
  <r>
    <n v="86753092073"/>
    <n v="1.0684931506849316"/>
    <s v="&lt;= 1.5 year"/>
    <n v="34.9972602739726"/>
    <n v="1"/>
    <n v="21"/>
    <s v="&lt;80"/>
    <n v="24.019566082255398"/>
    <n v="53.302572050912303"/>
    <n v="445.80561721893201"/>
    <n v="374.41092461237201"/>
    <n v="104.61175607040988"/>
    <x v="0"/>
    <s v="25-40"/>
  </r>
  <r>
    <n v="86753092074"/>
    <n v="1.1972602739726028"/>
    <s v="&lt;= 1.5 year"/>
    <n v="43.202739726027396"/>
    <n v="1"/>
    <n v="93"/>
    <s v="&gt;=80"/>
    <n v="27.626610914883202"/>
    <n v="199.57292264061601"/>
    <n v="258.06258946668902"/>
    <n v="29.475851763338"/>
    <n v="52.68057563204318"/>
    <x v="1"/>
    <s v="&gt;40"/>
  </r>
  <r>
    <n v="86753092075"/>
    <n v="1.1863013698630136"/>
    <s v="&lt;= 1.5 year"/>
    <n v="35.917808219178085"/>
    <n v="1"/>
    <n v="58"/>
    <s v="&lt;80"/>
    <n v="17.6490441883751"/>
    <n v="233.86227877800999"/>
    <n v="306.30483199404102"/>
    <n v="3.1135460127814398"/>
    <n v="57.251111198129507"/>
    <x v="0"/>
    <s v="25-40"/>
  </r>
  <r>
    <n v="86753092076"/>
    <n v="0.78904109589041094"/>
    <s v="&lt;= 1.5 year"/>
    <n v="34.663013698630138"/>
    <n v="1"/>
    <n v="18"/>
    <s v="&lt;80"/>
    <n v="23.022305324612699"/>
    <n v="67.054521324544496"/>
    <n v="390.19346819216702"/>
    <n v="402.95339582056602"/>
    <n v="102.38376981346053"/>
    <x v="0"/>
    <s v="25-40"/>
  </r>
  <r>
    <n v="86753092077"/>
    <n v="1.6739726027397259"/>
    <s v="&gt; 1.5 year"/>
    <n v="24.531506849315068"/>
    <n v="0"/>
    <n v="33"/>
    <s v="&lt;80"/>
    <n v="298.51851110223299"/>
    <n v="273.75414863455097"/>
    <n v="139.57502956579401"/>
    <n v="272.85343625258997"/>
    <n v="95.273228677148808"/>
    <x v="0"/>
    <s v="17-25"/>
  </r>
  <r>
    <n v="86753092078"/>
    <n v="1.7726027397260273"/>
    <s v="&gt; 1.5 year"/>
    <n v="32.824657534246576"/>
    <n v="0"/>
    <n v="52"/>
    <s v="&lt;80"/>
    <n v="225.79192506716601"/>
    <n v="391.07947146300199"/>
    <n v="236.96343148871901"/>
    <n v="271.34773161545002"/>
    <n v="110.34705129491373"/>
    <x v="0"/>
    <s v="25-40"/>
  </r>
  <r>
    <n v="86753092079"/>
    <n v="0.92876712328767119"/>
    <s v="&lt;= 1.5 year"/>
    <n v="33.715068493150682"/>
    <n v="1"/>
    <n v="19"/>
    <s v="&lt;80"/>
    <n v="13.922923249102899"/>
    <n v="19.2258736441939"/>
    <n v="392.48055942722402"/>
    <n v="382.33947535701202"/>
    <n v="95.630307925572055"/>
    <x v="0"/>
    <s v="25-40"/>
  </r>
  <r>
    <n v="86753092080"/>
    <n v="1.0602739726027397"/>
    <s v="&lt;= 1.5 year"/>
    <n v="39.213698630136989"/>
    <n v="1"/>
    <n v="78"/>
    <s v="&lt;80"/>
    <n v="37.376978437988903"/>
    <n v="285.46835318356801"/>
    <n v="186.92817332498501"/>
    <n v="33.187090848468898"/>
    <n v="52.241458230539024"/>
    <x v="0"/>
    <s v="25-40"/>
  </r>
  <r>
    <n v="86753092081"/>
    <n v="1.1150684931506849"/>
    <s v="&lt;= 1.5 year"/>
    <n v="39.994520547945207"/>
    <n v="1"/>
    <n v="76"/>
    <s v="&lt;80"/>
    <n v="22.964089959107501"/>
    <n v="309.05006817623502"/>
    <n v="171.50114816018899"/>
    <n v="25.861614482394501"/>
    <n v="50.244664167937415"/>
    <x v="1"/>
    <s v="25-40"/>
  </r>
  <r>
    <n v="86753092082"/>
    <n v="1.8438356164383563"/>
    <s v="&gt; 1.5 year"/>
    <n v="25.723287671232878"/>
    <n v="0"/>
    <n v="62"/>
    <s v="&lt;80"/>
    <n v="172.74074369650199"/>
    <n v="286.73456937380399"/>
    <n v="302.48010838340002"/>
    <n v="207.60712867826101"/>
    <n v="97.9684934930238"/>
    <x v="0"/>
    <s v="25-40"/>
  </r>
  <r>
    <n v="86753092083"/>
    <n v="0.9452054794520548"/>
    <s v="&lt;= 1.5 year"/>
    <n v="37.443835616438356"/>
    <n v="0"/>
    <n v="20"/>
    <s v="&lt;80"/>
    <n v="38.802972492745297"/>
    <n v="5.5097284260616304"/>
    <n v="254.59778209783701"/>
    <n v="486.28617481265297"/>
    <n v="92.451090902763355"/>
    <x v="0"/>
    <s v="25-40"/>
  </r>
  <r>
    <n v="86753092084"/>
    <n v="1.5863013698630137"/>
    <s v="&gt; 1.5 year"/>
    <n v="31.068493150684933"/>
    <n v="1"/>
    <n v="37"/>
    <s v="&lt;80"/>
    <n v="250.96908145921"/>
    <n v="268.48512207366298"/>
    <n v="177.20735974720401"/>
    <n v="313.51126616291498"/>
    <n v="100.44257139184413"/>
    <x v="0"/>
    <s v="25-40"/>
  </r>
  <r>
    <n v="86753092085"/>
    <n v="1.5726027397260274"/>
    <s v="&gt; 1.5 year"/>
    <n v="32.61917808219178"/>
    <n v="0"/>
    <n v="44"/>
    <s v="&lt;80"/>
    <n v="286.01053042995801"/>
    <n v="299.15626496770199"/>
    <n v="239.92165137245399"/>
    <n v="198.390741572461"/>
    <n v="99.410830785202606"/>
    <x v="0"/>
    <s v="25-40"/>
  </r>
  <r>
    <n v="86753092086"/>
    <n v="1.6547945205479453"/>
    <s v="&gt; 1.5 year"/>
    <n v="26.452054794520549"/>
    <n v="0"/>
    <n v="63"/>
    <s v="&lt;80"/>
    <n v="213.874751018789"/>
    <n v="334.06646781617002"/>
    <n v="202.73718005543901"/>
    <n v="270.65439464992699"/>
    <n v="100.64228647144064"/>
    <x v="0"/>
    <s v="25-40"/>
  </r>
  <r>
    <n v="86753092087"/>
    <n v="0.84383561643835614"/>
    <s v="&lt;= 1.5 year"/>
    <n v="29.372602739726027"/>
    <n v="1"/>
    <n v="20"/>
    <s v="&lt;80"/>
    <n v="95.801285150160098"/>
    <n v="43.783950306063097"/>
    <n v="369.66825039222198"/>
    <n v="318.60485507576902"/>
    <n v="93.759591492656767"/>
    <x v="0"/>
    <s v="25-40"/>
  </r>
  <r>
    <n v="86753092088"/>
    <n v="1.1534246575342466"/>
    <s v="&lt;= 1.5 year"/>
    <n v="32.106849315068494"/>
    <n v="1"/>
    <n v="85"/>
    <s v="&gt;=80"/>
    <n v="94.722331720508393"/>
    <n v="260.91926951095701"/>
    <n v="300.27952288263202"/>
    <n v="8.2479349820553693"/>
    <n v="65.474623042279703"/>
    <x v="0"/>
    <s v="25-40"/>
  </r>
  <r>
    <n v="86753092089"/>
    <n v="1.7287671232876711"/>
    <s v="&gt; 1.5 year"/>
    <n v="27.410958904109588"/>
    <n v="0"/>
    <n v="29"/>
    <s v="&lt;80"/>
    <n v="263.78341278984698"/>
    <n v="175.19651396777101"/>
    <n v="359.51801252138"/>
    <n v="272.31971799968699"/>
    <n v="110.93892180313748"/>
    <x v="0"/>
    <s v="25-40"/>
  </r>
  <r>
    <n v="86753092090"/>
    <n v="1.8301369863013699"/>
    <s v="&gt; 1.5 year"/>
    <n v="35.980821917808221"/>
    <n v="0"/>
    <n v="28"/>
    <s v="&lt;80"/>
    <n v="270.32120095987602"/>
    <n v="345.38564886697202"/>
    <n v="191.75944426634399"/>
    <n v="247.141153078494"/>
    <n v="101.9246196675284"/>
    <x v="0"/>
    <s v="25-40"/>
  </r>
  <r>
    <n v="86753092091"/>
    <n v="0.8575342465753425"/>
    <s v="&lt;= 1.5 year"/>
    <n v="35.112328767123287"/>
    <n v="1"/>
    <n v="20"/>
    <s v="&lt;80"/>
    <n v="25.414848824203101"/>
    <n v="27.601997915951301"/>
    <n v="318.466257287811"/>
    <n v="487.26119240721101"/>
    <n v="100.92864170261498"/>
    <x v="0"/>
    <s v="25-40"/>
  </r>
  <r>
    <n v="86753092092"/>
    <n v="1.4547945205479451"/>
    <s v="&lt;= 1.5 year"/>
    <n v="23.849315068493151"/>
    <n v="1"/>
    <n v="59"/>
    <s v="&lt;80"/>
    <n v="409.89110928179099"/>
    <n v="320.45533593648599"/>
    <n v="27.165693302978099"/>
    <n v="21.865558868646701"/>
    <n v="64.311465878057135"/>
    <x v="0"/>
    <s v="17-25"/>
  </r>
  <r>
    <n v="86753092093"/>
    <n v="1.0602739726027397"/>
    <s v="&lt;= 1.5 year"/>
    <n v="44.057534246575344"/>
    <n v="0"/>
    <n v="75"/>
    <s v="&lt;80"/>
    <n v="47.1365106120059"/>
    <n v="272.08622259606398"/>
    <n v="221.778813918548"/>
    <n v="16.209515876844399"/>
    <n v="54.096418232092681"/>
    <x v="1"/>
    <s v="&gt;40"/>
  </r>
  <r>
    <n v="86753092094"/>
    <n v="1.1178082191780823"/>
    <s v="&lt;= 1.5 year"/>
    <n v="39.564383561643837"/>
    <n v="0"/>
    <n v="53"/>
    <s v="&lt;80"/>
    <n v="22.642293484269899"/>
    <n v="369.36168776965098"/>
    <n v="233.365951016964"/>
    <n v="1.84923307048467"/>
    <n v="59.58614059080751"/>
    <x v="0"/>
    <s v="25-40"/>
  </r>
  <r>
    <n v="86753092095"/>
    <n v="1.178082191780822"/>
    <s v="&lt;= 1.5 year"/>
    <n v="38.098630136986301"/>
    <n v="0"/>
    <n v="45"/>
    <s v="&lt;80"/>
    <n v="2.0429218043080501"/>
    <n v="212.64833607879001"/>
    <n v="406.68510005116502"/>
    <n v="0.56543378542737599"/>
    <n v="66.045364691038941"/>
    <x v="0"/>
    <s v="25-40"/>
  </r>
  <r>
    <n v="86753092096"/>
    <n v="0.98082191780821915"/>
    <s v="&lt;= 1.5 year"/>
    <n v="42.246575342465754"/>
    <n v="0"/>
    <n v="68"/>
    <s v="&lt;80"/>
    <n v="0.37075880647839599"/>
    <n v="354.28072721764499"/>
    <n v="249.51531604268899"/>
    <n v="2.8620860006873499"/>
    <n v="58.657407127135031"/>
    <x v="0"/>
    <s v="&gt;40"/>
  </r>
  <r>
    <n v="86753092097"/>
    <n v="1.0684931506849316"/>
    <s v="&lt;= 1.5 year"/>
    <n v="38.032876712328765"/>
    <n v="0"/>
    <n v="108"/>
    <s v="&gt;=80"/>
    <n v="37.394563892815498"/>
    <n v="132.95437014325199"/>
    <n v="252.70065643038299"/>
    <n v="152.221153356678"/>
    <n v="62.218531897332717"/>
    <x v="0"/>
    <s v="25-40"/>
  </r>
  <r>
    <n v="86753092098"/>
    <n v="1.2767123287671234"/>
    <s v="&lt;= 1.5 year"/>
    <n v="38.830136986301369"/>
    <n v="0"/>
    <n v="66"/>
    <s v="&lt;80"/>
    <n v="10.6052426604675"/>
    <n v="287.70502952009701"/>
    <n v="333.16157217371898"/>
    <n v="14.4243664265971"/>
    <n v="65.575134406483087"/>
    <x v="0"/>
    <s v="25-40"/>
  </r>
  <r>
    <n v="86753092099"/>
    <n v="1.5917808219178082"/>
    <s v="&gt; 1.5 year"/>
    <n v="28.75068493150685"/>
    <n v="0"/>
    <n v="64"/>
    <s v="&lt;80"/>
    <n v="246.332977185555"/>
    <n v="300.34488141758601"/>
    <n v="248.61954502994899"/>
    <n v="209.88441851304501"/>
    <n v="98.754704313410571"/>
    <x v="0"/>
    <s v="25-40"/>
  </r>
  <r>
    <n v="86753092100"/>
    <n v="1.0301369863013699"/>
    <s v="&lt;= 1.5 year"/>
    <n v="35.698630136986303"/>
    <n v="0"/>
    <n v="21"/>
    <s v="&lt;80"/>
    <n v="1.0196600120611901"/>
    <n v="52.641445801340403"/>
    <n v="346.05136494984703"/>
    <n v="468.46545213158299"/>
    <n v="102.03490651484373"/>
    <x v="0"/>
    <s v="25-40"/>
  </r>
  <r>
    <n v="86753092101"/>
    <n v="1.3369863013698631"/>
    <s v="&lt;= 1.5 year"/>
    <n v="38.88219178082192"/>
    <n v="0"/>
    <n v="48"/>
    <s v="&lt;80"/>
    <n v="2.1603586591546602"/>
    <n v="323.10378000132698"/>
    <n v="235.59351975567299"/>
    <n v="49.460874198781902"/>
    <n v="60.227658367373117"/>
    <x v="0"/>
    <s v="25-40"/>
  </r>
  <r>
    <n v="86753092102"/>
    <n v="1.2657534246575342"/>
    <s v="&lt;= 1.5 year"/>
    <n v="39.613698630136987"/>
    <n v="0"/>
    <n v="82"/>
    <s v="&gt;=80"/>
    <n v="13.4413634849858"/>
    <n v="249.94684914374201"/>
    <n v="338.71468663827102"/>
    <n v="1.59740929302601"/>
    <n v="61.908508522053872"/>
    <x v="0"/>
    <s v="25-40"/>
  </r>
  <r>
    <n v="86753092103"/>
    <n v="1.2383561643835617"/>
    <s v="&lt;= 1.5 year"/>
    <n v="40.87945205479452"/>
    <n v="0"/>
    <n v="66"/>
    <s v="&lt;80"/>
    <n v="21.128914387721199"/>
    <n v="195.30556666223501"/>
    <n v="371.56553686077899"/>
    <n v="6.1771982797406002"/>
    <n v="62.643886700858843"/>
    <x v="0"/>
    <s v="&gt;40"/>
  </r>
  <r>
    <n v="86753092104"/>
    <n v="1.2219178082191782"/>
    <s v="&lt;= 1.5 year"/>
    <n v="42.994520547945207"/>
    <n v="0"/>
    <n v="81"/>
    <s v="&gt;=80"/>
    <n v="1.2441386022013701"/>
    <n v="265.37642332972001"/>
    <n v="322.11297051080197"/>
    <n v="0.75998036793281998"/>
    <n v="60.074399060001888"/>
    <x v="0"/>
    <s v="&gt;40"/>
  </r>
  <r>
    <n v="86753092105"/>
    <n v="1.0712328767123287"/>
    <s v="&lt;= 1.5 year"/>
    <n v="38.356164383561641"/>
    <n v="1"/>
    <n v="20"/>
    <s v="&lt;80"/>
    <n v="27.823652705800001"/>
    <n v="12.981310988637"/>
    <n v="508.51859178644702"/>
    <n v="282.42720263565002"/>
    <n v="98.177892426206597"/>
    <x v="0"/>
    <s v="25-40"/>
  </r>
  <r>
    <n v="86753092106"/>
    <n v="1.6246575342465754"/>
    <s v="&gt; 1.5 year"/>
    <n v="24.202739726027396"/>
    <n v="0"/>
    <n v="62"/>
    <s v="&lt;80"/>
    <n v="128.444227638961"/>
    <n v="298.17182346738701"/>
    <n v="335.82303336766802"/>
    <n v="180.520447139803"/>
    <n v="96.090501749404353"/>
    <x v="0"/>
    <s v="17-25"/>
  </r>
  <r>
    <n v="86753092107"/>
    <n v="1.6082191780821917"/>
    <s v="&gt; 1.5 year"/>
    <n v="33.419178082191777"/>
    <n v="0"/>
    <n v="48"/>
    <s v="&lt;80"/>
    <n v="150.48300203710801"/>
    <n v="151.143579360714"/>
    <n v="284.52298604579101"/>
    <n v="405.01873311517301"/>
    <n v="106.87513281114144"/>
    <x v="0"/>
    <s v="25-40"/>
  </r>
  <r>
    <n v="86753092108"/>
    <n v="1.0136986301369864"/>
    <s v="&lt;= 1.5 year"/>
    <n v="36.726027397260275"/>
    <n v="0"/>
    <n v="18"/>
    <s v="&lt;80"/>
    <n v="42.143703928322701"/>
    <n v="30.236007997433699"/>
    <n v="366.85888569612501"/>
    <n v="404.77619195276998"/>
    <n v="98.386586271927911"/>
    <x v="0"/>
    <s v="25-40"/>
  </r>
  <r>
    <n v="86753092109"/>
    <n v="1.5287671232876712"/>
    <s v="&gt; 1.5 year"/>
    <n v="32.106849315068494"/>
    <n v="0"/>
    <n v="29"/>
    <s v="&lt;80"/>
    <n v="203.603254730153"/>
    <n v="140.284617697427"/>
    <n v="356.17397386838502"/>
    <n v="184.17740249433101"/>
    <n v="92.353194957732313"/>
    <x v="0"/>
    <s v="25-40"/>
  </r>
  <r>
    <n v="86753092110"/>
    <n v="1.7808219178082192"/>
    <s v="&gt; 1.5 year"/>
    <n v="25.068493150684933"/>
    <n v="0"/>
    <n v="42"/>
    <s v="&lt;80"/>
    <n v="214.18420875722799"/>
    <n v="257.73265573348198"/>
    <n v="231.870106300782"/>
    <n v="241.19365726680601"/>
    <n v="94.521000787367356"/>
    <x v="0"/>
    <s v="25-40"/>
  </r>
  <r>
    <n v="86753092111"/>
    <n v="1.8904109589041096"/>
    <s v="&gt; 1.5 year"/>
    <n v="27.764383561643836"/>
    <n v="1"/>
    <n v="57"/>
    <s v="&lt;80"/>
    <n v="441.10808753949402"/>
    <n v="393.26611266907099"/>
    <n v="3.8526186751243499"/>
    <n v="9.9787387376131207"/>
    <n v="68.409698906213706"/>
    <x v="0"/>
    <s v="25-40"/>
  </r>
  <r>
    <n v="86753092112"/>
    <n v="1.736986301369863"/>
    <s v="&gt; 1.5 year"/>
    <n v="31.046575342465754"/>
    <n v="0"/>
    <n v="64"/>
    <s v="&lt;80"/>
    <n v="348.82460052149702"/>
    <n v="173.227637756836"/>
    <n v="244.638647171244"/>
    <n v="219.36076837752"/>
    <n v="97.444108928118311"/>
    <x v="0"/>
    <s v="25-40"/>
  </r>
  <r>
    <n v="86753092113"/>
    <n v="1.7205479452054795"/>
    <s v="&gt; 1.5 year"/>
    <n v="34.56712328767123"/>
    <n v="0"/>
    <n v="45"/>
    <s v="&lt;80"/>
    <n v="276.810878442817"/>
    <n v="145.657008049589"/>
    <n v="278.392910219935"/>
    <n v="376.63306018304502"/>
    <n v="112.40054736775009"/>
    <x v="0"/>
    <s v="25-40"/>
  </r>
  <r>
    <n v="86753092114"/>
    <n v="1.0712328767123287"/>
    <s v="&lt;= 1.5 year"/>
    <n v="34.424657534246577"/>
    <n v="0"/>
    <n v="22"/>
    <s v="&lt;80"/>
    <n v="14.358089129412701"/>
    <n v="30.215892475941601"/>
    <n v="437.42277191393202"/>
    <n v="284.38460497032901"/>
    <n v="90.182803754539663"/>
    <x v="0"/>
    <s v="25-40"/>
  </r>
  <r>
    <n v="86753092115"/>
    <n v="1.6794520547945206"/>
    <s v="&gt; 1.5 year"/>
    <n v="29.904109589041095"/>
    <n v="1"/>
    <n v="60"/>
    <s v="&lt;80"/>
    <n v="188.83073567306499"/>
    <n v="149.66518878771399"/>
    <n v="294.67165396477799"/>
    <n v="218.14267279919801"/>
    <n v="88.617393168539436"/>
    <x v="1"/>
    <s v="25-40"/>
  </r>
  <r>
    <n v="86753092116"/>
    <n v="1.8438356164383563"/>
    <s v="&gt; 1.5 year"/>
    <n v="29.221917808219178"/>
    <n v="0"/>
    <n v="35"/>
    <s v="&lt;80"/>
    <n v="233.33358119725301"/>
    <n v="212.709051028121"/>
    <n v="299.84157513192599"/>
    <n v="209.86696721390399"/>
    <n v="96.848435659529528"/>
    <x v="0"/>
    <s v="25-40"/>
  </r>
  <r>
    <n v="86753092117"/>
    <n v="1.6493150684931508"/>
    <s v="&gt; 1.5 year"/>
    <n v="34.019178082191779"/>
    <n v="0"/>
    <n v="39"/>
    <s v="&lt;80"/>
    <n v="85.820524079711305"/>
    <n v="295.43414517453402"/>
    <n v="312.625469436385"/>
    <n v="276.32477879009002"/>
    <n v="101.17440332751661"/>
    <x v="0"/>
    <s v="25-40"/>
  </r>
  <r>
    <n v="86753092118"/>
    <n v="1.0246575342465754"/>
    <s v="&lt;= 1.5 year"/>
    <n v="33.742465753424661"/>
    <n v="0"/>
    <n v="20"/>
    <s v="&lt;80"/>
    <n v="364.42160219639197"/>
    <n v="456.66867643749202"/>
    <n v="47.762553736150998"/>
    <n v="2.2781787156012201"/>
    <n v="71.692110184920992"/>
    <x v="1"/>
    <s v="25-40"/>
  </r>
  <r>
    <n v="86753092119"/>
    <n v="1.1260273972602739"/>
    <s v="&lt;= 1.5 year"/>
    <n v="42.065753424657537"/>
    <n v="0"/>
    <n v="47"/>
    <s v="&lt;80"/>
    <n v="11.534358068316401"/>
    <n v="218.66892958714601"/>
    <n v="408.46010600484101"/>
    <n v="6.1997090634140601"/>
    <n v="68.1754408206276"/>
    <x v="0"/>
    <s v="&gt;40"/>
  </r>
  <r>
    <n v="86753092120"/>
    <n v="1.7863013698630137"/>
    <s v="&gt; 1.5 year"/>
    <n v="30.153424657534245"/>
    <n v="0"/>
    <n v="33"/>
    <s v="&lt;80"/>
    <n v="201.36221561704201"/>
    <n v="238.58757348510201"/>
    <n v="212.68832716955799"/>
    <n v="248.496094078916"/>
    <n v="90.538113677988392"/>
    <x v="0"/>
    <s v="25-40"/>
  </r>
  <r>
    <n v="86753092121"/>
    <n v="1.2657534246575342"/>
    <s v="&lt;= 1.5 year"/>
    <n v="45.526027397260272"/>
    <n v="0"/>
    <n v="113"/>
    <s v="&gt;=80"/>
    <n v="88.765300512579699"/>
    <n v="261.37293534031801"/>
    <n v="173.59057615756399"/>
    <n v="3.2915964908067399"/>
    <n v="49.236919586036301"/>
    <x v="0"/>
    <s v="&gt;40"/>
  </r>
  <r>
    <n v="86753092122"/>
    <n v="1.1561643835616437"/>
    <s v="&lt;= 1.5 year"/>
    <n v="46.657534246575345"/>
    <n v="0"/>
    <n v="98"/>
    <s v="&gt;=80"/>
    <n v="1.83719909683281"/>
    <n v="270.91233262281997"/>
    <n v="293.88540781742802"/>
    <n v="18.186363670597999"/>
    <n v="59.268575116135338"/>
    <x v="0"/>
    <s v="&gt;40"/>
  </r>
  <r>
    <n v="86753092123"/>
    <n v="1.3369863013698631"/>
    <s v="&lt;= 1.5 year"/>
    <n v="29.747945205479454"/>
    <n v="1"/>
    <n v="55"/>
    <s v="&lt;80"/>
    <n v="289.53503312703401"/>
    <n v="324.85853377112801"/>
    <n v="72.545765162195593"/>
    <n v="95.011786865993699"/>
    <n v="69.258391595235679"/>
    <x v="0"/>
    <s v="25-40"/>
  </r>
  <r>
    <n v="86753092124"/>
    <n v="1.1150684931506849"/>
    <s v="&lt;= 1.5 year"/>
    <n v="34.205479452054796"/>
    <n v="0"/>
    <n v="86"/>
    <s v="&gt;=80"/>
    <n v="60.801527216086598"/>
    <n v="128.828747867761"/>
    <n v="379.80663158293601"/>
    <n v="20.868229224996199"/>
    <n v="63.251405303659674"/>
    <x v="0"/>
    <s v="25-40"/>
  </r>
  <r>
    <n v="86753092125"/>
    <n v="0.87123287671232874"/>
    <s v="&lt;= 1.5 year"/>
    <n v="31.87945205479452"/>
    <n v="0"/>
    <n v="21"/>
    <s v="&lt;80"/>
    <n v="35.908344775943299"/>
    <n v="24.5378470194456"/>
    <n v="330.95397918016698"/>
    <n v="306.04523933477998"/>
    <n v="81.275601565424751"/>
    <x v="0"/>
    <s v="25-40"/>
  </r>
  <r>
    <n v="86753092126"/>
    <n v="1.7123287671232876"/>
    <s v="&gt; 1.5 year"/>
    <n v="28.55890410958904"/>
    <n v="0"/>
    <n v="43"/>
    <s v="&lt;80"/>
    <n v="266.95769163569003"/>
    <n v="250.49406524309501"/>
    <n v="264.38587158105099"/>
    <n v="237.74306523756599"/>
    <n v="101.65161296853685"/>
    <x v="0"/>
    <s v="25-40"/>
  </r>
  <r>
    <n v="86753092127"/>
    <n v="1.2657534246575342"/>
    <s v="&lt;= 1.5 year"/>
    <n v="37.531506849315072"/>
    <n v="0"/>
    <n v="66"/>
    <s v="&lt;80"/>
    <n v="16.471955327871001"/>
    <n v="261.75387352496898"/>
    <n v="277.26222729028399"/>
    <n v="32.963715320355099"/>
    <n v="59.485179421503894"/>
    <x v="0"/>
    <s v="25-40"/>
  </r>
  <r>
    <n v="86753092128"/>
    <n v="0.97534246575342465"/>
    <s v="&lt;= 1.5 year"/>
    <n v="31.476712328767125"/>
    <n v="1"/>
    <n v="18"/>
    <s v="&lt;80"/>
    <n v="86.880134901157703"/>
    <n v="5.38980302935407"/>
    <n v="422.60676145822799"/>
    <n v="293.509512942539"/>
    <n v="93.315547962532975"/>
    <x v="0"/>
    <s v="25-40"/>
  </r>
  <r>
    <n v="86753092129"/>
    <n v="1.0493150684931507"/>
    <s v="&lt;= 1.5 year"/>
    <n v="39.56986301369863"/>
    <n v="1"/>
    <n v="63"/>
    <s v="&lt;80"/>
    <n v="76.342519693791104"/>
    <n v="230.03700245694901"/>
    <n v="263.14764733341701"/>
    <n v="11.1455356090866"/>
    <n v="57.425543725159642"/>
    <x v="0"/>
    <s v="25-40"/>
  </r>
  <r>
    <n v="86753092130"/>
    <n v="1.2219178082191782"/>
    <s v="&lt;= 1.5 year"/>
    <n v="39.361643835616441"/>
    <n v="0"/>
    <n v="61"/>
    <s v="&lt;80"/>
    <n v="10.3621626145246"/>
    <n v="297.96059697393599"/>
    <n v="228.81854735101601"/>
    <n v="57.839389823511901"/>
    <n v="59.064773228020194"/>
    <x v="0"/>
    <s v="25-40"/>
  </r>
  <r>
    <n v="86753092131"/>
    <n v="1.6712328767123288"/>
    <s v="&gt; 1.5 year"/>
    <n v="32.868493150684934"/>
    <n v="0"/>
    <n v="29"/>
    <s v="&lt;80"/>
    <n v="472.14865962620098"/>
    <n v="195.12532748573801"/>
    <n v="177.852845675987"/>
    <n v="196.42529978220301"/>
    <n v="98.295296423937913"/>
    <x v="0"/>
    <s v="25-40"/>
  </r>
  <r>
    <n v="86753092132"/>
    <n v="1.6739726027397259"/>
    <s v="&gt; 1.5 year"/>
    <n v="28.93972602739726"/>
    <n v="1"/>
    <n v="49"/>
    <s v="&lt;80"/>
    <n v="292.57410130872"/>
    <n v="162.06613795721401"/>
    <n v="234.01363476360299"/>
    <n v="363.03290570864402"/>
    <n v="108.01680399794435"/>
    <x v="0"/>
    <s v="25-40"/>
  </r>
  <r>
    <n v="86753092133"/>
    <n v="1.2767123287671234"/>
    <s v="&lt;= 1.5 year"/>
    <n v="39.345205479452055"/>
    <n v="0"/>
    <n v="72"/>
    <s v="&lt;80"/>
    <n v="7.0013440834271004"/>
    <n v="246.769970520242"/>
    <n v="299.221708066698"/>
    <n v="16.738512465729801"/>
    <n v="58.21693163218486"/>
    <x v="0"/>
    <s v="25-40"/>
  </r>
  <r>
    <n v="86753092134"/>
    <n v="1.0136986301369864"/>
    <s v="&lt;= 1.5 year"/>
    <n v="45.315068493150683"/>
    <n v="0"/>
    <n v="63"/>
    <s v="&lt;80"/>
    <n v="15.711614478867601"/>
    <n v="184.84794870966999"/>
    <n v="366.394471380026"/>
    <n v="30.645082700589601"/>
    <n v="63.689511544756876"/>
    <x v="0"/>
    <s v="&gt;40"/>
  </r>
  <r>
    <n v="86753092135"/>
    <n v="1.7342465753424658"/>
    <s v="&gt; 1.5 year"/>
    <n v="31.901369863013699"/>
    <n v="0"/>
    <n v="11"/>
    <s v="&lt;80"/>
    <n v="371.86147873743101"/>
    <n v="176.818118682391"/>
    <n v="206.95972924729799"/>
    <n v="238.73831472715699"/>
    <n v="97.378133070520349"/>
    <x v="0"/>
    <s v="25-40"/>
  </r>
  <r>
    <n v="86753092136"/>
    <n v="1.7671232876712328"/>
    <s v="&gt; 1.5 year"/>
    <n v="28.027397260273972"/>
    <n v="0"/>
    <n v="32"/>
    <s v="&lt;80"/>
    <n v="287.97279152666499"/>
    <n v="138.453613241326"/>
    <n v="300.32840278994502"/>
    <n v="181.971867551229"/>
    <n v="91.990144822380159"/>
    <x v="1"/>
    <s v="25-40"/>
  </r>
  <r>
    <n v="86753092137"/>
    <n v="1.6739726027397259"/>
    <s v="&gt; 1.5 year"/>
    <n v="31.736986301369864"/>
    <n v="1"/>
    <n v="50"/>
    <s v="&lt;80"/>
    <n v="311.83061634577302"/>
    <n v="276.48352476311999"/>
    <n v="257.47184290363498"/>
    <n v="136.844349374784"/>
    <n v="94.383074362121718"/>
    <x v="0"/>
    <s v="25-40"/>
  </r>
  <r>
    <n v="86753092138"/>
    <n v="1.6575342465753424"/>
    <s v="&gt; 1.5 year"/>
    <n v="16.87123287671233"/>
    <n v="0"/>
    <n v="62"/>
    <s v="&lt;80"/>
    <n v="482.80331652564797"/>
    <n v="241.28096650789499"/>
    <n v="36.302039517948899"/>
    <n v="51.7512010924655"/>
    <n v="68.493131515933172"/>
    <x v="0"/>
    <s v="&gt;40"/>
  </r>
  <r>
    <n v="86753092139"/>
    <n v="1.5506849315068494"/>
    <s v="&gt; 1.5 year"/>
    <n v="36.098630136986301"/>
    <n v="0"/>
    <n v="33"/>
    <s v="&lt;80"/>
    <n v="408.34919355514302"/>
    <n v="137.391266527857"/>
    <n v="221.094573261026"/>
    <n v="191.695075404531"/>
    <n v="93.193994646506837"/>
    <x v="0"/>
    <s v="25-40"/>
  </r>
  <r>
    <n v="86753092140"/>
    <n v="1.0465753424657533"/>
    <s v="&lt;= 1.5 year"/>
    <n v="33.273972602739725"/>
    <n v="1"/>
    <n v="22"/>
    <s v="&lt;80"/>
    <n v="22.017579560925899"/>
    <n v="36.310160549636898"/>
    <n v="400.31208821347201"/>
    <n v="361.69868508616401"/>
    <n v="96.107512004801336"/>
    <x v="0"/>
    <s v="25-40"/>
  </r>
  <r>
    <n v="86753092141"/>
    <n v="1.6328767123287671"/>
    <s v="&gt; 1.5 year"/>
    <n v="29.895890410958906"/>
    <n v="0"/>
    <n v="46"/>
    <s v="&lt;80"/>
    <n v="194.89331443069"/>
    <n v="322.47941054296399"/>
    <n v="257.073906818691"/>
    <n v="201.57535549957899"/>
    <n v="96.427729476084721"/>
    <x v="0"/>
    <s v="25-40"/>
  </r>
  <r>
    <n v="86753092142"/>
    <n v="1.1945205479452055"/>
    <s v="&lt;= 1.5 year"/>
    <n v="42.630136986301373"/>
    <n v="0"/>
    <n v="99"/>
    <s v="&gt;=80"/>
    <n v="12.6243420079586"/>
    <n v="331.16282616018498"/>
    <n v="280.87103350153501"/>
    <n v="3.5381607307026299"/>
    <n v="61.63207676132"/>
    <x v="0"/>
    <s v="&gt;40"/>
  </r>
  <r>
    <n v="86753092143"/>
    <n v="1.2027397260273973"/>
    <s v="&lt;= 1.5 year"/>
    <n v="42.164383561643838"/>
    <n v="0"/>
    <n v="84"/>
    <s v="&gt;=80"/>
    <n v="4.8066179933584703"/>
    <n v="256.13884959704802"/>
    <n v="282.17280417233002"/>
    <n v="7.7347757340475498"/>
    <n v="55.664546995997831"/>
    <x v="1"/>
    <s v="&gt;40"/>
  </r>
  <r>
    <n v="86753092144"/>
    <n v="1.6465753424657534"/>
    <s v="&gt; 1.5 year"/>
    <n v="31.575342465753426"/>
    <n v="0"/>
    <n v="50"/>
    <s v="&lt;80"/>
    <n v="246.269096798428"/>
    <n v="117.05862920849999"/>
    <n v="307.774732973082"/>
    <n v="293.90814699653203"/>
    <n v="101.26816367690793"/>
    <x v="0"/>
    <s v="25-40"/>
  </r>
  <r>
    <n v="86753092145"/>
    <n v="1.1342465753424658"/>
    <s v="&lt;= 1.5 year"/>
    <n v="36.208219178082189"/>
    <n v="0"/>
    <n v="80"/>
    <s v="&gt;=80"/>
    <n v="4.7478124183172596"/>
    <n v="303.68784477639599"/>
    <n v="289.62729372016099"/>
    <n v="1.45053964095277"/>
    <n v="59.604192578910713"/>
    <x v="0"/>
    <s v="25-40"/>
  </r>
  <r>
    <n v="86753092146"/>
    <n v="1.1534246575342466"/>
    <s v="&lt;= 1.5 year"/>
    <n v="36.476712328767121"/>
    <n v="0"/>
    <n v="79"/>
    <s v="&lt;80"/>
    <n v="66.252393439272396"/>
    <n v="148.851016249086"/>
    <n v="367.806149931513"/>
    <n v="11.6833994239602"/>
    <n v="62.747018697725451"/>
    <x v="0"/>
    <s v="25-40"/>
  </r>
  <r>
    <n v="86753092147"/>
    <n v="1.7205479452054795"/>
    <s v="&gt; 1.5 year"/>
    <n v="30.268493150684932"/>
    <n v="0"/>
    <n v="49"/>
    <s v="&lt;80"/>
    <n v="202.52787976671399"/>
    <n v="357.195079867039"/>
    <n v="91.396421988815206"/>
    <n v="373.33084610203599"/>
    <n v="100.54510894160239"/>
    <x v="0"/>
    <s v="25-40"/>
  </r>
  <r>
    <n v="86753092148"/>
    <n v="1.1616438356164382"/>
    <s v="&lt;= 1.5 year"/>
    <n v="35.150684931506852"/>
    <n v="0"/>
    <n v="90"/>
    <s v="&gt;=80"/>
    <n v="21.812720345446301"/>
    <n v="200.407846348909"/>
    <n v="401.14499166643498"/>
    <n v="3.9947714248828801"/>
    <n v="66.394416906506564"/>
    <x v="0"/>
    <s v="25-40"/>
  </r>
  <r>
    <n v="86753092149"/>
    <n v="1.1205479452054794"/>
    <s v="&lt;= 1.5 year"/>
    <n v="44.186301369863017"/>
    <n v="0"/>
    <n v="99"/>
    <s v="&gt;=80"/>
    <n v="88.739706152412893"/>
    <n v="294.83436850695603"/>
    <n v="263.46633269400201"/>
    <n v="14.484690182169301"/>
    <n v="64.040048717890073"/>
    <x v="0"/>
    <s v="&gt;40"/>
  </r>
  <r>
    <n v="86753092150"/>
    <n v="1.7232876712328766"/>
    <s v="&gt; 1.5 year"/>
    <n v="35.320547945205476"/>
    <n v="1"/>
    <n v="27"/>
    <s v="&lt;80"/>
    <n v="228.46064373069501"/>
    <n v="307.83735785326098"/>
    <n v="221.00866550147299"/>
    <n v="252.82483810432601"/>
    <n v="99.763860559412365"/>
    <x v="0"/>
    <s v="25-40"/>
  </r>
  <r>
    <n v="86753092151"/>
    <n v="1.6684931506849314"/>
    <s v="&gt; 1.5 year"/>
    <n v="28.460273972602739"/>
    <n v="0"/>
    <n v="34"/>
    <s v="&lt;80"/>
    <n v="325.72374093020602"/>
    <n v="161.516206031265"/>
    <n v="151.972347410818"/>
    <n v="262.17886702721802"/>
    <n v="88.677341489482004"/>
    <x v="1"/>
    <s v="25-40"/>
  </r>
  <r>
    <n v="86753092152"/>
    <n v="1.1397260273972603"/>
    <s v="&lt;= 1.5 year"/>
    <n v="39.041095890410958"/>
    <n v="1"/>
    <n v="66"/>
    <s v="&lt;80"/>
    <n v="35.977076098156303"/>
    <n v="297.16427517697502"/>
    <n v="238.88483461227"/>
    <n v="19.502603193633899"/>
    <n v="57.657800638718967"/>
    <x v="0"/>
    <s v="25-40"/>
  </r>
  <r>
    <n v="86753092153"/>
    <n v="1.6054794520547946"/>
    <s v="&gt; 1.5 year"/>
    <n v="30.473972602739725"/>
    <n v="0"/>
    <n v="64"/>
    <s v="&lt;80"/>
    <n v="223.319597069704"/>
    <n v="203.36489317696299"/>
    <n v="381.75403768788198"/>
    <n v="211.354544148743"/>
    <n v="105.30778904012834"/>
    <x v="0"/>
    <s v="25-40"/>
  </r>
  <r>
    <n v="86753092154"/>
    <n v="1.1945205479452055"/>
    <s v="&lt;= 1.5 year"/>
    <n v="28.098630136986301"/>
    <n v="1"/>
    <n v="56"/>
    <s v="&lt;80"/>
    <n v="2.7790211979566801"/>
    <n v="54.419497869442303"/>
    <n v="346.02804007364"/>
    <n v="447.67301142521097"/>
    <n v="99.820007705254028"/>
    <x v="1"/>
    <s v="25-40"/>
  </r>
  <r>
    <n v="86753092155"/>
    <n v="1.6712328767123288"/>
    <s v="&gt; 1.5 year"/>
    <n v="25.06027397260274"/>
    <n v="0"/>
    <n v="67"/>
    <s v="&lt;80"/>
    <n v="226.73710641444899"/>
    <n v="168.71339021928"/>
    <n v="250.17833511368599"/>
    <n v="318.48131295299999"/>
    <n v="99.875197498700629"/>
    <x v="0"/>
    <s v="25-40"/>
  </r>
  <r>
    <n v="86753092156"/>
    <n v="1.178082191780822"/>
    <s v="&lt;= 1.5 year"/>
    <n v="25.67945205479452"/>
    <n v="1"/>
    <n v="65"/>
    <s v="&lt;80"/>
    <n v="445.27500306774601"/>
    <n v="385.88925885187302"/>
    <n v="5.8640791904011502"/>
    <n v="33.065633557357202"/>
    <n v="71.16470648330052"/>
    <x v="0"/>
    <s v="25-40"/>
  </r>
  <r>
    <n v="86753092157"/>
    <n v="1.2904109589041095"/>
    <s v="&lt;= 1.5 year"/>
    <n v="35.739726027397261"/>
    <n v="1"/>
    <n v="54"/>
    <s v="&lt;80"/>
    <n v="35.7570074027524"/>
    <n v="245.84153415068201"/>
    <n v="272.63375066824602"/>
    <n v="52.655223796872797"/>
    <n v="61.562560260089008"/>
    <x v="0"/>
    <s v="25-40"/>
  </r>
  <r>
    <n v="86753092158"/>
    <n v="1.3123287671232877"/>
    <s v="&lt;= 1.5 year"/>
    <n v="41.180821917808217"/>
    <n v="1"/>
    <n v="58"/>
    <s v="&lt;80"/>
    <n v="16.6423278197577"/>
    <n v="250.62196974472499"/>
    <n v="268.67544465817599"/>
    <n v="17.257395916561201"/>
    <n v="55.693084674127078"/>
    <x v="0"/>
    <s v="&gt;40"/>
  </r>
  <r>
    <n v="86753092159"/>
    <n v="1.7506849315068493"/>
    <s v="&gt; 1.5 year"/>
    <n v="32.824657534246576"/>
    <n v="1"/>
    <n v="29"/>
    <s v="&lt;80"/>
    <n v="151.39828965077601"/>
    <n v="290.014822809816"/>
    <n v="142.05366786355299"/>
    <n v="299.43079101172401"/>
    <n v="88.291184061880614"/>
    <x v="0"/>
    <s v="25-40"/>
  </r>
  <r>
    <n v="86753092160"/>
    <n v="1.704109589041096"/>
    <s v="&gt; 1.5 year"/>
    <n v="30.550684931506851"/>
    <n v="0"/>
    <n v="39"/>
    <s v="&lt;80"/>
    <n v="243.18577593545101"/>
    <n v="323.48196337510899"/>
    <n v="222.56088743962701"/>
    <n v="182.625286935503"/>
    <n v="93.955760069860403"/>
    <x v="0"/>
    <s v="25-40"/>
  </r>
  <r>
    <n v="86753092161"/>
    <n v="1.2301369863013698"/>
    <s v="&lt;= 1.5 year"/>
    <n v="42.62191780821918"/>
    <n v="0"/>
    <n v="73"/>
    <s v="&lt;80"/>
    <n v="3.71371520762473"/>
    <n v="293.04543440005301"/>
    <n v="294.70759049053203"/>
    <n v="6.8902273508172502"/>
    <n v="59.932470109576137"/>
    <x v="0"/>
    <s v="&gt;40"/>
  </r>
  <r>
    <n v="86753092162"/>
    <n v="1.1808219178082191"/>
    <s v="&lt;= 1.5 year"/>
    <n v="37.106849315068494"/>
    <n v="0"/>
    <n v="92"/>
    <s v="&gt;=80"/>
    <n v="83.888406442359994"/>
    <n v="224.02667868457499"/>
    <n v="292.44451089465201"/>
    <n v="2.4710337952635602"/>
    <n v="60.023072172944659"/>
    <x v="0"/>
    <s v="25-40"/>
  </r>
  <r>
    <n v="86753092163"/>
    <n v="1.5342465753424657"/>
    <s v="&gt; 1.5 year"/>
    <n v="34.769863013698632"/>
    <n v="0"/>
    <n v="50"/>
    <s v="&lt;80"/>
    <n v="149.59875287065501"/>
    <n v="313.19064717596802"/>
    <n v="265.48781994081099"/>
    <n v="251.329413108864"/>
    <n v="99.041219969690843"/>
    <x v="0"/>
    <s v="25-40"/>
  </r>
  <r>
    <n v="86753092164"/>
    <n v="1.704109589041096"/>
    <s v="&gt; 1.5 year"/>
    <n v="26.641095890410959"/>
    <n v="0"/>
    <n v="16"/>
    <s v="&lt;80"/>
    <n v="201.43146819102799"/>
    <n v="292.67513192898201"/>
    <n v="175.08774011122799"/>
    <n v="227.08607209428001"/>
    <n v="87.789385474261763"/>
    <x v="1"/>
    <s v="25-40"/>
  </r>
  <r>
    <n v="86753092165"/>
    <n v="1.0328767123287672"/>
    <s v="&lt;= 1.5 year"/>
    <n v="43.202739726027396"/>
    <n v="1"/>
    <n v="83"/>
    <s v="&gt;=80"/>
    <n v="2.62658675484409"/>
    <n v="226.72360919641099"/>
    <n v="303.74949877109998"/>
    <n v="34.938539197598999"/>
    <n v="58.990580232344286"/>
    <x v="0"/>
    <s v="&gt;40"/>
  </r>
  <r>
    <n v="86753092166"/>
    <n v="1.7178082191780821"/>
    <s v="&gt; 1.5 year"/>
    <n v="32.397260273972606"/>
    <n v="0"/>
    <n v="29"/>
    <s v="&lt;80"/>
    <n v="237.93310516750699"/>
    <n v="181.23805688354599"/>
    <n v="386.17081143137301"/>
    <n v="212.206655641682"/>
    <n v="105.33898901285083"/>
    <x v="0"/>
    <s v="25-40"/>
  </r>
  <r>
    <n v="86753092167"/>
    <n v="1.1315068493150684"/>
    <s v="&lt;= 1.5 year"/>
    <n v="45.139726027397259"/>
    <n v="1"/>
    <n v="106"/>
    <s v="&gt;=80"/>
    <n v="17.700148627309002"/>
    <n v="405.75259501700498"/>
    <n v="189.818507071971"/>
    <n v="26.8475335561183"/>
    <n v="59.876144366915831"/>
    <x v="0"/>
    <s v="&gt;40"/>
  </r>
  <r>
    <n v="86753092168"/>
    <n v="1.1589041095890411"/>
    <s v="&lt;= 1.5 year"/>
    <n v="35.789041095890411"/>
    <n v="1"/>
    <n v="99"/>
    <s v="&gt;=80"/>
    <n v="80.845579150992194"/>
    <n v="298.61085071098103"/>
    <n v="217.57796918742901"/>
    <n v="15.9051808979578"/>
    <n v="58.374492399204279"/>
    <x v="0"/>
    <s v="25-40"/>
  </r>
  <r>
    <n v="86753092169"/>
    <n v="1.7178082191780821"/>
    <s v="&gt; 1.5 year"/>
    <n v="27.624657534246577"/>
    <n v="0"/>
    <n v="41"/>
    <s v="&lt;80"/>
    <n v="211.553143066985"/>
    <n v="259.71651284949502"/>
    <n v="293.79323303259002"/>
    <n v="199.511937652142"/>
    <n v="96.898192955486252"/>
    <x v="0"/>
    <s v="25-40"/>
  </r>
  <r>
    <n v="86753092170"/>
    <n v="1.704109589041096"/>
    <s v="&gt; 1.5 year"/>
    <n v="35.147945205479452"/>
    <n v="0"/>
    <n v="64"/>
    <s v="&lt;80"/>
    <n v="177.431897879254"/>
    <n v="308.10995252332799"/>
    <n v="245.251805672514"/>
    <n v="269.74897169507699"/>
    <n v="100.64344131631748"/>
    <x v="0"/>
    <s v="25-40"/>
  </r>
  <r>
    <n v="86753092171"/>
    <n v="1.2219178082191782"/>
    <s v="&lt;= 1.5 year"/>
    <n v="38.906849315068492"/>
    <n v="0"/>
    <n v="94"/>
    <s v="&gt;=80"/>
    <n v="20.257636826547099"/>
    <n v="300.54343086565302"/>
    <n v="219.96506409793901"/>
    <n v="24.554101218563499"/>
    <n v="55.006385253356306"/>
    <x v="1"/>
    <s v="25-40"/>
  </r>
  <r>
    <n v="86753092172"/>
    <n v="1.0602739726027397"/>
    <s v="&lt;= 1.5 year"/>
    <n v="36.301369863013697"/>
    <n v="1"/>
    <n v="19"/>
    <s v="&lt;80"/>
    <n v="11.2607766080791"/>
    <n v="0.25317527883028801"/>
    <n v="350.41400016603899"/>
    <n v="499.69709693510401"/>
    <n v="102.93444780308991"/>
    <x v="0"/>
    <s v="25-40"/>
  </r>
  <r>
    <n v="86753092173"/>
    <n v="1.178082191780822"/>
    <s v="&lt;= 1.5 year"/>
    <n v="42.832876712328769"/>
    <n v="0"/>
    <n v="48"/>
    <s v="&lt;80"/>
    <n v="34.007690848915999"/>
    <n v="204.079800460418"/>
    <n v="362.296194124647"/>
    <n v="2.4229319819629498"/>
    <n v="62.813294437539909"/>
    <x v="0"/>
    <s v="&gt;40"/>
  </r>
  <r>
    <n v="86753092174"/>
    <n v="1.6410958904109589"/>
    <s v="&gt; 1.5 year"/>
    <n v="30.542465753424658"/>
    <n v="1"/>
    <n v="33"/>
    <s v="&lt;80"/>
    <n v="187.45828580540601"/>
    <n v="271.33220882321598"/>
    <n v="378.68941081636098"/>
    <n v="201.49947646019999"/>
    <n v="106.32590604347708"/>
    <x v="0"/>
    <s v="25-40"/>
  </r>
  <r>
    <n v="86753092175"/>
    <n v="1.6410958904109589"/>
    <s v="&gt; 1.5 year"/>
    <n v="29.641095890410959"/>
    <n v="0"/>
    <n v="59"/>
    <s v="&lt;80"/>
    <n v="195.53102895311801"/>
    <n v="247.76280781564299"/>
    <n v="245.60506327435499"/>
    <n v="343.15219557679899"/>
    <n v="106.11437800363936"/>
    <x v="0"/>
    <s v="25-40"/>
  </r>
  <r>
    <n v="86753092176"/>
    <n v="1.263013698630137"/>
    <s v="&lt;= 1.5 year"/>
    <n v="45.627397260273973"/>
    <n v="0"/>
    <n v="75"/>
    <s v="&lt;80"/>
    <n v="1.61569468247612"/>
    <n v="323.62657167946099"/>
    <n v="267.83136303815598"/>
    <n v="7.5520199721467299E-2"/>
    <n v="58.16820729750026"/>
    <x v="0"/>
    <s v="&gt;40"/>
  </r>
  <r>
    <n v="86753092177"/>
    <n v="1.0602739726027397"/>
    <s v="&lt;= 1.5 year"/>
    <n v="39.602739726027394"/>
    <n v="0"/>
    <n v="83"/>
    <s v="&gt;=80"/>
    <n v="46.7895136391517"/>
    <n v="286.54789367934399"/>
    <n v="298.87632986046799"/>
    <n v="8.3140114363764894"/>
    <n v="63.529833541100999"/>
    <x v="0"/>
    <s v="25-40"/>
  </r>
  <r>
    <n v="86753092178"/>
    <n v="1.2273972602739727"/>
    <s v="&lt;= 1.5 year"/>
    <n v="38.282191780821918"/>
    <n v="0"/>
    <n v="63"/>
    <s v="&lt;80"/>
    <n v="0.71520732003829102"/>
    <n v="283.26041947966701"/>
    <n v="260.52928169391902"/>
    <n v="5.2024275829511497"/>
    <n v="54.605855257200844"/>
    <x v="1"/>
    <s v="25-40"/>
  </r>
  <r>
    <n v="86753092179"/>
    <n v="1.4027397260273973"/>
    <s v="&lt;= 1.5 year"/>
    <n v="42.939726027397263"/>
    <n v="0"/>
    <n v="65"/>
    <s v="&lt;80"/>
    <n v="13.318114159359901"/>
    <n v="211.09670958567401"/>
    <n v="345.90029946942002"/>
    <n v="3.6343167511645"/>
    <n v="59.897339846072853"/>
    <x v="1"/>
    <s v="&gt;40"/>
  </r>
  <r>
    <n v="86753092180"/>
    <n v="1.1506849315068493"/>
    <s v="&lt;= 1.5 year"/>
    <n v="44.726027397260275"/>
    <n v="0"/>
    <n v="109"/>
    <s v="&gt;=80"/>
    <n v="41.736775215379403"/>
    <n v="246.55254207128701"/>
    <n v="214.30356924547399"/>
    <n v="1.88089787362135"/>
    <n v="49.005281437224752"/>
    <x v="1"/>
    <s v="&gt;40"/>
  </r>
  <r>
    <n v="86753092181"/>
    <n v="1.7123287671232876"/>
    <s v="&gt; 1.5 year"/>
    <n v="33.69315068493151"/>
    <n v="0"/>
    <n v="34"/>
    <s v="&lt;80"/>
    <n v="328.89484647929902"/>
    <n v="208.84360933895701"/>
    <n v="260.60309833461201"/>
    <n v="121.449594097307"/>
    <n v="88.865399557290758"/>
    <x v="1"/>
    <s v="25-40"/>
  </r>
  <r>
    <n v="86753092182"/>
    <n v="1.1835616438356165"/>
    <s v="&lt;= 1.5 year"/>
    <n v="38.243835616438353"/>
    <n v="1"/>
    <n v="80"/>
    <s v="&gt;=80"/>
    <n v="17.652198127119298"/>
    <n v="163.094447956115"/>
    <n v="380.52027724669301"/>
    <n v="14.785781453041199"/>
    <n v="61.896458730626847"/>
    <x v="0"/>
    <s v="25-40"/>
  </r>
  <r>
    <n v="86753092183"/>
    <n v="1.1753424657534246"/>
    <s v="&lt;= 1.5 year"/>
    <n v="48.027397260273972"/>
    <n v="0"/>
    <n v="94"/>
    <s v="&gt;=80"/>
    <n v="4.1419480370305903"/>
    <n v="369.73958837609001"/>
    <n v="231.93303662557301"/>
    <n v="12.739498820161799"/>
    <n v="59.271227166537827"/>
    <x v="0"/>
    <s v="&gt;40"/>
  </r>
  <r>
    <n v="86753092184"/>
    <n v="1.1863013698630136"/>
    <s v="&lt;= 1.5 year"/>
    <n v="32.983561643835614"/>
    <n v="0"/>
    <n v="21"/>
    <s v="&lt;80"/>
    <n v="94.470215485225097"/>
    <n v="3.98054313116769"/>
    <n v="256.431468051021"/>
    <n v="467.65138323781099"/>
    <n v="94.766002843971251"/>
    <x v="0"/>
    <s v="25-40"/>
  </r>
  <r>
    <n v="86753092185"/>
    <n v="1.6849315068493151"/>
    <s v="&gt; 1.5 year"/>
    <n v="29.252054794520546"/>
    <n v="0"/>
    <n v="47"/>
    <s v="&lt;80"/>
    <n v="167.50931488907"/>
    <n v="276.37689448028402"/>
    <n v="247.53707299535901"/>
    <n v="267.10597511358401"/>
    <n v="97.268062522621477"/>
    <x v="0"/>
    <s v="25-40"/>
  </r>
  <r>
    <n v="86753092186"/>
    <n v="1.1342465753424658"/>
    <s v="&lt;= 1.5 year"/>
    <n v="34.846575342465755"/>
    <n v="0"/>
    <n v="52"/>
    <s v="&lt;80"/>
    <n v="2.34410901950428"/>
    <n v="355.52392506821201"/>
    <n v="197.75511951375501"/>
    <n v="68.180267157875704"/>
    <n v="60.541689127612983"/>
    <x v="0"/>
    <s v="25-40"/>
  </r>
  <r>
    <n v="86753092187"/>
    <n v="1.5616438356164384"/>
    <s v="&gt; 1.5 year"/>
    <n v="31.361643835616437"/>
    <n v="0"/>
    <n v="47"/>
    <s v="&lt;80"/>
    <n v="163.797191453734"/>
    <n v="231.24503428134699"/>
    <n v="191.783946326897"/>
    <n v="218.82207442244999"/>
    <n v="80.876100548728118"/>
    <x v="1"/>
    <s v="25-40"/>
  </r>
  <r>
    <n v="86753092188"/>
    <n v="1.7698630136986302"/>
    <s v="&gt; 1.5 year"/>
    <n v="31.86849315068493"/>
    <n v="0"/>
    <n v="28"/>
    <s v="&lt;80"/>
    <n v="301.02676975661399"/>
    <n v="352.78801732643399"/>
    <n v="241.413900931863"/>
    <n v="88.560196060556606"/>
    <n v="91.9020746057342"/>
    <x v="0"/>
    <s v="25-40"/>
  </r>
  <r>
    <n v="86753092189"/>
    <n v="1.3945205479452054"/>
    <s v="&lt;= 1.5 year"/>
    <n v="40.463013698630135"/>
    <n v="0"/>
    <n v="98"/>
    <s v="&gt;=80"/>
    <n v="79.683556002198102"/>
    <n v="239.700440947424"/>
    <n v="246.65766543214599"/>
    <n v="22.9267681697326"/>
    <n v="57.900851788195197"/>
    <x v="0"/>
    <s v="&gt;40"/>
  </r>
  <r>
    <n v="86753092190"/>
    <n v="1.2356164383561643"/>
    <s v="&lt;= 1.5 year"/>
    <n v="43.136986301369866"/>
    <n v="1"/>
    <n v="88"/>
    <s v="&gt;=80"/>
    <n v="11.0840473414729"/>
    <n v="362.71734606878903"/>
    <n v="207.23461174363601"/>
    <n v="18.9746045312584"/>
    <n v="57.04921742580828"/>
    <x v="0"/>
    <s v="&gt;40"/>
  </r>
  <r>
    <n v="86753092191"/>
    <n v="1.1369863013698631"/>
    <s v="&lt;= 1.5 year"/>
    <n v="40.512328767123286"/>
    <n v="1"/>
    <n v="96"/>
    <s v="&gt;=80"/>
    <n v="6.4229246699937903"/>
    <n v="147.55571577666601"/>
    <n v="294.81730352891498"/>
    <n v="69.938701427434793"/>
    <n v="56.089011830494755"/>
    <x v="1"/>
    <s v="&gt;40"/>
  </r>
  <r>
    <n v="86753092192"/>
    <n v="1.2164383561643837"/>
    <s v="&lt;= 1.5 year"/>
    <n v="44.298630136986304"/>
    <n v="0"/>
    <n v="83"/>
    <s v="&gt;=80"/>
    <n v="20.447876579954102"/>
    <n v="197.86321404723699"/>
    <n v="311.66453786884802"/>
    <n v="61.923285102014603"/>
    <n v="62.295426006678795"/>
    <x v="0"/>
    <s v="&gt;40"/>
  </r>
  <r>
    <n v="86753092193"/>
    <n v="1.4219178082191781"/>
    <s v="&lt;= 1.5 year"/>
    <n v="22.989041095890411"/>
    <n v="0"/>
    <n v="58"/>
    <s v="&lt;80"/>
    <n v="410.07865682532599"/>
    <n v="394.03174029647698"/>
    <n v="15.687164854040899"/>
    <n v="17.626644663251401"/>
    <n v="68.326488911819311"/>
    <x v="0"/>
    <s v="17-25"/>
  </r>
  <r>
    <n v="86753092194"/>
    <n v="0.88767123287671235"/>
    <s v="&lt;= 1.5 year"/>
    <n v="37.334246575342469"/>
    <n v="1"/>
    <n v="18"/>
    <s v="&lt;80"/>
    <n v="2.40769089948548"/>
    <n v="73.165053207973102"/>
    <n v="342.703053799592"/>
    <n v="319.776987927665"/>
    <n v="85.54342453586753"/>
    <x v="0"/>
    <s v="25-40"/>
  </r>
  <r>
    <n v="86753092195"/>
    <n v="1.6657534246575343"/>
    <s v="&gt; 1.5 year"/>
    <n v="33.342465753424655"/>
    <n v="1"/>
    <n v="51"/>
    <s v="&lt;80"/>
    <n v="182.865831448183"/>
    <n v="256.40365049232298"/>
    <n v="168.185814553619"/>
    <n v="298.87311365479098"/>
    <n v="91.188629940249683"/>
    <x v="1"/>
    <s v="25-40"/>
  </r>
  <r>
    <n v="86753092196"/>
    <n v="1.2547945205479452"/>
    <s v="&lt;= 1.5 year"/>
    <n v="39.989041095890414"/>
    <n v="0"/>
    <n v="63"/>
    <s v="&lt;80"/>
    <n v="0.314877357285679"/>
    <n v="285.31447382516899"/>
    <n v="269.41384445740198"/>
    <n v="35.357426564273901"/>
    <n v="59.422900617197485"/>
    <x v="0"/>
    <s v="25-40"/>
  </r>
  <r>
    <n v="86753092197"/>
    <n v="1.6904109589041096"/>
    <s v="&gt; 1.5 year"/>
    <n v="30.961643835616439"/>
    <n v="0"/>
    <n v="37"/>
    <s v="&lt;80"/>
    <n v="273.29457616256798"/>
    <n v="114.198567783771"/>
    <n v="353.32008641420401"/>
    <n v="197.82825826580401"/>
    <n v="97.137252877308086"/>
    <x v="0"/>
    <s v="25-40"/>
  </r>
  <r>
    <n v="86753092198"/>
    <n v="1.1917808219178083"/>
    <s v="&lt;= 1.5 year"/>
    <n v="45.016438356164386"/>
    <n v="1"/>
    <n v="81"/>
    <s v="&gt;=80"/>
    <n v="7.0226945678964396"/>
    <n v="175.63989512761501"/>
    <n v="310.97513226274498"/>
    <n v="99.962747727958401"/>
    <n v="63.925552774525322"/>
    <x v="0"/>
    <s v="&gt;40"/>
  </r>
  <r>
    <n v="86753092199"/>
    <n v="1.7643835616438357"/>
    <s v="&gt; 1.5 year"/>
    <n v="31.490410958904111"/>
    <n v="0"/>
    <n v="25"/>
    <s v="&lt;80"/>
    <n v="180.68169035061601"/>
    <n v="140.37214872032499"/>
    <n v="292.17130413488798"/>
    <n v="358.93294924211102"/>
    <n v="103.81681753091516"/>
    <x v="0"/>
    <s v="25-40"/>
  </r>
  <r>
    <n v="86753092200"/>
    <n v="1.7643835616438357"/>
    <s v="&gt; 1.5 year"/>
    <n v="32.043835616438358"/>
    <n v="0"/>
    <n v="28"/>
    <s v="&lt;80"/>
    <n v="173.52593914783799"/>
    <n v="234.078003078964"/>
    <n v="146.85163110586601"/>
    <n v="415.53856999945498"/>
    <n v="100.09513951078267"/>
    <x v="1"/>
    <s v="25-40"/>
  </r>
  <r>
    <n v="86753092201"/>
    <n v="1.2465753424657535"/>
    <s v="&lt;= 1.5 year"/>
    <n v="38.873972602739727"/>
    <n v="1"/>
    <n v="100"/>
    <s v="&gt;=80"/>
    <n v="44.724801506949198"/>
    <n v="238.12120082618799"/>
    <n v="224.422664202248"/>
    <n v="72.707400055023996"/>
    <n v="58.283287897523614"/>
    <x v="0"/>
    <s v="25-40"/>
  </r>
  <r>
    <n v="86753092202"/>
    <n v="1.2219178082191782"/>
    <s v="&lt;= 1.5 year"/>
    <n v="31.134246575342466"/>
    <n v="0"/>
    <n v="59"/>
    <s v="&lt;80"/>
    <n v="325.37271747752999"/>
    <n v="357.81756426368202"/>
    <n v="4.6871022314505"/>
    <n v="15.7900470249942"/>
    <n v="57.112480450070322"/>
    <x v="0"/>
    <s v="25-40"/>
  </r>
  <r>
    <n v="86753092203"/>
    <n v="1.1260273972602739"/>
    <s v="&lt;= 1.5 year"/>
    <n v="40.167123287671231"/>
    <n v="0"/>
    <n v="85"/>
    <s v="&gt;=80"/>
    <n v="19.334734975615"/>
    <n v="318.71848044311997"/>
    <n v="251.45119399235699"/>
    <n v="56.534606874898301"/>
    <n v="64.002553337569438"/>
    <x v="0"/>
    <s v="&gt;40"/>
  </r>
  <r>
    <n v="86753092204"/>
    <n v="1.4164383561643836"/>
    <s v="&lt;= 1.5 year"/>
    <n v="26.049315068493151"/>
    <n v="1"/>
    <n v="54"/>
    <s v="&lt;80"/>
    <n v="336.29034004955702"/>
    <n v="414.34742899218003"/>
    <n v="32.814358355058999"/>
    <n v="23.935161389736599"/>
    <n v="66.860963892714437"/>
    <x v="0"/>
    <s v="25-40"/>
  </r>
  <r>
    <n v="86753092205"/>
    <n v="0.84657534246575339"/>
    <s v="&lt;= 1.5 year"/>
    <n v="35.895890410958906"/>
    <n v="0"/>
    <n v="20"/>
    <s v="&lt;80"/>
    <n v="14.469096182876401"/>
    <n v="11.8616583485513"/>
    <n v="332.57027039828"/>
    <n v="425.440688165258"/>
    <n v="93.067775390138763"/>
    <x v="0"/>
    <s v="25-40"/>
  </r>
  <r>
    <n v="86753092206"/>
    <n v="1.5890410958904109"/>
    <s v="&gt; 1.5 year"/>
    <n v="28.917808219178081"/>
    <n v="0"/>
    <n v="42"/>
    <s v="&lt;80"/>
    <n v="266.30352408370999"/>
    <n v="186.04763405723901"/>
    <n v="184.04943069158699"/>
    <n v="309.54677072728498"/>
    <n v="95.419636821540564"/>
    <x v="0"/>
    <s v="25-40"/>
  </r>
  <r>
    <n v="86753092207"/>
    <n v="1.4219178082191781"/>
    <s v="&lt;= 1.5 year"/>
    <n v="26.890410958904109"/>
    <n v="0"/>
    <n v="60"/>
    <s v="&lt;80"/>
    <n v="14.949891375005899"/>
    <n v="15.748341133114399"/>
    <n v="387.34398740292198"/>
    <n v="424.81668276309398"/>
    <n v="99.915139020571544"/>
    <x v="1"/>
    <s v="25-40"/>
  </r>
  <r>
    <n v="86753092208"/>
    <n v="1.1945205479452055"/>
    <s v="&lt;= 1.5 year"/>
    <n v="37.304109589041097"/>
    <n v="0"/>
    <n v="94"/>
    <s v="&gt;=80"/>
    <n v="7.2591382147012604"/>
    <n v="239.620903365495"/>
    <n v="290.01345296746899"/>
    <n v="20.459121326087502"/>
    <n v="57.007112241642488"/>
    <x v="0"/>
    <s v="25-40"/>
  </r>
  <r>
    <n v="86753092209"/>
    <n v="1.1260273972602739"/>
    <s v="&lt;= 1.5 year"/>
    <n v="42.090410958904108"/>
    <n v="0"/>
    <n v="83"/>
    <s v="&gt;=80"/>
    <n v="0.44206165273026998"/>
    <n v="380.941342120716"/>
    <n v="215.82310253421599"/>
    <n v="5.1589172485509396"/>
    <n v="57.028514675807735"/>
    <x v="0"/>
    <s v="&gt;40"/>
  </r>
  <r>
    <n v="86753092210"/>
    <n v="1.4301369863013698"/>
    <s v="&lt;= 1.5 year"/>
    <n v="22.263013698630136"/>
    <n v="1"/>
    <n v="65"/>
    <s v="&lt;80"/>
    <n v="306.23064227197398"/>
    <n v="494.405774939335"/>
    <n v="5.2960694350513204"/>
    <n v="66.452376124858901"/>
    <n v="72.660726844093944"/>
    <x v="0"/>
    <s v="17-25"/>
  </r>
  <r>
    <n v="86753092211"/>
    <n v="1.736986301369863"/>
    <s v="&gt; 1.5 year"/>
    <n v="28.391780821917809"/>
    <n v="0"/>
    <n v="42"/>
    <s v="&lt;80"/>
    <n v="340.230470774563"/>
    <n v="277.40051534143799"/>
    <n v="282.64022004669602"/>
    <n v="141.61519885802801"/>
    <n v="100.32112915784697"/>
    <x v="0"/>
    <s v="25-40"/>
  </r>
  <r>
    <n v="86753092212"/>
    <n v="1.4219178082191781"/>
    <s v="&lt;= 1.5 year"/>
    <n v="34.263013698630139"/>
    <n v="1"/>
    <n v="42"/>
    <s v="&lt;80"/>
    <n v="358.20280003479598"/>
    <n v="168.83136113784701"/>
    <n v="108.89993578822001"/>
    <n v="257.54458606142498"/>
    <n v="86.136075515768837"/>
    <x v="1"/>
    <s v="25-40"/>
  </r>
  <r>
    <n v="86753092213"/>
    <n v="1.6958904109589041"/>
    <s v="&gt; 1.5 year"/>
    <n v="33.123287671232873"/>
    <n v="0"/>
    <n v="49"/>
    <s v="&lt;80"/>
    <n v="237.28883454484699"/>
    <n v="157.16028556308001"/>
    <n v="175.26218305635101"/>
    <n v="406.71931609774498"/>
    <n v="101.39370950712568"/>
    <x v="0"/>
    <s v="25-40"/>
  </r>
  <r>
    <n v="86753092214"/>
    <n v="1.2356164383561643"/>
    <s v="&lt;= 1.5 year"/>
    <n v="32.923287671232877"/>
    <n v="1"/>
    <n v="59"/>
    <s v="&lt;80"/>
    <n v="261.26466280990502"/>
    <n v="513.19676315148604"/>
    <n v="3.48175688017814"/>
    <n v="1.01039039570806"/>
    <n v="62.495971750017631"/>
    <x v="0"/>
    <s v="25-40"/>
  </r>
  <r>
    <n v="86753092215"/>
    <n v="1.0931506849315069"/>
    <s v="&lt;= 1.5 year"/>
    <n v="39.542465753424658"/>
    <n v="0"/>
    <n v="66"/>
    <s v="&lt;80"/>
    <n v="27.944538677128801"/>
    <n v="270.93192662274998"/>
    <n v="180.05528603051701"/>
    <n v="3.1338507384262102"/>
    <n v="45.892813636263483"/>
    <x v="1"/>
    <s v="25-40"/>
  </r>
  <r>
    <n v="86753092216"/>
    <n v="1.6767123287671233"/>
    <s v="&gt; 1.5 year"/>
    <n v="33.80821917808219"/>
    <n v="0"/>
    <n v="67"/>
    <s v="&lt;80"/>
    <n v="342.430406985351"/>
    <n v="261.65617464372502"/>
    <n v="288.266457348975"/>
    <n v="244.677407057533"/>
    <n v="112.28019025910703"/>
    <x v="0"/>
    <s v="25-40"/>
  </r>
  <r>
    <n v="86753092217"/>
    <n v="1.6246575342465754"/>
    <s v="&gt; 1.5 year"/>
    <n v="22.717808219178082"/>
    <n v="0"/>
    <n v="66"/>
    <s v="&lt;80"/>
    <n v="280.26163840156403"/>
    <n v="137.67389454757301"/>
    <n v="192.40363382632501"/>
    <n v="430.469297421286"/>
    <n v="108.17959438564428"/>
    <x v="0"/>
    <s v="17-25"/>
  </r>
  <r>
    <n v="86753092218"/>
    <n v="1.0821917808219179"/>
    <s v="&lt;= 1.5 year"/>
    <n v="38.895890410958906"/>
    <n v="1"/>
    <n v="18"/>
    <s v="&lt;80"/>
    <n v="107.241889327305"/>
    <n v="16.817915089739"/>
    <n v="441.71235432861602"/>
    <n v="247.58927295014999"/>
    <n v="92.640979626815437"/>
    <x v="0"/>
    <s v="25-40"/>
  </r>
  <r>
    <n v="86753092219"/>
    <n v="1.7013698630136986"/>
    <s v="&gt; 1.5 year"/>
    <n v="30.063013698630137"/>
    <n v="0"/>
    <n v="50"/>
    <s v="&lt;80"/>
    <n v="204.934214381347"/>
    <n v="296.19833720185102"/>
    <n v="165.865789034757"/>
    <n v="276.61346624209398"/>
    <n v="93.188114759877962"/>
    <x v="0"/>
    <s v="25-40"/>
  </r>
  <r>
    <n v="86753092220"/>
    <n v="1.0602739726027397"/>
    <s v="&lt;= 1.5 year"/>
    <n v="34.62191780821918"/>
    <n v="1"/>
    <n v="19"/>
    <s v="&lt;80"/>
    <n v="9.3075545789484799"/>
    <n v="76.7543665549031"/>
    <n v="274.43847754138898"/>
    <n v="407.38085876253899"/>
    <n v="88.703274047179477"/>
    <x v="0"/>
    <s v="25-40"/>
  </r>
  <r>
    <n v="86753092221"/>
    <n v="1.6794520547945206"/>
    <s v="&gt; 1.5 year"/>
    <n v="32.43287671232877"/>
    <n v="1"/>
    <n v="54"/>
    <s v="&lt;80"/>
    <n v="170.09515709795701"/>
    <n v="203.971446684466"/>
    <n v="294.39561079554301"/>
    <n v="310.08232412441203"/>
    <n v="102.46268049298843"/>
    <x v="0"/>
    <s v="25-40"/>
  </r>
  <r>
    <n v="86753092222"/>
    <n v="0.9397260273972603"/>
    <s v="&lt;= 1.5 year"/>
    <n v="36.087671232876716"/>
    <n v="1"/>
    <n v="20"/>
    <s v="&lt;80"/>
    <n v="39.561640751565797"/>
    <n v="32.548833787694697"/>
    <n v="365.26299192588903"/>
    <n v="302.95895640433901"/>
    <n v="85.955471762768198"/>
    <x v="0"/>
    <s v="25-40"/>
  </r>
  <r>
    <n v="86753092223"/>
    <n v="1.6191780821917807"/>
    <s v="&gt; 1.5 year"/>
    <n v="36.254794520547946"/>
    <n v="0"/>
    <n v="62"/>
    <s v="&lt;80"/>
    <n v="280.66705924084101"/>
    <n v="176.23990279345401"/>
    <n v="316.40502578153001"/>
    <n v="289.43389185819098"/>
    <n v="109.25322707951013"/>
    <x v="0"/>
    <s v="25-40"/>
  </r>
  <r>
    <n v="86753092224"/>
    <n v="1.1095890410958904"/>
    <s v="&lt;= 1.5 year"/>
    <n v="39.947945205479449"/>
    <n v="0"/>
    <n v="92"/>
    <s v="&gt;=80"/>
    <n v="16.850625800949601"/>
    <n v="365.30038198432402"/>
    <n v="228.324439438057"/>
    <n v="2.3268484687997"/>
    <n v="58.25023517164469"/>
    <x v="0"/>
    <s v="25-40"/>
  </r>
  <r>
    <n v="86753092225"/>
    <n v="1.3041095890410959"/>
    <s v="&lt;= 1.5 year"/>
    <n v="42.487671232876714"/>
    <n v="1"/>
    <n v="92"/>
    <s v="&gt;=80"/>
    <n v="20.462442729893201"/>
    <n v="320.330000898332"/>
    <n v="138.357300274556"/>
    <n v="53.182950839394302"/>
    <n v="50.248225623932044"/>
    <x v="1"/>
    <s v="&gt;40"/>
  </r>
  <r>
    <n v="86753092226"/>
    <n v="1.6136986301369862"/>
    <s v="&gt; 1.5 year"/>
    <n v="30.106849315068494"/>
    <n v="0"/>
    <n v="23"/>
    <s v="&lt;80"/>
    <n v="204.35135858299901"/>
    <n v="128.18866256615101"/>
    <n v="237.48965702230601"/>
    <n v="347.96797353774599"/>
    <n v="96.858117359138248"/>
    <x v="0"/>
    <s v="25-40"/>
  </r>
  <r>
    <n v="86753092227"/>
    <n v="1.2575342465753425"/>
    <s v="&lt;= 1.5 year"/>
    <n v="29.841095890410958"/>
    <n v="1"/>
    <n v="58"/>
    <s v="&lt;80"/>
    <n v="284.46100776121898"/>
    <n v="325.13816789103601"/>
    <n v="87.155458517326394"/>
    <n v="42.630304693281097"/>
    <n v="64.342225637453296"/>
    <x v="0"/>
    <s v="25-40"/>
  </r>
  <r>
    <n v="86753092228"/>
    <n v="1.1753424657534246"/>
    <s v="&lt;= 1.5 year"/>
    <n v="40.389041095890413"/>
    <n v="0"/>
    <n v="84"/>
    <s v="&gt;=80"/>
    <n v="32.068617766482603"/>
    <n v="195.70829166783901"/>
    <n v="276.38690401591299"/>
    <n v="47.858077029446299"/>
    <n v="57.131550480188842"/>
    <x v="1"/>
    <s v="&gt;40"/>
  </r>
  <r>
    <n v="86753092229"/>
    <n v="1.2136986301369863"/>
    <s v="&lt;= 1.5 year"/>
    <n v="38.797260273972604"/>
    <n v="1"/>
    <n v="94"/>
    <s v="&gt;=80"/>
    <n v="3.2580021818380098"/>
    <n v="340.72506914958302"/>
    <n v="255.59657598084999"/>
    <n v="4.63431263243739"/>
    <n v="58.746352340108167"/>
    <x v="0"/>
    <s v="25-40"/>
  </r>
  <r>
    <n v="86753092230"/>
    <n v="1.3150684931506849"/>
    <s v="&lt;= 1.5 year"/>
    <n v="49.43013698630137"/>
    <n v="0"/>
    <n v="66"/>
    <s v="&lt;80"/>
    <n v="1.17456107605501"/>
    <n v="257.726779951259"/>
    <n v="334.81811259314901"/>
    <n v="24.9444517020797"/>
    <n v="63.883614997612568"/>
    <x v="0"/>
    <s v="&gt;40"/>
  </r>
  <r>
    <n v="86753092231"/>
    <n v="1.263013698630137"/>
    <s v="&lt;= 1.5 year"/>
    <n v="45.221917808219175"/>
    <n v="0"/>
    <n v="52"/>
    <s v="&lt;80"/>
    <n v="81.634242949683696"/>
    <n v="166.54384901780799"/>
    <n v="212.07861966466501"/>
    <n v="35.681191765426803"/>
    <n v="49.585424729010356"/>
    <x v="1"/>
    <s v="&gt;40"/>
  </r>
  <r>
    <n v="86753092232"/>
    <n v="1.6246575342465754"/>
    <s v="&gt; 1.5 year"/>
    <n v="32.468493150684928"/>
    <n v="0"/>
    <n v="35"/>
    <s v="&lt;80"/>
    <n v="185.76362722104199"/>
    <n v="210.23662293382"/>
    <n v="333.56760174159001"/>
    <n v="215.22270705782901"/>
    <n v="97.534857068319241"/>
    <x v="0"/>
    <s v="25-40"/>
  </r>
  <r>
    <n v="86753092233"/>
    <n v="1.6191780821917807"/>
    <s v="&gt; 1.5 year"/>
    <n v="26.761643835616439"/>
    <n v="0"/>
    <n v="28"/>
    <s v="&lt;80"/>
    <n v="218.822228382497"/>
    <n v="278.86983788446003"/>
    <n v="276.47380948282802"/>
    <n v="260.03576628913697"/>
    <n v="104.19651439399235"/>
    <x v="0"/>
    <s v="25-40"/>
  </r>
  <r>
    <n v="86753092234"/>
    <n v="1.2027397260273973"/>
    <s v="&lt;= 1.5 year"/>
    <n v="36.838356164383562"/>
    <n v="0"/>
    <n v="66"/>
    <s v="&lt;80"/>
    <n v="11.9656332693104"/>
    <n v="298.93808031853098"/>
    <n v="239.315768061033"/>
    <n v="28.739021627425601"/>
    <n v="57.038871849642348"/>
    <x v="0"/>
    <s v="25-40"/>
  </r>
  <r>
    <n v="86753092235"/>
    <n v="1.6109589041095891"/>
    <s v="&gt; 1.5 year"/>
    <n v="31.704109589041096"/>
    <n v="1"/>
    <n v="60"/>
    <s v="&lt;80"/>
    <n v="296.16224344539802"/>
    <n v="231.994553620467"/>
    <n v="202.09772979636401"/>
    <n v="303.70606070327699"/>
    <n v="102.94899862522612"/>
    <x v="0"/>
    <s v="25-40"/>
  </r>
  <r>
    <n v="86753092236"/>
    <n v="1.2493150684931507"/>
    <s v="&lt;= 1.5 year"/>
    <n v="39.243835616438353"/>
    <n v="1"/>
    <n v="79"/>
    <s v="&lt;80"/>
    <n v="4.5646824367259304"/>
    <n v="337.28230397368299"/>
    <n v="160.89310094734199"/>
    <n v="16.502841862308799"/>
    <n v="48.635272049990803"/>
    <x v="1"/>
    <s v="25-40"/>
  </r>
  <r>
    <n v="86753092237"/>
    <n v="1.1945205479452055"/>
    <s v="&lt;= 1.5 year"/>
    <n v="36.906849315068492"/>
    <n v="1"/>
    <n v="69"/>
    <s v="&lt;80"/>
    <n v="14.9964681363984"/>
    <n v="255.45937680655399"/>
    <n v="287.02953755397999"/>
    <n v="15.315537090580801"/>
    <n v="57.91787655278349"/>
    <x v="1"/>
    <s v="25-40"/>
  </r>
  <r>
    <n v="86753092238"/>
    <n v="1.3342465753424657"/>
    <s v="&lt;= 1.5 year"/>
    <n v="34.93150684931507"/>
    <n v="0"/>
    <n v="90"/>
    <s v="&gt;=80"/>
    <n v="21.539518852547101"/>
    <n v="265.03983766403002"/>
    <n v="217.91248075604599"/>
    <n v="26.3457243362745"/>
    <n v="52.237333132404629"/>
    <x v="1"/>
    <s v="25-40"/>
  </r>
  <r>
    <n v="86753092239"/>
    <n v="1.7342465753424658"/>
    <s v="&gt; 1.5 year"/>
    <n v="29.353424657534248"/>
    <n v="0"/>
    <n v="27"/>
    <s v="&lt;80"/>
    <n v="361.19786778646699"/>
    <n v="271.18489250148002"/>
    <n v="154.643752692026"/>
    <n v="105.074880082723"/>
    <n v="81.756856756005647"/>
    <x v="0"/>
    <s v="25-40"/>
  </r>
  <r>
    <n v="86753092240"/>
    <n v="1.5726027397260274"/>
    <s v="&gt; 1.5 year"/>
    <n v="24.665753424657535"/>
    <n v="1"/>
    <n v="56"/>
    <s v="&lt;80"/>
    <n v="319.22442773333501"/>
    <n v="384.34446120842802"/>
    <n v="9.8630681279428103"/>
    <n v="45.330336735184702"/>
    <n v="62.908719698916343"/>
    <x v="0"/>
    <s v="17-25"/>
  </r>
  <r>
    <n v="86753092241"/>
    <n v="1.6465753424657534"/>
    <s v="&gt; 1.5 year"/>
    <n v="31.315068493150687"/>
    <n v="1"/>
    <n v="39"/>
    <s v="&lt;80"/>
    <n v="187.377251557004"/>
    <n v="319.47553178125497"/>
    <n v="295.081275772597"/>
    <n v="117.752573020753"/>
    <n v="90.088284522262711"/>
    <x v="0"/>
    <s v="25-40"/>
  </r>
  <r>
    <n v="86753092242"/>
    <n v="1.6712328767123288"/>
    <s v="&gt; 1.5 year"/>
    <n v="28.961643835616439"/>
    <n v="0"/>
    <n v="40"/>
    <s v="&lt;80"/>
    <n v="185.380863470344"/>
    <n v="258.49765956771"/>
    <n v="244.68500798549999"/>
    <n v="242.49803595638099"/>
    <n v="93.972247116070051"/>
    <x v="0"/>
    <s v="25-40"/>
  </r>
  <r>
    <n v="86753092243"/>
    <n v="1.3616438356164384"/>
    <s v="&lt;= 1.5 year"/>
    <n v="47.495890410958907"/>
    <n v="0"/>
    <n v="89"/>
    <s v="&gt;=80"/>
    <n v="4.8735845286359396"/>
    <n v="366.82156117065102"/>
    <n v="212.48013360867"/>
    <n v="7.63363359247895"/>
    <n v="56.149263720080832"/>
    <x v="0"/>
    <s v="&gt;40"/>
  </r>
  <r>
    <n v="86753092244"/>
    <n v="1.5315068493150685"/>
    <s v="&gt; 1.5 year"/>
    <n v="30.306849315068494"/>
    <n v="1"/>
    <n v="61"/>
    <s v="&lt;80"/>
    <n v="454.61913271343599"/>
    <n v="204.505493395537"/>
    <n v="1.19321456463148"/>
    <n v="75.0369976685719"/>
    <n v="61.877595556702246"/>
    <x v="0"/>
    <s v="25-40"/>
  </r>
  <r>
    <n v="86753092245"/>
    <n v="1.2164383561643837"/>
    <s v="&lt;= 1.5 year"/>
    <n v="33.712328767123289"/>
    <n v="1"/>
    <n v="83"/>
    <s v="&gt;=80"/>
    <n v="20.069297731122301"/>
    <n v="395.22075040756198"/>
    <n v="172.013532015365"/>
    <n v="2.3254410892969002"/>
    <n v="54.143880623654177"/>
    <x v="0"/>
    <s v="25-40"/>
  </r>
  <r>
    <n v="86753092246"/>
    <n v="1.7424657534246575"/>
    <s v="&gt; 1.5 year"/>
    <n v="16.490410958904111"/>
    <n v="1"/>
    <n v="61"/>
    <s v="&lt;80"/>
    <n v="360.55038298394197"/>
    <n v="387.46970866525999"/>
    <n v="18.862858286161099"/>
    <n v="12.290772431428699"/>
    <n v="63.580043018046936"/>
    <x v="0"/>
    <s v="&gt;40"/>
  </r>
  <r>
    <n v="86753092247"/>
    <n v="1.6986301369863013"/>
    <s v="&gt; 1.5 year"/>
    <n v="30.613698630136987"/>
    <n v="0"/>
    <n v="51"/>
    <s v="&lt;80"/>
    <n v="310.559325781447"/>
    <n v="217.19250232130599"/>
    <n v="204.25949936192501"/>
    <n v="256.99555463750102"/>
    <n v="97.570752728151348"/>
    <x v="0"/>
    <s v="25-40"/>
  </r>
  <r>
    <n v="86753092248"/>
    <n v="1.4575342465753425"/>
    <s v="&lt;= 1.5 year"/>
    <n v="26.375342465753423"/>
    <n v="0"/>
    <n v="61"/>
    <s v="&lt;80"/>
    <n v="191.31883249843901"/>
    <n v="252.20056782299201"/>
    <n v="383.86916022193401"/>
    <n v="199.32183372922799"/>
    <n v="105.46447129985393"/>
    <x v="0"/>
    <s v="25-40"/>
  </r>
  <r>
    <n v="86753092249"/>
    <n v="1.1342465753424658"/>
    <s v="&lt;= 1.5 year"/>
    <n v="39.293150684931504"/>
    <n v="0"/>
    <n v="66"/>
    <s v="&lt;80"/>
    <n v="17.751395595540298"/>
    <n v="204.89947955940499"/>
    <n v="317.80050470211199"/>
    <n v="15.7567093726663"/>
    <n v="57.838935701369017"/>
    <x v="0"/>
    <s v="25-40"/>
  </r>
  <r>
    <n v="86753092250"/>
    <n v="1.6712328767123288"/>
    <s v="&gt; 1.5 year"/>
    <n v="28.61917808219178"/>
    <n v="1"/>
    <n v="72"/>
    <s v="&lt;80"/>
    <n v="206.66648734949399"/>
    <n v="162.35838544343099"/>
    <n v="365.25628175044301"/>
    <n v="221.29634211309801"/>
    <n v="99.90830468705893"/>
    <x v="1"/>
    <s v="25-40"/>
  </r>
  <r>
    <n v="86753092251"/>
    <n v="1.1917808219178083"/>
    <s v="&lt;= 1.5 year"/>
    <n v="41.871232876712327"/>
    <n v="0"/>
    <n v="81"/>
    <s v="&gt;=80"/>
    <n v="7.4191836647745104"/>
    <n v="264.34416087374501"/>
    <n v="286.69777073655399"/>
    <n v="49.222064558500101"/>
    <n v="62.051447798488056"/>
    <x v="0"/>
    <s v="&gt;40"/>
  </r>
  <r>
    <n v="86753092252"/>
    <n v="1.0904109589041096"/>
    <s v="&lt;= 1.5 year"/>
    <n v="33.024657534246572"/>
    <n v="0"/>
    <n v="20"/>
    <s v="&lt;80"/>
    <n v="51.900886040554198"/>
    <n v="25.104909402271598"/>
    <n v="430.19096696956098"/>
    <n v="279.80870025155298"/>
    <n v="91.360423701959732"/>
    <x v="0"/>
    <s v="25-40"/>
  </r>
  <r>
    <n v="86753092253"/>
    <n v="1.0684931506849316"/>
    <s v="&lt;= 1.5 year"/>
    <n v="36.405479452054792"/>
    <n v="0"/>
    <n v="20"/>
    <s v="&lt;80"/>
    <n v="6.96033528387954"/>
    <n v="2.24754345177606"/>
    <n v="141.13250057919399"/>
    <n v="602.00831649440397"/>
    <n v="89.913528347684192"/>
    <x v="0"/>
    <s v="25-40"/>
  </r>
  <r>
    <n v="86753092254"/>
    <n v="1.1150684931506849"/>
    <s v="&lt;= 1.5 year"/>
    <n v="41.07123287671233"/>
    <n v="1"/>
    <n v="86"/>
    <s v="&gt;=80"/>
    <n v="34.452216051910703"/>
    <n v="282.52454547699398"/>
    <n v="217.85267950791001"/>
    <n v="31.303178044608298"/>
    <n v="55.256843828614564"/>
    <x v="1"/>
    <s v="&gt;40"/>
  </r>
  <r>
    <n v="86753092255"/>
    <n v="1.2657534246575342"/>
    <s v="&lt;= 1.5 year"/>
    <n v="19.246575342465754"/>
    <n v="1"/>
    <n v="60"/>
    <s v="&lt;80"/>
    <n v="336.43797094616002"/>
    <n v="452.88212343417803"/>
    <n v="8.5773499322065998"/>
    <n v="10.8478998042618"/>
    <n v="65.476637518803258"/>
    <x v="0"/>
    <s v="17-25"/>
  </r>
  <r>
    <n v="86753092256"/>
    <n v="1.5616438356164384"/>
    <s v="&gt; 1.5 year"/>
    <n v="32.575342465753423"/>
    <n v="0"/>
    <n v="42"/>
    <s v="&lt;80"/>
    <n v="211.62450148232799"/>
    <n v="190.944173614823"/>
    <n v="410.34648888157801"/>
    <n v="164.90026805490999"/>
    <n v="101.23510484015065"/>
    <x v="0"/>
    <s v="25-40"/>
  </r>
  <r>
    <n v="86753092257"/>
    <n v="1.5561643835616439"/>
    <s v="&gt; 1.5 year"/>
    <n v="34.027397260273972"/>
    <n v="0"/>
    <n v="50"/>
    <s v="&lt;80"/>
    <n v="355.199144401193"/>
    <n v="245.87355411544399"/>
    <n v="199.39275314850801"/>
    <n v="193.85248373822901"/>
    <n v="95.275244307739399"/>
    <x v="0"/>
    <s v="25-40"/>
  </r>
  <r>
    <n v="86753092258"/>
    <n v="1.210958904109589"/>
    <s v="&lt;= 1.5 year"/>
    <n v="41.884931506849313"/>
    <n v="0"/>
    <n v="125"/>
    <s v="&gt;=80"/>
    <n v="20.5136536337134"/>
    <n v="271.29532399539801"/>
    <n v="256.54442121114698"/>
    <n v="18.5546251555757"/>
    <n v="56.356603774335632"/>
    <x v="0"/>
    <s v="&gt;40"/>
  </r>
  <r>
    <n v="86753092259"/>
    <n v="0.83013698630136989"/>
    <s v="&lt;= 1.5 year"/>
    <n v="36.758904109589039"/>
    <n v="1"/>
    <n v="20"/>
    <s v="&lt;80"/>
    <n v="44.025642424474299"/>
    <n v="31.681268180915399"/>
    <n v="359.345255957841"/>
    <n v="402.51850211789099"/>
    <n v="97.480203817519012"/>
    <x v="0"/>
    <s v="25-40"/>
  </r>
  <r>
    <n v="86753092260"/>
    <n v="1.1643835616438356"/>
    <s v="&lt;= 1.5 year"/>
    <n v="38.476712328767121"/>
    <n v="0"/>
    <n v="85"/>
    <s v="&gt;=80"/>
    <n v="6.8616076973708102"/>
    <n v="279.54656949532"/>
    <n v="271.15994665252498"/>
    <n v="59.743384736439801"/>
    <n v="62.621053942091031"/>
    <x v="0"/>
    <s v="25-40"/>
  </r>
  <r>
    <n v="86753092261"/>
    <n v="1.1945205479452055"/>
    <s v="&lt;= 1.5 year"/>
    <n v="38.553424657534244"/>
    <n v="1"/>
    <n v="70"/>
    <s v="&lt;80"/>
    <n v="9.7603135235417007"/>
    <n v="203.67354741155199"/>
    <n v="347.95016875158598"/>
    <n v="13.674074206171699"/>
    <n v="60.469618029738413"/>
    <x v="0"/>
    <s v="25-40"/>
  </r>
  <r>
    <n v="86753092262"/>
    <n v="1.2821917808219179"/>
    <s v="&lt;= 1.5 year"/>
    <n v="35.589041095890408"/>
    <n v="0"/>
    <n v="74"/>
    <s v="&lt;80"/>
    <n v="25.7132161159834"/>
    <n v="225.048634466115"/>
    <n v="382.42286055093302"/>
    <n v="20.363491817596898"/>
    <n v="68.39531033079146"/>
    <x v="0"/>
    <s v="25-40"/>
  </r>
  <r>
    <n v="86753092263"/>
    <n v="1.6712328767123288"/>
    <s v="&gt; 1.5 year"/>
    <n v="27.876712328767123"/>
    <n v="1"/>
    <n v="33"/>
    <s v="&lt;80"/>
    <n v="371.98670204527002"/>
    <n v="301.72042762754899"/>
    <n v="192.92014907505401"/>
    <n v="95.073311705458096"/>
    <n v="88.455785667486978"/>
    <x v="0"/>
    <s v="25-40"/>
  </r>
  <r>
    <n v="86753092264"/>
    <n v="1.6301369863013699"/>
    <s v="&gt; 1.5 year"/>
    <n v="32.093150684931508"/>
    <n v="0"/>
    <n v="40"/>
    <s v="&lt;80"/>
    <n v="200.90300372512399"/>
    <n v="250.88271187251601"/>
    <n v="235.92550450281499"/>
    <n v="195.76335099982799"/>
    <n v="87.945519908128361"/>
    <x v="0"/>
    <s v="25-40"/>
  </r>
  <r>
    <n v="86753092265"/>
    <n v="1.7452054794520548"/>
    <s v="&gt; 1.5 year"/>
    <n v="35.709589041095889"/>
    <n v="0"/>
    <n v="28"/>
    <s v="&lt;80"/>
    <n v="257.48070028129303"/>
    <n v="333.39475282286003"/>
    <n v="154.816428343182"/>
    <n v="287.12273365057302"/>
    <n v="100.30273568758285"/>
    <x v="0"/>
    <s v="25-40"/>
  </r>
  <r>
    <n v="86753092266"/>
    <n v="1.1123287671232878"/>
    <s v="&lt;= 1.5 year"/>
    <n v="38.556164383561644"/>
    <n v="0"/>
    <n v="87"/>
    <s v="&gt;=80"/>
    <n v="44.967930061270998"/>
    <n v="232.61044067090899"/>
    <n v="308.54864513497"/>
    <n v="6.84206855075099"/>
    <n v="60.053155300860915"/>
    <x v="0"/>
    <s v="25-40"/>
  </r>
  <r>
    <n v="86753092267"/>
    <n v="1.2328767123287672"/>
    <s v="&lt;= 1.5 year"/>
    <n v="34.934246575342463"/>
    <n v="0"/>
    <n v="83"/>
    <s v="&gt;=80"/>
    <n v="26.464635645674502"/>
    <n v="225.825378259209"/>
    <n v="236.03922114389499"/>
    <n v="69.670375941743401"/>
    <n v="56.868352762667286"/>
    <x v="1"/>
    <s v="25-40"/>
  </r>
  <r>
    <n v="86753092268"/>
    <n v="1.3452054794520547"/>
    <s v="&lt;= 1.5 year"/>
    <n v="29.857534246575341"/>
    <n v="0"/>
    <n v="58"/>
    <s v="&lt;80"/>
    <n v="47.621945016941801"/>
    <n v="19.127102286871299"/>
    <n v="461.28824725201599"/>
    <n v="416.35252701378198"/>
    <n v="110.65681669620079"/>
    <x v="1"/>
    <s v="25-40"/>
  </r>
  <r>
    <n v="86753092269"/>
    <n v="1.7397260273972603"/>
    <s v="&gt; 1.5 year"/>
    <n v="30.887671232876713"/>
    <n v="0"/>
    <n v="32"/>
    <s v="&lt;80"/>
    <n v="251.78544464951801"/>
    <n v="184.08329950433"/>
    <n v="251.928118063912"/>
    <n v="147.09386319938099"/>
    <n v="82.752137283903011"/>
    <x v="1"/>
    <s v="25-40"/>
  </r>
  <r>
    <n v="86753092270"/>
    <n v="1.2657534246575342"/>
    <s v="&lt;= 1.5 year"/>
    <n v="42.646575342465752"/>
    <n v="0"/>
    <n v="60"/>
    <s v="&lt;80"/>
    <n v="11.6036897802095"/>
    <n v="224.07560485198101"/>
    <n v="326.72117328470199"/>
    <n v="27.1194527023464"/>
    <n v="61.315218689021044"/>
    <x v="0"/>
    <s v="&gt;40"/>
  </r>
  <r>
    <n v="86753092271"/>
    <n v="1.1863013698630136"/>
    <s v="&lt;= 1.5 year"/>
    <n v="41.213698630136989"/>
    <n v="0"/>
    <n v="66"/>
    <s v="&lt;80"/>
    <n v="10.592583926651701"/>
    <n v="269.62780802730498"/>
    <n v="303.14882414614999"/>
    <n v="18.119984338723398"/>
    <n v="60.969888374501345"/>
    <x v="0"/>
    <s v="&gt;40"/>
  </r>
  <r>
    <n v="86753092272"/>
    <n v="1.1753424657534246"/>
    <s v="&lt;= 1.5 year"/>
    <n v="39.715068493150682"/>
    <n v="0"/>
    <n v="84"/>
    <s v="&gt;=80"/>
    <n v="55.029715521766803"/>
    <n v="272.057411130128"/>
    <n v="263.40930605192898"/>
    <n v="9.9134338985815997"/>
    <n v="58.965698926212859"/>
    <x v="0"/>
    <s v="25-40"/>
  </r>
  <r>
    <n v="86753092273"/>
    <n v="1.1835616438356165"/>
    <s v="&lt;= 1.5 year"/>
    <n v="39.945205479452056"/>
    <n v="1"/>
    <n v="74"/>
    <s v="&lt;80"/>
    <n v="1.85786630307439"/>
    <n v="355.50746277203802"/>
    <n v="283.13917572759402"/>
    <n v="6.06887008004517"/>
    <n v="63.294191822925704"/>
    <x v="0"/>
    <s v="25-40"/>
  </r>
  <r>
    <n v="86753092274"/>
    <n v="1.8273972602739725"/>
    <s v="&gt; 1.5 year"/>
    <n v="28.517808219178082"/>
    <n v="1"/>
    <n v="47"/>
    <s v="&lt;80"/>
    <n v="169.947644766602"/>
    <n v="257.44793030647998"/>
    <n v="207.137823591114"/>
    <n v="266.812061554541"/>
    <n v="91.065632223325153"/>
    <x v="0"/>
    <s v="25-40"/>
  </r>
  <r>
    <n v="86753092275"/>
    <n v="1.484931506849315"/>
    <s v="&lt;= 1.5 year"/>
    <n v="21.764383561643836"/>
    <n v="1"/>
    <n v="59"/>
    <s v="&lt;80"/>
    <n v="249.893445246309"/>
    <n v="560.34211450637099"/>
    <n v="0.81678498155372403"/>
    <n v="25.816178393316299"/>
    <n v="68.014800385198797"/>
    <x v="0"/>
    <s v="17-25"/>
  </r>
  <r>
    <n v="86753092276"/>
    <n v="1.6739726027397259"/>
    <s v="&gt; 1.5 year"/>
    <n v="21.67945205479452"/>
    <n v="1"/>
    <n v="62"/>
    <s v="&lt;80"/>
    <n v="93.984652401209104"/>
    <n v="5.45342286708952"/>
    <n v="433.60790611769897"/>
    <n v="417.44858634083602"/>
    <n v="110.08182511648809"/>
    <x v="1"/>
    <s v="17-25"/>
  </r>
  <r>
    <n v="86753092277"/>
    <n v="1.7095890410958905"/>
    <s v="&gt; 1.5 year"/>
    <n v="27.673972602739727"/>
    <n v="1"/>
    <n v="64"/>
    <s v="&lt;80"/>
    <n v="362.33720186899802"/>
    <n v="367.438472467216"/>
    <n v="10.815097720317899"/>
    <n v="72.880365356999306"/>
    <n v="68.425509516175183"/>
    <x v="0"/>
    <s v="25-40"/>
  </r>
  <r>
    <n v="86753092278"/>
    <n v="1.6082191780821917"/>
    <s v="&gt; 1.5 year"/>
    <n v="35.254794520547946"/>
    <n v="0"/>
    <n v="43"/>
    <s v="&lt;80"/>
    <n v="364.42315187747499"/>
    <n v="164.337825695297"/>
    <n v="188.63946361069699"/>
    <n v="194.38983988063501"/>
    <n v="88.264394624781602"/>
    <x v="0"/>
    <s v="25-40"/>
  </r>
  <r>
    <n v="86753092279"/>
    <n v="1.2219178082191782"/>
    <s v="&lt;= 1.5 year"/>
    <n v="37.980821917808221"/>
    <n v="0"/>
    <n v="84"/>
    <s v="&gt;=80"/>
    <n v="33.609662969058498"/>
    <n v="265.30815113795899"/>
    <n v="188.70399485186201"/>
    <n v="49.669500556729702"/>
    <n v="52.518244577592398"/>
    <x v="1"/>
    <s v="25-40"/>
  </r>
  <r>
    <n v="86753092280"/>
    <n v="0.9397260273972603"/>
    <s v="&lt;= 1.5 year"/>
    <n v="38.284931506849318"/>
    <n v="1"/>
    <n v="21"/>
    <s v="&lt;80"/>
    <n v="73.495711948016904"/>
    <n v="6.5808821210754802"/>
    <n v="331.55622066771798"/>
    <n v="448.71672093275498"/>
    <n v="100.03888051758415"/>
    <x v="0"/>
    <s v="25-40"/>
  </r>
  <r>
    <n v="86753092281"/>
    <n v="1.6739726027397259"/>
    <s v="&gt; 1.5 year"/>
    <n v="32.213698630136989"/>
    <n v="0"/>
    <n v="31"/>
    <s v="&lt;80"/>
    <n v="253.94485870267101"/>
    <n v="330.71962739874402"/>
    <n v="271.21853032335503"/>
    <n v="133.60061269181799"/>
    <n v="95.351456049933958"/>
    <x v="0"/>
    <s v="25-40"/>
  </r>
  <r>
    <n v="86753092282"/>
    <n v="1.6136986301369862"/>
    <s v="&gt; 1.5 year"/>
    <n v="31.235616438356164"/>
    <n v="1"/>
    <n v="50"/>
    <s v="&lt;80"/>
    <n v="310.455317213802"/>
    <n v="209.326798205264"/>
    <n v="377.57182645664398"/>
    <n v="131.559137643708"/>
    <n v="102.67828492556751"/>
    <x v="0"/>
    <s v="25-40"/>
  </r>
  <r>
    <n v="86753092283"/>
    <n v="1.2136986301369863"/>
    <s v="&lt;= 1.5 year"/>
    <n v="37.863013698630134"/>
    <n v="0"/>
    <n v="91"/>
    <s v="&gt;=80"/>
    <n v="3.7262067426651901"/>
    <n v="283.20722706532098"/>
    <n v="265.24330468906999"/>
    <n v="6.3194754441723804"/>
    <n v="55.542208320627978"/>
    <x v="1"/>
    <s v="25-40"/>
  </r>
  <r>
    <n v="86753092284"/>
    <n v="1.4986301369863013"/>
    <s v="&lt;= 1.5 year"/>
    <n v="34.287671232876711"/>
    <n v="0"/>
    <n v="38"/>
    <s v="&lt;80"/>
    <n v="258.892300031518"/>
    <n v="176.109815930617"/>
    <n v="212.44322050544099"/>
    <n v="227.618673157209"/>
    <n v="87.607596516488812"/>
    <x v="1"/>
    <s v="25-40"/>
  </r>
  <r>
    <n v="86753092285"/>
    <n v="0.95616438356164379"/>
    <s v="&lt;= 1.5 year"/>
    <n v="36.756164383561647"/>
    <n v="1"/>
    <n v="22"/>
    <s v="&lt;80"/>
    <n v="66.194108899493401"/>
    <n v="31.139184177791901"/>
    <n v="258.36253387916298"/>
    <n v="501.05481109146899"/>
    <n v="98.916744842658659"/>
    <x v="0"/>
    <s v="25-40"/>
  </r>
  <r>
    <n v="86753092286"/>
    <n v="1.1232876712328768"/>
    <s v="&lt;= 1.5 year"/>
    <n v="35.56712328767123"/>
    <n v="0"/>
    <n v="76"/>
    <s v="&lt;80"/>
    <n v="11.093313415685699"/>
    <n v="296.68742853130698"/>
    <n v="242.070879100936"/>
    <n v="48.9508747887742"/>
    <n v="59.545069822524631"/>
    <x v="0"/>
    <s v="25-40"/>
  </r>
  <r>
    <n v="86753092287"/>
    <n v="1.7342465753424658"/>
    <s v="&gt; 1.5 year"/>
    <n v="25.358904109589041"/>
    <n v="0"/>
    <n v="42"/>
    <s v="&lt;80"/>
    <n v="279.12858963527901"/>
    <n v="182.456582969973"/>
    <n v="260.35555393722098"/>
    <n v="381.44169886635399"/>
    <n v="113.94248414484917"/>
    <x v="0"/>
    <s v="25-40"/>
  </r>
  <r>
    <n v="86753092288"/>
    <n v="1.7013698630136986"/>
    <s v="&gt; 1.5 year"/>
    <n v="24.964383561643835"/>
    <n v="1"/>
    <n v="31"/>
    <s v="&lt;80"/>
    <n v="262.73164536706003"/>
    <n v="353.86479015343099"/>
    <n v="238.517722480316"/>
    <n v="126.671093048233"/>
    <n v="93.150372705065166"/>
    <x v="0"/>
    <s v="17-25"/>
  </r>
  <r>
    <n v="86753092289"/>
    <n v="1.0986301369863014"/>
    <s v="&lt;= 1.5 year"/>
    <n v="41.358904109589041"/>
    <n v="0"/>
    <n v="100"/>
    <s v="&gt;=80"/>
    <n v="6.8091709924024197"/>
    <n v="291.70854048349003"/>
    <n v="266.502533740307"/>
    <n v="9.7375251159644804"/>
    <n v="57.030223980823976"/>
    <x v="0"/>
    <s v="&gt;40"/>
  </r>
  <r>
    <n v="86753092290"/>
    <n v="1.5671232876712329"/>
    <s v="&gt; 1.5 year"/>
    <n v="29.715068493150685"/>
    <n v="0"/>
    <n v="41"/>
    <s v="&lt;80"/>
    <n v="218.53745636802"/>
    <n v="336.33303322374297"/>
    <n v="251.700819838657"/>
    <n v="273.03014064729598"/>
    <n v="107.3573544256554"/>
    <x v="0"/>
    <s v="25-40"/>
  </r>
  <r>
    <n v="86753092291"/>
    <n v="1.1260273972602739"/>
    <s v="&lt;= 1.5 year"/>
    <n v="38.775342465753425"/>
    <n v="1"/>
    <n v="18"/>
    <s v="&lt;80"/>
    <n v="12.2508640182328"/>
    <n v="72.580853318383305"/>
    <n v="155.60281258369599"/>
    <n v="639.63032032497404"/>
    <n v="102.21451333596968"/>
    <x v="0"/>
    <s v="25-40"/>
  </r>
  <r>
    <n v="86753092292"/>
    <n v="1.252054794520548"/>
    <s v="&lt;= 1.5 year"/>
    <n v="35.438356164383563"/>
    <n v="0"/>
    <n v="94"/>
    <s v="&gt;=80"/>
    <n v="32.088057621628401"/>
    <n v="302.16679499166202"/>
    <n v="226.68448752349499"/>
    <n v="35.092416370916098"/>
    <n v="58.153616676392566"/>
    <x v="0"/>
    <s v="25-40"/>
  </r>
  <r>
    <n v="86753092293"/>
    <n v="1.6438356164383561"/>
    <s v="&gt; 1.5 year"/>
    <n v="27.076712328767123"/>
    <n v="1"/>
    <n v="51"/>
    <s v="&lt;80"/>
    <n v="231.00802710566799"/>
    <n v="276.495386492335"/>
    <n v="208.683022083297"/>
    <n v="261.92224465474499"/>
    <n v="97.072905096405265"/>
    <x v="0"/>
    <s v="25-40"/>
  </r>
  <r>
    <n v="86753092294"/>
    <n v="1.2027397260273973"/>
    <s v="&lt;= 1.5 year"/>
    <n v="36.186301369863017"/>
    <n v="0"/>
    <n v="77"/>
    <s v="&lt;80"/>
    <n v="27.535718973494301"/>
    <n v="352.742526598675"/>
    <n v="234.09101314835701"/>
    <n v="6.3275633010935097"/>
    <n v="59.272488819707604"/>
    <x v="0"/>
    <s v="25-40"/>
  </r>
  <r>
    <n v="86753092295"/>
    <n v="1.2876712328767124"/>
    <s v="&lt;= 1.5 year"/>
    <n v="43.487671232876714"/>
    <n v="1"/>
    <n v="91"/>
    <s v="&gt;=80"/>
    <n v="3.1800938818057198"/>
    <n v="307.187604426174"/>
    <n v="217.302641648524"/>
    <n v="15.130108587154"/>
    <n v="52.721345892919736"/>
    <x v="1"/>
    <s v="&gt;40"/>
  </r>
  <r>
    <n v="86753092296"/>
    <n v="1.1917808219178083"/>
    <s v="&lt;= 1.5 year"/>
    <n v="47.126027397260273"/>
    <n v="0"/>
    <n v="73"/>
    <s v="&lt;80"/>
    <n v="60.418513094764897"/>
    <n v="249.593499225611"/>
    <n v="231.399200353509"/>
    <n v="19.722751763212699"/>
    <n v="54.935595239636676"/>
    <x v="1"/>
    <s v="&gt;40"/>
  </r>
  <r>
    <n v="86753092297"/>
    <n v="1.1506849315068493"/>
    <s v="&lt;= 1.5 year"/>
    <n v="44.843835616438355"/>
    <n v="0"/>
    <n v="69"/>
    <s v="&lt;80"/>
    <n v="50.9361175305025"/>
    <n v="241.25817473834201"/>
    <n v="242.745822825451"/>
    <n v="69.004944122257399"/>
    <n v="60.785635415232562"/>
    <x v="0"/>
    <s v="&gt;40"/>
  </r>
  <r>
    <n v="86753092298"/>
    <n v="1.295890410958904"/>
    <s v="&lt;= 1.5 year"/>
    <n v="39.079452054794523"/>
    <n v="1"/>
    <n v="68"/>
    <s v="&lt;80"/>
    <n v="19.640844770144898"/>
    <n v="298.979724445042"/>
    <n v="256.11118468103302"/>
    <n v="27.538446899176801"/>
    <n v="59.527601326840134"/>
    <x v="1"/>
    <s v="25-40"/>
  </r>
  <r>
    <n v="86753092299"/>
    <n v="1.2821917808219179"/>
    <s v="&lt;= 1.5 year"/>
    <n v="44.123287671232873"/>
    <n v="0"/>
    <n v="73"/>
    <s v="&lt;80"/>
    <n v="22.801926650791501"/>
    <n v="287.353735236467"/>
    <n v="338.65986304545902"/>
    <n v="4.6946261801832296"/>
    <n v="66.014991658057738"/>
    <x v="0"/>
    <s v="&gt;40"/>
  </r>
  <r>
    <n v="86753092300"/>
    <n v="1.6547945205479453"/>
    <s v="&gt; 1.5 year"/>
    <n v="30.405479452054795"/>
    <n v="0"/>
    <n v="36"/>
    <s v="&lt;80"/>
    <n v="211.69431375264799"/>
    <n v="172.11396072850201"/>
    <n v="360.15421095559702"/>
    <n v="181.19559078179901"/>
    <n v="95.666638166979524"/>
    <x v="1"/>
    <s v="25-40"/>
  </r>
  <r>
    <n v="86753092301"/>
    <n v="1.810958904109589"/>
    <s v="&gt; 1.5 year"/>
    <n v="31.257534246575343"/>
    <n v="0"/>
    <n v="59"/>
    <s v="&lt;80"/>
    <n v="291.19181106653298"/>
    <n v="280.86178885079499"/>
    <n v="220.774621083797"/>
    <n v="165.39234302546001"/>
    <n v="92.104323686497082"/>
    <x v="0"/>
    <s v="25-40"/>
  </r>
  <r>
    <n v="86753092302"/>
    <n v="1.6904109589041096"/>
    <s v="&gt; 1.5 year"/>
    <n v="29.073972602739726"/>
    <n v="0"/>
    <n v="15"/>
    <s v="&lt;80"/>
    <n v="230.866555639219"/>
    <n v="293.49589609385703"/>
    <n v="143.054995648529"/>
    <n v="184.716308953138"/>
    <n v="81.281552690846127"/>
    <x v="1"/>
    <s v="25-40"/>
  </r>
  <r>
    <n v="86753092303"/>
    <n v="1.6575342465753424"/>
    <s v="&gt; 1.5 year"/>
    <n v="31.282191780821918"/>
    <n v="0"/>
    <n v="43"/>
    <s v="&lt;80"/>
    <n v="200.087273839217"/>
    <n v="346.48542201273898"/>
    <n v="321.511448245135"/>
    <n v="171.79650553682501"/>
    <n v="102.92277012199169"/>
    <x v="0"/>
    <s v="25-40"/>
  </r>
  <r>
    <n v="86753092304"/>
    <n v="1.6328767123287671"/>
    <s v="&gt; 1.5 year"/>
    <n v="30.068493150684933"/>
    <n v="0"/>
    <n v="52"/>
    <s v="&lt;80"/>
    <n v="150.340725078042"/>
    <n v="225.35645251259299"/>
    <n v="372.56342909671298"/>
    <n v="229.766690826504"/>
    <n v="102.33538859803683"/>
    <x v="0"/>
    <s v="25-40"/>
  </r>
  <r>
    <n v="86753092305"/>
    <n v="1.3205479452054794"/>
    <s v="&lt;= 1.5 year"/>
    <n v="41.550684931506851"/>
    <n v="0"/>
    <n v="91"/>
    <s v="&gt;=80"/>
    <n v="2.5158346602381698"/>
    <n v="235.04577265518901"/>
    <n v="366.89252544667801"/>
    <n v="48.245667874070698"/>
    <n v="68.82151178372402"/>
    <x v="0"/>
    <s v="&gt;40"/>
  </r>
  <r>
    <n v="86753092306"/>
    <n v="1.7178082191780821"/>
    <s v="&gt; 1.5 year"/>
    <n v="26.654794520547945"/>
    <n v="0"/>
    <n v="44"/>
    <s v="&lt;80"/>
    <n v="193.52978949241199"/>
    <n v="429.13160881984999"/>
    <n v="236.53133251226399"/>
    <n v="210.40677001832401"/>
    <n v="103.44548416865152"/>
    <x v="0"/>
    <s v="25-40"/>
  </r>
  <r>
    <n v="86753092307"/>
    <n v="1.6136986301369862"/>
    <s v="&gt; 1.5 year"/>
    <n v="31.980821917808218"/>
    <n v="0"/>
    <n v="37"/>
    <s v="&lt;80"/>
    <n v="181.433243146319"/>
    <n v="335.80927442667098"/>
    <n v="199.86924336404701"/>
    <n v="244.675934271497"/>
    <n v="94.724822722104477"/>
    <x v="1"/>
    <s v="25-40"/>
  </r>
  <r>
    <n v="86753092308"/>
    <n v="0.90958904109589045"/>
    <s v="&lt;= 1.5 year"/>
    <n v="32.978082191780821"/>
    <n v="0"/>
    <n v="18"/>
    <s v="&lt;80"/>
    <n v="17.147509472760099"/>
    <n v="64.294680878507194"/>
    <n v="447.91187361651998"/>
    <n v="329.37097800248199"/>
    <n v="99.789317422381615"/>
    <x v="0"/>
    <s v="25-40"/>
  </r>
  <r>
    <n v="86753092309"/>
    <n v="1.2054794520547945"/>
    <s v="&lt;= 1.5 year"/>
    <n v="49.408219178082192"/>
    <n v="0"/>
    <n v="79"/>
    <s v="&lt;80"/>
    <n v="7.4745578477476498"/>
    <n v="300.22543557538103"/>
    <n v="250.67806070683901"/>
    <n v="7.6809380925923803"/>
    <n v="55.61907932978206"/>
    <x v="0"/>
    <s v="&gt;40"/>
  </r>
  <r>
    <n v="86753092310"/>
    <n v="1.6821917808219178"/>
    <s v="&gt; 1.5 year"/>
    <n v="33.816438356164383"/>
    <n v="0"/>
    <n v="45"/>
    <s v="&lt;80"/>
    <n v="299.524665625068"/>
    <n v="145.477473235291"/>
    <n v="335.87973082263102"/>
    <n v="274.21871046721401"/>
    <n v="108.81198406361011"/>
    <x v="0"/>
    <s v="25-40"/>
  </r>
  <r>
    <n v="86753092311"/>
    <n v="1.2191780821917808"/>
    <s v="&lt;= 1.5 year"/>
    <n v="37.471232876712328"/>
    <n v="0"/>
    <n v="118"/>
    <s v="&gt;=80"/>
    <n v="31.5657483058841"/>
    <n v="330.34050775397202"/>
    <n v="198.71192142261199"/>
    <n v="6.6523690653471803"/>
    <n v="53.596215343343587"/>
    <x v="0"/>
    <s v="25-40"/>
  </r>
  <r>
    <n v="86753092312"/>
    <n v="1.7013698630136986"/>
    <s v="&gt; 1.5 year"/>
    <n v="30.016438356164382"/>
    <n v="0"/>
    <n v="49"/>
    <s v="&lt;80"/>
    <n v="303.990234369441"/>
    <n v="258.57261552475302"/>
    <n v="167.57661223339099"/>
    <n v="258.44220076745398"/>
    <n v="96.127285551636916"/>
    <x v="0"/>
    <s v="25-40"/>
  </r>
  <r>
    <n v="86753092313"/>
    <n v="1.6438356164383561"/>
    <s v="&gt; 1.5 year"/>
    <n v="32.671232876712331"/>
    <n v="0"/>
    <n v="24"/>
    <s v="&lt;80"/>
    <n v="217.511587285297"/>
    <n v="208.83329247384199"/>
    <n v="189.31153619215101"/>
    <n v="353.887289553909"/>
    <n v="99.291449470258314"/>
    <x v="1"/>
    <s v="25-40"/>
  </r>
  <r>
    <n v="86753092314"/>
    <n v="1.1342465753424658"/>
    <s v="&lt;= 1.5 year"/>
    <n v="44.038356164383565"/>
    <n v="0"/>
    <n v="83"/>
    <s v="&gt;=80"/>
    <n v="42.650863649104799"/>
    <n v="282.16369705749401"/>
    <n v="204.03741050085699"/>
    <n v="21.169426159456201"/>
    <n v="53.009985255765486"/>
    <x v="0"/>
    <s v="&gt;40"/>
  </r>
  <r>
    <n v="86753092315"/>
    <n v="1.7589041095890412"/>
    <s v="&gt; 1.5 year"/>
    <n v="29.030136986301368"/>
    <n v="0"/>
    <n v="59"/>
    <s v="&lt;80"/>
    <n v="98.597120032098402"/>
    <n v="229.874862923102"/>
    <n v="369.46623424995198"/>
    <n v="302.67560576108599"/>
    <n v="106.93477943774057"/>
    <x v="0"/>
    <s v="25-40"/>
  </r>
  <r>
    <n v="86753092316"/>
    <n v="1.7671232876712328"/>
    <s v="&gt; 1.5 year"/>
    <n v="30.504109589041096"/>
    <n v="0"/>
    <n v="37"/>
    <s v="&lt;80"/>
    <n v="294.95153435430598"/>
    <n v="316.49102182784299"/>
    <n v="152.69877685531901"/>
    <n v="244.14446424369001"/>
    <n v="96.536593426452995"/>
    <x v="0"/>
    <s v="25-40"/>
  </r>
  <r>
    <n v="86753092317"/>
    <n v="1.1342465753424658"/>
    <s v="&lt;= 1.5 year"/>
    <n v="38.408219178082192"/>
    <n v="0"/>
    <n v="77"/>
    <s v="&lt;80"/>
    <n v="55.240155750027299"/>
    <n v="374.10215158024602"/>
    <n v="209.30259214866501"/>
    <n v="43.235114720091502"/>
    <n v="64.651909410672644"/>
    <x v="0"/>
    <s v="25-40"/>
  </r>
  <r>
    <n v="86753092318"/>
    <n v="1.189041095890411"/>
    <s v="&lt;= 1.5 year"/>
    <n v="37.575342465753423"/>
    <n v="0"/>
    <n v="61"/>
    <s v="&lt;80"/>
    <n v="16.486813799228099"/>
    <n v="309.34469493154199"/>
    <n v="240.02784064248601"/>
    <n v="47.134388069760597"/>
    <n v="60.525988143931201"/>
    <x v="0"/>
    <s v="25-40"/>
  </r>
  <r>
    <n v="86753092319"/>
    <n v="1.6630136986301369"/>
    <s v="&gt; 1.5 year"/>
    <n v="31.778082191780822"/>
    <n v="0"/>
    <n v="33"/>
    <s v="&lt;80"/>
    <n v="317.221573738654"/>
    <n v="241.991475696988"/>
    <n v="227.07170287340099"/>
    <n v="244.48826846186699"/>
    <n v="101.32424051508352"/>
    <x v="0"/>
    <s v="25-40"/>
  </r>
  <r>
    <n v="86753092320"/>
    <n v="1.789041095890411"/>
    <s v="&gt; 1.5 year"/>
    <n v="35.493150684931507"/>
    <n v="0"/>
    <n v="56"/>
    <s v="&lt;80"/>
    <n v="255.312717170897"/>
    <n v="200.03758201614701"/>
    <n v="388.84722952502898"/>
    <n v="232.553233745596"/>
    <n v="110.99607952743851"/>
    <x v="0"/>
    <s v="25-40"/>
  </r>
  <r>
    <n v="86753092321"/>
    <n v="0.90410958904109584"/>
    <s v="&lt;= 1.5 year"/>
    <n v="34.142465753424659"/>
    <n v="1"/>
    <n v="21"/>
    <s v="&lt;80"/>
    <n v="619.28389135769305"/>
    <n v="296.69452086613802"/>
    <n v="11.6111793723672"/>
    <n v="11.7826747135577"/>
    <n v="76.085535468217472"/>
    <x v="1"/>
    <s v="25-40"/>
  </r>
  <r>
    <n v="86753092322"/>
    <n v="1.0712328767123287"/>
    <s v="&lt;= 1.5 year"/>
    <n v="36.846575342465755"/>
    <n v="1"/>
    <n v="18"/>
    <s v="&lt;80"/>
    <n v="74.379995148197594"/>
    <n v="4.0452075538996501"/>
    <n v="403.29728809578597"/>
    <n v="369.51610293716197"/>
    <n v="99.011623140121543"/>
    <x v="0"/>
    <s v="25-40"/>
  </r>
  <r>
    <n v="86753092323"/>
    <n v="1.2876712328767124"/>
    <s v="&lt;= 1.5 year"/>
    <n v="34.591780821917808"/>
    <n v="0"/>
    <n v="66"/>
    <s v="&lt;80"/>
    <n v="14.863233890484301"/>
    <n v="313.90910417828701"/>
    <n v="289.20345419995402"/>
    <n v="11.901284265082801"/>
    <n v="62.434355661306121"/>
    <x v="0"/>
    <s v="25-40"/>
  </r>
  <r>
    <n v="86753092324"/>
    <n v="1.2931506849315069"/>
    <s v="&lt;= 1.5 year"/>
    <n v="41.035616438356165"/>
    <n v="0"/>
    <n v="54"/>
    <s v="&lt;80"/>
    <n v="4.3197684726684598"/>
    <n v="101.232226637034"/>
    <n v="362.01289154232597"/>
    <n v="88.540708145188503"/>
    <n v="62.510591571277928"/>
    <x v="1"/>
    <s v="&gt;40"/>
  </r>
  <r>
    <n v="86753092325"/>
    <n v="1.5726027397260274"/>
    <s v="&gt; 1.5 year"/>
    <n v="31.82191780821918"/>
    <n v="0"/>
    <n v="23"/>
    <s v="&lt;80"/>
    <n v="229.570585014042"/>
    <n v="209.127367443152"/>
    <n v="252.257429850367"/>
    <n v="223.82564493011901"/>
    <n v="92.225805170233841"/>
    <x v="1"/>
    <s v="25-40"/>
  </r>
  <r>
    <n v="86753092326"/>
    <n v="1.1698630136986301"/>
    <s v="&lt;= 1.5 year"/>
    <n v="38.805479452054797"/>
    <n v="1"/>
    <n v="78"/>
    <s v="&lt;80"/>
    <n v="19.9928076066934"/>
    <n v="401.59045220336901"/>
    <n v="167.042880951038"/>
    <n v="2.4999446632239"/>
    <n v="54.071799858516421"/>
    <x v="0"/>
    <s v="25-40"/>
  </r>
  <r>
    <n v="86753092327"/>
    <n v="1.021917808219178"/>
    <s v="&lt;= 1.5 year"/>
    <n v="40.534246575342465"/>
    <n v="0"/>
    <n v="88"/>
    <s v="&gt;=80"/>
    <n v="11.680838294377001"/>
    <n v="363.131353474582"/>
    <n v="241.74942689217499"/>
    <n v="13.0868245623038"/>
    <n v="60.565325516054173"/>
    <x v="0"/>
    <s v="&gt;40"/>
  </r>
  <r>
    <n v="86753092328"/>
    <n v="1.1232876712328768"/>
    <s v="&lt;= 1.5 year"/>
    <n v="41.397260273972606"/>
    <n v="0"/>
    <n v="66"/>
    <s v="&lt;80"/>
    <n v="20.663587692268599"/>
    <n v="253.36970312305499"/>
    <n v="305.78908217200302"/>
    <n v="1.65968619567132"/>
    <n v="58.816515469346804"/>
    <x v="0"/>
    <s v="&gt;40"/>
  </r>
  <r>
    <n v="86753092329"/>
    <n v="1.189041095890411"/>
    <s v="&lt;= 1.5 year"/>
    <n v="38.465753424657535"/>
    <n v="0"/>
    <n v="85"/>
    <s v="&gt;=80"/>
    <n v="39.768910779469699"/>
    <n v="119.502028586328"/>
    <n v="332.25654313469101"/>
    <n v="38.3474176223623"/>
    <n v="57.214150440110217"/>
    <x v="0"/>
    <s v="25-40"/>
  </r>
  <r>
    <n v="86753092330"/>
    <n v="1.0356164383561643"/>
    <s v="&lt;= 1.5 year"/>
    <n v="37.049315068493151"/>
    <n v="0"/>
    <n v="20"/>
    <s v="&lt;80"/>
    <n v="8.1205589149508697"/>
    <n v="29.137917333294101"/>
    <n v="357.46132412370702"/>
    <n v="431.72994825680399"/>
    <n v="97.683630785520904"/>
    <x v="0"/>
    <s v="25-40"/>
  </r>
  <r>
    <n v="86753092331"/>
    <n v="1.2575342465753425"/>
    <s v="&lt;= 1.5 year"/>
    <n v="36.827397260273976"/>
    <n v="1"/>
    <n v="71"/>
    <s v="&lt;80"/>
    <n v="83.773386436505007"/>
    <n v="205.127919168255"/>
    <n v="212.40223936634899"/>
    <n v="43.053547700801303"/>
    <n v="53.766798896438829"/>
    <x v="1"/>
    <s v="25-40"/>
  </r>
  <r>
    <n v="86753092332"/>
    <n v="1.1589041095890411"/>
    <s v="&lt;= 1.5 year"/>
    <n v="37.753424657534246"/>
    <n v="0"/>
    <n v="55"/>
    <s v="&lt;80"/>
    <n v="28.950065994905799"/>
    <n v="297.26390937969001"/>
    <n v="257.67158163204402"/>
    <n v="21.9318656578081"/>
    <n v="59.649531704749919"/>
    <x v="0"/>
    <s v="25-40"/>
  </r>
  <r>
    <n v="86753092333"/>
    <n v="1.1945205479452055"/>
    <s v="&lt;= 1.5 year"/>
    <n v="41.180821917808217"/>
    <n v="0"/>
    <n v="73"/>
    <s v="&lt;80"/>
    <n v="16.7575951004461"/>
    <n v="261.21347731423799"/>
    <n v="211.583130141536"/>
    <n v="17.144928927680802"/>
    <n v="49.685052881480743"/>
    <x v="1"/>
    <s v="&gt;40"/>
  </r>
  <r>
    <n v="86753092334"/>
    <n v="1.3150684931506849"/>
    <s v="&lt;= 1.5 year"/>
    <n v="24.624657534246577"/>
    <n v="1"/>
    <n v="61"/>
    <s v="&lt;80"/>
    <n v="325.021326473751"/>
    <n v="431.08813433755398"/>
    <n v="23.990032497032001"/>
    <n v="6.5631879076311099"/>
    <n v="64.155143313463981"/>
    <x v="0"/>
    <s v="17-25"/>
  </r>
  <r>
    <n v="86753092335"/>
    <n v="1.2136986301369863"/>
    <s v="&lt;= 1.5 year"/>
    <n v="45.276712328767125"/>
    <n v="0"/>
    <n v="48"/>
    <s v="&lt;80"/>
    <n v="28.102421217396"/>
    <n v="399.21109359984899"/>
    <n v="207.09345940822899"/>
    <n v="13.6303644007579"/>
    <n v="60.671940042458026"/>
    <x v="0"/>
    <s v="&gt;40"/>
  </r>
  <r>
    <n v="86753092336"/>
    <n v="1.0520547945205478"/>
    <s v="&lt;= 1.5 year"/>
    <n v="47.69315068493151"/>
    <n v="0"/>
    <n v="86"/>
    <s v="&gt;=80"/>
    <n v="11.4190300399995"/>
    <n v="419.90778813128799"/>
    <n v="162.29162071751401"/>
    <n v="14.533136652079101"/>
    <n v="55.725116338054171"/>
    <x v="0"/>
    <s v="&gt;40"/>
  </r>
  <r>
    <n v="86753092337"/>
    <n v="1.726027397260274"/>
    <s v="&gt; 1.5 year"/>
    <n v="37.635616438356166"/>
    <n v="0"/>
    <n v="37"/>
    <s v="&lt;80"/>
    <n v="159.958269322592"/>
    <n v="276.27771126700702"/>
    <n v="357.86310939618102"/>
    <n v="279.959907487073"/>
    <n v="111.43764047315841"/>
    <x v="0"/>
    <s v="25-40"/>
  </r>
  <r>
    <n v="86753092338"/>
    <n v="1.7315068493150685"/>
    <s v="&gt; 1.5 year"/>
    <n v="31.205479452054796"/>
    <n v="0"/>
    <n v="36"/>
    <s v="&lt;80"/>
    <n v="255.86656930532499"/>
    <n v="230.871484643466"/>
    <n v="175.409637017021"/>
    <n v="228.55490951739401"/>
    <n v="87.414789900033085"/>
    <x v="1"/>
    <s v="25-40"/>
  </r>
  <r>
    <n v="86753092339"/>
    <n v="1.536986301369863"/>
    <s v="&gt; 1.5 year"/>
    <n v="21.824657534246576"/>
    <n v="1"/>
    <n v="57"/>
    <s v="&lt;80"/>
    <n v="451.34082915906998"/>
    <n v="304.57158451133"/>
    <n v="35.5171353666112"/>
    <n v="14.782211110766401"/>
    <n v="66.508914670917306"/>
    <x v="0"/>
    <s v="17-25"/>
  </r>
  <r>
    <n v="86753092340"/>
    <n v="1.7506849315068493"/>
    <s v="&gt; 1.5 year"/>
    <n v="30.660273972602738"/>
    <n v="0"/>
    <n v="33"/>
    <s v="&lt;80"/>
    <n v="151.639760867858"/>
    <n v="199.808195255507"/>
    <n v="303.07505062668901"/>
    <n v="346.63497093966498"/>
    <n v="106.08103907783169"/>
    <x v="0"/>
    <s v="25-40"/>
  </r>
  <r>
    <n v="86753092341"/>
    <n v="1.1041095890410959"/>
    <s v="&lt;= 1.5 year"/>
    <n v="41.641095890410959"/>
    <n v="1"/>
    <n v="68"/>
    <s v="&lt;80"/>
    <n v="17.801369532242699"/>
    <n v="415.34885367059701"/>
    <n v="176.83225641181801"/>
    <n v="4.6907584918151901"/>
    <n v="56.434779644663166"/>
    <x v="0"/>
    <s v="&gt;40"/>
  </r>
  <r>
    <n v="86753092342"/>
    <n v="0.78904109589041094"/>
    <s v="&lt;= 1.5 year"/>
    <n v="35.476712328767121"/>
    <n v="0"/>
    <n v="22"/>
    <s v="&lt;80"/>
    <n v="30.5234983046705"/>
    <n v="14.598250341279901"/>
    <n v="208.103337247567"/>
    <n v="561.07410254893705"/>
    <n v="95.911032667256507"/>
    <x v="0"/>
    <s v="25-40"/>
  </r>
  <r>
    <n v="86753092343"/>
    <n v="1.5041095890410958"/>
    <s v="&gt; 1.5 year"/>
    <n v="30.093150684931508"/>
    <n v="0"/>
    <n v="32"/>
    <s v="&lt;80"/>
    <n v="181.76771984451801"/>
    <n v="155.52928521212399"/>
    <n v="290.33790013643801"/>
    <n v="269.53086190659599"/>
    <n v="94.168011849695432"/>
    <x v="1"/>
    <s v="25-40"/>
  </r>
  <r>
    <n v="86753092344"/>
    <n v="1.210958904109589"/>
    <s v="&lt;= 1.5 year"/>
    <n v="40.956164383561642"/>
    <n v="0"/>
    <n v="75"/>
    <s v="&lt;80"/>
    <n v="19.6789442280181"/>
    <n v="346.44297487588602"/>
    <n v="231.148892645785"/>
    <n v="10.079088178029799"/>
    <n v="58.237111227170097"/>
    <x v="0"/>
    <s v="&gt;40"/>
  </r>
  <r>
    <n v="86753092345"/>
    <n v="1.0684931506849316"/>
    <s v="&lt;= 1.5 year"/>
    <n v="27.709589041095889"/>
    <n v="0"/>
    <n v="54"/>
    <s v="&lt;80"/>
    <n v="286.69331765057098"/>
    <n v="470.58031440534398"/>
    <n v="1.79751144063565"/>
    <n v="21.7354998246322"/>
    <n v="63.405851916305338"/>
    <x v="0"/>
    <s v="25-40"/>
  </r>
  <r>
    <n v="86753092346"/>
    <n v="1.6438356164383561"/>
    <s v="&gt; 1.5 year"/>
    <n v="31.279452054794522"/>
    <n v="0"/>
    <n v="41"/>
    <s v="&lt;80"/>
    <n v="321.36593035325802"/>
    <n v="207.99071261780401"/>
    <n v="247.301736672348"/>
    <n v="169.60276421278101"/>
    <n v="92.377071543900428"/>
    <x v="1"/>
    <s v="25-40"/>
  </r>
  <r>
    <n v="86753092347"/>
    <n v="1.2219178082191782"/>
    <s v="&lt;= 1.5 year"/>
    <n v="40.610958904109587"/>
    <n v="0"/>
    <n v="85"/>
    <s v="&gt;=80"/>
    <n v="1.4179088903336501"/>
    <n v="325.66456513299102"/>
    <n v="210.18029699132799"/>
    <n v="51.223167676643598"/>
    <n v="57.535013682022566"/>
    <x v="0"/>
    <s v="&gt;40"/>
  </r>
  <r>
    <n v="86753092348"/>
    <n v="1.1369863013698631"/>
    <s v="&lt;= 1.5 year"/>
    <n v="43.021917808219179"/>
    <n v="0"/>
    <n v="63"/>
    <s v="&lt;80"/>
    <n v="12.5207513737576"/>
    <n v="301.16911441987702"/>
    <n v="242.879912534509"/>
    <n v="50.878731264191202"/>
    <n v="60.346226519334799"/>
    <x v="0"/>
    <s v="&gt;40"/>
  </r>
  <r>
    <n v="86753092349"/>
    <n v="1.4931506849315068"/>
    <s v="&lt;= 1.5 year"/>
    <n v="32.484931506849314"/>
    <n v="1"/>
    <n v="16"/>
    <s v="&lt;80"/>
    <n v="216.761414589688"/>
    <n v="178.91216380962501"/>
    <n v="296.90396503749298"/>
    <n v="238.829209303932"/>
    <n v="95.941867192916035"/>
    <x v="0"/>
    <s v="25-40"/>
  </r>
  <r>
    <n v="86753092350"/>
    <n v="1.6109589041095891"/>
    <s v="&gt; 1.5 year"/>
    <n v="32.487671232876714"/>
    <n v="1"/>
    <n v="37"/>
    <s v="&lt;80"/>
    <n v="254.86306874553"/>
    <n v="317.33532284789402"/>
    <n v="249.143667118694"/>
    <n v="132.25426076177101"/>
    <n v="91.543622673129732"/>
    <x v="0"/>
    <s v="25-40"/>
  </r>
  <r>
    <n v="86753092351"/>
    <n v="1.1972602739726028"/>
    <s v="&lt;= 1.5 year"/>
    <n v="45.060273972602737"/>
    <n v="1"/>
    <n v="72"/>
    <s v="&lt;80"/>
    <n v="28.514081473317798"/>
    <n v="191.54109565270701"/>
    <n v="312.03092465114298"/>
    <n v="30.1465612506681"/>
    <n v="58.665712478299312"/>
    <x v="0"/>
    <s v="&gt;40"/>
  </r>
  <r>
    <n v="86753092352"/>
    <n v="0.87671232876712324"/>
    <s v="&lt;= 1.5 year"/>
    <n v="36.956164383561642"/>
    <n v="0"/>
    <n v="21"/>
    <s v="&lt;80"/>
    <n v="378.11868875317703"/>
    <n v="432.11854342906702"/>
    <n v="34.059486845953202"/>
    <n v="82.138728490354595"/>
    <n v="78.762764414936456"/>
    <x v="1"/>
    <s v="25-40"/>
  </r>
  <r>
    <n v="86753092353"/>
    <n v="0.95342465753424654"/>
    <s v="&lt;= 1.5 year"/>
    <n v="35.772602739726025"/>
    <n v="0"/>
    <n v="19"/>
    <s v="&lt;80"/>
    <n v="20.651734114342801"/>
    <n v="33.1494011450051"/>
    <n v="429.69369712108698"/>
    <n v="251.717646759785"/>
    <n v="86.073452086452477"/>
    <x v="0"/>
    <s v="25-40"/>
  </r>
  <r>
    <n v="86753092354"/>
    <n v="1.6547945205479453"/>
    <s v="&gt; 1.5 year"/>
    <n v="21.663013698630138"/>
    <n v="0"/>
    <n v="61"/>
    <s v="&lt;80"/>
    <n v="141.573421611469"/>
    <n v="16.7255685757553"/>
    <n v="461.69816010748201"/>
    <n v="204.80603398180901"/>
    <n v="92.644422505692859"/>
    <x v="1"/>
    <s v="17-25"/>
  </r>
  <r>
    <n v="86753092355"/>
    <n v="1.1150684931506849"/>
    <s v="&lt;= 1.5 year"/>
    <n v="41.315068493150683"/>
    <n v="1"/>
    <n v="85"/>
    <s v="&gt;=80"/>
    <n v="119.439806298636"/>
    <n v="186.87205049679301"/>
    <n v="312.67348770966498"/>
    <n v="0.13462274992009601"/>
    <n v="62.041921798784529"/>
    <x v="0"/>
    <s v="&gt;40"/>
  </r>
  <r>
    <n v="86753092356"/>
    <n v="1.6849315068493151"/>
    <s v="&gt; 1.5 year"/>
    <n v="30.849315068493151"/>
    <n v="0"/>
    <n v="43"/>
    <s v="&lt;80"/>
    <n v="219.79533061339299"/>
    <n v="285.50931321744901"/>
    <n v="157.65012018418"/>
    <n v="243.55931962147699"/>
    <n v="88.569504283146188"/>
    <x v="1"/>
    <s v="25-40"/>
  </r>
  <r>
    <n v="86753092357"/>
    <n v="1.1369863013698631"/>
    <s v="&lt;= 1.5 year"/>
    <n v="42.232876712328768"/>
    <n v="0"/>
    <n v="70"/>
    <s v="&lt;80"/>
    <n v="22.984908995617701"/>
    <n v="245.32899999763001"/>
    <n v="274.94441897198601"/>
    <n v="11.106913037807701"/>
    <n v="55.791272560635058"/>
    <x v="0"/>
    <s v="&gt;40"/>
  </r>
  <r>
    <n v="86753092358"/>
    <n v="1.6246575342465754"/>
    <s v="&gt; 1.5 year"/>
    <n v="30.30958904109589"/>
    <n v="0"/>
    <n v="57"/>
    <s v="&lt;80"/>
    <n v="241.58412623604701"/>
    <n v="300.67379341075701"/>
    <n v="384.00272351811799"/>
    <n v="127.881951290012"/>
    <n v="104.80679454871992"/>
    <x v="0"/>
    <s v="25-40"/>
  </r>
  <r>
    <n v="86753092359"/>
    <n v="1.5753424657534247"/>
    <s v="&gt; 1.5 year"/>
    <n v="33.709589041095889"/>
    <n v="0"/>
    <n v="27"/>
    <s v="&lt;80"/>
    <n v="450.28760485269402"/>
    <n v="165.76448288273801"/>
    <n v="167.036546881128"/>
    <n v="193.879802030642"/>
    <n v="92.594128888246956"/>
    <x v="0"/>
    <s v="25-40"/>
  </r>
  <r>
    <n v="86753092360"/>
    <n v="1.6931506849315068"/>
    <s v="&gt; 1.5 year"/>
    <n v="36.134246575342466"/>
    <n v="0"/>
    <n v="43"/>
    <s v="&lt;80"/>
    <n v="274.44448597603099"/>
    <n v="262.07540577014402"/>
    <n v="180.63900372687201"/>
    <n v="305.49268344955198"/>
    <n v="101.25739380086489"/>
    <x v="0"/>
    <s v="25-40"/>
  </r>
  <r>
    <n v="86753092361"/>
    <n v="1.4"/>
    <s v="&lt;= 1.5 year"/>
    <n v="25.813698630136987"/>
    <n v="1"/>
    <n v="58"/>
    <s v="&lt;80"/>
    <n v="298.680516221034"/>
    <n v="417.38186120823701"/>
    <n v="1.9111788643939001"/>
    <n v="46.774453487268403"/>
    <n v="63.127266076541162"/>
    <x v="0"/>
    <s v="25-40"/>
  </r>
  <r>
    <n v="86753092362"/>
    <n v="1.2356164383561643"/>
    <s v="&lt;= 1.5 year"/>
    <n v="41.528767123287672"/>
    <n v="1"/>
    <n v="83"/>
    <s v="&gt;=80"/>
    <n v="62.882960066792897"/>
    <n v="244.95929255241501"/>
    <n v="249.699110048536"/>
    <n v="21.305788468067401"/>
    <n v="57.147968031529039"/>
    <x v="0"/>
    <s v="&gt;40"/>
  </r>
  <r>
    <n v="86753092363"/>
    <n v="1.0931506849315069"/>
    <s v="&lt;= 1.5 year"/>
    <n v="35.30958904109589"/>
    <n v="0"/>
    <n v="19"/>
    <s v="&lt;80"/>
    <n v="72.400053307906006"/>
    <n v="12.9224491895221"/>
    <n v="307.21550887171998"/>
    <n v="370.51242589250899"/>
    <n v="88.153152371501733"/>
    <x v="0"/>
    <s v="25-40"/>
  </r>
  <r>
    <n v="86753092364"/>
    <n v="1.3205479452054794"/>
    <s v="&lt;= 1.5 year"/>
    <n v="25.243835616438357"/>
    <n v="0"/>
    <n v="62"/>
    <s v="&lt;80"/>
    <n v="371.01154467514101"/>
    <n v="385.61453342890798"/>
    <n v="54.668022398917699"/>
    <n v="4.7950755291539098"/>
    <n v="67.665657999692513"/>
    <x v="0"/>
    <s v="25-40"/>
  </r>
  <r>
    <n v="86753092365"/>
    <n v="1.0657534246575342"/>
    <s v="&lt;= 1.5 year"/>
    <n v="42.509589041095893"/>
    <n v="1"/>
    <n v="75"/>
    <s v="&lt;80"/>
    <n v="91.476586425641898"/>
    <n v="258.55190300287398"/>
    <n v="206.05303647104401"/>
    <n v="13.797834318435299"/>
    <n v="54.384383649018787"/>
    <x v="0"/>
    <s v="&gt;40"/>
  </r>
  <r>
    <n v="86753092366"/>
    <n v="1.7863013698630137"/>
    <s v="&gt; 1.5 year"/>
    <n v="30.482191780821918"/>
    <n v="1"/>
    <n v="38"/>
    <s v="&lt;80"/>
    <n v="217.79318783750699"/>
    <n v="193.359508601013"/>
    <n v="330.22236567304401"/>
    <n v="215.614968009325"/>
    <n v="98.392695756965878"/>
    <x v="0"/>
    <s v="25-40"/>
  </r>
  <r>
    <n v="86753092367"/>
    <n v="1.1013698630136985"/>
    <s v="&lt;= 1.5 year"/>
    <n v="41.93150684931507"/>
    <n v="0"/>
    <n v="112"/>
    <s v="&gt;=80"/>
    <n v="7.6543792626878098"/>
    <n v="224.76274160456501"/>
    <n v="225.962948472975"/>
    <n v="37.557895613761502"/>
    <n v="50.215870959788603"/>
    <x v="1"/>
    <s v="&gt;40"/>
  </r>
  <r>
    <n v="86753092368"/>
    <n v="1.7534246575342465"/>
    <s v="&gt; 1.5 year"/>
    <n v="37.361643835616441"/>
    <n v="0"/>
    <n v="55"/>
    <s v="&lt;80"/>
    <n v="336.31349826985399"/>
    <n v="251.475741943987"/>
    <n v="216.23882326946"/>
    <n v="216.912004627491"/>
    <n v="99.001238564741399"/>
    <x v="0"/>
    <s v="25-40"/>
  </r>
  <r>
    <n v="86753092369"/>
    <n v="0.99726027397260275"/>
    <s v="&lt;= 1.5 year"/>
    <n v="33.819178082191783"/>
    <n v="0"/>
    <n v="20"/>
    <s v="&lt;80"/>
    <n v="19.355328908813899"/>
    <n v="25.7723459291952"/>
    <n v="340.419249571553"/>
    <n v="412.22474943414602"/>
    <n v="93.927493867724607"/>
    <x v="0"/>
    <s v="25-40"/>
  </r>
  <r>
    <n v="86753092370"/>
    <n v="1.5397260273972602"/>
    <s v="&gt; 1.5 year"/>
    <n v="34.769863013698632"/>
    <n v="0"/>
    <n v="37"/>
    <s v="&lt;80"/>
    <n v="175.11115104183"/>
    <n v="208.11649386060299"/>
    <n v="144.15003178232399"/>
    <n v="343.57905967613499"/>
    <n v="89.185702567209717"/>
    <x v="1"/>
    <s v="25-40"/>
  </r>
  <r>
    <n v="86753092371"/>
    <n v="1.2082191780821918"/>
    <s v="&lt;= 1.5 year"/>
    <n v="29.794520547945204"/>
    <n v="0"/>
    <n v="97"/>
    <s v="&gt;=80"/>
    <n v="21.410846612802398"/>
    <n v="347.81094291750799"/>
    <n v="227.76305769259201"/>
    <n v="0.53667350157680005"/>
    <n v="56.933710905725086"/>
    <x v="0"/>
    <s v="25-40"/>
  </r>
  <r>
    <n v="86753092372"/>
    <n v="1.1315068493150684"/>
    <s v="&lt;= 1.5 year"/>
    <n v="44.254794520547946"/>
    <n v="0"/>
    <n v="121"/>
    <s v="&gt;=80"/>
    <n v="32.7123438703969"/>
    <n v="350.70451974559899"/>
    <n v="224.09643234302601"/>
    <n v="46.745363251020798"/>
    <n v="63.174364560565287"/>
    <x v="0"/>
    <s v="&gt;40"/>
  </r>
  <r>
    <n v="86753092373"/>
    <n v="1.3643835616438356"/>
    <s v="&lt;= 1.5 year"/>
    <n v="46.4"/>
    <n v="0"/>
    <n v="67"/>
    <s v="&lt;80"/>
    <n v="56.028537243409303"/>
    <n v="199.352245599551"/>
    <n v="317.44611504941997"/>
    <n v="16.6403479956642"/>
    <n v="60.520838192846924"/>
    <x v="0"/>
    <s v="&gt;40"/>
  </r>
  <r>
    <n v="86753092374"/>
    <n v="1.5424657534246575"/>
    <s v="&gt; 1.5 year"/>
    <n v="26.734246575342464"/>
    <n v="1"/>
    <n v="59"/>
    <s v="&lt;80"/>
    <n v="246.79803841361201"/>
    <n v="475.01571907743102"/>
    <n v="7.74471439907121"/>
    <n v="17.569087456584999"/>
    <n v="60.782756821962181"/>
    <x v="0"/>
    <s v="25-40"/>
  </r>
  <r>
    <n v="86753092375"/>
    <n v="1.6657534246575343"/>
    <s v="&gt; 1.5 year"/>
    <n v="31.69041095890411"/>
    <n v="0"/>
    <n v="54"/>
    <s v="&lt;80"/>
    <n v="213.282509666652"/>
    <n v="327.51908769873501"/>
    <n v="273.833640249528"/>
    <n v="185.46521872562801"/>
    <n v="98.379990866249685"/>
    <x v="0"/>
    <s v="25-40"/>
  </r>
  <r>
    <n v="86753092376"/>
    <n v="1.2082191780821918"/>
    <s v="&lt;= 1.5 year"/>
    <n v="37.679452054794524"/>
    <n v="0"/>
    <n v="53"/>
    <s v="&lt;80"/>
    <n v="37.255479283291898"/>
    <n v="183.08414052825799"/>
    <n v="243.695378768306"/>
    <n v="29.8576191381195"/>
    <n v="50.453529333695052"/>
    <x v="1"/>
    <s v="25-40"/>
  </r>
  <r>
    <n v="86753092377"/>
    <n v="0.91506849315068495"/>
    <s v="&lt;= 1.5 year"/>
    <n v="36.838356164383562"/>
    <n v="1"/>
    <n v="20"/>
    <s v="&lt;80"/>
    <n v="56.1864525969334"/>
    <n v="57.258109518360001"/>
    <n v="324.66738902504198"/>
    <n v="361.56837940159301"/>
    <n v="91.423857180419674"/>
    <x v="0"/>
    <s v="25-40"/>
  </r>
  <r>
    <n v="86753092378"/>
    <n v="1.7917808219178082"/>
    <s v="&gt; 1.5 year"/>
    <n v="33.635616438356166"/>
    <n v="0"/>
    <n v="45"/>
    <s v="&lt;80"/>
    <n v="257.27277691449501"/>
    <n v="331.76812823940401"/>
    <n v="174.40977071567099"/>
    <n v="251.19809381498001"/>
    <n v="98.19621615599003"/>
    <x v="0"/>
    <s v="25-40"/>
  </r>
  <r>
    <n v="86753092379"/>
    <n v="1.0054794520547945"/>
    <s v="&lt;= 1.5 year"/>
    <n v="32.994520547945207"/>
    <n v="0"/>
    <n v="20"/>
    <s v="&lt;80"/>
    <n v="36.6959399802641"/>
    <n v="3.3243466718889501"/>
    <n v="313.79462079267"/>
    <n v="481.42867534058598"/>
    <n v="98.628418468162948"/>
    <x v="0"/>
    <s v="25-40"/>
  </r>
  <r>
    <n v="86753092380"/>
    <n v="1.6438356164383561"/>
    <s v="&gt; 1.5 year"/>
    <n v="32.726027397260275"/>
    <n v="0"/>
    <n v="57"/>
    <s v="&lt;80"/>
    <n v="90.442821078318701"/>
    <n v="258.75218075989898"/>
    <n v="319.343673317092"/>
    <n v="289.850156600209"/>
    <n v="101.03885973713352"/>
    <x v="0"/>
    <s v="25-40"/>
  </r>
  <r>
    <n v="86753092381"/>
    <n v="1.6383561643835616"/>
    <s v="&gt; 1.5 year"/>
    <n v="31.758904109589039"/>
    <n v="1"/>
    <n v="43"/>
    <s v="&lt;80"/>
    <n v="246.93513077047999"/>
    <n v="164.51089769261"/>
    <n v="401.24218069787503"/>
    <n v="123.18119973195201"/>
    <n v="95.846487928626445"/>
    <x v="0"/>
    <s v="25-40"/>
  </r>
  <r>
    <n v="86753092382"/>
    <n v="1.6904109589041096"/>
    <s v="&gt; 1.5 year"/>
    <n v="35.364383561643834"/>
    <n v="0"/>
    <n v="47"/>
    <s v="&lt;80"/>
    <n v="283.60640651842101"/>
    <n v="201.43633560126699"/>
    <n v="315.89936073424099"/>
    <n v="214.58793856790001"/>
    <n v="102.46189528583196"/>
    <x v="0"/>
    <s v="25-40"/>
  </r>
  <r>
    <n v="86753092383"/>
    <n v="1.2657534246575342"/>
    <s v="&lt;= 1.5 year"/>
    <n v="40.676712328767124"/>
    <n v="1"/>
    <n v="79"/>
    <s v="&lt;80"/>
    <n v="44.492259767240803"/>
    <n v="296.87780670308501"/>
    <n v="258.37480143282301"/>
    <n v="11.7788427666929"/>
    <n v="59.72804262156798"/>
    <x v="0"/>
    <s v="&gt;40"/>
  </r>
  <r>
    <n v="86753092384"/>
    <n v="1.1726027397260275"/>
    <s v="&lt;= 1.5 year"/>
    <n v="41.139726027397259"/>
    <n v="0"/>
    <n v="85"/>
    <s v="&gt;=80"/>
    <n v="13.7137507881151"/>
    <n v="241.29612535025001"/>
    <n v="317.93273289923201"/>
    <n v="18.521240213996801"/>
    <n v="60.775266864656665"/>
    <x v="0"/>
    <s v="&gt;40"/>
  </r>
  <r>
    <n v="86753092385"/>
    <n v="1.5671232876712329"/>
    <s v="&gt; 1.5 year"/>
    <n v="30.372602739726027"/>
    <n v="0"/>
    <n v="56"/>
    <s v="&lt;80"/>
    <n v="244.502079527935"/>
    <n v="407.81084590911598"/>
    <n v="262.80395403162902"/>
    <n v="171.70113950131301"/>
    <n v="104.32564525891711"/>
    <x v="0"/>
    <s v="25-40"/>
  </r>
  <r>
    <n v="86753092386"/>
    <n v="1.3369863013698631"/>
    <s v="&lt;= 1.5 year"/>
    <n v="38"/>
    <n v="0"/>
    <n v="78"/>
    <s v="&lt;80"/>
    <n v="24.924786554300699"/>
    <n v="295.70940645028497"/>
    <n v="189.44136359535099"/>
    <n v="71.755802207290401"/>
    <n v="56.994395336683823"/>
    <x v="0"/>
    <s v="25-40"/>
  </r>
  <r>
    <n v="86753092387"/>
    <n v="0.86575342465753424"/>
    <s v="&lt;= 1.5 year"/>
    <n v="36.509589041095893"/>
    <n v="0"/>
    <n v="19"/>
    <s v="&lt;80"/>
    <n v="35.332897787307999"/>
    <n v="38.928970161986697"/>
    <n v="391.374956641018"/>
    <n v="294.633533592231"/>
    <n v="88.261968263933454"/>
    <x v="0"/>
    <s v="25-40"/>
  </r>
  <r>
    <n v="86753092388"/>
    <n v="1.178082191780822"/>
    <s v="&lt;= 1.5 year"/>
    <n v="38.082191780821915"/>
    <n v="0"/>
    <n v="77"/>
    <s v="&lt;80"/>
    <n v="46.719067518474297"/>
    <n v="208.00154504269199"/>
    <n v="322.66016177166603"/>
    <n v="39.281346659821303"/>
    <n v="63.810630016671773"/>
    <x v="0"/>
    <s v="25-40"/>
  </r>
  <r>
    <n v="86753092389"/>
    <n v="1.4986301369863013"/>
    <s v="&lt;= 1.5 year"/>
    <n v="24.794520547945204"/>
    <n v="1"/>
    <n v="55"/>
    <s v="&lt;80"/>
    <n v="506.52144908288102"/>
    <n v="276.11367621936103"/>
    <n v="7.48977572954528"/>
    <n v="14.917587258469901"/>
    <n v="65.299693582741199"/>
    <x v="0"/>
    <s v="17-25"/>
  </r>
  <r>
    <n v="86753092390"/>
    <n v="1.1424657534246576"/>
    <s v="&lt;= 1.5 year"/>
    <n v="29.334246575342465"/>
    <n v="1"/>
    <n v="57"/>
    <s v="&lt;80"/>
    <n v="60.669244548352303"/>
    <n v="274.83329010496698"/>
    <n v="265.86487911535897"/>
    <n v="12.635054944647599"/>
    <n v="60.260194859466324"/>
    <x v="0"/>
    <s v="25-40"/>
  </r>
  <r>
    <n v="86753092391"/>
    <n v="1.484931506849315"/>
    <s v="&lt;= 1.5 year"/>
    <n v="30.490410958904111"/>
    <n v="0"/>
    <n v="32"/>
    <s v="&lt;80"/>
    <n v="306.48811325865603"/>
    <n v="317.47176365529202"/>
    <n v="231.627821732082"/>
    <n v="206.821865404444"/>
    <n v="102.53075260949896"/>
    <x v="0"/>
    <s v="25-40"/>
  </r>
  <r>
    <n v="86753092392"/>
    <n v="1.1342465753424658"/>
    <s v="&lt;= 1.5 year"/>
    <n v="38.93150684931507"/>
    <n v="1"/>
    <n v="107"/>
    <s v="&gt;=80"/>
    <n v="28.404485377884999"/>
    <n v="255.02528938336499"/>
    <n v="290.83507138491802"/>
    <n v="74.402267506816202"/>
    <n v="66.502862647908103"/>
    <x v="0"/>
    <s v="25-40"/>
  </r>
  <r>
    <n v="86753092393"/>
    <n v="1.5890410958904109"/>
    <s v="&gt; 1.5 year"/>
    <n v="31.873972602739727"/>
    <n v="1"/>
    <n v="64"/>
    <s v="&lt;80"/>
    <n v="51.5440717042489"/>
    <n v="1.96187303511748"/>
    <n v="550.81695694905704"/>
    <n v="321.69233604359499"/>
    <n v="108.98159073826756"/>
    <x v="1"/>
    <s v="25-40"/>
  </r>
  <r>
    <n v="86753092394"/>
    <n v="1.6"/>
    <s v="&gt; 1.5 year"/>
    <n v="31.049315068493151"/>
    <n v="0"/>
    <n v="40"/>
    <s v="&lt;80"/>
    <n v="313.33700495062698"/>
    <n v="203.77874197563099"/>
    <n v="226.060565447008"/>
    <n v="281.82472169901803"/>
    <n v="102.31549421162376"/>
    <x v="0"/>
    <s v="25-40"/>
  </r>
  <r>
    <n v="86753092395"/>
    <n v="1.0027397260273974"/>
    <s v="&lt;= 1.5 year"/>
    <n v="38.073972602739723"/>
    <n v="1"/>
    <n v="22"/>
    <s v="&lt;80"/>
    <n v="1.2989718067187199"/>
    <n v="29.122277269683799"/>
    <n v="564.45257694313705"/>
    <n v="220.814014096981"/>
    <n v="96.665690850926367"/>
    <x v="0"/>
    <s v="25-40"/>
  </r>
  <r>
    <n v="86753092396"/>
    <n v="1.6739726027397259"/>
    <s v="&gt; 1.5 year"/>
    <n v="30.027397260273972"/>
    <n v="0"/>
    <n v="46"/>
    <s v="&lt;80"/>
    <n v="257.04464726552101"/>
    <n v="227.256545936386"/>
    <n v="196.480857044218"/>
    <n v="349.73376584144398"/>
    <n v="104.28985020243201"/>
    <x v="0"/>
    <s v="25-40"/>
  </r>
  <r>
    <n v="86753092397"/>
    <n v="1.3671232876712329"/>
    <s v="&lt;= 1.5 year"/>
    <n v="42.909589041095892"/>
    <n v="1"/>
    <n v="104"/>
    <s v="&gt;=80"/>
    <n v="23.198004291676"/>
    <n v="409.06844526649098"/>
    <n v="129.171194459547"/>
    <n v="40.469308034060198"/>
    <n v="54.93817626388622"/>
    <x v="0"/>
    <s v="&gt;40"/>
  </r>
  <r>
    <n v="86753092398"/>
    <n v="1.2383561643835617"/>
    <s v="&lt;= 1.5 year"/>
    <n v="38.778082191780825"/>
    <n v="0"/>
    <n v="50"/>
    <s v="&lt;80"/>
    <n v="2.0874790331528001"/>
    <n v="324.01861164973297"/>
    <n v="206.13540920547999"/>
    <n v="47.481903924867503"/>
    <n v="56.522564830272565"/>
    <x v="0"/>
    <s v="25-40"/>
  </r>
  <r>
    <n v="86753092399"/>
    <n v="1.1561643835616437"/>
    <s v="&lt;= 1.5 year"/>
    <n v="41.027397260273972"/>
    <n v="1"/>
    <n v="91"/>
    <s v="&gt;=80"/>
    <n v="15.7730996177392"/>
    <n v="398.58664979764399"/>
    <n v="191.26708458519599"/>
    <n v="21.369020478599602"/>
    <n v="58.665112560886122"/>
    <x v="0"/>
    <s v="&gt;40"/>
  </r>
  <r>
    <n v="86753092400"/>
    <n v="1.2328767123287672"/>
    <s v="&lt;= 1.5 year"/>
    <n v="41.046575342465751"/>
    <n v="1"/>
    <n v="77"/>
    <s v="&lt;80"/>
    <n v="38.653920876335697"/>
    <n v="181.40405748479"/>
    <n v="344.74236173117299"/>
    <n v="14.361209759825201"/>
    <n v="60.697066847809843"/>
    <x v="0"/>
    <s v="&gt;40"/>
  </r>
  <r>
    <n v="86753092401"/>
    <n v="1.2547945205479452"/>
    <s v="&lt;= 1.5 year"/>
    <n v="39.06849315068493"/>
    <n v="0"/>
    <n v="97"/>
    <s v="&gt;=80"/>
    <n v="80.048602901141805"/>
    <n v="240.67707780484099"/>
    <n v="253.25272646677001"/>
    <n v="16.758220405934701"/>
    <n v="58.059368081203196"/>
    <x v="0"/>
    <s v="25-40"/>
  </r>
  <r>
    <n v="86753092402"/>
    <n v="1.1095890410958904"/>
    <s v="&lt;= 1.5 year"/>
    <n v="35.213698630136989"/>
    <n v="0"/>
    <n v="62"/>
    <s v="&lt;80"/>
    <n v="22.8714409459409"/>
    <n v="236.224052237461"/>
    <n v="351.63929331368598"/>
    <n v="9.5846149364300697"/>
    <n v="64.074508444686089"/>
    <x v="0"/>
    <s v="25-40"/>
  </r>
  <r>
    <n v="86753092403"/>
    <n v="1.5698630136986302"/>
    <s v="&gt; 1.5 year"/>
    <n v="29.435616438356163"/>
    <n v="0"/>
    <n v="27"/>
    <s v="&lt;80"/>
    <n v="138.63198586546901"/>
    <n v="250.14008400543099"/>
    <n v="352.04212770454598"/>
    <n v="247.06606193115601"/>
    <n v="102.99474834595624"/>
    <x v="0"/>
    <s v="25-40"/>
  </r>
  <r>
    <n v="86753092404"/>
    <n v="1.6849315068493151"/>
    <s v="&gt; 1.5 year"/>
    <n v="23.452054794520549"/>
    <n v="1"/>
    <n v="62"/>
    <s v="&lt;80"/>
    <n v="484.03348091292997"/>
    <n v="202.162679336927"/>
    <n v="86.525400055634705"/>
    <n v="1.6720127971721199"/>
    <n v="65.479382362325381"/>
    <x v="0"/>
    <s v="17-25"/>
  </r>
  <r>
    <n v="86753092405"/>
    <n v="1.1424657534246576"/>
    <s v="&lt;= 1.5 year"/>
    <n v="43.024657534246572"/>
    <n v="1"/>
    <n v="76"/>
    <s v="&lt;80"/>
    <n v="39.700784429369698"/>
    <n v="253.67864360669699"/>
    <n v="273.63824516275798"/>
    <n v="4.72585373083208"/>
    <n v="56.874046110116147"/>
    <x v="0"/>
    <s v="&gt;40"/>
  </r>
  <r>
    <n v="86753092406"/>
    <n v="1.5671232876712329"/>
    <s v="&gt; 1.5 year"/>
    <n v="33.032876712328765"/>
    <n v="0"/>
    <n v="8"/>
    <s v="&lt;80"/>
    <n v="223.54261723944001"/>
    <n v="268.05190874074498"/>
    <n v="183.21363178876999"/>
    <n v="248.716618888326"/>
    <n v="91.159192159666318"/>
    <x v="0"/>
    <s v="25-40"/>
  </r>
  <r>
    <n v="86753092407"/>
    <n v="1.4493150684931506"/>
    <s v="&lt;= 1.5 year"/>
    <n v="22.282191780821918"/>
    <n v="1"/>
    <n v="63"/>
    <s v="&lt;80"/>
    <n v="262.39667553881998"/>
    <n v="474.09826705624602"/>
    <n v="46.0246386691054"/>
    <n v="45.341667662458399"/>
    <n v="69.883552167392935"/>
    <x v="0"/>
    <s v="17-25"/>
  </r>
  <r>
    <n v="86753092408"/>
    <n v="1.789041095890411"/>
    <s v="&gt; 1.5 year"/>
    <n v="26.731506849315068"/>
    <n v="0"/>
    <n v="33"/>
    <s v="&lt;80"/>
    <n v="261.51510491361898"/>
    <n v="141.89568933353999"/>
    <n v="354.53296905437702"/>
    <n v="237.79442935283501"/>
    <n v="103.35215134863816"/>
    <x v="0"/>
    <s v="25-40"/>
  </r>
  <r>
    <n v="86753092409"/>
    <n v="1.6849315068493151"/>
    <s v="&gt; 1.5 year"/>
    <n v="25.980821917808218"/>
    <n v="0"/>
    <n v="35"/>
    <s v="&lt;80"/>
    <n v="181.042456789243"/>
    <n v="239.616839065931"/>
    <n v="196.10282397580801"/>
    <n v="196.39110413190599"/>
    <n v="80.752015041339604"/>
    <x v="1"/>
    <s v="25-40"/>
  </r>
  <r>
    <n v="86753092410"/>
    <n v="1.106849315068493"/>
    <s v="&lt;= 1.5 year"/>
    <n v="43.821917808219176"/>
    <n v="1"/>
    <n v="72"/>
    <s v="&lt;80"/>
    <n v="18.766827750062902"/>
    <n v="242.39915622941999"/>
    <n v="247.92395607128699"/>
    <n v="21.240147365442201"/>
    <n v="53.192971130766139"/>
    <x v="1"/>
    <s v="&gt;40"/>
  </r>
  <r>
    <n v="86753092411"/>
    <n v="1.189041095890411"/>
    <s v="&lt;= 1.5 year"/>
    <n v="45.43287671232877"/>
    <n v="1"/>
    <n v="85"/>
    <s v="&gt;=80"/>
    <n v="79.511459399035004"/>
    <n v="231.870673665487"/>
    <n v="247.30327553996"/>
    <n v="50.676314942717703"/>
    <n v="60.668121503083086"/>
    <x v="0"/>
    <s v="&gt;40"/>
  </r>
  <r>
    <n v="86753092412"/>
    <n v="1.2191780821917808"/>
    <s v="&lt;= 1.5 year"/>
    <n v="49.81095890410959"/>
    <n v="1"/>
    <n v="38"/>
    <s v="&lt;80"/>
    <n v="5.3422458429681097"/>
    <n v="282.44321288550702"/>
    <n v="226.04416817518299"/>
    <n v="49.0391448191289"/>
    <n v="56.032834257595439"/>
    <x v="1"/>
    <s v="&gt;40"/>
  </r>
  <r>
    <n v="86753092413"/>
    <n v="1.8301369863013699"/>
    <s v="&gt; 1.5 year"/>
    <n v="28.734246575342464"/>
    <n v="0"/>
    <n v="35"/>
    <s v="&lt;80"/>
    <n v="191.22089477060899"/>
    <n v="222.97406525208899"/>
    <n v="358.17202459721301"/>
    <n v="234.742348764186"/>
    <n v="104.28532160518371"/>
    <x v="0"/>
    <s v="25-40"/>
  </r>
  <r>
    <n v="86753092414"/>
    <n v="1.1260273972602739"/>
    <s v="&lt;= 1.5 year"/>
    <n v="36.293150684931504"/>
    <n v="1"/>
    <n v="74"/>
    <s v="&lt;80"/>
    <n v="10.9452407398473"/>
    <n v="337.50358548192401"/>
    <n v="315.66114492752303"/>
    <n v="6.0703996388319101"/>
    <n v="66.483691445704295"/>
    <x v="0"/>
    <s v="25-40"/>
  </r>
  <r>
    <n v="86753092415"/>
    <n v="1.3945205479452054"/>
    <s v="&lt;= 1.5 year"/>
    <n v="17.706849315068492"/>
    <n v="1"/>
    <n v="54"/>
    <s v="&lt;80"/>
    <n v="428.54748133585798"/>
    <n v="318.68475986369702"/>
    <n v="11.3195502448241"/>
    <n v="60.346917666478603"/>
    <n v="68.378555445320728"/>
    <x v="0"/>
    <s v="17-25"/>
  </r>
  <r>
    <n v="86753092416"/>
    <n v="1.6301369863013699"/>
    <s v="&gt; 1.5 year"/>
    <n v="31.671232876712327"/>
    <n v="1"/>
    <n v="22"/>
    <s v="&lt;80"/>
    <n v="239.53945475256501"/>
    <n v="135.56256382727599"/>
    <n v="217.279849467861"/>
    <n v="307.54288676216203"/>
    <n v="92.986889833990034"/>
    <x v="0"/>
    <s v="25-40"/>
  </r>
  <r>
    <n v="86753092417"/>
    <n v="1.2794520547945205"/>
    <s v="&lt;= 1.5 year"/>
    <n v="44.087671232876716"/>
    <n v="0"/>
    <n v="92"/>
    <s v="&gt;=80"/>
    <n v="25.8020879581928"/>
    <n v="247.42880333843101"/>
    <n v="256.69544976689502"/>
    <n v="8.4747058736632308"/>
    <n v="53.678889980596892"/>
    <x v="0"/>
    <s v="&gt;40"/>
  </r>
  <r>
    <n v="86753092418"/>
    <n v="1.2082191780821918"/>
    <s v="&lt;= 1.5 year"/>
    <n v="49.183561643835617"/>
    <n v="0"/>
    <n v="49"/>
    <s v="&lt;80"/>
    <n v="122.675782882981"/>
    <n v="259.40379737802402"/>
    <n v="207.36431187472499"/>
    <n v="23.527098291659499"/>
    <n v="58.27333564084654"/>
    <x v="0"/>
    <s v="&gt;40"/>
  </r>
  <r>
    <n v="86753092419"/>
    <n v="1.1863013698630136"/>
    <s v="&lt;= 1.5 year"/>
    <n v="41.093150684931508"/>
    <n v="0"/>
    <n v="93"/>
    <s v="&gt;=80"/>
    <n v="64.567190412847495"/>
    <n v="212.87835701413499"/>
    <n v="327.98033252485999"/>
    <n v="19.521261533488801"/>
    <n v="63.895835081160449"/>
    <x v="0"/>
    <s v="&gt;40"/>
  </r>
  <r>
    <n v="86753092420"/>
    <n v="1.726027397260274"/>
    <s v="&gt; 1.5 year"/>
    <n v="24.8"/>
    <n v="0"/>
    <n v="46"/>
    <s v="&lt;80"/>
    <n v="356.84606910822299"/>
    <n v="121.069502010405"/>
    <n v="259.221066413193"/>
    <n v="228.03212818183201"/>
    <n v="96.703629040893247"/>
    <x v="0"/>
    <s v="17-25"/>
  </r>
  <r>
    <n v="86753092421"/>
    <n v="1.736986301369863"/>
    <s v="&gt; 1.5 year"/>
    <n v="29.471232876712328"/>
    <n v="0"/>
    <n v="24"/>
    <s v="&lt;80"/>
    <n v="217.827824447833"/>
    <n v="184.386670348048"/>
    <n v="113.61590121776599"/>
    <n v="376.808909279006"/>
    <n v="91.028136843283121"/>
    <x v="0"/>
    <s v="25-40"/>
  </r>
  <r>
    <n v="86753092422"/>
    <n v="1.1095890410958904"/>
    <s v="&lt;= 1.5 year"/>
    <n v="34.109589041095887"/>
    <n v="1"/>
    <n v="19"/>
    <s v="&lt;80"/>
    <n v="24.141731519786699"/>
    <n v="42.069302439879102"/>
    <n v="409.563390244961"/>
    <n v="388.462756300227"/>
    <n v="101.06002030219582"/>
    <x v="0"/>
    <s v="25-40"/>
  </r>
  <r>
    <n v="86753092423"/>
    <n v="0.88767123287671235"/>
    <s v="&lt;= 1.5 year"/>
    <n v="32.473972602739728"/>
    <n v="0"/>
    <n v="19"/>
    <s v="&lt;80"/>
    <n v="18.667520824728602"/>
    <n v="93.446525605928599"/>
    <n v="429.02780342716198"/>
    <n v="335.30550121539301"/>
    <n v="100.68912027155918"/>
    <x v="0"/>
    <s v="25-40"/>
  </r>
  <r>
    <n v="86753092424"/>
    <n v="1.2986301369863014"/>
    <s v="&lt;= 1.5 year"/>
    <n v="41.010958904109586"/>
    <n v="1"/>
    <n v="63"/>
    <s v="&lt;80"/>
    <n v="23.465201233982"/>
    <n v="229.212129596751"/>
    <n v="337.53339488354999"/>
    <n v="17.076866347469402"/>
    <n v="62.767417814180959"/>
    <x v="0"/>
    <s v="&gt;40"/>
  </r>
  <r>
    <n v="86753092425"/>
    <n v="1.0821917808219179"/>
    <s v="&lt;= 1.5 year"/>
    <n v="40.0027397260274"/>
    <n v="1"/>
    <n v="77"/>
    <s v="&lt;80"/>
    <n v="14.328040356514499"/>
    <n v="163.59165390302601"/>
    <n v="324.610407754851"/>
    <n v="109.392633660497"/>
    <n v="66.313940510604994"/>
    <x v="0"/>
    <s v="&gt;40"/>
  </r>
  <r>
    <n v="86753092426"/>
    <n v="1.6904109589041096"/>
    <s v="&gt; 1.5 year"/>
    <n v="29.295890410958904"/>
    <n v="0"/>
    <n v="64"/>
    <s v="&lt;80"/>
    <n v="286.92330364914301"/>
    <n v="247.94817253153701"/>
    <n v="171.96005630832499"/>
    <n v="233.72353457783001"/>
    <n v="91.471749000792997"/>
    <x v="1"/>
    <s v="25-40"/>
  </r>
  <r>
    <n v="86753092427"/>
    <n v="1.2794520547945205"/>
    <s v="&lt;= 1.5 year"/>
    <n v="48.227397260273975"/>
    <n v="0"/>
    <n v="85"/>
    <s v="&gt;=80"/>
    <n v="52.367663322570898"/>
    <n v="304.15916032350799"/>
    <n v="252.92287478972"/>
    <n v="0.84778033484790405"/>
    <n v="58.974624506634463"/>
    <x v="0"/>
    <s v="&gt;40"/>
  </r>
  <r>
    <n v="86753092428"/>
    <n v="1.6109589041095891"/>
    <s v="&gt; 1.5 year"/>
    <n v="27.893150684931506"/>
    <n v="0"/>
    <n v="52"/>
    <s v="&lt;80"/>
    <n v="204.44040903554699"/>
    <n v="312.612953113944"/>
    <n v="246.51292975861099"/>
    <n v="248.996560583876"/>
    <n v="100.82540781305771"/>
    <x v="0"/>
    <s v="25-40"/>
  </r>
  <r>
    <n v="86753092429"/>
    <n v="1.2027397260273973"/>
    <s v="&lt;= 1.5 year"/>
    <n v="38.42739726027397"/>
    <n v="0"/>
    <n v="85"/>
    <s v="&gt;=80"/>
    <n v="81.499625641909006"/>
    <n v="232.08361599848001"/>
    <n v="225.80481808887899"/>
    <n v="47.5966740809396"/>
    <n v="57.894838391609355"/>
    <x v="0"/>
    <s v="25-40"/>
  </r>
  <r>
    <n v="86753092430"/>
    <n v="1.1260273972602739"/>
    <s v="&lt;= 1.5 year"/>
    <n v="42.260273972602739"/>
    <n v="1"/>
    <n v="90"/>
    <s v="&gt;=80"/>
    <n v="67.677902847022807"/>
    <n v="245.26951932293801"/>
    <n v="202.07260524251399"/>
    <n v="28.7561913335892"/>
    <n v="52.735249362729249"/>
    <x v="0"/>
    <s v="&gt;40"/>
  </r>
  <r>
    <n v="86753092431"/>
    <n v="1.5671232876712329"/>
    <s v="&gt; 1.5 year"/>
    <n v="29.69041095890411"/>
    <n v="0"/>
    <n v="27"/>
    <s v="&lt;80"/>
    <n v="269.186052869761"/>
    <n v="200.89589900668301"/>
    <n v="349.55431989636702"/>
    <n v="207.93748531834399"/>
    <n v="104.50557277588084"/>
    <x v="0"/>
    <s v="25-40"/>
  </r>
  <r>
    <n v="86753092432"/>
    <n v="1.6794520547945206"/>
    <s v="&gt; 1.5 year"/>
    <n v="31.778082191780822"/>
    <n v="0"/>
    <n v="36"/>
    <s v="&lt;80"/>
    <n v="368.61963868596803"/>
    <n v="233.37995827178199"/>
    <n v="239.21891399017801"/>
    <n v="220.774376241456"/>
    <n v="103.35916258441608"/>
    <x v="0"/>
    <s v="25-40"/>
  </r>
  <r>
    <n v="86753092433"/>
    <n v="1.4109589041095891"/>
    <s v="&lt;= 1.5 year"/>
    <n v="29.967123287671232"/>
    <n v="1"/>
    <n v="56"/>
    <s v="&lt;80"/>
    <n v="111.311341584774"/>
    <n v="18.827744812805001"/>
    <n v="251.56805406538999"/>
    <n v="571.76020603958102"/>
    <n v="109.21051812440284"/>
    <x v="1"/>
    <s v="25-40"/>
  </r>
  <r>
    <n v="86753092434"/>
    <n v="1.7643835616438357"/>
    <s v="&gt; 1.5 year"/>
    <n v="34.298630136986304"/>
    <n v="0"/>
    <n v="7"/>
    <s v="&lt;80"/>
    <n v="354.72794074900497"/>
    <n v="194.25382053817799"/>
    <n v="137.20028804413499"/>
    <n v="285.53782505695398"/>
    <n v="94.647114475105326"/>
    <x v="0"/>
    <s v="25-40"/>
  </r>
  <r>
    <n v="86753092435"/>
    <n v="1.6356164383561644"/>
    <s v="&gt; 1.5 year"/>
    <n v="28.287671232876711"/>
    <n v="0"/>
    <n v="44"/>
    <s v="&lt;80"/>
    <n v="262.24606611420802"/>
    <n v="232.03067871318501"/>
    <n v="245.86144451035801"/>
    <n v="230.44774084074899"/>
    <n v="96.699241828324276"/>
    <x v="0"/>
    <s v="25-40"/>
  </r>
  <r>
    <n v="86753092436"/>
    <n v="1.7972602739726027"/>
    <s v="&gt; 1.5 year"/>
    <n v="33.484931506849314"/>
    <n v="0"/>
    <n v="45"/>
    <s v="&lt;80"/>
    <n v="167.708822959933"/>
    <n v="170.722786312392"/>
    <n v="256.83051734526902"/>
    <n v="423.54492227657101"/>
    <n v="108.7195814964068"/>
    <x v="0"/>
    <s v="25-40"/>
  </r>
  <r>
    <n v="86753092437"/>
    <n v="1.273972602739726"/>
    <s v="&lt;= 1.5 year"/>
    <n v="38.780821917808218"/>
    <n v="1"/>
    <n v="74"/>
    <s v="&lt;80"/>
    <n v="20.551987212897998"/>
    <n v="317.90678080629402"/>
    <n v="211.38709007261201"/>
    <n v="19.1905430916452"/>
    <n v="54.746017421246222"/>
    <x v="0"/>
    <s v="25-40"/>
  </r>
  <r>
    <n v="86753092438"/>
    <n v="1.0904109589041096"/>
    <s v="&lt;= 1.5 year"/>
    <n v="35.769863013698632"/>
    <n v="0"/>
    <n v="21"/>
    <s v="&lt;80"/>
    <n v="41.675980489495402"/>
    <n v="4.9616714254319003"/>
    <n v="609.47061990489999"/>
    <n v="204.17066068057801"/>
    <n v="101.36796582345154"/>
    <x v="0"/>
    <s v="25-40"/>
  </r>
  <r>
    <n v="86753092439"/>
    <n v="1.2082191780821918"/>
    <s v="&lt;= 1.5 year"/>
    <n v="39.046575342465751"/>
    <n v="0"/>
    <n v="66"/>
    <s v="&lt;80"/>
    <n v="59.713678280620698"/>
    <n v="159.45610884584701"/>
    <n v="374.71347370119503"/>
    <n v="32.240495363715702"/>
    <n v="66.368059257906708"/>
    <x v="0"/>
    <s v="25-40"/>
  </r>
  <r>
    <n v="86753092440"/>
    <n v="1.5095890410958903"/>
    <s v="&gt; 1.5 year"/>
    <n v="33.504109589041093"/>
    <n v="1"/>
    <n v="37"/>
    <s v="&lt;80"/>
    <n v="192.032298939817"/>
    <n v="169.40063923993699"/>
    <n v="427.607218240809"/>
    <n v="224.074727277861"/>
    <n v="107.11646851662073"/>
    <x v="0"/>
    <s v="25-40"/>
  </r>
  <r>
    <n v="86753092441"/>
    <n v="1.210958904109589"/>
    <s v="&lt;= 1.5 year"/>
    <n v="37.030136986301372"/>
    <n v="0"/>
    <n v="79"/>
    <s v="&lt;80"/>
    <n v="40.8545278167242"/>
    <n v="316.05403196824301"/>
    <n v="229.85015405064399"/>
    <n v="14.874898372444999"/>
    <n v="57.919691073568053"/>
    <x v="0"/>
    <s v="25-40"/>
  </r>
  <r>
    <n v="86753092442"/>
    <n v="1.2301369863013698"/>
    <s v="&lt;= 1.5 year"/>
    <n v="44.334246575342469"/>
    <n v="0"/>
    <n v="109"/>
    <s v="&gt;=80"/>
    <n v="4.5072377541737101"/>
    <n v="153.797150536353"/>
    <n v="323.73462011721699"/>
    <n v="89.672878573928699"/>
    <n v="62.273250906179619"/>
    <x v="0"/>
    <s v="&gt;40"/>
  </r>
  <r>
    <n v="86753092443"/>
    <n v="1.2684931506849315"/>
    <s v="&lt;= 1.5 year"/>
    <n v="45.517808219178079"/>
    <n v="0"/>
    <n v="118"/>
    <s v="&gt;=80"/>
    <n v="37.104504573122902"/>
    <n v="173.043094948413"/>
    <n v="283.65698512816903"/>
    <n v="99.588891466694903"/>
    <n v="62.801313153106548"/>
    <x v="0"/>
    <s v="&gt;40"/>
  </r>
  <r>
    <n v="86753092444"/>
    <n v="1.2356164383561643"/>
    <s v="&lt;= 1.5 year"/>
    <n v="35.446575342465756"/>
    <n v="0"/>
    <n v="100"/>
    <s v="&gt;=80"/>
    <n v="6.9677183012563697"/>
    <n v="383.87811285473703"/>
    <n v="243.20605216865201"/>
    <n v="1.0771424431022401"/>
    <n v="60.581649845889984"/>
    <x v="0"/>
    <s v="25-40"/>
  </r>
  <r>
    <n v="86753092445"/>
    <n v="1.6109589041095891"/>
    <s v="&gt; 1.5 year"/>
    <n v="29.424657534246574"/>
    <n v="1"/>
    <n v="58"/>
    <s v="&lt;80"/>
    <n v="445.93477324321202"/>
    <n v="335.24428352599102"/>
    <n v="25.964198975213002"/>
    <n v="48.636319563053398"/>
    <n v="71.446386766128214"/>
    <x v="0"/>
    <s v="25-40"/>
  </r>
  <r>
    <n v="86753092446"/>
    <n v="1.4465753424657535"/>
    <s v="&lt;= 1.5 year"/>
    <n v="26.882191780821916"/>
    <n v="0"/>
    <n v="58"/>
    <s v="&lt;80"/>
    <n v="308.09999098067902"/>
    <n v="421.41921589614799"/>
    <n v="84.387285282970893"/>
    <n v="21.577334015587802"/>
    <n v="71.077290865973211"/>
    <x v="0"/>
    <s v="25-40"/>
  </r>
  <r>
    <n v="86753092447"/>
    <n v="1.284931506849315"/>
    <s v="&lt;= 1.5 year"/>
    <n v="47.515068493150686"/>
    <n v="0"/>
    <n v="72"/>
    <s v="&lt;80"/>
    <n v="37.807819312691201"/>
    <n v="212.70021643836901"/>
    <n v="301.75081951738002"/>
    <n v="11.2230790534857"/>
    <n v="57.597510688588699"/>
    <x v="0"/>
    <s v="&gt;40"/>
  </r>
  <r>
    <n v="86753092448"/>
    <n v="1.1506849315068493"/>
    <s v="&lt;= 1.5 year"/>
    <n v="40.397260273972606"/>
    <n v="0"/>
    <n v="92"/>
    <s v="&gt;=80"/>
    <n v="16.6482348592383"/>
    <n v="264.27175765994701"/>
    <n v="322.28701560826602"/>
    <n v="29.385247253058001"/>
    <n v="64.674270944893706"/>
    <x v="0"/>
    <s v="&gt;40"/>
  </r>
  <r>
    <n v="86753092449"/>
    <n v="1.6438356164383561"/>
    <s v="&gt; 1.5 year"/>
    <n v="31.553424657534247"/>
    <n v="0"/>
    <n v="18"/>
    <s v="&lt;80"/>
    <n v="351.18547047566"/>
    <n v="164.17325698083101"/>
    <n v="246.78804125526199"/>
    <n v="262.37595207013499"/>
    <n v="102.32837739556692"/>
    <x v="0"/>
    <s v="25-40"/>
  </r>
  <r>
    <n v="86753092450"/>
    <n v="1.0520547945205478"/>
    <s v="&lt;= 1.5 year"/>
    <n v="40.038356164383565"/>
    <n v="0"/>
    <n v="18"/>
    <s v="&lt;80"/>
    <n v="39.913914643837103"/>
    <n v="112.46794570442"/>
    <n v="319.69152210494201"/>
    <n v="345.44674322296402"/>
    <n v="92.007140667209285"/>
    <x v="0"/>
    <s v="&gt;40"/>
  </r>
  <r>
    <n v="86753092451"/>
    <n v="1.6219178082191781"/>
    <s v="&gt; 1.5 year"/>
    <n v="33.627397260273973"/>
    <n v="1"/>
    <n v="35"/>
    <s v="&lt;80"/>
    <n v="311.69565552489502"/>
    <n v="231.59997763301701"/>
    <n v="95.1305716413613"/>
    <n v="186.64985733552999"/>
    <n v="77.277302129859919"/>
    <x v="1"/>
    <s v="25-40"/>
  </r>
  <r>
    <n v="86753092452"/>
    <n v="1.5561643835616439"/>
    <s v="&gt; 1.5 year"/>
    <n v="32.019178082191779"/>
    <n v="0"/>
    <n v="33"/>
    <s v="&lt;80"/>
    <n v="399.087521433814"/>
    <n v="125.987625740018"/>
    <n v="232.448348512031"/>
    <n v="234.09341197717799"/>
    <n v="97.991023032611636"/>
    <x v="0"/>
    <s v="25-40"/>
  </r>
  <r>
    <n v="86753092453"/>
    <n v="1.8547945205479452"/>
    <s v="&gt; 1.5 year"/>
    <n v="22.556164383561644"/>
    <n v="1"/>
    <n v="61"/>
    <s v="&lt;80"/>
    <n v="507.72347533286302"/>
    <n v="170.01764063431099"/>
    <n v="80.840321680144299"/>
    <n v="24.401327962802"/>
    <n v="66.848287234527476"/>
    <x v="0"/>
    <s v="17-25"/>
  </r>
  <r>
    <n v="86753092454"/>
    <n v="0.9945205479452055"/>
    <s v="&lt;= 1.5 year"/>
    <n v="35.87945205479452"/>
    <n v="1"/>
    <n v="19"/>
    <s v="&lt;80"/>
    <n v="4.4769340302189704"/>
    <n v="21.880800455389199"/>
    <n v="501.83784437862897"/>
    <n v="352.91286072214501"/>
    <n v="104.67870337094153"/>
    <x v="0"/>
    <s v="25-40"/>
  </r>
  <r>
    <n v="86753092455"/>
    <n v="1.8520547945205479"/>
    <s v="&gt; 1.5 year"/>
    <n v="30.602739726027398"/>
    <n v="0"/>
    <n v="56"/>
    <s v="&lt;80"/>
    <n v="189.53663495891499"/>
    <n v="317.90125754755297"/>
    <n v="255.68358065593301"/>
    <n v="164.98606157635999"/>
    <n v="91.075388468392589"/>
    <x v="0"/>
    <s v="25-40"/>
  </r>
  <r>
    <n v="86753092456"/>
    <n v="1.2712328767123289"/>
    <s v="&lt;= 1.5 year"/>
    <n v="35.57260273972603"/>
    <n v="0"/>
    <n v="97"/>
    <s v="&gt;=80"/>
    <n v="3.419099727032"/>
    <n v="227.303276990455"/>
    <n v="352.40816935793799"/>
    <n v="21.7190733439136"/>
    <n v="63.353059261621148"/>
    <x v="0"/>
    <s v="25-40"/>
  </r>
  <r>
    <n v="86753092457"/>
    <n v="1.6575342465753424"/>
    <s v="&gt; 1.5 year"/>
    <n v="32.583561643835615"/>
    <n v="1"/>
    <n v="40"/>
    <s v="&lt;80"/>
    <n v="148.92572822924399"/>
    <n v="283.99451783564598"/>
    <n v="268.27143555353598"/>
    <n v="215.48198663774201"/>
    <n v="92.684030348144546"/>
    <x v="1"/>
    <s v="25-40"/>
  </r>
  <r>
    <n v="86753092458"/>
    <n v="1.6739726027397259"/>
    <s v="&gt; 1.5 year"/>
    <n v="33.345205479452055"/>
    <n v="0"/>
    <n v="44"/>
    <s v="&lt;80"/>
    <n v="189.69916975021101"/>
    <n v="251.90589358783799"/>
    <n v="185.67302328753399"/>
    <n v="401.761979403515"/>
    <n v="105.82060538996978"/>
    <x v="0"/>
    <s v="25-40"/>
  </r>
  <r>
    <n v="86753092459"/>
    <n v="1.3534246575342466"/>
    <s v="&lt;= 1.5 year"/>
    <n v="29.4986301369863"/>
    <n v="1"/>
    <n v="58"/>
    <s v="&lt;80"/>
    <n v="273.98621090255398"/>
    <n v="432.35179872339802"/>
    <n v="101.58026143394"/>
    <n v="5.9423504531447904"/>
    <n v="69.409754196526336"/>
    <x v="0"/>
    <s v="25-40"/>
  </r>
  <r>
    <n v="86753092460"/>
    <n v="1.2136986301369863"/>
    <s v="&lt;= 1.5 year"/>
    <n v="41.93150684931507"/>
    <n v="0"/>
    <n v="63"/>
    <s v="&lt;80"/>
    <n v="5.5306963397948596"/>
    <n v="340.60822674995597"/>
    <n v="185.188773854175"/>
    <n v="54.030816512817701"/>
    <n v="56.397464691219191"/>
    <x v="0"/>
    <s v="&gt;40"/>
  </r>
  <r>
    <n v="86753092461"/>
    <n v="1.6191780821917807"/>
    <s v="&gt; 1.5 year"/>
    <n v="36.252054794520546"/>
    <n v="0"/>
    <n v="36"/>
    <s v="&lt;80"/>
    <n v="247.010677268373"/>
    <n v="142.846244051719"/>
    <n v="384.75523167093399"/>
    <n v="259.63246327153502"/>
    <n v="108.51507709870364"/>
    <x v="0"/>
    <s v="25-40"/>
  </r>
  <r>
    <n v="86753092462"/>
    <n v="1.2082191780821918"/>
    <s v="&lt;= 1.5 year"/>
    <n v="26.882191780821916"/>
    <n v="0"/>
    <n v="60"/>
    <s v="&lt;80"/>
    <n v="479.37922063434098"/>
    <n v="258.64214594558598"/>
    <n v="49.485740818425597"/>
    <n v="15.0507114441069"/>
    <n v="66.786083597898056"/>
    <x v="0"/>
    <s v="25-40"/>
  </r>
  <r>
    <n v="86753092463"/>
    <n v="1.6630136986301369"/>
    <s v="&gt; 1.5 year"/>
    <n v="27.328767123287673"/>
    <n v="0"/>
    <n v="51"/>
    <s v="&lt;80"/>
    <n v="273.25463577354799"/>
    <n v="257.97514311371401"/>
    <n v="287.920683771472"/>
    <n v="167.06752973808801"/>
    <n v="97.096967932128166"/>
    <x v="0"/>
    <s v="25-40"/>
  </r>
  <r>
    <n v="86753092464"/>
    <n v="1.1232876712328768"/>
    <s v="&lt;= 1.5 year"/>
    <n v="42.268493150684932"/>
    <n v="0"/>
    <n v="75"/>
    <s v="&lt;80"/>
    <n v="13.4597855076358"/>
    <n v="172.260089617674"/>
    <n v="413.26463066441403"/>
    <n v="15.5765419933988"/>
    <n v="66.318530728962315"/>
    <x v="0"/>
    <s v="&gt;40"/>
  </r>
  <r>
    <n v="86753092465"/>
    <n v="1.5917808219178082"/>
    <s v="&gt; 1.5 year"/>
    <n v="33.876712328767127"/>
    <n v="0"/>
    <n v="42"/>
    <s v="&lt;80"/>
    <n v="266.320826417452"/>
    <n v="288.07028015976601"/>
    <n v="180.88522678651"/>
    <n v="236.11442461832999"/>
    <n v="94.391246694758237"/>
    <x v="0"/>
    <s v="25-40"/>
  </r>
  <r>
    <n v="86753092466"/>
    <n v="1.6931506849315068"/>
    <s v="&gt; 1.5 year"/>
    <n v="30.224657534246575"/>
    <n v="1"/>
    <n v="77"/>
    <s v="&lt;80"/>
    <n v="284.68881291464402"/>
    <n v="211.86888077810099"/>
    <n v="147.35929584132401"/>
    <n v="271.559626039676"/>
    <n v="89.994886121139587"/>
    <x v="0"/>
    <s v="25-40"/>
  </r>
  <r>
    <n v="86753092467"/>
    <n v="1.2821917808219179"/>
    <s v="&lt;= 1.5 year"/>
    <n v="42.923287671232877"/>
    <n v="0"/>
    <n v="67"/>
    <s v="&lt;80"/>
    <n v="5.6640384311517504"/>
    <n v="287.29302607416201"/>
    <n v="284.51107176082098"/>
    <n v="44.9401361274601"/>
    <n v="62.970710107018832"/>
    <x v="0"/>
    <s v="&gt;40"/>
  </r>
  <r>
    <n v="86753092468"/>
    <n v="1.6438356164383561"/>
    <s v="&gt; 1.5 year"/>
    <n v="30.967123287671232"/>
    <n v="1"/>
    <n v="52"/>
    <s v="&lt;80"/>
    <n v="208.541819381267"/>
    <n v="306.85824522869899"/>
    <n v="234.99914903340999"/>
    <n v="247.582765305511"/>
    <n v="99.141834889467788"/>
    <x v="0"/>
    <s v="25-40"/>
  </r>
  <r>
    <n v="86753092469"/>
    <n v="1.1287671232876713"/>
    <s v="&lt;= 1.5 year"/>
    <n v="40.295890410958904"/>
    <n v="0"/>
    <n v="69"/>
    <s v="&lt;80"/>
    <n v="73.127816176528299"/>
    <n v="291.02839332862601"/>
    <n v="247.3028846867"/>
    <n v="18.9884614477734"/>
    <n v="61.087458296549144"/>
    <x v="0"/>
    <s v="&gt;40"/>
  </r>
  <r>
    <n v="86753092470"/>
    <n v="1.6493150684931508"/>
    <s v="&gt; 1.5 year"/>
    <n v="22.30958904109589"/>
    <n v="1"/>
    <n v="55"/>
    <s v="&lt;80"/>
    <n v="530.01636261470605"/>
    <n v="274.545241260583"/>
    <n v="7.7635997751309498"/>
    <n v="23.757076023215198"/>
    <n v="68.147409405824661"/>
    <x v="0"/>
    <s v="17-25"/>
  </r>
  <r>
    <n v="86753092471"/>
    <n v="1.6958904109589041"/>
    <s v="&gt; 1.5 year"/>
    <n v="31.38082191780822"/>
    <n v="0"/>
    <n v="39"/>
    <s v="&lt;80"/>
    <n v="272.08034598301498"/>
    <n v="189.118640589617"/>
    <n v="268.47423369230199"/>
    <n v="229.371622140445"/>
    <n v="96.637421625740188"/>
    <x v="0"/>
    <s v="25-40"/>
  </r>
  <r>
    <n v="86753092472"/>
    <n v="1.3616438356164384"/>
    <s v="&lt;= 1.5 year"/>
    <n v="34.797260273972604"/>
    <n v="1"/>
    <n v="90"/>
    <s v="&gt;=80"/>
    <n v="27.757170185054299"/>
    <n v="331.21372765536302"/>
    <n v="193.35440253894899"/>
    <n v="21.337199375807401"/>
    <n v="54.480664057004155"/>
    <x v="0"/>
    <s v="25-40"/>
  </r>
  <r>
    <n v="86753092473"/>
    <n v="1.6986301369863013"/>
    <s v="&gt; 1.5 year"/>
    <n v="29.978082191780821"/>
    <n v="1"/>
    <n v="41"/>
    <s v="&lt;80"/>
    <n v="214.85476806849701"/>
    <n v="293.01906861229799"/>
    <n v="304.74978307597002"/>
    <n v="275.59020108987602"/>
    <n v="110.27070503436511"/>
    <x v="0"/>
    <s v="25-40"/>
  </r>
  <r>
    <n v="86753092474"/>
    <n v="1.3068493150684932"/>
    <s v="&lt;= 1.5 year"/>
    <n v="38.594520547945208"/>
    <n v="0"/>
    <n v="80"/>
    <s v="&gt;=80"/>
    <n v="4.6186901924894599"/>
    <n v="262.16101968460998"/>
    <n v="274.24479974518499"/>
    <n v="12.6677302663511"/>
    <n v="55.771880391552287"/>
    <x v="1"/>
    <s v="25-40"/>
  </r>
  <r>
    <n v="86753092475"/>
    <n v="1.6821917808219178"/>
    <s v="&gt; 1.5 year"/>
    <n v="26.953424657534246"/>
    <n v="0"/>
    <n v="30"/>
    <s v="&lt;80"/>
    <n v="204.85500991747699"/>
    <n v="218.10045281482101"/>
    <n v="233.36481905794699"/>
    <n v="254.08454935115699"/>
    <n v="92.330361227676306"/>
    <x v="1"/>
    <s v="25-40"/>
  </r>
  <r>
    <n v="86753092476"/>
    <n v="1.1205479452054794"/>
    <s v="&lt;= 1.5 year"/>
    <n v="29.468493150684932"/>
    <n v="0"/>
    <n v="61"/>
    <s v="&lt;80"/>
    <n v="31.804709017609898"/>
    <n v="272.566841647324"/>
    <n v="282.319197511445"/>
    <n v="13.124080423832201"/>
    <n v="59.802917405427976"/>
    <x v="0"/>
    <s v="25-40"/>
  </r>
  <r>
    <n v="86753092477"/>
    <n v="1.2219178082191782"/>
    <s v="&lt;= 1.5 year"/>
    <n v="38.589041095890408"/>
    <n v="0"/>
    <n v="73"/>
    <s v="&lt;80"/>
    <n v="28.578050605997799"/>
    <n v="245.27691688963699"/>
    <n v="284.710746193842"/>
    <n v="51.939049523618102"/>
    <n v="62.306372885745994"/>
    <x v="0"/>
    <s v="25-40"/>
  </r>
  <r>
    <n v="86753092478"/>
    <n v="1.1863013698630136"/>
    <s v="&lt;= 1.5 year"/>
    <n v="41.665753424657531"/>
    <n v="0"/>
    <n v="74"/>
    <s v="&lt;80"/>
    <n v="20.0721909052053"/>
    <n v="259.63515933582499"/>
    <n v="237.00172954403001"/>
    <n v="92.070836437443901"/>
    <n v="61.865295937059287"/>
    <x v="0"/>
    <s v="&gt;40"/>
  </r>
  <r>
    <n v="86753092479"/>
    <n v="1.473972602739726"/>
    <s v="&lt;= 1.5 year"/>
    <n v="22.287671232876711"/>
    <n v="1"/>
    <n v="61"/>
    <s v="&lt;80"/>
    <n v="292.82455969687402"/>
    <n v="458.04026990597401"/>
    <n v="41.615798114512799"/>
    <n v="47.216550358955601"/>
    <n v="70.729068185044056"/>
    <x v="0"/>
    <s v="17-25"/>
  </r>
  <r>
    <n v="86753092480"/>
    <n v="1.6520547945205479"/>
    <s v="&gt; 1.5 year"/>
    <n v="25.528767123287672"/>
    <n v="0"/>
    <n v="40"/>
    <s v="&lt;80"/>
    <n v="350.882563327409"/>
    <n v="231.97203737319401"/>
    <n v="116.70746677386001"/>
    <n v="322.25722345261102"/>
    <n v="99.304130883224758"/>
    <x v="0"/>
    <s v="25-40"/>
  </r>
  <r>
    <n v="86753092481"/>
    <n v="1.6520547945205479"/>
    <s v="&gt; 1.5 year"/>
    <n v="21.438356164383563"/>
    <n v="1"/>
    <n v="66"/>
    <s v="&lt;80"/>
    <n v="382.68268957139799"/>
    <n v="351.639650880369"/>
    <n v="19.007851678785801"/>
    <n v="1.85651921140408"/>
    <n v="61.249511742964145"/>
    <x v="0"/>
    <s v="17-25"/>
  </r>
  <r>
    <n v="86753092482"/>
    <n v="1.2767123287671234"/>
    <s v="&lt;= 1.5 year"/>
    <n v="38.791780821917811"/>
    <n v="0"/>
    <n v="90"/>
    <s v="&gt;=80"/>
    <n v="15.8259440199"/>
    <n v="108.206043663278"/>
    <n v="480.63510432500499"/>
    <n v="15.7434294336108"/>
    <n v="69.487983065688127"/>
    <x v="0"/>
    <s v="25-40"/>
  </r>
  <r>
    <n v="86753092483"/>
    <n v="1.6630136986301369"/>
    <s v="&gt; 1.5 year"/>
    <n v="30.539726027397261"/>
    <n v="1"/>
    <n v="31"/>
    <s v="&lt;80"/>
    <n v="264.29147325251199"/>
    <n v="284.60036747887"/>
    <n v="207.577349336217"/>
    <n v="189.45549875148299"/>
    <n v="91.555289029034554"/>
    <x v="0"/>
    <s v="25-40"/>
  </r>
  <r>
    <n v="86753092484"/>
    <n v="1.1917808219178083"/>
    <s v="&lt;= 1.5 year"/>
    <n v="37.816438356164383"/>
    <n v="0"/>
    <n v="71"/>
    <s v="&lt;80"/>
    <n v="64.358893950490597"/>
    <n v="248.19950276733201"/>
    <n v="268.200733276915"/>
    <n v="24.4158026562957"/>
    <n v="60.118656049411094"/>
    <x v="0"/>
    <s v="25-40"/>
  </r>
  <r>
    <n v="86753092485"/>
    <n v="1.7232876712328766"/>
    <s v="&gt; 1.5 year"/>
    <n v="26.18082191780822"/>
    <n v="1"/>
    <n v="56"/>
    <s v="&lt;80"/>
    <n v="345.79531668337597"/>
    <n v="339.83498213789801"/>
    <n v="9.5859951309044593"/>
    <n v="110.33518151669701"/>
    <n v="69.240965103414098"/>
    <x v="0"/>
    <s v="25-40"/>
  </r>
  <r>
    <n v="86753092486"/>
    <n v="1.5753424657534247"/>
    <s v="&gt; 1.5 year"/>
    <n v="26.87123287671233"/>
    <n v="0"/>
    <n v="46"/>
    <s v="&lt;80"/>
    <n v="167.462459609456"/>
    <n v="222.67190521633"/>
    <n v="142.65401661067301"/>
    <n v="359.18777778313301"/>
    <n v="91.431764513319592"/>
    <x v="1"/>
    <s v="25-40"/>
  </r>
  <r>
    <n v="86753092487"/>
    <n v="1.6301369863013699"/>
    <s v="&gt; 1.5 year"/>
    <n v="31.145205479452056"/>
    <n v="0"/>
    <n v="46"/>
    <s v="&lt;80"/>
    <n v="151.64208136505101"/>
    <n v="167.40422672451399"/>
    <n v="359.10052543200197"/>
    <n v="244.90163275654999"/>
    <n v="98.003963629791429"/>
    <x v="0"/>
    <s v="25-40"/>
  </r>
  <r>
    <n v="86753092488"/>
    <n v="1.5726027397260274"/>
    <s v="&gt; 1.5 year"/>
    <n v="29.315068493150687"/>
    <n v="0"/>
    <n v="39"/>
    <s v="&lt;80"/>
    <n v="141.73001879729799"/>
    <n v="277.39388327050398"/>
    <n v="247.55777263853901"/>
    <n v="241.61012322652101"/>
    <n v="92.230059669231352"/>
    <x v="1"/>
    <s v="25-40"/>
  </r>
  <r>
    <n v="86753092489"/>
    <n v="1.6904109589041096"/>
    <s v="&gt; 1.5 year"/>
    <n v="27.065753424657533"/>
    <n v="0"/>
    <n v="74"/>
    <s v="&lt;80"/>
    <n v="203.44882862754301"/>
    <n v="305.70396698002003"/>
    <n v="235.05569210820499"/>
    <n v="151.681273962917"/>
    <n v="87.140659577139687"/>
    <x v="1"/>
    <s v="25-40"/>
  </r>
  <r>
    <n v="86753092490"/>
    <n v="1.1863013698630136"/>
    <s v="&lt;= 1.5 year"/>
    <n v="45.578082191780823"/>
    <n v="0"/>
    <n v="81"/>
    <s v="&gt;=80"/>
    <n v="27.168321972290201"/>
    <n v="256.01574744246301"/>
    <n v="330.50380294551297"/>
    <n v="19.7187946819896"/>
    <n v="64.681437268480565"/>
    <x v="0"/>
    <s v="&gt;40"/>
  </r>
  <r>
    <n v="86753092491"/>
    <n v="0.92876712328767119"/>
    <s v="&lt;= 1.5 year"/>
    <n v="34.632876712328766"/>
    <n v="0"/>
    <n v="19"/>
    <s v="&lt;80"/>
    <n v="17.184960440541499"/>
    <n v="8.26234974101944"/>
    <n v="467.59151066511799"/>
    <n v="367.47885496542102"/>
    <n v="102.24422869018954"/>
    <x v="0"/>
    <s v="25-40"/>
  </r>
  <r>
    <n v="86753092492"/>
    <n v="1.4027397260273973"/>
    <s v="&lt;= 1.5 year"/>
    <n v="40.791780821917811"/>
    <n v="0"/>
    <n v="80"/>
    <s v="&gt;=80"/>
    <n v="4.5400732055760802"/>
    <n v="344.13715624612797"/>
    <n v="269.55453810876901"/>
    <n v="3.1169764254627998"/>
    <n v="60.614760100244141"/>
    <x v="0"/>
    <s v="&gt;40"/>
  </r>
  <r>
    <n v="86753092493"/>
    <n v="1.6273972602739726"/>
    <s v="&gt; 1.5 year"/>
    <n v="33.205479452054796"/>
    <n v="0"/>
    <n v="40"/>
    <s v="&lt;80"/>
    <n v="168.39116752889601"/>
    <n v="326.51871004586098"/>
    <n v="167.899274179733"/>
    <n v="252.577988373495"/>
    <n v="90.050061712367921"/>
    <x v="0"/>
    <s v="25-40"/>
  </r>
  <r>
    <n v="86753092494"/>
    <n v="1.1178082191780823"/>
    <s v="&lt;= 1.5 year"/>
    <n v="41.046575342465751"/>
    <n v="1"/>
    <n v="81"/>
    <s v="&gt;=80"/>
    <n v="9.9519605677627698"/>
    <n v="306.067481152396"/>
    <n v="275.09778569214097"/>
    <n v="57.490696506975702"/>
    <n v="65.192173201506705"/>
    <x v="0"/>
    <s v="&gt;40"/>
  </r>
  <r>
    <n v="86753092495"/>
    <n v="1.2"/>
    <s v="&lt;= 1.5 year"/>
    <n v="42.257534246575339"/>
    <n v="0"/>
    <n v="81"/>
    <s v="&gt;=80"/>
    <n v="51.274029517072897"/>
    <n v="270.85542173355202"/>
    <n v="312.17394954832201"/>
    <n v="12.937646344663399"/>
    <n v="64.783747607208241"/>
    <x v="0"/>
    <s v="&gt;40"/>
  </r>
  <r>
    <n v="86753092496"/>
    <n v="1.3479452054794521"/>
    <s v="&lt;= 1.5 year"/>
    <n v="30.372602739726027"/>
    <n v="1"/>
    <n v="58"/>
    <s v="&lt;80"/>
    <n v="397.68900514866499"/>
    <n v="339.22856434213799"/>
    <n v="53.638306080156802"/>
    <n v="18.803818991915399"/>
    <n v="67.646460567912897"/>
    <x v="0"/>
    <s v="25-40"/>
  </r>
  <r>
    <n v="86753092497"/>
    <n v="1.2575342465753425"/>
    <s v="&lt;= 1.5 year"/>
    <n v="41.87945205479452"/>
    <n v="0"/>
    <n v="86"/>
    <s v="&gt;=80"/>
    <n v="29.827090007230399"/>
    <n v="224.14144356769401"/>
    <n v="317.30936468777998"/>
    <n v="14.895942937797701"/>
    <n v="60.18211960106327"/>
    <x v="0"/>
    <s v="&gt;40"/>
  </r>
  <r>
    <n v="86753092498"/>
    <n v="1.178082191780822"/>
    <s v="&lt;= 1.5 year"/>
    <n v="41.515068493150686"/>
    <n v="1"/>
    <n v="99"/>
    <s v="&gt;=80"/>
    <n v="71.108721126187405"/>
    <n v="287.16940295385302"/>
    <n v="186.23698260484301"/>
    <n v="8.6831112945459399"/>
    <n v="52.052661194329907"/>
    <x v="1"/>
    <s v="&gt;40"/>
  </r>
  <r>
    <n v="86753092499"/>
    <n v="1.095890410958904"/>
    <s v="&lt;= 1.5 year"/>
    <n v="36.821917808219176"/>
    <n v="0"/>
    <n v="73"/>
    <s v="&lt;80"/>
    <n v="12.222964908203499"/>
    <n v="326.25368110123998"/>
    <n v="208.87562586568899"/>
    <n v="53.280735002556298"/>
    <n v="58.536894984944908"/>
    <x v="0"/>
    <s v="25-40"/>
  </r>
  <r>
    <n v="86753092500"/>
    <n v="1.2328767123287672"/>
    <s v="&lt;= 1.5 year"/>
    <n v="37.454794520547942"/>
    <n v="0"/>
    <n v="46"/>
    <s v="&lt;80"/>
    <n v="1.7446122834907201"/>
    <n v="281.74755187235598"/>
    <n v="310.71877113887098"/>
    <n v="27.289080182185799"/>
    <n v="63.240315290994545"/>
    <x v="0"/>
    <s v="25-40"/>
  </r>
  <r>
    <n v="86753092501"/>
    <n v="1.284931506849315"/>
    <s v="&lt;= 1.5 year"/>
    <n v="36.904109589041099"/>
    <n v="0"/>
    <n v="81"/>
    <s v="&gt;=80"/>
    <n v="9.5896221185205004"/>
    <n v="253.89404867036299"/>
    <n v="299.66733809635798"/>
    <n v="51.370217318946203"/>
    <n v="63.203200312947182"/>
    <x v="0"/>
    <s v="25-40"/>
  </r>
  <r>
    <n v="86753092502"/>
    <n v="1.6410958904109589"/>
    <s v="&gt; 1.5 year"/>
    <n v="30.657534246575342"/>
    <n v="0"/>
    <n v="26"/>
    <s v="&lt;80"/>
    <n v="175.58743270452999"/>
    <n v="263.86327737415201"/>
    <n v="351.42942415606598"/>
    <n v="170.08811044178299"/>
    <n v="97.738160958036417"/>
    <x v="0"/>
    <s v="25-40"/>
  </r>
  <r>
    <n v="86753092503"/>
    <n v="1.6164383561643836"/>
    <s v="&gt; 1.5 year"/>
    <n v="30.087671232876712"/>
    <n v="0"/>
    <n v="44"/>
    <s v="&lt;80"/>
    <n v="360.10444981808701"/>
    <n v="271.97883718609398"/>
    <n v="178.46471255975499"/>
    <n v="223.40835505003301"/>
    <n v="98.791431073509045"/>
    <x v="0"/>
    <s v="25-40"/>
  </r>
  <r>
    <n v="86753092504"/>
    <n v="1.210958904109589"/>
    <s v="&lt;= 1.5 year"/>
    <n v="38.131506849315066"/>
    <n v="0"/>
    <n v="66"/>
    <s v="&lt;80"/>
    <n v="10.455290013285699"/>
    <n v="179.69419465513201"/>
    <n v="296.06211821481901"/>
    <n v="66.019506665092507"/>
    <n v="58.661753759062798"/>
    <x v="0"/>
    <s v="25-40"/>
  </r>
  <r>
    <n v="86753092505"/>
    <n v="1.6383561643835616"/>
    <s v="&gt; 1.5 year"/>
    <n v="28.476712328767125"/>
    <n v="0"/>
    <n v="34"/>
    <s v="&lt;80"/>
    <n v="193.20313213268599"/>
    <n v="232.854339015438"/>
    <n v="317.755699418858"/>
    <n v="242.981343535056"/>
    <n v="101.37304284631961"/>
    <x v="0"/>
    <s v="25-40"/>
  </r>
  <r>
    <n v="86753092506"/>
    <n v="1.210958904109589"/>
    <s v="&lt;= 1.5 year"/>
    <n v="42.238356164383561"/>
    <n v="1"/>
    <n v="59"/>
    <s v="&lt;80"/>
    <n v="8.8176598444385608"/>
    <n v="442.88867271156499"/>
    <n v="142.277340229717"/>
    <n v="7.0102528033005704"/>
    <n v="54.051017768442385"/>
    <x v="0"/>
    <s v="&gt;40"/>
  </r>
  <r>
    <n v="86753092507"/>
    <n v="1.1315068493150684"/>
    <s v="&lt;= 1.5 year"/>
    <n v="42.68767123287671"/>
    <n v="0"/>
    <n v="73"/>
    <s v="&lt;80"/>
    <n v="33.605421037064097"/>
    <n v="200.34437197335899"/>
    <n v="302.63161684264401"/>
    <n v="53.943235249424902"/>
    <n v="61.504965691882113"/>
    <x v="0"/>
    <s v="&gt;40"/>
  </r>
  <r>
    <n v="86753092508"/>
    <n v="1.6876712328767123"/>
    <s v="&gt; 1.5 year"/>
    <n v="30.92876712328767"/>
    <n v="0"/>
    <n v="17"/>
    <s v="&lt;80"/>
    <n v="245.35428872195399"/>
    <n v="206.80566857158499"/>
    <n v="331.97262402125602"/>
    <n v="248.739299688947"/>
    <n v="105.85822742870748"/>
    <x v="1"/>
    <s v="25-40"/>
  </r>
  <r>
    <n v="86753092509"/>
    <n v="1.6684931506849314"/>
    <s v="&gt; 1.5 year"/>
    <n v="30.589041095890412"/>
    <n v="0"/>
    <n v="12"/>
    <s v="&lt;80"/>
    <n v="202.947190939032"/>
    <n v="422.28805755133601"/>
    <n v="129.341026236446"/>
    <n v="169.555851738309"/>
    <n v="85.886445236200032"/>
    <x v="1"/>
    <s v="25-40"/>
  </r>
  <r>
    <n v="86753092510"/>
    <n v="0.8849315068493151"/>
    <s v="&lt;= 1.5 year"/>
    <n v="31.082191780821919"/>
    <n v="0"/>
    <n v="21"/>
    <s v="&lt;80"/>
    <n v="112.63652060427999"/>
    <n v="45.720668805354499"/>
    <n v="377.927056774231"/>
    <n v="243.05820945097301"/>
    <n v="87.186807099795232"/>
    <x v="0"/>
    <s v="25-40"/>
  </r>
  <r>
    <n v="86753092511"/>
    <n v="1.0356164383561643"/>
    <s v="&lt;= 1.5 year"/>
    <n v="36"/>
    <n v="0"/>
    <n v="19"/>
    <s v="&lt;80"/>
    <n v="10.268200115223999"/>
    <n v="11.832985570419799"/>
    <n v="378.50951767806401"/>
    <n v="376.780801184582"/>
    <n v="92.40293311836902"/>
    <x v="0"/>
    <s v="25-40"/>
  </r>
  <r>
    <n v="86753092512"/>
    <n v="1.3698630136986301"/>
    <s v="&lt;= 1.5 year"/>
    <n v="22.572602739726026"/>
    <n v="1"/>
    <n v="56"/>
    <s v="&lt;80"/>
    <n v="267.90774911562198"/>
    <n v="515.39973394757999"/>
    <n v="25.641518265667202"/>
    <n v="9.1267339156760592"/>
    <n v="66.836788906817347"/>
    <x v="0"/>
    <s v="17-25"/>
  </r>
  <r>
    <n v="86753092513"/>
    <n v="1.4712328767123288"/>
    <s v="&lt;= 1.5 year"/>
    <n v="27.383561643835616"/>
    <n v="0"/>
    <n v="48"/>
    <s v="&lt;80"/>
    <n v="286.24404252004803"/>
    <n v="289.14357234544599"/>
    <n v="226.383343959732"/>
    <n v="227.48268217720201"/>
    <n v="100.49493232567161"/>
    <x v="0"/>
    <s v="25-40"/>
  </r>
  <r>
    <n v="86753092514"/>
    <n v="1.6821917808219178"/>
    <s v="&gt; 1.5 year"/>
    <n v="35.915068493150685"/>
    <n v="0"/>
    <n v="44"/>
    <s v="&lt;80"/>
    <n v="245.81353156477101"/>
    <n v="262.975827346573"/>
    <n v="193.363797644838"/>
    <n v="327.91646725711502"/>
    <n v="103.25678050114188"/>
    <x v="0"/>
    <s v="25-40"/>
  </r>
  <r>
    <n v="86753092515"/>
    <n v="1.0986301369863014"/>
    <s v="&lt;= 1.5 year"/>
    <n v="39.978082191780821"/>
    <n v="0"/>
    <n v="89"/>
    <s v="&gt;=80"/>
    <n v="20.7129368105089"/>
    <n v="164.772072784003"/>
    <n v="331.874369248611"/>
    <n v="56.773005411793797"/>
    <n v="61.476485726809528"/>
    <x v="0"/>
    <s v="25-40"/>
  </r>
  <r>
    <n v="86753092516"/>
    <n v="1.6356164383561644"/>
    <s v="&gt; 1.5 year"/>
    <n v="31.972602739726028"/>
    <n v="0"/>
    <n v="50"/>
    <s v="&lt;80"/>
    <n v="215.60458465685701"/>
    <n v="219.75448556443899"/>
    <n v="232.976638157303"/>
    <n v="279.83391790368501"/>
    <n v="96.365992345022249"/>
    <x v="0"/>
    <s v="25-40"/>
  </r>
  <r>
    <n v="86753092517"/>
    <n v="1.6630136986301369"/>
    <s v="&gt; 1.5 year"/>
    <n v="30.983561643835618"/>
    <n v="0"/>
    <n v="44"/>
    <s v="&lt;80"/>
    <n v="269.97976119816502"/>
    <n v="351.226302146232"/>
    <n v="238.696478553861"/>
    <n v="166.98186749482699"/>
    <n v="98.377886593394322"/>
    <x v="0"/>
    <s v="25-40"/>
  </r>
  <r>
    <n v="86753092518"/>
    <n v="1.6767123287671233"/>
    <s v="&gt; 1.5 year"/>
    <n v="30.161643835616438"/>
    <n v="0"/>
    <n v="34"/>
    <s v="&lt;80"/>
    <n v="158.20284288347"/>
    <n v="231.40408989465999"/>
    <n v="180.85448525642201"/>
    <n v="292.96348033361397"/>
    <n v="88.026710493054708"/>
    <x v="1"/>
    <s v="25-40"/>
  </r>
  <r>
    <n v="86753092519"/>
    <n v="0.81643835616438354"/>
    <s v="&lt;= 1.5 year"/>
    <n v="35.953424657534249"/>
    <n v="1"/>
    <n v="22"/>
    <s v="&lt;80"/>
    <n v="25.4299889081292"/>
    <n v="16.1279012526443"/>
    <n v="387.65851480156198"/>
    <n v="393.09844940859898"/>
    <n v="97.015466918081188"/>
    <x v="0"/>
    <s v="25-40"/>
  </r>
  <r>
    <n v="86753092520"/>
    <n v="1.6547945205479453"/>
    <s v="&gt; 1.5 year"/>
    <n v="25.2"/>
    <n v="1"/>
    <n v="62"/>
    <s v="&lt;80"/>
    <n v="478.47780501278697"/>
    <n v="249.34375030419801"/>
    <n v="31.699410710461699"/>
    <n v="46.029997532771503"/>
    <n v="67.553253414546788"/>
    <x v="0"/>
    <s v="25-40"/>
  </r>
  <r>
    <n v="86753092521"/>
    <n v="0.98630136986301364"/>
    <s v="&lt;= 1.5 year"/>
    <n v="34.471232876712328"/>
    <n v="0"/>
    <n v="21"/>
    <s v="&lt;80"/>
    <n v="361.735085634634"/>
    <n v="391.705196008256"/>
    <n v="135.608569991096"/>
    <n v="101.86394491001499"/>
    <n v="88.771924319564505"/>
    <x v="1"/>
    <s v="25-40"/>
  </r>
  <r>
    <n v="86753092522"/>
    <n v="0.9945205479452055"/>
    <s v="&lt;= 1.5 year"/>
    <n v="43.041095890410958"/>
    <n v="0"/>
    <n v="35"/>
    <s v="&lt;80"/>
    <n v="3.07251719264098"/>
    <n v="228.73768409001099"/>
    <n v="248.46544469008799"/>
    <n v="40.256197346288801"/>
    <n v="53.191413146977375"/>
    <x v="1"/>
    <s v="&gt;40"/>
  </r>
  <r>
    <n v="86753092523"/>
    <n v="1.2383561643835617"/>
    <s v="&lt;= 1.5 year"/>
    <n v="37.556164383561644"/>
    <n v="0"/>
    <n v="97"/>
    <s v="&gt;=80"/>
    <n v="10.325889405898799"/>
    <n v="364.88881807910099"/>
    <n v="174.73419465221201"/>
    <n v="3.6232343650798202"/>
    <n v="51.420068080875005"/>
    <x v="0"/>
    <s v="25-40"/>
  </r>
  <r>
    <n v="86753092524"/>
    <n v="1.6767123287671233"/>
    <s v="&gt; 1.5 year"/>
    <n v="33.386301369863013"/>
    <n v="0"/>
    <n v="28"/>
    <s v="&lt;80"/>
    <n v="198.697017964742"/>
    <n v="235.72254722717699"/>
    <n v="296.874521757933"/>
    <n v="337.492059141764"/>
    <n v="110.87755492331715"/>
    <x v="0"/>
    <s v="25-40"/>
  </r>
  <r>
    <n v="86753092525"/>
    <n v="1.273972602739726"/>
    <s v="&lt;= 1.5 year"/>
    <n v="20.317808219178083"/>
    <n v="0"/>
    <n v="62"/>
    <s v="&lt;80"/>
    <n v="13.640547072172"/>
    <n v="12.375766845799999"/>
    <n v="324.00456676372602"/>
    <n v="525.882378367721"/>
    <n v="104.0677385292114"/>
    <x v="1"/>
    <s v="17-25"/>
  </r>
  <r>
    <n v="86753092526"/>
    <n v="1.7972602739726027"/>
    <s v="&gt; 1.5 year"/>
    <n v="22.331506849315069"/>
    <n v="0"/>
    <n v="62"/>
    <s v="&lt;80"/>
    <n v="199.78866811378001"/>
    <n v="531.79127008971204"/>
    <n v="49.852592915225003"/>
    <n v="3.7465615463910198"/>
    <n v="64.958293591673296"/>
    <x v="0"/>
    <s v="17-25"/>
  </r>
  <r>
    <n v="86753092527"/>
    <n v="1.6684931506849314"/>
    <s v="&gt; 1.5 year"/>
    <n v="30.523287671232875"/>
    <n v="0"/>
    <n v="59"/>
    <s v="&lt;80"/>
    <n v="269.16802866769598"/>
    <n v="222.16982690023499"/>
    <n v="193.52956629217499"/>
    <n v="361.40048685317601"/>
    <n v="105.8986348228766"/>
    <x v="0"/>
    <s v="25-40"/>
  </r>
  <r>
    <n v="86753092528"/>
    <n v="1.1972602739726028"/>
    <s v="&lt;= 1.5 year"/>
    <n v="30.635616438356163"/>
    <n v="0"/>
    <n v="80"/>
    <s v="&gt;=80"/>
    <n v="59.488582468514203"/>
    <n v="290.608438287122"/>
    <n v="208.67382341845101"/>
    <n v="61.068018950261397"/>
    <n v="60.376782744696385"/>
    <x v="0"/>
    <s v="25-40"/>
  </r>
  <r>
    <n v="86753092529"/>
    <n v="1.5945205479452054"/>
    <s v="&gt; 1.5 year"/>
    <n v="30.241095890410961"/>
    <n v="0"/>
    <n v="46"/>
    <s v="&lt;80"/>
    <n v="227.04636240800301"/>
    <n v="266.47439545894099"/>
    <n v="201.587674291816"/>
    <n v="226.08158327009201"/>
    <n v="90.801971536784478"/>
    <x v="0"/>
    <s v="25-40"/>
  </r>
  <r>
    <n v="86753092530"/>
    <n v="1.5397260273972602"/>
    <s v="&gt; 1.5 year"/>
    <n v="29.627397260273973"/>
    <n v="0"/>
    <n v="17"/>
    <s v="&lt;80"/>
    <n v="242.71622144770001"/>
    <n v="168.37589983996199"/>
    <n v="260.84302715452998"/>
    <n v="363.96551792729798"/>
    <n v="107.86439511283231"/>
    <x v="0"/>
    <s v="25-40"/>
  </r>
  <r>
    <n v="86753092531"/>
    <n v="1.7342465753424658"/>
    <s v="&gt; 1.5 year"/>
    <n v="36.608219178082194"/>
    <n v="0"/>
    <n v="62"/>
    <s v="&lt;80"/>
    <n v="226.21614825044799"/>
    <n v="272.43771756862901"/>
    <n v="289.53766409808901"/>
    <n v="195.60929254258099"/>
    <n v="98.109944062406555"/>
    <x v="0"/>
    <s v="25-40"/>
  </r>
  <r>
    <n v="86753092532"/>
    <n v="1.6630136986301369"/>
    <s v="&gt; 1.5 year"/>
    <n v="30.109589041095891"/>
    <n v="0"/>
    <n v="40"/>
    <s v="&lt;80"/>
    <n v="254.11870871031101"/>
    <n v="222.684125243056"/>
    <n v="218.28255937762799"/>
    <n v="210.785648545615"/>
    <n v="89.63241166705852"/>
    <x v="1"/>
    <s v="25-40"/>
  </r>
  <r>
    <n v="86753092533"/>
    <n v="0.97534246575342465"/>
    <s v="&lt;= 1.5 year"/>
    <n v="34.317808219178083"/>
    <n v="0"/>
    <n v="21"/>
    <s v="&lt;80"/>
    <n v="5.7640933803784202"/>
    <n v="2.4652829168730599"/>
    <n v="234.69321114632899"/>
    <n v="525.25511807580403"/>
    <n v="91.852149610436072"/>
    <x v="0"/>
    <s v="25-40"/>
  </r>
  <r>
    <n v="86753092534"/>
    <n v="1.3150684931506849"/>
    <s v="&lt;= 1.5 year"/>
    <n v="43.709589041095889"/>
    <n v="0"/>
    <n v="107"/>
    <s v="&gt;=80"/>
    <n v="0.57776564152080001"/>
    <n v="356.30893751988498"/>
    <n v="310.75779964854701"/>
    <n v="5.52909632985308"/>
    <n v="66.505363770320471"/>
    <x v="0"/>
    <s v="&gt;40"/>
  </r>
  <r>
    <n v="86753092535"/>
    <n v="1.2136986301369863"/>
    <s v="&lt;= 1.5 year"/>
    <n v="42.884931506849313"/>
    <n v="0"/>
    <n v="86"/>
    <s v="&gt;=80"/>
    <n v="19.7037735336277"/>
    <n v="302.38284973959998"/>
    <n v="244.04338104850501"/>
    <n v="23.419392266630499"/>
    <n v="57.862462659674478"/>
    <x v="0"/>
    <s v="&gt;40"/>
  </r>
  <r>
    <n v="86753092536"/>
    <n v="1.1260273972602739"/>
    <s v="&lt;= 1.5 year"/>
    <n v="49.106849315068494"/>
    <n v="0"/>
    <n v="105"/>
    <s v="&gt;=80"/>
    <n v="49.608784623553497"/>
    <n v="265.42745842026"/>
    <n v="289.71111653788"/>
    <n v="33.325126359267898"/>
    <n v="63.967248591162829"/>
    <x v="0"/>
    <s v="&gt;40"/>
  </r>
  <r>
    <n v="86753092537"/>
    <n v="1.7342465753424658"/>
    <s v="&gt; 1.5 year"/>
    <n v="34.293150684931504"/>
    <n v="0"/>
    <n v="38"/>
    <s v="&lt;80"/>
    <n v="281.51578338985598"/>
    <n v="166.45428461167199"/>
    <n v="214.83979623853099"/>
    <n v="275.77488432707202"/>
    <n v="94.71136710799459"/>
    <x v="0"/>
    <s v="25-40"/>
  </r>
  <r>
    <n v="86753092538"/>
    <n v="0.87671232876712324"/>
    <s v="&lt;= 1.5 year"/>
    <n v="35.849315068493148"/>
    <n v="1"/>
    <n v="19"/>
    <s v="&lt;80"/>
    <n v="8.1064346335946507"/>
    <n v="3.5897656360996799"/>
    <n v="419.05039342974402"/>
    <n v="403.43690032583999"/>
    <n v="99.634171272245624"/>
    <x v="0"/>
    <s v="25-40"/>
  </r>
  <r>
    <n v="86753092539"/>
    <n v="1.6493150684931508"/>
    <s v="&gt; 1.5 year"/>
    <n v="33.172602739726024"/>
    <n v="0"/>
    <n v="47"/>
    <s v="&lt;80"/>
    <n v="192.60941560057401"/>
    <n v="167.85541569000901"/>
    <n v="261.49243815433903"/>
    <n v="282.67072979627397"/>
    <n v="94.136766657320209"/>
    <x v="0"/>
    <s v="25-40"/>
  </r>
  <r>
    <n v="86753092540"/>
    <n v="1.2438356164383562"/>
    <s v="&lt;= 1.5 year"/>
    <n v="46.035616438356165"/>
    <n v="0"/>
    <n v="66"/>
    <s v="&lt;80"/>
    <n v="9.6939758204142503"/>
    <n v="219.11548337537201"/>
    <n v="289.64646978452498"/>
    <n v="13.519602007188199"/>
    <n v="54.684685350668488"/>
    <x v="1"/>
    <s v="&gt;40"/>
  </r>
  <r>
    <n v="86753092541"/>
    <n v="1.6547945205479453"/>
    <s v="&gt; 1.5 year"/>
    <n v="25.013698630136986"/>
    <n v="0"/>
    <n v="47"/>
    <s v="&lt;80"/>
    <n v="380.93920410301303"/>
    <n v="155.391363126925"/>
    <n v="200.64098826109301"/>
    <n v="321.17344680399498"/>
    <n v="105.5241775862056"/>
    <x v="0"/>
    <s v="25-40"/>
  </r>
  <r>
    <n v="86753092542"/>
    <n v="1.6520547945205479"/>
    <s v="&gt; 1.5 year"/>
    <n v="26.356164383561644"/>
    <n v="1"/>
    <n v="50"/>
    <s v="&lt;80"/>
    <n v="184.82229971689901"/>
    <n v="324.57978498745501"/>
    <n v="261.22946146627402"/>
    <n v="206.779647824932"/>
    <n v="96.913259891293052"/>
    <x v="0"/>
    <s v="25-40"/>
  </r>
  <r>
    <n v="86753092543"/>
    <n v="1.1287671232876713"/>
    <s v="&lt;= 1.5 year"/>
    <n v="39.624657534246573"/>
    <n v="1"/>
    <n v="73"/>
    <s v="&lt;80"/>
    <n v="23.070923890399701"/>
    <n v="312.06133132361299"/>
    <n v="272.72264282063998"/>
    <n v="11.258057194610901"/>
    <n v="60.888264418951117"/>
    <x v="0"/>
    <s v="25-40"/>
  </r>
  <r>
    <n v="86753092544"/>
    <n v="1.273972602739726"/>
    <s v="&lt;= 1.5 year"/>
    <n v="46.813698630136983"/>
    <n v="0"/>
    <n v="69"/>
    <s v="&lt;80"/>
    <n v="21.0388251906286"/>
    <n v="307.36368282646498"/>
    <n v="206.62738554718501"/>
    <n v="14.3777088045002"/>
    <n v="52.792811963569712"/>
    <x v="1"/>
    <s v="&gt;40"/>
  </r>
  <r>
    <n v="86753092545"/>
    <n v="1.6684931506849314"/>
    <s v="&gt; 1.5 year"/>
    <n v="32.61643835616438"/>
    <n v="0"/>
    <n v="31"/>
    <s v="&lt;80"/>
    <n v="118.971977799546"/>
    <n v="330.72339046191001"/>
    <n v="378.692106020626"/>
    <n v="212.45554215617099"/>
    <n v="106.91334724213212"/>
    <x v="0"/>
    <s v="25-40"/>
  </r>
  <r>
    <n v="86753092546"/>
    <n v="1.6164383561643836"/>
    <s v="&gt; 1.5 year"/>
    <n v="34.506849315068493"/>
    <n v="0"/>
    <n v="42"/>
    <s v="&lt;80"/>
    <n v="271.99772912423902"/>
    <n v="402.82748761588499"/>
    <n v="258.144830660384"/>
    <n v="201.46668980634101"/>
    <n v="109.13939979521693"/>
    <x v="0"/>
    <s v="25-40"/>
  </r>
  <r>
    <n v="86753092547"/>
    <n v="1.2301369863013698"/>
    <s v="&lt;= 1.5 year"/>
    <n v="50.969863013698628"/>
    <n v="0"/>
    <n v="65"/>
    <s v="&lt;80"/>
    <n v="6.8366857997513"/>
    <n v="223.64487921961299"/>
    <n v="270.66990028427301"/>
    <n v="37.549992350495302"/>
    <n v="55.424912317721336"/>
    <x v="1"/>
    <s v="&gt;40"/>
  </r>
  <r>
    <n v="86753092548"/>
    <n v="1.2547945205479452"/>
    <s v="&lt;= 1.5 year"/>
    <n v="34.115068493150687"/>
    <n v="0"/>
    <n v="63"/>
    <s v="&lt;80"/>
    <n v="9.9512065499129392"/>
    <n v="363.64433624875397"/>
    <n v="224.51618543319199"/>
    <n v="35.684526839224297"/>
    <n v="61.111728896583308"/>
    <x v="0"/>
    <s v="25-40"/>
  </r>
  <r>
    <n v="86753092549"/>
    <n v="1.1232876712328768"/>
    <s v="&lt;= 1.5 year"/>
    <n v="42.715068493150682"/>
    <n v="0"/>
    <n v="56"/>
    <s v="&lt;80"/>
    <n v="84.265812087110703"/>
    <n v="331.44516169308997"/>
    <n v="171.19882363156501"/>
    <n v="1.4570000806551899"/>
    <n v="53.975576747882478"/>
    <x v="0"/>
    <s v="&gt;40"/>
  </r>
  <r>
    <n v="86753092550"/>
    <n v="1.2602739726027397"/>
    <s v="&lt;= 1.5 year"/>
    <n v="39.769863013698632"/>
    <n v="1"/>
    <n v="86"/>
    <s v="&gt;=80"/>
    <n v="6.2534608792820601"/>
    <n v="315.89568623612303"/>
    <n v="227.170126912499"/>
    <n v="29.228444333226602"/>
    <n v="56.53976031871948"/>
    <x v="0"/>
    <s v="25-40"/>
  </r>
  <r>
    <n v="86753092551"/>
    <n v="1.6328767123287671"/>
    <s v="&gt; 1.5 year"/>
    <n v="28.145205479452056"/>
    <n v="0"/>
    <n v="53"/>
    <s v="&lt;80"/>
    <n v="149.471827794343"/>
    <n v="208.20170677890701"/>
    <n v="259.60905385925003"/>
    <n v="279.66777441660298"/>
    <n v="93.327102158962362"/>
    <x v="1"/>
    <s v="25-40"/>
  </r>
  <r>
    <n v="86753092552"/>
    <n v="1.736986301369863"/>
    <s v="&gt; 1.5 year"/>
    <n v="31.263013698630136"/>
    <n v="0"/>
    <n v="19"/>
    <s v="&lt;80"/>
    <n v="205.42956086581901"/>
    <n v="96.0141910388773"/>
    <n v="428.35550147414801"/>
    <n v="286.238322308536"/>
    <n v="109.8667590062978"/>
    <x v="0"/>
    <s v="25-40"/>
  </r>
  <r>
    <n v="86753092553"/>
    <n v="0.9616438356164384"/>
    <s v="&lt;= 1.5 year"/>
    <n v="33.794520547945204"/>
    <n v="1"/>
    <n v="20"/>
    <s v="&lt;80"/>
    <n v="5.4777846328092199"/>
    <n v="2.1069234630567899"/>
    <n v="400.406289491255"/>
    <n v="347.08520283043902"/>
    <n v="90.305755726272565"/>
    <x v="0"/>
    <s v="25-40"/>
  </r>
  <r>
    <n v="86753092554"/>
    <n v="0.78356164383561644"/>
    <s v="&lt;= 1.5 year"/>
    <n v="37.452054794520549"/>
    <n v="1"/>
    <n v="20"/>
    <s v="&lt;80"/>
    <n v="13.47154164336"/>
    <n v="0.41982558684726501"/>
    <n v="325.303507668566"/>
    <n v="447.726230644228"/>
    <n v="93.874877975951847"/>
    <x v="0"/>
    <s v="25-40"/>
  </r>
  <r>
    <n v="86753092555"/>
    <n v="1.6876712328767123"/>
    <s v="&gt; 1.5 year"/>
    <n v="30.084931506849315"/>
    <n v="0"/>
    <n v="23"/>
    <s v="&lt;80"/>
    <n v="203.8828002061"/>
    <n v="334.77255741974602"/>
    <n v="193.017658841535"/>
    <n v="354.485683773934"/>
    <n v="108.79282972392396"/>
    <x v="0"/>
    <s v="25-40"/>
  </r>
  <r>
    <n v="86753092556"/>
    <n v="1.6547945205479453"/>
    <s v="&gt; 1.5 year"/>
    <n v="34.364383561643834"/>
    <n v="0"/>
    <n v="59"/>
    <s v="&lt;80"/>
    <n v="237.88546699138601"/>
    <n v="273.88313478242998"/>
    <n v="179.35559553047599"/>
    <n v="190.68849477099101"/>
    <n v="85.346778978081318"/>
    <x v="0"/>
    <s v="25-40"/>
  </r>
  <r>
    <n v="86753092557"/>
    <n v="1.2383561643835617"/>
    <s v="&lt;= 1.5 year"/>
    <n v="41.252054794520546"/>
    <n v="0"/>
    <n v="66"/>
    <s v="&lt;80"/>
    <n v="4.2599929424202703"/>
    <n v="242.78717176241301"/>
    <n v="283.78907231860097"/>
    <n v="65.508166902057496"/>
    <n v="61.679441882865675"/>
    <x v="0"/>
    <s v="&gt;40"/>
  </r>
  <r>
    <n v="86753092558"/>
    <n v="1.4821917808219178"/>
    <s v="&lt;= 1.5 year"/>
    <n v="27.18082191780822"/>
    <n v="0"/>
    <n v="58"/>
    <s v="&lt;80"/>
    <n v="331.656606784502"/>
    <n v="384.063981195971"/>
    <n v="25.215574985774602"/>
    <n v="80.7763348463738"/>
    <n v="69.976676218295637"/>
    <x v="0"/>
    <s v="25-40"/>
  </r>
  <r>
    <n v="86753092559"/>
    <n v="1.0767123287671232"/>
    <s v="&lt;= 1.5 year"/>
    <n v="36.394520547945206"/>
    <n v="1"/>
    <n v="20"/>
    <s v="&lt;80"/>
    <n v="28.5550452764497"/>
    <n v="1.5323139634752201"/>
    <n v="457.62501233071202"/>
    <n v="303.00707732210202"/>
    <n v="93.682839497531674"/>
    <x v="0"/>
    <s v="25-40"/>
  </r>
  <r>
    <n v="86753092560"/>
    <n v="1.0794520547945206"/>
    <s v="&lt;= 1.5 year"/>
    <n v="40.745205479452054"/>
    <n v="1"/>
    <n v="99"/>
    <s v="&gt;=80"/>
    <n v="26.913318145546601"/>
    <n v="255.535208415646"/>
    <n v="225.80772939197399"/>
    <n v="27.244911262563999"/>
    <n v="52.962199003439963"/>
    <x v="1"/>
    <s v="&gt;40"/>
  </r>
  <r>
    <n v="86753092561"/>
    <n v="1.2684931506849315"/>
    <s v="&lt;= 1.5 year"/>
    <n v="43.610958904109587"/>
    <n v="1"/>
    <n v="92"/>
    <s v="&gt;=80"/>
    <n v="11.046087141282101"/>
    <n v="263.62068090767701"/>
    <n v="289.89178663532903"/>
    <n v="25.6987005105752"/>
    <n v="59.844199901425242"/>
    <x v="0"/>
    <s v="&gt;40"/>
  </r>
  <r>
    <n v="86753092562"/>
    <n v="1.5342465753424657"/>
    <s v="&gt; 1.5 year"/>
    <n v="26.087671232876712"/>
    <n v="0"/>
    <n v="45"/>
    <s v="&lt;80"/>
    <n v="280.31766562135198"/>
    <n v="212.32183066880901"/>
    <n v="264.76826798720998"/>
    <n v="253.08080545158199"/>
    <n v="101.5530485158679"/>
    <x v="0"/>
    <s v="25-40"/>
  </r>
  <r>
    <n v="86753092563"/>
    <n v="1.1452054794520548"/>
    <s v="&lt;= 1.5 year"/>
    <n v="38.873972602739727"/>
    <n v="1"/>
    <n v="59"/>
    <s v="&lt;80"/>
    <n v="35.224741612291901"/>
    <n v="147.458732611003"/>
    <n v="423.89812799452102"/>
    <n v="6.8900495138017899"/>
    <n v="66.309259238862339"/>
    <x v="0"/>
    <s v="25-40"/>
  </r>
  <r>
    <n v="86753092564"/>
    <n v="1.5917808219178082"/>
    <s v="&gt; 1.5 year"/>
    <n v="35.232876712328768"/>
    <n v="1"/>
    <n v="32"/>
    <s v="&lt;80"/>
    <n v="185.78515405498601"/>
    <n v="163.013392331793"/>
    <n v="342.61354897197202"/>
    <n v="353.02393588262902"/>
    <n v="111.38038189349444"/>
    <x v="0"/>
    <s v="25-40"/>
  </r>
  <r>
    <n v="86753092565"/>
    <n v="1.726027397260274"/>
    <s v="&gt; 1.5 year"/>
    <n v="27.887671232876713"/>
    <n v="0"/>
    <n v="43"/>
    <s v="&lt;80"/>
    <n v="235.591102211238"/>
    <n v="243.65438754561501"/>
    <n v="131.25506745539599"/>
    <n v="264.87235361456402"/>
    <n v="85.874929708943441"/>
    <x v="1"/>
    <s v="25-40"/>
  </r>
  <r>
    <n v="86753092566"/>
    <n v="1.2191780821917808"/>
    <s v="&lt;= 1.5 year"/>
    <n v="38.4"/>
    <n v="0"/>
    <n v="87"/>
    <s v="&gt;=80"/>
    <n v="23.255300323641901"/>
    <n v="366.40858652733499"/>
    <n v="164.09310209111999"/>
    <n v="28.5903752967528"/>
    <n v="54.295128234622879"/>
    <x v="1"/>
    <s v="25-40"/>
  </r>
  <r>
    <n v="86753092567"/>
    <n v="1.2767123287671234"/>
    <s v="&lt;= 1.5 year"/>
    <n v="40.589041095890408"/>
    <n v="0"/>
    <n v="78"/>
    <s v="&lt;80"/>
    <n v="7.9487268878994302"/>
    <n v="349.10915992202598"/>
    <n v="230.681672420106"/>
    <n v="3.8454203724934799"/>
    <n v="56.707882079905971"/>
    <x v="0"/>
    <s v="&gt;40"/>
  </r>
  <r>
    <n v="86753092568"/>
    <n v="1.5561643835616439"/>
    <s v="&gt; 1.5 year"/>
    <n v="28.347945205479451"/>
    <n v="0"/>
    <n v="28"/>
    <s v="&lt;80"/>
    <n v="270.253396328588"/>
    <n v="402.828201281041"/>
    <n v="167.920744558926"/>
    <n v="206.18080607958601"/>
    <n v="98.738713885391746"/>
    <x v="0"/>
    <s v="25-40"/>
  </r>
  <r>
    <n v="86753092569"/>
    <n v="1.6"/>
    <s v="&gt; 1.5 year"/>
    <n v="33.799999999999997"/>
    <n v="0"/>
    <n v="20"/>
    <s v="&lt;80"/>
    <n v="233.20766086423001"/>
    <n v="237.123287092704"/>
    <n v="262.87621713443099"/>
    <n v="163.054981748042"/>
    <n v="88.738219702451474"/>
    <x v="0"/>
    <s v="25-40"/>
  </r>
  <r>
    <n v="86753092570"/>
    <n v="1.2410958904109588"/>
    <s v="&lt;= 1.5 year"/>
    <n v="38.197260273972603"/>
    <n v="1"/>
    <n v="20"/>
    <s v="&lt;80"/>
    <n v="18.235758884671998"/>
    <n v="39.5818878624235"/>
    <n v="445.96428712250298"/>
    <n v="238.08547755676099"/>
    <n v="86.711383501279315"/>
    <x v="0"/>
    <s v="25-40"/>
  </r>
  <r>
    <n v="86753092571"/>
    <n v="1.5835616438356164"/>
    <s v="&gt; 1.5 year"/>
    <n v="23.19178082191781"/>
    <n v="0"/>
    <n v="64"/>
    <s v="&lt;80"/>
    <n v="449.52226003320499"/>
    <n v="211.79383757468199"/>
    <n v="161.65224914179501"/>
    <n v="40.5692105848781"/>
    <n v="77.171862975831729"/>
    <x v="0"/>
    <s v="17-25"/>
  </r>
  <r>
    <n v="86753092572"/>
    <n v="1.2493150684931507"/>
    <s v="&lt;= 1.5 year"/>
    <n v="42.964383561643835"/>
    <n v="0"/>
    <n v="95"/>
    <s v="&gt;=80"/>
    <n v="5.9198913762152499"/>
    <n v="333.03389302937597"/>
    <n v="272.59231692108301"/>
    <n v="27.254480966790702"/>
    <n v="63.097918498992144"/>
    <x v="0"/>
    <s v="&gt;40"/>
  </r>
  <r>
    <n v="86753092573"/>
    <n v="1.0246575342465754"/>
    <s v="&lt;= 1.5 year"/>
    <n v="36.490410958904107"/>
    <n v="0"/>
    <n v="20"/>
    <s v="&lt;80"/>
    <n v="11.177841648923501"/>
    <n v="13.672577446567001"/>
    <n v="403.44360939893102"/>
    <n v="384.88545215972499"/>
    <n v="96.587520914677953"/>
    <x v="0"/>
    <s v="25-40"/>
  </r>
  <r>
    <n v="86753092574"/>
    <n v="1.726027397260274"/>
    <s v="&gt; 1.5 year"/>
    <n v="38.901369863013699"/>
    <n v="1"/>
    <n v="60"/>
    <s v="&lt;80"/>
    <n v="163.431425854569"/>
    <n v="364.28119136749899"/>
    <n v="219.669242198267"/>
    <n v="215.29178788244101"/>
    <n v="94.412332987450398"/>
    <x v="0"/>
    <s v="25-40"/>
  </r>
  <r>
    <n v="86753092575"/>
    <n v="1.3013698630136987"/>
    <s v="&lt;= 1.5 year"/>
    <n v="39.972602739726028"/>
    <n v="0"/>
    <n v="75"/>
    <s v="&lt;80"/>
    <n v="19.413869602277"/>
    <n v="277.28061783242799"/>
    <n v="294.58183655217499"/>
    <n v="1.81939840815126"/>
    <n v="59.303707190015544"/>
    <x v="0"/>
    <s v="25-40"/>
  </r>
  <r>
    <n v="86753092576"/>
    <n v="1.6958904109589041"/>
    <s v="&gt; 1.5 year"/>
    <n v="31.082191780821919"/>
    <n v="0"/>
    <n v="32"/>
    <s v="&lt;80"/>
    <n v="257.78457960526902"/>
    <n v="185.259308448008"/>
    <n v="279.10705064611898"/>
    <n v="218.04149751003499"/>
    <n v="95.101336823000651"/>
    <x v="1"/>
    <s v="25-40"/>
  </r>
  <r>
    <n v="86753092577"/>
    <n v="1.7178082191780821"/>
    <s v="&gt; 1.5 year"/>
    <n v="32.024657534246572"/>
    <n v="0"/>
    <n v="31"/>
    <s v="&lt;80"/>
    <n v="319.37264448763801"/>
    <n v="105.925725014069"/>
    <n v="238.34064277636199"/>
    <n v="272.674081178292"/>
    <n v="95.345636434695038"/>
    <x v="0"/>
    <s v="25-40"/>
  </r>
  <r>
    <n v="86753092578"/>
    <n v="1.7671232876712328"/>
    <s v="&gt; 1.5 year"/>
    <n v="27.846575342465755"/>
    <n v="0"/>
    <n v="53"/>
    <s v="&lt;80"/>
    <n v="233.89452475480101"/>
    <n v="202.374288334331"/>
    <n v="289.48378358681799"/>
    <n v="279.64012141169599"/>
    <n v="103.19637364695222"/>
    <x v="0"/>
    <s v="25-40"/>
  </r>
  <r>
    <n v="86753092579"/>
    <n v="1.0356164383561643"/>
    <s v="&lt;= 1.5 year"/>
    <n v="39.0027397260274"/>
    <n v="1"/>
    <n v="75"/>
    <s v="&lt;80"/>
    <n v="32.721763170256096"/>
    <n v="201.94383139632501"/>
    <n v="360.15088414728098"/>
    <n v="15.5320417998694"/>
    <n v="63.855198678984536"/>
    <x v="0"/>
    <s v="25-40"/>
  </r>
  <r>
    <n v="86753092580"/>
    <n v="1.1808219178082191"/>
    <s v="&lt;= 1.5 year"/>
    <n v="42.753424657534246"/>
    <n v="0"/>
    <n v="88"/>
    <s v="&gt;=80"/>
    <n v="26.623193126266401"/>
    <n v="309.66984935713901"/>
    <n v="300.13625222692201"/>
    <n v="2.1007369745773699"/>
    <n v="63.171882102852365"/>
    <x v="0"/>
    <s v="&gt;40"/>
  </r>
  <r>
    <n v="86753092581"/>
    <n v="1.6821917808219178"/>
    <s v="&gt; 1.5 year"/>
    <n v="28.282191780821918"/>
    <n v="1"/>
    <n v="42"/>
    <s v="&lt;80"/>
    <n v="251.423327740817"/>
    <n v="250.86793658614801"/>
    <n v="212.28838030845299"/>
    <n v="263.713949686359"/>
    <n v="97.303580745534646"/>
    <x v="0"/>
    <s v="25-40"/>
  </r>
  <r>
    <n v="86753092582"/>
    <n v="1.3479452054794521"/>
    <s v="&lt;= 1.5 year"/>
    <n v="27.745205479452054"/>
    <n v="0"/>
    <n v="58"/>
    <s v="&lt;80"/>
    <n v="439.05598345452199"/>
    <n v="330.35037610945699"/>
    <n v="16.4674952413448"/>
    <n v="9.9702775962606296"/>
    <n v="64.725041505630969"/>
    <x v="0"/>
    <s v="25-40"/>
  </r>
  <r>
    <n v="86753092583"/>
    <n v="1.3068493150684932"/>
    <s v="&lt;= 1.5 year"/>
    <n v="38.304109589041097"/>
    <n v="0"/>
    <n v="73"/>
    <s v="&lt;80"/>
    <n v="63.857620229453197"/>
    <n v="248.89312490042099"/>
    <n v="256.04808777095798"/>
    <n v="78.271780709023702"/>
    <n v="65.138443827987743"/>
    <x v="0"/>
    <s v="25-40"/>
  </r>
  <r>
    <n v="86753092584"/>
    <n v="1.1616438356164382"/>
    <s v="&lt;= 1.5 year"/>
    <n v="35.424657534246577"/>
    <n v="1"/>
    <n v="19"/>
    <s v="&lt;80"/>
    <n v="43.1356025475663"/>
    <n v="30.926444938151398"/>
    <n v="408.38446565770698"/>
    <n v="413.437361699132"/>
    <n v="104.54358308167809"/>
    <x v="0"/>
    <s v="25-40"/>
  </r>
  <r>
    <n v="86753092585"/>
    <n v="1.2657534246575342"/>
    <s v="&lt;= 1.5 year"/>
    <n v="41.69041095890411"/>
    <n v="1"/>
    <n v="77"/>
    <s v="&lt;80"/>
    <n v="48.392664162324998"/>
    <n v="240.76459027323199"/>
    <n v="226.390663207941"/>
    <n v="31.7599467114586"/>
    <n v="54.110653545172511"/>
    <x v="1"/>
    <s v="&gt;40"/>
  </r>
  <r>
    <n v="86753092586"/>
    <n v="1.7123287671232876"/>
    <s v="&gt; 1.5 year"/>
    <n v="32.043835616438358"/>
    <n v="0"/>
    <n v="46"/>
    <s v="&lt;80"/>
    <n v="200.508195382716"/>
    <n v="258.98635531838499"/>
    <n v="259.94303745655702"/>
    <n v="172.23374280067699"/>
    <n v="88.62077768695616"/>
    <x v="1"/>
    <s v="25-40"/>
  </r>
  <r>
    <n v="86753092587"/>
    <n v="1.2684931506849315"/>
    <s v="&lt;= 1.5 year"/>
    <n v="35.983561643835614"/>
    <n v="0"/>
    <n v="72"/>
    <s v="&lt;80"/>
    <n v="19.362749838032201"/>
    <n v="298.57436738138199"/>
    <n v="248.83939384626001"/>
    <n v="4.8834527190105801"/>
    <n v="55.881710965385608"/>
    <x v="0"/>
    <s v="25-40"/>
  </r>
  <r>
    <n v="86753092588"/>
    <n v="1.2712328767123289"/>
    <s v="&lt;= 1.5 year"/>
    <n v="41.739726027397261"/>
    <n v="0"/>
    <n v="48"/>
    <s v="&lt;80"/>
    <n v="23.6446675864272"/>
    <n v="286.59779276265698"/>
    <n v="233.94657670996199"/>
    <n v="46.678513610175898"/>
    <n v="58.494407666343278"/>
    <x v="0"/>
    <s v="&gt;40"/>
  </r>
  <r>
    <n v="86753092589"/>
    <n v="1.5424657534246575"/>
    <s v="&gt; 1.5 year"/>
    <n v="23.945205479452056"/>
    <n v="1"/>
    <n v="62"/>
    <s v="&lt;80"/>
    <n v="29.863751898893199"/>
    <n v="19.390315438536099"/>
    <n v="297.37498262030499"/>
    <n v="523.46190628206102"/>
    <n v="102.44075205527827"/>
    <x v="1"/>
    <s v="17-25"/>
  </r>
  <r>
    <n v="86753092590"/>
    <n v="1.2931506849315069"/>
    <s v="&lt;= 1.5 year"/>
    <n v="47.060273972602737"/>
    <n v="1"/>
    <n v="68"/>
    <s v="&lt;80"/>
    <n v="8.3701475428695797"/>
    <n v="218.91045546092801"/>
    <n v="285.28383238385697"/>
    <n v="29.139602392580301"/>
    <n v="55.913260413476287"/>
    <x v="1"/>
    <s v="&gt;40"/>
  </r>
  <r>
    <n v="86753092591"/>
    <n v="1.715068493150685"/>
    <s v="&gt; 1.5 year"/>
    <n v="30.969863013698632"/>
    <n v="0"/>
    <n v="50"/>
    <s v="&lt;80"/>
    <n v="203.118413844137"/>
    <n v="285.405190463677"/>
    <n v="275.33225861946403"/>
    <n v="206.11120349789101"/>
    <n v="96.855103798707717"/>
    <x v="0"/>
    <s v="25-40"/>
  </r>
  <r>
    <n v="86753092592"/>
    <n v="1.7013698630136986"/>
    <s v="&gt; 1.5 year"/>
    <n v="27.383561643835616"/>
    <n v="0"/>
    <n v="26"/>
    <s v="&lt;80"/>
    <n v="281.11141373075799"/>
    <n v="348.23613737166397"/>
    <n v="151.077333284552"/>
    <n v="95.117779829073299"/>
    <n v="79.891217661828776"/>
    <x v="1"/>
    <s v="25-40"/>
  </r>
  <r>
    <n v="86753092593"/>
    <n v="1.4273972602739726"/>
    <s v="&lt;= 1.5 year"/>
    <n v="23.183561643835617"/>
    <n v="1"/>
    <n v="59"/>
    <s v="&lt;80"/>
    <n v="454.65590322354302"/>
    <n v="301.66162954074599"/>
    <n v="21.758121921183601"/>
    <n v="10.308990821139099"/>
    <n v="64.353456150221845"/>
    <x v="0"/>
    <s v="17-25"/>
  </r>
  <r>
    <n v="86753092594"/>
    <n v="1.2027397260273973"/>
    <s v="&lt;= 1.5 year"/>
    <n v="42.084931506849315"/>
    <n v="1"/>
    <n v="77"/>
    <s v="&lt;80"/>
    <n v="73.162838617889605"/>
    <n v="183.686368124979"/>
    <n v="357.36730758996299"/>
    <n v="5.6083896547250696"/>
    <n v="64.105020208792055"/>
    <x v="0"/>
    <s v="&gt;40"/>
  </r>
  <r>
    <n v="86753092595"/>
    <n v="1.7589041095890412"/>
    <s v="&gt; 1.5 year"/>
    <n v="32.104109589041094"/>
    <n v="1"/>
    <n v="41"/>
    <s v="&lt;80"/>
    <n v="168.660965833186"/>
    <n v="167.41605053158099"/>
    <n v="336.430064302272"/>
    <n v="200.848193007817"/>
    <n v="91.359552186392037"/>
    <x v="1"/>
    <s v="25-40"/>
  </r>
  <r>
    <n v="86753092596"/>
    <n v="1.1863013698630136"/>
    <s v="&lt;= 1.5 year"/>
    <n v="45.126027397260273"/>
    <n v="0"/>
    <n v="72"/>
    <s v="&lt;80"/>
    <n v="63.498374327005997"/>
    <n v="229.98761289015499"/>
    <n v="300.62616849921397"/>
    <n v="2.1797293578771102"/>
    <n v="59.815586720223813"/>
    <x v="0"/>
    <s v="&gt;40"/>
  </r>
  <r>
    <n v="86753092597"/>
    <n v="1.1808219178082191"/>
    <s v="&lt;= 1.5 year"/>
    <n v="36.791780821917811"/>
    <n v="0"/>
    <n v="78"/>
    <s v="&lt;80"/>
    <n v="10.816237101122001"/>
    <n v="266.56619441250098"/>
    <n v="229.444416592105"/>
    <n v="20.329791257681801"/>
    <n v="52.163499463064255"/>
    <x v="0"/>
    <s v="25-40"/>
  </r>
  <r>
    <n v="86753092598"/>
    <n v="1.1643835616438356"/>
    <s v="&lt;= 1.5 year"/>
    <n v="33.761643835616439"/>
    <n v="0"/>
    <n v="78"/>
    <s v="&lt;80"/>
    <n v="10.217306746513801"/>
    <n v="257.56274465860099"/>
    <n v="285.16463803173701"/>
    <n v="8.7490700430969692"/>
    <n v="56.692049081389257"/>
    <x v="0"/>
    <s v="25-40"/>
  </r>
  <r>
    <n v="86753092599"/>
    <n v="1.1506849315068493"/>
    <s v="&lt;= 1.5 year"/>
    <n v="39.816438356164383"/>
    <n v="1"/>
    <n v="92"/>
    <s v="&gt;=80"/>
    <n v="15.9370719857593"/>
    <n v="229.59432810247699"/>
    <n v="339.59009235933098"/>
    <n v="30.975669246061202"/>
    <n v="64.110403399705959"/>
    <x v="0"/>
    <s v="25-40"/>
  </r>
  <r>
    <n v="86753092600"/>
    <n v="1.6904109589041096"/>
    <s v="&gt; 1.5 year"/>
    <n v="38.56712328767123"/>
    <n v="1"/>
    <n v="61"/>
    <s v="&lt;80"/>
    <n v="254.308330273292"/>
    <n v="225.41990899540201"/>
    <n v="244.68987753033801"/>
    <n v="184.48704820502601"/>
    <n v="89.879490229739204"/>
    <x v="1"/>
    <s v="25-40"/>
  </r>
  <r>
    <n v="86753092601"/>
    <n v="1.1452054794520548"/>
    <s v="&lt;= 1.5 year"/>
    <n v="25.112328767123287"/>
    <n v="1"/>
    <n v="64"/>
    <s v="&lt;80"/>
    <n v="284.754810459476"/>
    <n v="440.751233387203"/>
    <n v="109.51634627557701"/>
    <n v="29.228453840318501"/>
    <n v="74.689859521641779"/>
    <x v="0"/>
    <s v="25-40"/>
  </r>
  <r>
    <n v="86753092602"/>
    <n v="1.6657534246575343"/>
    <s v="&gt; 1.5 year"/>
    <n v="34.31232876712329"/>
    <n v="0"/>
    <n v="45"/>
    <s v="&lt;80"/>
    <n v="281.58766797830401"/>
    <n v="384.72670994711899"/>
    <n v="211.571300841717"/>
    <n v="193.01892031054001"/>
    <n v="101.85597677230467"/>
    <x v="0"/>
    <s v="25-40"/>
  </r>
  <r>
    <n v="86753092603"/>
    <n v="1.0849315068493151"/>
    <s v="&lt;= 1.5 year"/>
    <n v="44.030136986301372"/>
    <n v="1"/>
    <n v="80"/>
    <s v="&gt;=80"/>
    <n v="9.1118020932292403"/>
    <n v="313.77377541996299"/>
    <n v="244.96139658370299"/>
    <n v="3.36284033411799"/>
    <n v="55.629754631193897"/>
    <x v="0"/>
    <s v="&gt;40"/>
  </r>
  <r>
    <n v="86753092604"/>
    <n v="1.3479452054794521"/>
    <s v="&lt;= 1.5 year"/>
    <n v="22.646575342465752"/>
    <n v="1"/>
    <n v="55"/>
    <s v="&lt;80"/>
    <n v="8.3693542277495805"/>
    <n v="207.33180319986499"/>
    <n v="369.89776381275198"/>
    <n v="337.23818950087502"/>
    <n v="102.11240699184441"/>
    <x v="1"/>
    <s v="17-25"/>
  </r>
  <r>
    <n v="86753092605"/>
    <n v="1.5835616438356164"/>
    <s v="&gt; 1.5 year"/>
    <n v="29.753424657534246"/>
    <n v="0"/>
    <n v="53"/>
    <s v="&lt;80"/>
    <n v="284.10995500792399"/>
    <n v="224.51405466096"/>
    <n v="203.89413439886599"/>
    <n v="176.70563668821401"/>
    <n v="86.361893303960315"/>
    <x v="1"/>
    <s v="25-40"/>
  </r>
  <r>
    <n v="86753092606"/>
    <n v="0.8794520547945206"/>
    <s v="&lt;= 1.5 year"/>
    <n v="35.263013698630139"/>
    <n v="1"/>
    <n v="19"/>
    <s v="&lt;80"/>
    <n v="1.04734728820737"/>
    <n v="232.89105995743799"/>
    <n v="429.37646283664299"/>
    <n v="171.841608738258"/>
    <n v="90.861241168639751"/>
    <x v="0"/>
    <s v="25-40"/>
  </r>
  <r>
    <n v="86753092607"/>
    <n v="1.7123287671232876"/>
    <s v="&gt; 1.5 year"/>
    <n v="31.958904109589042"/>
    <n v="0"/>
    <n v="65"/>
    <s v="&lt;80"/>
    <n v="324.72007807419197"/>
    <n v="230.11104715543499"/>
    <n v="215.14908217176099"/>
    <n v="210.60520144318301"/>
    <n v="95.477004052163437"/>
    <x v="0"/>
    <s v="25-40"/>
  </r>
  <r>
    <n v="86753092608"/>
    <n v="1.1808219178082191"/>
    <s v="&lt;= 1.5 year"/>
    <n v="40.898630136986299"/>
    <n v="1"/>
    <n v="49"/>
    <s v="&lt;80"/>
    <n v="3.8990616468130601"/>
    <n v="249.305913967609"/>
    <n v="239.56231274868301"/>
    <n v="27.2927815718133"/>
    <n v="52.27900936761332"/>
    <x v="1"/>
    <s v="&gt;40"/>
  </r>
  <r>
    <n v="86753092609"/>
    <n v="1.0904109589041096"/>
    <s v="&lt;= 1.5 year"/>
    <n v="43.641095890410959"/>
    <n v="1"/>
    <n v="80"/>
    <s v="&gt;=80"/>
    <n v="33.306660823548803"/>
    <n v="149.557539013574"/>
    <n v="408.21708156897199"/>
    <n v="3.5276475095308202"/>
    <n v="64.038503476390161"/>
    <x v="0"/>
    <s v="&gt;40"/>
  </r>
  <r>
    <n v="86753092610"/>
    <n v="1.7232876712328766"/>
    <s v="&gt; 1.5 year"/>
    <n v="31.024657534246575"/>
    <n v="1"/>
    <n v="32"/>
    <s v="&lt;80"/>
    <n v="122.405299622393"/>
    <n v="194.54362414657899"/>
    <n v="298.15001708578598"/>
    <n v="295.80535140515798"/>
    <n v="96.630558120431033"/>
    <x v="1"/>
    <s v="25-40"/>
  </r>
  <r>
    <n v="86753092611"/>
    <n v="1.2328767123287672"/>
    <s v="&lt;= 1.5 year"/>
    <n v="40.369863013698627"/>
    <n v="1"/>
    <n v="92"/>
    <s v="&gt;=80"/>
    <n v="54.1331951324795"/>
    <n v="255.33945366757101"/>
    <n v="273.10912566722101"/>
    <n v="6.5173287396480903"/>
    <n v="58.312986432828325"/>
    <x v="0"/>
    <s v="&gt;40"/>
  </r>
  <r>
    <n v="86753092612"/>
    <n v="1.1589041095890411"/>
    <s v="&lt;= 1.5 year"/>
    <n v="41.961643835616435"/>
    <n v="0"/>
    <n v="94"/>
    <s v="&gt;=80"/>
    <n v="20.506602167249799"/>
    <n v="420.15996954628798"/>
    <n v="205.09207840175901"/>
    <n v="4.2087725456609002"/>
    <n v="60.369427850773413"/>
    <x v="0"/>
    <s v="&gt;40"/>
  </r>
  <r>
    <n v="86753092613"/>
    <n v="1.1205479452054794"/>
    <s v="&lt;= 1.5 year"/>
    <n v="35.42739726027397"/>
    <n v="1"/>
    <n v="62"/>
    <s v="&lt;80"/>
    <n v="458.03461153169002"/>
    <n v="313.47873710483498"/>
    <n v="5.98163562783947"/>
    <n v="8.8580045837274195"/>
    <n v="63.501824716310033"/>
    <x v="0"/>
    <s v="25-40"/>
  </r>
  <r>
    <n v="86753092614"/>
    <n v="1.6739726027397259"/>
    <s v="&gt; 1.5 year"/>
    <n v="24.312328767123287"/>
    <n v="1"/>
    <n v="56"/>
    <s v="&lt;80"/>
    <n v="291.27468503842698"/>
    <n v="417.52377115868802"/>
    <n v="51.360452403712202"/>
    <n v="37.556668379424501"/>
    <n v="67.373930989745602"/>
    <x v="0"/>
    <s v="17-25"/>
  </r>
  <r>
    <n v="86753092615"/>
    <n v="1.1232876712328768"/>
    <s v="&lt;= 1.5 year"/>
    <n v="36.9972602739726"/>
    <n v="0"/>
    <n v="85"/>
    <s v="&gt;=80"/>
    <n v="15.5283949067754"/>
    <n v="284.50630107291801"/>
    <n v="319.86677527826402"/>
    <n v="5.95862523165383"/>
    <n v="63.10182373956561"/>
    <x v="0"/>
    <s v="25-40"/>
  </r>
  <r>
    <n v="86753092616"/>
    <n v="1.6767123287671233"/>
    <s v="&gt; 1.5 year"/>
    <n v="20.8"/>
    <n v="1"/>
    <n v="64"/>
    <s v="&lt;80"/>
    <n v="372.21882923337103"/>
    <n v="401.48171754050497"/>
    <n v="18.641989119610098"/>
    <n v="5.9691687460448604"/>
    <n v="64.849382685788683"/>
    <x v="0"/>
    <s v="17-25"/>
  </r>
  <r>
    <n v="86753092617"/>
    <n v="1.6273972602739726"/>
    <s v="&gt; 1.5 year"/>
    <n v="32.895890410958906"/>
    <n v="0"/>
    <n v="32"/>
    <s v="&lt;80"/>
    <n v="188.44001281908899"/>
    <n v="231.19019183627199"/>
    <n v="159.463941919109"/>
    <n v="251.000073846899"/>
    <n v="82.826098264349838"/>
    <x v="0"/>
    <s v="25-40"/>
  </r>
  <r>
    <n v="86753092618"/>
    <n v="1.3972602739726028"/>
    <s v="&lt;= 1.5 year"/>
    <n v="25.213698630136985"/>
    <n v="0"/>
    <n v="59"/>
    <s v="&lt;80"/>
    <n v="360.57916180659799"/>
    <n v="259.41815899332698"/>
    <n v="86.500263321821606"/>
    <n v="67.293882816266304"/>
    <n v="68.055083200564553"/>
    <x v="0"/>
    <s v="25-40"/>
  </r>
  <r>
    <n v="86753092619"/>
    <n v="1.3205479452054794"/>
    <s v="&lt;= 1.5 year"/>
    <n v="38.054794520547944"/>
    <n v="0"/>
    <n v="78"/>
    <s v="&lt;80"/>
    <n v="12.3062931351794"/>
    <n v="364.309536913849"/>
    <n v="246.83214630766099"/>
    <n v="12.0922283201116"/>
    <n v="61.20019135925498"/>
    <x v="0"/>
    <s v="25-40"/>
  </r>
  <r>
    <n v="86753092620"/>
    <n v="1.6739726027397259"/>
    <s v="&gt; 1.5 year"/>
    <n v="24.523287671232875"/>
    <n v="0"/>
    <n v="42"/>
    <s v="&lt;80"/>
    <n v="308.56078621222798"/>
    <n v="194.07964420120399"/>
    <n v="305.997260430484"/>
    <n v="152.78698655461901"/>
    <n v="95.265344071286918"/>
    <x v="0"/>
    <s v="17-25"/>
  </r>
  <r>
    <n v="86753092621"/>
    <n v="0.83561643835616439"/>
    <s v="&lt;= 1.5 year"/>
    <n v="34.175342465753424"/>
    <n v="1"/>
    <n v="20"/>
    <s v="&lt;80"/>
    <n v="48.9572634861455"/>
    <n v="7.2903144311376904"/>
    <n v="332.896595855991"/>
    <n v="411.32748697321603"/>
    <n v="93.806696172887484"/>
    <x v="0"/>
    <s v="25-40"/>
  </r>
  <r>
    <n v="86753092622"/>
    <n v="0.989041095890411"/>
    <s v="&lt;= 1.5 year"/>
    <n v="35.657534246575345"/>
    <n v="0"/>
    <n v="20"/>
    <s v="&lt;80"/>
    <n v="40.247679274631501"/>
    <n v="47.918101933813702"/>
    <n v="195.66884674848501"/>
    <n v="488.408830409139"/>
    <n v="89.142583755590493"/>
    <x v="0"/>
    <s v="25-40"/>
  </r>
  <r>
    <n v="86753092623"/>
    <n v="1.5506849315068494"/>
    <s v="&gt; 1.5 year"/>
    <n v="30.427397260273974"/>
    <n v="0"/>
    <n v="45"/>
    <s v="&lt;80"/>
    <n v="325.63610835874101"/>
    <n v="137.30861091193799"/>
    <n v="258.00503031667103"/>
    <n v="327.89121059768701"/>
    <n v="107.34312645137729"/>
    <x v="0"/>
    <s v="25-40"/>
  </r>
  <r>
    <n v="86753092624"/>
    <n v="1.3835616438356164"/>
    <s v="&lt;= 1.5 year"/>
    <n v="20.668493150684931"/>
    <n v="0"/>
    <n v="59"/>
    <s v="&lt;80"/>
    <n v="362.47072615991499"/>
    <n v="321.435899584384"/>
    <n v="113.045217375673"/>
    <n v="8.9718485147223408"/>
    <n v="69.354577966391361"/>
    <x v="0"/>
    <s v="17-25"/>
  </r>
  <r>
    <n v="86753092625"/>
    <n v="1.5534246575342465"/>
    <s v="&gt; 1.5 year"/>
    <n v="27.263013698630136"/>
    <n v="0"/>
    <n v="43"/>
    <s v="&lt;80"/>
    <n v="292.05385693941599"/>
    <n v="245.962844706124"/>
    <n v="167.00417387047401"/>
    <n v="267.30668686615599"/>
    <n v="95.158639420038796"/>
    <x v="0"/>
    <s v="25-40"/>
  </r>
  <r>
    <n v="86753092626"/>
    <n v="1.704109589041096"/>
    <s v="&gt; 1.5 year"/>
    <n v="29.934246575342467"/>
    <n v="0"/>
    <n v="36"/>
    <s v="&lt;80"/>
    <n v="310.495206458724"/>
    <n v="192.11551484037099"/>
    <n v="257.40849047557299"/>
    <n v="189.435375413375"/>
    <n v="93.830121610601353"/>
    <x v="0"/>
    <s v="25-40"/>
  </r>
  <r>
    <n v="86753092627"/>
    <n v="1.6109589041095891"/>
    <s v="&gt; 1.5 year"/>
    <n v="33.717808219178082"/>
    <n v="0"/>
    <n v="24"/>
    <s v="&lt;80"/>
    <n v="161.12074348820499"/>
    <n v="285.19416089118101"/>
    <n v="185.925591138241"/>
    <n v="327.47898877217102"/>
    <n v="97.313741939600334"/>
    <x v="0"/>
    <s v="25-40"/>
  </r>
  <r>
    <n v="86753092628"/>
    <n v="1.5917808219178082"/>
    <s v="&gt; 1.5 year"/>
    <n v="30.63013698630137"/>
    <n v="1"/>
    <n v="47"/>
    <s v="&lt;80"/>
    <n v="193.900531106518"/>
    <n v="313.65084649998897"/>
    <n v="300.01928295777299"/>
    <n v="172.90426012261699"/>
    <n v="97.354935378167355"/>
    <x v="0"/>
    <s v="25-40"/>
  </r>
  <r>
    <n v="86753092629"/>
    <n v="1.5863013698630137"/>
    <s v="&gt; 1.5 year"/>
    <n v="36.098630136986301"/>
    <n v="0"/>
    <n v="27"/>
    <s v="&lt;80"/>
    <n v="218.59078832609299"/>
    <n v="235.17293695796701"/>
    <n v="251.48730313834901"/>
    <n v="192.202504540684"/>
    <n v="89.543874944208767"/>
    <x v="1"/>
    <s v="25-40"/>
  </r>
  <r>
    <n v="86753092630"/>
    <n v="1.5342465753424657"/>
    <s v="&gt; 1.5 year"/>
    <n v="24.687671232876713"/>
    <n v="0"/>
    <n v="38"/>
    <s v="&lt;80"/>
    <n v="273.55063849145398"/>
    <n v="217.46738958842701"/>
    <n v="184.92469175705099"/>
    <n v="326.39184827516902"/>
    <n v="100.63942705025688"/>
    <x v="0"/>
    <s v="17-25"/>
  </r>
  <r>
    <n v="86753092631"/>
    <n v="0.85479452054794525"/>
    <s v="&lt;= 1.5 year"/>
    <n v="36.769863013698632"/>
    <n v="1"/>
    <n v="22"/>
    <s v="&lt;80"/>
    <n v="28.1000240991055"/>
    <n v="57.491717825237103"/>
    <n v="375.37258348636402"/>
    <n v="331.711323897623"/>
    <n v="91.697408240025851"/>
    <x v="0"/>
    <s v="25-40"/>
  </r>
  <r>
    <n v="86753092632"/>
    <n v="1.7068493150684931"/>
    <s v="&gt; 1.5 year"/>
    <n v="34.013698630136986"/>
    <n v="0"/>
    <n v="27"/>
    <s v="&lt;80"/>
    <n v="196.75527340971499"/>
    <n v="216.71360938131801"/>
    <n v="252.14553194923599"/>
    <n v="199.64988466134099"/>
    <n v="87.292960616551881"/>
    <x v="1"/>
    <s v="25-40"/>
  </r>
  <r>
    <n v="86753092633"/>
    <n v="1.2027397260273973"/>
    <s v="&lt;= 1.5 year"/>
    <n v="44.778082191780825"/>
    <n v="0"/>
    <n v="69"/>
    <s v="&lt;80"/>
    <n v="5.1663921942987701"/>
    <n v="206.75662387295901"/>
    <n v="260.20304397073198"/>
    <n v="31.201508342495199"/>
    <n v="51.922387562967884"/>
    <x v="1"/>
    <s v="&gt;40"/>
  </r>
  <r>
    <n v="86753092634"/>
    <n v="1.1232876712328768"/>
    <s v="&lt;= 1.5 year"/>
    <n v="47.172602739726024"/>
    <n v="0"/>
    <n v="105"/>
    <s v="&gt;=80"/>
    <n v="20.0710740484529"/>
    <n v="313.79767656441601"/>
    <n v="271.59555398217299"/>
    <n v="2.84472524343682"/>
    <n v="59.642333556102692"/>
    <x v="1"/>
    <s v="&gt;40"/>
  </r>
  <r>
    <n v="86753092635"/>
    <n v="1.2191780821917808"/>
    <s v="&lt;= 1.5 year"/>
    <n v="46.416438356164385"/>
    <n v="0"/>
    <n v="69"/>
    <s v="&lt;80"/>
    <n v="59.6569229680589"/>
    <n v="230.882750640609"/>
    <n v="276.82622807353602"/>
    <n v="10.9147028509802"/>
    <n v="57.772085599635382"/>
    <x v="0"/>
    <s v="&gt;40"/>
  </r>
  <r>
    <n v="86753092636"/>
    <n v="1.8273972602739725"/>
    <s v="&gt; 1.5 year"/>
    <n v="30.205479452054796"/>
    <n v="0"/>
    <n v="23"/>
    <s v="&lt;80"/>
    <n v="292.520530371907"/>
    <n v="267.96773643042599"/>
    <n v="205.07527784272401"/>
    <n v="189.504513276339"/>
    <n v="92.188636278474206"/>
    <x v="0"/>
    <s v="25-40"/>
  </r>
  <r>
    <n v="86753092637"/>
    <n v="1.2383561643835617"/>
    <s v="&lt;= 1.5 year"/>
    <n v="41.980821917808221"/>
    <n v="0"/>
    <n v="63"/>
    <s v="&lt;80"/>
    <n v="14.0404798390088"/>
    <n v="299.70976125987897"/>
    <n v="275.55641912783699"/>
    <n v="9.9731231911449303"/>
    <n v="59.363564366188847"/>
    <x v="1"/>
    <s v="&gt;40"/>
  </r>
  <r>
    <n v="86753092638"/>
    <n v="1.6191780821917807"/>
    <s v="&gt; 1.5 year"/>
    <n v="29.139726027397259"/>
    <n v="0"/>
    <n v="29"/>
    <s v="&lt;80"/>
    <n v="174.59247065563301"/>
    <n v="442.59401823725"/>
    <n v="222.61894310309799"/>
    <n v="183.061500490366"/>
    <n v="98.056572342646319"/>
    <x v="0"/>
    <s v="25-40"/>
  </r>
  <r>
    <n v="86753092639"/>
    <n v="1.2356164383561643"/>
    <s v="&lt;= 1.5 year"/>
    <n v="41.761643835616439"/>
    <n v="1"/>
    <n v="88"/>
    <s v="&gt;=80"/>
    <n v="4.5993584607154903"/>
    <n v="465.35933618345001"/>
    <n v="126.906988274135"/>
    <n v="16.009640434276999"/>
    <n v="54.746691016542684"/>
    <x v="0"/>
    <s v="&gt;40"/>
  </r>
  <r>
    <n v="86753092640"/>
    <n v="1.1013698630136985"/>
    <s v="&lt;= 1.5 year"/>
    <n v="43.487671232876714"/>
    <n v="0"/>
    <n v="70"/>
    <s v="&lt;80"/>
    <n v="6.4080710593889698"/>
    <n v="267.31957416141802"/>
    <n v="318.65628167835001"/>
    <n v="0.97606616549148395"/>
    <n v="60.25409335892553"/>
    <x v="0"/>
    <s v="&gt;40"/>
  </r>
  <r>
    <n v="86753092641"/>
    <n v="0.87397260273972599"/>
    <s v="&lt;= 1.5 year"/>
    <n v="37.980821917808221"/>
    <n v="1"/>
    <n v="20"/>
    <s v="&lt;80"/>
    <n v="23.2126523960155"/>
    <n v="36.868126445017097"/>
    <n v="466.31531170057099"/>
    <n v="250.27251809543799"/>
    <n v="90.79700188280367"/>
    <x v="0"/>
    <s v="25-40"/>
  </r>
  <r>
    <n v="86753092642"/>
    <n v="1.1260273972602739"/>
    <s v="&lt;= 1.5 year"/>
    <n v="38.624657534246573"/>
    <n v="0"/>
    <n v="78"/>
    <s v="&lt;80"/>
    <n v="15.649964459281399"/>
    <n v="340.28472649596199"/>
    <n v="230.89751338555601"/>
    <n v="41.387071043147301"/>
    <n v="61.148925407863864"/>
    <x v="0"/>
    <s v="25-40"/>
  </r>
  <r>
    <n v="86753092643"/>
    <n v="1.2191780821917808"/>
    <s v="&lt;= 1.5 year"/>
    <n v="39.438356164383563"/>
    <n v="0"/>
    <n v="86"/>
    <s v="&gt;=80"/>
    <n v="8.2771597995760295"/>
    <n v="333.01329208330799"/>
    <n v="225.421115148952"/>
    <n v="18.571141806308098"/>
    <n v="56.582306985261937"/>
    <x v="0"/>
    <s v="25-40"/>
  </r>
  <r>
    <n v="86753092644"/>
    <n v="1.6876712328767123"/>
    <s v="&gt; 1.5 year"/>
    <n v="27.438356164383563"/>
    <n v="0"/>
    <n v="17"/>
    <s v="&lt;80"/>
    <n v="294.07553453633398"/>
    <n v="125.628345292021"/>
    <n v="264.55799858065899"/>
    <n v="269.287591966874"/>
    <n v="97.637781251972356"/>
    <x v="0"/>
    <s v="25-40"/>
  </r>
  <r>
    <n v="86753092645"/>
    <n v="1.6739726027397259"/>
    <s v="&gt; 1.5 year"/>
    <n v="31.67945205479452"/>
    <n v="0"/>
    <n v="21"/>
    <s v="&lt;80"/>
    <n v="221.29431649438999"/>
    <n v="261.24304702293603"/>
    <n v="178.64770549198599"/>
    <n v="192.09885243347901"/>
    <n v="83.092576032441883"/>
    <x v="1"/>
    <s v="25-40"/>
  </r>
  <r>
    <n v="86753092646"/>
    <n v="1.2383561643835617"/>
    <s v="&lt;= 1.5 year"/>
    <n v="43.112328767123287"/>
    <n v="0"/>
    <n v="111"/>
    <s v="&gt;=80"/>
    <n v="8.8431285944167204"/>
    <n v="135.77458214551399"/>
    <n v="397.78670985092901"/>
    <n v="11.583939357257799"/>
    <n v="60.693894764176868"/>
    <x v="0"/>
    <s v="&gt;40"/>
  </r>
  <r>
    <n v="86753092647"/>
    <n v="0.90136986301369859"/>
    <s v="&lt;= 1.5 year"/>
    <n v="32.416438356164385"/>
    <n v="0"/>
    <n v="22"/>
    <s v="&lt;80"/>
    <n v="3.6819037681138802"/>
    <n v="9.9878620011057304"/>
    <n v="316.19180936578402"/>
    <n v="420.38815984710698"/>
    <n v="89.483177567084482"/>
    <x v="0"/>
    <s v="25-40"/>
  </r>
  <r>
    <n v="86753092648"/>
    <n v="1.1835616438356165"/>
    <s v="&lt;= 1.5 year"/>
    <n v="40.830136986301369"/>
    <n v="1"/>
    <n v="61"/>
    <s v="&lt;80"/>
    <n v="39.787291248027401"/>
    <n v="138.74217712046001"/>
    <n v="325.69239103404499"/>
    <n v="85.542373596917201"/>
    <n v="63.630529225194458"/>
    <x v="0"/>
    <s v="&gt;40"/>
  </r>
  <r>
    <n v="86753092649"/>
    <n v="1.473972602739726"/>
    <s v="&lt;= 1.5 year"/>
    <n v="21.80821917808219"/>
    <n v="1"/>
    <n v="58"/>
    <s v="&lt;80"/>
    <n v="485.13667251898897"/>
    <n v="248.14134503338499"/>
    <n v="63.401946173988897"/>
    <n v="1.2721746487860099"/>
    <n v="66.423135902922908"/>
    <x v="0"/>
    <s v="17-25"/>
  </r>
  <r>
    <n v="86753092650"/>
    <n v="1.178082191780822"/>
    <s v="&lt;= 1.5 year"/>
    <n v="43.043835616438358"/>
    <n v="0"/>
    <n v="94"/>
    <s v="&gt;=80"/>
    <n v="31.339288057218202"/>
    <n v="345.07559091368398"/>
    <n v="221.35674484886599"/>
    <n v="3.1948829337430098"/>
    <n v="57.059385651585252"/>
    <x v="0"/>
    <s v="&gt;40"/>
  </r>
  <r>
    <n v="86753092651"/>
    <n v="1.167123287671233"/>
    <s v="&lt;= 1.5 year"/>
    <n v="37.010958904109586"/>
    <n v="0"/>
    <n v="19"/>
    <s v="&lt;80"/>
    <n v="0.342467979777759"/>
    <n v="55.616833811267803"/>
    <n v="347.790562709602"/>
    <n v="276.30457327473903"/>
    <n v="79.368160461404571"/>
    <x v="0"/>
    <s v="25-40"/>
  </r>
  <r>
    <n v="86753092652"/>
    <n v="1.7068493150684931"/>
    <s v="&gt; 1.5 year"/>
    <n v="33.353424657534248"/>
    <n v="1"/>
    <n v="57"/>
    <s v="&lt;80"/>
    <n v="148.30968400255099"/>
    <n v="392.36597753333098"/>
    <n v="168.70238741053399"/>
    <n v="300.02038218157702"/>
    <n v="99.500785273923867"/>
    <x v="0"/>
    <s v="25-40"/>
  </r>
  <r>
    <n v="86753092653"/>
    <n v="1.1561643835616437"/>
    <s v="&lt;= 1.5 year"/>
    <n v="25.331506849315069"/>
    <n v="0"/>
    <n v="59"/>
    <s v="&lt;80"/>
    <n v="96.490096327704407"/>
    <n v="7.4200863512754403"/>
    <n v="277.28314155650901"/>
    <n v="462.08200697193701"/>
    <n v="97.036632437731896"/>
    <x v="1"/>
    <s v="25-40"/>
  </r>
  <r>
    <n v="86753092654"/>
    <n v="1.0739726027397261"/>
    <s v="&lt;= 1.5 year"/>
    <n v="35.561643835616437"/>
    <n v="0"/>
    <n v="21"/>
    <s v="&lt;80"/>
    <n v="47.920126202530703"/>
    <n v="15.3729453617032"/>
    <n v="464.39378738134201"/>
    <n v="300.109977826761"/>
    <n v="96.80389755011106"/>
    <x v="0"/>
    <s v="25-40"/>
  </r>
  <r>
    <n v="86753092655"/>
    <n v="1.2356164383561643"/>
    <s v="&lt;= 1.5 year"/>
    <n v="41.495890410958907"/>
    <n v="0"/>
    <n v="91"/>
    <s v="&gt;=80"/>
    <n v="49.617584202116703"/>
    <n v="336.317409152496"/>
    <n v="98.394957131979893"/>
    <n v="12.511823727784501"/>
    <n v="44.183613171540749"/>
    <x v="1"/>
    <s v="&gt;40"/>
  </r>
  <r>
    <n v="86753092656"/>
    <n v="1.1643835616438356"/>
    <s v="&lt;= 1.5 year"/>
    <n v="42.824657534246576"/>
    <n v="0"/>
    <n v="109"/>
    <s v="&gt;=80"/>
    <n v="9.1979714555239802"/>
    <n v="230.28298002483101"/>
    <n v="375.38303169132899"/>
    <n v="0.55143072347756905"/>
    <n v="64.270611608205186"/>
    <x v="0"/>
    <s v="&gt;40"/>
  </r>
  <r>
    <n v="86753092657"/>
    <n v="1.2547945205479452"/>
    <s v="&lt;= 1.5 year"/>
    <n v="31.312328767123287"/>
    <n v="0"/>
    <n v="63"/>
    <s v="&lt;80"/>
    <n v="400.62951533257802"/>
    <n v="299.43000927430802"/>
    <n v="10.2294482485995"/>
    <n v="52.978785837019799"/>
    <n v="63.589750058825196"/>
    <x v="0"/>
    <s v="25-40"/>
  </r>
  <r>
    <n v="86753092658"/>
    <n v="1.2904109589041095"/>
    <s v="&lt;= 1.5 year"/>
    <n v="40.358904109589041"/>
    <n v="0"/>
    <n v="82"/>
    <s v="&gt;=80"/>
    <n v="57.195908594869003"/>
    <n v="343.54815969651401"/>
    <n v="206.024994840087"/>
    <n v="2.8091352606197502"/>
    <n v="57.119621075395457"/>
    <x v="0"/>
    <s v="&gt;40"/>
  </r>
  <r>
    <n v="86753092659"/>
    <n v="1.0602739726027397"/>
    <s v="&lt;= 1.5 year"/>
    <n v="41.660273972602738"/>
    <n v="1"/>
    <n v="67"/>
    <s v="&lt;80"/>
    <n v="201.487132761277"/>
    <n v="289.33075931967301"/>
    <n v="123.145640691433"/>
    <n v="14.4651428559495"/>
    <n v="55.778725392161903"/>
    <x v="0"/>
    <s v="&gt;40"/>
  </r>
  <r>
    <n v="86753092660"/>
    <n v="1.5753424657534247"/>
    <s v="&gt; 1.5 year"/>
    <n v="27.186301369863013"/>
    <n v="1"/>
    <n v="35"/>
    <s v="&lt;80"/>
    <n v="167.094092187211"/>
    <n v="157.13961618911699"/>
    <n v="340.665658377878"/>
    <n v="264.98479584459398"/>
    <n v="98.616751176802879"/>
    <x v="1"/>
    <s v="25-40"/>
  </r>
  <r>
    <n v="86753092661"/>
    <n v="0.76712328767123283"/>
    <s v="&lt;= 1.5 year"/>
    <n v="36.487671232876714"/>
    <n v="1"/>
    <n v="21"/>
    <s v="&lt;80"/>
    <n v="465.40048603963697"/>
    <n v="242.493258321155"/>
    <n v="200.67873197798701"/>
    <n v="9.8573999523036893"/>
    <n v="81.895835380498241"/>
    <x v="1"/>
    <s v="25-40"/>
  </r>
  <r>
    <n v="86753092662"/>
    <n v="1.1424657534246576"/>
    <s v="&lt;= 1.5 year"/>
    <n v="41.246575342465754"/>
    <n v="1"/>
    <n v="96"/>
    <s v="&gt;=80"/>
    <n v="15.3472752877953"/>
    <n v="233.764526031755"/>
    <n v="323.02597908416698"/>
    <n v="25.510825725902901"/>
    <n v="61.753360682772403"/>
    <x v="0"/>
    <s v="&gt;40"/>
  </r>
  <r>
    <n v="86753092663"/>
    <n v="1.1808219178082191"/>
    <s v="&lt;= 1.5 year"/>
    <n v="43.024657534246572"/>
    <n v="0"/>
    <n v="61"/>
    <s v="&lt;80"/>
    <n v="13.523537482568001"/>
    <n v="328.47460320276298"/>
    <n v="250.810607410584"/>
    <n v="8.1665916394572395"/>
    <n v="58.43711514083143"/>
    <x v="0"/>
    <s v="&gt;40"/>
  </r>
  <r>
    <n v="86753092664"/>
    <n v="1.536986301369863"/>
    <s v="&gt; 1.5 year"/>
    <n v="29.4"/>
    <n v="1"/>
    <n v="51"/>
    <s v="&lt;80"/>
    <n v="515.77683199226999"/>
    <n v="275.963165153251"/>
    <n v="32.239924087273003"/>
    <n v="5.5175876088395901"/>
    <n v="67.870101175175193"/>
    <x v="0"/>
    <s v="25-40"/>
  </r>
  <r>
    <n v="86753092665"/>
    <n v="1.1589041095890411"/>
    <s v="&lt;= 1.5 year"/>
    <n v="41.994520547945207"/>
    <n v="0"/>
    <n v="77"/>
    <s v="&lt;80"/>
    <n v="16.980591132311002"/>
    <n v="387.74604273338298"/>
    <n v="177.55326822080801"/>
    <n v="4.8662723229715397"/>
    <n v="54.268475574509061"/>
    <x v="0"/>
    <s v="&gt;40"/>
  </r>
  <r>
    <n v="86753092666"/>
    <n v="1.5041095890410958"/>
    <s v="&gt; 1.5 year"/>
    <n v="24.561643835616437"/>
    <n v="0"/>
    <n v="59"/>
    <s v="&lt;80"/>
    <n v="366.639041821067"/>
    <n v="368.73794614917"/>
    <n v="30.960846446991798"/>
    <n v="11.990053280880201"/>
    <n v="63.984267004963598"/>
    <x v="0"/>
    <s v="17-25"/>
  </r>
  <r>
    <n v="86753092667"/>
    <n v="0.83561643835616439"/>
    <s v="&lt;= 1.5 year"/>
    <n v="33.873972602739727"/>
    <n v="0"/>
    <n v="20"/>
    <s v="&lt;80"/>
    <n v="12.8469184251136"/>
    <n v="88.572854455727494"/>
    <n v="392.26867083867501"/>
    <n v="312.50540156171098"/>
    <n v="92.686470518513602"/>
    <x v="0"/>
    <s v="25-40"/>
  </r>
  <r>
    <n v="86753092668"/>
    <n v="1.704109589041096"/>
    <s v="&gt; 1.5 year"/>
    <n v="26.553424657534247"/>
    <n v="0"/>
    <n v="46"/>
    <s v="&lt;80"/>
    <n v="262.86245511197899"/>
    <n v="260.59772503211502"/>
    <n v="184.38435628339599"/>
    <n v="266.85123196667701"/>
    <n v="96.025085001536269"/>
    <x v="0"/>
    <s v="25-40"/>
  </r>
  <r>
    <n v="86753092669"/>
    <n v="1.1232876712328768"/>
    <s v="&lt;= 1.5 year"/>
    <n v="39.419178082191777"/>
    <n v="1"/>
    <n v="70"/>
    <s v="&lt;80"/>
    <n v="8.9318091312371806"/>
    <n v="259.453517346475"/>
    <n v="291.537988269626"/>
    <n v="29.464280024855402"/>
    <n v="59.991098313554744"/>
    <x v="0"/>
    <s v="25-40"/>
  </r>
  <r>
    <n v="86753092670"/>
    <n v="1.7726027397260273"/>
    <s v="&gt; 1.5 year"/>
    <n v="29.865753424657534"/>
    <n v="0"/>
    <n v="41"/>
    <s v="&lt;80"/>
    <n v="212.54836156829199"/>
    <n v="323.614879672538"/>
    <n v="179.64270524207399"/>
    <n v="150.27800028458901"/>
    <n v="82.483543962465973"/>
    <x v="1"/>
    <s v="25-40"/>
  </r>
  <r>
    <n v="86753092671"/>
    <n v="1.1808219178082191"/>
    <s v="&lt;= 1.5 year"/>
    <n v="44.142465753424659"/>
    <n v="0"/>
    <n v="79"/>
    <s v="&lt;80"/>
    <n v="4.3551028710516304"/>
    <n v="281.56294581534797"/>
    <n v="305.78740271110303"/>
    <n v="1.0878526732360201"/>
    <n v="59.69847454103266"/>
    <x v="0"/>
    <s v="&gt;40"/>
  </r>
  <r>
    <n v="86753092672"/>
    <n v="1.1013698630136985"/>
    <s v="&lt;= 1.5 year"/>
    <n v="44.331506849315069"/>
    <n v="0"/>
    <n v="51"/>
    <s v="&lt;80"/>
    <n v="17.135303071280401"/>
    <n v="295.403484167258"/>
    <n v="258.63985751839601"/>
    <n v="9.3579686389168497"/>
    <n v="57.162842117960615"/>
    <x v="0"/>
    <s v="&gt;40"/>
  </r>
  <r>
    <n v="86753092673"/>
    <n v="1.1616438356164382"/>
    <s v="&lt;= 1.5 year"/>
    <n v="38.424657534246577"/>
    <n v="0"/>
    <n v="79"/>
    <s v="&lt;80"/>
    <n v="16.5789189167795"/>
    <n v="313.91822897426601"/>
    <n v="191.767806854452"/>
    <n v="13.538830905065"/>
    <n v="51.076568362425682"/>
    <x v="1"/>
    <s v="25-40"/>
  </r>
  <r>
    <n v="86753092674"/>
    <n v="1.1698630136986301"/>
    <s v="&lt;= 1.5 year"/>
    <n v="34.580821917808223"/>
    <n v="0"/>
    <n v="69"/>
    <s v="&lt;80"/>
    <n v="14.3509477576891"/>
    <n v="248.83371976953299"/>
    <n v="285.82028177020499"/>
    <n v="36.824013230556297"/>
    <n v="59.772088802269117"/>
    <x v="0"/>
    <s v="25-40"/>
  </r>
  <r>
    <n v="86753092675"/>
    <n v="0.9123287671232877"/>
    <s v="&lt;= 1.5 year"/>
    <n v="43.054794520547944"/>
    <n v="0"/>
    <n v="84"/>
    <s v="&gt;=80"/>
    <n v="53.179787885566597"/>
    <n v="197.86322530710001"/>
    <n v="352.51981460902198"/>
    <n v="37.728167874494297"/>
    <n v="66.913198953435284"/>
    <x v="0"/>
    <s v="&gt;40"/>
  </r>
  <r>
    <n v="86753092676"/>
    <n v="1.7561643835616438"/>
    <s v="&gt; 1.5 year"/>
    <n v="33.065753424657537"/>
    <n v="0"/>
    <n v="43"/>
    <s v="&lt;80"/>
    <n v="148.846462266825"/>
    <n v="414.48495536221299"/>
    <n v="222.68309386970299"/>
    <n v="214.42530924340201"/>
    <n v="97.519521783895641"/>
    <x v="0"/>
    <s v="25-40"/>
  </r>
  <r>
    <n v="86753092677"/>
    <n v="1.2767123287671234"/>
    <s v="&lt;= 1.5 year"/>
    <n v="39.876712328767127"/>
    <n v="0"/>
    <n v="88"/>
    <s v="&gt;=80"/>
    <n v="0.12490075711026399"/>
    <n v="266.94843318160099"/>
    <n v="237.00357520011599"/>
    <n v="27.782984520557701"/>
    <n v="53.140253881577742"/>
    <x v="1"/>
    <s v="25-40"/>
  </r>
  <r>
    <n v="86753092678"/>
    <n v="1.1123287671232878"/>
    <s v="&lt;= 1.5 year"/>
    <n v="38.783561643835618"/>
    <n v="1"/>
    <n v="116"/>
    <s v="&gt;=80"/>
    <n v="17.019600727727799"/>
    <n v="270.66949026402199"/>
    <n v="295.129047273585"/>
    <n v="13.3725947234429"/>
    <n v="60.035324318983335"/>
    <x v="0"/>
    <s v="25-40"/>
  </r>
  <r>
    <n v="86753092679"/>
    <n v="1.178082191780822"/>
    <s v="&lt;= 1.5 year"/>
    <n v="25.915068493150685"/>
    <n v="1"/>
    <n v="56"/>
    <s v="&lt;80"/>
    <n v="419.288091026747"/>
    <n v="344.30038961280002"/>
    <n v="40.357068230068201"/>
    <n v="11.6211255134157"/>
    <n v="67.324461700381832"/>
    <x v="0"/>
    <s v="25-40"/>
  </r>
  <r>
    <n v="86753092680"/>
    <n v="1.6465753424657534"/>
    <s v="&gt; 1.5 year"/>
    <n v="30.109589041095891"/>
    <n v="0"/>
    <n v="43"/>
    <s v="&lt;80"/>
    <n v="357.82202846780501"/>
    <n v="170.191424797563"/>
    <n v="223.294361867752"/>
    <n v="186.50538591535701"/>
    <n v="91.417045995202514"/>
    <x v="0"/>
    <s v="25-40"/>
  </r>
  <r>
    <n v="86753092681"/>
    <n v="1.789041095890411"/>
    <s v="&gt; 1.5 year"/>
    <n v="25.676712328767124"/>
    <n v="0"/>
    <n v="40"/>
    <s v="&lt;80"/>
    <n v="143.69827873386799"/>
    <n v="331.77403196470402"/>
    <n v="222.47902508822699"/>
    <n v="242.52641106298"/>
    <n v="93.83843719403059"/>
    <x v="1"/>
    <s v="25-40"/>
  </r>
  <r>
    <n v="86753092682"/>
    <n v="1.1917808219178083"/>
    <s v="&lt;= 1.5 year"/>
    <n v="48.80821917808219"/>
    <n v="0"/>
    <n v="62"/>
    <s v="&lt;80"/>
    <n v="44.172750424927997"/>
    <n v="187.81839906815199"/>
    <n v="213.684846646095"/>
    <n v="50.395940869623502"/>
    <n v="50.248986461332613"/>
    <x v="1"/>
    <s v="&gt;40"/>
  </r>
  <r>
    <n v="86753092683"/>
    <n v="1.2301369863013698"/>
    <s v="&lt;= 1.5 year"/>
    <n v="34.978082191780821"/>
    <n v="0"/>
    <n v="85"/>
    <s v="&gt;=80"/>
    <n v="4.7634559181325997"/>
    <n v="219.01883985435899"/>
    <n v="251.367286206746"/>
    <n v="32.7729589066873"/>
    <n v="51.999413075411326"/>
    <x v="1"/>
    <s v="25-40"/>
  </r>
  <r>
    <n v="86753092684"/>
    <n v="1.2602739726027397"/>
    <s v="&lt;= 1.5 year"/>
    <n v="42.857534246575341"/>
    <n v="0"/>
    <n v="73"/>
    <s v="&lt;80"/>
    <n v="24.147660686772699"/>
    <n v="340.54389143388801"/>
    <n v="214.71165345888701"/>
    <n v="5.0529555050163504"/>
    <n v="55.547077245321255"/>
    <x v="0"/>
    <s v="&gt;40"/>
  </r>
  <r>
    <n v="86753092685"/>
    <n v="1.2602739726027397"/>
    <s v="&lt;= 1.5 year"/>
    <n v="46.490410958904107"/>
    <n v="0"/>
    <n v="49"/>
    <s v="&lt;80"/>
    <n v="18.1359579442605"/>
    <n v="309.64003667352301"/>
    <n v="237.094450442777"/>
    <n v="23.102050029004399"/>
    <n v="57.445659626036452"/>
    <x v="0"/>
    <s v="&gt;40"/>
  </r>
  <r>
    <n v="86753092686"/>
    <n v="1.1589041095890411"/>
    <s v="&lt;= 1.5 year"/>
    <n v="43.504109589041093"/>
    <n v="0"/>
    <n v="94"/>
    <s v="&gt;=80"/>
    <n v="18.0184485030743"/>
    <n v="259.27605818282899"/>
    <n v="298.83622415662597"/>
    <n v="21.423461246246301"/>
    <n v="60.614722783216934"/>
    <x v="0"/>
    <s v="&gt;40"/>
  </r>
  <r>
    <n v="86753092687"/>
    <n v="1.832876712328767"/>
    <s v="&gt; 1.5 year"/>
    <n v="26.221917808219178"/>
    <n v="1"/>
    <n v="51"/>
    <s v="&lt;80"/>
    <n v="244.13110822804501"/>
    <n v="271.166581659462"/>
    <n v="156.55489752824101"/>
    <n v="255.02591925426799"/>
    <n v="90.613513204901636"/>
    <x v="1"/>
    <s v="25-40"/>
  </r>
  <r>
    <n v="86753092688"/>
    <n v="1.7808219178082192"/>
    <s v="&gt; 1.5 year"/>
    <n v="30.394520547945206"/>
    <n v="0"/>
    <n v="32"/>
    <s v="&lt;80"/>
    <n v="232.35192160424"/>
    <n v="242.894420450909"/>
    <n v="407.06402924242502"/>
    <n v="170.25889585298501"/>
    <n v="107.29845837586113"/>
    <x v="0"/>
    <s v="25-40"/>
  </r>
  <r>
    <n v="86753092689"/>
    <n v="1.526027397260274"/>
    <s v="&gt; 1.5 year"/>
    <n v="29.964383561643835"/>
    <n v="0"/>
    <n v="43"/>
    <s v="&lt;80"/>
    <n v="140.76846280698899"/>
    <n v="258.23752859422302"/>
    <n v="228.53022957941499"/>
    <n v="355.50225640527998"/>
    <n v="102.00437763026035"/>
    <x v="0"/>
    <s v="25-40"/>
  </r>
  <r>
    <n v="86753092690"/>
    <n v="1.6493150684931508"/>
    <s v="&gt; 1.5 year"/>
    <n v="25.909589041095892"/>
    <n v="0"/>
    <n v="50"/>
    <s v="&lt;80"/>
    <n v="207.52945352813001"/>
    <n v="264.76495413916001"/>
    <n v="218.15756843407499"/>
    <n v="196.88323170300799"/>
    <n v="87.588448629833167"/>
    <x v="1"/>
    <s v="25-40"/>
  </r>
  <r>
    <n v="86753092691"/>
    <n v="1.6246575342465754"/>
    <s v="&gt; 1.5 year"/>
    <n v="30.728767123287671"/>
    <n v="0"/>
    <n v="21"/>
    <s v="&lt;80"/>
    <n v="193.29778880658799"/>
    <n v="378.11437728380901"/>
    <n v="241.83608850453899"/>
    <n v="158.47699538122799"/>
    <n v="93.750543353523796"/>
    <x v="0"/>
    <s v="25-40"/>
  </r>
  <r>
    <n v="86753092692"/>
    <n v="1.4164383561643836"/>
    <s v="&lt;= 1.5 year"/>
    <n v="20.356164383561644"/>
    <n v="1"/>
    <n v="62"/>
    <s v="&lt;80"/>
    <n v="28.194644208743401"/>
    <n v="17.620959454573399"/>
    <n v="478.10135884291901"/>
    <n v="388.44809148197203"/>
    <n v="107.65118233205227"/>
    <x v="1"/>
    <s v="17-25"/>
  </r>
  <r>
    <n v="86753092693"/>
    <n v="0.93698630136986305"/>
    <s v="&lt;= 1.5 year"/>
    <n v="37.115068493150687"/>
    <n v="1"/>
    <n v="20"/>
    <s v="&lt;80"/>
    <n v="44.382465280225603"/>
    <n v="4.5887340998586499"/>
    <n v="418.01986951826802"/>
    <n v="394.86722097061499"/>
    <n v="101.4641468090727"/>
    <x v="0"/>
    <s v="25-40"/>
  </r>
  <r>
    <n v="86753092694"/>
    <n v="1.0328767123287672"/>
    <s v="&lt;= 1.5 year"/>
    <n v="41.852054794520548"/>
    <n v="1"/>
    <n v="80"/>
    <s v="&gt;=80"/>
    <n v="16.515817984224402"/>
    <n v="297.27189899130298"/>
    <n v="215.99638812488399"/>
    <n v="8.66947649530705"/>
    <n v="52.062921112465119"/>
    <x v="0"/>
    <s v="&gt;40"/>
  </r>
  <r>
    <n v="86753092695"/>
    <n v="1.6082191780821917"/>
    <s v="&gt; 1.5 year"/>
    <n v="29.86849315068493"/>
    <n v="0"/>
    <n v="45"/>
    <s v="&lt;80"/>
    <n v="384.50119974923399"/>
    <n v="289.83214735149102"/>
    <n v="266.42434547986198"/>
    <n v="137.67814679837301"/>
    <n v="102.43896684144619"/>
    <x v="0"/>
    <s v="25-40"/>
  </r>
  <r>
    <n v="86753092696"/>
    <n v="1.1753424657534246"/>
    <s v="&lt;= 1.5 year"/>
    <n v="43.424657534246577"/>
    <n v="0"/>
    <n v="103"/>
    <s v="&gt;=80"/>
    <n v="6.3774852180973696"/>
    <n v="218.69766789295701"/>
    <n v="404.486905959539"/>
    <n v="20.2634813655831"/>
    <n v="68.976058727899002"/>
    <x v="0"/>
    <s v="&gt;40"/>
  </r>
  <r>
    <n v="86753092697"/>
    <n v="0.94246575342465755"/>
    <s v="&lt;= 1.5 year"/>
    <n v="37.945205479452056"/>
    <n v="0"/>
    <n v="20"/>
    <s v="&lt;80"/>
    <n v="42.711038998590197"/>
    <n v="25.717013843723102"/>
    <n v="330.63720904298702"/>
    <n v="413.68863983184798"/>
    <n v="94.793346092365255"/>
    <x v="0"/>
    <s v="25-40"/>
  </r>
  <r>
    <n v="86753092698"/>
    <n v="0.989041095890411"/>
    <s v="&lt;= 1.5 year"/>
    <n v="33.06849315068493"/>
    <n v="0"/>
    <n v="21"/>
    <s v="&lt;80"/>
    <n v="66.892937060926002"/>
    <n v="27.6752014440879"/>
    <n v="248.695209665736"/>
    <n v="396.08192309577402"/>
    <n v="84.938707011782313"/>
    <x v="0"/>
    <s v="25-40"/>
  </r>
  <r>
    <n v="86753092699"/>
    <n v="1.6876712328767123"/>
    <s v="&gt; 1.5 year"/>
    <n v="31.775342465753425"/>
    <n v="0"/>
    <n v="65"/>
    <s v="&lt;80"/>
    <n v="235.03471741303099"/>
    <n v="305.596561522635"/>
    <n v="219.035892864635"/>
    <n v="218.30896482751999"/>
    <n v="95.731885237911868"/>
    <x v="0"/>
    <s v="25-40"/>
  </r>
  <r>
    <n v="86753092700"/>
    <n v="1.726027397260274"/>
    <s v="&gt; 1.5 year"/>
    <n v="31.43013698630137"/>
    <n v="1"/>
    <n v="21"/>
    <s v="&lt;80"/>
    <n v="317.46676454428598"/>
    <n v="190.48417788654299"/>
    <n v="244.59398716362301"/>
    <n v="166.48562590327299"/>
    <n v="89.965628962493838"/>
    <x v="0"/>
    <s v="25-40"/>
  </r>
  <r>
    <n v="86753092701"/>
    <n v="1.2191780821917808"/>
    <s v="&lt;= 1.5 year"/>
    <n v="39.920547945205477"/>
    <n v="1"/>
    <n v="94"/>
    <s v="&gt;=80"/>
    <n v="73.995088843536294"/>
    <n v="336.381146896573"/>
    <n v="232.100330814204"/>
    <n v="10.0229926460432"/>
    <n v="61.884897674438413"/>
    <x v="0"/>
    <s v="25-40"/>
  </r>
  <r>
    <n v="86753092702"/>
    <n v="1.8082191780821917"/>
    <s v="&gt; 1.5 year"/>
    <n v="25.13150684931507"/>
    <n v="0"/>
    <n v="29"/>
    <s v="&lt;80"/>
    <n v="280.002994533361"/>
    <n v="411.26214919960699"/>
    <n v="178.585924789551"/>
    <n v="222.040538922319"/>
    <n v="103.37638714406184"/>
    <x v="0"/>
    <s v="25-40"/>
  </r>
  <r>
    <n v="86753092703"/>
    <n v="1.2465753424657535"/>
    <s v="&lt;= 1.5 year"/>
    <n v="41.953424657534249"/>
    <n v="1"/>
    <n v="97"/>
    <s v="&gt;=80"/>
    <n v="8.4816916660939992"/>
    <n v="321.24717801315302"/>
    <n v="233.35040746722299"/>
    <n v="37.593473830148298"/>
    <n v="58.891575330024317"/>
    <x v="0"/>
    <s v="&gt;40"/>
  </r>
  <r>
    <n v="86753092704"/>
    <n v="1.021917808219178"/>
    <s v="&lt;= 1.5 year"/>
    <n v="39.695890410958903"/>
    <n v="1"/>
    <n v="72"/>
    <s v="&lt;80"/>
    <n v="49.769202144580298"/>
    <n v="329.645433995112"/>
    <n v="189.932469339823"/>
    <n v="6.0118023327886601"/>
    <n v="53.866483491888779"/>
    <x v="0"/>
    <s v="25-40"/>
  </r>
  <r>
    <n v="86753092705"/>
    <n v="1.810958904109589"/>
    <s v="&gt; 1.5 year"/>
    <n v="32.287671232876711"/>
    <n v="0"/>
    <n v="43"/>
    <s v="&lt;80"/>
    <n v="183.67754769757099"/>
    <n v="297.22934413410098"/>
    <n v="244.259382372234"/>
    <n v="267.88320851431001"/>
    <n v="99.92966225291903"/>
    <x v="0"/>
    <s v="25-40"/>
  </r>
  <r>
    <n v="86753092706"/>
    <n v="1.7068493150684931"/>
    <s v="&gt; 1.5 year"/>
    <n v="30.493150684931507"/>
    <n v="0"/>
    <n v="54"/>
    <s v="&lt;80"/>
    <n v="229.575552069998"/>
    <n v="334.14836467008098"/>
    <n v="196.45045058767201"/>
    <n v="136.42012144466901"/>
    <n v="85.042381983087239"/>
    <x v="0"/>
    <s v="25-40"/>
  </r>
  <r>
    <n v="86753092707"/>
    <n v="1.2410958904109588"/>
    <s v="&lt;= 1.5 year"/>
    <n v="33.460273972602742"/>
    <n v="0"/>
    <n v="72"/>
    <s v="&lt;80"/>
    <n v="46.375683295134102"/>
    <n v="331.249598221582"/>
    <n v="159.88730173453601"/>
    <n v="14.981732574262001"/>
    <n v="51.194306638393044"/>
    <x v="1"/>
    <s v="25-40"/>
  </r>
  <r>
    <n v="86753092708"/>
    <n v="1.1452054794520548"/>
    <s v="&lt;= 1.5 year"/>
    <n v="35.421917808219177"/>
    <n v="0"/>
    <n v="119"/>
    <s v="&gt;=80"/>
    <n v="33.287718704229697"/>
    <n v="189.88367768469499"/>
    <n v="303.41505628328298"/>
    <n v="1.49273877516486"/>
    <n v="54.442647118127709"/>
    <x v="0"/>
    <s v="25-40"/>
  </r>
  <r>
    <n v="86753092709"/>
    <n v="1.6657534246575343"/>
    <s v="&gt; 1.5 year"/>
    <n v="25.482191780821918"/>
    <n v="0"/>
    <n v="48"/>
    <s v="&lt;80"/>
    <n v="222.300405676248"/>
    <n v="270.88441050926599"/>
    <n v="323.05439185802902"/>
    <n v="220.86298035231701"/>
    <n v="104.72486996008264"/>
    <x v="0"/>
    <s v="25-40"/>
  </r>
  <r>
    <n v="86753092710"/>
    <n v="1.789041095890411"/>
    <s v="&gt; 1.5 year"/>
    <n v="28.6"/>
    <n v="1"/>
    <n v="45"/>
    <s v="&lt;80"/>
    <n v="315.78631789712"/>
    <n v="138.33133153827501"/>
    <n v="298.80714969258003"/>
    <n v="267.80559065812201"/>
    <n v="104.32294079691584"/>
    <x v="0"/>
    <s v="25-40"/>
  </r>
  <r>
    <n v="86753092711"/>
    <n v="1.6849315068493151"/>
    <s v="&gt; 1.5 year"/>
    <n v="28.586301369863012"/>
    <n v="1"/>
    <n v="17"/>
    <s v="&lt;80"/>
    <n v="319.09635071347299"/>
    <n v="250.166417281577"/>
    <n v="190.543220193351"/>
    <n v="245.19152355008501"/>
    <n v="97.829190688816311"/>
    <x v="0"/>
    <s v="25-40"/>
  </r>
  <r>
    <n v="86753092712"/>
    <n v="1.2602739726027397"/>
    <s v="&lt;= 1.5 year"/>
    <n v="42.301369863013697"/>
    <n v="0"/>
    <n v="85"/>
    <s v="&gt;=80"/>
    <n v="9.0917007751172196"/>
    <n v="242.01661713278699"/>
    <n v="362.86451586615101"/>
    <n v="16.4103866212761"/>
    <n v="65.601653731123591"/>
    <x v="0"/>
    <s v="&gt;40"/>
  </r>
  <r>
    <n v="86753092713"/>
    <n v="1.7780821917808218"/>
    <s v="&gt; 1.5 year"/>
    <n v="34.484931506849314"/>
    <n v="0"/>
    <n v="48"/>
    <s v="&lt;80"/>
    <n v="188.19500629238701"/>
    <n v="196.92172754221201"/>
    <n v="353.51932189638597"/>
    <n v="176.61431122270099"/>
    <n v="94.425374681058358"/>
    <x v="1"/>
    <s v="25-40"/>
  </r>
  <r>
    <n v="86753092714"/>
    <n v="1.7945205479452055"/>
    <s v="&gt; 1.5 year"/>
    <n v="34.323287671232876"/>
    <n v="1"/>
    <n v="61"/>
    <s v="&lt;80"/>
    <n v="181.59753246326201"/>
    <n v="308.38906297819699"/>
    <n v="212.20445352076899"/>
    <n v="244.515279140171"/>
    <n v="94.005295554629527"/>
    <x v="0"/>
    <s v="25-40"/>
  </r>
  <r>
    <n v="86753092715"/>
    <n v="1.1972602739726028"/>
    <s v="&lt;= 1.5 year"/>
    <n v="43.041095890410958"/>
    <n v="1"/>
    <n v="84"/>
    <s v="&gt;=80"/>
    <n v="25.8957573514895"/>
    <n v="321.92731788223898"/>
    <n v="271.71327778944698"/>
    <n v="11.2410878122421"/>
    <n v="61.780369890900964"/>
    <x v="0"/>
    <s v="&gt;40"/>
  </r>
  <r>
    <n v="86753092716"/>
    <n v="1.6657534246575343"/>
    <s v="&gt; 1.5 year"/>
    <n v="32.964383561643835"/>
    <n v="0"/>
    <n v="36"/>
    <s v="&lt;80"/>
    <n v="170.94728138555601"/>
    <n v="257.67028117814698"/>
    <n v="336.58335929403"/>
    <n v="257.00315422081201"/>
    <n v="105.51978662687728"/>
    <x v="0"/>
    <s v="25-40"/>
  </r>
  <r>
    <n v="86753092717"/>
    <n v="1.6602739726027398"/>
    <s v="&gt; 1.5 year"/>
    <n v="35.389041095890413"/>
    <n v="0"/>
    <n v="22"/>
    <s v="&lt;80"/>
    <n v="238.92047477902699"/>
    <n v="249.79540431807999"/>
    <n v="232.910712984425"/>
    <n v="242.606663246019"/>
    <n v="96.159355475421833"/>
    <x v="0"/>
    <s v="25-40"/>
  </r>
  <r>
    <n v="86753092718"/>
    <n v="1.715068493150685"/>
    <s v="&gt; 1.5 year"/>
    <n v="36.673972602739724"/>
    <n v="0"/>
    <n v="38"/>
    <s v="&lt;80"/>
    <n v="273.78207851408501"/>
    <n v="93.639440204958703"/>
    <n v="445.437164802469"/>
    <n v="243.48425241091601"/>
    <n v="112.0642915631297"/>
    <x v="0"/>
    <s v="25-40"/>
  </r>
  <r>
    <n v="86753092719"/>
    <n v="1.5123287671232877"/>
    <s v="&gt; 1.5 year"/>
    <n v="30.106849315068494"/>
    <n v="1"/>
    <n v="59"/>
    <s v="&lt;80"/>
    <n v="402.83088587058802"/>
    <n v="408.28076290654099"/>
    <n v="30.2611628320522"/>
    <n v="22.791828503363799"/>
    <n v="71.255290862420253"/>
    <x v="0"/>
    <s v="25-40"/>
  </r>
  <r>
    <n v="86753092720"/>
    <n v="1.2246575342465753"/>
    <s v="&lt;= 1.5 year"/>
    <n v="41"/>
    <n v="0"/>
    <n v="79"/>
    <s v="&lt;80"/>
    <n v="5.1486454186207302"/>
    <n v="308.64699482548201"/>
    <n v="229.78795311639999"/>
    <n v="7.9176876830869602"/>
    <n v="53.628328115466651"/>
    <x v="1"/>
    <s v="&gt;40"/>
  </r>
  <r>
    <n v="86753092721"/>
    <n v="1.1917808219178083"/>
    <s v="&lt;= 1.5 year"/>
    <n v="44.506849315068493"/>
    <n v="0"/>
    <n v="96"/>
    <s v="&gt;=80"/>
    <n v="41.3394108064278"/>
    <n v="231.613859301247"/>
    <n v="282.09314828449197"/>
    <n v="7.80593461645228"/>
    <n v="56.624151556727298"/>
    <x v="1"/>
    <s v="&gt;40"/>
  </r>
  <r>
    <n v="86753092722"/>
    <n v="1.1287671232876713"/>
    <s v="&lt;= 1.5 year"/>
    <n v="44.832876712328769"/>
    <n v="1"/>
    <n v="105"/>
    <s v="&gt;=80"/>
    <n v="27.335097979894101"/>
    <n v="308.39513623843402"/>
    <n v="290.23088546249102"/>
    <n v="3.5835697550612799"/>
    <n v="62.116153363572515"/>
    <x v="0"/>
    <s v="&gt;40"/>
  </r>
  <r>
    <n v="86753092723"/>
    <n v="1.6520547945205479"/>
    <s v="&gt; 1.5 year"/>
    <n v="28.975342465753425"/>
    <n v="0"/>
    <n v="39"/>
    <s v="&lt;80"/>
    <n v="164.41437369436201"/>
    <n v="302.44634499079899"/>
    <n v="254.22006522011799"/>
    <n v="226.77155344901601"/>
    <n v="95.06785173510896"/>
    <x v="0"/>
    <s v="25-40"/>
  </r>
  <r>
    <n v="86753092724"/>
    <n v="1.1397260273972603"/>
    <s v="&lt;= 1.5 year"/>
    <n v="45.860273972602741"/>
    <n v="1"/>
    <n v="48"/>
    <s v="&lt;80"/>
    <n v="35.133955328027596"/>
    <n v="171.48185499152001"/>
    <n v="376.82353505535201"/>
    <n v="48.419064092648199"/>
    <n v="67.558376723323832"/>
    <x v="0"/>
    <s v="&gt;40"/>
  </r>
  <r>
    <n v="86753092725"/>
    <n v="1.1424657534246576"/>
    <s v="&lt;= 1.5 year"/>
    <n v="41.424657534246577"/>
    <n v="0"/>
    <n v="107"/>
    <s v="&gt;=80"/>
    <n v="9.9169521481496492"/>
    <n v="287.87726758845298"/>
    <n v="243.50048913197401"/>
    <n v="4.5404103628827999"/>
    <n v="53.588445518311026"/>
    <x v="1"/>
    <s v="&gt;40"/>
  </r>
  <r>
    <n v="86753092726"/>
    <n v="0.9616438356164384"/>
    <s v="&lt;= 1.5 year"/>
    <n v="20.358904109589041"/>
    <n v="1"/>
    <n v="59"/>
    <s v="&lt;80"/>
    <n v="557.39879370999699"/>
    <n v="285.31688098016099"/>
    <n v="25.818013247171798"/>
    <n v="1.15927253033142"/>
    <n v="70.654528268513033"/>
    <x v="0"/>
    <s v="17-25"/>
  </r>
  <r>
    <n v="86753092727"/>
    <n v="1.6849315068493151"/>
    <s v="&gt; 1.5 year"/>
    <n v="35.123287671232873"/>
    <n v="1"/>
    <n v="33"/>
    <s v="&lt;80"/>
    <n v="373.82395151172102"/>
    <n v="219.08894568787699"/>
    <n v="165.089696559072"/>
    <n v="167.54070932383601"/>
    <n v="87.348680481916801"/>
    <x v="1"/>
    <s v="25-40"/>
  </r>
  <r>
    <n v="86753092728"/>
    <n v="1.284931506849315"/>
    <s v="&lt;= 1.5 year"/>
    <n v="19.413698630136988"/>
    <n v="0"/>
    <n v="58"/>
    <s v="&lt;80"/>
    <n v="421.07516172115601"/>
    <n v="313.87844870897698"/>
    <n v="0.663903485131073"/>
    <n v="13.659587312009201"/>
    <n v="60.515107730067477"/>
    <x v="0"/>
    <s v="17-25"/>
  </r>
  <r>
    <n v="86753092729"/>
    <n v="1.2328767123287672"/>
    <s v="&lt;= 1.5 year"/>
    <n v="41.287671232876711"/>
    <n v="0"/>
    <n v="86"/>
    <s v="&gt;=80"/>
    <n v="18.6946406810907"/>
    <n v="293.79217868765897"/>
    <n v="214.263773002157"/>
    <n v="10.0959009747338"/>
    <n v="51.92210642672687"/>
    <x v="1"/>
    <s v="&gt;40"/>
  </r>
  <r>
    <n v="86753092730"/>
    <n v="1.1643835616438356"/>
    <s v="&lt;= 1.5 year"/>
    <n v="42.56986301369863"/>
    <n v="0"/>
    <n v="69"/>
    <s v="&lt;80"/>
    <n v="0.63866556159491294"/>
    <n v="218.155058752071"/>
    <n v="289.87375226024301"/>
    <n v="58.873516012156699"/>
    <n v="59.353170137781234"/>
    <x v="0"/>
    <s v="&gt;40"/>
  </r>
  <r>
    <n v="86753092731"/>
    <n v="1.2547945205479452"/>
    <s v="&lt;= 1.5 year"/>
    <n v="51.742465753424661"/>
    <n v="0"/>
    <n v="74"/>
    <s v="&lt;80"/>
    <n v="60.244625369597799"/>
    <n v="252.74257678295299"/>
    <n v="221.905217900503"/>
    <n v="57.385448321968703"/>
    <n v="58.553856118900669"/>
    <x v="0"/>
    <s v="&gt;40"/>
  </r>
  <r>
    <n v="86753092732"/>
    <n v="1.1397260273972603"/>
    <s v="&lt;= 1.5 year"/>
    <n v="41.421917808219177"/>
    <n v="0"/>
    <n v="86"/>
    <s v="&gt;=80"/>
    <n v="20.5007066745701"/>
    <n v="248.03175219554601"/>
    <n v="347.412694278846"/>
    <n v="17.423418697546399"/>
    <n v="65.26293026677638"/>
    <x v="0"/>
    <s v="&gt;40"/>
  </r>
  <r>
    <n v="86753092733"/>
    <n v="1.7424657534246575"/>
    <s v="&gt; 1.5 year"/>
    <n v="34.136986301369866"/>
    <n v="0"/>
    <n v="24"/>
    <s v="&lt;80"/>
    <n v="300.04395070036799"/>
    <n v="214.64230222112701"/>
    <n v="205.08075130863199"/>
    <n v="179.848829053396"/>
    <n v="87.366449877162964"/>
    <x v="1"/>
    <s v="25-40"/>
  </r>
  <r>
    <n v="86753092734"/>
    <n v="1.2027397260273973"/>
    <s v="&lt;= 1.5 year"/>
    <n v="39.92876712328767"/>
    <n v="0"/>
    <n v="98"/>
    <s v="&gt;=80"/>
    <n v="71.016439359497895"/>
    <n v="288.11973195497802"/>
    <n v="175.02125983406799"/>
    <n v="6.4598162825725298"/>
    <n v="50.508622839154931"/>
    <x v="1"/>
    <s v="25-40"/>
  </r>
  <r>
    <n v="86753092735"/>
    <n v="1.6794520547945206"/>
    <s v="&gt; 1.5 year"/>
    <n v="32.747945205479454"/>
    <n v="1"/>
    <n v="40"/>
    <s v="&lt;80"/>
    <n v="293.43820368058402"/>
    <n v="211.161665448523"/>
    <n v="134.45164808653001"/>
    <n v="383.10788950989001"/>
    <n v="102.47513404189897"/>
    <x v="0"/>
    <s v="25-40"/>
  </r>
  <r>
    <n v="86753092736"/>
    <n v="1.0383561643835617"/>
    <s v="&lt;= 1.5 year"/>
    <n v="39.145205479452052"/>
    <n v="0"/>
    <n v="75"/>
    <s v="&lt;80"/>
    <n v="84.408450509968603"/>
    <n v="279.64932413648597"/>
    <n v="300.08560615434402"/>
    <n v="3.90532561403215"/>
    <n v="65.603533783921506"/>
    <x v="0"/>
    <s v="25-40"/>
  </r>
  <r>
    <n v="86753092737"/>
    <n v="1.7397260273972603"/>
    <s v="&gt; 1.5 year"/>
    <n v="33.564383561643837"/>
    <n v="0"/>
    <n v="25"/>
    <s v="&lt;80"/>
    <n v="132.37353155716801"/>
    <n v="330.41960855834702"/>
    <n v="347.74040161268499"/>
    <n v="217.86628750815899"/>
    <n v="104.89625390374248"/>
    <x v="0"/>
    <s v="25-40"/>
  </r>
  <r>
    <n v="86753092738"/>
    <n v="1.5561643835616439"/>
    <s v="&gt; 1.5 year"/>
    <n v="20.397260273972602"/>
    <n v="0"/>
    <n v="60"/>
    <s v="&lt;80"/>
    <n v="424.71806505054502"/>
    <n v="371.34582155199303"/>
    <n v="4.9040070131034899"/>
    <n v="9.3572259789629992"/>
    <n v="65.396458887251029"/>
    <x v="0"/>
    <s v="17-25"/>
  </r>
  <r>
    <n v="86753092739"/>
    <n v="1"/>
    <s v="&lt;= 1.5 year"/>
    <n v="34.282191780821918"/>
    <n v="0"/>
    <n v="20"/>
    <s v="&lt;80"/>
    <n v="18.920157913432401"/>
    <n v="61.157776415737203"/>
    <n v="409.79591900005198"/>
    <n v="328.98436018012399"/>
    <n v="95.059868247954682"/>
    <x v="0"/>
    <s v="25-40"/>
  </r>
  <r>
    <n v="86753092740"/>
    <n v="1.1452054794520548"/>
    <s v="&lt;= 1.5 year"/>
    <n v="40.802739726027397"/>
    <n v="0"/>
    <n v="76"/>
    <s v="&lt;80"/>
    <n v="35.4752124269734"/>
    <n v="375.12970794637198"/>
    <n v="132.348231648134"/>
    <n v="17.149303787069101"/>
    <n v="50.788097882091996"/>
    <x v="0"/>
    <s v="&gt;40"/>
  </r>
  <r>
    <n v="86753092741"/>
    <n v="1.6849315068493151"/>
    <s v="&gt; 1.5 year"/>
    <n v="34.112328767123287"/>
    <n v="0"/>
    <n v="26"/>
    <s v="&lt;80"/>
    <n v="287.06936565720002"/>
    <n v="184.299627241498"/>
    <n v="341.49684828507202"/>
    <n v="215.303746155005"/>
    <n v="104.52559076470509"/>
    <x v="0"/>
    <s v="25-40"/>
  </r>
  <r>
    <n v="86753092742"/>
    <n v="1.2328767123287672"/>
    <s v="&lt;= 1.5 year"/>
    <n v="42.958904109589042"/>
    <n v="1"/>
    <n v="87"/>
    <s v="&gt;=80"/>
    <n v="3.5583332191918702"/>
    <n v="224.43076016506299"/>
    <n v="335.78011774694698"/>
    <n v="20.379071469277399"/>
    <n v="60.978230176687312"/>
    <x v="0"/>
    <s v="&gt;40"/>
  </r>
  <r>
    <n v="86753092743"/>
    <n v="1.6575342465753424"/>
    <s v="&gt; 1.5 year"/>
    <n v="32.865753424657534"/>
    <n v="0"/>
    <n v="53"/>
    <s v="&lt;80"/>
    <n v="298.24683653311399"/>
    <n v="270.90380370797698"/>
    <n v="157.59383502677099"/>
    <n v="292.02268024535601"/>
    <n v="99.486033051942513"/>
    <x v="0"/>
    <s v="25-40"/>
  </r>
  <r>
    <n v="86753092744"/>
    <n v="1.0438356164383562"/>
    <s v="&lt;= 1.5 year"/>
    <n v="34.260273972602739"/>
    <n v="0"/>
    <n v="20"/>
    <s v="&lt;80"/>
    <n v="86.317841075836299"/>
    <n v="86.459668574478798"/>
    <n v="317.18654730259999"/>
    <n v="323.64519903945802"/>
    <n v="90.722010333072163"/>
    <x v="0"/>
    <s v="25-40"/>
  </r>
  <r>
    <n v="86753092745"/>
    <n v="1.0931506849315069"/>
    <s v="&lt;= 1.5 year"/>
    <n v="36.397260273972606"/>
    <n v="0"/>
    <n v="85"/>
    <s v="&gt;=80"/>
    <n v="44.508966691398697"/>
    <n v="211.572941897791"/>
    <n v="331.36280074966101"/>
    <n v="5.8452562981450598"/>
    <n v="60.951519532871899"/>
    <x v="0"/>
    <s v="25-40"/>
  </r>
  <r>
    <n v="86753092746"/>
    <n v="1.2410958904109588"/>
    <s v="&lt;= 1.5 year"/>
    <n v="34.671232876712331"/>
    <n v="0"/>
    <n v="76"/>
    <s v="&lt;80"/>
    <n v="3.2318482949574698"/>
    <n v="225.16063532692101"/>
    <n v="349.82894034146199"/>
    <n v="15.6762853471062"/>
    <n v="62.132025772378462"/>
    <x v="0"/>
    <s v="25-40"/>
  </r>
  <r>
    <n v="86753092747"/>
    <n v="1.5698630136986302"/>
    <s v="&gt; 1.5 year"/>
    <n v="28.254794520547946"/>
    <n v="0"/>
    <n v="51"/>
    <s v="&lt;80"/>
    <n v="184.74995522901901"/>
    <n v="400.35202753943298"/>
    <n v="204.072905528663"/>
    <n v="215.006400791609"/>
    <n v="97.097675379908779"/>
    <x v="0"/>
    <s v="25-40"/>
  </r>
  <r>
    <n v="86753092748"/>
    <n v="1.1452054794520548"/>
    <s v="&lt;= 1.5 year"/>
    <n v="37.441095890410956"/>
    <n v="0"/>
    <n v="85"/>
    <s v="&gt;=80"/>
    <n v="26.925043037507098"/>
    <n v="324.43903040621302"/>
    <n v="227.40075851377199"/>
    <n v="42.907435157991799"/>
    <n v="60.546109116109257"/>
    <x v="0"/>
    <s v="25-40"/>
  </r>
  <r>
    <n v="86753092749"/>
    <n v="1.095890410958904"/>
    <s v="&lt;= 1.5 year"/>
    <n v="42.463013698630135"/>
    <n v="0"/>
    <n v="66"/>
    <s v="&lt;80"/>
    <n v="72.266039579547694"/>
    <n v="258.33686980498197"/>
    <n v="243.37380042088901"/>
    <n v="2.8657949964535301"/>
    <n v="55.996984200843471"/>
    <x v="0"/>
    <s v="&gt;40"/>
  </r>
  <r>
    <n v="86753092750"/>
    <n v="1.5726027397260274"/>
    <s v="&gt; 1.5 year"/>
    <n v="31.980821917808218"/>
    <n v="1"/>
    <n v="32"/>
    <s v="&lt;80"/>
    <n v="290.37137977664497"/>
    <n v="157.247983920379"/>
    <n v="138.260003946061"/>
    <n v="366.67881181198197"/>
    <n v="96.402206986727066"/>
    <x v="0"/>
    <s v="25-40"/>
  </r>
  <r>
    <n v="86753092751"/>
    <n v="1.2136986301369863"/>
    <s v="&lt;= 1.5 year"/>
    <n v="38.901369863013699"/>
    <n v="0"/>
    <n v="64"/>
    <s v="&lt;80"/>
    <n v="4.1042783988396696"/>
    <n v="204.16580280407101"/>
    <n v="311.98013484033697"/>
    <n v="16.797945217575101"/>
    <n v="56.114976103182308"/>
    <x v="1"/>
    <s v="25-40"/>
  </r>
  <r>
    <n v="86753092752"/>
    <n v="1.0191780821917809"/>
    <s v="&lt;= 1.5 year"/>
    <n v="37.389041095890413"/>
    <n v="0"/>
    <n v="22"/>
    <s v="&lt;80"/>
    <n v="4.0300043958223801"/>
    <n v="8.9665138504125892"/>
    <n v="453.14053756058399"/>
    <n v="320.56166837587699"/>
    <n v="93.883986172074117"/>
    <x v="0"/>
    <s v="25-40"/>
  </r>
  <r>
    <n v="86753092753"/>
    <n v="1.6821917808219178"/>
    <s v="&gt; 1.5 year"/>
    <n v="34.367123287671234"/>
    <n v="0"/>
    <n v="59"/>
    <s v="&lt;80"/>
    <n v="266.79782128623202"/>
    <n v="231.73003410011901"/>
    <n v="199.141465918401"/>
    <n v="316.35865252086802"/>
    <n v="101.74224264362036"/>
    <x v="0"/>
    <s v="25-40"/>
  </r>
  <r>
    <n v="86753092754"/>
    <n v="1.1561643835616437"/>
    <s v="&lt;= 1.5 year"/>
    <n v="45.057534246575344"/>
    <n v="0"/>
    <n v="90"/>
    <s v="&gt;=80"/>
    <n v="11.922030883169599"/>
    <n v="328.51479084500397"/>
    <n v="216.88200176717899"/>
    <n v="11.271662058622899"/>
    <n v="54.613385397350115"/>
    <x v="0"/>
    <s v="&gt;40"/>
  </r>
  <r>
    <n v="86753092755"/>
    <n v="1.7643835616438357"/>
    <s v="&gt; 1.5 year"/>
    <n v="32.876712328767127"/>
    <n v="0"/>
    <n v="22"/>
    <s v="&lt;80"/>
    <n v="248.98155585008601"/>
    <n v="298.30769703853503"/>
    <n v="282.82868430674802"/>
    <n v="217.83368005208399"/>
    <n v="103.86262395414953"/>
    <x v="0"/>
    <s v="25-40"/>
  </r>
  <r>
    <n v="86753092756"/>
    <n v="1.1260273972602739"/>
    <s v="&lt;= 1.5 year"/>
    <n v="39.109589041095887"/>
    <n v="0"/>
    <n v="90"/>
    <s v="&gt;=80"/>
    <n v="44.118500815396203"/>
    <n v="333.09204875884302"/>
    <n v="151.86936348669499"/>
    <n v="6.2980981049948896"/>
    <n v="49.156939356941926"/>
    <x v="1"/>
    <s v="25-40"/>
  </r>
  <r>
    <n v="86753092757"/>
    <n v="1.6136986301369862"/>
    <s v="&gt; 1.5 year"/>
    <n v="30.884931506849316"/>
    <n v="0"/>
    <n v="26"/>
    <s v="&lt;80"/>
    <n v="240.84514357662499"/>
    <n v="136.065706333631"/>
    <n v="304.51679180270497"/>
    <n v="170.791034348647"/>
    <n v="87.189807130982729"/>
    <x v="1"/>
    <s v="25-40"/>
  </r>
  <r>
    <n v="86753092758"/>
    <n v="1.3671232876712329"/>
    <s v="&lt;= 1.5 year"/>
    <n v="17.021917808219179"/>
    <n v="1"/>
    <n v="59"/>
    <s v="&lt;80"/>
    <n v="74.506968579325502"/>
    <n v="131.11166984669501"/>
    <n v="361.26276997623302"/>
    <n v="451.21073997745401"/>
    <n v="113.94631226852408"/>
    <x v="1"/>
    <s v="17-25"/>
  </r>
  <r>
    <n v="86753092759"/>
    <n v="0.89589041095890409"/>
    <s v="&lt;= 1.5 year"/>
    <n v="33.424657534246577"/>
    <n v="1"/>
    <n v="18"/>
    <s v="&lt;80"/>
    <n v="6.4357236484559399"/>
    <n v="20.5098879729968"/>
    <n v="293.94782096322501"/>
    <n v="516.785353547098"/>
    <n v="99.443629870954979"/>
    <x v="0"/>
    <s v="25-40"/>
  </r>
  <r>
    <n v="86753092760"/>
    <n v="1.3589041095890411"/>
    <s v="&lt;= 1.5 year"/>
    <n v="28.342465753424658"/>
    <n v="0"/>
    <n v="58"/>
    <s v="&lt;80"/>
    <n v="329.15798437119003"/>
    <n v="405.25666351503003"/>
    <n v="56.224685654164198"/>
    <n v="17.954348028156701"/>
    <n v="67.654655872776118"/>
    <x v="0"/>
    <s v="25-40"/>
  </r>
  <r>
    <n v="86753092761"/>
    <n v="1.6328767123287671"/>
    <s v="&gt; 1.5 year"/>
    <n v="35.652054794520545"/>
    <n v="0"/>
    <n v="37"/>
    <s v="&lt;80"/>
    <n v="281.64876864801403"/>
    <n v="148.54077493143299"/>
    <n v="219.09905152387199"/>
    <n v="305.47095484515103"/>
    <n v="97.363564250638518"/>
    <x v="0"/>
    <s v="25-40"/>
  </r>
  <r>
    <n v="86753092762"/>
    <n v="1.189041095890411"/>
    <s v="&lt;= 1.5 year"/>
    <n v="42.756164383561647"/>
    <n v="0"/>
    <n v="86"/>
    <s v="&gt;=80"/>
    <n v="9.6712906716450302"/>
    <n v="311.59955290170001"/>
    <n v="283.94253265408798"/>
    <n v="0.25813798493176499"/>
    <n v="59.805747962549972"/>
    <x v="0"/>
    <s v="&gt;40"/>
  </r>
  <r>
    <n v="86753092763"/>
    <n v="1.2273972602739727"/>
    <s v="&lt;= 1.5 year"/>
    <n v="34.484931506849314"/>
    <n v="1"/>
    <n v="51"/>
    <s v="&lt;80"/>
    <n v="58.272382865737399"/>
    <n v="187.415223954065"/>
    <n v="269.21398215214799"/>
    <n v="36.4175848479492"/>
    <n v="56.330796585595849"/>
    <x v="0"/>
    <s v="25-40"/>
  </r>
  <r>
    <n v="86753092764"/>
    <n v="0.82739726027397265"/>
    <s v="&lt;= 1.5 year"/>
    <n v="27.682191780821917"/>
    <n v="1"/>
    <n v="59"/>
    <s v="&lt;80"/>
    <n v="439.13987343391102"/>
    <n v="318.93725178656001"/>
    <n v="42.466575855827699"/>
    <n v="6.7311458662266697"/>
    <n v="66.549896624284202"/>
    <x v="0"/>
    <s v="25-40"/>
  </r>
  <r>
    <n v="86753092765"/>
    <n v="1.2465753424657535"/>
    <s v="&lt;= 1.5 year"/>
    <n v="48.016438356164386"/>
    <n v="0"/>
    <n v="85"/>
    <s v="&gt;=80"/>
    <n v="68.467572528785695"/>
    <n v="201.73554038662499"/>
    <n v="227.32804070615001"/>
    <n v="58.431635557082402"/>
    <n v="55.907410184820748"/>
    <x v="1"/>
    <s v="&gt;40"/>
  </r>
  <r>
    <n v="86753092766"/>
    <n v="1.2904109589041095"/>
    <s v="&lt;= 1.5 year"/>
    <n v="41.827397260273976"/>
    <n v="1"/>
    <n v="97"/>
    <s v="&gt;=80"/>
    <n v="36.9554473346967"/>
    <n v="222.00303044128401"/>
    <n v="303.97173056424799"/>
    <n v="8.2368894805312394"/>
    <n v="58.181712627451965"/>
    <x v="0"/>
    <s v="&gt;40"/>
  </r>
  <r>
    <n v="86753092767"/>
    <n v="1.6904109589041096"/>
    <s v="&gt; 1.5 year"/>
    <n v="27.731506849315068"/>
    <n v="0"/>
    <n v="23"/>
    <s v="&lt;80"/>
    <n v="186.49924321272201"/>
    <n v="251.99051683629401"/>
    <n v="261.57205679588702"/>
    <n v="187.00625770984399"/>
    <n v="88.908578544609"/>
    <x v="1"/>
    <s v="25-40"/>
  </r>
  <r>
    <n v="86753092768"/>
    <n v="0.90136986301369859"/>
    <s v="&lt;= 1.5 year"/>
    <n v="38.402739726027399"/>
    <n v="1"/>
    <n v="22"/>
    <s v="&lt;80"/>
    <n v="116.914515513829"/>
    <n v="6.0745858525335503"/>
    <n v="400.08352614560602"/>
    <n v="322.40524954380101"/>
    <n v="96.537781192037841"/>
    <x v="0"/>
    <s v="25-40"/>
  </r>
  <r>
    <n v="86753092769"/>
    <n v="1.6739726027397259"/>
    <s v="&gt; 1.5 year"/>
    <n v="32.323287671232876"/>
    <n v="0"/>
    <n v="41"/>
    <s v="&lt;80"/>
    <n v="229.81015091889901"/>
    <n v="301.01236495620799"/>
    <n v="269.01535259433598"/>
    <n v="248.178408747774"/>
    <n v="104.52905263106175"/>
    <x v="0"/>
    <s v="25-40"/>
  </r>
  <r>
    <n v="86753092770"/>
    <n v="1.1643835616438356"/>
    <s v="&lt;= 1.5 year"/>
    <n v="41.756164383561647"/>
    <n v="0"/>
    <n v="75"/>
    <s v="&lt;80"/>
    <n v="3.8883959231204401"/>
    <n v="143.099197214681"/>
    <n v="490.22584828876398"/>
    <n v="49.9539006720725"/>
    <n v="76.580577326324487"/>
    <x v="0"/>
    <s v="&gt;40"/>
  </r>
  <r>
    <n v="86753092771"/>
    <n v="1.1972602739726028"/>
    <s v="&lt;= 1.5 year"/>
    <n v="44.167123287671231"/>
    <n v="0"/>
    <n v="66"/>
    <s v="&lt;80"/>
    <n v="62.605733809435598"/>
    <n v="198.95404474746101"/>
    <n v="238.98710697859099"/>
    <n v="27.961743953888998"/>
    <n v="52.95864439644933"/>
    <x v="1"/>
    <s v="&gt;40"/>
  </r>
  <r>
    <n v="86753092772"/>
    <n v="1.0712328767123287"/>
    <s v="&lt;= 1.5 year"/>
    <n v="33.079452054794523"/>
    <n v="0"/>
    <n v="20"/>
    <s v="&lt;80"/>
    <n v="34.3909261569124"/>
    <n v="30.404800803762999"/>
    <n v="368.35851768224899"/>
    <n v="289.79954641599602"/>
    <n v="84.16262584864343"/>
    <x v="0"/>
    <s v="25-40"/>
  </r>
  <r>
    <n v="86753092773"/>
    <n v="1.2136986301369863"/>
    <s v="&lt;= 1.5 year"/>
    <n v="34.358904109589041"/>
    <n v="1"/>
    <n v="81"/>
    <s v="&gt;=80"/>
    <n v="46.339341452627004"/>
    <n v="421.90221941640601"/>
    <n v="108.595050116493"/>
    <n v="9.7479841443674502"/>
    <n v="51.660488980825889"/>
    <x v="0"/>
    <s v="25-40"/>
  </r>
  <r>
    <n v="86753092774"/>
    <n v="1.3013698630136987"/>
    <s v="&lt;= 1.5 year"/>
    <n v="42.909589041095892"/>
    <n v="0"/>
    <n v="76"/>
    <s v="&lt;80"/>
    <n v="19.1091077739041"/>
    <n v="155.046987771978"/>
    <n v="368.16648757138398"/>
    <n v="73.954324869662997"/>
    <n v="66.986985136596203"/>
    <x v="0"/>
    <s v="&gt;40"/>
  </r>
  <r>
    <n v="86753092775"/>
    <n v="1.6136986301369862"/>
    <s v="&gt; 1.5 year"/>
    <n v="28.728767123287671"/>
    <n v="1"/>
    <n v="62"/>
    <s v="&lt;80"/>
    <n v="350.46768288858601"/>
    <n v="139.38501689277601"/>
    <n v="286.82061871931"/>
    <n v="181.41204782019801"/>
    <n v="95.376135967249922"/>
    <x v="0"/>
    <s v="25-40"/>
  </r>
  <r>
    <n v="86753092776"/>
    <n v="1.1178082191780823"/>
    <s v="&lt;= 1.5 year"/>
    <n v="44.035616438356165"/>
    <n v="0"/>
    <n v="91"/>
    <s v="&gt;=80"/>
    <n v="1.5053960314875301"/>
    <n v="338.56451580025202"/>
    <n v="189.02110259542999"/>
    <n v="9.3118898717465495"/>
    <n v="51.00555204260035"/>
    <x v="0"/>
    <s v="&gt;40"/>
  </r>
  <r>
    <n v="86753092777"/>
    <n v="1.2356164383561643"/>
    <s v="&lt;= 1.5 year"/>
    <n v="36.873972602739727"/>
    <n v="0"/>
    <n v="86"/>
    <s v="&gt;=80"/>
    <n v="25.375070425017899"/>
    <n v="239.84960876054399"/>
    <n v="353.58568371355398"/>
    <n v="3.0774010439378201"/>
    <n v="64.01754450574397"/>
    <x v="0"/>
    <s v="25-40"/>
  </r>
  <r>
    <n v="86753092778"/>
    <n v="1.1589041095890411"/>
    <s v="&lt;= 1.5 year"/>
    <n v="41"/>
    <n v="0"/>
    <n v="53"/>
    <s v="&lt;80"/>
    <n v="5.5939727671118096"/>
    <n v="348.807954604472"/>
    <n v="264.88712923362999"/>
    <n v="2.4921815690014202"/>
    <n v="60.437671486042476"/>
    <x v="0"/>
    <s v="&gt;40"/>
  </r>
  <r>
    <n v="86753092779"/>
    <n v="1.2273972602739727"/>
    <s v="&lt;= 1.5 year"/>
    <n v="38.668493150684931"/>
    <n v="1"/>
    <n v="84"/>
    <s v="&gt;=80"/>
    <n v="1.2217651951233499"/>
    <n v="171.13994880012399"/>
    <n v="291.86307831635003"/>
    <n v="58.348057422932499"/>
    <n v="55.81427340833369"/>
    <x v="1"/>
    <s v="25-40"/>
  </r>
  <r>
    <n v="86753092780"/>
    <n v="1.810958904109589"/>
    <s v="&gt; 1.5 year"/>
    <n v="30.378082191780823"/>
    <n v="0"/>
    <n v="34"/>
    <s v="&lt;80"/>
    <n v="249.35071782418001"/>
    <n v="173.23610683222799"/>
    <n v="249.36066742179401"/>
    <n v="332.19489939880498"/>
    <n v="103.59361399098451"/>
    <x v="0"/>
    <s v="25-40"/>
  </r>
  <r>
    <n v="86753092781"/>
    <n v="1.1287671232876713"/>
    <s v="&lt;= 1.5 year"/>
    <n v="40.649315068493152"/>
    <n v="0"/>
    <n v="82"/>
    <s v="&gt;=80"/>
    <n v="45.938583356481999"/>
    <n v="275.71721627977797"/>
    <n v="194.84187036005099"/>
    <n v="26.287684579149399"/>
    <n v="52.268010563604847"/>
    <x v="1"/>
    <s v="&gt;40"/>
  </r>
  <r>
    <n v="86753092782"/>
    <n v="1.3315068493150686"/>
    <s v="&lt;= 1.5 year"/>
    <n v="42.268493150684932"/>
    <n v="0"/>
    <n v="86"/>
    <s v="&gt;=80"/>
    <n v="5.9773059973363099"/>
    <n v="262.68590414857999"/>
    <n v="311.68060263697703"/>
    <n v="38.5016564107503"/>
    <n v="63.514927897400582"/>
    <x v="0"/>
    <s v="&gt;40"/>
  </r>
  <r>
    <n v="86753092783"/>
    <n v="1.210958904109589"/>
    <s v="&lt;= 1.5 year"/>
    <n v="40.106849315068494"/>
    <n v="1"/>
    <n v="76"/>
    <s v="&lt;80"/>
    <n v="34.415358076709602"/>
    <n v="271.44605723437701"/>
    <n v="261.280123326622"/>
    <n v="41.604191332249499"/>
    <n v="60.815030983951502"/>
    <x v="0"/>
    <s v="&gt;40"/>
  </r>
  <r>
    <n v="86753092784"/>
    <n v="0.87397260273972599"/>
    <s v="&lt;= 1.5 year"/>
    <n v="35.843835616438355"/>
    <n v="0"/>
    <n v="20"/>
    <s v="&lt;80"/>
    <n v="459.49965008238797"/>
    <n v="446.13238821411699"/>
    <n v="29.242005808817101"/>
    <n v="39.229775913986501"/>
    <n v="80.667176870456842"/>
    <x v="1"/>
    <s v="25-40"/>
  </r>
  <r>
    <n v="86753092785"/>
    <n v="1.6493150684931508"/>
    <s v="&gt; 1.5 year"/>
    <n v="33.684931506849317"/>
    <n v="1"/>
    <n v="50"/>
    <s v="&lt;80"/>
    <n v="209.84708696831899"/>
    <n v="266.07370472738302"/>
    <n v="313.549490829246"/>
    <n v="161.56220610530499"/>
    <n v="95.087066967802286"/>
    <x v="0"/>
    <s v="25-40"/>
  </r>
  <r>
    <n v="86753092786"/>
    <n v="1.7178082191780821"/>
    <s v="&gt; 1.5 year"/>
    <n v="27.301369863013697"/>
    <n v="0"/>
    <n v="32"/>
    <s v="&lt;80"/>
    <n v="169.20229036724101"/>
    <n v="294.95660207076997"/>
    <n v="310.19183936363498"/>
    <n v="212.99786786622099"/>
    <n v="99.915476262623599"/>
    <x v="1"/>
    <s v="25-40"/>
  </r>
  <r>
    <n v="86753092787"/>
    <n v="1.0630136986301371"/>
    <s v="&lt;= 1.5 year"/>
    <n v="39.632876712328766"/>
    <n v="0"/>
    <n v="96"/>
    <s v="&gt;=80"/>
    <n v="1.4212685371485201"/>
    <n v="226.860300797034"/>
    <n v="375.99633677845702"/>
    <n v="3.0971099347937101"/>
    <n v="63.753739152324684"/>
    <x v="0"/>
    <s v="25-40"/>
  </r>
  <r>
    <n v="86753092788"/>
    <n v="1.7068493150684931"/>
    <s v="&gt; 1.5 year"/>
    <n v="32.260273972602739"/>
    <n v="0"/>
    <n v="3"/>
    <s v="&lt;80"/>
    <n v="188.84503359419699"/>
    <n v="258.97640197482701"/>
    <n v="203.894136733566"/>
    <n v="248.10082463190099"/>
    <n v="90.065110209377963"/>
    <x v="1"/>
    <s v="25-40"/>
  </r>
  <r>
    <n v="86753092789"/>
    <n v="1.5095890410958903"/>
    <s v="&gt; 1.5 year"/>
    <n v="29.726027397260275"/>
    <n v="0"/>
    <n v="33"/>
    <s v="&lt;80"/>
    <n v="162.836216565634"/>
    <n v="272.03591353674898"/>
    <n v="271.787963865233"/>
    <n v="150.967273085187"/>
    <n v="85.520398842241036"/>
    <x v="1"/>
    <s v="25-40"/>
  </r>
  <r>
    <n v="86753092790"/>
    <n v="1.1452054794520548"/>
    <s v="&lt;= 1.5 year"/>
    <n v="43.057534246575344"/>
    <n v="1"/>
    <n v="93"/>
    <s v="&gt;=80"/>
    <n v="11.345938633444501"/>
    <n v="319.50758503266701"/>
    <n v="207.70504716913601"/>
    <n v="29.7500204889885"/>
    <n v="54.962890012263863"/>
    <x v="0"/>
    <s v="&gt;40"/>
  </r>
  <r>
    <n v="86753092791"/>
    <n v="1.7095890410958905"/>
    <s v="&gt; 1.5 year"/>
    <n v="29.197260273972603"/>
    <n v="0"/>
    <n v="42"/>
    <s v="&lt;80"/>
    <n v="225.76092076713601"/>
    <n v="279.09543630976401"/>
    <n v="227.38378385398099"/>
    <n v="250.49202292659899"/>
    <n v="97.733605379821597"/>
    <x v="0"/>
    <s v="25-40"/>
  </r>
  <r>
    <n v="86753092792"/>
    <n v="1.2027397260273973"/>
    <s v="&lt;= 1.5 year"/>
    <n v="37.978082191780821"/>
    <n v="0"/>
    <n v="68"/>
    <s v="&lt;80"/>
    <n v="19.552651582452601"/>
    <n v="268.60836271184701"/>
    <n v="269.11616386782902"/>
    <n v="39.106234577266598"/>
    <n v="60.039568956955435"/>
    <x v="0"/>
    <s v="25-40"/>
  </r>
  <r>
    <n v="86753092793"/>
    <n v="1.2356164383561643"/>
    <s v="&lt;= 1.5 year"/>
    <n v="47.016438356164386"/>
    <n v="0"/>
    <n v="73"/>
    <s v="&lt;80"/>
    <n v="1.5969183254772601"/>
    <n v="200.96169296365699"/>
    <n v="372.888150132021"/>
    <n v="58.307422676257403"/>
    <n v="67.948157640124151"/>
    <x v="0"/>
    <s v="&gt;40"/>
  </r>
  <r>
    <n v="86753092794"/>
    <n v="1.2246575342465753"/>
    <s v="&lt;= 1.5 year"/>
    <n v="41.180821917808217"/>
    <n v="0"/>
    <n v="82"/>
    <s v="&gt;=80"/>
    <n v="43.118782173101003"/>
    <n v="263.88668776782703"/>
    <n v="263.14229595489599"/>
    <n v="25.320605488554001"/>
    <n v="59.175985768488239"/>
    <x v="0"/>
    <s v="&gt;40"/>
  </r>
  <r>
    <n v="86753092795"/>
    <n v="1.2054794520547945"/>
    <s v="&lt;= 1.5 year"/>
    <n v="42.720547945205482"/>
    <n v="0"/>
    <n v="81"/>
    <s v="&gt;=80"/>
    <n v="30.727826144224"/>
    <n v="309.35995823368302"/>
    <n v="163.87443920838601"/>
    <n v="62.404925600699499"/>
    <n v="54.360546527322818"/>
    <x v="0"/>
    <s v="&gt;40"/>
  </r>
  <r>
    <n v="86753092796"/>
    <n v="1.7616438356164383"/>
    <s v="&gt; 1.5 year"/>
    <n v="27.068493150684933"/>
    <n v="0"/>
    <n v="30"/>
    <s v="&lt;80"/>
    <n v="277.34383119500001"/>
    <n v="280.61231265464698"/>
    <n v="205.65637049969499"/>
    <n v="226.47949748957299"/>
    <n v="96.492795666683918"/>
    <x v="0"/>
    <s v="25-40"/>
  </r>
  <r>
    <n v="86753092797"/>
    <n v="1.2547945205479452"/>
    <s v="&lt;= 1.5 year"/>
    <n v="41.641095890410959"/>
    <n v="0"/>
    <n v="60"/>
    <s v="&lt;80"/>
    <n v="22.304167421457599"/>
    <n v="170.223976771645"/>
    <n v="291.35549242923599"/>
    <n v="76.626019528085294"/>
    <n v="59.560032970326766"/>
    <x v="0"/>
    <s v="&gt;40"/>
  </r>
  <r>
    <n v="86753092798"/>
    <n v="1.3068493150684932"/>
    <s v="&lt;= 1.5 year"/>
    <n v="25"/>
    <n v="1"/>
    <n v="60"/>
    <s v="&lt;80"/>
    <n v="337.837420492462"/>
    <n v="387.10113015078201"/>
    <n v="0.88685292389606396"/>
    <n v="118.114508700095"/>
    <n v="72.275247446338454"/>
    <x v="0"/>
    <s v="&gt;40"/>
  </r>
  <r>
    <n v="86753092799"/>
    <n v="1.2356164383561643"/>
    <s v="&lt;= 1.5 year"/>
    <n v="40.150684931506852"/>
    <n v="0"/>
    <n v="88"/>
    <s v="&gt;=80"/>
    <n v="13.8977413237441"/>
    <n v="268.78190147622502"/>
    <n v="296.26788467403497"/>
    <n v="11.595576796786199"/>
    <n v="59.557986800496074"/>
    <x v="0"/>
    <s v="&gt;40"/>
  </r>
  <r>
    <n v="86753092800"/>
    <n v="1.2273972602739727"/>
    <s v="&lt;= 1.5 year"/>
    <n v="39.334246575342469"/>
    <n v="0"/>
    <n v="88"/>
    <s v="&gt;=80"/>
    <n v="15.468922056417499"/>
    <n v="305.692577586212"/>
    <n v="312.08152107655002"/>
    <n v="9.6385011220816903"/>
    <n v="64.29932263524617"/>
    <x v="0"/>
    <s v="25-40"/>
  </r>
  <r>
    <n v="86753092801"/>
    <n v="1.2356164383561643"/>
    <s v="&lt;= 1.5 year"/>
    <n v="44.18904109589041"/>
    <n v="0"/>
    <n v="88"/>
    <s v="&gt;=80"/>
    <n v="44.2230964281963"/>
    <n v="137.219166872513"/>
    <n v="291.06617319108102"/>
    <n v="64.561501753671905"/>
    <n v="57.190702057427103"/>
    <x v="1"/>
    <s v="&gt;40"/>
  </r>
  <r>
    <n v="86753092802"/>
    <n v="1.6712328767123288"/>
    <s v="&gt; 1.5 year"/>
    <n v="35.186301369863017"/>
    <n v="0"/>
    <n v="19"/>
    <s v="&lt;80"/>
    <n v="257.24668623128201"/>
    <n v="246.17421422915899"/>
    <n v="330.61153093770798"/>
    <n v="216.50368470753099"/>
    <n v="105.92749791426395"/>
    <x v="0"/>
    <s v="25-40"/>
  </r>
  <r>
    <n v="86753092803"/>
    <n v="1.095890410958904"/>
    <s v="&lt;= 1.5 year"/>
    <n v="36.416438356164385"/>
    <n v="1"/>
    <n v="20"/>
    <s v="&lt;80"/>
    <n v="18.008402294621099"/>
    <n v="21.972979311068801"/>
    <n v="455.30880579015002"/>
    <n v="308.38804111857701"/>
    <n v="94.842132157502434"/>
    <x v="0"/>
    <s v="25-40"/>
  </r>
  <r>
    <n v="86753092804"/>
    <n v="1.726027397260274"/>
    <s v="&gt; 1.5 year"/>
    <n v="27.487671232876714"/>
    <n v="1"/>
    <n v="27"/>
    <s v="&lt;80"/>
    <n v="339.74153416037302"/>
    <n v="173.50709861340499"/>
    <n v="242.039629791442"/>
    <n v="225.06894864826501"/>
    <n v="97.112920034667084"/>
    <x v="0"/>
    <s v="25-40"/>
  </r>
  <r>
    <n v="86753092805"/>
    <n v="1.810958904109589"/>
    <s v="&gt; 1.5 year"/>
    <n v="28.361643835616437"/>
    <n v="0"/>
    <n v="41"/>
    <s v="&lt;80"/>
    <n v="241.58337683579401"/>
    <n v="171.95799727941599"/>
    <n v="174.36209632810301"/>
    <n v="383.43849587265697"/>
    <n v="100.01938099330799"/>
    <x v="0"/>
    <s v="25-40"/>
  </r>
  <r>
    <n v="86753092806"/>
    <n v="1.8547945205479452"/>
    <s v="&gt; 1.5 year"/>
    <n v="27.80821917808219"/>
    <n v="1"/>
    <n v="31"/>
    <s v="&lt;80"/>
    <n v="270.49674314270999"/>
    <n v="233.02135309494901"/>
    <n v="258.56241590767598"/>
    <n v="207.239087839066"/>
    <n v="96.17762814862175"/>
    <x v="0"/>
    <s v="25-40"/>
  </r>
  <r>
    <n v="86753092807"/>
    <n v="1.2246575342465753"/>
    <s v="&lt;= 1.5 year"/>
    <n v="39.479452054794521"/>
    <n v="0"/>
    <n v="71"/>
    <s v="&lt;80"/>
    <n v="25.367673730286899"/>
    <n v="218.705371198417"/>
    <n v="348.16098662914902"/>
    <n v="6.91649846298181"/>
    <n v="62.135141805352013"/>
    <x v="0"/>
    <s v="25-40"/>
  </r>
  <r>
    <n v="86753092808"/>
    <n v="1.1972602739726028"/>
    <s v="&lt;= 1.5 year"/>
    <n v="38.293150684931504"/>
    <n v="0"/>
    <n v="92"/>
    <s v="&gt;=80"/>
    <n v="23.282101853656101"/>
    <n v="237.29778337218701"/>
    <n v="316.31969361313099"/>
    <n v="25.843514086884799"/>
    <n v="61.905975742069344"/>
    <x v="0"/>
    <s v="25-40"/>
  </r>
  <r>
    <n v="86753092809"/>
    <n v="1.6136986301369862"/>
    <s v="&gt; 1.5 year"/>
    <n v="31.682191780821917"/>
    <n v="0"/>
    <n v="40"/>
    <s v="&lt;80"/>
    <n v="335.77885919833"/>
    <n v="281.527306907276"/>
    <n v="97.466445269658905"/>
    <n v="230.48981859452499"/>
    <n v="88.739244952150543"/>
    <x v="0"/>
    <s v="25-40"/>
  </r>
  <r>
    <n v="86753092810"/>
    <n v="1.789041095890411"/>
    <s v="&gt; 1.5 year"/>
    <n v="32.172602739726024"/>
    <n v="0"/>
    <n v="25"/>
    <s v="&lt;80"/>
    <n v="306.76350896599098"/>
    <n v="230.79177929039801"/>
    <n v="243.53779927731699"/>
    <n v="161.31455754269001"/>
    <n v="91.586705878911971"/>
    <x v="0"/>
    <s v="25-40"/>
  </r>
  <r>
    <n v="86753092811"/>
    <n v="1.7780821917808218"/>
    <s v="&gt; 1.5 year"/>
    <n v="30.495890410958904"/>
    <n v="0"/>
    <n v="34"/>
    <s v="&lt;80"/>
    <n v="190.50823620988399"/>
    <n v="249.144340451337"/>
    <n v="288.82526642096002"/>
    <n v="277.01297985776"/>
    <n v="103.07279568634408"/>
    <x v="0"/>
    <s v="25-40"/>
  </r>
  <r>
    <n v="86753092812"/>
    <n v="1.2465753424657535"/>
    <s v="&lt;= 1.5 year"/>
    <n v="36.413698630136984"/>
    <n v="0"/>
    <n v="54"/>
    <s v="&lt;80"/>
    <n v="0.61775907652465201"/>
    <n v="255.08802345823"/>
    <n v="350.55141913724299"/>
    <n v="14.433031618404"/>
    <n v="64.254596693458012"/>
    <x v="0"/>
    <s v="25-40"/>
  </r>
  <r>
    <n v="86753092813"/>
    <n v="1.463013698630137"/>
    <s v="&lt;= 1.5 year"/>
    <n v="31.331506849315069"/>
    <n v="1"/>
    <n v="59"/>
    <s v="&lt;80"/>
    <n v="289.55238680578498"/>
    <n v="374.41208065707701"/>
    <n v="34.378591395492997"/>
    <n v="81.609759737055896"/>
    <n v="67.035759532934833"/>
    <x v="0"/>
    <s v="25-40"/>
  </r>
  <r>
    <n v="86753092814"/>
    <n v="1.4219178082191781"/>
    <s v="&lt;= 1.5 year"/>
    <n v="20.227397260273971"/>
    <n v="1"/>
    <n v="61"/>
    <s v="&lt;80"/>
    <n v="244.555875861831"/>
    <n v="466.40206937740697"/>
    <n v="24.944473528930999"/>
    <n v="23.639248669499601"/>
    <n v="62.706682282950709"/>
    <x v="0"/>
    <s v="17-25"/>
  </r>
  <r>
    <n v="86753092815"/>
    <n v="0.82739726027397265"/>
    <s v="&lt;= 1.5 year"/>
    <n v="36.627397260273973"/>
    <n v="1"/>
    <n v="21"/>
    <s v="&lt;80"/>
    <n v="33.377528058005701"/>
    <n v="26.260755120487701"/>
    <n v="591.16217750766805"/>
    <n v="193.127976800201"/>
    <n v="98.885881171223758"/>
    <x v="0"/>
    <s v="25-40"/>
  </r>
  <r>
    <n v="86753092816"/>
    <n v="1.3589041095890411"/>
    <s v="&lt;= 1.5 year"/>
    <n v="24.150684931506849"/>
    <n v="1"/>
    <n v="67"/>
    <s v="&lt;80"/>
    <n v="45.720236018093402"/>
    <n v="2.8786817284397999"/>
    <n v="677.19003938237199"/>
    <n v="265.14253989787602"/>
    <n v="116.96782293335241"/>
    <x v="1"/>
    <s v="17-25"/>
  </r>
  <r>
    <n v="86753092817"/>
    <n v="1.2383561643835617"/>
    <s v="&lt;= 1.5 year"/>
    <n v="42.30684931506849"/>
    <n v="0"/>
    <n v="65"/>
    <s v="&lt;80"/>
    <n v="39.759750444177101"/>
    <n v="195.457116687183"/>
    <n v="373.51164937747399"/>
    <n v="19.838126563244099"/>
    <n v="66.019322483394973"/>
    <x v="0"/>
    <s v="&gt;40"/>
  </r>
  <r>
    <n v="86753092818"/>
    <n v="1.5452054794520549"/>
    <s v="&gt; 1.5 year"/>
    <n v="35.736986301369861"/>
    <n v="0"/>
    <n v="63"/>
    <s v="&lt;80"/>
    <n v="367.649984714146"/>
    <n v="377.36584106933202"/>
    <n v="16.3759411266028"/>
    <n v="56.987258259772297"/>
    <n v="68.404849989043257"/>
    <x v="0"/>
    <s v="25-40"/>
  </r>
  <r>
    <n v="86753092819"/>
    <n v="1.3342465753424657"/>
    <s v="&lt;= 1.5 year"/>
    <n v="33.18904109589041"/>
    <n v="0"/>
    <n v="55"/>
    <s v="&lt;80"/>
    <n v="79.444989431102798"/>
    <n v="206.99696617942899"/>
    <n v="315.730439080243"/>
    <n v="37.255583883349999"/>
    <n v="65.273679204473694"/>
    <x v="0"/>
    <s v="25-40"/>
  </r>
  <r>
    <n v="86753092820"/>
    <n v="1.3397260273972602"/>
    <s v="&lt;= 1.5 year"/>
    <n v="40.161643835616438"/>
    <n v="0"/>
    <n v="72"/>
    <s v="&lt;80"/>
    <n v="0.79425959988283601"/>
    <n v="250.748354506173"/>
    <n v="248.08072060680701"/>
    <n v="49.801312498119501"/>
    <n v="55.86925310107565"/>
    <x v="1"/>
    <s v="&gt;40"/>
  </r>
  <r>
    <n v="86753092821"/>
    <n v="1.0794520547945206"/>
    <s v="&lt;= 1.5 year"/>
    <n v="48.30958904109589"/>
    <n v="0"/>
    <n v="89"/>
    <s v="&gt;=80"/>
    <n v="31.751601454693599"/>
    <n v="306.40351839282602"/>
    <n v="231.549459839337"/>
    <n v="19.239733481973602"/>
    <n v="57.147112786358839"/>
    <x v="0"/>
    <s v="&gt;40"/>
  </r>
  <r>
    <n v="86753092822"/>
    <n v="1.2438356164383562"/>
    <s v="&lt;= 1.5 year"/>
    <n v="40.772602739726025"/>
    <n v="0"/>
    <n v="86"/>
    <s v="&gt;=80"/>
    <n v="49.111795602782301"/>
    <n v="276.39110822398698"/>
    <n v="183.46140699789299"/>
    <n v="10.179964609178599"/>
    <n v="49.277196898990134"/>
    <x v="1"/>
    <s v="&gt;40"/>
  </r>
  <r>
    <n v="86753092823"/>
    <n v="1.5917808219178082"/>
    <s v="&gt; 1.5 year"/>
    <n v="31.172602739726027"/>
    <n v="0"/>
    <n v="28"/>
    <s v="&lt;80"/>
    <n v="236.162338630188"/>
    <n v="368.61083860904603"/>
    <n v="160.10226918303999"/>
    <n v="228.235937347381"/>
    <n v="94.982438962789246"/>
    <x v="0"/>
    <s v="25-40"/>
  </r>
  <r>
    <n v="86753092824"/>
    <n v="1.5643835616438355"/>
    <s v="&gt; 1.5 year"/>
    <n v="35.797260273972604"/>
    <n v="0"/>
    <n v="27"/>
    <s v="&lt;80"/>
    <n v="293.35143175659402"/>
    <n v="187.26696900144901"/>
    <n v="203.34971395453101"/>
    <n v="322.26358172217499"/>
    <n v="101.52306754184815"/>
    <x v="0"/>
    <s v="25-40"/>
  </r>
  <r>
    <n v="86753092825"/>
    <n v="1.7068493150684931"/>
    <s v="&gt; 1.5 year"/>
    <n v="29.915068493150685"/>
    <n v="0"/>
    <n v="53"/>
    <s v="&lt;80"/>
    <n v="250.31836004348301"/>
    <n v="240.721117811916"/>
    <n v="172.95160487208901"/>
    <n v="244.208506560384"/>
    <n v="89.342371600328676"/>
    <x v="1"/>
    <s v="25-40"/>
  </r>
  <r>
    <n v="86753092826"/>
    <n v="0.95342465753424654"/>
    <s v="&lt;= 1.5 year"/>
    <n v="40.345205479452055"/>
    <n v="0"/>
    <n v="20"/>
    <s v="&lt;80"/>
    <n v="271.17446778769698"/>
    <n v="626.51219252968497"/>
    <n v="38.106227683964903"/>
    <n v="47.646659932480901"/>
    <n v="82.105279339364046"/>
    <x v="1"/>
    <s v="&gt;40"/>
  </r>
  <r>
    <n v="86753092827"/>
    <n v="1.3260273972602741"/>
    <s v="&lt;= 1.5 year"/>
    <n v="41.320547945205476"/>
    <n v="0"/>
    <n v="78"/>
    <s v="&lt;80"/>
    <n v="82.8874545623692"/>
    <n v="301.410647264754"/>
    <n v="157.38475269432499"/>
    <n v="50.729988642208497"/>
    <n v="55.717617106553874"/>
    <x v="0"/>
    <s v="&gt;40"/>
  </r>
  <r>
    <n v="86753092828"/>
    <n v="1.6410958904109589"/>
    <s v="&gt; 1.5 year"/>
    <n v="32.671232876712331"/>
    <n v="0"/>
    <n v="48"/>
    <s v="&lt;80"/>
    <n v="248.17798335841701"/>
    <n v="257.21651875847402"/>
    <n v="199.25315487541701"/>
    <n v="183.466394631676"/>
    <n v="86.35790611020245"/>
    <x v="1"/>
    <s v="25-40"/>
  </r>
  <r>
    <n v="86753092829"/>
    <n v="1.7561643835616438"/>
    <s v="&gt; 1.5 year"/>
    <n v="33.676712328767124"/>
    <n v="0"/>
    <n v="34"/>
    <s v="&lt;80"/>
    <n v="207.002375311413"/>
    <n v="285.40007752630203"/>
    <n v="209.32175496890801"/>
    <n v="306.86145173108002"/>
    <n v="101.33418103101577"/>
    <x v="0"/>
    <s v="25-40"/>
  </r>
  <r>
    <n v="86753092830"/>
    <n v="1.1616438356164382"/>
    <s v="&lt;= 1.5 year"/>
    <n v="39.989041095890414"/>
    <n v="1"/>
    <n v="115"/>
    <s v="&gt;=80"/>
    <n v="10.639091503220399"/>
    <n v="309.61598032726403"/>
    <n v="243.031017412583"/>
    <n v="77.078641663324007"/>
    <n v="64.033564835547594"/>
    <x v="0"/>
    <s v="25-40"/>
  </r>
  <r>
    <n v="86753092831"/>
    <n v="1.1178082191780823"/>
    <s v="&lt;= 1.5 year"/>
    <n v="35.367123287671234"/>
    <n v="0"/>
    <n v="68"/>
    <s v="&lt;80"/>
    <n v="4.5363182894484302"/>
    <n v="139.00661786129601"/>
    <n v="433.21199047526301"/>
    <n v="3.4803808227634199"/>
    <n v="63.886519447822728"/>
    <x v="0"/>
    <s v="25-40"/>
  </r>
  <r>
    <n v="86753092832"/>
    <n v="1.6657534246575343"/>
    <s v="&gt; 1.5 year"/>
    <n v="29.24931506849315"/>
    <n v="1"/>
    <n v="56"/>
    <s v="&lt;80"/>
    <n v="125.908555346569"/>
    <n v="363.94922879853601"/>
    <n v="130.400780618688"/>
    <n v="348.77126841657599"/>
    <n v="96.689268615840092"/>
    <x v="0"/>
    <s v="25-40"/>
  </r>
  <r>
    <n v="86753092833"/>
    <n v="1.441095890410959"/>
    <s v="&lt;= 1.5 year"/>
    <n v="32.509589041095893"/>
    <n v="1"/>
    <n v="64"/>
    <s v="&lt;80"/>
    <n v="37.956989948948298"/>
    <n v="7.20280886474439"/>
    <n v="407.34581419538398"/>
    <n v="453.23039268948099"/>
    <n v="106.8819287312792"/>
    <x v="1"/>
    <s v="25-40"/>
  </r>
  <r>
    <n v="86753092834"/>
    <n v="1.0904109589041096"/>
    <s v="&lt;= 1.5 year"/>
    <n v="39.353424657534248"/>
    <n v="0"/>
    <n v="73"/>
    <s v="&lt;80"/>
    <n v="33.709170647233201"/>
    <n v="122.40481755161601"/>
    <n v="366.46422256357999"/>
    <n v="46.098287731858399"/>
    <n v="61.996620291360543"/>
    <x v="0"/>
    <s v="25-40"/>
  </r>
  <r>
    <n v="86753092835"/>
    <n v="0.92602739726027394"/>
    <s v="&lt;= 1.5 year"/>
    <n v="30.767123287671232"/>
    <n v="1"/>
    <n v="19"/>
    <s v="&lt;80"/>
    <n v="10.385847826652199"/>
    <n v="77.830172657534405"/>
    <n v="471.20797472761302"/>
    <n v="242.55737555173499"/>
    <n v="92.70912367225668"/>
    <x v="0"/>
    <s v="25-40"/>
  </r>
  <r>
    <n v="86753092836"/>
    <n v="1.5972602739726027"/>
    <s v="&gt; 1.5 year"/>
    <n v="34.268493150684932"/>
    <n v="0"/>
    <n v="8"/>
    <s v="&lt;80"/>
    <n v="245.44403348304499"/>
    <n v="231.64196127760499"/>
    <n v="280.51138420657202"/>
    <n v="272.18345686884902"/>
    <n v="104.49026050990253"/>
    <x v="0"/>
    <s v="25-40"/>
  </r>
  <r>
    <n v="86753092837"/>
    <n v="1.7397260273972603"/>
    <s v="&gt; 1.5 year"/>
    <n v="29.027397260273972"/>
    <n v="0"/>
    <n v="16"/>
    <s v="&lt;80"/>
    <n v="286.04792829505999"/>
    <n v="240.72455945346701"/>
    <n v="233.48166398304801"/>
    <n v="223.21206345226599"/>
    <n v="96.945046312119828"/>
    <x v="0"/>
    <s v="25-40"/>
  </r>
  <r>
    <n v="86753092838"/>
    <n v="1.7123287671232876"/>
    <s v="&gt; 1.5 year"/>
    <n v="36.424657534246577"/>
    <n v="0"/>
    <n v="49"/>
    <s v="&lt;80"/>
    <n v="128.83899500066701"/>
    <n v="185.24959745687201"/>
    <n v="368.38605354418502"/>
    <n v="217.76520018637299"/>
    <n v="95.465237844270078"/>
    <x v="0"/>
    <s v="25-40"/>
  </r>
  <r>
    <n v="86753092839"/>
    <n v="1.6082191780821917"/>
    <s v="&gt; 1.5 year"/>
    <n v="24.715068493150685"/>
    <n v="0"/>
    <n v="23"/>
    <s v="&lt;80"/>
    <n v="318.02591536288202"/>
    <n v="140.408917392852"/>
    <n v="280.96258234979803"/>
    <n v="165.258208378765"/>
    <n v="90.221281507886289"/>
    <x v="1"/>
    <s v="17-25"/>
  </r>
  <r>
    <n v="86753092840"/>
    <n v="1.0986301369863014"/>
    <s v="&lt;= 1.5 year"/>
    <n v="36.909589041095892"/>
    <n v="0"/>
    <n v="89"/>
    <s v="&gt;=80"/>
    <n v="54.521059717930598"/>
    <n v="370.25909455397903"/>
    <n v="205.63713651475101"/>
    <n v="3.8002859133882199"/>
    <n v="59.114903033129472"/>
    <x v="0"/>
    <s v="25-40"/>
  </r>
  <r>
    <n v="86753092841"/>
    <n v="1.6191780821917807"/>
    <s v="&gt; 1.5 year"/>
    <n v="30.186301369863013"/>
    <n v="1"/>
    <n v="34"/>
    <s v="&lt;80"/>
    <n v="207.04433537345699"/>
    <n v="351.851386797727"/>
    <n v="268.852881058798"/>
    <n v="133.973671232062"/>
    <n v="93.050844048597924"/>
    <x v="0"/>
    <s v="25-40"/>
  </r>
  <r>
    <n v="86753092842"/>
    <n v="1.2246575342465753"/>
    <s v="&lt;= 1.5 year"/>
    <n v="43.536986301369865"/>
    <n v="0"/>
    <n v="55"/>
    <s v="&lt;80"/>
    <n v="7.4101328083757103"/>
    <n v="383.44323367317998"/>
    <n v="190.47827905214899"/>
    <n v="0.15875640531112301"/>
    <n v="54.144713573419672"/>
    <x v="0"/>
    <s v="&gt;40"/>
  </r>
  <r>
    <n v="86753092843"/>
    <n v="1.010958904109589"/>
    <s v="&lt;= 1.5 year"/>
    <n v="31.315068493150687"/>
    <n v="1"/>
    <n v="59"/>
    <s v="&lt;80"/>
    <n v="602.204599645587"/>
    <n v="148.3404115852"/>
    <n v="1.9993108029109401"/>
    <n v="11.486466760211499"/>
    <n v="61.661894206037651"/>
    <x v="0"/>
    <s v="25-40"/>
  </r>
  <r>
    <n v="86753092844"/>
    <n v="1.5863013698630137"/>
    <s v="&gt; 1.5 year"/>
    <n v="31.843835616438355"/>
    <n v="0"/>
    <n v="20"/>
    <s v="&lt;80"/>
    <n v="139.88330120585999"/>
    <n v="473.95808816095098"/>
    <n v="197.51260276369001"/>
    <n v="215.16113488745799"/>
    <n v="98.628159667482635"/>
    <x v="0"/>
    <s v="25-40"/>
  </r>
  <r>
    <n v="86753092845"/>
    <n v="1.7643835616438357"/>
    <s v="&gt; 1.5 year"/>
    <n v="32.158904109589038"/>
    <n v="0"/>
    <n v="41"/>
    <s v="&lt;80"/>
    <n v="221.57083980250101"/>
    <n v="162.75654018913301"/>
    <n v="280.99743023420302"/>
    <n v="284.86864484319"/>
    <n v="98.650119408617883"/>
    <x v="1"/>
    <s v="25-40"/>
  </r>
  <r>
    <n v="86753092846"/>
    <n v="1.6986301369863013"/>
    <s v="&gt; 1.5 year"/>
    <n v="28.734246575342464"/>
    <n v="1"/>
    <n v="47"/>
    <s v="&lt;80"/>
    <n v="296.67939637656099"/>
    <n v="251.96631969181999"/>
    <n v="132.631031683434"/>
    <n v="291.17403334538699"/>
    <n v="94.748265088929003"/>
    <x v="0"/>
    <s v="25-40"/>
  </r>
  <r>
    <n v="86753092847"/>
    <n v="1.5945205479452054"/>
    <s v="&gt; 1.5 year"/>
    <n v="28.723287671232878"/>
    <n v="0"/>
    <n v="39"/>
    <s v="&lt;80"/>
    <n v="202.283100425708"/>
    <n v="163.87939412605499"/>
    <n v="294.602816597534"/>
    <n v="217.76896656456501"/>
    <n v="90.777613543592921"/>
    <x v="1"/>
    <s v="25-40"/>
  </r>
  <r>
    <n v="86753092848"/>
    <n v="1.7506849315068493"/>
    <s v="&gt; 1.5 year"/>
    <n v="29.994520547945207"/>
    <n v="0"/>
    <n v="47"/>
    <s v="&lt;80"/>
    <n v="212.826064707737"/>
    <n v="206.942303046642"/>
    <n v="293.66270718036498"/>
    <n v="309.306845098748"/>
    <n v="105.93781569384386"/>
    <x v="0"/>
    <s v="25-40"/>
  </r>
  <r>
    <n v="86753092849"/>
    <n v="1.5945205479452054"/>
    <s v="&gt; 1.5 year"/>
    <n v="29.087671232876712"/>
    <n v="0"/>
    <n v="33"/>
    <s v="&lt;80"/>
    <n v="169.205609016306"/>
    <n v="410.06278649771701"/>
    <n v="269.57575281291503"/>
    <n v="173.89994437550399"/>
    <n v="99.55855530373212"/>
    <x v="0"/>
    <s v="25-40"/>
  </r>
  <r>
    <n v="86753092850"/>
    <n v="1.4219178082191781"/>
    <s v="&lt;= 1.5 year"/>
    <n v="33.975342465753428"/>
    <n v="0"/>
    <n v="18"/>
    <s v="&lt;80"/>
    <n v="513.08155515391695"/>
    <n v="341.23645745183597"/>
    <n v="73.797154184572094"/>
    <n v="15.9359071714956"/>
    <n v="79.11340837118837"/>
    <x v="1"/>
    <s v="25-40"/>
  </r>
  <r>
    <n v="86753092851"/>
    <n v="1.6219178082191781"/>
    <s v="&gt; 1.5 year"/>
    <n v="33.243835616438353"/>
    <n v="0"/>
    <n v="36"/>
    <s v="&lt;80"/>
    <n v="331.44398133480598"/>
    <n v="196.91725035235001"/>
    <n v="225.35858626633899"/>
    <n v="151.145065917094"/>
    <n v="87.44933679698444"/>
    <x v="1"/>
    <s v="25-40"/>
  </r>
  <r>
    <n v="86753092852"/>
    <n v="1.736986301369863"/>
    <s v="&gt; 1.5 year"/>
    <n v="29.142465753424659"/>
    <n v="0"/>
    <n v="16"/>
    <s v="&lt;80"/>
    <n v="154.293742034064"/>
    <n v="210.036728756537"/>
    <n v="223.04642044728499"/>
    <n v="295.488191048369"/>
    <n v="91.370591042726559"/>
    <x v="1"/>
    <s v="25-40"/>
  </r>
  <r>
    <n v="86753092853"/>
    <n v="1.2904109589041095"/>
    <s v="&lt;= 1.5 year"/>
    <n v="42.249315068493154"/>
    <n v="0"/>
    <n v="82"/>
    <s v="&gt;=80"/>
    <n v="3.1717211559484699"/>
    <n v="248.093812689309"/>
    <n v="296.192491977526"/>
    <n v="38.692646439445198"/>
    <n v="60.287459317657145"/>
    <x v="0"/>
    <s v="&gt;40"/>
  </r>
  <r>
    <n v="86753092854"/>
    <n v="1.726027397260274"/>
    <s v="&gt; 1.5 year"/>
    <n v="30.87123287671233"/>
    <n v="1"/>
    <n v="48"/>
    <s v="&lt;80"/>
    <n v="177.88770182919299"/>
    <n v="278.86623623158101"/>
    <n v="362.96631749792198"/>
    <n v="194.379047880885"/>
    <n v="103.42175889031876"/>
    <x v="0"/>
    <s v="25-40"/>
  </r>
  <r>
    <n v="86753092855"/>
    <n v="1.0630136986301371"/>
    <s v="&lt;= 1.5 year"/>
    <n v="36.145205479452052"/>
    <n v="0"/>
    <n v="19"/>
    <s v="&lt;80"/>
    <n v="562.30918477846001"/>
    <n v="249.95409012413"/>
    <n v="7.2101772010671903"/>
    <n v="27.9049929045689"/>
    <n v="69.194882404883543"/>
    <x v="1"/>
    <s v="25-40"/>
  </r>
  <r>
    <n v="86753092856"/>
    <n v="1.5972602739726027"/>
    <s v="&gt; 1.5 year"/>
    <n v="35.526027397260272"/>
    <n v="0"/>
    <n v="53"/>
    <s v="&lt;80"/>
    <n v="223.499538233138"/>
    <n v="262.16908881692802"/>
    <n v="238.871527462129"/>
    <n v="325.06619557200202"/>
    <n v="106.526016928101"/>
    <x v="0"/>
    <s v="25-40"/>
  </r>
  <r>
    <n v="86753092857"/>
    <n v="1.747945205479452"/>
    <s v="&gt; 1.5 year"/>
    <n v="28.830136986301369"/>
    <n v="0"/>
    <n v="51"/>
    <s v="&lt;80"/>
    <n v="271.02840060238702"/>
    <n v="227.71832544834899"/>
    <n v="230.072121455336"/>
    <n v="216.73739283049301"/>
    <n v="93.51687979835836"/>
    <x v="0"/>
    <s v="25-40"/>
  </r>
  <r>
    <n v="86753092858"/>
    <n v="1.821917808219178"/>
    <s v="&gt; 1.5 year"/>
    <n v="32.517808219178079"/>
    <n v="0"/>
    <n v="52"/>
    <s v="&lt;80"/>
    <n v="225.14425579187201"/>
    <n v="312.10965120838301"/>
    <n v="161.78506442751799"/>
    <n v="239.85620776727799"/>
    <n v="91.177265223395921"/>
    <x v="1"/>
    <s v="25-40"/>
  </r>
  <r>
    <n v="86753092859"/>
    <n v="1.2383561643835617"/>
    <s v="&lt;= 1.5 year"/>
    <n v="30.520547945205479"/>
    <n v="1"/>
    <n v="20"/>
    <s v="&lt;80"/>
    <n v="12.4871512424219"/>
    <n v="8.0702522648128507"/>
    <n v="297.95515496129701"/>
    <n v="487.47936708596302"/>
    <n v="95.896734926249977"/>
    <x v="0"/>
    <s v="25-40"/>
  </r>
  <r>
    <n v="86753092860"/>
    <n v="1.0739726027397261"/>
    <s v="&lt;= 1.5 year"/>
    <n v="35.610958904109587"/>
    <n v="1"/>
    <n v="20"/>
    <s v="&lt;80"/>
    <n v="1.20960529619156"/>
    <n v="8.7559283115574402"/>
    <n v="468.54190527453898"/>
    <n v="352.59304006433598"/>
    <n v="99.333436129284905"/>
    <x v="0"/>
    <s v="25-40"/>
  </r>
  <r>
    <n v="86753092861"/>
    <n v="1.2301369863013698"/>
    <s v="&lt;= 1.5 year"/>
    <n v="34.145205479452052"/>
    <n v="0"/>
    <n v="48"/>
    <s v="&lt;80"/>
    <n v="8.6930683969068507"/>
    <n v="387.54697297729001"/>
    <n v="134.83987485711"/>
    <n v="38.6647840277965"/>
    <n v="52.519762376124532"/>
    <x v="0"/>
    <s v="25-40"/>
  </r>
  <r>
    <n v="86753092862"/>
    <n v="1.6712328767123288"/>
    <s v="&gt; 1.5 year"/>
    <n v="33.147945205479452"/>
    <n v="0"/>
    <n v="36"/>
    <s v="&lt;80"/>
    <n v="344.271053696264"/>
    <n v="232.999342753175"/>
    <n v="244.63231893892501"/>
    <n v="252.667784045833"/>
    <n v="105.85764407412607"/>
    <x v="0"/>
    <s v="25-40"/>
  </r>
  <r>
    <n v="86753092863"/>
    <n v="1.0438356164383562"/>
    <s v="&lt;= 1.5 year"/>
    <n v="34.18904109589041"/>
    <n v="0"/>
    <n v="18"/>
    <s v="&lt;80"/>
    <n v="408.14017481917"/>
    <n v="416.07059780587798"/>
    <n v="5.0302464358968004"/>
    <n v="72.100599461475895"/>
    <n v="75.192563317688567"/>
    <x v="1"/>
    <s v="25-40"/>
  </r>
  <r>
    <n v="86753092864"/>
    <n v="1.3863013698630138"/>
    <s v="&lt;= 1.5 year"/>
    <n v="21.602739726027398"/>
    <n v="1"/>
    <n v="67"/>
    <s v="&lt;80"/>
    <n v="38.899523309426797"/>
    <n v="18.7990958728642"/>
    <n v="573.35411319487002"/>
    <n v="332.14994264143797"/>
    <n v="113.27637623494024"/>
    <x v="1"/>
    <s v="17-25"/>
  </r>
  <r>
    <n v="86753092865"/>
    <n v="1.6356164383561644"/>
    <s v="&gt; 1.5 year"/>
    <n v="27.024657534246575"/>
    <n v="0"/>
    <n v="50"/>
    <s v="&lt;80"/>
    <n v="156.35223759513099"/>
    <n v="276.32228175083998"/>
    <n v="223.26529048504699"/>
    <n v="258.54114104723197"/>
    <n v="92.430733331551139"/>
    <x v="0"/>
    <s v="25-40"/>
  </r>
  <r>
    <n v="86753092866"/>
    <n v="1.2767123287671234"/>
    <s v="&lt;= 1.5 year"/>
    <n v="18.983561643835618"/>
    <n v="0"/>
    <n v="60"/>
    <s v="&lt;80"/>
    <n v="293.02967872644302"/>
    <n v="325.762297468356"/>
    <n v="66.657332230649104"/>
    <n v="46.167271508244802"/>
    <n v="63.042310544251187"/>
    <x v="0"/>
    <s v="17-25"/>
  </r>
  <r>
    <n v="86753092867"/>
    <n v="1.6876712328767123"/>
    <s v="&gt; 1.5 year"/>
    <n v="33.065753424657537"/>
    <n v="0"/>
    <n v="24"/>
    <s v="&lt;80"/>
    <n v="196.749442376009"/>
    <n v="226.62946553379399"/>
    <n v="199.51658770942399"/>
    <n v="378.23874550548902"/>
    <n v="103.20095261857381"/>
    <x v="0"/>
    <s v="25-40"/>
  </r>
  <r>
    <n v="86753092868"/>
    <n v="1.1835616438356165"/>
    <s v="&lt;= 1.5 year"/>
    <n v="37.536986301369865"/>
    <n v="1"/>
    <n v="89"/>
    <s v="&gt;=80"/>
    <n v="7.9878966946659498"/>
    <n v="349.51221782363302"/>
    <n v="234.29040107191199"/>
    <n v="4.1779776325745299"/>
    <n v="57.216214606002296"/>
    <x v="0"/>
    <s v="25-40"/>
  </r>
  <r>
    <n v="86753092869"/>
    <n v="1.7616438356164383"/>
    <s v="&gt; 1.5 year"/>
    <n v="29.375342465753423"/>
    <n v="0"/>
    <n v="35"/>
    <s v="&lt;80"/>
    <n v="296.58392207469501"/>
    <n v="122.434853896638"/>
    <n v="266.26460442474001"/>
    <n v="345.46322456021198"/>
    <n v="106.92884155590087"/>
    <x v="0"/>
    <s v="25-40"/>
  </r>
  <r>
    <n v="86753092870"/>
    <n v="1.5561643835616439"/>
    <s v="&gt; 1.5 year"/>
    <n v="25.882191780821916"/>
    <n v="0"/>
    <n v="59"/>
    <s v="&lt;80"/>
    <n v="480.927933404881"/>
    <n v="255.07763743567901"/>
    <n v="25.065697434275801"/>
    <n v="28.1870109498084"/>
    <n v="65.270770673334908"/>
    <x v="0"/>
    <s v="25-40"/>
  </r>
  <r>
    <n v="86753092871"/>
    <n v="1.7342465753424658"/>
    <s v="&gt; 1.5 year"/>
    <n v="27.82191780821918"/>
    <n v="0"/>
    <n v="36"/>
    <s v="&lt;80"/>
    <n v="160.58249377943"/>
    <n v="209.31697200448701"/>
    <n v="202.63676073550101"/>
    <n v="320.186563985909"/>
    <n v="92.330756229282557"/>
    <x v="1"/>
    <s v="25-40"/>
  </r>
  <r>
    <n v="86753092872"/>
    <n v="1.8520547945205479"/>
    <s v="&gt; 1.5 year"/>
    <n v="29.550684931506851"/>
    <n v="0"/>
    <n v="42"/>
    <s v="&lt;80"/>
    <n v="192.596911551153"/>
    <n v="282.45833008304999"/>
    <n v="196.62194772695401"/>
    <n v="270.83618465657503"/>
    <n v="94.099395216759717"/>
    <x v="0"/>
    <s v="25-40"/>
  </r>
  <r>
    <n v="86753092873"/>
    <n v="1.6191780821917807"/>
    <s v="&gt; 1.5 year"/>
    <n v="31.252054794520546"/>
    <n v="0"/>
    <n v="43"/>
    <s v="&lt;80"/>
    <n v="347.50725689670298"/>
    <n v="283.03470489076301"/>
    <n v="279.65430055618498"/>
    <n v="119.850236411602"/>
    <n v="98.383901379131729"/>
    <x v="0"/>
    <s v="25-40"/>
  </r>
  <r>
    <n v="86753092874"/>
    <n v="1.2712328767123289"/>
    <s v="&lt;= 1.5 year"/>
    <n v="35.786301369863011"/>
    <n v="0"/>
    <n v="83"/>
    <s v="&gt;=80"/>
    <n v="64.722275064521"/>
    <n v="389.51732886098102"/>
    <n v="178.63342945720899"/>
    <n v="4.5629279432874101"/>
    <n v="58.322731202099732"/>
    <x v="0"/>
    <s v="25-40"/>
  </r>
  <r>
    <n v="86753092875"/>
    <n v="1.0657534246575342"/>
    <s v="&lt;= 1.5 year"/>
    <n v="41.871232876712327"/>
    <n v="1"/>
    <n v="102"/>
    <s v="&gt;=80"/>
    <n v="47.418796082650402"/>
    <n v="356.21874530300897"/>
    <n v="207.459765576758"/>
    <n v="12.8517238341697"/>
    <n v="58.728382040164078"/>
    <x v="0"/>
    <s v="&gt;40"/>
  </r>
  <r>
    <n v="86753092876"/>
    <n v="1.2986301369863014"/>
    <s v="&lt;= 1.5 year"/>
    <n v="38.468493150684928"/>
    <n v="1"/>
    <n v="94"/>
    <s v="&gt;=80"/>
    <n v="63.956860365968403"/>
    <n v="343.61594455317697"/>
    <n v="157.589124978467"/>
    <n v="45.783703003606298"/>
    <n v="57.010563751380417"/>
    <x v="0"/>
    <s v="25-40"/>
  </r>
  <r>
    <n v="86753092877"/>
    <n v="1.2054794520547945"/>
    <s v="&lt;= 1.5 year"/>
    <n v="42.515068493150686"/>
    <n v="1"/>
    <n v="91"/>
    <s v="&gt;=80"/>
    <n v="19.1721717146518"/>
    <n v="227.15148712367699"/>
    <n v="335.43541618589802"/>
    <n v="10.197294126946799"/>
    <n v="61.181817944607687"/>
    <x v="0"/>
    <s v="&gt;40"/>
  </r>
  <r>
    <n v="86753092878"/>
    <n v="1.704109589041096"/>
    <s v="&gt; 1.5 year"/>
    <n v="30.857534246575341"/>
    <n v="1"/>
    <n v="31"/>
    <s v="&lt;80"/>
    <n v="207.71374309354201"/>
    <n v="377.22264054374301"/>
    <n v="216.96821709238199"/>
    <n v="148.13864368300301"/>
    <n v="90.607733984028997"/>
    <x v="0"/>
    <s v="25-40"/>
  </r>
  <r>
    <n v="86753092879"/>
    <n v="1.5945205479452054"/>
    <s v="&gt; 1.5 year"/>
    <n v="30.317808219178083"/>
    <n v="1"/>
    <n v="44"/>
    <s v="&lt;80"/>
    <n v="248.97371640548701"/>
    <n v="273.14740562981302"/>
    <n v="140.53378279905701"/>
    <n v="224.83053047726901"/>
    <n v="85.613407355983128"/>
    <x v="1"/>
    <s v="25-40"/>
  </r>
  <r>
    <n v="86753092880"/>
    <n v="1.3369863013698631"/>
    <s v="&lt;= 1.5 year"/>
    <n v="38.531506849315072"/>
    <n v="0"/>
    <n v="65"/>
    <s v="&lt;80"/>
    <n v="12.3322481931843"/>
    <n v="268.14818412070201"/>
    <n v="212.46491825687301"/>
    <n v="16.673880415103199"/>
    <n v="49.935090425748044"/>
    <x v="1"/>
    <s v="25-40"/>
  </r>
  <r>
    <n v="86753092881"/>
    <n v="1.6931506849315068"/>
    <s v="&gt; 1.5 year"/>
    <n v="28.487671232876714"/>
    <n v="0"/>
    <n v="24"/>
    <s v="&lt;80"/>
    <n v="175.89993182696099"/>
    <n v="345.38333454950703"/>
    <n v="273.73277101209902"/>
    <n v="291.98184141501702"/>
    <n v="109.58841480137137"/>
    <x v="0"/>
    <s v="25-40"/>
  </r>
  <r>
    <n v="86753092882"/>
    <n v="1.6684931506849314"/>
    <s v="&gt; 1.5 year"/>
    <n v="32.010958904109586"/>
    <n v="1"/>
    <n v="46"/>
    <s v="&lt;80"/>
    <n v="227.14474804323601"/>
    <n v="260.427441790552"/>
    <n v="321.357839843568"/>
    <n v="266.52952248077497"/>
    <n v="109.55225866562421"/>
    <x v="0"/>
    <s v="25-40"/>
  </r>
  <r>
    <n v="86753092883"/>
    <n v="1.252054794520548"/>
    <s v="&lt;= 1.5 year"/>
    <n v="37.69315068493151"/>
    <n v="0"/>
    <n v="80"/>
    <s v="&gt;=80"/>
    <n v="15.886688080123699"/>
    <n v="344.09335478959702"/>
    <n v="250.92119162127"/>
    <n v="3.4294163030040701"/>
    <n v="59.320476380490547"/>
    <x v="0"/>
    <s v="25-40"/>
  </r>
  <r>
    <n v="86753092884"/>
    <n v="1.0602739726027397"/>
    <s v="&lt;= 1.5 year"/>
    <n v="40.786301369863011"/>
    <n v="0"/>
    <n v="51"/>
    <s v="&lt;80"/>
    <n v="123.69417726873201"/>
    <n v="248.83367374549201"/>
    <n v="223.50397350199501"/>
    <n v="16.480147373240499"/>
    <n v="58.600322586166179"/>
    <x v="0"/>
    <s v="&gt;40"/>
  </r>
  <r>
    <n v="86753092885"/>
    <n v="1.6273972602739726"/>
    <s v="&gt; 1.5 year"/>
    <n v="32.6"/>
    <n v="0"/>
    <n v="34"/>
    <s v="&lt;80"/>
    <n v="352.85476650105898"/>
    <n v="263.43021081270001"/>
    <n v="148.708356920303"/>
    <n v="309.203511187826"/>
    <n v="104.25222235807621"/>
    <x v="0"/>
    <s v="25-40"/>
  </r>
  <r>
    <n v="86753092886"/>
    <n v="1.189041095890411"/>
    <s v="&lt;= 1.5 year"/>
    <n v="33.558904109589044"/>
    <n v="1"/>
    <n v="19"/>
    <s v="&lt;80"/>
    <n v="61.017156500403701"/>
    <n v="34.239952250349297"/>
    <n v="413.627716694605"/>
    <n v="296.18698515646901"/>
    <n v="92.798332922189104"/>
    <x v="0"/>
    <s v="25-40"/>
  </r>
  <r>
    <n v="86753092887"/>
    <n v="1.7315068493150685"/>
    <s v="&gt; 1.5 year"/>
    <n v="30.386301369863013"/>
    <n v="1"/>
    <n v="33"/>
    <s v="&lt;80"/>
    <n v="241.35137293099299"/>
    <n v="219.839385931518"/>
    <n v="189.92313072444099"/>
    <n v="368.86148575350597"/>
    <n v="103.94941468635452"/>
    <x v="0"/>
    <s v="25-40"/>
  </r>
  <r>
    <n v="86753092888"/>
    <n v="1.7917808219178082"/>
    <s v="&gt; 1.5 year"/>
    <n v="28.372602739726027"/>
    <n v="0"/>
    <n v="61"/>
    <s v="&lt;80"/>
    <n v="251.29553678366699"/>
    <n v="566.94526474244401"/>
    <n v="18.5257081569899"/>
    <n v="2.42789704426422"/>
    <n v="67.973696746239369"/>
    <x v="0"/>
    <s v="25-40"/>
  </r>
  <r>
    <n v="86753092889"/>
    <n v="1.2027397260273973"/>
    <s v="&lt;= 1.5 year"/>
    <n v="39.397260273972606"/>
    <n v="0"/>
    <n v="78"/>
    <s v="&lt;80"/>
    <n v="3.11924550901416"/>
    <n v="146.39006063612999"/>
    <n v="428.62843110444101"/>
    <n v="0.94993698854330999"/>
    <n v="63.510148662769645"/>
    <x v="1"/>
    <s v="25-40"/>
  </r>
  <r>
    <n v="86753092890"/>
    <n v="1.2575342465753425"/>
    <s v="&lt;= 1.5 year"/>
    <n v="43.156164383561645"/>
    <n v="1"/>
    <n v="91"/>
    <s v="&gt;=80"/>
    <n v="51.920768452473098"/>
    <n v="229.06267633104801"/>
    <n v="184.43678557612199"/>
    <n v="81.417045798694303"/>
    <n v="54.381135347659651"/>
    <x v="0"/>
    <s v="&gt;40"/>
  </r>
  <r>
    <n v="86753092891"/>
    <n v="1.1616438356164382"/>
    <s v="&lt;= 1.5 year"/>
    <n v="35.545205479452058"/>
    <n v="0"/>
    <n v="20"/>
    <s v="&lt;80"/>
    <n v="51.327715730221598"/>
    <n v="120.109233401734"/>
    <n v="302.17339935367602"/>
    <n v="305.154119226906"/>
    <n v="86.594258160226303"/>
    <x v="0"/>
    <s v="25-40"/>
  </r>
  <r>
    <n v="86753092892"/>
    <n v="1.3671232876712329"/>
    <s v="&lt;= 1.5 year"/>
    <n v="25.969863013698632"/>
    <n v="0"/>
    <n v="63"/>
    <s v="&lt;80"/>
    <n v="7.7643120383548601"/>
    <n v="26.1191309261831"/>
    <n v="529.40684057808403"/>
    <n v="401.08046269293698"/>
    <n v="114.36915182968555"/>
    <x v="1"/>
    <s v="25-40"/>
  </r>
  <r>
    <n v="86753092893"/>
    <n v="1.1369863013698631"/>
    <s v="&lt;= 1.5 year"/>
    <n v="22.663013698630138"/>
    <n v="1"/>
    <n v="60"/>
    <s v="&lt;80"/>
    <n v="443.30786811417403"/>
    <n v="331.29768856092898"/>
    <n v="10.601366391147"/>
    <n v="14.3192755654769"/>
    <n v="64.958921568803106"/>
    <x v="0"/>
    <s v="17-25"/>
  </r>
  <r>
    <n v="86753092894"/>
    <n v="1.1424657534246576"/>
    <s v="&lt;= 1.5 year"/>
    <n v="41.131506849315066"/>
    <n v="1"/>
    <n v="58"/>
    <s v="&lt;80"/>
    <n v="74.328956166618994"/>
    <n v="292.79470557603202"/>
    <n v="259.35777486610999"/>
    <n v="41.518987077667397"/>
    <n v="65.475104372665371"/>
    <x v="0"/>
    <s v="&gt;40"/>
  </r>
  <r>
    <n v="86753092895"/>
    <n v="1.2273972602739727"/>
    <s v="&lt;= 1.5 year"/>
    <n v="39.178082191780824"/>
    <n v="1"/>
    <n v="86"/>
    <s v="&gt;=80"/>
    <n v="5.5349009760888999"/>
    <n v="314.92348719591701"/>
    <n v="197.92608202757299"/>
    <n v="5.1117982852099004"/>
    <n v="50.001216691294417"/>
    <x v="1"/>
    <s v="25-40"/>
  </r>
  <r>
    <n v="86753092896"/>
    <n v="1.1452054794520548"/>
    <s v="&lt;= 1.5 year"/>
    <n v="39.101369863013701"/>
    <n v="0"/>
    <n v="64"/>
    <s v="&lt;80"/>
    <n v="19.343066946203798"/>
    <n v="269.182647837606"/>
    <n v="238.969440185906"/>
    <n v="13.712082014038"/>
    <n v="53.403839846698062"/>
    <x v="1"/>
    <s v="25-40"/>
  </r>
  <r>
    <n v="86753092897"/>
    <n v="1.1753424657534246"/>
    <s v="&lt;= 1.5 year"/>
    <n v="41.391780821917806"/>
    <n v="0"/>
    <n v="75"/>
    <s v="&lt;80"/>
    <n v="17.389229222589201"/>
    <n v="265.64911558251401"/>
    <n v="183.50351595897899"/>
    <n v="72.821947610723896"/>
    <n v="53.402123212772601"/>
    <x v="0"/>
    <s v="&gt;40"/>
  </r>
  <r>
    <n v="86753092898"/>
    <n v="1.6986301369863013"/>
    <s v="&gt; 1.5 year"/>
    <n v="30.67945205479452"/>
    <n v="1"/>
    <n v="31"/>
    <s v="&lt;80"/>
    <n v="215.52869924545701"/>
    <n v="161.166872215837"/>
    <n v="328.52330072352999"/>
    <n v="198.69507332135399"/>
    <n v="93.401850602289585"/>
    <x v="1"/>
    <s v="25-40"/>
  </r>
  <r>
    <n v="86753092899"/>
    <n v="1.1616438356164382"/>
    <s v="&lt;= 1.5 year"/>
    <n v="36.761643835616439"/>
    <n v="0"/>
    <n v="95"/>
    <s v="&gt;=80"/>
    <n v="9.2810900937385998"/>
    <n v="385.02617252605802"/>
    <n v="217.862085145669"/>
    <n v="0.26300269430108902"/>
    <n v="57.719591550380137"/>
    <x v="0"/>
    <s v="25-40"/>
  </r>
  <r>
    <n v="86753092900"/>
    <n v="1.4219178082191781"/>
    <s v="&lt;= 1.5 year"/>
    <n v="27.539726027397261"/>
    <n v="1"/>
    <n v="45"/>
    <s v="&lt;80"/>
    <n v="278.07545133828398"/>
    <n v="193.60607814936"/>
    <n v="122.25587267313"/>
    <n v="385.266463676206"/>
    <n v="98.637202720931839"/>
    <x v="1"/>
    <s v="25-40"/>
  </r>
  <r>
    <n v="86753092901"/>
    <n v="1.2328767123287672"/>
    <s v="&lt;= 1.5 year"/>
    <n v="47.273972602739725"/>
    <n v="1"/>
    <n v="81"/>
    <s v="&gt;=80"/>
    <n v="17.434300830286102"/>
    <n v="352.62507931875598"/>
    <n v="164.01817923880401"/>
    <n v="16.062408693988701"/>
    <n v="51.214420963858487"/>
    <x v="1"/>
    <s v="&gt;40"/>
  </r>
  <r>
    <n v="86753092902"/>
    <n v="1.2821917808219179"/>
    <s v="&lt;= 1.5 year"/>
    <n v="31.589041095890412"/>
    <n v="1"/>
    <n v="59"/>
    <s v="&lt;80"/>
    <n v="547.62010373014698"/>
    <n v="203.28348566538099"/>
    <n v="25.2349881619573"/>
    <n v="17.254007545360999"/>
    <n v="65.170966636520447"/>
    <x v="0"/>
    <s v="25-40"/>
  </r>
  <r>
    <n v="86753092903"/>
    <n v="1.8246575342465754"/>
    <s v="&gt; 1.5 year"/>
    <n v="21.328767123287673"/>
    <n v="0"/>
    <n v="59"/>
    <s v="&lt;80"/>
    <n v="62.232879867918498"/>
    <n v="60.360399621518397"/>
    <n v="364.22230033628699"/>
    <n v="525.13224850377196"/>
    <n v="116.53000821996203"/>
    <x v="1"/>
    <s v="17-25"/>
  </r>
  <r>
    <n v="86753092904"/>
    <n v="1.0630136986301371"/>
    <s v="&lt;= 1.5 year"/>
    <n v="31.964383561643835"/>
    <n v="1"/>
    <n v="21"/>
    <s v="&lt;80"/>
    <n v="94.350280913348101"/>
    <n v="9.9296700711960995"/>
    <n v="303.01284504690301"/>
    <n v="402.70814124107198"/>
    <n v="93.028914433320523"/>
    <x v="0"/>
    <s v="25-40"/>
  </r>
  <r>
    <n v="86753092905"/>
    <n v="0.81643835616438354"/>
    <s v="&lt;= 1.5 year"/>
    <n v="35.610958904109587"/>
    <n v="1"/>
    <n v="20"/>
    <s v="&lt;80"/>
    <n v="22.4543149704703"/>
    <n v="63.271690093412801"/>
    <n v="338.20223841440497"/>
    <n v="364.37347851868998"/>
    <n v="91.167166437082045"/>
    <x v="0"/>
    <s v="25-40"/>
  </r>
  <r>
    <n v="86753092906"/>
    <n v="1.1616438356164382"/>
    <s v="&lt;= 1.5 year"/>
    <n v="36.706849315068496"/>
    <n v="1"/>
    <n v="19"/>
    <s v="&lt;80"/>
    <n v="12.847265595315401"/>
    <n v="41.775502477969802"/>
    <n v="170.99102308184499"/>
    <n v="588.70337635446901"/>
    <n v="95.533149378220486"/>
    <x v="0"/>
    <s v="25-40"/>
  </r>
  <r>
    <n v="86753092907"/>
    <n v="1.7123287671232876"/>
    <s v="&gt; 1.5 year"/>
    <n v="30.597260273972601"/>
    <n v="0"/>
    <n v="40"/>
    <s v="&lt;80"/>
    <n v="167.73082379451901"/>
    <n v="172.58921449819499"/>
    <n v="327.635546025667"/>
    <n v="317.320602602799"/>
    <n v="104.62034089883304"/>
    <x v="0"/>
    <s v="25-40"/>
  </r>
  <r>
    <n v="86753092908"/>
    <n v="0.84931506849315064"/>
    <s v="&lt;= 1.5 year"/>
    <n v="33.471232876712328"/>
    <n v="1"/>
    <n v="19"/>
    <s v="&lt;80"/>
    <n v="29.827493760942001"/>
    <n v="50.301772118608802"/>
    <n v="407.99511479034402"/>
    <n v="347.43087768376898"/>
    <n v="97.061460367257624"/>
    <x v="0"/>
    <s v="25-40"/>
  </r>
  <r>
    <n v="86753092909"/>
    <n v="1.1123287671232878"/>
    <s v="&lt;= 1.5 year"/>
    <n v="23.5013698630137"/>
    <n v="0"/>
    <n v="61"/>
    <s v="&lt;80"/>
    <n v="364.39948415176798"/>
    <n v="278.365618266843"/>
    <n v="33.156248977849998"/>
    <n v="1.8801531488841501"/>
    <n v="55.625576448696975"/>
    <x v="0"/>
    <s v="17-25"/>
  </r>
  <r>
    <n v="86753092910"/>
    <n v="1.0602739726027397"/>
    <s v="&lt;= 1.5 year"/>
    <n v="35.890410958904113"/>
    <n v="1"/>
    <n v="20"/>
    <s v="&lt;80"/>
    <n v="587.446149191985"/>
    <n v="264.03905717906201"/>
    <n v="24.900585349588699"/>
    <n v="1.9301320774258801"/>
    <n v="71.338502600925509"/>
    <x v="1"/>
    <s v="25-40"/>
  </r>
  <r>
    <n v="86753092911"/>
    <n v="1.4986301369863013"/>
    <s v="&lt;= 1.5 year"/>
    <n v="29.852054794520548"/>
    <n v="1"/>
    <n v="58"/>
    <s v="&lt;80"/>
    <n v="17.665597298915301"/>
    <n v="46.200647185094098"/>
    <n v="473.67358554288501"/>
    <n v="364.32428483329397"/>
    <n v="105.66904400386223"/>
    <x v="1"/>
    <s v="25-40"/>
  </r>
  <r>
    <n v="86753092912"/>
    <n v="1.3232876712328767"/>
    <s v="&lt;= 1.5 year"/>
    <n v="45.257534246575339"/>
    <n v="0"/>
    <n v="78"/>
    <s v="&lt;80"/>
    <n v="6.79257891659935"/>
    <n v="233.424169678037"/>
    <n v="276.153443539112"/>
    <n v="36.831225931784303"/>
    <n v="56.775500224078471"/>
    <x v="1"/>
    <s v="&gt;40"/>
  </r>
  <r>
    <n v="86753092913"/>
    <n v="1.1506849315068493"/>
    <s v="&lt;= 1.5 year"/>
    <n v="41"/>
    <n v="1"/>
    <n v="80"/>
    <s v="&gt;=80"/>
    <n v="11.5649056563709"/>
    <n v="283.66485319386402"/>
    <n v="287.59967904010102"/>
    <n v="15.759037866990701"/>
    <n v="60.021426736869792"/>
    <x v="0"/>
    <s v="&gt;40"/>
  </r>
  <r>
    <n v="86753092914"/>
    <n v="1.1835616438356165"/>
    <s v="&lt;= 1.5 year"/>
    <n v="41.030136986301372"/>
    <n v="0"/>
    <n v="48"/>
    <s v="&lt;80"/>
    <n v="8.6548810692977796"/>
    <n v="389.19419559778999"/>
    <n v="213.330002896373"/>
    <n v="17.212106629034199"/>
    <n v="59.492979276415888"/>
    <x v="0"/>
    <s v="&gt;40"/>
  </r>
  <r>
    <n v="86753092915"/>
    <n v="1.7945205479452055"/>
    <s v="&gt; 1.5 year"/>
    <n v="26.487671232876714"/>
    <n v="0"/>
    <n v="37"/>
    <s v="&lt;80"/>
    <n v="236.599179584231"/>
    <n v="350.054576543748"/>
    <n v="288.158333636875"/>
    <n v="155.64913415765599"/>
    <n v="100.18919662558204"/>
    <x v="0"/>
    <s v="25-40"/>
  </r>
  <r>
    <n v="86753092916"/>
    <n v="0.90410958904109584"/>
    <s v="&lt;= 1.5 year"/>
    <n v="31.909589041095892"/>
    <n v="1"/>
    <n v="20"/>
    <s v="&lt;80"/>
    <n v="13.9229048966183"/>
    <n v="45.7558781073147"/>
    <n v="339.72875728574797"/>
    <n v="337.69924273547599"/>
    <n v="86.065662642861511"/>
    <x v="0"/>
    <s v="25-40"/>
  </r>
  <r>
    <n v="86753092917"/>
    <n v="1.6164383561643836"/>
    <s v="&gt; 1.5 year"/>
    <n v="33.967123287671235"/>
    <n v="0"/>
    <n v="45"/>
    <s v="&lt;80"/>
    <n v="301.84635091169002"/>
    <n v="207.474242030455"/>
    <n v="252.220822854369"/>
    <n v="220.74008717370899"/>
    <n v="97.500956638740959"/>
    <x v="0"/>
    <s v="25-40"/>
  </r>
  <r>
    <n v="86753092918"/>
    <n v="1.1232876712328768"/>
    <s v="&lt;= 1.5 year"/>
    <n v="40.794520547945204"/>
    <n v="0"/>
    <n v="80"/>
    <s v="&gt;=80"/>
    <n v="65.653404329546504"/>
    <n v="249.16880978837901"/>
    <n v="173.35945978536799"/>
    <n v="106.054859503976"/>
    <n v="58.715495444155323"/>
    <x v="0"/>
    <s v="&gt;40"/>
  </r>
  <r>
    <n v="86753092919"/>
    <n v="1.5972602739726027"/>
    <s v="&gt; 1.5 year"/>
    <n v="26.010958904109589"/>
    <n v="0"/>
    <n v="42"/>
    <s v="&lt;80"/>
    <n v="248.742057794749"/>
    <n v="259.42822048842203"/>
    <n v="186.129167754214"/>
    <n v="301.84050001998799"/>
    <n v="99.209982395557915"/>
    <x v="0"/>
    <s v="25-40"/>
  </r>
  <r>
    <n v="86753092920"/>
    <n v="1.1616438356164382"/>
    <s v="&lt;= 1.5 year"/>
    <n v="41.586301369863016"/>
    <n v="0"/>
    <n v="85"/>
    <s v="&gt;=80"/>
    <n v="0.40532123248371399"/>
    <n v="367.753421797741"/>
    <n v="260.45458295473799"/>
    <n v="10.530096283944101"/>
    <n v="61.970860951059827"/>
    <x v="0"/>
    <s v="&gt;40"/>
  </r>
  <r>
    <n v="86753092921"/>
    <n v="1.2027397260273973"/>
    <s v="&lt;= 1.5 year"/>
    <n v="43.512328767123286"/>
    <n v="1"/>
    <n v="105"/>
    <s v="&gt;=80"/>
    <n v="16.8845924679079"/>
    <n v="309.98461283238697"/>
    <n v="211.84019020807901"/>
    <n v="54.587373583672097"/>
    <n v="58.120844079033724"/>
    <x v="0"/>
    <s v="&gt;40"/>
  </r>
  <r>
    <n v="86753092922"/>
    <n v="1.5863013698630137"/>
    <s v="&gt; 1.5 year"/>
    <n v="31.627397260273973"/>
    <n v="0"/>
    <n v="48"/>
    <s v="&lt;80"/>
    <n v="170.323158770596"/>
    <n v="287.82253658556698"/>
    <n v="241.680870829063"/>
    <n v="256.82919037641898"/>
    <n v="96.472862973150868"/>
    <x v="0"/>
    <s v="25-40"/>
  </r>
  <r>
    <n v="86753092923"/>
    <n v="1.6602739726027398"/>
    <s v="&gt; 1.5 year"/>
    <n v="28.950684931506849"/>
    <n v="0"/>
    <n v="49"/>
    <s v="&lt;80"/>
    <n v="255.77070416846999"/>
    <n v="285.58185854215498"/>
    <n v="280.31830186047301"/>
    <n v="191.501862388305"/>
    <n v="99.926624726703352"/>
    <x v="0"/>
    <s v="25-40"/>
  </r>
  <r>
    <n v="86753092924"/>
    <n v="1.7178082191780821"/>
    <s v="&gt; 1.5 year"/>
    <n v="34.18904109589041"/>
    <n v="0"/>
    <n v="4"/>
    <s v="&lt;80"/>
    <n v="293.15573121509902"/>
    <n v="282.30203941865199"/>
    <n v="153.425370376237"/>
    <n v="219.63828455154001"/>
    <n v="90.804260242033322"/>
    <x v="0"/>
    <s v="25-40"/>
  </r>
  <r>
    <n v="86753092925"/>
    <n v="1.0520547945205478"/>
    <s v="&lt;= 1.5 year"/>
    <n v="31.106849315068494"/>
    <n v="1"/>
    <n v="19"/>
    <s v="&lt;80"/>
    <n v="374.98804077913098"/>
    <n v="375.39834079424702"/>
    <n v="2.9738205950300398"/>
    <n v="104.966577553774"/>
    <n v="72.983758303726731"/>
    <x v="1"/>
    <s v="25-40"/>
  </r>
  <r>
    <n v="86753092926"/>
    <n v="1.1232876712328768"/>
    <s v="&lt;= 1.5 year"/>
    <n v="45.290410958904111"/>
    <n v="1"/>
    <n v="54"/>
    <s v="&lt;80"/>
    <n v="19.157150298329402"/>
    <n v="146.311307545749"/>
    <n v="377.38822880777798"/>
    <n v="60.130417562420199"/>
    <n v="65.739714191950043"/>
    <x v="0"/>
    <s v="&gt;40"/>
  </r>
  <r>
    <n v="86753092927"/>
    <n v="1.1095890410958904"/>
    <s v="&lt;= 1.5 year"/>
    <n v="36.232876712328768"/>
    <n v="0"/>
    <n v="61"/>
    <s v="&lt;80"/>
    <n v="22.6218043789086"/>
    <n v="303.83470040074002"/>
    <n v="229.387349821274"/>
    <n v="20.413278514544299"/>
    <n v="56.092595782670081"/>
    <x v="0"/>
    <s v="25-40"/>
  </r>
  <r>
    <n v="86753092928"/>
    <n v="1.1041095890410959"/>
    <s v="&lt;= 1.5 year"/>
    <n v="37.517808219178079"/>
    <n v="0"/>
    <n v="61"/>
    <s v="&lt;80"/>
    <n v="5.1190212514024704"/>
    <n v="327.93398703006301"/>
    <n v="236.17888533404701"/>
    <n v="11.3235016315544"/>
    <n v="56.344527098389406"/>
    <x v="1"/>
    <s v="25-40"/>
  </r>
  <r>
    <n v="86753092929"/>
    <n v="1.7616438356164383"/>
    <s v="&gt; 1.5 year"/>
    <n v="30.589041095890412"/>
    <n v="0"/>
    <n v="39"/>
    <s v="&lt;80"/>
    <n v="249.01614300527899"/>
    <n v="277.34840936894602"/>
    <n v="239.65821961971901"/>
    <n v="248.88384050870201"/>
    <n v="100.73421140534853"/>
    <x v="0"/>
    <s v="25-40"/>
  </r>
  <r>
    <n v="86753092930"/>
    <n v="1.7342465753424658"/>
    <s v="&gt; 1.5 year"/>
    <n v="27.326027397260273"/>
    <n v="0"/>
    <n v="25"/>
    <s v="&lt;80"/>
    <n v="131.93428587179801"/>
    <n v="271.58879719092698"/>
    <n v="325.211894914266"/>
    <n v="222.17151879815"/>
    <n v="97.96785629050791"/>
    <x v="0"/>
    <s v="25-40"/>
  </r>
  <r>
    <n v="86753092931"/>
    <n v="1.1808219178082191"/>
    <s v="&lt;= 1.5 year"/>
    <n v="35.594520547945208"/>
    <n v="0"/>
    <n v="48"/>
    <s v="&lt;80"/>
    <n v="40.692176305955002"/>
    <n v="337.428788862842"/>
    <n v="258.56735136652799"/>
    <n v="5.69848060645666"/>
    <n v="61.961577050261916"/>
    <x v="0"/>
    <s v="25-40"/>
  </r>
  <r>
    <n v="86753092932"/>
    <n v="1.1424657534246576"/>
    <s v="&lt;= 1.5 year"/>
    <n v="39.167123287671231"/>
    <n v="0"/>
    <n v="98"/>
    <s v="&gt;=80"/>
    <n v="12.113789812776901"/>
    <n v="229.16446918496499"/>
    <n v="297.25876246302198"/>
    <n v="43.443207589003897"/>
    <n v="60.186497126062456"/>
    <x v="0"/>
    <s v="25-40"/>
  </r>
  <r>
    <n v="86753092933"/>
    <n v="1.6109589041095891"/>
    <s v="&gt; 1.5 year"/>
    <n v="32.386301369863013"/>
    <n v="0"/>
    <n v="28"/>
    <s v="&lt;80"/>
    <n v="348.14403690617098"/>
    <n v="356.35870965097899"/>
    <n v="115.791271505737"/>
    <n v="123.70622731386401"/>
    <n v="85.099919582924116"/>
    <x v="1"/>
    <s v="25-40"/>
  </r>
  <r>
    <n v="86753092934"/>
    <n v="1.263013698630137"/>
    <s v="&lt;= 1.5 year"/>
    <n v="39.435616438356163"/>
    <n v="0"/>
    <n v="83"/>
    <s v="&gt;=80"/>
    <n v="1.0731362161351301"/>
    <n v="262.94219092866399"/>
    <n v="269.72225786438099"/>
    <n v="65.301344103902196"/>
    <n v="61.324058407777912"/>
    <x v="0"/>
    <s v="25-40"/>
  </r>
  <r>
    <n v="86753092935"/>
    <n v="1.536986301369863"/>
    <s v="&gt; 1.5 year"/>
    <n v="34.605479452054794"/>
    <n v="0"/>
    <n v="74"/>
    <s v="&lt;80"/>
    <n v="203.04840408580301"/>
    <n v="219.96169122869199"/>
    <n v="296.03592688978603"/>
    <n v="327.57994875500498"/>
    <n v="108.67471270253452"/>
    <x v="0"/>
    <s v="25-40"/>
  </r>
  <r>
    <n v="86753092936"/>
    <n v="1.5917808219178082"/>
    <s v="&gt; 1.5 year"/>
    <n v="32.926027397260277"/>
    <n v="0"/>
    <n v="47"/>
    <s v="&lt;80"/>
    <n v="310.54933941088001"/>
    <n v="239.10512162863199"/>
    <n v="270.32126236970402"/>
    <n v="227.43501641228301"/>
    <n v="103.70311033699942"/>
    <x v="0"/>
    <s v="25-40"/>
  </r>
  <r>
    <n v="86753092937"/>
    <n v="1.0356164383561643"/>
    <s v="&lt;= 1.5 year"/>
    <n v="39.646575342465752"/>
    <n v="0"/>
    <n v="20"/>
    <s v="&lt;80"/>
    <n v="28.890794855216399"/>
    <n v="32.299791848667297"/>
    <n v="281.06953009176499"/>
    <n v="405.30432690197"/>
    <n v="87.260109775558888"/>
    <x v="0"/>
    <s v="25-40"/>
  </r>
  <r>
    <n v="86753092938"/>
    <n v="1.6136986301369862"/>
    <s v="&gt; 1.5 year"/>
    <n v="32.293150684931504"/>
    <n v="0"/>
    <n v="34"/>
    <s v="&lt;80"/>
    <n v="207.79914919265701"/>
    <n v="238.894034252757"/>
    <n v="197.28225908005999"/>
    <n v="390.88397477952901"/>
    <n v="106.3154027387838"/>
    <x v="0"/>
    <s v="25-40"/>
  </r>
  <r>
    <n v="86753092939"/>
    <n v="1.284931506849315"/>
    <s v="&lt;= 1.5 year"/>
    <n v="43.345205479452055"/>
    <n v="0"/>
    <n v="86"/>
    <s v="&gt;=80"/>
    <n v="15.630253997876601"/>
    <n v="306.39968269809799"/>
    <n v="235.81161413430101"/>
    <n v="1.7048439120671299"/>
    <n v="54.264369901242148"/>
    <x v="0"/>
    <s v="&gt;40"/>
  </r>
  <r>
    <n v="86753092940"/>
    <n v="1.0027397260273974"/>
    <s v="&lt;= 1.5 year"/>
    <n v="35.5013698630137"/>
    <n v="0"/>
    <n v="19"/>
    <s v="&lt;80"/>
    <n v="3.5227825668907902"/>
    <n v="7.6889518225039204"/>
    <n v="407.28720157290098"/>
    <n v="310.39944497413501"/>
    <n v="87.019336336795888"/>
    <x v="0"/>
    <s v="25-40"/>
  </r>
  <r>
    <n v="86753092941"/>
    <n v="1.2904109589041095"/>
    <s v="&lt;= 1.5 year"/>
    <n v="44.353424657534248"/>
    <n v="1"/>
    <n v="66"/>
    <s v="&lt;80"/>
    <n v="17.258445367593499"/>
    <n v="267.606792987853"/>
    <n v="292.86041336907999"/>
    <n v="1.1411577443271299"/>
    <n v="58.069407602044578"/>
    <x v="0"/>
    <s v="&gt;40"/>
  </r>
  <r>
    <n v="86753092942"/>
    <n v="1.3287671232876712"/>
    <s v="&lt;= 1.5 year"/>
    <n v="41.610958904109587"/>
    <n v="1"/>
    <n v="89"/>
    <s v="&gt;=80"/>
    <n v="56.514835918868798"/>
    <n v="284.64576663001498"/>
    <n v="189.52090986392801"/>
    <n v="24.694388355338798"/>
    <n v="52.998683990222716"/>
    <x v="0"/>
    <s v="&gt;40"/>
  </r>
  <r>
    <n v="86753092943"/>
    <n v="1.7315068493150685"/>
    <s v="&gt; 1.5 year"/>
    <n v="32.090410958904108"/>
    <n v="0"/>
    <n v="35"/>
    <s v="&lt;80"/>
    <n v="336.18898403233101"/>
    <n v="237.09213203954101"/>
    <n v="234.14331235410199"/>
    <n v="143.247709641417"/>
    <n v="91.149411925212036"/>
    <x v="0"/>
    <s v="25-40"/>
  </r>
  <r>
    <n v="86753092944"/>
    <n v="1.2356164383561643"/>
    <s v="&lt;= 1.5 year"/>
    <n v="42.679452054794524"/>
    <n v="0"/>
    <n v="75"/>
    <s v="&lt;80"/>
    <n v="1.6086405584210199"/>
    <n v="228.779508981617"/>
    <n v="339.50965963949199"/>
    <n v="44.021737838597801"/>
    <n v="64.454819660573818"/>
    <x v="0"/>
    <s v="&gt;40"/>
  </r>
  <r>
    <n v="86753092945"/>
    <n v="1.2821917808219179"/>
    <s v="&lt;= 1.5 year"/>
    <n v="22.169863013698631"/>
    <n v="1"/>
    <n v="61"/>
    <s v="&lt;80"/>
    <n v="271.632691167941"/>
    <n v="413.12239270010201"/>
    <n v="41.115732557324002"/>
    <n v="16.339079026287099"/>
    <n v="61.674984099476774"/>
    <x v="0"/>
    <s v="17-25"/>
  </r>
  <r>
    <n v="86753092946"/>
    <n v="1.0657534246575342"/>
    <s v="&lt;= 1.5 year"/>
    <n v="41.506849315068493"/>
    <n v="0"/>
    <n v="87"/>
    <s v="&gt;=80"/>
    <n v="15.282431902803699"/>
    <n v="145.539016024099"/>
    <n v="385.32254843584298"/>
    <n v="50.026919640309202"/>
    <n v="65.107652003290482"/>
    <x v="0"/>
    <s v="&gt;40"/>
  </r>
  <r>
    <n v="86753092947"/>
    <n v="1.7616438356164383"/>
    <s v="&gt; 1.5 year"/>
    <n v="32.315068493150683"/>
    <n v="1"/>
    <n v="45"/>
    <s v="&lt;80"/>
    <n v="226.235685959568"/>
    <n v="262.46219677608099"/>
    <n v="149.44383352863801"/>
    <n v="259.501568991574"/>
    <n v="88.169278921277368"/>
    <x v="1"/>
    <s v="25-40"/>
  </r>
  <r>
    <n v="86753092948"/>
    <n v="1.7726027397260273"/>
    <s v="&gt; 1.5 year"/>
    <n v="27.975342465753425"/>
    <n v="0"/>
    <n v="41"/>
    <s v="&lt;80"/>
    <n v="293.90147966434199"/>
    <n v="272.71903169139102"/>
    <n v="253.003544380123"/>
    <n v="218.260871664207"/>
    <n v="101.88137083377823"/>
    <x v="0"/>
    <s v="25-40"/>
  </r>
  <r>
    <n v="86753092949"/>
    <n v="1.010958904109589"/>
    <s v="&lt;= 1.5 year"/>
    <n v="34.890410958904113"/>
    <n v="0"/>
    <n v="22"/>
    <s v="&lt;80"/>
    <n v="5.0948890854371998"/>
    <n v="45.620100021145198"/>
    <n v="424.87228767413097"/>
    <n v="276.46496299472602"/>
    <n v="88.217669208789431"/>
    <x v="0"/>
    <s v="25-40"/>
  </r>
  <r>
    <n v="86753092950"/>
    <n v="1.0575342465753426"/>
    <s v="&lt;= 1.5 year"/>
    <n v="35.249315068493154"/>
    <n v="0"/>
    <n v="76"/>
    <s v="&lt;80"/>
    <n v="86.939274550971703"/>
    <n v="345.54862187513902"/>
    <n v="196.680087570724"/>
    <n v="14.467303741706599"/>
    <n v="59.936718671580529"/>
    <x v="0"/>
    <s v="25-40"/>
  </r>
  <r>
    <n v="86753092951"/>
    <n v="1.2301369863013698"/>
    <s v="&lt;= 1.5 year"/>
    <n v="41.073972602739723"/>
    <n v="0"/>
    <n v="84"/>
    <s v="&gt;=80"/>
    <n v="26.294709794912499"/>
    <n v="325.04187985191902"/>
    <n v="213.85350443403701"/>
    <n v="6.0617930493214498"/>
    <n v="54.496762869749531"/>
    <x v="0"/>
    <s v="&gt;40"/>
  </r>
  <r>
    <n v="86753092952"/>
    <n v="1.1205479452054794"/>
    <s v="&lt;= 1.5 year"/>
    <n v="42.416438356164385"/>
    <n v="0"/>
    <n v="47"/>
    <s v="&lt;80"/>
    <n v="95.295338334970097"/>
    <n v="302.49763585970697"/>
    <n v="240.108321565225"/>
    <n v="12.2940624295136"/>
    <n v="62.111724014942801"/>
    <x v="0"/>
    <s v="&gt;40"/>
  </r>
  <r>
    <n v="86753092953"/>
    <n v="1.6904109589041096"/>
    <s v="&gt; 1.5 year"/>
    <n v="29.824657534246576"/>
    <n v="0"/>
    <n v="57"/>
    <s v="&lt;80"/>
    <n v="203.70695703951299"/>
    <n v="295.31120046106298"/>
    <n v="315.49056894652301"/>
    <n v="223.68489320060499"/>
    <n v="104.62250805770144"/>
    <x v="0"/>
    <s v="25-40"/>
  </r>
  <r>
    <n v="86753092954"/>
    <n v="1.2"/>
    <s v="&lt;= 1.5 year"/>
    <n v="36.972602739726028"/>
    <n v="0"/>
    <n v="84"/>
    <s v="&gt;=80"/>
    <n v="18.307472884061799"/>
    <n v="272.91665353464401"/>
    <n v="296.44239562786203"/>
    <n v="20.557568792996499"/>
    <n v="61.337925843999486"/>
    <x v="0"/>
    <s v="25-40"/>
  </r>
  <r>
    <n v="86753092955"/>
    <n v="1.6958904109589041"/>
    <s v="&gt; 1.5 year"/>
    <n v="30.482191780821918"/>
    <n v="0"/>
    <n v="17"/>
    <s v="&lt;80"/>
    <n v="85.923594118406101"/>
    <n v="329.32620464438298"/>
    <n v="293.24858128029598"/>
    <n v="397.82208154580502"/>
    <n v="116.14846344015524"/>
    <x v="0"/>
    <s v="25-40"/>
  </r>
  <r>
    <n v="86753092956"/>
    <n v="0.8246575342465754"/>
    <s v="&lt;= 1.5 year"/>
    <n v="35.958904109589042"/>
    <n v="1"/>
    <n v="21"/>
    <s v="&lt;80"/>
    <n v="19.9890419001621"/>
    <n v="58.935135613676501"/>
    <n v="362.09308182196099"/>
    <n v="429.24745636124601"/>
    <n v="101.27479878309192"/>
    <x v="0"/>
    <s v="25-40"/>
  </r>
  <r>
    <n v="86753092957"/>
    <n v="1.189041095890411"/>
    <s v="&lt;= 1.5 year"/>
    <n v="41.397260273972606"/>
    <n v="1"/>
    <n v="108"/>
    <s v="&gt;=80"/>
    <n v="15.941761339431601"/>
    <n v="275.72847261002698"/>
    <n v="256.42824146686502"/>
    <n v="18.955189459326"/>
    <n v="56.379630427099606"/>
    <x v="0"/>
    <s v="&gt;40"/>
  </r>
  <r>
    <n v="86753092958"/>
    <n v="0.83835616438356164"/>
    <s v="&lt;= 1.5 year"/>
    <n v="36.260273972602739"/>
    <n v="1"/>
    <n v="19"/>
    <s v="&lt;80"/>
    <n v="386.90127022255899"/>
    <n v="320.43587203255902"/>
    <n v="79.897544030088"/>
    <n v="38.9456611050257"/>
    <n v="70.848155996623078"/>
    <x v="1"/>
    <s v="25-40"/>
  </r>
  <r>
    <n v="86753092959"/>
    <n v="1.5671232876712329"/>
    <s v="&gt; 1.5 year"/>
    <n v="31.284931506849315"/>
    <n v="0"/>
    <n v="56"/>
    <s v="&lt;80"/>
    <n v="231.69174151922499"/>
    <n v="162.41212825743401"/>
    <n v="332.016817798349"/>
    <n v="219.34590736238201"/>
    <n v="97.691836601420448"/>
    <x v="0"/>
    <s v="25-40"/>
  </r>
  <r>
    <n v="86753092960"/>
    <n v="1.2438356164383562"/>
    <s v="&lt;= 1.5 year"/>
    <n v="42.6"/>
    <n v="0"/>
    <n v="92"/>
    <s v="&gt;=80"/>
    <n v="74.282049648734102"/>
    <n v="273.89898309284098"/>
    <n v="214.76188801099099"/>
    <n v="86.045940247125301"/>
    <n v="63.951422010299964"/>
    <x v="0"/>
    <s v="&gt;40"/>
  </r>
  <r>
    <n v="86753092961"/>
    <n v="1.6986301369863013"/>
    <s v="&gt; 1.5 year"/>
    <n v="32.052054794520551"/>
    <n v="0"/>
    <n v="12"/>
    <s v="&lt;80"/>
    <n v="290.22061003367298"/>
    <n v="228.75170313996799"/>
    <n v="274.43390071795397"/>
    <n v="204.75368831294799"/>
    <n v="99.020295737599497"/>
    <x v="1"/>
    <s v="25-40"/>
  </r>
  <r>
    <n v="86753092962"/>
    <n v="1.2931506849315069"/>
    <s v="&lt;= 1.5 year"/>
    <n v="43.054794520547944"/>
    <n v="0"/>
    <n v="38"/>
    <s v="&lt;80"/>
    <n v="2.43042697451637"/>
    <n v="320.05809460323002"/>
    <n v="268.25916601210002"/>
    <n v="29.836330844434102"/>
    <n v="61.570541349003804"/>
    <x v="0"/>
    <s v="&gt;40"/>
  </r>
  <r>
    <n v="86753092963"/>
    <n v="1.252054794520548"/>
    <s v="&lt;= 1.5 year"/>
    <n v="41.887671232876713"/>
    <n v="0"/>
    <n v="78"/>
    <s v="&lt;80"/>
    <n v="39.863313840490399"/>
    <n v="326.03793649877798"/>
    <n v="206.54414237009601"/>
    <n v="31.4154048143754"/>
    <n v="57.827245689278037"/>
    <x v="0"/>
    <s v="&gt;40"/>
  </r>
  <r>
    <n v="86753092964"/>
    <n v="1.5643835616438355"/>
    <s v="&gt; 1.5 year"/>
    <n v="34.452054794520549"/>
    <n v="0"/>
    <n v="27"/>
    <s v="&lt;80"/>
    <n v="86.611746501704204"/>
    <n v="256.08818569655398"/>
    <n v="346.66636025780798"/>
    <n v="317.76090229560702"/>
    <n v="107.14726608227045"/>
    <x v="0"/>
    <s v="25-40"/>
  </r>
  <r>
    <n v="86753092965"/>
    <n v="1.526027397260274"/>
    <s v="&gt; 1.5 year"/>
    <n v="32.594520547945208"/>
    <n v="0"/>
    <n v="49"/>
    <s v="&lt;80"/>
    <n v="167.36127025068501"/>
    <n v="264.16643385773102"/>
    <n v="276.05861030588699"/>
    <n v="224.89201126434301"/>
    <n v="94.636290917100879"/>
    <x v="0"/>
    <s v="25-40"/>
  </r>
  <r>
    <n v="86753092966"/>
    <n v="1.1616438356164382"/>
    <s v="&lt;= 1.5 year"/>
    <n v="39.320547945205476"/>
    <n v="0"/>
    <n v="47"/>
    <s v="&lt;80"/>
    <n v="21.137159118379699"/>
    <n v="209.11315019751601"/>
    <n v="250.900139157936"/>
    <n v="39.805835069510103"/>
    <n v="53.304741652565184"/>
    <x v="1"/>
    <s v="25-40"/>
  </r>
  <r>
    <n v="86753092967"/>
    <n v="1.6082191780821917"/>
    <s v="&gt; 1.5 year"/>
    <n v="34.046575342465751"/>
    <n v="0"/>
    <n v="53"/>
    <s v="&lt;80"/>
    <n v="265.58391517897201"/>
    <n v="274.291076036069"/>
    <n v="221.03975842863099"/>
    <n v="258.446763859317"/>
    <n v="100.72838197175705"/>
    <x v="0"/>
    <s v="25-40"/>
  </r>
  <r>
    <n v="86753092968"/>
    <n v="0.81643835616438354"/>
    <s v="&lt;= 1.5 year"/>
    <n v="35.652054794520545"/>
    <n v="0"/>
    <n v="20"/>
    <s v="&lt;80"/>
    <n v="1.5810214330493999"/>
    <n v="7.5558393836790101"/>
    <n v="328.68067973762601"/>
    <n v="510.110934514034"/>
    <n v="101.38594257553747"/>
    <x v="0"/>
    <s v="25-40"/>
  </r>
  <r>
    <n v="86753092969"/>
    <n v="1.6328767123287671"/>
    <s v="&gt; 1.5 year"/>
    <n v="26.246575342465754"/>
    <n v="0"/>
    <n v="53"/>
    <s v="&lt;80"/>
    <n v="272.78156750583202"/>
    <n v="316.577561826644"/>
    <n v="217.510678451773"/>
    <n v="268.58880709975602"/>
    <n v="105.48066861278157"/>
    <x v="0"/>
    <s v="25-40"/>
  </r>
  <r>
    <n v="86753092970"/>
    <n v="1.1643835616438356"/>
    <s v="&lt;= 1.5 year"/>
    <n v="41.046575342465751"/>
    <n v="0"/>
    <n v="95"/>
    <s v="&gt;=80"/>
    <n v="1.8351744827116201"/>
    <n v="236.95979688713501"/>
    <n v="277.39098095873999"/>
    <n v="82.494908379170894"/>
    <n v="62.289904430137028"/>
    <x v="0"/>
    <s v="&gt;40"/>
  </r>
  <r>
    <n v="86753092971"/>
    <n v="1.6767123287671233"/>
    <s v="&gt; 1.5 year"/>
    <n v="27.183561643835617"/>
    <n v="0"/>
    <n v="46"/>
    <s v="&lt;80"/>
    <n v="269.374308038523"/>
    <n v="236.33936127108299"/>
    <n v="100.692966711483"/>
    <n v="243.8983141514"/>
    <n v="81.808047248314438"/>
    <x v="1"/>
    <s v="25-40"/>
  </r>
  <r>
    <n v="86753092972"/>
    <n v="1.7589041095890412"/>
    <s v="&gt; 1.5 year"/>
    <n v="30.18904109589041"/>
    <n v="0"/>
    <n v="47"/>
    <s v="&lt;80"/>
    <n v="224.82784033989901"/>
    <n v="193.65946181599301"/>
    <n v="208.76269001608199"/>
    <n v="224.770779230036"/>
    <n v="85.503000482005518"/>
    <x v="1"/>
    <s v="25-40"/>
  </r>
  <r>
    <n v="86753092973"/>
    <n v="0.989041095890411"/>
    <s v="&lt;= 1.5 year"/>
    <n v="32.235616438356168"/>
    <n v="0"/>
    <n v="17"/>
    <s v="&lt;80"/>
    <n v="26.9056941973856"/>
    <n v="42.807372772295899"/>
    <n v="417.15498675653498"/>
    <n v="298.63383347312401"/>
    <n v="91.471703785133599"/>
    <x v="0"/>
    <s v="25-40"/>
  </r>
  <r>
    <n v="86753092974"/>
    <n v="1.2328767123287672"/>
    <s v="&lt;= 1.5 year"/>
    <n v="39.893150684931506"/>
    <n v="0"/>
    <n v="82"/>
    <s v="&gt;=80"/>
    <n v="15.5381312168569"/>
    <n v="238.452508873434"/>
    <n v="292.85615054121803"/>
    <n v="9.3731363023727408"/>
    <n v="56.58676562845416"/>
    <x v="0"/>
    <s v="25-40"/>
  </r>
  <r>
    <n v="86753092975"/>
    <n v="1.4328767123287671"/>
    <s v="&lt;= 1.5 year"/>
    <n v="36.561643835616437"/>
    <n v="0"/>
    <n v="79"/>
    <s v="&lt;80"/>
    <n v="9.4926493826916598"/>
    <n v="151.93621229195401"/>
    <n v="394.12866888825801"/>
    <n v="65.281351525130603"/>
    <n v="68.043511383578277"/>
    <x v="0"/>
    <s v="25-40"/>
  </r>
  <r>
    <n v="86753092976"/>
    <n v="1.7835616438356163"/>
    <s v="&gt; 1.5 year"/>
    <n v="26.726027397260275"/>
    <n v="0"/>
    <n v="52"/>
    <s v="&lt;80"/>
    <n v="166.17840786717599"/>
    <n v="144.70151694352899"/>
    <n v="310.72763758656998"/>
    <n v="303.82955979796799"/>
    <n v="98.617257671000942"/>
    <x v="0"/>
    <s v="25-40"/>
  </r>
  <r>
    <n v="86753092977"/>
    <n v="1.5671232876712329"/>
    <s v="&gt; 1.5 year"/>
    <n v="27.704109589041096"/>
    <n v="0"/>
    <n v="41"/>
    <s v="&lt;80"/>
    <n v="361.006649956952"/>
    <n v="143.683785579252"/>
    <n v="284.98206118503799"/>
    <n v="212.668830482678"/>
    <n v="100.09334184302223"/>
    <x v="0"/>
    <s v="25-40"/>
  </r>
  <r>
    <n v="86753092978"/>
    <n v="1.2219178082191782"/>
    <s v="&lt;= 1.5 year"/>
    <n v="39.783561643835618"/>
    <n v="1"/>
    <n v="64"/>
    <s v="&lt;80"/>
    <n v="4.7832209606867497"/>
    <n v="198.19797533726401"/>
    <n v="306.55875196802998"/>
    <n v="20.6508827837668"/>
    <n v="55.503651874051677"/>
    <x v="1"/>
    <s v="25-40"/>
  </r>
  <r>
    <n v="86753092979"/>
    <n v="1.2054794520547945"/>
    <s v="&lt;= 1.5 year"/>
    <n v="39.052054794520551"/>
    <n v="0"/>
    <n v="117"/>
    <s v="&gt;=80"/>
    <n v="17.210045407612899"/>
    <n v="212.64191417431999"/>
    <n v="225.63575694730901"/>
    <n v="77.093485838365496"/>
    <n v="54.715665900835575"/>
    <x v="1"/>
    <s v="25-40"/>
  </r>
  <r>
    <n v="86753092980"/>
    <n v="1.7205479452054795"/>
    <s v="&gt; 1.5 year"/>
    <n v="31.5013698630137"/>
    <n v="0"/>
    <n v="48"/>
    <s v="&lt;80"/>
    <n v="147.73646888715101"/>
    <n v="295.144055508674"/>
    <n v="258.26967425216799"/>
    <n v="176.92335248245001"/>
    <n v="87.65360515982016"/>
    <x v="1"/>
    <s v="25-40"/>
  </r>
  <r>
    <n v="86753092981"/>
    <n v="1.1397260273972603"/>
    <s v="&lt;= 1.5 year"/>
    <n v="36.389041095890413"/>
    <n v="0"/>
    <n v="83"/>
    <s v="&gt;=80"/>
    <n v="9.3733765555137598"/>
    <n v="244.74308091184599"/>
    <n v="284.14753765956601"/>
    <n v="14.061626629702801"/>
    <n v="56.114416312101035"/>
    <x v="0"/>
    <s v="25-40"/>
  </r>
  <r>
    <n v="86753092982"/>
    <n v="1.6602739726027398"/>
    <s v="&gt; 1.5 year"/>
    <n v="26.736986301369864"/>
    <n v="1"/>
    <n v="58"/>
    <s v="&lt;80"/>
    <n v="235.892024351424"/>
    <n v="191.625711668035"/>
    <n v="296.94184256366799"/>
    <n v="244.31839273971099"/>
    <n v="99.152647117962204"/>
    <x v="0"/>
    <s v="25-40"/>
  </r>
  <r>
    <n v="86753092983"/>
    <n v="1.6821917808219178"/>
    <s v="&gt; 1.5 year"/>
    <n v="31.049315068493151"/>
    <n v="0"/>
    <n v="49"/>
    <s v="&lt;80"/>
    <n v="126.609510277222"/>
    <n v="288.973981279459"/>
    <n v="225.606687082512"/>
    <n v="327.02995311917101"/>
    <n v="99.563076148736442"/>
    <x v="0"/>
    <s v="25-40"/>
  </r>
  <r>
    <n v="86753092984"/>
    <n v="1.7315068493150685"/>
    <s v="&gt; 1.5 year"/>
    <n v="30.010958904109589"/>
    <n v="1"/>
    <n v="40"/>
    <s v="&lt;80"/>
    <n v="281.11215978668599"/>
    <n v="287.03370793798302"/>
    <n v="184.42203746729299"/>
    <n v="246.51611106867099"/>
    <n v="97.164247242289207"/>
    <x v="0"/>
    <s v="25-40"/>
  </r>
  <r>
    <n v="86753092985"/>
    <n v="1.6739726027397259"/>
    <s v="&gt; 1.5 year"/>
    <n v="29.909589041095892"/>
    <n v="0"/>
    <n v="27"/>
    <s v="&lt;80"/>
    <n v="269.23534874661698"/>
    <n v="231.831081774376"/>
    <n v="208.35052856326101"/>
    <n v="240.710720968788"/>
    <n v="93.97266438552532"/>
    <x v="0"/>
    <s v="25-40"/>
  </r>
  <r>
    <n v="86753092986"/>
    <n v="1.4547945205479451"/>
    <s v="&lt;= 1.5 year"/>
    <n v="29.863013698630137"/>
    <n v="0"/>
    <n v="34"/>
    <s v="&lt;80"/>
    <n v="257.10000799720802"/>
    <n v="181.87577898165401"/>
    <n v="319.710517327258"/>
    <n v="284.51521608584"/>
    <n v="107.62515096788071"/>
    <x v="0"/>
    <s v="25-40"/>
  </r>
  <r>
    <n v="86753092987"/>
    <n v="1.1287671232876713"/>
    <s v="&lt;= 1.5 year"/>
    <n v="43.043835616438358"/>
    <n v="1"/>
    <n v="66"/>
    <s v="&lt;80"/>
    <n v="30.0793316320601"/>
    <n v="283.72779095188298"/>
    <n v="90.519353252273802"/>
    <n v="192.62267512016999"/>
    <n v="59.081613211408701"/>
    <x v="0"/>
    <s v="&gt;40"/>
  </r>
  <r>
    <n v="86753092988"/>
    <n v="1.7616438356164383"/>
    <s v="&gt; 1.5 year"/>
    <n v="30.213698630136985"/>
    <n v="0"/>
    <n v="48"/>
    <s v="&lt;80"/>
    <n v="178.67355981358401"/>
    <n v="172.15001072742001"/>
    <n v="339.75816338770898"/>
    <n v="206.543650021812"/>
    <n v="93.622103252422846"/>
    <x v="1"/>
    <s v="25-40"/>
  </r>
  <r>
    <n v="86753092989"/>
    <n v="1.7232876712328766"/>
    <s v="&gt; 1.5 year"/>
    <n v="29.63013698630137"/>
    <n v="0"/>
    <n v="37"/>
    <s v="&lt;80"/>
    <n v="148.18291992962301"/>
    <n v="313.63291251726099"/>
    <n v="180.15593087367"/>
    <n v="359.19641105361097"/>
    <n v="101.66754762702445"/>
    <x v="0"/>
    <s v="25-40"/>
  </r>
  <r>
    <n v="86753092990"/>
    <n v="1.2931506849315069"/>
    <s v="&lt;= 1.5 year"/>
    <n v="46.361643835616441"/>
    <n v="1"/>
    <n v="79"/>
    <s v="&lt;80"/>
    <n v="8.4720095603413395"/>
    <n v="245.394850965432"/>
    <n v="291.40610724685001"/>
    <n v="25.5082649045649"/>
    <n v="58.339073500231656"/>
    <x v="0"/>
    <s v="&gt;40"/>
  </r>
  <r>
    <n v="86753092991"/>
    <n v="1.210958904109589"/>
    <s v="&lt;= 1.5 year"/>
    <n v="36.167123287671231"/>
    <n v="0"/>
    <n v="90"/>
    <s v="&gt;=80"/>
    <n v="63.095045329958602"/>
    <n v="324.51113536078901"/>
    <n v="138.42853157658499"/>
    <n v="25.801840654731699"/>
    <n v="50.716139123017811"/>
    <x v="1"/>
    <s v="25-40"/>
  </r>
  <r>
    <n v="86753092992"/>
    <n v="1.5808219178082192"/>
    <s v="&gt; 1.5 year"/>
    <n v="32.906849315068492"/>
    <n v="0"/>
    <n v="27"/>
    <s v="&lt;80"/>
    <n v="290.13223363432201"/>
    <n v="370.88187306373402"/>
    <n v="180.397933955258"/>
    <n v="231.14330950605401"/>
    <n v="102.26607775120192"/>
    <x v="0"/>
    <s v="25-40"/>
  </r>
  <r>
    <n v="86753092993"/>
    <n v="1.3917808219178083"/>
    <s v="&lt;= 1.5 year"/>
    <n v="38.69041095890411"/>
    <n v="0"/>
    <n v="80"/>
    <s v="&gt;=80"/>
    <n v="7.0846758645117296"/>
    <n v="246.41812708332"/>
    <n v="326.26635350657102"/>
    <n v="7.0852621866537904"/>
    <n v="60.282418119013514"/>
    <x v="0"/>
    <s v="25-40"/>
  </r>
  <r>
    <n v="86753092994"/>
    <n v="1.5698630136986302"/>
    <s v="&gt; 1.5 year"/>
    <n v="25.572602739726026"/>
    <n v="1"/>
    <n v="61"/>
    <s v="&lt;80"/>
    <n v="283.74162380911901"/>
    <n v="427.743861209253"/>
    <n v="85.272425377322904"/>
    <n v="28.761895865534601"/>
    <n v="70.602957350612655"/>
    <x v="0"/>
    <s v="25-40"/>
  </r>
  <r>
    <n v="86753092995"/>
    <n v="1.6493150684931508"/>
    <s v="&gt; 1.5 year"/>
    <n v="32.701369863013696"/>
    <n v="0"/>
    <n v="42"/>
    <s v="&lt;80"/>
    <n v="172.29575217242899"/>
    <n v="312.02586864677301"/>
    <n v="231.10250123428301"/>
    <n v="304.98309998766899"/>
    <n v="103.0760018121704"/>
    <x v="0"/>
    <s v="25-40"/>
  </r>
  <r>
    <n v="86753092996"/>
    <n v="1.1534246575342466"/>
    <s v="&lt;= 1.5 year"/>
    <n v="41.084931506849315"/>
    <n v="0"/>
    <n v="86"/>
    <s v="&gt;=80"/>
    <n v="22.784834384980201"/>
    <n v="350.51598036171799"/>
    <n v="240.39062043926501"/>
    <n v="12.7109103321622"/>
    <n v="60.236248872307115"/>
    <x v="0"/>
    <s v="&gt;40"/>
  </r>
  <r>
    <n v="86753092997"/>
    <n v="1.3506849315068492"/>
    <s v="&lt;= 1.5 year"/>
    <n v="44.082191780821915"/>
    <n v="0"/>
    <n v="125"/>
    <s v="&gt;=80"/>
    <n v="0.87689257271118703"/>
    <n v="301.646047172132"/>
    <n v="318.20750815729002"/>
    <n v="3.0947711852151398"/>
    <n v="62.758108700688069"/>
    <x v="0"/>
    <s v="&gt;40"/>
  </r>
  <r>
    <n v="86753092998"/>
    <n v="1.7068493150684931"/>
    <s v="&gt; 1.5 year"/>
    <n v="33.104109589041094"/>
    <n v="0"/>
    <n v="49"/>
    <s v="&lt;80"/>
    <n v="214.71359668422701"/>
    <n v="131.34252038338701"/>
    <n v="304.97474952840702"/>
    <n v="273.19468302776698"/>
    <n v="97.064821272149999"/>
    <x v="0"/>
    <s v="25-40"/>
  </r>
  <r>
    <n v="86753092999"/>
    <n v="1.263013698630137"/>
    <s v="&lt;= 1.5 year"/>
    <n v="33.536986301369865"/>
    <n v="1"/>
    <n v="21"/>
    <s v="&lt;80"/>
    <n v="435.90489283987"/>
    <n v="396.21201099856597"/>
    <n v="12.6549113301582"/>
    <n v="63.372188649898298"/>
    <n v="75.692604304681666"/>
    <x v="1"/>
    <s v="25-40"/>
  </r>
  <r>
    <n v="86753093000"/>
    <n v="1.6273972602739726"/>
    <s v="&gt; 1.5 year"/>
    <n v="29.43013698630137"/>
    <n v="0"/>
    <n v="58"/>
    <s v="&lt;80"/>
    <n v="499.17974163601298"/>
    <n v="203.55336065958801"/>
    <n v="38.134494245648298"/>
    <n v="123.580040436516"/>
    <n v="75.6243923455078"/>
    <x v="0"/>
    <s v="25-40"/>
  </r>
  <r>
    <n v="86753093001"/>
    <n v="1.6301369863013699"/>
    <s v="&gt; 1.5 year"/>
    <n v="32.260273972602739"/>
    <n v="0"/>
    <n v="62"/>
    <s v="&lt;80"/>
    <n v="193.71387520527099"/>
    <n v="258.55771153259701"/>
    <n v="204.34026767342201"/>
    <n v="284.304931713602"/>
    <n v="94.819150865472324"/>
    <x v="0"/>
    <s v="25-40"/>
  </r>
  <r>
    <n v="86753093002"/>
    <n v="1.7287671232876711"/>
    <s v="&gt; 1.5 year"/>
    <n v="34.397260273972606"/>
    <n v="1"/>
    <n v="73"/>
    <s v="&lt;80"/>
    <n v="207.945696854766"/>
    <n v="263.28310486759699"/>
    <n v="248.833979201723"/>
    <n v="228.55745868247101"/>
    <n v="94.985276683892309"/>
    <x v="0"/>
    <s v="25-40"/>
  </r>
  <r>
    <n v="86753093003"/>
    <n v="1.6794520547945206"/>
    <s v="&gt; 1.5 year"/>
    <n v="30.747945205479454"/>
    <n v="0"/>
    <n v="46"/>
    <s v="&lt;80"/>
    <n v="228.33157775235199"/>
    <n v="314.23134659049799"/>
    <n v="174.095481520031"/>
    <n v="200.15052426143799"/>
    <n v="88.314554641204268"/>
    <x v="0"/>
    <s v="25-40"/>
  </r>
  <r>
    <n v="86753093004"/>
    <n v="1.5808219178082192"/>
    <s v="&gt; 1.5 year"/>
    <n v="26.61917808219178"/>
    <n v="0"/>
    <n v="56"/>
    <s v="&lt;80"/>
    <n v="332.91022870873599"/>
    <n v="282.90698851179297"/>
    <n v="200.47926659138801"/>
    <n v="172.023118880373"/>
    <n v="93.965663634253644"/>
    <x v="0"/>
    <s v="25-40"/>
  </r>
  <r>
    <n v="86753093005"/>
    <n v="0.85479452054794525"/>
    <s v="&lt;= 1.5 year"/>
    <n v="35.961643835616435"/>
    <n v="1"/>
    <n v="21"/>
    <s v="&lt;80"/>
    <n v="10.0801563495572"/>
    <n v="43.9916494958957"/>
    <n v="531.35920468062"/>
    <n v="244.119084801854"/>
    <n v="97.383139205533098"/>
    <x v="0"/>
    <s v="25-40"/>
  </r>
  <r>
    <n v="86753093006"/>
    <n v="1.536986301369863"/>
    <s v="&gt; 1.5 year"/>
    <n v="22.75068493150685"/>
    <n v="1"/>
    <n v="58"/>
    <s v="&lt;80"/>
    <n v="361.61808419036402"/>
    <n v="338.650558083058"/>
    <n v="17.017039532544199"/>
    <n v="104.72173215442299"/>
    <n v="70.630143984309825"/>
    <x v="0"/>
    <s v="17-25"/>
  </r>
  <r>
    <n v="86753093007"/>
    <n v="1.1808219178082191"/>
    <s v="&lt;= 1.5 year"/>
    <n v="20.893150684931506"/>
    <n v="1"/>
    <n v="62"/>
    <s v="&lt;80"/>
    <n v="401.86632588724098"/>
    <n v="379.95441654727898"/>
    <n v="17.148481620071799"/>
    <n v="3.0709860777434601"/>
    <n v="64.97199551849944"/>
    <x v="0"/>
    <s v="17-25"/>
  </r>
  <r>
    <n v="86753093008"/>
    <n v="1.2575342465753425"/>
    <s v="&lt;= 1.5 year"/>
    <n v="38.010958904109586"/>
    <n v="0"/>
    <n v="85"/>
    <s v="&gt;=80"/>
    <n v="18.693403202562099"/>
    <n v="162.75956491237201"/>
    <n v="323.77884844917298"/>
    <n v="28.964729082731498"/>
    <n v="56.84546675302326"/>
    <x v="0"/>
    <s v="25-40"/>
  </r>
  <r>
    <n v="86753093009"/>
    <n v="1.6986301369863013"/>
    <s v="&gt; 1.5 year"/>
    <n v="33.802739726027397"/>
    <n v="1"/>
    <n v="33"/>
    <s v="&lt;80"/>
    <n v="336.91321311910798"/>
    <n v="348.48796653134201"/>
    <n v="154.11808500543401"/>
    <n v="262.80853922285701"/>
    <n v="104.86328927943092"/>
    <x v="0"/>
    <s v="25-40"/>
  </r>
  <r>
    <n v="86753093010"/>
    <n v="1.6328767123287671"/>
    <s v="&gt; 1.5 year"/>
    <n v="34.460273972602742"/>
    <n v="0"/>
    <n v="34"/>
    <s v="&lt;80"/>
    <n v="180.34133773754601"/>
    <n v="342.26270281867198"/>
    <n v="194.015595256833"/>
    <n v="275.27342068023802"/>
    <n v="98.123005156945965"/>
    <x v="0"/>
    <s v="25-40"/>
  </r>
  <r>
    <n v="86753093011"/>
    <n v="1.0493150684931507"/>
    <s v="&lt;= 1.5 year"/>
    <n v="33.726027397260275"/>
    <n v="0"/>
    <n v="21"/>
    <s v="&lt;80"/>
    <n v="11.269415715153"/>
    <n v="63.130541920772401"/>
    <n v="448.06591322114701"/>
    <n v="313.88132493875901"/>
    <n v="97.385665190062753"/>
    <x v="0"/>
    <s v="25-40"/>
  </r>
  <r>
    <n v="86753093012"/>
    <n v="1.3369863013698631"/>
    <s v="&lt;= 1.5 year"/>
    <n v="30.265753424657536"/>
    <n v="1"/>
    <n v="58"/>
    <s v="&lt;80"/>
    <n v="10.3797041232257"/>
    <n v="95.020384863678899"/>
    <n v="377.763195947344"/>
    <n v="356.71798568882298"/>
    <n v="96.569748915292408"/>
    <x v="1"/>
    <s v="25-40"/>
  </r>
  <r>
    <n v="86753093013"/>
    <n v="1.6986301369863013"/>
    <s v="&gt; 1.5 year"/>
    <n v="28.764383561643836"/>
    <n v="0"/>
    <n v="52"/>
    <s v="&lt;80"/>
    <n v="96.631492818734699"/>
    <n v="267.16428474718401"/>
    <n v="407.15044418102201"/>
    <n v="271.96588471572699"/>
    <n v="110.59762167288338"/>
    <x v="0"/>
    <s v="25-40"/>
  </r>
  <r>
    <n v="86753093014"/>
    <n v="1.6438356164383561"/>
    <s v="&gt; 1.5 year"/>
    <n v="32.145205479452052"/>
    <n v="1"/>
    <n v="59"/>
    <s v="&lt;80"/>
    <n v="189.23691709442599"/>
    <n v="342.02873827812198"/>
    <n v="294.32384692430099"/>
    <n v="148.26468193406001"/>
    <n v="95.611875892807163"/>
    <x v="0"/>
    <s v="25-40"/>
  </r>
  <r>
    <n v="86753093015"/>
    <n v="1.2383561643835617"/>
    <s v="&lt;= 1.5 year"/>
    <n v="44.408219178082192"/>
    <n v="1"/>
    <n v="66"/>
    <s v="&lt;80"/>
    <n v="41.611203614276"/>
    <n v="326.90580886821402"/>
    <n v="223.53276195620299"/>
    <n v="14.1218293710839"/>
    <n v="57.999911957873621"/>
    <x v="0"/>
    <s v="&gt;40"/>
  </r>
  <r>
    <n v="86753093016"/>
    <n v="1.2547945205479452"/>
    <s v="&lt;= 1.5 year"/>
    <n v="36.805479452054797"/>
    <n v="1"/>
    <n v="79"/>
    <s v="&lt;80"/>
    <n v="56.009835181195903"/>
    <n v="392.26618102132699"/>
    <n v="175.25515008405"/>
    <n v="11.6226788306986"/>
    <n v="58.287420765971653"/>
    <x v="0"/>
    <s v="25-40"/>
  </r>
  <r>
    <n v="86753093017"/>
    <n v="1.7287671232876711"/>
    <s v="&gt; 1.5 year"/>
    <n v="29.156164383561645"/>
    <n v="0"/>
    <n v="32"/>
    <s v="&lt;80"/>
    <n v="274.97107693932901"/>
    <n v="184.75297515573899"/>
    <n v="211.50744278601201"/>
    <n v="274.35424769116003"/>
    <n v="95.081327024866084"/>
    <x v="0"/>
    <s v="25-40"/>
  </r>
  <r>
    <n v="86753093018"/>
    <n v="1.2602739726027397"/>
    <s v="&lt;= 1.5 year"/>
    <n v="34.358904109589041"/>
    <n v="0"/>
    <n v="82"/>
    <s v="&gt;=80"/>
    <n v="47.034868518892502"/>
    <n v="308.77271069822501"/>
    <n v="187.23476793814399"/>
    <n v="17.132537589678599"/>
    <n v="52.988683000708114"/>
    <x v="1"/>
    <s v="25-40"/>
  </r>
  <r>
    <n v="86753093019"/>
    <n v="1.6493150684931508"/>
    <s v="&gt; 1.5 year"/>
    <n v="33.668493150684931"/>
    <n v="1"/>
    <n v="46"/>
    <s v="&lt;80"/>
    <n v="211.70870769825399"/>
    <n v="227.63781262111399"/>
    <n v="233.93637449562701"/>
    <n v="326.608518832595"/>
    <n v="102.41310882493607"/>
    <x v="0"/>
    <s v="25-40"/>
  </r>
  <r>
    <n v="86753093020"/>
    <n v="1.4191780821917808"/>
    <s v="&lt;= 1.5 year"/>
    <n v="31.18082191780822"/>
    <n v="1"/>
    <n v="64"/>
    <s v="&lt;80"/>
    <n v="373.03131547476198"/>
    <n v="253.78560852449101"/>
    <n v="15.471900629068299"/>
    <n v="49.0791359350292"/>
    <n v="57.891478307631942"/>
    <x v="0"/>
    <s v="25-40"/>
  </r>
  <r>
    <n v="86753093021"/>
    <n v="1.189041095890411"/>
    <s v="&lt;= 1.5 year"/>
    <n v="40.920547945205477"/>
    <n v="0"/>
    <n v="77"/>
    <s v="&lt;80"/>
    <n v="29.4188041670551"/>
    <n v="272.21784701412997"/>
    <n v="303.23270839786198"/>
    <n v="5.7476642122952297"/>
    <n v="61.208576807713669"/>
    <x v="0"/>
    <s v="&gt;40"/>
  </r>
  <r>
    <n v="86753093022"/>
    <n v="1.8246575342465754"/>
    <s v="&gt; 1.5 year"/>
    <n v="33.468493150684928"/>
    <n v="0"/>
    <n v="22"/>
    <s v="&lt;80"/>
    <n v="247.95527921005501"/>
    <n v="224.49258553160399"/>
    <n v="224.869740028021"/>
    <n v="335.55172851455501"/>
    <n v="105.04640540444184"/>
    <x v="0"/>
    <s v="25-40"/>
  </r>
  <r>
    <n v="86753093023"/>
    <n v="1.0520547945205478"/>
    <s v="&lt;= 1.5 year"/>
    <n v="41.838356164383562"/>
    <n v="0"/>
    <n v="54"/>
    <s v="&lt;80"/>
    <n v="6.6510309822038902"/>
    <n v="301.606705078348"/>
    <n v="265.24193291466497"/>
    <n v="13.4250060729631"/>
    <n v="58.10065156335952"/>
    <x v="0"/>
    <s v="&gt;40"/>
  </r>
  <r>
    <n v="86753093024"/>
    <n v="1.1589041095890411"/>
    <s v="&lt;= 1.5 year"/>
    <n v="39.128767123287673"/>
    <n v="0"/>
    <n v="72"/>
    <s v="&lt;80"/>
    <n v="15.7960239539943"/>
    <n v="380.78497324725299"/>
    <n v="169.01361918700499"/>
    <n v="13.2852679608147"/>
    <n v="53.602346233838148"/>
    <x v="0"/>
    <s v="25-40"/>
  </r>
  <r>
    <n v="86753093025"/>
    <n v="1.1643835616438356"/>
    <s v="&lt;= 1.5 year"/>
    <n v="42.476712328767121"/>
    <n v="1"/>
    <n v="89"/>
    <s v="&gt;=80"/>
    <n v="91.483868618905007"/>
    <n v="186.73603614666101"/>
    <n v="347.09563399562802"/>
    <n v="5.5560055297725599"/>
    <n v="64.575789124293351"/>
    <x v="0"/>
    <s v="&gt;40"/>
  </r>
  <r>
    <n v="86753093026"/>
    <n v="1.5726027397260274"/>
    <s v="&gt; 1.5 year"/>
    <n v="27.813698630136987"/>
    <n v="0"/>
    <n v="31"/>
    <s v="&lt;80"/>
    <n v="147.53386121521601"/>
    <n v="326.46254514226803"/>
    <n v="168.80475344366999"/>
    <n v="248.62681624041099"/>
    <n v="88.011500870688437"/>
    <x v="0"/>
    <s v="25-40"/>
  </r>
  <r>
    <n v="86753093027"/>
    <n v="1.515068493150685"/>
    <s v="&gt; 1.5 year"/>
    <n v="32.468493150684928"/>
    <n v="1"/>
    <n v="25"/>
    <s v="&lt;80"/>
    <n v="230.24353672222199"/>
    <n v="221.134522381072"/>
    <n v="244.224372410841"/>
    <n v="302.53890263036999"/>
    <n v="101.72183773320884"/>
    <x v="0"/>
    <s v="25-40"/>
  </r>
  <r>
    <n v="86753093028"/>
    <n v="0.8575342465753425"/>
    <s v="&lt;= 1.5 year"/>
    <n v="35.367123287671234"/>
    <n v="1"/>
    <n v="18"/>
    <s v="&lt;80"/>
    <n v="48.664117569423297"/>
    <n v="12.7170624563238"/>
    <n v="436.06222748083201"/>
    <n v="290.935010144236"/>
    <n v="92.150162917067931"/>
    <x v="0"/>
    <s v="25-40"/>
  </r>
  <r>
    <n v="86753093029"/>
    <n v="1.1726027397260275"/>
    <s v="&lt;= 1.5 year"/>
    <n v="34.213698630136989"/>
    <n v="0"/>
    <n v="81"/>
    <s v="&gt;=80"/>
    <n v="12.666397100288799"/>
    <n v="275.95589844355197"/>
    <n v="234.06831441848701"/>
    <n v="41.079455877679699"/>
    <n v="56.107516079047265"/>
    <x v="0"/>
    <s v="25-40"/>
  </r>
  <r>
    <n v="86753093030"/>
    <n v="1.6493150684931508"/>
    <s v="&gt; 1.5 year"/>
    <n v="30.44109589041096"/>
    <n v="0"/>
    <n v="43"/>
    <s v="&lt;80"/>
    <n v="219.61885836835901"/>
    <n v="211.86638585551501"/>
    <n v="315.80270578971698"/>
    <n v="278.56359929504202"/>
    <n v="105.842776148081"/>
    <x v="0"/>
    <s v="25-40"/>
  </r>
  <r>
    <n v="86753093031"/>
    <n v="1.6301369863013699"/>
    <s v="&gt; 1.5 year"/>
    <n v="29.389041095890413"/>
    <n v="0"/>
    <n v="15"/>
    <s v="&lt;80"/>
    <n v="178.614345501516"/>
    <n v="293.94133318508699"/>
    <n v="294.32626022245603"/>
    <n v="205.33370496560099"/>
    <n v="97.763650117495075"/>
    <x v="0"/>
    <s v="25-40"/>
  </r>
  <r>
    <n v="86753093032"/>
    <n v="0.92054794520547945"/>
    <s v="&lt;= 1.5 year"/>
    <n v="31.906849315068492"/>
    <n v="0"/>
    <n v="20"/>
    <s v="&lt;80"/>
    <n v="314.85130046869801"/>
    <n v="516.79891439341304"/>
    <n v="51.672909577009897"/>
    <n v="21.241802314492698"/>
    <n v="75.281782615949211"/>
    <x v="1"/>
    <s v="25-40"/>
  </r>
  <r>
    <n v="86753093033"/>
    <n v="1.5835616438356164"/>
    <s v="&gt; 1.5 year"/>
    <n v="33.12054794520548"/>
    <n v="1"/>
    <n v="64"/>
    <s v="&lt;80"/>
    <n v="185.559007575751"/>
    <n v="366.857980880924"/>
    <n v="236.98826567562699"/>
    <n v="268.91174263944998"/>
    <n v="104.90136007434323"/>
    <x v="0"/>
    <s v="25-40"/>
  </r>
  <r>
    <n v="86753093034"/>
    <n v="1.1835616438356165"/>
    <s v="&lt;= 1.5 year"/>
    <n v="39.31232876712329"/>
    <n v="0"/>
    <n v="69"/>
    <s v="&lt;80"/>
    <n v="42.9294457256199"/>
    <n v="244.848642277463"/>
    <n v="375.70856919360602"/>
    <n v="7.7354865292278898"/>
    <n v="69.035533726986699"/>
    <x v="0"/>
    <s v="25-40"/>
  </r>
  <r>
    <n v="86753093035"/>
    <n v="1.2027397260273973"/>
    <s v="&lt;= 1.5 year"/>
    <n v="40.273972602739725"/>
    <n v="1"/>
    <n v="79"/>
    <s v="&lt;80"/>
    <n v="78.6094154666702"/>
    <n v="292.37035099620999"/>
    <n v="225.920061590133"/>
    <n v="0.83344357091993704"/>
    <n v="56.888801936356764"/>
    <x v="0"/>
    <s v="&gt;40"/>
  </r>
  <r>
    <n v="86753093036"/>
    <n v="1.3342465753424657"/>
    <s v="&lt;= 1.5 year"/>
    <n v="36.772602739726025"/>
    <n v="1"/>
    <n v="59"/>
    <s v="&lt;80"/>
    <n v="3.4529616962883001"/>
    <n v="10.112163400457501"/>
    <n v="521.60345732398503"/>
    <n v="351.416022483326"/>
    <n v="105.84754758461699"/>
    <x v="1"/>
    <s v="25-40"/>
  </r>
  <r>
    <n v="86753093037"/>
    <n v="1.6821917808219178"/>
    <s v="&gt; 1.5 year"/>
    <n v="28.591780821917808"/>
    <n v="1"/>
    <n v="42"/>
    <s v="&lt;80"/>
    <n v="205.82091710726499"/>
    <n v="182.593250872564"/>
    <n v="317.39148871662599"/>
    <n v="361.927097691661"/>
    <n v="112.59136380738076"/>
    <x v="0"/>
    <s v="25-40"/>
  </r>
  <r>
    <n v="86753093038"/>
    <n v="0.852054794520548"/>
    <s v="&lt;= 1.5 year"/>
    <n v="38.734246575342468"/>
    <n v="0"/>
    <n v="20"/>
    <s v="&lt;80"/>
    <n v="477.71922063250298"/>
    <n v="290.377020079278"/>
    <n v="104.73705301698401"/>
    <n v="143.01980516700399"/>
    <n v="91.178522239021049"/>
    <x v="1"/>
    <s v="25-40"/>
  </r>
  <r>
    <n v="86753093039"/>
    <n v="1.5671232876712329"/>
    <s v="&gt; 1.5 year"/>
    <n v="27.575342465753426"/>
    <n v="1"/>
    <n v="59"/>
    <s v="&lt;80"/>
    <n v="316.82119709288202"/>
    <n v="378.80967924528397"/>
    <n v="35.915657969826299"/>
    <n v="0.569736403566794"/>
    <n v="60.028717431860457"/>
    <x v="0"/>
    <s v="25-40"/>
  </r>
  <r>
    <n v="86753093040"/>
    <n v="0.81643835616438354"/>
    <s v="&lt;= 1.5 year"/>
    <n v="32.339726027397262"/>
    <n v="0"/>
    <n v="20"/>
    <s v="&lt;80"/>
    <n v="89.084362487735703"/>
    <n v="22.650771193837699"/>
    <n v="443.84804466677002"/>
    <n v="254.759142174906"/>
    <n v="92.771673115526994"/>
    <x v="0"/>
    <s v="25-40"/>
  </r>
  <r>
    <n v="86753093041"/>
    <n v="1.1808219178082191"/>
    <s v="&lt;= 1.5 year"/>
    <n v="43.038356164383565"/>
    <n v="1"/>
    <n v="80"/>
    <s v="&gt;=80"/>
    <n v="5.3341049026900604"/>
    <n v="298.80237654370501"/>
    <n v="308.03917249816499"/>
    <n v="31.770663113003401"/>
    <n v="65.108098789051809"/>
    <x v="0"/>
    <s v="&gt;40"/>
  </r>
  <r>
    <n v="86753093042"/>
    <n v="1.5753424657534247"/>
    <s v="&gt; 1.5 year"/>
    <n v="32.252054794520546"/>
    <n v="1"/>
    <n v="39"/>
    <s v="&lt;80"/>
    <n v="221.77586548053699"/>
    <n v="265.93487212140099"/>
    <n v="347.299375670085"/>
    <n v="162.480864175341"/>
    <n v="100.19048778960615"/>
    <x v="0"/>
    <s v="25-40"/>
  </r>
  <r>
    <n v="86753093043"/>
    <n v="1.6958904109589041"/>
    <s v="&gt; 1.5 year"/>
    <n v="32.660273972602738"/>
    <n v="0"/>
    <n v="38"/>
    <s v="&lt;80"/>
    <n v="363.49671332115702"/>
    <n v="237.20293942954399"/>
    <n v="239.655058162031"/>
    <n v="158.941644326828"/>
    <n v="95.887576518719158"/>
    <x v="0"/>
    <s v="25-40"/>
  </r>
  <r>
    <n v="86753093044"/>
    <n v="1.6739726027397259"/>
    <s v="&gt; 1.5 year"/>
    <n v="36.739726027397261"/>
    <n v="0"/>
    <n v="53"/>
    <s v="&lt;80"/>
    <n v="210.77121977855799"/>
    <n v="252.650923857956"/>
    <n v="252.94533969358201"/>
    <n v="441.12001623011997"/>
    <n v="120.36161420176535"/>
    <x v="0"/>
    <s v="25-40"/>
  </r>
  <r>
    <n v="86753093045"/>
    <n v="1.6520547945205479"/>
    <s v="&gt; 1.5 year"/>
    <n v="29.550684931506851"/>
    <n v="1"/>
    <n v="48"/>
    <s v="&lt;80"/>
    <n v="339.38521691263401"/>
    <n v="184.06195468274001"/>
    <n v="232.679138696309"/>
    <n v="259.63780347050402"/>
    <n v="100.95380678764748"/>
    <x v="0"/>
    <s v="25-40"/>
  </r>
  <r>
    <n v="86753093046"/>
    <n v="1.2301369863013698"/>
    <s v="&lt;= 1.5 year"/>
    <n v="35.88219178082192"/>
    <n v="1"/>
    <n v="20"/>
    <s v="&lt;80"/>
    <n v="1.6343351188149"/>
    <n v="32.447870014997598"/>
    <n v="469.88223759104102"/>
    <n v="321.697265326305"/>
    <n v="97.71611676078652"/>
    <x v="0"/>
    <s v="25-40"/>
  </r>
  <r>
    <n v="86753093047"/>
    <n v="1.7534246575342465"/>
    <s v="&gt; 1.5 year"/>
    <n v="31.221917808219178"/>
    <n v="1"/>
    <n v="29"/>
    <s v="&lt;80"/>
    <n v="142.18481305165199"/>
    <n v="313.79551332641302"/>
    <n v="270.34407500922299"/>
    <n v="328.14477935981603"/>
    <n v="108.29708863452989"/>
    <x v="0"/>
    <s v="25-40"/>
  </r>
  <r>
    <n v="86753093048"/>
    <n v="1.6273972602739726"/>
    <s v="&gt; 1.5 year"/>
    <n v="32.219178082191782"/>
    <n v="0"/>
    <n v="21"/>
    <s v="&lt;80"/>
    <n v="164.46457801121801"/>
    <n v="266.3967066948"/>
    <n v="317.94955008340798"/>
    <n v="276.72236840100697"/>
    <n v="105.82953299461124"/>
    <x v="0"/>
    <s v="25-40"/>
  </r>
  <r>
    <n v="86753093049"/>
    <n v="1.789041095890411"/>
    <s v="&gt; 1.5 year"/>
    <n v="31.443835616438356"/>
    <n v="0"/>
    <n v="39"/>
    <s v="&lt;80"/>
    <n v="249.03513612110399"/>
    <n v="243.04750230524999"/>
    <n v="312.10549217502302"/>
    <n v="206.06284929679899"/>
    <n v="101.54681205072696"/>
    <x v="0"/>
    <s v="25-40"/>
  </r>
  <r>
    <n v="86753093050"/>
    <n v="1.6054794520547946"/>
    <s v="&gt; 1.5 year"/>
    <n v="32.345205479452055"/>
    <n v="0"/>
    <n v="40"/>
    <s v="&lt;80"/>
    <n v="234.08091393887199"/>
    <n v="279.42142279434802"/>
    <n v="153.18760006149901"/>
    <n v="348.675033884573"/>
    <n v="101.30370301218625"/>
    <x v="0"/>
    <s v="25-40"/>
  </r>
  <r>
    <n v="86753093051"/>
    <n v="1.1835616438356165"/>
    <s v="&lt;= 1.5 year"/>
    <n v="39.468493150684928"/>
    <n v="1"/>
    <n v="79"/>
    <s v="&lt;80"/>
    <n v="48.440067743136197"/>
    <n v="292.08656172868001"/>
    <n v="170.305508082161"/>
    <n v="79.040473654795306"/>
    <n v="57.163648166180053"/>
    <x v="0"/>
    <s v="25-40"/>
  </r>
  <r>
    <n v="86753093052"/>
    <n v="1.295890410958904"/>
    <s v="&lt;= 1.5 year"/>
    <n v="41.950684931506849"/>
    <n v="0"/>
    <n v="41"/>
    <s v="&lt;80"/>
    <n v="15.4211400389856"/>
    <n v="339.89519629270501"/>
    <n v="227.586171825479"/>
    <n v="52.075933780559097"/>
    <n v="61.984759579259816"/>
    <x v="0"/>
    <s v="&gt;40"/>
  </r>
  <r>
    <n v="86753093053"/>
    <n v="1.2465753424657535"/>
    <s v="&lt;= 1.5 year"/>
    <n v="46.128767123287673"/>
    <n v="1"/>
    <n v="74"/>
    <s v="&lt;80"/>
    <n v="3.9795078037857001"/>
    <n v="387.86958147498399"/>
    <n v="258.05246508196399"/>
    <n v="14.4302396884974"/>
    <n v="64.045851714756949"/>
    <x v="0"/>
    <s v="&gt;40"/>
  </r>
  <r>
    <n v="86753093054"/>
    <n v="1.6602739726027398"/>
    <s v="&gt; 1.5 year"/>
    <n v="26.383561643835616"/>
    <n v="1"/>
    <n v="48"/>
    <s v="&lt;80"/>
    <n v="291.19912733034101"/>
    <n v="208.00713076146999"/>
    <n v="220.638825858692"/>
    <n v="297.00174793541402"/>
    <n v="102.05336950263762"/>
    <x v="0"/>
    <s v="25-40"/>
  </r>
  <r>
    <n v="86753093055"/>
    <n v="1.2246575342465753"/>
    <s v="&lt;= 1.5 year"/>
    <n v="40.230136986301368"/>
    <n v="1"/>
    <n v="81"/>
    <s v="&gt;=80"/>
    <n v="29.2242656738124"/>
    <n v="226.19204007996601"/>
    <n v="351.75196512078799"/>
    <n v="2.41165131944866"/>
    <n v="62.932938433130673"/>
    <x v="0"/>
    <s v="&gt;40"/>
  </r>
  <r>
    <n v="86753093056"/>
    <n v="1.0712328767123287"/>
    <s v="&lt;= 1.5 year"/>
    <n v="38.019178082191779"/>
    <n v="0"/>
    <n v="74"/>
    <s v="&lt;80"/>
    <n v="34.241640405147002"/>
    <n v="232.50536738599101"/>
    <n v="214.468510538629"/>
    <n v="9.9084528481232095"/>
    <n v="48.264996229701303"/>
    <x v="1"/>
    <s v="25-40"/>
  </r>
  <r>
    <n v="86753093057"/>
    <n v="0.88767123287671235"/>
    <s v="&lt;= 1.5 year"/>
    <n v="32.512328767123286"/>
    <n v="0"/>
    <n v="20"/>
    <s v="&lt;80"/>
    <n v="52.264134262910702"/>
    <n v="4.0859903589948798"/>
    <n v="445.30361827346002"/>
    <n v="244.86880176145701"/>
    <n v="87.328700373942496"/>
    <x v="0"/>
    <s v="25-40"/>
  </r>
  <r>
    <n v="86753093058"/>
    <n v="1.452054794520548"/>
    <s v="&lt;= 1.5 year"/>
    <n v="29.969863013698632"/>
    <n v="1"/>
    <n v="57"/>
    <s v="&lt;80"/>
    <n v="532.05035242621705"/>
    <n v="195.01603391801001"/>
    <n v="0.99870636157756199"/>
    <n v="19.373580735550298"/>
    <n v="60.609985359193516"/>
    <x v="0"/>
    <s v="25-40"/>
  </r>
  <r>
    <n v="86753093059"/>
    <n v="1.6958904109589041"/>
    <s v="&gt; 1.5 year"/>
    <n v="35.780821917808218"/>
    <n v="0"/>
    <n v="24"/>
    <s v="&lt;80"/>
    <n v="220.62817877929101"/>
    <n v="233.88545806860199"/>
    <n v="199.105540640052"/>
    <n v="297.848085846316"/>
    <n v="95.9955261261956"/>
    <x v="0"/>
    <s v="25-40"/>
  </r>
  <r>
    <n v="86753093060"/>
    <n v="1.3506849315068492"/>
    <s v="&lt;= 1.5 year"/>
    <n v="39.863013698630134"/>
    <n v="0"/>
    <n v="94"/>
    <s v="&gt;=80"/>
    <n v="2.0649326576687401"/>
    <n v="258.346284492027"/>
    <n v="329.01882932224697"/>
    <n v="15.216349049580201"/>
    <n v="62.141118776594922"/>
    <x v="0"/>
    <s v="25-40"/>
  </r>
  <r>
    <n v="86753093061"/>
    <n v="1.1287671232876713"/>
    <s v="&lt;= 1.5 year"/>
    <n v="44.38356164383562"/>
    <n v="0"/>
    <n v="88"/>
    <s v="&gt;=80"/>
    <n v="15.9935720274984"/>
    <n v="297.71690287096698"/>
    <n v="223.32362235411401"/>
    <n v="6.2543923516693498"/>
    <n v="52.646199756571235"/>
    <x v="0"/>
    <s v="&gt;40"/>
  </r>
  <r>
    <n v="86753093062"/>
    <n v="1.6027397260273972"/>
    <s v="&gt; 1.5 year"/>
    <n v="31.328767123287673"/>
    <n v="0"/>
    <n v="28"/>
    <s v="&lt;80"/>
    <n v="297.30304858154102"/>
    <n v="185.02215861805399"/>
    <n v="285.799268284108"/>
    <n v="181.40964533531201"/>
    <n v="94.651086210298004"/>
    <x v="0"/>
    <s v="25-40"/>
  </r>
  <r>
    <n v="86753093063"/>
    <n v="1.6493150684931508"/>
    <s v="&gt; 1.5 year"/>
    <n v="33.30958904109589"/>
    <n v="0"/>
    <n v="46"/>
    <s v="&lt;80"/>
    <n v="164.63644157095499"/>
    <n v="183.06121434497001"/>
    <n v="321.880414344418"/>
    <n v="321.00675009853302"/>
    <n v="104.96227220642811"/>
    <x v="0"/>
    <s v="25-40"/>
  </r>
  <r>
    <n v="86753093064"/>
    <n v="0.852054794520548"/>
    <s v="&lt;= 1.5 year"/>
    <n v="38.347945205479455"/>
    <n v="1"/>
    <n v="20"/>
    <s v="&lt;80"/>
    <n v="50.145110681394399"/>
    <n v="30.732010802738898"/>
    <n v="353.80581269567801"/>
    <n v="382.71122097754898"/>
    <n v="94.852213759517895"/>
    <x v="0"/>
    <s v="25-40"/>
  </r>
  <r>
    <n v="86753093065"/>
    <n v="1.2027397260273973"/>
    <s v="&lt;= 1.5 year"/>
    <n v="42.106849315068494"/>
    <n v="0"/>
    <n v="81"/>
    <s v="&gt;=80"/>
    <n v="17.960061918521799"/>
    <n v="255.56165353498801"/>
    <n v="300.62683309908903"/>
    <n v="22.120121593156899"/>
    <n v="60.611371799350295"/>
    <x v="0"/>
    <s v="&gt;40"/>
  </r>
  <r>
    <n v="86753093066"/>
    <n v="1.2219178082191782"/>
    <s v="&lt;= 1.5 year"/>
    <n v="38.304109589041097"/>
    <n v="0"/>
    <n v="79"/>
    <s v="&lt;80"/>
    <n v="3.6498486767792002"/>
    <n v="345.51260549873399"/>
    <n v="167.38263482928301"/>
    <n v="59.748231074114102"/>
    <n v="55.188700242448711"/>
    <x v="0"/>
    <s v="25-40"/>
  </r>
  <r>
    <n v="86753093067"/>
    <n v="0.989041095890411"/>
    <s v="&lt;= 1.5 year"/>
    <n v="37.536986301369865"/>
    <n v="0"/>
    <n v="21"/>
    <s v="&lt;80"/>
    <n v="318.78787617327299"/>
    <n v="497.03203010167999"/>
    <n v="13.2223573554172"/>
    <n v="59.0988778126464"/>
    <n v="73.944140722163866"/>
    <x v="1"/>
    <s v="25-40"/>
  </r>
  <r>
    <n v="86753093068"/>
    <n v="1.5835616438356164"/>
    <s v="&gt; 1.5 year"/>
    <n v="26.997260273972604"/>
    <n v="0"/>
    <n v="34"/>
    <s v="&lt;80"/>
    <n v="227.39625016737401"/>
    <n v="277.79563649275701"/>
    <n v="322.73825389867"/>
    <n v="237.85786779171099"/>
    <n v="107.68688553565619"/>
    <x v="0"/>
    <s v="25-40"/>
  </r>
  <r>
    <n v="86753093069"/>
    <n v="1.1342465753424658"/>
    <s v="&lt;= 1.5 year"/>
    <n v="35.38356164383562"/>
    <n v="0"/>
    <n v="71"/>
    <s v="&lt;80"/>
    <n v="43.509250480842901"/>
    <n v="208.03558374907399"/>
    <n v="339.22619220729302"/>
    <n v="28.297552296052501"/>
    <n v="64.226436078794805"/>
    <x v="0"/>
    <s v="25-40"/>
  </r>
  <r>
    <n v="86753093070"/>
    <n v="1.189041095890411"/>
    <s v="&lt;= 1.5 year"/>
    <n v="34.038356164383565"/>
    <n v="1"/>
    <n v="104"/>
    <s v="&gt;=80"/>
    <n v="12.422296215278701"/>
    <n v="280.94787286114598"/>
    <n v="190.51029497052201"/>
    <n v="56.586365409478397"/>
    <n v="53.121212771714021"/>
    <x v="1"/>
    <s v="25-40"/>
  </r>
  <r>
    <n v="86753093071"/>
    <n v="1.0356164383561643"/>
    <s v="&lt;= 1.5 year"/>
    <n v="36.013698630136986"/>
    <n v="0"/>
    <n v="18"/>
    <s v="&lt;80"/>
    <n v="10.4783712100485"/>
    <n v="39.595276647272101"/>
    <n v="307.03650785109801"/>
    <n v="372.439756580547"/>
    <n v="85.54304356038304"/>
    <x v="0"/>
    <s v="25-40"/>
  </r>
  <r>
    <n v="86753093072"/>
    <n v="1.2410958904109588"/>
    <s v="&lt;= 1.5 year"/>
    <n v="46.252054794520546"/>
    <n v="1"/>
    <n v="115"/>
    <s v="&gt;=80"/>
    <n v="44.072560894217098"/>
    <n v="231.028758651511"/>
    <n v="253.35152274984301"/>
    <n v="50.732846821365101"/>
    <n v="58.498229912203222"/>
    <x v="0"/>
    <s v="&gt;40"/>
  </r>
  <r>
    <n v="86753093073"/>
    <n v="1.6465753424657534"/>
    <s v="&gt; 1.5 year"/>
    <n v="33.413698630136984"/>
    <n v="0"/>
    <n v="54"/>
    <s v="&lt;80"/>
    <n v="276.51191696226601"/>
    <n v="286.46095240748099"/>
    <n v="86.574568563877193"/>
    <n v="282.233052407066"/>
    <n v="89.294744066092932"/>
    <x v="1"/>
    <s v="25-40"/>
  </r>
  <r>
    <n v="86753093074"/>
    <n v="1.1452054794520548"/>
    <s v="&lt;= 1.5 year"/>
    <n v="36.487671232876714"/>
    <n v="1"/>
    <n v="62"/>
    <s v="&lt;80"/>
    <n v="26.201244402990302"/>
    <n v="378.83767901266202"/>
    <n v="138.72840548263099"/>
    <n v="11.635641255903"/>
    <n v="50.446799481876269"/>
    <x v="1"/>
    <s v="25-40"/>
  </r>
  <r>
    <n v="86753093075"/>
    <n v="1.3342465753424657"/>
    <s v="&lt;= 1.5 year"/>
    <n v="43.339726027397262"/>
    <n v="0"/>
    <n v="94"/>
    <s v="&gt;=80"/>
    <n v="4.2732074391104202"/>
    <n v="226.098182558459"/>
    <n v="254.63362290205799"/>
    <n v="70.820344659709903"/>
    <n v="57.484187307217695"/>
    <x v="0"/>
    <s v="&gt;40"/>
  </r>
  <r>
    <n v="86753093076"/>
    <n v="1.0849315068493151"/>
    <s v="&lt;= 1.5 year"/>
    <n v="43.969863013698628"/>
    <n v="0"/>
    <n v="95"/>
    <s v="&gt;=80"/>
    <n v="43.115733208232598"/>
    <n v="325.48688448161101"/>
    <n v="199.41095561226999"/>
    <n v="17.9358733986579"/>
    <n v="55.569828896498834"/>
    <x v="0"/>
    <s v="&gt;40"/>
  </r>
  <r>
    <n v="86753093077"/>
    <n v="1.6520547945205479"/>
    <s v="&gt; 1.5 year"/>
    <n v="28.890410958904109"/>
    <n v="0"/>
    <n v="52"/>
    <s v="&lt;80"/>
    <n v="293.72157102120201"/>
    <n v="229.29052887070699"/>
    <n v="163.147103832287"/>
    <n v="259.23096263893802"/>
    <n v="92.526335967899712"/>
    <x v="0"/>
    <s v="25-40"/>
  </r>
  <r>
    <n v="86753093078"/>
    <n v="1.295890410958904"/>
    <s v="&lt;= 1.5 year"/>
    <n v="37.032876712328765"/>
    <n v="0"/>
    <n v="58"/>
    <s v="&lt;80"/>
    <n v="41.044260577729403"/>
    <n v="235.516705307742"/>
    <n v="297.52368665689102"/>
    <n v="31.1335028303276"/>
    <n v="61.563740009303942"/>
    <x v="1"/>
    <s v="25-40"/>
  </r>
  <r>
    <n v="86753093079"/>
    <n v="1.6794520547945206"/>
    <s v="&gt; 1.5 year"/>
    <n v="21.539726027397261"/>
    <n v="1"/>
    <n v="64"/>
    <s v="&lt;80"/>
    <n v="526.33276186789305"/>
    <n v="242.251858318654"/>
    <n v="3.0774369178367502"/>
    <n v="16.451724222107899"/>
    <n v="63.830268951717123"/>
    <x v="0"/>
    <s v="17-25"/>
  </r>
  <r>
    <n v="86753093080"/>
    <n v="1.6356164383561644"/>
    <s v="&gt; 1.5 year"/>
    <n v="29.290410958904111"/>
    <n v="0"/>
    <n v="38"/>
    <s v="&lt;80"/>
    <n v="174.80807702921601"/>
    <n v="248.22642084771201"/>
    <n v="213.26491998789601"/>
    <n v="259.58158908848799"/>
    <n v="90.584340919320326"/>
    <x v="0"/>
    <s v="25-40"/>
  </r>
  <r>
    <n v="86753093081"/>
    <n v="2.0821917808219177"/>
    <s v="&gt; 1.5 year"/>
    <n v="24.63013698630137"/>
    <n v="1"/>
    <n v="56"/>
    <s v="&lt;80"/>
    <n v="409.84101001051602"/>
    <n v="244.41451727239999"/>
    <n v="1.2600578419100099"/>
    <n v="159.15401386808799"/>
    <n v="71.590130787833033"/>
    <x v="0"/>
    <s v="17-25"/>
  </r>
  <r>
    <n v="86753093082"/>
    <n v="1.273972602739726"/>
    <s v="&lt;= 1.5 year"/>
    <n v="42.742465753424661"/>
    <n v="1"/>
    <n v="91"/>
    <s v="&gt;=80"/>
    <n v="3.81411086102174"/>
    <n v="207.76037155091501"/>
    <n v="372.12767198170701"/>
    <n v="3.4751786936290698"/>
    <n v="61.998300673995267"/>
    <x v="0"/>
    <s v="&gt;40"/>
  </r>
  <r>
    <n v="86753093083"/>
    <n v="1.6821917808219178"/>
    <s v="&gt; 1.5 year"/>
    <n v="29.345205479452055"/>
    <n v="0"/>
    <n v="15"/>
    <s v="&lt;80"/>
    <n v="265.95566677962302"/>
    <n v="201.48132769002299"/>
    <n v="165.894799550378"/>
    <n v="263.922101066138"/>
    <n v="88.972987631553607"/>
    <x v="0"/>
    <s v="25-40"/>
  </r>
  <r>
    <n v="86753093084"/>
    <n v="1.7945205479452055"/>
    <s v="&gt; 1.5 year"/>
    <n v="29.265753424657536"/>
    <n v="0"/>
    <n v="41"/>
    <s v="&lt;80"/>
    <n v="186.900810965864"/>
    <n v="277.670074379798"/>
    <n v="231.42267336185199"/>
    <n v="307.22056432718801"/>
    <n v="101.80285935033776"/>
    <x v="0"/>
    <s v="25-40"/>
  </r>
  <r>
    <n v="86753093085"/>
    <n v="1.6684931506849314"/>
    <s v="&gt; 1.5 year"/>
    <n v="32.016438356164386"/>
    <n v="1"/>
    <n v="49"/>
    <s v="&lt;80"/>
    <n v="175.64151785627399"/>
    <n v="369.28992761647203"/>
    <n v="266.42749999988399"/>
    <n v="234.89702383424299"/>
    <n v="103.75345849791492"/>
    <x v="0"/>
    <s v="25-40"/>
  </r>
  <r>
    <n v="86753093086"/>
    <n v="1.2246575342465753"/>
    <s v="&lt;= 1.5 year"/>
    <n v="41.939726027397263"/>
    <n v="0"/>
    <n v="101"/>
    <s v="&gt;=80"/>
    <n v="22.559439917201299"/>
    <n v="303.99973172680899"/>
    <n v="288.44067969776597"/>
    <n v="49.827470122255498"/>
    <n v="66.716911709923394"/>
    <x v="0"/>
    <s v="&gt;40"/>
  </r>
  <r>
    <n v="86753093087"/>
    <n v="1.5616438356164384"/>
    <s v="&gt; 1.5 year"/>
    <n v="24.953424657534246"/>
    <n v="1"/>
    <n v="60"/>
    <s v="&lt;80"/>
    <n v="50.733528177695703"/>
    <n v="33.523982130265601"/>
    <n v="301.40829994699101"/>
    <n v="520.43485668902395"/>
    <n v="105.3617796209587"/>
    <x v="1"/>
    <s v="17-25"/>
  </r>
  <r>
    <n v="86753093088"/>
    <n v="1.2219178082191782"/>
    <s v="&lt;= 1.5 year"/>
    <n v="40.550684931506851"/>
    <n v="0"/>
    <n v="89"/>
    <s v="&gt;=80"/>
    <n v="13.2626629834706"/>
    <n v="236.950912484013"/>
    <n v="344.54890438594401"/>
    <n v="1.54605283123739"/>
    <n v="61.548480903460451"/>
    <x v="0"/>
    <s v="&gt;40"/>
  </r>
  <r>
    <n v="86753093089"/>
    <n v="1.3068493150684932"/>
    <s v="&lt;= 1.5 year"/>
    <n v="44.564383561643837"/>
    <n v="0"/>
    <n v="84"/>
    <s v="&gt;=80"/>
    <n v="21.719682266108698"/>
    <n v="310.286531968237"/>
    <n v="266.103096857011"/>
    <n v="5.5071779136996701"/>
    <n v="59.153730111232939"/>
    <x v="0"/>
    <s v="&gt;40"/>
  </r>
  <r>
    <n v="86753093090"/>
    <n v="1"/>
    <s v="&lt;= 1.5 year"/>
    <n v="36.747945205479454"/>
    <n v="0"/>
    <n v="21"/>
    <s v="&lt;80"/>
    <n v="84.353077191561496"/>
    <n v="6.0288381481787097"/>
    <n v="293.07308803705399"/>
    <n v="449.09669759125597"/>
    <n v="96.290927502576409"/>
    <x v="0"/>
    <s v="25-40"/>
  </r>
  <r>
    <n v="86753093091"/>
    <n v="1.7506849315068493"/>
    <s v="&gt; 1.5 year"/>
    <n v="26.586301369863012"/>
    <n v="0"/>
    <n v="37"/>
    <s v="&lt;80"/>
    <n v="323.22812510444402"/>
    <n v="102.09883602401899"/>
    <n v="242.40321611145799"/>
    <n v="332.90662503871903"/>
    <n v="103.06333782829827"/>
    <x v="0"/>
    <s v="25-40"/>
  </r>
  <r>
    <n v="86753093092"/>
    <n v="1.2876712328767124"/>
    <s v="&lt;= 1.5 year"/>
    <n v="46.293150684931504"/>
    <n v="1"/>
    <n v="70"/>
    <s v="&lt;80"/>
    <n v="21.164116448073599"/>
    <n v="359.15889218869302"/>
    <n v="204.98917186154901"/>
    <n v="16.2095478374119"/>
    <n v="56.969687054816639"/>
    <x v="0"/>
    <s v="&gt;40"/>
  </r>
  <r>
    <n v="86753093093"/>
    <n v="1.2246575342465753"/>
    <s v="&lt;= 1.5 year"/>
    <n v="40.221917808219175"/>
    <n v="1"/>
    <n v="52"/>
    <s v="&lt;80"/>
    <n v="11.882640358361"/>
    <n v="193.60505387810201"/>
    <n v="305.78324685498302"/>
    <n v="78.742112953569404"/>
    <n v="62.582058715943333"/>
    <x v="0"/>
    <s v="&gt;40"/>
  </r>
  <r>
    <n v="86753093094"/>
    <n v="1.0986301369863014"/>
    <s v="&lt;= 1.5 year"/>
    <n v="41.484931506849314"/>
    <n v="0"/>
    <n v="92"/>
    <s v="&gt;=80"/>
    <n v="9.9807579488429901E-2"/>
    <n v="257.06958015387198"/>
    <n v="202.25471976330601"/>
    <n v="81.212243036770701"/>
    <n v="54.589586554678036"/>
    <x v="0"/>
    <s v="&gt;40"/>
  </r>
  <r>
    <n v="86753093095"/>
    <n v="1.3095890410958904"/>
    <s v="&lt;= 1.5 year"/>
    <n v="44.093150684931508"/>
    <n v="0"/>
    <n v="69"/>
    <s v="&lt;80"/>
    <n v="40.009344508244901"/>
    <n v="291.48172273155001"/>
    <n v="223.73898876344899"/>
    <n v="13.889787934292601"/>
    <n v="55.034738582912581"/>
    <x v="0"/>
    <s v="&gt;40"/>
  </r>
  <r>
    <n v="86753093096"/>
    <n v="1.3561643835616439"/>
    <s v="&lt;= 1.5 year"/>
    <n v="37.443835616438356"/>
    <n v="1"/>
    <n v="96"/>
    <s v="&gt;=80"/>
    <n v="17.832636075995101"/>
    <n v="268.67334775757098"/>
    <n v="248.78968301347999"/>
    <n v="20.1548798079676"/>
    <n v="55.193826245258997"/>
    <x v="1"/>
    <s v="25-40"/>
  </r>
  <r>
    <n v="86753093097"/>
    <n v="1.7780821917808218"/>
    <s v="&gt; 1.5 year"/>
    <n v="34.583561643835615"/>
    <n v="0"/>
    <n v="50"/>
    <s v="&lt;80"/>
    <n v="330.56420008250302"/>
    <n v="167.69506989052201"/>
    <n v="277.29352064262798"/>
    <n v="238.085636245172"/>
    <n v="101.70624042437801"/>
    <x v="0"/>
    <s v="25-40"/>
  </r>
  <r>
    <n v="86753093098"/>
    <n v="1.6383561643835616"/>
    <s v="&gt; 1.5 year"/>
    <n v="37.408219178082192"/>
    <n v="1"/>
    <n v="31"/>
    <s v="&lt;80"/>
    <n v="252.92348203961001"/>
    <n v="234.488447004704"/>
    <n v="385.65333330288502"/>
    <n v="133.87978909789601"/>
    <n v="101.33692901163883"/>
    <x v="0"/>
    <s v="25-40"/>
  </r>
  <r>
    <n v="86753093099"/>
    <n v="0.81095890410958904"/>
    <s v="&lt;= 1.5 year"/>
    <n v="36.88219178082192"/>
    <n v="0"/>
    <n v="19"/>
    <s v="&lt;80"/>
    <n v="1.5956511915"/>
    <n v="19.1278716807034"/>
    <n v="316.11177585079901"/>
    <n v="470.08241931070199"/>
    <n v="96.001185249156379"/>
    <x v="0"/>
    <s v="25-40"/>
  </r>
  <r>
    <n v="86753093100"/>
    <n v="1.0986301369863014"/>
    <s v="&lt;= 1.5 year"/>
    <n v="44.208219178082189"/>
    <n v="0"/>
    <n v="51"/>
    <s v="&lt;80"/>
    <n v="15.3786851323375"/>
    <n v="366.24863325449502"/>
    <n v="206.448018271113"/>
    <n v="6.92576347070022"/>
    <n v="56.135039279964182"/>
    <x v="0"/>
    <s v="&gt;40"/>
  </r>
  <r>
    <n v="86753093101"/>
    <n v="1.6438356164383561"/>
    <s v="&gt; 1.5 year"/>
    <n v="33.295890410958904"/>
    <n v="0"/>
    <n v="36"/>
    <s v="&lt;80"/>
    <n v="272.74255707496502"/>
    <n v="307.78499709320602"/>
    <n v="289.33631165463999"/>
    <n v="165.42604808860801"/>
    <n v="101.01368750264345"/>
    <x v="0"/>
    <s v="25-40"/>
  </r>
  <r>
    <n v="86753093102"/>
    <n v="1.704109589041096"/>
    <s v="&gt; 1.5 year"/>
    <n v="33.243835616438353"/>
    <n v="0"/>
    <n v="23"/>
    <s v="&lt;80"/>
    <n v="203.36569165224299"/>
    <n v="256.38042853478902"/>
    <n v="235.466952545076"/>
    <n v="292.40838926113099"/>
    <n v="100.12473063170739"/>
    <x v="1"/>
    <s v="25-40"/>
  </r>
  <r>
    <n v="86753093103"/>
    <n v="1.7205479452054795"/>
    <s v="&gt; 1.5 year"/>
    <n v="24.495890410958904"/>
    <n v="0"/>
    <n v="53"/>
    <s v="&lt;80"/>
    <n v="322.132576159922"/>
    <n v="279.91410371626898"/>
    <n v="312.33420576480597"/>
    <n v="155.41101177969099"/>
    <n v="104.2931604954349"/>
    <x v="0"/>
    <s v="17-25"/>
  </r>
  <r>
    <n v="86753093104"/>
    <n v="1.5835616438356164"/>
    <s v="&gt; 1.5 year"/>
    <n v="26.753424657534246"/>
    <n v="0"/>
    <n v="47"/>
    <s v="&lt;80"/>
    <n v="227.31889717042699"/>
    <n v="228.46942638739401"/>
    <n v="359.24019618563"/>
    <n v="214.226870172426"/>
    <n v="105.2791138475924"/>
    <x v="0"/>
    <s v="25-40"/>
  </r>
  <r>
    <n v="86753093105"/>
    <n v="0.81917808219178079"/>
    <s v="&lt;= 1.5 year"/>
    <n v="38.465753424657535"/>
    <n v="1"/>
    <n v="19"/>
    <s v="&lt;80"/>
    <n v="33.943955074107002"/>
    <n v="53.825305043487198"/>
    <n v="278.11352832318499"/>
    <n v="475.86700832164701"/>
    <n v="97.49920520678738"/>
    <x v="0"/>
    <s v="25-40"/>
  </r>
  <r>
    <n v="86753093106"/>
    <n v="1.1506849315068493"/>
    <s v="&lt;= 1.5 year"/>
    <n v="41.668493150684931"/>
    <n v="0"/>
    <n v="84"/>
    <s v="&gt;=80"/>
    <n v="24.472955560101699"/>
    <n v="287.90658969092902"/>
    <n v="269.677036814301"/>
    <n v="15.9490268722562"/>
    <n v="59.265491262469325"/>
    <x v="0"/>
    <s v="&gt;40"/>
  </r>
  <r>
    <n v="86753093107"/>
    <n v="0.93150684931506844"/>
    <s v="&lt;= 1.5 year"/>
    <n v="34.69315068493151"/>
    <n v="1"/>
    <n v="18"/>
    <s v="&lt;80"/>
    <n v="305.38561703001301"/>
    <n v="436.37853337400298"/>
    <n v="8.5800535136524303"/>
    <n v="72.990415737925602"/>
    <n v="69.129588342510644"/>
    <x v="1"/>
    <s v="25-40"/>
  </r>
  <r>
    <n v="86753093108"/>
    <n v="1.5643835616438355"/>
    <s v="&gt; 1.5 year"/>
    <n v="31.123287671232877"/>
    <n v="0"/>
    <n v="36"/>
    <s v="&lt;80"/>
    <n v="330.71529338590801"/>
    <n v="240.78737678015199"/>
    <n v="363.12888904280999"/>
    <n v="157.55967168082799"/>
    <n v="108.20284090012134"/>
    <x v="0"/>
    <s v="25-40"/>
  </r>
  <r>
    <n v="86753093109"/>
    <n v="1.8712328767123287"/>
    <s v="&gt; 1.5 year"/>
    <n v="27.931506849315067"/>
    <n v="1"/>
    <n v="60"/>
    <s v="&lt;80"/>
    <n v="268.93479160599901"/>
    <n v="240.99109816452199"/>
    <n v="220.96031097891401"/>
    <n v="197.720606003342"/>
    <n v="91.035781219512401"/>
    <x v="0"/>
    <s v="25-40"/>
  </r>
  <r>
    <n v="86753093110"/>
    <n v="1.2876712328767124"/>
    <s v="&lt;= 1.5 year"/>
    <n v="39.956164383561642"/>
    <n v="1"/>
    <n v="80"/>
    <s v="&gt;=80"/>
    <n v="26.258051279724899"/>
    <n v="402.09686778777802"/>
    <n v="220.28778123331199"/>
    <n v="0.43195832602354001"/>
    <n v="60.754762272520502"/>
    <x v="0"/>
    <s v="25-40"/>
  </r>
  <r>
    <n v="86753093111"/>
    <n v="1.1369863013698631"/>
    <s v="&lt;= 1.5 year"/>
    <n v="23.610958904109587"/>
    <n v="1"/>
    <n v="63"/>
    <s v="&lt;80"/>
    <n v="469.46760369014402"/>
    <n v="285.74452917425799"/>
    <n v="6.8689846412053202"/>
    <n v="54.921319396894397"/>
    <n v="67.831807113724125"/>
    <x v="0"/>
    <s v="17-25"/>
  </r>
  <r>
    <n v="86753093112"/>
    <n v="1.6904109589041096"/>
    <s v="&gt; 1.5 year"/>
    <n v="31.147945205479452"/>
    <n v="1"/>
    <n v="65"/>
    <s v="&lt;80"/>
    <n v="333.58512087251"/>
    <n v="203.26677840418299"/>
    <n v="270.95191414770397"/>
    <n v="171.786043036026"/>
    <n v="96.076706804183033"/>
    <x v="0"/>
    <s v="25-40"/>
  </r>
  <r>
    <n v="86753093113"/>
    <n v="1.6438356164383561"/>
    <s v="&gt; 1.5 year"/>
    <n v="28.802739726027397"/>
    <n v="0"/>
    <n v="37"/>
    <s v="&lt;80"/>
    <n v="237.97950897926199"/>
    <n v="179.59757632302299"/>
    <n v="269.84652017672403"/>
    <n v="372.15088686471302"/>
    <n v="110.44585566915524"/>
    <x v="0"/>
    <s v="25-40"/>
  </r>
  <r>
    <n v="86753093114"/>
    <n v="1.7013698630136986"/>
    <s v="&gt; 1.5 year"/>
    <n v="30.854794520547944"/>
    <n v="0"/>
    <n v="34"/>
    <s v="&lt;80"/>
    <n v="191.95228941408399"/>
    <n v="336.10662541937597"/>
    <n v="218.10320959548599"/>
    <n v="223.81141452735201"/>
    <n v="95.274468081417353"/>
    <x v="0"/>
    <s v="25-40"/>
  </r>
  <r>
    <n v="86753093115"/>
    <n v="1.6767123287671233"/>
    <s v="&gt; 1.5 year"/>
    <n v="26.736986301369864"/>
    <n v="0"/>
    <n v="31"/>
    <s v="&lt;80"/>
    <n v="333.22818429536397"/>
    <n v="303.26854535965299"/>
    <n v="143.294056752144"/>
    <n v="271.59054039302998"/>
    <n v="100.70589002982223"/>
    <x v="0"/>
    <s v="25-40"/>
  </r>
  <r>
    <n v="86753093116"/>
    <n v="1.252054794520548"/>
    <s v="&lt;= 1.5 year"/>
    <n v="48.241095890410961"/>
    <n v="0"/>
    <n v="77"/>
    <s v="&lt;80"/>
    <n v="12.6724491554062"/>
    <n v="349.99468279206798"/>
    <n v="171.59511342342901"/>
    <n v="74.322463176531599"/>
    <n v="58.52347974779321"/>
    <x v="0"/>
    <s v="&gt;40"/>
  </r>
  <r>
    <n v="86753093117"/>
    <n v="1.2136986301369863"/>
    <s v="&lt;= 1.5 year"/>
    <n v="41.279452054794518"/>
    <n v="0"/>
    <n v="68"/>
    <s v="&lt;80"/>
    <n v="47.870876811565601"/>
    <n v="328.93871904213103"/>
    <n v="188.72930084261901"/>
    <n v="27.021574841508698"/>
    <n v="56.03487275039106"/>
    <x v="0"/>
    <s v="&gt;40"/>
  </r>
  <r>
    <n v="86753093118"/>
    <n v="1.2246575342465753"/>
    <s v="&lt;= 1.5 year"/>
    <n v="37.104109589041094"/>
    <n v="0"/>
    <n v="65"/>
    <s v="&lt;80"/>
    <n v="23.6760841607936"/>
    <n v="244.24666238152901"/>
    <n v="275.58001516893398"/>
    <n v="51.540807178640499"/>
    <n v="60.688318405094748"/>
    <x v="0"/>
    <s v="25-40"/>
  </r>
  <r>
    <n v="86753093119"/>
    <n v="1.6931506849315068"/>
    <s v="&gt; 1.5 year"/>
    <n v="28.958904109589042"/>
    <n v="0"/>
    <n v="50"/>
    <s v="&lt;80"/>
    <n v="210.21570049455701"/>
    <n v="252.29454066581599"/>
    <n v="213.70242112435699"/>
    <n v="270.56434654855502"/>
    <n v="95.112831413579286"/>
    <x v="0"/>
    <s v="25-40"/>
  </r>
  <r>
    <n v="86753093120"/>
    <n v="1.6301369863013699"/>
    <s v="&gt; 1.5 year"/>
    <n v="27.145205479452056"/>
    <n v="1"/>
    <n v="13"/>
    <s v="&lt;80"/>
    <n v="242.28935888639401"/>
    <n v="200.003312822097"/>
    <n v="282.92509602979902"/>
    <n v="286.787575917021"/>
    <n v="103.74893437029768"/>
    <x v="0"/>
    <s v="25-40"/>
  </r>
  <r>
    <n v="86753093121"/>
    <n v="1.0821917808219179"/>
    <s v="&lt;= 1.5 year"/>
    <n v="40.983561643835614"/>
    <n v="1"/>
    <n v="74"/>
    <s v="&lt;80"/>
    <n v="31.793971523282501"/>
    <n v="216.951840845878"/>
    <n v="407.36305070336698"/>
    <n v="18.714577808760001"/>
    <n v="71.028980410988069"/>
    <x v="0"/>
    <s v="&gt;40"/>
  </r>
  <r>
    <n v="86753093122"/>
    <n v="1.2301369863013698"/>
    <s v="&lt;= 1.5 year"/>
    <n v="40.024657534246572"/>
    <n v="1"/>
    <n v="82"/>
    <s v="&gt;=80"/>
    <n v="72.551704735602399"/>
    <n v="304.74320977678099"/>
    <n v="158.36391585822599"/>
    <n v="3.3365444859559101"/>
    <n v="49.587648402292501"/>
    <x v="0"/>
    <s v="&gt;40"/>
  </r>
  <r>
    <n v="86753093123"/>
    <n v="1.5835616438356164"/>
    <s v="&gt; 1.5 year"/>
    <n v="23.575342465753426"/>
    <n v="1"/>
    <n v="42"/>
    <s v="&lt;80"/>
    <n v="362.532990533359"/>
    <n v="192.198433106338"/>
    <n v="252.03707681603899"/>
    <n v="209.03281223382001"/>
    <n v="99.706900577158848"/>
    <x v="0"/>
    <s v="17-25"/>
  </r>
  <r>
    <n v="86753093124"/>
    <n v="1.6986301369863013"/>
    <s v="&gt; 1.5 year"/>
    <n v="21.19178082191781"/>
    <n v="0"/>
    <n v="58"/>
    <s v="&lt;80"/>
    <n v="338.02229152602001"/>
    <n v="393.096709746415"/>
    <n v="9.2992871770666898"/>
    <n v="54.538513319113797"/>
    <n v="66.150056161336465"/>
    <x v="0"/>
    <s v="17-25"/>
  </r>
  <r>
    <n v="86753093125"/>
    <n v="1.1534246575342466"/>
    <s v="&lt;= 1.5 year"/>
    <n v="41.476712328767121"/>
    <n v="0"/>
    <n v="66"/>
    <s v="&lt;80"/>
    <n v="28.939775859403401"/>
    <n v="200.888344504381"/>
    <n v="349.36793995033202"/>
    <n v="25.038128547579198"/>
    <n v="63.314977848852095"/>
    <x v="0"/>
    <s v="&gt;40"/>
  </r>
  <r>
    <n v="86753093126"/>
    <n v="1.1616438356164382"/>
    <s v="&lt;= 1.5 year"/>
    <n v="41.183561643835617"/>
    <n v="0"/>
    <n v="101"/>
    <s v="&gt;=80"/>
    <n v="18.0086956130862"/>
    <n v="342.02390669000403"/>
    <n v="257.74215427114899"/>
    <n v="23.392405968599199"/>
    <n v="62.538755413017"/>
    <x v="0"/>
    <s v="&gt;40"/>
  </r>
  <r>
    <n v="86753093127"/>
    <n v="1.1589041095890411"/>
    <s v="&lt;= 1.5 year"/>
    <n v="41.219178082191782"/>
    <n v="0"/>
    <n v="77"/>
    <s v="&lt;80"/>
    <n v="11.4273524025061"/>
    <n v="203.41988597425399"/>
    <n v="377.606507472641"/>
    <n v="8.7741331789936297"/>
    <n v="63.553455948336961"/>
    <x v="1"/>
    <s v="&gt;40"/>
  </r>
  <r>
    <n v="86753093128"/>
    <n v="1.6931506849315068"/>
    <s v="&gt; 1.5 year"/>
    <n v="31.926027397260274"/>
    <n v="0"/>
    <n v="39"/>
    <s v="&lt;80"/>
    <n v="290.93916612464"/>
    <n v="254.84017986942899"/>
    <n v="212.49424559376601"/>
    <n v="265.31114112920898"/>
    <n v="100.99899408628252"/>
    <x v="0"/>
    <s v="25-40"/>
  </r>
  <r>
    <n v="86753093129"/>
    <n v="1.5342465753424657"/>
    <s v="&gt; 1.5 year"/>
    <n v="23.254794520547946"/>
    <n v="1"/>
    <n v="58"/>
    <s v="&lt;80"/>
    <n v="34.2131459504552"/>
    <n v="2.0404560028533698"/>
    <n v="476.44869939102102"/>
    <n v="369.55392315133003"/>
    <n v="104.42060286134681"/>
    <x v="1"/>
    <s v="17-25"/>
  </r>
  <r>
    <n v="86753093130"/>
    <n v="1.2794520547945205"/>
    <s v="&lt;= 1.5 year"/>
    <n v="38.838356164383562"/>
    <n v="0"/>
    <n v="91"/>
    <s v="&gt;=80"/>
    <n v="54.260552775753197"/>
    <n v="186.68143540694601"/>
    <n v="356.32422836262401"/>
    <n v="31.728587340177899"/>
    <n v="65.841696938952168"/>
    <x v="0"/>
    <s v="25-40"/>
  </r>
  <r>
    <n v="86753093131"/>
    <n v="1.1945205479452055"/>
    <s v="&lt;= 1.5 year"/>
    <n v="39.104109589041094"/>
    <n v="1"/>
    <n v="75"/>
    <s v="&lt;80"/>
    <n v="7.1052724408561403"/>
    <n v="386.11315270873399"/>
    <n v="164.140347317297"/>
    <n v="32.947127614807101"/>
    <n v="55.107971003819699"/>
    <x v="0"/>
    <s v="25-40"/>
  </r>
  <r>
    <n v="86753093132"/>
    <n v="1.1452054794520548"/>
    <s v="&lt;= 1.5 year"/>
    <n v="38.079452054794523"/>
    <n v="0"/>
    <n v="65"/>
    <s v="&lt;80"/>
    <n v="17.408418560861801"/>
    <n v="210.07451868937699"/>
    <n v="340.69092979848"/>
    <n v="34.761117099943398"/>
    <n v="63.252880607829916"/>
    <x v="0"/>
    <s v="25-40"/>
  </r>
  <r>
    <n v="86753093133"/>
    <n v="1.2465753424657535"/>
    <s v="&lt;= 1.5 year"/>
    <n v="39.934246575342463"/>
    <n v="0"/>
    <n v="86"/>
    <s v="&gt;=80"/>
    <n v="21.955342484464701"/>
    <n v="249.892622600122"/>
    <n v="249.319124418309"/>
    <n v="75.231194666934499"/>
    <n v="60.693875496996149"/>
    <x v="0"/>
    <s v="25-40"/>
  </r>
  <r>
    <n v="86753093134"/>
    <n v="1.5287671232876712"/>
    <s v="&gt; 1.5 year"/>
    <n v="32.969863013698628"/>
    <n v="0"/>
    <n v="39"/>
    <s v="&lt;80"/>
    <n v="206.916322768344"/>
    <n v="139.96175646607401"/>
    <n v="280.52163784962897"/>
    <n v="297.93611774350398"/>
    <n v="97.165177009929394"/>
    <x v="1"/>
    <s v="25-40"/>
  </r>
  <r>
    <n v="86753093135"/>
    <n v="1.178082191780822"/>
    <s v="&lt;= 1.5 year"/>
    <n v="40.304109589041097"/>
    <n v="0"/>
    <n v="106"/>
    <s v="&gt;=80"/>
    <n v="39.206946414729202"/>
    <n v="276.04992811559799"/>
    <n v="196.75965284243401"/>
    <n v="105.590138298133"/>
    <n v="61.502524899294215"/>
    <x v="0"/>
    <s v="&gt;40"/>
  </r>
  <r>
    <n v="86753093136"/>
    <n v="0.95616438356164379"/>
    <s v="&lt;= 1.5 year"/>
    <n v="17.742465753424657"/>
    <n v="1"/>
    <n v="57"/>
    <s v="&lt;80"/>
    <n v="496.239426722389"/>
    <n v="324.28231009961797"/>
    <n v="21.303276186250699"/>
    <n v="39.8729417368383"/>
    <n v="72.982885096531234"/>
    <x v="0"/>
    <s v="17-25"/>
  </r>
  <r>
    <n v="86753093137"/>
    <n v="1.1534246575342466"/>
    <s v="&lt;= 1.5 year"/>
    <n v="42.652054794520545"/>
    <n v="0"/>
    <n v="89"/>
    <s v="&gt;=80"/>
    <n v="11.348643144433201"/>
    <n v="275.85553359092899"/>
    <n v="255.708790774009"/>
    <n v="6.1661016667948996"/>
    <n v="54.401321231725447"/>
    <x v="0"/>
    <s v="&gt;40"/>
  </r>
  <r>
    <n v="86753093138"/>
    <n v="1.0684931506849316"/>
    <s v="&lt;= 1.5 year"/>
    <n v="33.361643835616441"/>
    <n v="0"/>
    <n v="77"/>
    <s v="&lt;80"/>
    <n v="33.791639266152302"/>
    <n v="262.08634407668302"/>
    <n v="327.644233012359"/>
    <n v="13.476862260051499"/>
    <n v="64.604770100116085"/>
    <x v="0"/>
    <s v="25-40"/>
  </r>
  <r>
    <n v="86753093139"/>
    <n v="1.7095890410958905"/>
    <s v="&gt; 1.5 year"/>
    <n v="31.243835616438357"/>
    <n v="0"/>
    <n v="39"/>
    <s v="&lt;80"/>
    <n v="157.47618832967899"/>
    <n v="214.99045645603101"/>
    <n v="212.58507055961499"/>
    <n v="339.41943193930803"/>
    <n v="96.037871882727558"/>
    <x v="1"/>
    <s v="25-40"/>
  </r>
  <r>
    <n v="86753093140"/>
    <n v="1.515068493150685"/>
    <s v="&gt; 1.5 year"/>
    <n v="30.298630136986301"/>
    <n v="0"/>
    <n v="59"/>
    <s v="&lt;80"/>
    <n v="574.222037929262"/>
    <n v="249.0383767857"/>
    <n v="3.90689709385566"/>
    <n v="17.385329125511198"/>
    <n v="68.415900323521001"/>
    <x v="0"/>
    <s v="25-40"/>
  </r>
  <r>
    <n v="86753093141"/>
    <n v="1.704109589041096"/>
    <s v="&gt; 1.5 year"/>
    <n v="31.405479452054795"/>
    <n v="0"/>
    <n v="39"/>
    <s v="&lt;80"/>
    <n v="284.558233763896"/>
    <n v="124.453462947605"/>
    <n v="301.338472970883"/>
    <n v="275.63127296154698"/>
    <n v="101.95730524881168"/>
    <x v="0"/>
    <s v="25-40"/>
  </r>
  <r>
    <n v="86753093142"/>
    <n v="0.86849315068493149"/>
    <s v="&lt;= 1.5 year"/>
    <n v="36.950684931506849"/>
    <n v="0"/>
    <n v="20"/>
    <s v="&lt;80"/>
    <n v="56.3663711593708"/>
    <n v="26.787741249226901"/>
    <n v="415.92923630173698"/>
    <n v="344.94112576789502"/>
    <n v="97.956772441043654"/>
    <x v="0"/>
    <s v="25-40"/>
  </r>
  <r>
    <n v="86753093143"/>
    <n v="1.6438356164383561"/>
    <s v="&gt; 1.5 year"/>
    <n v="29.221917808219178"/>
    <n v="0"/>
    <n v="50"/>
    <s v="&lt;80"/>
    <n v="218.331509125791"/>
    <n v="171.85927761414399"/>
    <n v="303.60143361780598"/>
    <n v="261.38745446902999"/>
    <n v="99.01392950961511"/>
    <x v="0"/>
    <s v="25-40"/>
  </r>
  <r>
    <n v="86753093144"/>
    <n v="1.6931506849315068"/>
    <s v="&gt; 1.5 year"/>
    <n v="31.906849315068492"/>
    <n v="1"/>
    <n v="28"/>
    <s v="&lt;80"/>
    <n v="218.66898688569799"/>
    <n v="319.47403812821801"/>
    <n v="202.46356109532601"/>
    <n v="225.938546121641"/>
    <n v="94.459694867149324"/>
    <x v="0"/>
    <s v="25-40"/>
  </r>
  <r>
    <n v="86753093145"/>
    <n v="1.7342465753424658"/>
    <s v="&gt; 1.5 year"/>
    <n v="29.668493150684931"/>
    <n v="1"/>
    <n v="59"/>
    <s v="&lt;80"/>
    <n v="5.7409425251361901"/>
    <n v="89.628747930840504"/>
    <n v="524.89076690440697"/>
    <n v="289.25628915483799"/>
    <n v="105.32722196358753"/>
    <x v="1"/>
    <s v="25-40"/>
  </r>
  <r>
    <n v="86753093146"/>
    <n v="1.0739726027397261"/>
    <s v="&lt;= 1.5 year"/>
    <n v="35.084931506849315"/>
    <n v="0"/>
    <n v="19"/>
    <s v="&lt;80"/>
    <n v="449.92122458659099"/>
    <n v="325.86103874133101"/>
    <n v="116.516254376373"/>
    <n v="18.587577392636899"/>
    <n v="78.275040878514957"/>
    <x v="1"/>
    <s v="25-40"/>
  </r>
  <r>
    <n v="86753093147"/>
    <n v="1.3397260273972602"/>
    <s v="&lt;= 1.5 year"/>
    <n v="38.326027397260276"/>
    <n v="0"/>
    <n v="96"/>
    <s v="&gt;=80"/>
    <n v="24.9976752219955"/>
    <n v="345.00767609767098"/>
    <n v="207.969965385297"/>
    <n v="15.9593468215102"/>
    <n v="56.471945570390183"/>
    <x v="0"/>
    <s v="25-40"/>
  </r>
  <r>
    <n v="86753093148"/>
    <n v="1.4794520547945205"/>
    <s v="&lt;= 1.5 year"/>
    <n v="23.298630136986301"/>
    <n v="1"/>
    <n v="58"/>
    <s v="&lt;80"/>
    <n v="222.595425715461"/>
    <n v="408.751351404319"/>
    <n v="22.934332132801899"/>
    <n v="107.596288889387"/>
    <n v="66.171416692245074"/>
    <x v="0"/>
    <s v="17-25"/>
  </r>
  <r>
    <n v="86753093149"/>
    <n v="1.2383561643835617"/>
    <s v="&lt;= 1.5 year"/>
    <n v="35.953424657534249"/>
    <n v="1"/>
    <n v="52"/>
    <s v="&lt;80"/>
    <n v="39.857964807656202"/>
    <n v="284.70811422629799"/>
    <n v="238.867609851"/>
    <n v="35.058064094952101"/>
    <n v="58.836367196230583"/>
    <x v="0"/>
    <s v="25-40"/>
  </r>
  <r>
    <n v="86753093150"/>
    <n v="1.5424657534246575"/>
    <s v="&gt; 1.5 year"/>
    <n v="34.564383561643837"/>
    <n v="1"/>
    <n v="56"/>
    <s v="&lt;80"/>
    <n v="338.842997370474"/>
    <n v="224.40502065397899"/>
    <n v="335.89010293138602"/>
    <n v="130.580008549632"/>
    <n v="101.03625481967839"/>
    <x v="0"/>
    <s v="25-40"/>
  </r>
  <r>
    <n v="86753093151"/>
    <n v="1.189041095890411"/>
    <s v="&lt;= 1.5 year"/>
    <n v="42.287671232876711"/>
    <n v="1"/>
    <n v="74"/>
    <s v="&lt;80"/>
    <n v="5.9450821122103203"/>
    <n v="238.78319539470399"/>
    <n v="266.884853572434"/>
    <n v="44.383722083372199"/>
    <n v="56.930491279249885"/>
    <x v="1"/>
    <s v="&gt;40"/>
  </r>
  <r>
    <n v="86753093152"/>
    <n v="1.178082191780822"/>
    <s v="&lt;= 1.5 year"/>
    <n v="41.791780821917811"/>
    <n v="0"/>
    <n v="86"/>
    <s v="&gt;=80"/>
    <n v="26.5788590655931"/>
    <n v="259.903603230366"/>
    <n v="247.62403729392199"/>
    <n v="20.912673190892299"/>
    <n v="55.14300224185444"/>
    <x v="0"/>
    <s v="&gt;40"/>
  </r>
  <r>
    <n v="86753093153"/>
    <n v="1.1643835616438356"/>
    <s v="&lt;= 1.5 year"/>
    <n v="43.860273972602741"/>
    <n v="0"/>
    <n v="85"/>
    <s v="&gt;=80"/>
    <n v="10.867932445356701"/>
    <n v="303.003426114045"/>
    <n v="191.82878746657099"/>
    <n v="94.834928957129307"/>
    <n v="59.509354655596177"/>
    <x v="0"/>
    <s v="&gt;40"/>
  </r>
  <r>
    <n v="86753093154"/>
    <n v="1.1616438356164382"/>
    <s v="&lt;= 1.5 year"/>
    <n v="40.68767123287671"/>
    <n v="0"/>
    <n v="79"/>
    <s v="&lt;80"/>
    <n v="94.871880988579704"/>
    <n v="212.13675003901901"/>
    <n v="195.97202805549199"/>
    <n v="12.693379381220501"/>
    <n v="49.600539374613398"/>
    <x v="1"/>
    <s v="&gt;40"/>
  </r>
  <r>
    <n v="86753093155"/>
    <n v="1.6767123287671233"/>
    <s v="&gt; 1.5 year"/>
    <n v="30.80821917808219"/>
    <n v="0"/>
    <n v="25"/>
    <s v="&lt;80"/>
    <n v="334.08198480844197"/>
    <n v="260.604821501549"/>
    <n v="168.64573470469301"/>
    <n v="251.61084511032601"/>
    <n v="98.005734082601549"/>
    <x v="0"/>
    <s v="25-40"/>
  </r>
  <r>
    <n v="86753093156"/>
    <n v="1.2465753424657535"/>
    <s v="&lt;= 1.5 year"/>
    <n v="39.106849315068494"/>
    <n v="0"/>
    <n v="87"/>
    <s v="&gt;=80"/>
    <n v="27.3656848636526"/>
    <n v="203.15816742695"/>
    <n v="299.15577916635601"/>
    <n v="45.685965252637402"/>
    <n v="59.822917513527408"/>
    <x v="0"/>
    <s v="25-40"/>
  </r>
  <r>
    <n v="86753093157"/>
    <n v="1.021917808219178"/>
    <s v="&lt;= 1.5 year"/>
    <n v="33.750684931506846"/>
    <n v="1"/>
    <n v="20"/>
    <s v="&lt;80"/>
    <n v="383.06558800278202"/>
    <n v="523.90777258485105"/>
    <n v="12.241690045371399"/>
    <n v="5.15410343367114"/>
    <n v="74.645364064495752"/>
    <x v="1"/>
    <s v="25-40"/>
  </r>
  <r>
    <n v="86753093158"/>
    <n v="1.7698630136986302"/>
    <s v="&gt; 1.5 year"/>
    <n v="30.471232876712328"/>
    <n v="0"/>
    <n v="27"/>
    <s v="&lt;80"/>
    <n v="228.876475201369"/>
    <n v="240.09725746467601"/>
    <n v="230.92177930214899"/>
    <n v="234.88218882710299"/>
    <n v="93.41437478879385"/>
    <x v="0"/>
    <s v="25-40"/>
  </r>
  <r>
    <n v="86753093159"/>
    <n v="1.5945205479452054"/>
    <s v="&gt; 1.5 year"/>
    <n v="28.652054794520549"/>
    <n v="1"/>
    <n v="28"/>
    <s v="&lt;80"/>
    <n v="390.34452898201499"/>
    <n v="103.178707804475"/>
    <n v="276.87193516111302"/>
    <n v="189.95926112759"/>
    <n v="95.501602497563567"/>
    <x v="0"/>
    <s v="25-40"/>
  </r>
  <r>
    <n v="86753093160"/>
    <n v="1.5917808219178082"/>
    <s v="&gt; 1.5 year"/>
    <n v="24.421917808219177"/>
    <n v="1"/>
    <n v="15"/>
    <s v="&lt;80"/>
    <n v="188.88757375251399"/>
    <n v="173.39475971576101"/>
    <n v="227.168769742373"/>
    <n v="311.54212233378303"/>
    <n v="93.627893726600718"/>
    <x v="0"/>
    <s v="17-25"/>
  </r>
  <r>
    <n v="86753093161"/>
    <n v="1.0383561643835617"/>
    <s v="&lt;= 1.5 year"/>
    <n v="42.854794520547948"/>
    <n v="0"/>
    <n v="92"/>
    <s v="&gt;=80"/>
    <n v="37.841819420205503"/>
    <n v="187.06771279744899"/>
    <n v="381.66263317361103"/>
    <n v="10.460590390402899"/>
    <n v="65.047549405094031"/>
    <x v="0"/>
    <s v="&gt;40"/>
  </r>
  <r>
    <n v="86753093162"/>
    <n v="1.0849315068493151"/>
    <s v="&lt;= 1.5 year"/>
    <n v="45.61917808219178"/>
    <n v="0"/>
    <n v="55"/>
    <s v="&lt;80"/>
    <n v="36.934029089648"/>
    <n v="236.630298279615"/>
    <n v="247.013771765169"/>
    <n v="73.995289398789694"/>
    <n v="60.406233529216081"/>
    <x v="0"/>
    <s v="&gt;40"/>
  </r>
  <r>
    <n v="86753093163"/>
    <n v="1.2219178082191782"/>
    <s v="&lt;= 1.5 year"/>
    <n v="39.778082191780825"/>
    <n v="0"/>
    <n v="92"/>
    <s v="&gt;=80"/>
    <n v="12.395800589212101"/>
    <n v="162.69408500983201"/>
    <n v="388.32388202355401"/>
    <n v="76.598770902113799"/>
    <n v="69.797909199003669"/>
    <x v="0"/>
    <s v="25-40"/>
  </r>
  <r>
    <n v="86753093164"/>
    <n v="1.1753424657534246"/>
    <s v="&lt;= 1.5 year"/>
    <n v="36.194520547945203"/>
    <n v="1"/>
    <n v="21"/>
    <s v="&lt;80"/>
    <n v="30.331667160939901"/>
    <n v="195.59602219964"/>
    <n v="362.989399388045"/>
    <n v="264.280841509053"/>
    <n v="93.34664405649815"/>
    <x v="0"/>
    <s v="25-40"/>
  </r>
  <r>
    <n v="86753093165"/>
    <n v="1.1808219178082191"/>
    <s v="&lt;= 1.5 year"/>
    <n v="46.652054794520545"/>
    <n v="0"/>
    <n v="91"/>
    <s v="&gt;=80"/>
    <n v="19.3283889560036"/>
    <n v="215.80234372486299"/>
    <n v="306.28099152190299"/>
    <n v="0.84059549527581501"/>
    <n v="55.665049056530783"/>
    <x v="1"/>
    <s v="&gt;40"/>
  </r>
  <r>
    <n v="86753093166"/>
    <n v="0.81643835616438354"/>
    <s v="&lt;= 1.5 year"/>
    <n v="34.791780821917811"/>
    <n v="1"/>
    <n v="21"/>
    <s v="&lt;80"/>
    <n v="91.110212414608498"/>
    <n v="36.404834292300201"/>
    <n v="257.165248511144"/>
    <n v="369.28689977773098"/>
    <n v="85.375461531217695"/>
    <x v="0"/>
    <s v="25-40"/>
  </r>
  <r>
    <n v="86753093167"/>
    <n v="1.2794520547945205"/>
    <s v="&lt;= 1.5 year"/>
    <n v="44.049315068493151"/>
    <n v="0"/>
    <n v="92"/>
    <s v="&gt;=80"/>
    <n v="8.5182957244023303"/>
    <n v="285.81873537697498"/>
    <n v="242.97394463852399"/>
    <n v="41.551524931174903"/>
    <n v="57.690018836474053"/>
    <x v="1"/>
    <s v="&gt;40"/>
  </r>
  <r>
    <n v="86753093168"/>
    <n v="1.5068493150684932"/>
    <s v="&gt; 1.5 year"/>
    <n v="29.24931506849315"/>
    <n v="1"/>
    <n v="62"/>
    <s v="&lt;80"/>
    <n v="301.23219453297298"/>
    <n v="392.16469104233801"/>
    <n v="4.8921043845038197"/>
    <n v="39.4819425260673"/>
    <n v="60.796636475293418"/>
    <x v="0"/>
    <s v="25-40"/>
  </r>
  <r>
    <n v="86753093169"/>
    <n v="1.6164383561643836"/>
    <s v="&gt; 1.5 year"/>
    <n v="34.950684931506849"/>
    <n v="0"/>
    <n v="19"/>
    <s v="&lt;80"/>
    <n v="103.72008559831799"/>
    <n v="304.71311583381402"/>
    <n v="293.52226406287298"/>
    <n v="346.45573355116898"/>
    <n v="109.47201582825559"/>
    <x v="0"/>
    <s v="25-40"/>
  </r>
  <r>
    <n v="86753093170"/>
    <n v="1.2164383561643837"/>
    <s v="&lt;= 1.5 year"/>
    <n v="43.016438356164386"/>
    <n v="0"/>
    <n v="70"/>
    <s v="&lt;80"/>
    <n v="10.0886894097046"/>
    <n v="199.07078158050101"/>
    <n v="276.89587432113098"/>
    <n v="142.731660428271"/>
    <n v="67.08806184914468"/>
    <x v="0"/>
    <s v="&gt;40"/>
  </r>
  <r>
    <n v="86753093171"/>
    <n v="1.6547945205479453"/>
    <s v="&gt; 1.5 year"/>
    <n v="34.210958904109589"/>
    <n v="0"/>
    <n v="40"/>
    <s v="&lt;80"/>
    <n v="201.54655191660299"/>
    <n v="196.07447304576701"/>
    <n v="267.23380249834599"/>
    <n v="249.19624025653999"/>
    <n v="93.781287127575922"/>
    <x v="0"/>
    <s v="25-40"/>
  </r>
  <r>
    <n v="86753093172"/>
    <n v="1.0328767123287672"/>
    <s v="&lt;= 1.5 year"/>
    <n v="38.649315068493152"/>
    <n v="0"/>
    <n v="105"/>
    <s v="&gt;=80"/>
    <n v="21.215272730220899"/>
    <n v="199.499862082828"/>
    <n v="361.23944771454001"/>
    <n v="10.008661637579999"/>
    <n v="62.206983907298309"/>
    <x v="0"/>
    <s v="25-40"/>
  </r>
  <r>
    <n v="86753093173"/>
    <n v="1.0931506849315069"/>
    <s v="&lt;= 1.5 year"/>
    <n v="38"/>
    <n v="0"/>
    <n v="20"/>
    <s v="&lt;80"/>
    <n v="86.435074433636203"/>
    <n v="16.7667469756319"/>
    <n v="321.77498667846902"/>
    <n v="381.62876755742298"/>
    <n v="92.664596221048498"/>
    <x v="0"/>
    <s v="25-40"/>
  </r>
  <r>
    <n v="86753093174"/>
    <n v="1.5972602739726027"/>
    <s v="&gt; 1.5 year"/>
    <n v="34.989041095890414"/>
    <n v="0"/>
    <n v="21"/>
    <s v="&lt;80"/>
    <n v="323.93002059662501"/>
    <n v="98.046622091238604"/>
    <n v="230.471832957788"/>
    <n v="377.54622804408501"/>
    <n v="106.72029873525386"/>
    <x v="0"/>
    <s v="25-40"/>
  </r>
  <r>
    <n v="86753093175"/>
    <n v="1.178082191780822"/>
    <s v="&lt;= 1.5 year"/>
    <n v="39.241095890410961"/>
    <n v="0"/>
    <n v="58"/>
    <s v="&lt;80"/>
    <n v="7.84921873460969"/>
    <n v="357.27193792076002"/>
    <n v="234.27040158411401"/>
    <n v="11.5947213778704"/>
    <n v="58.713507287867706"/>
    <x v="0"/>
    <s v="25-40"/>
  </r>
  <r>
    <n v="86753093176"/>
    <n v="1.526027397260274"/>
    <s v="&gt; 1.5 year"/>
    <n v="23.328767123287673"/>
    <n v="1"/>
    <n v="60"/>
    <s v="&lt;80"/>
    <n v="15.4186623155571"/>
    <n v="106.66659537096101"/>
    <n v="379.263078671708"/>
    <n v="291.62391513574102"/>
    <n v="90.273259871815327"/>
    <x v="1"/>
    <s v="17-25"/>
  </r>
  <r>
    <n v="86753093177"/>
    <n v="1.6164383561643836"/>
    <s v="&gt; 1.5 year"/>
    <n v="39.446575342465756"/>
    <n v="0"/>
    <n v="41"/>
    <s v="&lt;80"/>
    <n v="277.828626548881"/>
    <n v="283.09251812142799"/>
    <n v="274.79786219250099"/>
    <n v="244.21406851326401"/>
    <n v="107.15512325831651"/>
    <x v="0"/>
    <s v="25-40"/>
  </r>
  <r>
    <n v="86753093178"/>
    <n v="1.1863013698630136"/>
    <s v="&lt;= 1.5 year"/>
    <n v="36.753424657534246"/>
    <n v="0"/>
    <n v="77"/>
    <s v="&lt;80"/>
    <n v="20.1283882978808"/>
    <n v="331.75957648487798"/>
    <n v="187.90060835953699"/>
    <n v="25.052858495555"/>
    <n v="53.705453205231734"/>
    <x v="1"/>
    <s v="25-40"/>
  </r>
  <r>
    <n v="86753093179"/>
    <n v="1.484931506849315"/>
    <s v="&lt;= 1.5 year"/>
    <n v="28.043835616438358"/>
    <n v="0"/>
    <n v="62"/>
    <s v="&lt;80"/>
    <n v="378.17532075663598"/>
    <n v="285.9139478518"/>
    <n v="79.292435059298597"/>
    <n v="18.056861594785101"/>
    <n v="64.809057087164916"/>
    <x v="0"/>
    <s v="25-40"/>
  </r>
  <r>
    <n v="86753093180"/>
    <n v="1.5671232876712329"/>
    <s v="&gt; 1.5 year"/>
    <n v="31.82191780821918"/>
    <n v="0"/>
    <n v="26"/>
    <s v="&lt;80"/>
    <n v="264.67622732726602"/>
    <n v="245.872382185714"/>
    <n v="152.02343062051"/>
    <n v="247.41592249226099"/>
    <n v="88.776611134570913"/>
    <x v="0"/>
    <s v="25-40"/>
  </r>
  <r>
    <n v="86753093181"/>
    <n v="1.3123287671232877"/>
    <s v="&lt;= 1.5 year"/>
    <n v="39.413698630136984"/>
    <n v="0"/>
    <n v="101"/>
    <s v="&gt;=80"/>
    <n v="80.490236119529101"/>
    <n v="230.701783867969"/>
    <n v="205.66111853871899"/>
    <n v="13.342280142111999"/>
    <n v="51.175769440699561"/>
    <x v="1"/>
    <s v="25-40"/>
  </r>
  <r>
    <n v="86753093182"/>
    <n v="1.2575342465753425"/>
    <s v="&lt;= 1.5 year"/>
    <n v="37.641095890410959"/>
    <n v="1"/>
    <n v="20"/>
    <s v="&lt;80"/>
    <n v="23.557818038561201"/>
    <n v="38.937887853788403"/>
    <n v="320.06296023899898"/>
    <n v="401.745127914264"/>
    <n v="91.616627049779524"/>
    <x v="0"/>
    <s v="25-40"/>
  </r>
  <r>
    <n v="86753093183"/>
    <n v="0.9780821917808219"/>
    <s v="&lt;= 1.5 year"/>
    <n v="36.090410958904108"/>
    <n v="0"/>
    <n v="20"/>
    <s v="&lt;80"/>
    <n v="38.482313045705503"/>
    <n v="30.2823690936048"/>
    <n v="247.79490364058501"/>
    <n v="521.08242285705705"/>
    <n v="97.766453750861871"/>
    <x v="0"/>
    <s v="25-40"/>
  </r>
  <r>
    <n v="86753093184"/>
    <n v="1.1753424657534246"/>
    <s v="&lt;= 1.5 year"/>
    <n v="43.969863013698628"/>
    <n v="1"/>
    <n v="94"/>
    <s v="&gt;=80"/>
    <n v="5.2454382056927997"/>
    <n v="237.55069403439299"/>
    <n v="363.357648079966"/>
    <n v="44.642830142840403"/>
    <n v="68.383747965943627"/>
    <x v="0"/>
    <s v="&gt;40"/>
  </r>
  <r>
    <n v="86753093185"/>
    <n v="1.5726027397260274"/>
    <s v="&gt; 1.5 year"/>
    <n v="31.298630136986301"/>
    <n v="1"/>
    <n v="42"/>
    <s v="&lt;80"/>
    <n v="157.83889713847901"/>
    <n v="299.024760866436"/>
    <n v="324.71167939538799"/>
    <n v="208.53741371811199"/>
    <n v="100.53898381401319"/>
    <x v="0"/>
    <s v="25-40"/>
  </r>
  <r>
    <n v="86753093186"/>
    <n v="1.0849315068493151"/>
    <s v="&lt;= 1.5 year"/>
    <n v="39.175342465753424"/>
    <n v="0"/>
    <n v="84"/>
    <s v="&gt;=80"/>
    <n v="9.5198168171858502"/>
    <n v="398.40559296401602"/>
    <n v="188.39298266408699"/>
    <n v="2.3615199565952798"/>
    <n v="55.524573096978017"/>
    <x v="0"/>
    <s v="25-40"/>
  </r>
  <r>
    <n v="86753093187"/>
    <n v="1.1561643835616437"/>
    <s v="&lt;= 1.5 year"/>
    <n v="40.30684931506849"/>
    <n v="0"/>
    <n v="102"/>
    <s v="&gt;=80"/>
    <n v="120.829421879794"/>
    <n v="233.878846966244"/>
    <n v="276.84507126087499"/>
    <n v="25.400003713865299"/>
    <n v="64.646070504651874"/>
    <x v="0"/>
    <s v="&gt;40"/>
  </r>
  <r>
    <n v="86753093188"/>
    <n v="1.2438356164383562"/>
    <s v="&lt;= 1.5 year"/>
    <n v="39.638356164383559"/>
    <n v="0"/>
    <n v="62"/>
    <s v="&lt;80"/>
    <n v="22.389367485405899"/>
    <n v="186.873900575177"/>
    <n v="288.509202716983"/>
    <n v="15.1642154654098"/>
    <n v="53.181871626733766"/>
    <x v="1"/>
    <s v="25-40"/>
  </r>
  <r>
    <n v="86753093189"/>
    <n v="1.2"/>
    <s v="&lt;= 1.5 year"/>
    <n v="38.663013698630138"/>
    <n v="0"/>
    <n v="71"/>
    <s v="&lt;80"/>
    <n v="30.292205371122702"/>
    <n v="411.80071151048202"/>
    <n v="159.093466351497"/>
    <n v="14.787411143122799"/>
    <n v="56.233138649882754"/>
    <x v="0"/>
    <s v="25-40"/>
  </r>
  <r>
    <n v="86753093190"/>
    <n v="1.6547945205479453"/>
    <s v="&gt; 1.5 year"/>
    <n v="32.298630136986304"/>
    <n v="0"/>
    <n v="30"/>
    <s v="&lt;80"/>
    <n v="171.3684328738"/>
    <n v="446.89849580858697"/>
    <n v="148.84308939575001"/>
    <n v="171.37277687410099"/>
    <n v="87.88725824697309"/>
    <x v="0"/>
    <s v="25-40"/>
  </r>
  <r>
    <n v="86753093191"/>
    <n v="1.832876712328767"/>
    <s v="&gt; 1.5 year"/>
    <n v="27.545205479452054"/>
    <n v="0"/>
    <n v="46"/>
    <s v="&lt;80"/>
    <n v="353.97669674389198"/>
    <n v="258.95676285048"/>
    <n v="147.33347905637501"/>
    <n v="217.89077938424299"/>
    <n v="92.861587780423903"/>
    <x v="0"/>
    <s v="25-40"/>
  </r>
  <r>
    <n v="86753093192"/>
    <n v="1.7808219178082192"/>
    <s v="&gt; 1.5 year"/>
    <n v="41.284931506849318"/>
    <n v="0"/>
    <n v="31"/>
    <s v="&lt;80"/>
    <n v="342.22504433563302"/>
    <n v="178.217873231075"/>
    <n v="189.160728246704"/>
    <n v="352.89976391295301"/>
    <n v="106.68269246449549"/>
    <x v="0"/>
    <s v="&gt;40"/>
  </r>
  <r>
    <n v="86753093193"/>
    <n v="1.0301369863013699"/>
    <s v="&lt;= 1.5 year"/>
    <n v="34.452054794520549"/>
    <n v="0"/>
    <n v="84"/>
    <s v="&gt;=80"/>
    <n v="6.4740924754912603"/>
    <n v="205.244060132953"/>
    <n v="320.56732891230598"/>
    <n v="54.1903071649661"/>
    <n v="61.908368537948192"/>
    <x v="0"/>
    <s v="25-40"/>
  </r>
  <r>
    <n v="86753093194"/>
    <n v="0.90410958904109584"/>
    <s v="&lt;= 1.5 year"/>
    <n v="39.282191780821918"/>
    <n v="1"/>
    <n v="22"/>
    <s v="&lt;80"/>
    <n v="13.6160337396137"/>
    <n v="64.856419355351605"/>
    <n v="371.79807082959599"/>
    <n v="384.33651616983099"/>
    <n v="97.01394668752846"/>
    <x v="0"/>
    <s v="25-40"/>
  </r>
  <r>
    <n v="86753093195"/>
    <n v="1.1095890410958904"/>
    <s v="&lt;= 1.5 year"/>
    <n v="43.304109589041097"/>
    <n v="1"/>
    <n v="82"/>
    <s v="&gt;=80"/>
    <n v="12.6783214898183"/>
    <n v="282.24107465511798"/>
    <n v="294.30421580227897"/>
    <n v="7.6676273189234498"/>
    <n v="59.830172866139193"/>
    <x v="0"/>
    <s v="&gt;40"/>
  </r>
  <r>
    <n v="86753093196"/>
    <n v="1.6246575342465754"/>
    <s v="&gt; 1.5 year"/>
    <n v="23.660273972602738"/>
    <n v="0"/>
    <n v="18"/>
    <s v="&lt;80"/>
    <n v="257.13448209449399"/>
    <n v="121.940203216432"/>
    <n v="392.67686266321402"/>
    <n v="113.992176564204"/>
    <n v="91.126259532164241"/>
    <x v="1"/>
    <s v="17-25"/>
  </r>
  <r>
    <n v="86753093197"/>
    <n v="1.8356164383561644"/>
    <s v="&gt; 1.5 year"/>
    <n v="27.364383561643837"/>
    <n v="1"/>
    <n v="27"/>
    <s v="&lt;80"/>
    <n v="267.01769636545703"/>
    <n v="178.22612585927999"/>
    <n v="217.25466391347399"/>
    <n v="231.084717765384"/>
    <n v="89.420231579441918"/>
    <x v="1"/>
    <s v="25-40"/>
  </r>
  <r>
    <n v="86753093198"/>
    <n v="1.5205479452054795"/>
    <s v="&gt; 1.5 year"/>
    <n v="22.753424657534246"/>
    <n v="1"/>
    <n v="58"/>
    <s v="&lt;80"/>
    <n v="396.32591869772898"/>
    <n v="293.50275209983897"/>
    <n v="1.56711105945552"/>
    <n v="78.248268750742895"/>
    <n v="64.764139241029241"/>
    <x v="0"/>
    <s v="17-25"/>
  </r>
  <r>
    <n v="86753093199"/>
    <n v="1.3424657534246576"/>
    <s v="&lt;= 1.5 year"/>
    <n v="18.13150684931507"/>
    <n v="1"/>
    <n v="64"/>
    <s v="&lt;80"/>
    <n v="301.850445261044"/>
    <n v="454.90417827247899"/>
    <n v="23.6701780504123"/>
    <n v="46.312371498860799"/>
    <n v="68.938275828594612"/>
    <x v="0"/>
    <s v="17-25"/>
  </r>
  <r>
    <n v="86753093200"/>
    <n v="1.0465753424657533"/>
    <s v="&lt;= 1.5 year"/>
    <n v="40.0027397260274"/>
    <n v="1"/>
    <n v="88"/>
    <s v="&gt;=80"/>
    <n v="13.855352673987699"/>
    <n v="390.54239813801303"/>
    <n v="226.49369887507001"/>
    <n v="0.239741374227465"/>
    <n v="59.559832894875747"/>
    <x v="0"/>
    <s v="&gt;40"/>
  </r>
  <r>
    <n v="86753093201"/>
    <n v="1.5917808219178082"/>
    <s v="&gt; 1.5 year"/>
    <n v="30.093150684931508"/>
    <n v="0"/>
    <n v="45"/>
    <s v="&lt;80"/>
    <n v="220.810230470009"/>
    <n v="210.86678737206699"/>
    <n v="215.651971906537"/>
    <n v="354.73706324109099"/>
    <n v="102.98084564508144"/>
    <x v="0"/>
    <s v="25-40"/>
  </r>
  <r>
    <n v="86753093202"/>
    <n v="1.6575342465753424"/>
    <s v="&gt; 1.5 year"/>
    <n v="32.62191780821918"/>
    <n v="0"/>
    <n v="34"/>
    <s v="&lt;80"/>
    <n v="405.15135829044402"/>
    <n v="182.11372948003401"/>
    <n v="226.69191188446899"/>
    <n v="196.44744634232001"/>
    <n v="97.757930008852924"/>
    <x v="0"/>
    <s v="25-40"/>
  </r>
  <r>
    <n v="86753093203"/>
    <n v="1.2027397260273973"/>
    <s v="&lt;= 1.5 year"/>
    <n v="37.975342465753428"/>
    <n v="1"/>
    <n v="65"/>
    <s v="&lt;80"/>
    <n v="24.4034282395607"/>
    <n v="268.79921101677502"/>
    <n v="235.27428145187301"/>
    <n v="8.9767026750661998"/>
    <n v="52.766329235739562"/>
    <x v="1"/>
    <s v="25-40"/>
  </r>
  <r>
    <n v="86753093204"/>
    <n v="1.6465753424657534"/>
    <s v="&gt; 1.5 year"/>
    <n v="27.323287671232876"/>
    <n v="0"/>
    <n v="45"/>
    <s v="&lt;80"/>
    <n v="236.206640933296"/>
    <n v="217.48579615970399"/>
    <n v="265.37037655115603"/>
    <n v="147.042578945012"/>
    <n v="85.784949626980165"/>
    <x v="1"/>
    <s v="25-40"/>
  </r>
  <r>
    <n v="86753093205"/>
    <n v="1.6246575342465754"/>
    <s v="&gt; 1.5 year"/>
    <n v="30.446575342465753"/>
    <n v="0"/>
    <n v="54"/>
    <s v="&lt;80"/>
    <n v="289.18642822363898"/>
    <n v="265.906975924839"/>
    <n v="225.912519248655"/>
    <n v="189.87479285395199"/>
    <n v="94.301949784191081"/>
    <x v="0"/>
    <s v="25-40"/>
  </r>
  <r>
    <n v="86753093206"/>
    <n v="1.6465753424657534"/>
    <s v="&gt; 1.5 year"/>
    <n v="30.19178082191781"/>
    <n v="0"/>
    <n v="72"/>
    <s v="&lt;80"/>
    <n v="357.24625241102802"/>
    <n v="109.31902750014601"/>
    <n v="311.53852303614502"/>
    <n v="180.38189326407601"/>
    <n v="96.355672348920436"/>
    <x v="0"/>
    <s v="25-40"/>
  </r>
  <r>
    <n v="86753093207"/>
    <n v="1.747945205479452"/>
    <s v="&gt; 1.5 year"/>
    <n v="26.55890410958904"/>
    <n v="0"/>
    <n v="33"/>
    <s v="&lt;80"/>
    <n v="123.462173799849"/>
    <n v="304.78499934579298"/>
    <n v="336.58708563595798"/>
    <n v="302.126008814513"/>
    <n v="110.90534518570787"/>
    <x v="0"/>
    <s v="25-40"/>
  </r>
  <r>
    <n v="86753093208"/>
    <n v="0.93150684931506844"/>
    <s v="&lt;= 1.5 year"/>
    <n v="41.391780821917806"/>
    <n v="0"/>
    <n v="88"/>
    <s v="&gt;=80"/>
    <n v="17.797961638912501"/>
    <n v="194.361192573186"/>
    <n v="383.68735877079899"/>
    <n v="35.908599510500999"/>
    <n v="67.324247330723878"/>
    <x v="0"/>
    <s v="&gt;40"/>
  </r>
  <r>
    <n v="86753093209"/>
    <n v="1.7287671232876711"/>
    <s v="&gt; 1.5 year"/>
    <n v="32.397260273972606"/>
    <n v="0"/>
    <n v="38"/>
    <s v="&lt;80"/>
    <n v="171.559285560278"/>
    <n v="81.047066798489396"/>
    <n v="492.32038694799598"/>
    <n v="259.75245782043999"/>
    <n v="110.45724956091371"/>
    <x v="0"/>
    <s v="25-40"/>
  </r>
  <r>
    <n v="86753093210"/>
    <n v="1.6712328767123288"/>
    <s v="&gt; 1.5 year"/>
    <n v="27.287671232876711"/>
    <n v="0"/>
    <n v="47"/>
    <s v="&lt;80"/>
    <n v="223.52941978702799"/>
    <n v="177.88391765466301"/>
    <n v="271.04147745495402"/>
    <n v="259.522764175833"/>
    <n v="95.780775991029714"/>
    <x v="0"/>
    <s v="25-40"/>
  </r>
  <r>
    <n v="86753093211"/>
    <n v="1.5780821917808219"/>
    <s v="&gt; 1.5 year"/>
    <n v="28.002739726027396"/>
    <n v="0"/>
    <n v="13"/>
    <s v="&lt;80"/>
    <n v="287.01977792272601"/>
    <n v="328.000854467887"/>
    <n v="179.019835333538"/>
    <n v="174.537921031352"/>
    <n v="91.628581355035834"/>
    <x v="0"/>
    <s v="25-40"/>
  </r>
  <r>
    <n v="86753093212"/>
    <n v="0.76986301369863008"/>
    <s v="&lt;= 1.5 year"/>
    <n v="37.627397260273973"/>
    <n v="0"/>
    <n v="20"/>
    <s v="&lt;80"/>
    <n v="81.255172473647804"/>
    <n v="45.485865787038897"/>
    <n v="479.81837604441802"/>
    <n v="223.35139249953201"/>
    <n v="94.519655286128938"/>
    <x v="0"/>
    <s v="25-40"/>
  </r>
  <r>
    <n v="86753093213"/>
    <n v="1.2602739726027397"/>
    <s v="&lt;= 1.5 year"/>
    <n v="38.956164383561642"/>
    <n v="0"/>
    <n v="88"/>
    <s v="&gt;=80"/>
    <n v="0.38142616364759802"/>
    <n v="218.24777261999799"/>
    <n v="307.21837691072301"/>
    <n v="44.301092685115002"/>
    <n v="59.672672254192207"/>
    <x v="0"/>
    <s v="25-40"/>
  </r>
  <r>
    <n v="86753093214"/>
    <n v="1.6054794520547946"/>
    <s v="&gt; 1.5 year"/>
    <n v="31.435616438356163"/>
    <n v="0"/>
    <n v="59"/>
    <s v="&lt;80"/>
    <n v="191.30865526851201"/>
    <n v="397.88208676088198"/>
    <n v="244.57885639716801"/>
    <n v="181.71766787803099"/>
    <n v="98.290842275375397"/>
    <x v="0"/>
    <s v="25-40"/>
  </r>
  <r>
    <n v="86753093215"/>
    <n v="1.5616438356164384"/>
    <s v="&gt; 1.5 year"/>
    <n v="29.646575342465752"/>
    <n v="0"/>
    <n v="49"/>
    <s v="&lt;80"/>
    <n v="190.59356457811501"/>
    <n v="279.60016341161003"/>
    <n v="326.64990154477601"/>
    <n v="203.26992214549401"/>
    <n v="101.2058770820104"/>
    <x v="0"/>
    <s v="25-40"/>
  </r>
  <r>
    <n v="86753093216"/>
    <n v="1.1452054794520548"/>
    <s v="&lt;= 1.5 year"/>
    <n v="41.087671232876716"/>
    <n v="0"/>
    <n v="59"/>
    <s v="&lt;80"/>
    <n v="7.03812806136352"/>
    <n v="353.53088136684102"/>
    <n v="205.823047042143"/>
    <n v="12.647311315629"/>
    <n v="55.061963757188998"/>
    <x v="0"/>
    <s v="&gt;40"/>
  </r>
  <r>
    <n v="86753093217"/>
    <n v="1.1287671232876713"/>
    <s v="&lt;= 1.5 year"/>
    <n v="38.37808219178082"/>
    <n v="0"/>
    <n v="64"/>
    <s v="&lt;80"/>
    <n v="33.147888371461697"/>
    <n v="281.05198535490598"/>
    <n v="190.633420874471"/>
    <n v="102.784396984639"/>
    <n v="60.346128041202611"/>
    <x v="0"/>
    <s v="25-40"/>
  </r>
  <r>
    <n v="86753093218"/>
    <n v="1.5835616438356164"/>
    <s v="&gt; 1.5 year"/>
    <n v="29.841095890410958"/>
    <n v="0"/>
    <n v="32"/>
    <s v="&lt;80"/>
    <n v="346.07315411674"/>
    <n v="247.113885692715"/>
    <n v="289.13780968353399"/>
    <n v="193.940612955804"/>
    <n v="105.42437390147695"/>
    <x v="0"/>
    <s v="25-40"/>
  </r>
  <r>
    <n v="86753093219"/>
    <n v="1.2054794520547945"/>
    <s v="&lt;= 1.5 year"/>
    <n v="36.208219178082189"/>
    <n v="0"/>
    <n v="87"/>
    <s v="&gt;=80"/>
    <n v="6.8142540192144097"/>
    <n v="238.567518599555"/>
    <n v="244.29429726078001"/>
    <n v="25.636467755291399"/>
    <n v="52.022233611430124"/>
    <x v="1"/>
    <s v="25-40"/>
  </r>
  <r>
    <n v="86753093220"/>
    <n v="1.2246575342465753"/>
    <s v="&lt;= 1.5 year"/>
    <n v="43.736986301369861"/>
    <n v="0"/>
    <n v="83"/>
    <s v="&gt;=80"/>
    <n v="82.301769952468803"/>
    <n v="350.08319938717301"/>
    <n v="150.21119395309901"/>
    <n v="17.656077756555501"/>
    <n v="54.734870152329883"/>
    <x v="0"/>
    <s v="&gt;40"/>
  </r>
  <r>
    <n v="86753093221"/>
    <n v="1.3561643835616439"/>
    <s v="&lt;= 1.5 year"/>
    <n v="22.780821917808218"/>
    <n v="1"/>
    <n v="63"/>
    <s v="&lt;80"/>
    <n v="184.37803344885899"/>
    <n v="501.44126717203699"/>
    <n v="51.410028963498398"/>
    <n v="67.6522170126633"/>
    <n v="69.153013566811083"/>
    <x v="0"/>
    <s v="17-25"/>
  </r>
  <r>
    <n v="86753093222"/>
    <n v="1.2575342465753425"/>
    <s v="&lt;= 1.5 year"/>
    <n v="44.769863013698632"/>
    <n v="1"/>
    <n v="79"/>
    <s v="&lt;80"/>
    <n v="10.9204785237973"/>
    <n v="175.98514742687399"/>
    <n v="293.931184840279"/>
    <n v="110.086547739764"/>
    <n v="63.434577985658862"/>
    <x v="0"/>
    <s v="&gt;40"/>
  </r>
  <r>
    <n v="86753093223"/>
    <n v="1.4383561643835616"/>
    <s v="&lt;= 1.5 year"/>
    <n v="31.553424657534247"/>
    <n v="1"/>
    <n v="62"/>
    <s v="&lt;80"/>
    <n v="276.52313988218401"/>
    <n v="367.65679098729203"/>
    <n v="18.965776920555701"/>
    <n v="178.547566019702"/>
    <n v="75.235995622388998"/>
    <x v="0"/>
    <s v="25-40"/>
  </r>
  <r>
    <n v="86753093224"/>
    <n v="1.4931506849315068"/>
    <s v="&lt;= 1.5 year"/>
    <n v="23.197260273972603"/>
    <n v="1"/>
    <n v="60"/>
    <s v="&lt;80"/>
    <n v="290.69057342996803"/>
    <n v="437.27165818112502"/>
    <n v="47.521970013146003"/>
    <n v="76.150781368899899"/>
    <n v="73.077708694732962"/>
    <x v="0"/>
    <s v="17-25"/>
  </r>
  <r>
    <n v="86753093225"/>
    <n v="1.8465753424657534"/>
    <s v="&gt; 1.5 year"/>
    <n v="28.805479452054794"/>
    <n v="0"/>
    <n v="30"/>
    <s v="&lt;80"/>
    <n v="381.07245237277198"/>
    <n v="128.19317860892701"/>
    <n v="157.34424375514399"/>
    <n v="323.23301314930302"/>
    <n v="98.410521307069558"/>
    <x v="0"/>
    <s v="25-40"/>
  </r>
  <r>
    <n v="86753093226"/>
    <n v="1.1534246575342466"/>
    <s v="&lt;= 1.5 year"/>
    <n v="41.802739726027397"/>
    <n v="0"/>
    <n v="90"/>
    <s v="&gt;=80"/>
    <n v="100.205893169589"/>
    <n v="229.61376317909799"/>
    <n v="233.67831002856701"/>
    <n v="26.520575608761401"/>
    <n v="57.609438784374362"/>
    <x v="0"/>
    <s v="&gt;40"/>
  </r>
  <r>
    <n v="86753093227"/>
    <n v="1.1041095890410959"/>
    <s v="&lt;= 1.5 year"/>
    <n v="35.142465753424659"/>
    <n v="1"/>
    <n v="85"/>
    <s v="&gt;=80"/>
    <n v="62.894642083871098"/>
    <n v="251.60258280638999"/>
    <n v="289.23456511975502"/>
    <n v="7.6026073916619197"/>
    <n v="60.780238692590913"/>
    <x v="0"/>
    <s v="25-40"/>
  </r>
  <r>
    <n v="86753093228"/>
    <n v="0.8575342465753425"/>
    <s v="&lt;= 1.5 year"/>
    <n v="37.789041095890411"/>
    <n v="0"/>
    <n v="20"/>
    <s v="&lt;80"/>
    <n v="5.56612082812088"/>
    <n v="12.1106591184792"/>
    <n v="264.19775364125798"/>
    <n v="505.98242772593198"/>
    <n v="93.835764159790799"/>
    <x v="0"/>
    <s v="25-40"/>
  </r>
  <r>
    <n v="86753093229"/>
    <n v="1.1232876712328768"/>
    <s v="&lt;= 1.5 year"/>
    <n v="39.161643835616438"/>
    <n v="0"/>
    <n v="47"/>
    <s v="&lt;80"/>
    <n v="101.535690834158"/>
    <n v="190.31937220889699"/>
    <n v="337.34350932889902"/>
    <n v="3.1306224268349201"/>
    <n v="64.205300854132474"/>
    <x v="0"/>
    <s v="25-40"/>
  </r>
  <r>
    <n v="86753093230"/>
    <n v="1.558904109589041"/>
    <s v="&gt; 1.5 year"/>
    <n v="31.586301369863012"/>
    <n v="1"/>
    <n v="32"/>
    <s v="&lt;80"/>
    <n v="216.842671950827"/>
    <n v="313.02728352044301"/>
    <n v="213.03186360113901"/>
    <n v="181.387643418762"/>
    <n v="89.719937280089709"/>
    <x v="0"/>
    <s v="25-40"/>
  </r>
  <r>
    <n v="86753093231"/>
    <n v="1.7397260273972603"/>
    <s v="&gt; 1.5 year"/>
    <n v="37.353424657534248"/>
    <n v="0"/>
    <n v="45"/>
    <s v="&lt;80"/>
    <n v="213.56661267074199"/>
    <n v="295.31669615210001"/>
    <n v="198.64411371959"/>
    <n v="162.419984585885"/>
    <n v="84.038356502484362"/>
    <x v="1"/>
    <s v="25-40"/>
  </r>
  <r>
    <n v="86753093232"/>
    <n v="1.7205479452054795"/>
    <s v="&gt; 1.5 year"/>
    <n v="27.983561643835618"/>
    <n v="0"/>
    <n v="69"/>
    <s v="&lt;80"/>
    <n v="154.841548387995"/>
    <n v="245.88073435524899"/>
    <n v="257.147242203818"/>
    <n v="315.18327226765598"/>
    <n v="100.73744435603639"/>
    <x v="0"/>
    <s v="25-40"/>
  </r>
  <r>
    <n v="86753093233"/>
    <n v="1.5616438356164384"/>
    <s v="&gt; 1.5 year"/>
    <n v="35.375342465753427"/>
    <n v="0"/>
    <n v="56"/>
    <s v="&lt;80"/>
    <n v="283.51587343895397"/>
    <n v="167.52590180482699"/>
    <n v="324.18051983713599"/>
    <n v="195.10026635910299"/>
    <n v="98.397036363051157"/>
    <x v="0"/>
    <s v="25-40"/>
  </r>
  <r>
    <n v="86753093234"/>
    <n v="1.1452054794520548"/>
    <s v="&lt;= 1.5 year"/>
    <n v="40.43287671232877"/>
    <n v="1"/>
    <n v="80"/>
    <s v="&gt;=80"/>
    <n v="21.954188177617201"/>
    <n v="229.31528997171"/>
    <n v="317.05687881380197"/>
    <n v="17.328946312550901"/>
    <n v="60.227857267108519"/>
    <x v="0"/>
    <s v="&gt;40"/>
  </r>
  <r>
    <n v="86753093235"/>
    <n v="1.715068493150685"/>
    <s v="&gt; 1.5 year"/>
    <n v="32.495890410958907"/>
    <n v="0"/>
    <n v="47"/>
    <s v="&lt;80"/>
    <n v="235.579442743177"/>
    <n v="215.73433664292199"/>
    <n v="208.218016527245"/>
    <n v="316.20622165115299"/>
    <n v="99.036010932295682"/>
    <x v="0"/>
    <s v="25-40"/>
  </r>
  <r>
    <n v="86753093236"/>
    <n v="1.6904109589041096"/>
    <s v="&gt; 1.5 year"/>
    <n v="36.906849315068492"/>
    <n v="0"/>
    <n v="41"/>
    <s v="&lt;80"/>
    <n v="268.25144812310799"/>
    <n v="277.96676115854501"/>
    <n v="124.08936438679901"/>
    <n v="315.90438180317301"/>
    <n v="96.496706285328884"/>
    <x v="1"/>
    <s v="25-40"/>
  </r>
  <r>
    <n v="86753093237"/>
    <n v="1.6602739726027398"/>
    <s v="&gt; 1.5 year"/>
    <n v="31.857534246575341"/>
    <n v="0"/>
    <n v="53"/>
    <s v="&lt;80"/>
    <n v="182.86516519683099"/>
    <n v="182.06858202936399"/>
    <n v="327.952433918721"/>
    <n v="316.31928230119098"/>
    <n v="106.50730572448504"/>
    <x v="0"/>
    <s v="25-40"/>
  </r>
  <r>
    <n v="86753093238"/>
    <n v="1.6246575342465754"/>
    <s v="&gt; 1.5 year"/>
    <n v="31.021917808219179"/>
    <n v="0"/>
    <n v="48"/>
    <s v="&lt;80"/>
    <n v="180.14598760998501"/>
    <n v="339.88782887666002"/>
    <n v="298.06284109046601"/>
    <n v="186.67700129535299"/>
    <n v="99.771486405229894"/>
    <x v="0"/>
    <s v="25-40"/>
  </r>
  <r>
    <n v="86753093239"/>
    <n v="1.0794520547945206"/>
    <s v="&lt;= 1.5 year"/>
    <n v="42.136986301369866"/>
    <n v="0"/>
    <n v="98"/>
    <s v="&gt;=80"/>
    <n v="48.914566726652502"/>
    <n v="370.48670473440501"/>
    <n v="205.20563422066601"/>
    <n v="12.1804196576397"/>
    <n v="59.638428182281281"/>
    <x v="0"/>
    <s v="&gt;40"/>
  </r>
  <r>
    <n v="86753093240"/>
    <n v="1.1726027397260275"/>
    <s v="&lt;= 1.5 year"/>
    <n v="43.742465753424661"/>
    <n v="0"/>
    <n v="70"/>
    <s v="&lt;80"/>
    <n v="16.757842472325201"/>
    <n v="192.50293081010599"/>
    <n v="291.74210176825"/>
    <n v="58.647313727473602"/>
    <n v="58.787591722081331"/>
    <x v="0"/>
    <s v="&gt;40"/>
  </r>
  <r>
    <n v="86753093241"/>
    <n v="1.6712328767123288"/>
    <s v="&gt; 1.5 year"/>
    <n v="31.953424657534246"/>
    <n v="1"/>
    <n v="60"/>
    <s v="&lt;80"/>
    <n v="295.97416930058"/>
    <n v="192.579291770206"/>
    <n v="219.742705369991"/>
    <n v="310.10645184014999"/>
    <n v="102.6661757508798"/>
    <x v="0"/>
    <s v="25-40"/>
  </r>
  <r>
    <n v="86753093242"/>
    <n v="1.736986301369863"/>
    <s v="&gt; 1.5 year"/>
    <n v="33.873972602739727"/>
    <n v="0"/>
    <n v="0"/>
    <s v="&lt;80"/>
    <n v="137.6177928708"/>
    <n v="300.47268823734203"/>
    <n v="309.88301653984701"/>
    <n v="231.986287943142"/>
    <n v="100.07155502661004"/>
    <x v="0"/>
    <s v="25-40"/>
  </r>
  <r>
    <n v="86753093243"/>
    <n v="1.1835616438356165"/>
    <s v="&lt;= 1.5 year"/>
    <n v="45.479452054794521"/>
    <n v="0"/>
    <n v="92"/>
    <s v="&gt;=80"/>
    <n v="37.851285601312902"/>
    <n v="343.55501693512099"/>
    <n v="156.87391831830101"/>
    <n v="15.2449033022368"/>
    <n v="51.166762797379249"/>
    <x v="1"/>
    <s v="&gt;40"/>
  </r>
  <r>
    <n v="86753093244"/>
    <n v="1.1863013698630136"/>
    <s v="&lt;= 1.5 year"/>
    <n v="43.915068493150685"/>
    <n v="0"/>
    <n v="96"/>
    <s v="&gt;=80"/>
    <n v="12.149422238446601"/>
    <n v="193.018123011065"/>
    <n v="287.81538517612"/>
    <n v="47.013932125081801"/>
    <n v="56.592921696105151"/>
    <x v="1"/>
    <s v="&gt;40"/>
  </r>
  <r>
    <n v="86753093245"/>
    <n v="1.747945205479452"/>
    <s v="&gt; 1.5 year"/>
    <n v="25.101369863013698"/>
    <n v="0"/>
    <n v="59"/>
    <s v="&lt;80"/>
    <n v="252.41408499751299"/>
    <n v="319.56662825917198"/>
    <n v="221.82183399761999"/>
    <n v="215.11724994835501"/>
    <n v="98.191147134051789"/>
    <x v="0"/>
    <s v="25-40"/>
  </r>
  <r>
    <n v="86753093246"/>
    <n v="1.6684931506849314"/>
    <s v="&gt; 1.5 year"/>
    <n v="29.726027397260275"/>
    <n v="0"/>
    <n v="28"/>
    <s v="&lt;80"/>
    <n v="186.84009298021701"/>
    <n v="267.84598215930401"/>
    <n v="244.691913011124"/>
    <n v="231.16662730186701"/>
    <n v="93.477910848720597"/>
    <x v="1"/>
    <s v="25-40"/>
  </r>
  <r>
    <n v="86753093247"/>
    <n v="0.88767123287671235"/>
    <s v="&lt;= 1.5 year"/>
    <n v="36.876712328767127"/>
    <n v="0"/>
    <n v="18"/>
    <s v="&lt;80"/>
    <n v="80.492441689777806"/>
    <n v="33.023648016457301"/>
    <n v="473.97599611890598"/>
    <n v="285.35996155311398"/>
    <n v="100.2016020971412"/>
    <x v="0"/>
    <s v="25-40"/>
  </r>
  <r>
    <n v="86753093248"/>
    <n v="1.6794520547945206"/>
    <s v="&gt; 1.5 year"/>
    <n v="29.857534246575341"/>
    <n v="0"/>
    <n v="36"/>
    <s v="&lt;80"/>
    <n v="105.378348230961"/>
    <n v="250.624957133425"/>
    <n v="187.23062525082199"/>
    <n v="461.82997156896101"/>
    <n v="106.36753604752482"/>
    <x v="0"/>
    <s v="25-40"/>
  </r>
  <r>
    <n v="86753093249"/>
    <n v="1.2931506849315069"/>
    <s v="&lt;= 1.5 year"/>
    <n v="42.945205479452056"/>
    <n v="0"/>
    <n v="76"/>
    <s v="&lt;80"/>
    <n v="35.344677222640499"/>
    <n v="256.606498141891"/>
    <n v="312.83902106993298"/>
    <n v="8.2910516437333595"/>
    <n v="61.891702754802481"/>
    <x v="0"/>
    <s v="&gt;40"/>
  </r>
  <r>
    <n v="86753093250"/>
    <n v="1.2328767123287672"/>
    <s v="&lt;= 1.5 year"/>
    <n v="42.024657534246572"/>
    <n v="0"/>
    <n v="56"/>
    <s v="&lt;80"/>
    <n v="94.084252064516505"/>
    <n v="296.84744930438598"/>
    <n v="195.82778227733999"/>
    <n v="6.4297309344792701"/>
    <n v="55.545437694930513"/>
    <x v="1"/>
    <s v="&gt;40"/>
  </r>
  <r>
    <n v="86753093251"/>
    <n v="1.2246575342465753"/>
    <s v="&lt;= 1.5 year"/>
    <n v="40.953424657534249"/>
    <n v="0"/>
    <n v="64"/>
    <s v="&lt;80"/>
    <n v="9.8528034310105301"/>
    <n v="249.30180014805001"/>
    <n v="232.32122014352501"/>
    <n v="105.977156276861"/>
    <n v="61.328173456771161"/>
    <x v="0"/>
    <s v="&gt;40"/>
  </r>
  <r>
    <n v="86753093252"/>
    <n v="1.6356164383561644"/>
    <s v="&gt; 1.5 year"/>
    <n v="30.123287671232877"/>
    <n v="1"/>
    <n v="28"/>
    <s v="&lt;80"/>
    <n v="241.73938212405599"/>
    <n v="250.56305002090201"/>
    <n v="289.94875546067601"/>
    <n v="227.23860573763801"/>
    <n v="101.44667791539432"/>
    <x v="0"/>
    <s v="25-40"/>
  </r>
  <r>
    <n v="86753093253"/>
    <n v="1.7315068493150685"/>
    <s v="&gt; 1.5 year"/>
    <n v="27.057534246575344"/>
    <n v="1"/>
    <n v="40"/>
    <s v="&lt;80"/>
    <n v="316.63377915284502"/>
    <n v="180.757219948022"/>
    <n v="260.16808389138498"/>
    <n v="204.29556911186501"/>
    <n v="95.52691828845937"/>
    <x v="0"/>
    <s v="25-40"/>
  </r>
  <r>
    <n v="86753093254"/>
    <n v="1.1863013698630136"/>
    <s v="&lt;= 1.5 year"/>
    <n v="42.641095890410959"/>
    <n v="0"/>
    <n v="67"/>
    <s v="&lt;80"/>
    <n v="2.6593156021700701"/>
    <n v="261.59608846722898"/>
    <n v="322.18098304281"/>
    <n v="23.8008198275881"/>
    <n v="62.658248669999701"/>
    <x v="0"/>
    <s v="&gt;40"/>
  </r>
  <r>
    <n v="86753093255"/>
    <n v="1.1945205479452055"/>
    <s v="&lt;= 1.5 year"/>
    <n v="45.052054794520551"/>
    <n v="0"/>
    <n v="95"/>
    <s v="&gt;=80"/>
    <n v="38.631596356691396"/>
    <n v="328.898730811772"/>
    <n v="192.635784324805"/>
    <n v="17.440590400217602"/>
    <n v="54.611591140479781"/>
    <x v="0"/>
    <s v="&gt;40"/>
  </r>
  <r>
    <n v="86753093256"/>
    <n v="1.547945205479452"/>
    <s v="&gt; 1.5 year"/>
    <n v="28.18082191780822"/>
    <n v="1"/>
    <n v="50"/>
    <s v="&lt;80"/>
    <n v="271.85940589775697"/>
    <n v="241.928870023607"/>
    <n v="324.747685321061"/>
    <n v="194.033883100335"/>
    <n v="103.35685028427663"/>
    <x v="0"/>
    <s v="25-40"/>
  </r>
  <r>
    <n v="86753093257"/>
    <n v="1.4054794520547946"/>
    <s v="&lt;= 1.5 year"/>
    <n v="40.745205479452054"/>
    <n v="0"/>
    <n v="87"/>
    <s v="&gt;=80"/>
    <n v="12.041224486682101"/>
    <n v="203.36101650877399"/>
    <n v="337.19387910936899"/>
    <n v="17.440743201144802"/>
    <n v="59.788333956898143"/>
    <x v="0"/>
    <s v="&gt;40"/>
  </r>
  <r>
    <n v="86753093258"/>
    <n v="1.7424657534246575"/>
    <s v="&gt; 1.5 year"/>
    <n v="28.816438356164383"/>
    <n v="0"/>
    <n v="37"/>
    <s v="&lt;80"/>
    <n v="298.85564713402499"/>
    <n v="261.286220986187"/>
    <n v="280.27345195479"/>
    <n v="175.52385157992899"/>
    <n v="99.507025873783221"/>
    <x v="0"/>
    <s v="25-40"/>
  </r>
  <r>
    <n v="86753093259"/>
    <n v="1.6027397260273972"/>
    <s v="&gt; 1.5 year"/>
    <n v="32.676712328767124"/>
    <n v="0"/>
    <n v="40"/>
    <s v="&lt;80"/>
    <n v="292.49833118457298"/>
    <n v="312.69672943549"/>
    <n v="174.991060530543"/>
    <n v="268.24915874679999"/>
    <n v="101.60443116288619"/>
    <x v="0"/>
    <s v="25-40"/>
  </r>
  <r>
    <n v="86753093260"/>
    <n v="1.1726027397260275"/>
    <s v="&lt;= 1.5 year"/>
    <n v="35.758904109589039"/>
    <n v="0"/>
    <n v="19"/>
    <s v="&lt;80"/>
    <n v="338.13883384189597"/>
    <n v="446.35728699958702"/>
    <n v="132.658170094208"/>
    <n v="28.857238451890801"/>
    <n v="82.141538692850489"/>
    <x v="1"/>
    <s v="25-40"/>
  </r>
  <r>
    <n v="86753093261"/>
    <n v="1.5972602739726027"/>
    <s v="&gt; 1.5 year"/>
    <n v="27.545205479452054"/>
    <n v="1"/>
    <n v="33"/>
    <s v="&lt;80"/>
    <n v="414.521021296333"/>
    <n v="277.17690208724503"/>
    <n v="258.96811568827201"/>
    <n v="142.83251309477501"/>
    <n v="103.55190932465189"/>
    <x v="0"/>
    <s v="25-40"/>
  </r>
  <r>
    <n v="86753093262"/>
    <n v="1.6191780821917807"/>
    <s v="&gt; 1.5 year"/>
    <n v="35.142465753424659"/>
    <n v="0"/>
    <n v="20"/>
    <s v="&lt;80"/>
    <n v="172.28379144402399"/>
    <n v="196.53580333409499"/>
    <n v="187.07564756811701"/>
    <n v="412.90440582216399"/>
    <n v="101.50317398908324"/>
    <x v="0"/>
    <s v="25-40"/>
  </r>
  <r>
    <n v="86753093263"/>
    <n v="0.90410958904109584"/>
    <s v="&lt;= 1.5 year"/>
    <n v="35.408219178082192"/>
    <n v="1"/>
    <n v="20"/>
    <s v="&lt;80"/>
    <n v="30.3303268757555"/>
    <n v="50.894802292133001"/>
    <n v="489.45296006385001"/>
    <n v="332.41233896420101"/>
    <n v="105.12184621679719"/>
    <x v="0"/>
    <s v="25-40"/>
  </r>
  <r>
    <n v="86753093264"/>
    <n v="1.7917808219178082"/>
    <s v="&gt; 1.5 year"/>
    <n v="34.361643835616441"/>
    <n v="0"/>
    <n v="60"/>
    <s v="&lt;80"/>
    <n v="157.70518440132199"/>
    <n v="295.30650556611897"/>
    <n v="231.93754737267801"/>
    <n v="348.92156543030399"/>
    <n v="105.94402873375313"/>
    <x v="0"/>
    <s v="25-40"/>
  </r>
  <r>
    <n v="86753093265"/>
    <n v="1.7013698630136986"/>
    <s v="&gt; 1.5 year"/>
    <n v="27.030136986301368"/>
    <n v="1"/>
    <n v="32"/>
    <s v="&lt;80"/>
    <n v="332.314565098375"/>
    <n v="273.76881115306298"/>
    <n v="192.34322977047199"/>
    <n v="188.43451916393201"/>
    <n v="94.179999972243522"/>
    <x v="0"/>
    <s v="25-40"/>
  </r>
  <r>
    <n v="86753093266"/>
    <n v="1.1178082191780823"/>
    <s v="&lt;= 1.5 year"/>
    <n v="41.747945205479454"/>
    <n v="0"/>
    <n v="82"/>
    <s v="&gt;=80"/>
    <n v="90.300925816253397"/>
    <n v="276.142312253336"/>
    <n v="159.51843105674499"/>
    <n v="38.530485761243803"/>
    <n v="53.081329063725804"/>
    <x v="0"/>
    <s v="&gt;40"/>
  </r>
  <r>
    <n v="86753093267"/>
    <n v="1.7068493150684931"/>
    <s v="&gt; 1.5 year"/>
    <n v="29.709589041095889"/>
    <n v="0"/>
    <n v="57"/>
    <s v="&lt;80"/>
    <n v="211.356655789689"/>
    <n v="211.55390875511301"/>
    <n v="206.66141723818299"/>
    <n v="315.33712969534599"/>
    <n v="96.472670795607627"/>
    <x v="0"/>
    <s v="25-40"/>
  </r>
  <r>
    <n v="86753093268"/>
    <n v="1.1589041095890411"/>
    <s v="&lt;= 1.5 year"/>
    <n v="40.545205479452058"/>
    <n v="1"/>
    <n v="82"/>
    <s v="&gt;=80"/>
    <n v="20.887555084600301"/>
    <n v="473.68285157899101"/>
    <n v="105.001813044795"/>
    <n v="62.403077814404"/>
    <n v="59.654219436191191"/>
    <x v="0"/>
    <s v="&gt;40"/>
  </r>
  <r>
    <n v="86753093269"/>
    <n v="1.1917808219178083"/>
    <s v="&lt;= 1.5 year"/>
    <n v="46.764383561643832"/>
    <n v="1"/>
    <n v="90"/>
    <s v="&gt;=80"/>
    <n v="49.449992504519003"/>
    <n v="204.03126505768799"/>
    <n v="287.870237443419"/>
    <n v="19.882409527361101"/>
    <n v="57.208818241470162"/>
    <x v="0"/>
    <s v="&gt;40"/>
  </r>
  <r>
    <n v="86753093270"/>
    <n v="1.7424657534246575"/>
    <s v="&gt; 1.5 year"/>
    <n v="29.991780821917807"/>
    <n v="1"/>
    <n v="44"/>
    <s v="&lt;80"/>
    <n v="191.40437409341999"/>
    <n v="152.613127322754"/>
    <n v="283.74550735349499"/>
    <n v="330.04941404575402"/>
    <n v="101.1767906812038"/>
    <x v="0"/>
    <s v="25-40"/>
  </r>
  <r>
    <n v="86753093271"/>
    <n v="1.715068493150685"/>
    <s v="&gt; 1.5 year"/>
    <n v="33.838356164383562"/>
    <n v="0"/>
    <n v="25"/>
    <s v="&lt;80"/>
    <n v="301.26208993653802"/>
    <n v="168.77681710275201"/>
    <n v="292.01815026048899"/>
    <n v="228.30283666033699"/>
    <n v="100.04163099364231"/>
    <x v="0"/>
    <s v="25-40"/>
  </r>
  <r>
    <n v="86753093272"/>
    <n v="1.7013698630136986"/>
    <s v="&gt; 1.5 year"/>
    <n v="27.813698630136987"/>
    <n v="0"/>
    <n v="60"/>
    <s v="&lt;80"/>
    <n v="218.44841302680899"/>
    <n v="260.60159925128102"/>
    <n v="195.06481370936999"/>
    <n v="332.09774013381599"/>
    <n v="101.58350744342951"/>
    <x v="0"/>
    <s v="25-40"/>
  </r>
  <r>
    <n v="86753093273"/>
    <n v="1.2684931506849315"/>
    <s v="&lt;= 1.5 year"/>
    <n v="27.057534246575344"/>
    <n v="1"/>
    <n v="59"/>
    <s v="&lt;80"/>
    <n v="256.87156291068698"/>
    <n v="415.96183443971898"/>
    <n v="34.530187602203299"/>
    <n v="15.725362870483901"/>
    <n v="59.857337844754937"/>
    <x v="0"/>
    <s v="25-40"/>
  </r>
  <r>
    <n v="86753093274"/>
    <n v="1.2301369863013698"/>
    <s v="&lt;= 1.5 year"/>
    <n v="21.013698630136986"/>
    <n v="1"/>
    <n v="55"/>
    <s v="&lt;80"/>
    <n v="361.24571343389499"/>
    <n v="384.79935463000101"/>
    <n v="43.268936748146899"/>
    <n v="6.9138470705445298"/>
    <n v="65.705539503354657"/>
    <x v="0"/>
    <s v="17-25"/>
  </r>
  <r>
    <n v="86753093275"/>
    <n v="1.273972602739726"/>
    <s v="&lt;= 1.5 year"/>
    <n v="27.378082191780823"/>
    <n v="1"/>
    <n v="61"/>
    <s v="&lt;80"/>
    <n v="19.0127922509601"/>
    <n v="26.538398235523999"/>
    <n v="478.053304144533"/>
    <n v="434.10460520072502"/>
    <n v="113.10304436034968"/>
    <x v="1"/>
    <s v="25-40"/>
  </r>
  <r>
    <n v="86753093276"/>
    <n v="1.284931506849315"/>
    <s v="&lt;= 1.5 year"/>
    <n v="44.917808219178085"/>
    <n v="1"/>
    <n v="93"/>
    <s v="&gt;=80"/>
    <n v="3.1868624929465899"/>
    <n v="272.78935404167498"/>
    <n v="232.727735321983"/>
    <n v="20.300073018072499"/>
    <n v="52.441434323576381"/>
    <x v="1"/>
    <s v="&gt;40"/>
  </r>
  <r>
    <n v="86753093277"/>
    <n v="1.4602739726027398"/>
    <s v="&lt;= 1.5 year"/>
    <n v="23.967123287671232"/>
    <n v="1"/>
    <n v="53"/>
    <s v="&lt;80"/>
    <n v="27.877982367450201"/>
    <n v="79.493385005183896"/>
    <n v="383.00471655474098"/>
    <n v="461.97575705467602"/>
    <n v="109.98736622294076"/>
    <x v="1"/>
    <s v="17-25"/>
  </r>
  <r>
    <n v="86753093278"/>
    <n v="1.1397260273972603"/>
    <s v="&lt;= 1.5 year"/>
    <n v="43.482191780821921"/>
    <n v="0"/>
    <n v="62"/>
    <s v="&lt;80"/>
    <n v="32.816719005622701"/>
    <n v="245.92418247462399"/>
    <n v="312.34323108240397"/>
    <n v="5.1198120138717496"/>
    <n v="60.39483728997282"/>
    <x v="0"/>
    <s v="&gt;40"/>
  </r>
  <r>
    <n v="86753093279"/>
    <n v="1.6547945205479453"/>
    <s v="&gt; 1.5 year"/>
    <n v="22.4"/>
    <n v="1"/>
    <n v="64"/>
    <s v="&lt;80"/>
    <n v="255.62726547006801"/>
    <n v="443.81665771095697"/>
    <n v="8.7169188985900004"/>
    <n v="45.593002041381098"/>
    <n v="62.472704367278531"/>
    <x v="0"/>
    <s v="17-25"/>
  </r>
  <r>
    <n v="86753093280"/>
    <n v="1.1287671232876713"/>
    <s v="&lt;= 1.5 year"/>
    <n v="46.849315068493148"/>
    <n v="0"/>
    <n v="53"/>
    <s v="&lt;80"/>
    <n v="57.311890711760199"/>
    <n v="232.46644321131501"/>
    <n v="251.66166923386601"/>
    <n v="81.574288620112299"/>
    <n v="63.170581656323407"/>
    <x v="0"/>
    <s v="&gt;40"/>
  </r>
  <r>
    <n v="86753093281"/>
    <n v="1.3452054794520547"/>
    <s v="&lt;= 1.5 year"/>
    <n v="42.964383561643835"/>
    <n v="1"/>
    <n v="93"/>
    <s v="&gt;=80"/>
    <n v="17.2986190283575"/>
    <n v="330.26708972254301"/>
    <n v="286.85480508466202"/>
    <n v="12.342931053469499"/>
    <n v="63.708985036647817"/>
    <x v="0"/>
    <s v="&gt;40"/>
  </r>
  <r>
    <n v="86753093282"/>
    <n v="1.3397260273972602"/>
    <s v="&lt;= 1.5 year"/>
    <n v="35.715068493150682"/>
    <n v="0"/>
    <n v="74"/>
    <s v="&lt;80"/>
    <n v="39.971025449282301"/>
    <n v="249.131565883326"/>
    <n v="225.90967233322701"/>
    <n v="63.052842888513901"/>
    <n v="57.803709133217573"/>
    <x v="0"/>
    <s v="25-40"/>
  </r>
  <r>
    <n v="86753093283"/>
    <n v="1.5287671232876712"/>
    <s v="&gt; 1.5 year"/>
    <n v="33.005479452054793"/>
    <n v="0"/>
    <n v="43"/>
    <s v="&lt;80"/>
    <n v="320.05139287076798"/>
    <n v="225.654617527727"/>
    <n v="144.77068921280701"/>
    <n v="247.64422019176601"/>
    <n v="90.746269960428364"/>
    <x v="0"/>
    <s v="25-40"/>
  </r>
  <r>
    <n v="86753093284"/>
    <n v="1.2246575342465753"/>
    <s v="&lt;= 1.5 year"/>
    <n v="39.493150684931507"/>
    <n v="1"/>
    <n v="67"/>
    <s v="&lt;80"/>
    <n v="12.235953944009101"/>
    <n v="351.411031378443"/>
    <n v="139.93520226430701"/>
    <n v="47.5147755107579"/>
    <n v="51.58575615880396"/>
    <x v="0"/>
    <s v="25-40"/>
  </r>
  <r>
    <n v="86753093285"/>
    <n v="1.178082191780822"/>
    <s v="&lt;= 1.5 year"/>
    <n v="38.980821917808221"/>
    <n v="0"/>
    <n v="88"/>
    <s v="&gt;=80"/>
    <n v="7.8166476099715103"/>
    <n v="124.09165067366899"/>
    <n v="429.482901721747"/>
    <n v="26.734240300090502"/>
    <n v="65.29872090531174"/>
    <x v="0"/>
    <s v="25-40"/>
  </r>
  <r>
    <n v="86753093286"/>
    <n v="1.6575342465753424"/>
    <s v="&gt; 1.5 year"/>
    <n v="29.213698630136985"/>
    <n v="0"/>
    <n v="48"/>
    <s v="&lt;80"/>
    <n v="227.45494741826701"/>
    <n v="196.67891879413199"/>
    <n v="251.32867868001699"/>
    <n v="294.09387645698098"/>
    <n v="99.381415913431681"/>
    <x v="0"/>
    <s v="25-40"/>
  </r>
  <r>
    <n v="86753093287"/>
    <n v="1.4794520547945205"/>
    <s v="&lt;= 1.5 year"/>
    <n v="27.515068493150686"/>
    <n v="1"/>
    <n v="60"/>
    <s v="&lt;80"/>
    <n v="352.97487233666601"/>
    <n v="338.37983915267699"/>
    <n v="52.276677634097297"/>
    <n v="19.0083158245736"/>
    <n v="63.862576134187954"/>
    <x v="0"/>
    <s v="25-40"/>
  </r>
  <r>
    <n v="86753093288"/>
    <n v="1.7287671232876711"/>
    <s v="&gt; 1.5 year"/>
    <n v="30.038356164383561"/>
    <n v="0"/>
    <n v="40"/>
    <s v="&lt;80"/>
    <n v="312.35165967978202"/>
    <n v="137.06946184797101"/>
    <n v="351.41608118766197"/>
    <n v="222.37679437396201"/>
    <n v="104.80883478961512"/>
    <x v="0"/>
    <s v="25-40"/>
  </r>
  <r>
    <n v="86753093289"/>
    <n v="1.747945205479452"/>
    <s v="&gt; 1.5 year"/>
    <n v="30.290410958904111"/>
    <n v="0"/>
    <n v="35"/>
    <s v="&lt;80"/>
    <n v="237.62217258022"/>
    <n v="275.29059360948702"/>
    <n v="241.62237705133401"/>
    <n v="206.809759929736"/>
    <n v="94.844877732904962"/>
    <x v="1"/>
    <s v="25-40"/>
  </r>
  <r>
    <n v="86753093290"/>
    <n v="1.7095890410958905"/>
    <s v="&gt; 1.5 year"/>
    <n v="37.789041095890411"/>
    <n v="0"/>
    <n v="29"/>
    <s v="&lt;80"/>
    <n v="264.59104998984202"/>
    <n v="160.609372381648"/>
    <n v="249.12145574152501"/>
    <n v="328.434949810055"/>
    <n v="103.3228024559088"/>
    <x v="0"/>
    <s v="25-40"/>
  </r>
  <r>
    <n v="86753093291"/>
    <n v="1.189041095890411"/>
    <s v="&lt;= 1.5 year"/>
    <n v="47.589041095890408"/>
    <n v="1"/>
    <n v="51"/>
    <s v="&lt;80"/>
    <n v="35.606831551364102"/>
    <n v="363.68366444756799"/>
    <n v="200.490031398338"/>
    <n v="5.8078202419311902"/>
    <n v="56.698981876746863"/>
    <x v="0"/>
    <s v="&gt;40"/>
  </r>
  <r>
    <n v="86753093292"/>
    <n v="1.0438356164383562"/>
    <s v="&lt;= 1.5 year"/>
    <n v="33.468493150684928"/>
    <n v="1"/>
    <n v="62"/>
    <s v="&lt;80"/>
    <n v="286.12469167616598"/>
    <n v="395.54436847281301"/>
    <n v="94.182524568156495"/>
    <n v="20.577801990701399"/>
    <n v="68.304763998981272"/>
    <x v="0"/>
    <s v="25-40"/>
  </r>
  <r>
    <n v="86753093293"/>
    <n v="1.6191780821917807"/>
    <s v="&gt; 1.5 year"/>
    <n v="32.350684931506848"/>
    <n v="0"/>
    <n v="34"/>
    <s v="&lt;80"/>
    <n v="300.45046196318498"/>
    <n v="132.13151977512399"/>
    <n v="249.20775539998999"/>
    <n v="339.49953819274702"/>
    <n v="105.25143377019316"/>
    <x v="0"/>
    <s v="25-40"/>
  </r>
  <r>
    <n v="86753093294"/>
    <n v="1.6876712328767123"/>
    <s v="&gt; 1.5 year"/>
    <n v="32.772602739726025"/>
    <n v="0"/>
    <n v="23"/>
    <s v="&lt;80"/>
    <n v="189.29373919980301"/>
    <n v="260.563275569891"/>
    <n v="242.865844895039"/>
    <n v="225.114907557359"/>
    <n v="92.146251475863281"/>
    <x v="1"/>
    <s v="25-40"/>
  </r>
  <r>
    <n v="86753093295"/>
    <n v="1.6739726027397259"/>
    <s v="&gt; 1.5 year"/>
    <n v="28.791780821917808"/>
    <n v="0"/>
    <n v="53"/>
    <s v="&lt;80"/>
    <n v="267.75283980995403"/>
    <n v="256.857622642997"/>
    <n v="182.718255242293"/>
    <n v="237.33418633216601"/>
    <n v="92.375129985171156"/>
    <x v="0"/>
    <s v="25-40"/>
  </r>
  <r>
    <n v="86753093296"/>
    <n v="1.178082191780822"/>
    <s v="&lt;= 1.5 year"/>
    <n v="45.142465753424659"/>
    <n v="1"/>
    <n v="107"/>
    <s v="&gt;=80"/>
    <n v="45.7678107380951"/>
    <n v="327.19945330536302"/>
    <n v="207.515941281116"/>
    <n v="0.55609203301709997"/>
    <n v="54.806025121172624"/>
    <x v="0"/>
    <s v="&gt;40"/>
  </r>
  <r>
    <n v="86753093297"/>
    <n v="1.5616438356164384"/>
    <s v="&gt; 1.5 year"/>
    <n v="34.967123287671235"/>
    <n v="1"/>
    <n v="54"/>
    <s v="&lt;80"/>
    <n v="180.94269081414399"/>
    <n v="427.77254328537299"/>
    <n v="199.201448887624"/>
    <n v="202.12810986713299"/>
    <n v="96.856765778532193"/>
    <x v="0"/>
    <s v="25-40"/>
  </r>
  <r>
    <n v="86753093298"/>
    <n v="1.1479452054794521"/>
    <s v="&lt;= 1.5 year"/>
    <n v="47.578082191780823"/>
    <n v="0"/>
    <n v="66"/>
    <s v="&lt;80"/>
    <n v="22.842378170776701"/>
    <n v="155.471765524651"/>
    <n v="372.62113681493997"/>
    <n v="32.032080989811703"/>
    <n v="62.823517632204414"/>
    <x v="0"/>
    <s v="&gt;40"/>
  </r>
  <r>
    <n v="86753093299"/>
    <n v="1.6794520547945206"/>
    <s v="&gt; 1.5 year"/>
    <n v="33.484931506849314"/>
    <n v="1"/>
    <n v="61"/>
    <s v="&lt;80"/>
    <n v="179.60633536733201"/>
    <n v="315.58050808858502"/>
    <n v="236.49771021062"/>
    <n v="289.87484360633999"/>
    <n v="102.77965393450856"/>
    <x v="0"/>
    <s v="25-40"/>
  </r>
  <r>
    <n v="86753093300"/>
    <n v="1.2767123287671234"/>
    <s v="&lt;= 1.5 year"/>
    <n v="43.290410958904111"/>
    <n v="0"/>
    <n v="87"/>
    <s v="&gt;=80"/>
    <n v="64.907846880380305"/>
    <n v="247.04601871996601"/>
    <n v="221.31649662155499"/>
    <n v="12.3497370149778"/>
    <n v="52.996257284411641"/>
    <x v="1"/>
    <s v="&gt;40"/>
  </r>
  <r>
    <n v="86753093301"/>
    <n v="1.1506849315068493"/>
    <s v="&lt;= 1.5 year"/>
    <n v="32.328767123287669"/>
    <n v="0"/>
    <n v="95"/>
    <s v="&gt;=80"/>
    <n v="70.084052713319807"/>
    <n v="179.37853007132301"/>
    <n v="312.42624173456898"/>
    <n v="8.4756772551180006"/>
    <n v="58.465236901533864"/>
    <x v="0"/>
    <s v="25-40"/>
  </r>
  <r>
    <n v="86753093302"/>
    <n v="1.7643835616438357"/>
    <s v="&gt; 1.5 year"/>
    <n v="29.517808219178082"/>
    <n v="1"/>
    <n v="63"/>
    <s v="&lt;80"/>
    <n v="29.417104976681699"/>
    <n v="44.347619773559799"/>
    <n v="491.450993706595"/>
    <n v="307.39832577713997"/>
    <n v="101.76309631806751"/>
    <x v="1"/>
    <s v="25-40"/>
  </r>
  <r>
    <n v="86753093303"/>
    <n v="1.2684931506849315"/>
    <s v="&lt;= 1.5 year"/>
    <n v="34.421917808219177"/>
    <n v="0"/>
    <n v="61"/>
    <s v="&lt;80"/>
    <n v="419.60952579967"/>
    <n v="347.86909474040402"/>
    <n v="2.9713319307287098"/>
    <n v="6.2291144793378104"/>
    <n v="62.502343212413912"/>
    <x v="0"/>
    <s v="25-40"/>
  </r>
  <r>
    <n v="86753093304"/>
    <n v="1.0767123287671232"/>
    <s v="&lt;= 1.5 year"/>
    <n v="35.871232876712327"/>
    <n v="0"/>
    <n v="63"/>
    <s v="&lt;80"/>
    <n v="50.0495070574406"/>
    <n v="328.41995102475698"/>
    <n v="224.453879914531"/>
    <n v="5.6382279433087996"/>
    <n v="57.888609589516584"/>
    <x v="0"/>
    <s v="25-40"/>
  </r>
  <r>
    <n v="86753093305"/>
    <n v="1.6712328767123288"/>
    <s v="&gt; 1.5 year"/>
    <n v="26.81917808219178"/>
    <n v="0"/>
    <n v="34"/>
    <s v="&lt;80"/>
    <n v="243.002096665452"/>
    <n v="170.435672678576"/>
    <n v="211.214204584952"/>
    <n v="310.99787321406598"/>
    <n v="95.740470883404399"/>
    <x v="0"/>
    <s v="25-40"/>
  </r>
  <r>
    <n v="86753093306"/>
    <n v="1.7945205479452055"/>
    <s v="&gt; 1.5 year"/>
    <n v="30.046575342465754"/>
    <n v="1"/>
    <n v="43"/>
    <s v="&lt;80"/>
    <n v="402.14908676950301"/>
    <n v="131.10866930523301"/>
    <n v="296.825292350567"/>
    <n v="182.260979460914"/>
    <n v="100.15097310335659"/>
    <x v="0"/>
    <s v="25-40"/>
  </r>
  <r>
    <n v="86753093307"/>
    <n v="1.7753424657534247"/>
    <s v="&gt; 1.5 year"/>
    <n v="28.076712328767123"/>
    <n v="0"/>
    <n v="35"/>
    <s v="&lt;80"/>
    <n v="286.53084610750898"/>
    <n v="217.16367150046199"/>
    <n v="201.117793876582"/>
    <n v="353.07498035313603"/>
    <n v="106.79869431620384"/>
    <x v="0"/>
    <s v="25-40"/>
  </r>
  <r>
    <n v="86753093308"/>
    <n v="1.2767123287671234"/>
    <s v="&lt;= 1.5 year"/>
    <n v="42.4986301369863"/>
    <n v="1"/>
    <n v="88"/>
    <s v="&gt;=80"/>
    <n v="7.0492049204008103"/>
    <n v="280.17510903943798"/>
    <n v="349.95644763738699"/>
    <n v="12.785142152693799"/>
    <n v="66.506935891596797"/>
    <x v="0"/>
    <s v="&gt;40"/>
  </r>
  <r>
    <n v="86753093309"/>
    <n v="1.5287671232876712"/>
    <s v="&gt; 1.5 year"/>
    <n v="31.221917808219178"/>
    <n v="1"/>
    <n v="45"/>
    <s v="&lt;80"/>
    <n v="342.82970700032899"/>
    <n v="255.63153914971201"/>
    <n v="160.847690055203"/>
    <n v="249.49274774876901"/>
    <n v="97.117752228479915"/>
    <x v="0"/>
    <s v="25-40"/>
  </r>
  <r>
    <n v="86753093310"/>
    <n v="1.1479452054794521"/>
    <s v="&lt;= 1.5 year"/>
    <n v="44.205479452054796"/>
    <n v="1"/>
    <n v="87"/>
    <s v="&gt;=80"/>
    <n v="41.445786405403197"/>
    <n v="174.55531519273899"/>
    <n v="172.050458105475"/>
    <n v="120.684832939816"/>
    <n v="52.408323053286288"/>
    <x v="1"/>
    <s v="&gt;40"/>
  </r>
  <r>
    <n v="86753093311"/>
    <n v="0.8904109589041096"/>
    <s v="&lt;= 1.5 year"/>
    <n v="33.805479452054797"/>
    <n v="0"/>
    <n v="21"/>
    <s v="&lt;80"/>
    <n v="63.9031916769394"/>
    <n v="33.657461337564797"/>
    <n v="198.21749584876201"/>
    <n v="494.24662042252601"/>
    <n v="90.900546193714888"/>
    <x v="0"/>
    <s v="25-40"/>
  </r>
  <r>
    <n v="86753093312"/>
    <n v="1.6657534246575343"/>
    <s v="&gt; 1.5 year"/>
    <n v="27.56986301369863"/>
    <n v="0"/>
    <n v="58"/>
    <s v="&lt;80"/>
    <n v="271.25851761886702"/>
    <n v="411.72007971506002"/>
    <n v="196.29283560536001"/>
    <n v="169.298395978114"/>
    <n v="98.509235576731044"/>
    <x v="0"/>
    <s v="25-40"/>
  </r>
  <r>
    <n v="86753093313"/>
    <n v="1.6328767123287671"/>
    <s v="&gt; 1.5 year"/>
    <n v="35.69315068493151"/>
    <n v="0"/>
    <n v="30"/>
    <s v="&lt;80"/>
    <n v="274.09082219597002"/>
    <n v="211.08008135608301"/>
    <n v="166.817448052944"/>
    <n v="439.97588731037598"/>
    <n v="111.62887252776264"/>
    <x v="0"/>
    <s v="25-40"/>
  </r>
  <r>
    <n v="86753093314"/>
    <n v="1.6821917808219178"/>
    <s v="&gt; 1.5 year"/>
    <n v="35.265753424657532"/>
    <n v="0"/>
    <n v="78"/>
    <s v="&lt;80"/>
    <n v="140.35254724207999"/>
    <n v="290.72680638210198"/>
    <n v="227.79345662649899"/>
    <n v="229.723957011642"/>
    <n v="89.388437926511472"/>
    <x v="1"/>
    <s v="25-40"/>
  </r>
  <r>
    <n v="86753093315"/>
    <n v="1.6739726027397259"/>
    <s v="&gt; 1.5 year"/>
    <n v="30.227397260273971"/>
    <n v="0"/>
    <n v="58"/>
    <s v="&lt;80"/>
    <n v="127.266771204118"/>
    <n v="159.18535547069101"/>
    <n v="163.407837004524"/>
    <n v="467.58084909925202"/>
    <n v="98.634812466437836"/>
    <x v="1"/>
    <s v="25-40"/>
  </r>
  <r>
    <n v="86753093316"/>
    <n v="1.1369863013698631"/>
    <s v="&lt;= 1.5 year"/>
    <n v="45.334246575342469"/>
    <n v="1"/>
    <n v="87"/>
    <s v="&gt;=80"/>
    <n v="2.1647199328722402"/>
    <n v="233.659506023473"/>
    <n v="186.42511185247"/>
    <n v="173.070247107272"/>
    <n v="62.005381151676659"/>
    <x v="0"/>
    <s v="&gt;40"/>
  </r>
  <r>
    <n v="86753093317"/>
    <n v="1.8027397260273972"/>
    <s v="&gt; 1.5 year"/>
    <n v="31.860273972602741"/>
    <n v="1"/>
    <n v="57"/>
    <s v="&lt;80"/>
    <n v="209.46882029948799"/>
    <n v="301.69824542535503"/>
    <n v="179.308327443547"/>
    <n v="265.95852612523998"/>
    <n v="94.325387686241868"/>
    <x v="0"/>
    <s v="25-40"/>
  </r>
  <r>
    <n v="86753093318"/>
    <n v="1.6"/>
    <s v="&gt; 1.5 year"/>
    <n v="26.049315068493151"/>
    <n v="0"/>
    <n v="40"/>
    <s v="&lt;80"/>
    <n v="288.46559616808401"/>
    <n v="243.68311809536701"/>
    <n v="201.097003257697"/>
    <n v="330.435056458796"/>
    <n v="106.35574430705523"/>
    <x v="0"/>
    <s v="25-40"/>
  </r>
  <r>
    <n v="86753093319"/>
    <n v="1.095890410958904"/>
    <s v="&lt;= 1.5 year"/>
    <n v="46.945205479452056"/>
    <n v="0"/>
    <n v="110"/>
    <s v="&gt;=80"/>
    <n v="20.8417201130001"/>
    <n v="319.88427320140198"/>
    <n v="182.010243806229"/>
    <n v="10.6853099831047"/>
    <n v="50.38154591987221"/>
    <x v="1"/>
    <s v="&gt;40"/>
  </r>
  <r>
    <n v="86753093320"/>
    <n v="1.6164383561643836"/>
    <s v="&gt; 1.5 year"/>
    <n v="35.057534246575344"/>
    <n v="0"/>
    <n v="28"/>
    <s v="&lt;80"/>
    <n v="223.137698215364"/>
    <n v="196.466300362889"/>
    <n v="205.957296059204"/>
    <n v="334.89420915125601"/>
    <n v="98.470500511515439"/>
    <x v="0"/>
    <s v="25-40"/>
  </r>
  <r>
    <n v="86753093321"/>
    <n v="0.9452054794520548"/>
    <s v="&lt;= 1.5 year"/>
    <n v="27.391780821917809"/>
    <n v="1"/>
    <n v="62"/>
    <s v="&lt;80"/>
    <n v="29.411490780125298"/>
    <n v="87.599573336757501"/>
    <n v="322.046315414204"/>
    <n v="386.61844367380297"/>
    <n v="94.400656219911468"/>
    <x v="1"/>
    <s v="25-40"/>
  </r>
  <r>
    <n v="86753093322"/>
    <n v="1.1698630136986301"/>
    <s v="&lt;= 1.5 year"/>
    <n v="38.835616438356162"/>
    <n v="0"/>
    <n v="64"/>
    <s v="&lt;80"/>
    <n v="0.82021749563411295"/>
    <n v="264.98880056071999"/>
    <n v="304.83629640848801"/>
    <n v="17.405233730778399"/>
    <n v="59.933705061220294"/>
    <x v="0"/>
    <s v="25-40"/>
  </r>
  <r>
    <n v="86753093323"/>
    <n v="1.5671232876712329"/>
    <s v="&gt; 1.5 year"/>
    <n v="28.972602739726028"/>
    <n v="1"/>
    <n v="46"/>
    <s v="&lt;80"/>
    <n v="219.54832833578001"/>
    <n v="323.55266082081903"/>
    <n v="220.71627487464201"/>
    <n v="206.26591424483399"/>
    <n v="94.685941826865047"/>
    <x v="0"/>
    <s v="25-40"/>
  </r>
  <r>
    <n v="86753093324"/>
    <n v="0.80547945205479454"/>
    <s v="&lt;= 1.5 year"/>
    <n v="36.534246575342465"/>
    <n v="1"/>
    <n v="20"/>
    <s v="&lt;80"/>
    <n v="36.958106952759302"/>
    <n v="33.401774169884497"/>
    <n v="523.67918551152297"/>
    <n v="192.56465878854399"/>
    <n v="91.578051805819541"/>
    <x v="0"/>
    <s v="25-40"/>
  </r>
  <r>
    <n v="86753093325"/>
    <n v="1.0027397260273974"/>
    <s v="&lt;= 1.5 year"/>
    <n v="34.454794520547942"/>
    <n v="1"/>
    <n v="20"/>
    <s v="&lt;80"/>
    <n v="480.31081934766701"/>
    <n v="415.808349923582"/>
    <n v="12.524368441339201"/>
    <n v="3.5762689685929301"/>
    <n v="73.621610030891773"/>
    <x v="1"/>
    <s v="25-40"/>
  </r>
  <r>
    <n v="86753093326"/>
    <n v="0.82739726027397265"/>
    <s v="&lt;= 1.5 year"/>
    <n v="35.471232876712328"/>
    <n v="0"/>
    <n v="21"/>
    <s v="&lt;80"/>
    <n v="230.33690755475899"/>
    <n v="679.60872076915496"/>
    <n v="14.349382892603201"/>
    <n v="1.78799287286625"/>
    <n v="74.732135357769437"/>
    <x v="1"/>
    <s v="25-40"/>
  </r>
  <r>
    <n v="86753093327"/>
    <n v="1.5972602739726027"/>
    <s v="&gt; 1.5 year"/>
    <n v="29.775342465753425"/>
    <n v="0"/>
    <n v="6"/>
    <s v="&lt;80"/>
    <n v="192.15280353294099"/>
    <n v="220.34911494508299"/>
    <n v="346.96441730939699"/>
    <n v="367.55703282620198"/>
    <n v="118.74272749451379"/>
    <x v="0"/>
    <s v="25-40"/>
  </r>
  <r>
    <n v="86753093328"/>
    <n v="1.2575342465753425"/>
    <s v="&lt;= 1.5 year"/>
    <n v="42.589041095890408"/>
    <n v="0"/>
    <n v="80"/>
    <s v="&gt;=80"/>
    <n v="22.4906519795421"/>
    <n v="348.45725920350799"/>
    <n v="229.362610304497"/>
    <n v="20.735604419087"/>
    <n v="59.687618661474083"/>
    <x v="0"/>
    <s v="&gt;40"/>
  </r>
  <r>
    <n v="86753093329"/>
    <n v="1.2767123287671234"/>
    <s v="&lt;= 1.5 year"/>
    <n v="29.904109589041095"/>
    <n v="1"/>
    <n v="58"/>
    <s v="&lt;80"/>
    <n v="74.874805457036203"/>
    <n v="6.0106634525868401"/>
    <n v="584.64226750220996"/>
    <n v="278.01418682934798"/>
    <n v="109.98961203255681"/>
    <x v="1"/>
    <s v="25-40"/>
  </r>
  <r>
    <n v="86753093330"/>
    <n v="1.473972602739726"/>
    <s v="&lt;= 1.5 year"/>
    <n v="30.975342465753425"/>
    <n v="1"/>
    <n v="67"/>
    <s v="&lt;80"/>
    <n v="216.26098454211899"/>
    <n v="296.09152582071499"/>
    <n v="210.34847052492401"/>
    <n v="176.88047127977001"/>
    <n v="87.455673845590013"/>
    <x v="1"/>
    <s v="25-40"/>
  </r>
  <r>
    <n v="86753093331"/>
    <n v="1.6986301369863013"/>
    <s v="&gt; 1.5 year"/>
    <n v="24.863013698630137"/>
    <n v="0"/>
    <n v="53"/>
    <s v="&lt;80"/>
    <n v="194.71617093308001"/>
    <n v="258.011963674843"/>
    <n v="175.60402879618101"/>
    <n v="250.11218706196601"/>
    <n v="87.304196671611493"/>
    <x v="1"/>
    <s v="17-25"/>
  </r>
  <r>
    <n v="86753093332"/>
    <n v="1.0027397260273974"/>
    <s v="&lt;= 1.5 year"/>
    <n v="22.282191780821918"/>
    <n v="0"/>
    <n v="60"/>
    <s v="&lt;80"/>
    <n v="8.4527741076835099"/>
    <n v="12.067052814657799"/>
    <n v="488.06093324403798"/>
    <n v="402.29643505386503"/>
    <n v="108.48447034953566"/>
    <x v="1"/>
    <s v="17-25"/>
  </r>
  <r>
    <n v="86753093333"/>
    <n v="1.5068493150684932"/>
    <s v="&gt; 1.5 year"/>
    <n v="32.082191780821915"/>
    <n v="0"/>
    <n v="73"/>
    <s v="&lt;80"/>
    <n v="197.66034444083101"/>
    <n v="240.33806661117299"/>
    <n v="237.29824593550799"/>
    <n v="243.290038658052"/>
    <n v="92.710467035387524"/>
    <x v="1"/>
    <s v="25-40"/>
  </r>
  <r>
    <n v="86753093334"/>
    <n v="1.6602739726027398"/>
    <s v="&gt; 1.5 year"/>
    <n v="25.854794520547944"/>
    <n v="0"/>
    <n v="9"/>
    <s v="&lt;80"/>
    <n v="296.39560523745399"/>
    <n v="305.47941830742201"/>
    <n v="160.14610072885799"/>
    <n v="277.26369105116999"/>
    <n v="100.63917689719344"/>
    <x v="0"/>
    <s v="25-40"/>
  </r>
  <r>
    <n v="86753093335"/>
    <n v="1.1643835616438356"/>
    <s v="&lt;= 1.5 year"/>
    <n v="40.227397260273975"/>
    <n v="1"/>
    <n v="97"/>
    <s v="&gt;=80"/>
    <n v="66.066378155219397"/>
    <n v="315.92273225109"/>
    <n v="168.12372747987399"/>
    <n v="53.888515203381097"/>
    <n v="57.200597954495365"/>
    <x v="0"/>
    <s v="&gt;40"/>
  </r>
  <r>
    <n v="86753093336"/>
    <n v="1.7013698630136986"/>
    <s v="&gt; 1.5 year"/>
    <n v="28.021917808219179"/>
    <n v="0"/>
    <n v="14"/>
    <s v="&lt;80"/>
    <n v="175.93414362883999"/>
    <n v="324.25814552197301"/>
    <n v="256.43711966861599"/>
    <n v="256.89055914756699"/>
    <n v="101.61470459000699"/>
    <x v="0"/>
    <s v="25-40"/>
  </r>
  <r>
    <n v="86753093337"/>
    <n v="1.284931506849315"/>
    <s v="&lt;= 1.5 year"/>
    <n v="35.008219178082193"/>
    <n v="0"/>
    <n v="97"/>
    <s v="&gt;=80"/>
    <n v="26.349354956790201"/>
    <n v="329.65676185204097"/>
    <n v="214.556206717039"/>
    <n v="18.315293201541898"/>
    <n v="56.425069334936197"/>
    <x v="0"/>
    <s v="25-40"/>
  </r>
  <r>
    <n v="86753093338"/>
    <n v="1.6301369863013699"/>
    <s v="&gt; 1.5 year"/>
    <n v="29.745205479452054"/>
    <n v="0"/>
    <n v="27"/>
    <s v="&lt;80"/>
    <n v="199.05683271910601"/>
    <n v="323.35121417858198"/>
    <n v="159.33908103077101"/>
    <n v="223.21532202424501"/>
    <n v="87.699172118416953"/>
    <x v="1"/>
    <s v="25-40"/>
  </r>
  <r>
    <n v="86753093339"/>
    <n v="1.2547945205479452"/>
    <s v="&lt;= 1.5 year"/>
    <n v="42.375342465753427"/>
    <n v="1"/>
    <n v="71"/>
    <s v="&lt;80"/>
    <n v="6.6060645598304504"/>
    <n v="158.87996362863001"/>
    <n v="412.15553964455302"/>
    <n v="22.060997686928701"/>
    <n v="65.344866734854648"/>
    <x v="0"/>
    <s v="&gt;40"/>
  </r>
  <r>
    <n v="86753093340"/>
    <n v="1.1506849315068493"/>
    <s v="&lt;= 1.5 year"/>
    <n v="43.194520547945203"/>
    <n v="0"/>
    <n v="86"/>
    <s v="&gt;=80"/>
    <n v="49.7990360782618"/>
    <n v="289.895719527898"/>
    <n v="253.47921229846401"/>
    <n v="19.5937786219971"/>
    <n v="59.94433935894812"/>
    <x v="0"/>
    <s v="&gt;40"/>
  </r>
  <r>
    <n v="86753093341"/>
    <n v="0.9945205479452055"/>
    <s v="&lt;= 1.5 year"/>
    <n v="34.106849315068494"/>
    <n v="0"/>
    <n v="22"/>
    <s v="&lt;80"/>
    <n v="20.783203532464999"/>
    <n v="25.621267512826499"/>
    <n v="407.64020396763198"/>
    <n v="282.26756139358997"/>
    <n v="86.501289526969941"/>
    <x v="0"/>
    <s v="25-40"/>
  </r>
  <r>
    <n v="86753093342"/>
    <n v="1.484931506849315"/>
    <s v="&lt;= 1.5 year"/>
    <n v="21.139726027397259"/>
    <n v="1"/>
    <n v="58"/>
    <s v="&lt;80"/>
    <n v="425.21045965786402"/>
    <n v="378.55298005260801"/>
    <n v="3.30234113768616"/>
    <n v="11.117360507344401"/>
    <n v="66.03143937424143"/>
    <x v="0"/>
    <s v="17-25"/>
  </r>
  <r>
    <n v="86753093343"/>
    <n v="1.6273972602739726"/>
    <s v="&gt; 1.5 year"/>
    <n v="34.438356164383563"/>
    <n v="0"/>
    <n v="22"/>
    <s v="&lt;80"/>
    <n v="190.011558679263"/>
    <n v="185.13522809171499"/>
    <n v="388.13209622636901"/>
    <n v="207.259106385823"/>
    <n v="101.45868725514127"/>
    <x v="0"/>
    <s v="25-40"/>
  </r>
  <r>
    <n v="86753093344"/>
    <n v="1.6109589041095891"/>
    <s v="&gt; 1.5 year"/>
    <n v="32.416438356164385"/>
    <n v="0"/>
    <n v="59"/>
    <s v="&lt;80"/>
    <n v="287.23085191242097"/>
    <n v="257.71801736461401"/>
    <n v="260.056061665031"/>
    <n v="252.43151020577099"/>
    <n v="105.09441816665903"/>
    <x v="0"/>
    <s v="25-40"/>
  </r>
  <r>
    <n v="86753093345"/>
    <n v="0.86849315068493149"/>
    <s v="&lt;= 1.5 year"/>
    <n v="35.257534246575339"/>
    <n v="0"/>
    <n v="19"/>
    <s v="&lt;80"/>
    <n v="2.8568113924918301"/>
    <n v="5.9850152839798296"/>
    <n v="473.13962700829302"/>
    <n v="291.67849042201499"/>
    <n v="92.485520225754698"/>
    <x v="0"/>
    <s v="25-40"/>
  </r>
  <r>
    <n v="86753093346"/>
    <n v="1.1506849315068493"/>
    <s v="&lt;= 1.5 year"/>
    <n v="35.605479452054794"/>
    <n v="0"/>
    <n v="60"/>
    <s v="&lt;80"/>
    <n v="4.3111716061700696"/>
    <n v="273.38385705383899"/>
    <n v="263.73544739597003"/>
    <n v="14.1680665316514"/>
    <n v="55.564023964115293"/>
    <x v="0"/>
    <s v="25-40"/>
  </r>
  <r>
    <n v="86753093347"/>
    <n v="1.7753424657534247"/>
    <s v="&gt; 1.5 year"/>
    <n v="31.2"/>
    <n v="0"/>
    <n v="67"/>
    <s v="&lt;80"/>
    <n v="192.58131983793001"/>
    <n v="369.280033401406"/>
    <n v="246.18060680969199"/>
    <n v="256.853496565471"/>
    <n v="105.31300066416644"/>
    <x v="0"/>
    <s v="25-40"/>
  </r>
  <r>
    <n v="86753093348"/>
    <n v="1.4136986301369863"/>
    <s v="&lt;= 1.5 year"/>
    <n v="18.736986301369864"/>
    <n v="1"/>
    <n v="59"/>
    <s v="&lt;80"/>
    <n v="452.802693638758"/>
    <n v="297.38182537308199"/>
    <n v="8.0207205208285206"/>
    <n v="61.201907193487799"/>
    <n v="68.321476846665163"/>
    <x v="0"/>
    <s v="17-25"/>
  </r>
  <r>
    <n v="86753093349"/>
    <n v="1.5013698630136987"/>
    <s v="&gt; 1.5 year"/>
    <n v="35.805479452054797"/>
    <n v="0"/>
    <n v="32"/>
    <s v="&lt;80"/>
    <n v="255.727267731186"/>
    <n v="120.176972730392"/>
    <n v="347.96148135872699"/>
    <n v="390.66054815822503"/>
    <n v="118.70698277896048"/>
    <x v="0"/>
    <s v="25-40"/>
  </r>
  <r>
    <n v="86753093350"/>
    <n v="1.1369863013698631"/>
    <s v="&lt;= 1.5 year"/>
    <n v="38.715068493150682"/>
    <n v="1"/>
    <n v="92"/>
    <s v="&gt;=80"/>
    <n v="55.853623824743103"/>
    <n v="238.630822437022"/>
    <n v="298.194224507451"/>
    <n v="13.8408744227175"/>
    <n v="61.002967572561431"/>
    <x v="0"/>
    <s v="25-40"/>
  </r>
  <r>
    <n v="86753093351"/>
    <n v="1.6849315068493151"/>
    <s v="&gt; 1.5 year"/>
    <n v="28.495890410958904"/>
    <n v="0"/>
    <n v="62"/>
    <s v="&lt;80"/>
    <n v="262.17609695314098"/>
    <n v="541.04232233917503"/>
    <n v="30.029727245801698"/>
    <n v="2.4622054391289101"/>
    <n v="68.15650546557697"/>
    <x v="0"/>
    <s v="25-40"/>
  </r>
  <r>
    <n v="86753093352"/>
    <n v="1.3123287671232877"/>
    <s v="&lt;= 1.5 year"/>
    <n v="33.709589041095889"/>
    <n v="0"/>
    <n v="81"/>
    <s v="&gt;=80"/>
    <n v="16.386217142874699"/>
    <n v="180.93597313536"/>
    <n v="386.43719137377201"/>
    <n v="20.709520868304399"/>
    <n v="64.643380691307939"/>
    <x v="0"/>
    <s v="25-40"/>
  </r>
  <r>
    <n v="86753093353"/>
    <n v="1.5808219178082192"/>
    <s v="&gt; 1.5 year"/>
    <n v="28.936986301369863"/>
    <n v="0"/>
    <n v="63"/>
    <s v="&lt;80"/>
    <n v="268.33177744879498"/>
    <n v="237.78162493157799"/>
    <n v="186.385241131361"/>
    <n v="285.30257686510998"/>
    <n v="97.091610350006349"/>
    <x v="0"/>
    <s v="25-40"/>
  </r>
  <r>
    <n v="86753093354"/>
    <n v="1.1589041095890411"/>
    <s v="&lt;= 1.5 year"/>
    <n v="46.416438356164385"/>
    <n v="0"/>
    <n v="95"/>
    <s v="&gt;=80"/>
    <n v="81.490095663040705"/>
    <n v="267.10828814995398"/>
    <n v="247.15164425379899"/>
    <n v="2.0499521823234099"/>
    <n v="57.792062277374256"/>
    <x v="0"/>
    <s v="&gt;40"/>
  </r>
  <r>
    <n v="86753093355"/>
    <n v="1.2657534246575342"/>
    <s v="&lt;= 1.5 year"/>
    <n v="43.438356164383563"/>
    <n v="1"/>
    <n v="63"/>
    <s v="&lt;80"/>
    <n v="2.1535591760700901"/>
    <n v="284.73737789939798"/>
    <n v="250.08972868860999"/>
    <n v="15.216519955263699"/>
    <n v="54.788024803302285"/>
    <x v="1"/>
    <s v="&gt;40"/>
  </r>
  <r>
    <n v="86753093356"/>
    <n v="1.1287671232876713"/>
    <s v="&lt;= 1.5 year"/>
    <n v="39.115068493150687"/>
    <n v="0"/>
    <n v="66"/>
    <s v="&lt;80"/>
    <n v="14.863305925797301"/>
    <n v="229.30376438917199"/>
    <n v="297.37971299936999"/>
    <n v="40.871502372121398"/>
    <n v="60.123511469776517"/>
    <x v="0"/>
    <s v="25-40"/>
  </r>
  <r>
    <n v="86753093357"/>
    <n v="1.1972602739726028"/>
    <s v="&lt;= 1.5 year"/>
    <n v="41.578082191780823"/>
    <n v="0"/>
    <n v="78"/>
    <s v="&lt;80"/>
    <n v="58.885968178640603"/>
    <n v="365.423220815288"/>
    <n v="154.148196392286"/>
    <n v="11.8028239839441"/>
    <n v="53.858857564661903"/>
    <x v="0"/>
    <s v="&gt;40"/>
  </r>
  <r>
    <n v="86753093358"/>
    <n v="1.5780821917808219"/>
    <s v="&gt; 1.5 year"/>
    <n v="35.473972602739728"/>
    <n v="0"/>
    <n v="46"/>
    <s v="&lt;80"/>
    <n v="318.24524104057298"/>
    <n v="351.97256967053403"/>
    <n v="101.885861597597"/>
    <n v="273.87588201776902"/>
    <n v="98.708834090732481"/>
    <x v="0"/>
    <s v="25-40"/>
  </r>
  <r>
    <n v="86753093359"/>
    <n v="1.1479452054794521"/>
    <s v="&lt;= 1.5 year"/>
    <n v="36.367123287671234"/>
    <n v="0"/>
    <n v="71"/>
    <s v="&lt;80"/>
    <n v="8.1668830448006293"/>
    <n v="291.32593254982402"/>
    <n v="163.44061991802599"/>
    <n v="79.592610271765295"/>
    <n v="53.123412870344929"/>
    <x v="0"/>
    <s v="25-40"/>
  </r>
  <r>
    <n v="86753093360"/>
    <n v="1.1589041095890411"/>
    <s v="&lt;= 1.5 year"/>
    <n v="37.504109589041093"/>
    <n v="0"/>
    <n v="99"/>
    <s v="&gt;=80"/>
    <n v="1.0361972854083401"/>
    <n v="318.54058509068801"/>
    <n v="242.60754150906399"/>
    <n v="8.9023434040709404"/>
    <n v="55.747328779663903"/>
    <x v="0"/>
    <s v="25-40"/>
  </r>
  <r>
    <n v="86753093361"/>
    <n v="1.7068493150684931"/>
    <s v="&gt; 1.5 year"/>
    <n v="29.986301369863014"/>
    <n v="0"/>
    <n v="38"/>
    <s v="&lt;80"/>
    <n v="195.42863522820301"/>
    <n v="306.26942260658001"/>
    <n v="194.08669405965699"/>
    <n v="343.20597232962598"/>
    <n v="104.61096459349659"/>
    <x v="0"/>
    <s v="25-40"/>
  </r>
  <r>
    <n v="86753093362"/>
    <n v="1.0630136986301371"/>
    <s v="&lt;= 1.5 year"/>
    <n v="35.786301369863011"/>
    <n v="1"/>
    <n v="21"/>
    <s v="&lt;80"/>
    <n v="412.15721805258403"/>
    <n v="466.41663639271701"/>
    <n v="15.0242157849646"/>
    <n v="1.0409044034767201"/>
    <n v="72.213722778237042"/>
    <x v="1"/>
    <s v="25-40"/>
  </r>
  <r>
    <n v="86753093363"/>
    <n v="1.6739726027397259"/>
    <s v="&gt; 1.5 year"/>
    <n v="32.358904109589041"/>
    <n v="0"/>
    <n v="65"/>
    <s v="&lt;80"/>
    <n v="253.97837734870399"/>
    <n v="256.12233115828599"/>
    <n v="205.35800396759399"/>
    <n v="262.50249136666798"/>
    <n v="96.951316120670626"/>
    <x v="0"/>
    <s v="25-40"/>
  </r>
  <r>
    <n v="86753093364"/>
    <n v="1.2575342465753425"/>
    <s v="&lt;= 1.5 year"/>
    <n v="39.408219178082192"/>
    <n v="0"/>
    <n v="68"/>
    <s v="&lt;80"/>
    <n v="90.715217924080804"/>
    <n v="300.56432786865798"/>
    <n v="154.544854119501"/>
    <n v="34.335227627042698"/>
    <n v="53.967973473004342"/>
    <x v="0"/>
    <s v="25-40"/>
  </r>
  <r>
    <n v="86753093365"/>
    <n v="1.789041095890411"/>
    <s v="&gt; 1.5 year"/>
    <n v="29.849315068493151"/>
    <n v="0"/>
    <n v="26"/>
    <s v="&lt;80"/>
    <n v="135.91761224366601"/>
    <n v="226.117254534935"/>
    <n v="328.955867895388"/>
    <n v="158.77104309385101"/>
    <n v="87.490018660996753"/>
    <x v="1"/>
    <s v="25-40"/>
  </r>
  <r>
    <n v="86753093366"/>
    <n v="1.3945205479452054"/>
    <s v="&lt;= 1.5 year"/>
    <n v="29.86849315068493"/>
    <n v="0"/>
    <n v="54"/>
    <s v="&lt;80"/>
    <n v="311.49183676345899"/>
    <n v="141.42718474233001"/>
    <n v="313.65675340519402"/>
    <n v="136.22557406395299"/>
    <n v="90.219401016760756"/>
    <x v="0"/>
    <s v="25-40"/>
  </r>
  <r>
    <n v="86753093367"/>
    <n v="1.6876712328767123"/>
    <s v="&gt; 1.5 year"/>
    <n v="32.210958904109589"/>
    <n v="0"/>
    <n v="39"/>
    <s v="&lt;80"/>
    <n v="207.49719714569"/>
    <n v="163.533580521517"/>
    <n v="302.65326587989398"/>
    <n v="282.76607016767099"/>
    <n v="99.932782539084371"/>
    <x v="1"/>
    <s v="25-40"/>
  </r>
  <r>
    <n v="86753093368"/>
    <n v="0.86027397260273974"/>
    <s v="&lt;= 1.5 year"/>
    <n v="40.219178082191782"/>
    <n v="0"/>
    <n v="22"/>
    <s v="&lt;80"/>
    <n v="38.495859054912998"/>
    <n v="69.640123605963495"/>
    <n v="354.03455772732502"/>
    <n v="381.956696769502"/>
    <n v="96.969829152489353"/>
    <x v="0"/>
    <s v="&gt;40"/>
  </r>
  <r>
    <n v="86753093369"/>
    <n v="1.3561643835616439"/>
    <s v="&lt;= 1.5 year"/>
    <n v="38.750684931506846"/>
    <n v="1"/>
    <n v="92"/>
    <s v="&gt;=80"/>
    <n v="24.101176892162801"/>
    <n v="290.62266375188602"/>
    <n v="269.94706556589"/>
    <n v="0.978531222315002"/>
    <n v="57.688978866108506"/>
    <x v="0"/>
    <s v="25-40"/>
  </r>
  <r>
    <n v="86753093370"/>
    <n v="1.8465753424657534"/>
    <s v="&gt; 1.5 year"/>
    <n v="36.290410958904111"/>
    <n v="0"/>
    <n v="34"/>
    <s v="&lt;80"/>
    <n v="125.69637844181"/>
    <n v="181.95621298868801"/>
    <n v="267.66050885752901"/>
    <n v="492.83275056933002"/>
    <n v="115.87139844566292"/>
    <x v="0"/>
    <s v="25-40"/>
  </r>
  <r>
    <n v="86753093371"/>
    <n v="1.6904109589041096"/>
    <s v="&gt; 1.5 year"/>
    <n v="33.408219178082192"/>
    <n v="0"/>
    <n v="26"/>
    <s v="&lt;80"/>
    <n v="328.67519708340501"/>
    <n v="244.539063609181"/>
    <n v="244.019842363679"/>
    <n v="156.966275601924"/>
    <n v="93.975475011279244"/>
    <x v="0"/>
    <s v="25-40"/>
  </r>
  <r>
    <n v="86753093372"/>
    <n v="1.2191780821917808"/>
    <s v="&lt;= 1.5 year"/>
    <n v="38.465753424657535"/>
    <n v="1"/>
    <n v="75"/>
    <s v="&lt;80"/>
    <n v="40.962433361181702"/>
    <n v="216.45294370282301"/>
    <n v="324.067590877643"/>
    <n v="28.669772999992901"/>
    <n v="62.92171383043668"/>
    <x v="0"/>
    <s v="25-40"/>
  </r>
  <r>
    <n v="86753093373"/>
    <n v="1.1342465753424658"/>
    <s v="&lt;= 1.5 year"/>
    <n v="43.778082191780825"/>
    <n v="0"/>
    <n v="121"/>
    <s v="&gt;=80"/>
    <n v="90.146140346173794"/>
    <n v="298.99127275726801"/>
    <n v="189.32140713322099"/>
    <n v="24.150597618177901"/>
    <n v="56.74763361844321"/>
    <x v="0"/>
    <s v="&gt;40"/>
  </r>
  <r>
    <n v="86753093374"/>
    <n v="1.7232876712328766"/>
    <s v="&gt; 1.5 year"/>
    <n v="36.594520547945208"/>
    <n v="0"/>
    <n v="43"/>
    <s v="&lt;80"/>
    <n v="194.38542711836001"/>
    <n v="355.70329976902502"/>
    <n v="192.956269599031"/>
    <n v="249.448579959792"/>
    <n v="97.09568009804957"/>
    <x v="0"/>
    <s v="25-40"/>
  </r>
  <r>
    <n v="86753093375"/>
    <n v="1.7561643835616438"/>
    <s v="&gt; 1.5 year"/>
    <n v="33.701369863013696"/>
    <n v="0"/>
    <n v="38"/>
    <s v="&lt;80"/>
    <n v="216.802853530726"/>
    <n v="339.95370622118702"/>
    <n v="175.87629561695601"/>
    <n v="338.48428361797301"/>
    <n v="106.26379428834453"/>
    <x v="0"/>
    <s v="25-40"/>
  </r>
  <r>
    <n v="86753093376"/>
    <n v="1.2301369863013698"/>
    <s v="&lt;= 1.5 year"/>
    <n v="37.778082191780825"/>
    <n v="0"/>
    <n v="87"/>
    <s v="&gt;=80"/>
    <n v="10.336359928612"/>
    <n v="290.13631380785603"/>
    <n v="254.07562508366101"/>
    <n v="50.2408336391725"/>
    <n v="60.555788945657461"/>
    <x v="0"/>
    <s v="25-40"/>
  </r>
  <r>
    <n v="86753093377"/>
    <n v="1.5835616438356164"/>
    <s v="&gt; 1.5 year"/>
    <n v="32.024657534246572"/>
    <n v="0"/>
    <n v="75"/>
    <s v="&lt;80"/>
    <n v="321.16647859872802"/>
    <n v="198.18892425916201"/>
    <n v="213.119625605061"/>
    <n v="174.02695100425399"/>
    <n v="88.006021421749011"/>
    <x v="0"/>
    <s v="25-40"/>
  </r>
  <r>
    <n v="86753093378"/>
    <n v="1.6767123287671233"/>
    <s v="&gt; 1.5 year"/>
    <n v="28.197260273972603"/>
    <n v="0"/>
    <n v="53"/>
    <s v="&lt;80"/>
    <n v="216.744844477008"/>
    <n v="233.38594062048301"/>
    <n v="176.656224412987"/>
    <n v="364.57464477426799"/>
    <n v="100.95816711026988"/>
    <x v="0"/>
    <s v="25-40"/>
  </r>
  <r>
    <n v="86753093379"/>
    <n v="1.0575342465753426"/>
    <s v="&lt;= 1.5 year"/>
    <n v="36.679452054794524"/>
    <n v="0"/>
    <n v="78"/>
    <s v="&lt;80"/>
    <n v="41.2890253438363"/>
    <n v="235.47030455912099"/>
    <n v="325.50091167980497"/>
    <n v="3.1807067286491102"/>
    <n v="61.582540601251075"/>
    <x v="0"/>
    <s v="25-40"/>
  </r>
  <r>
    <n v="86753093380"/>
    <n v="1.5780821917808219"/>
    <s v="&gt; 1.5 year"/>
    <n v="30.684931506849313"/>
    <n v="1"/>
    <n v="33"/>
    <s v="&lt;80"/>
    <n v="226.70431697492501"/>
    <n v="245.49766662550101"/>
    <n v="284.963717351414"/>
    <n v="183.333247615391"/>
    <n v="93.971794484050676"/>
    <x v="0"/>
    <s v="25-40"/>
  </r>
  <r>
    <n v="86753093381"/>
    <n v="1.1945205479452055"/>
    <s v="&lt;= 1.5 year"/>
    <n v="40.4"/>
    <n v="0"/>
    <n v="98"/>
    <s v="&gt;=80"/>
    <n v="1.2575257640364599E-2"/>
    <n v="297.782446977262"/>
    <n v="266.671875720169"/>
    <n v="74.536711227043696"/>
    <n v="64.768632212457703"/>
    <x v="0"/>
    <s v="&gt;40"/>
  </r>
  <r>
    <n v="86753093382"/>
    <n v="1.0876712328767124"/>
    <s v="&lt;= 1.5 year"/>
    <n v="45.07123287671233"/>
    <n v="0"/>
    <n v="86"/>
    <s v="&gt;=80"/>
    <n v="13.513128438998899"/>
    <n v="354.03114617347597"/>
    <n v="253.57683367210501"/>
    <n v="15.4993445368557"/>
    <n v="61.692683354073274"/>
    <x v="0"/>
    <s v="&gt;40"/>
  </r>
  <r>
    <n v="86753093383"/>
    <n v="1.0876712328767124"/>
    <s v="&lt;= 1.5 year"/>
    <n v="39.358904109589041"/>
    <n v="0"/>
    <n v="74"/>
    <s v="&lt;80"/>
    <n v="7.6001259425992398"/>
    <n v="219.74953262595599"/>
    <n v="283.86555989853599"/>
    <n v="64.995425756291596"/>
    <n v="60.051290964063725"/>
    <x v="1"/>
    <s v="25-40"/>
  </r>
  <r>
    <n v="86753093384"/>
    <n v="1.6465753424657534"/>
    <s v="&gt; 1.5 year"/>
    <n v="28.736986301369864"/>
    <n v="1"/>
    <n v="21"/>
    <s v="&lt;80"/>
    <n v="140.745442115419"/>
    <n v="298.348032092903"/>
    <n v="335.96935024951398"/>
    <n v="333.94027950381502"/>
    <n v="115.51663350706522"/>
    <x v="0"/>
    <s v="25-40"/>
  </r>
  <r>
    <n v="86753093385"/>
    <n v="1.5506849315068494"/>
    <s v="&gt; 1.5 year"/>
    <n v="32.56986301369863"/>
    <n v="1"/>
    <n v="47"/>
    <s v="&lt;80"/>
    <n v="248.040827500788"/>
    <n v="160.34380872305499"/>
    <n v="262.92303064463903"/>
    <n v="352.78909628429"/>
    <n v="106.55622612937893"/>
    <x v="0"/>
    <s v="25-40"/>
  </r>
  <r>
    <n v="86753093386"/>
    <n v="1.2164383561643837"/>
    <s v="&lt;= 1.5 year"/>
    <n v="41.526027397260272"/>
    <n v="0"/>
    <n v="72"/>
    <s v="&lt;80"/>
    <n v="5.2625315659182199"/>
    <n v="201.32271587824499"/>
    <n v="357.869613294776"/>
    <n v="65.098969951360701"/>
    <n v="67.283049785069451"/>
    <x v="0"/>
    <s v="&gt;40"/>
  </r>
  <r>
    <n v="86753093387"/>
    <n v="1.2465753424657535"/>
    <s v="&lt;= 1.5 year"/>
    <n v="34.821917808219176"/>
    <n v="1"/>
    <n v="75"/>
    <s v="&lt;80"/>
    <n v="37.4165279632983"/>
    <n v="262.41038915547603"/>
    <n v="216.16670215910901"/>
    <n v="1.53159972403742"/>
    <n v="50.109949595479513"/>
    <x v="1"/>
    <s v="25-40"/>
  </r>
  <r>
    <n v="86753093388"/>
    <n v="1.441095890410959"/>
    <s v="&lt;= 1.5 year"/>
    <n v="29.906849315068492"/>
    <n v="0"/>
    <n v="35"/>
    <s v="&lt;80"/>
    <n v="205.04661849855501"/>
    <n v="212.35378766378199"/>
    <n v="326.73422676816"/>
    <n v="253.03212093970501"/>
    <n v="102.96399421793076"/>
    <x v="0"/>
    <s v="25-40"/>
  </r>
  <r>
    <n v="86753093389"/>
    <n v="1.6739726027397259"/>
    <s v="&gt; 1.5 year"/>
    <n v="32.052054794520551"/>
    <n v="0"/>
    <n v="33"/>
    <s v="&lt;80"/>
    <n v="407.21431926104299"/>
    <n v="232.537160310334"/>
    <n v="164.114851508258"/>
    <n v="229.19740483226599"/>
    <n v="98.377589126573042"/>
    <x v="0"/>
    <s v="25-40"/>
  </r>
  <r>
    <n v="86753093390"/>
    <n v="1.1506849315068493"/>
    <s v="&lt;= 1.5 year"/>
    <n v="38.084931506849315"/>
    <n v="0"/>
    <n v="62"/>
    <s v="&lt;80"/>
    <n v="26.991965219957699"/>
    <n v="382.32525819255301"/>
    <n v="204.452898241849"/>
    <n v="13.0617669528826"/>
    <n v="58.847137696368648"/>
    <x v="0"/>
    <s v="25-40"/>
  </r>
  <r>
    <n v="86753093391"/>
    <n v="1.3972602739726028"/>
    <s v="&lt;= 1.5 year"/>
    <n v="19.010958904109589"/>
    <n v="0"/>
    <n v="59"/>
    <s v="&lt;80"/>
    <n v="405.26269483389598"/>
    <n v="275.22102708872001"/>
    <n v="66.851304091047894"/>
    <n v="4.89598620205952"/>
    <n v="63.048372588982168"/>
    <x v="0"/>
    <s v="17-25"/>
  </r>
  <r>
    <n v="86753093392"/>
    <n v="1.7780821917808218"/>
    <s v="&gt; 1.5 year"/>
    <n v="33.701369863013696"/>
    <n v="0"/>
    <n v="44"/>
    <s v="&lt;80"/>
    <n v="147.52882938090599"/>
    <n v="289.61540372558301"/>
    <n v="353.14637491153002"/>
    <n v="255.55971787805399"/>
    <n v="108.01626978326919"/>
    <x v="0"/>
    <s v="25-40"/>
  </r>
  <r>
    <n v="86753093393"/>
    <n v="1.736986301369863"/>
    <s v="&gt; 1.5 year"/>
    <n v="30.936986301369863"/>
    <n v="1"/>
    <n v="41"/>
    <s v="&lt;80"/>
    <n v="265.36255444155597"/>
    <n v="194.01614041488699"/>
    <n v="206.47633736240201"/>
    <n v="277.54668087530803"/>
    <n v="94.833057777040636"/>
    <x v="1"/>
    <s v="25-40"/>
  </r>
  <r>
    <n v="86753093394"/>
    <n v="1.7178082191780821"/>
    <s v="&gt; 1.5 year"/>
    <n v="29.19178082191781"/>
    <n v="0"/>
    <n v="28"/>
    <s v="&lt;80"/>
    <n v="192.67076817042999"/>
    <n v="347.174926824115"/>
    <n v="209.18145644576501"/>
    <n v="239.39483713737201"/>
    <n v="97.016810829540034"/>
    <x v="0"/>
    <s v="25-40"/>
  </r>
  <r>
    <n v="86753093395"/>
    <n v="1.6739726027397259"/>
    <s v="&gt; 1.5 year"/>
    <n v="32.084931506849315"/>
    <n v="0"/>
    <n v="45"/>
    <s v="&lt;80"/>
    <n v="379.06556990388498"/>
    <n v="230.08105433969499"/>
    <n v="234.29681020893"/>
    <n v="141.81630179650199"/>
    <n v="93.865303380138243"/>
    <x v="0"/>
    <s v="25-40"/>
  </r>
  <r>
    <n v="86753093396"/>
    <n v="1.167123287671233"/>
    <s v="&lt;= 1.5 year"/>
    <n v="40.591780821917808"/>
    <n v="0"/>
    <n v="95"/>
    <s v="&gt;=80"/>
    <n v="28.7768072403335"/>
    <n v="260.14236024840397"/>
    <n v="308.25914340151201"/>
    <n v="47.8080629341434"/>
    <n v="65.841598159377639"/>
    <x v="0"/>
    <s v="&gt;40"/>
  </r>
  <r>
    <n v="86753093397"/>
    <n v="1.252054794520548"/>
    <s v="&lt;= 1.5 year"/>
    <n v="41.61917808219178"/>
    <n v="0"/>
    <n v="87"/>
    <s v="&gt;=80"/>
    <n v="16.526722872433002"/>
    <n v="306.34986090231598"/>
    <n v="223.64526337595899"/>
    <n v="58.043255740247197"/>
    <n v="59.632748995924665"/>
    <x v="0"/>
    <s v="&gt;40"/>
  </r>
  <r>
    <n v="86753093398"/>
    <n v="1.5780821917808219"/>
    <s v="&gt; 1.5 year"/>
    <n v="31.605479452054794"/>
    <n v="0"/>
    <n v="70"/>
    <s v="&lt;80"/>
    <n v="296.25996473758499"/>
    <n v="269.136323799943"/>
    <n v="275.69955040563099"/>
    <n v="169.42775820017201"/>
    <n v="98.646980115698597"/>
    <x v="0"/>
    <s v="25-40"/>
  </r>
  <r>
    <n v="86753093399"/>
    <n v="1.2356164383561643"/>
    <s v="&lt;= 1.5 year"/>
    <n v="39.846575342465755"/>
    <n v="0"/>
    <n v="84"/>
    <s v="&gt;=80"/>
    <n v="35.669377088016603"/>
    <n v="141.42560499249799"/>
    <n v="394.37199940647901"/>
    <n v="46.084561253185001"/>
    <n v="67.022385845600837"/>
    <x v="0"/>
    <s v="25-40"/>
  </r>
  <r>
    <n v="86753093400"/>
    <n v="1.1315068493150684"/>
    <s v="&lt;= 1.5 year"/>
    <n v="40.994520547945207"/>
    <n v="0"/>
    <n v="99"/>
    <s v="&gt;=80"/>
    <n v="6.6054509057321296"/>
    <n v="276.302634787589"/>
    <n v="195.50173210702599"/>
    <n v="34.312214448170998"/>
    <n v="50.210320442089326"/>
    <x v="1"/>
    <s v="&gt;40"/>
  </r>
  <r>
    <n v="86753093401"/>
    <n v="1.1835616438356165"/>
    <s v="&lt;= 1.5 year"/>
    <n v="40.282191780821918"/>
    <n v="0"/>
    <n v="94"/>
    <s v="&gt;=80"/>
    <n v="20.963540895526101"/>
    <n v="260.161124751805"/>
    <n v="231.242152146694"/>
    <n v="70.4643579050027"/>
    <n v="58.694754457990086"/>
    <x v="0"/>
    <s v="&gt;40"/>
  </r>
  <r>
    <n v="86753093402"/>
    <n v="1.1424657534246576"/>
    <s v="&lt;= 1.5 year"/>
    <n v="37.728767123287675"/>
    <n v="0"/>
    <n v="101"/>
    <s v="&gt;=80"/>
    <n v="15.4443394619371"/>
    <n v="252.019912689493"/>
    <n v="259.472542900939"/>
    <n v="32.460755664537501"/>
    <n v="56.429135999971585"/>
    <x v="0"/>
    <s v="25-40"/>
  </r>
  <r>
    <n v="86753093403"/>
    <n v="1.5616438356164384"/>
    <s v="&gt; 1.5 year"/>
    <n v="35.471232876712328"/>
    <n v="0"/>
    <n v="40"/>
    <s v="&lt;80"/>
    <n v="209.336728661374"/>
    <n v="154.326540169455"/>
    <n v="240.81209099460301"/>
    <n v="345.247930290326"/>
    <n v="99.4202640606578"/>
    <x v="0"/>
    <s v="25-40"/>
  </r>
  <r>
    <n v="86753093404"/>
    <n v="1.2383561643835617"/>
    <s v="&lt;= 1.5 year"/>
    <n v="38.358904109589041"/>
    <n v="0"/>
    <n v="80"/>
    <s v="&gt;=80"/>
    <n v="24.000554122773099"/>
    <n v="291.73770106325401"/>
    <n v="210.83550575705101"/>
    <n v="47.277669709002097"/>
    <n v="56.232641470808538"/>
    <x v="0"/>
    <s v="25-40"/>
  </r>
  <r>
    <n v="86753093405"/>
    <n v="1.1205479452054794"/>
    <s v="&lt;= 1.5 year"/>
    <n v="44.715068493150682"/>
    <n v="0"/>
    <n v="51"/>
    <s v="&lt;80"/>
    <n v="34.840575935390198"/>
    <n v="185.064477927002"/>
    <n v="323.13212828692701"/>
    <n v="92.549757873740504"/>
    <n v="67.474230648271472"/>
    <x v="0"/>
    <s v="&gt;40"/>
  </r>
  <r>
    <n v="86753093406"/>
    <n v="1.2465753424657535"/>
    <s v="&lt;= 1.5 year"/>
    <n v="27.016438356164382"/>
    <n v="0"/>
    <n v="61"/>
    <s v="&lt;80"/>
    <n v="65.862437180147793"/>
    <n v="39.900323440385698"/>
    <n v="522.76971488786603"/>
    <n v="294.21067725689198"/>
    <n v="106.49866790701364"/>
    <x v="1"/>
    <s v="25-40"/>
  </r>
  <r>
    <n v="86753093407"/>
    <n v="1.1013698630136985"/>
    <s v="&lt;= 1.5 year"/>
    <n v="35.241095890410961"/>
    <n v="0"/>
    <n v="104"/>
    <s v="&gt;=80"/>
    <n v="69.063913363824"/>
    <n v="285.04383995932301"/>
    <n v="240.33001999872499"/>
    <n v="28.3415665806316"/>
    <n v="60.569210655374555"/>
    <x v="0"/>
    <s v="25-40"/>
  </r>
  <r>
    <n v="86753093408"/>
    <n v="1.4712328767123288"/>
    <s v="&lt;= 1.5 year"/>
    <n v="23.884931506849316"/>
    <n v="1"/>
    <n v="48"/>
    <s v="&lt;80"/>
    <n v="62.205522323253099"/>
    <n v="15.444774467575501"/>
    <n v="525.80064066420903"/>
    <n v="274.75756596602997"/>
    <n v="102.27900853889497"/>
    <x v="1"/>
    <s v="17-25"/>
  </r>
  <r>
    <n v="86753093409"/>
    <n v="1.3315068493150686"/>
    <s v="&lt;= 1.5 year"/>
    <n v="37.780821917808218"/>
    <n v="0"/>
    <n v="89"/>
    <s v="&gt;=80"/>
    <n v="45.4866417253752"/>
    <n v="188.20402177548601"/>
    <n v="307.706709109092"/>
    <n v="7.7383269822735699"/>
    <n v="56.548657411032764"/>
    <x v="1"/>
    <s v="25-40"/>
  </r>
  <r>
    <n v="86753093410"/>
    <n v="1.1917808219178083"/>
    <s v="&lt;= 1.5 year"/>
    <n v="42.594520547945208"/>
    <n v="0"/>
    <n v="63"/>
    <s v="&lt;80"/>
    <n v="17.768208211358701"/>
    <n v="306.10124841619"/>
    <n v="219.89456436640799"/>
    <n v="8.4215516868484492"/>
    <n v="53.307490456594671"/>
    <x v="1"/>
    <s v="&gt;40"/>
  </r>
  <r>
    <n v="86753093411"/>
    <n v="1.1397260273972603"/>
    <s v="&lt;= 1.5 year"/>
    <n v="42.734246575342468"/>
    <n v="0"/>
    <n v="91"/>
    <s v="&gt;=80"/>
    <n v="61.938320127946703"/>
    <n v="135.75344815316001"/>
    <n v="351.30940197778898"/>
    <n v="13.3112996765635"/>
    <n v="59.569825661010825"/>
    <x v="0"/>
    <s v="&gt;40"/>
  </r>
  <r>
    <n v="86753093412"/>
    <n v="1.0164383561643835"/>
    <s v="&lt;= 1.5 year"/>
    <n v="31.665753424657535"/>
    <n v="1"/>
    <n v="20"/>
    <s v="&lt;80"/>
    <n v="462.82149098975901"/>
    <n v="314.79825504132901"/>
    <n v="39.568216139053803"/>
    <n v="2.63921606666882"/>
    <n v="67.274471547173761"/>
    <x v="1"/>
    <s v="25-40"/>
  </r>
  <r>
    <n v="86753093413"/>
    <n v="1.1917808219178083"/>
    <s v="&lt;= 1.5 year"/>
    <n v="41.56712328767123"/>
    <n v="0"/>
    <n v="100"/>
    <s v="&gt;=80"/>
    <n v="36.583126433933799"/>
    <n v="238.39912438213301"/>
    <n v="336.00021475683002"/>
    <n v="52.152507648050801"/>
    <n v="68.576906753871043"/>
    <x v="0"/>
    <s v="&gt;40"/>
  </r>
  <r>
    <n v="86753093414"/>
    <n v="1.3205479452054794"/>
    <s v="&lt;= 1.5 year"/>
    <n v="39.010958904109586"/>
    <n v="0"/>
    <n v="92"/>
    <s v="&gt;=80"/>
    <n v="13.180443632119699"/>
    <n v="380.55971678806202"/>
    <n v="204.371530145398"/>
    <n v="1.1892136666567199"/>
    <n v="56.166502091061105"/>
    <x v="0"/>
    <s v="25-40"/>
  </r>
  <r>
    <n v="86753093415"/>
    <n v="1.2191780821917808"/>
    <s v="&lt;= 1.5 year"/>
    <n v="39.323287671232876"/>
    <n v="0"/>
    <n v="88"/>
    <s v="&gt;=80"/>
    <n v="79.686993859199305"/>
    <n v="255.98454790717801"/>
    <n v="250.41440551830601"/>
    <n v="33.366025448478503"/>
    <n v="60.90737505732433"/>
    <x v="0"/>
    <s v="25-40"/>
  </r>
  <r>
    <n v="86753093416"/>
    <n v="1.6219178082191781"/>
    <s v="&gt; 1.5 year"/>
    <n v="32.202739726027396"/>
    <n v="0"/>
    <n v="38"/>
    <s v="&lt;80"/>
    <n v="241.06684833634799"/>
    <n v="250.04212332367399"/>
    <n v="252.58601390069299"/>
    <n v="260.99935241595102"/>
    <n v="100.91896169079904"/>
    <x v="0"/>
    <s v="25-40"/>
  </r>
  <r>
    <n v="86753093417"/>
    <n v="1.2904109589041095"/>
    <s v="&lt;= 1.5 year"/>
    <n v="33.734246575342468"/>
    <n v="1"/>
    <n v="87"/>
    <s v="&gt;=80"/>
    <n v="45.168402883405797"/>
    <n v="201.12503453832099"/>
    <n v="244.16511970881899"/>
    <n v="43.256966944879203"/>
    <n v="54.194125392181924"/>
    <x v="1"/>
    <s v="25-40"/>
  </r>
  <r>
    <n v="86753093418"/>
    <n v="1.1835616438356165"/>
    <s v="&lt;= 1.5 year"/>
    <n v="42.832876712328769"/>
    <n v="0"/>
    <n v="54"/>
    <s v="&lt;80"/>
    <n v="6.3726788145483004"/>
    <n v="310.69657505869799"/>
    <n v="296.98688988856401"/>
    <n v="10.471392096377"/>
    <n v="62.260534148052628"/>
    <x v="0"/>
    <s v="&gt;40"/>
  </r>
  <r>
    <n v="86753093419"/>
    <n v="1.7534246575342465"/>
    <s v="&gt; 1.5 year"/>
    <n v="31.284931506849315"/>
    <n v="0"/>
    <n v="32"/>
    <s v="&lt;80"/>
    <n v="296.26251949846301"/>
    <n v="256.03151015781901"/>
    <n v="172.47308164910999"/>
    <n v="172.403715275168"/>
    <n v="85.568738003415916"/>
    <x v="1"/>
    <s v="25-40"/>
  </r>
  <r>
    <n v="86753093420"/>
    <n v="1.6082191780821917"/>
    <s v="&gt; 1.5 year"/>
    <n v="22.608219178082191"/>
    <n v="0"/>
    <n v="68"/>
    <s v="&lt;80"/>
    <n v="36.825303211608599"/>
    <n v="48.403654828871602"/>
    <n v="258.02852715505901"/>
    <n v="597.28257262324905"/>
    <n v="109.45564861663539"/>
    <x v="1"/>
    <s v="17-25"/>
  </r>
  <r>
    <n v="86753093421"/>
    <n v="1.6082191780821917"/>
    <s v="&gt; 1.5 year"/>
    <n v="30.531506849315068"/>
    <n v="0"/>
    <n v="47"/>
    <s v="&lt;80"/>
    <n v="340.26368908014302"/>
    <n v="219.94516776845799"/>
    <n v="272.79545242105098"/>
    <n v="150.88358652369701"/>
    <n v="95.658193221257847"/>
    <x v="0"/>
    <s v="25-40"/>
  </r>
  <r>
    <n v="86753093422"/>
    <n v="1.1753424657534246"/>
    <s v="&lt;= 1.5 year"/>
    <n v="42.945205479452056"/>
    <n v="0"/>
    <n v="118"/>
    <s v="&gt;=80"/>
    <n v="23.5509843987886"/>
    <n v="372.306271916149"/>
    <n v="217.31807386465101"/>
    <n v="6.1646697271833499"/>
    <n v="58.486509736215133"/>
    <x v="0"/>
    <s v="&gt;40"/>
  </r>
  <r>
    <n v="86753093423"/>
    <n v="1.7315068493150685"/>
    <s v="&gt; 1.5 year"/>
    <n v="28.578082191780823"/>
    <n v="0"/>
    <n v="32"/>
    <s v="&lt;80"/>
    <n v="124.479981977256"/>
    <n v="267.82107740286398"/>
    <n v="320.38278275169603"/>
    <n v="288.08032633735098"/>
    <n v="104.39965784109523"/>
    <x v="0"/>
    <s v="25-40"/>
  </r>
  <r>
    <n v="86753093424"/>
    <n v="1.1753424657534246"/>
    <s v="&lt;= 1.5 year"/>
    <n v="41.978082191780821"/>
    <n v="1"/>
    <n v="84"/>
    <s v="&gt;=80"/>
    <n v="6.1946646555630496"/>
    <n v="331.17575792897702"/>
    <n v="277.30618102660401"/>
    <n v="10.8242729561966"/>
    <n v="61.565288284699278"/>
    <x v="0"/>
    <s v="&gt;40"/>
  </r>
  <r>
    <n v="86753093425"/>
    <n v="1.6739726027397259"/>
    <s v="&gt; 1.5 year"/>
    <n v="30.712328767123289"/>
    <n v="1"/>
    <n v="52"/>
    <s v="&lt;80"/>
    <n v="288.97584137231502"/>
    <n v="217.40294756532899"/>
    <n v="253.996397859913"/>
    <n v="252.27844898557501"/>
    <n v="101.26328473647008"/>
    <x v="0"/>
    <s v="25-40"/>
  </r>
  <r>
    <n v="86753093426"/>
    <n v="1.704109589041096"/>
    <s v="&gt; 1.5 year"/>
    <n v="29.334246575342465"/>
    <n v="1"/>
    <n v="52"/>
    <s v="&lt;80"/>
    <n v="157.55505618968701"/>
    <n v="257.722350401087"/>
    <n v="342.880751691086"/>
    <n v="230.259769861412"/>
    <n v="101.99905511356167"/>
    <x v="0"/>
    <s v="25-40"/>
  </r>
  <r>
    <n v="86753093427"/>
    <n v="1.1835616438356165"/>
    <s v="&lt;= 1.5 year"/>
    <n v="42.328767123287669"/>
    <n v="0"/>
    <n v="81"/>
    <s v="&gt;=80"/>
    <n v="54.1386652479123"/>
    <n v="247.93438614522299"/>
    <n v="250.827892491504"/>
    <n v="33.467898888763003"/>
    <n v="58.281339077082862"/>
    <x v="0"/>
    <s v="&gt;40"/>
  </r>
  <r>
    <n v="86753093428"/>
    <n v="1.6794520547945206"/>
    <s v="&gt; 1.5 year"/>
    <n v="33.320547945205476"/>
    <n v="0"/>
    <n v="45"/>
    <s v="&lt;80"/>
    <n v="316.41470973718799"/>
    <n v="226.95940064376001"/>
    <n v="371.35290777180097"/>
    <n v="151.142298348277"/>
    <n v="106.1693535648852"/>
    <x v="0"/>
    <s v="25-40"/>
  </r>
  <r>
    <n v="86753093429"/>
    <n v="1.5835616438356164"/>
    <s v="&gt; 1.5 year"/>
    <n v="27.2"/>
    <n v="1"/>
    <n v="45"/>
    <s v="&lt;80"/>
    <n v="258.44774119008798"/>
    <n v="207.80096467107299"/>
    <n v="247.025179695638"/>
    <n v="208.647183261267"/>
    <n v="91.980580023721487"/>
    <x v="0"/>
    <s v="25-40"/>
  </r>
  <r>
    <n v="86753093430"/>
    <n v="1.0602739726027397"/>
    <s v="&lt;= 1.5 year"/>
    <n v="39.876712328767127"/>
    <n v="0"/>
    <n v="81"/>
    <s v="&gt;=80"/>
    <n v="14.292381215381001"/>
    <n v="274.73137794379397"/>
    <n v="271.24769396170899"/>
    <n v="1.54876794502194"/>
    <n v="55.857476161541712"/>
    <x v="0"/>
    <s v="25-40"/>
  </r>
  <r>
    <n v="86753093431"/>
    <n v="1.6904109589041096"/>
    <s v="&gt; 1.5 year"/>
    <n v="36.213698630136989"/>
    <n v="1"/>
    <n v="21"/>
    <s v="&lt;80"/>
    <n v="319.21227039768598"/>
    <n v="291.77573412398999"/>
    <n v="241.08647876380201"/>
    <n v="122.593327555164"/>
    <n v="92.520617120010002"/>
    <x v="0"/>
    <s v="25-40"/>
  </r>
  <r>
    <n v="86753093432"/>
    <n v="1.1726027397260275"/>
    <s v="&lt;= 1.5 year"/>
    <n v="40.249315068493154"/>
    <n v="0"/>
    <n v="82"/>
    <s v="&gt;=80"/>
    <n v="20.945735880760399"/>
    <n v="338.878315905097"/>
    <n v="290.22869249438702"/>
    <n v="1.6185441378626999"/>
    <n v="63.807592538738547"/>
    <x v="0"/>
    <s v="&gt;40"/>
  </r>
  <r>
    <n v="86753093433"/>
    <n v="1.6027397260273972"/>
    <s v="&gt; 1.5 year"/>
    <n v="30.789041095890411"/>
    <n v="1"/>
    <n v="62"/>
    <s v="&lt;80"/>
    <n v="239.38769702840401"/>
    <n v="261.85858585363701"/>
    <n v="192.508129541035"/>
    <n v="257.73240262383598"/>
    <n v="94.128566490347794"/>
    <x v="1"/>
    <s v="25-40"/>
  </r>
  <r>
    <n v="86753093434"/>
    <n v="1.810958904109589"/>
    <s v="&gt; 1.5 year"/>
    <n v="25.643835616438356"/>
    <n v="1"/>
    <n v="26"/>
    <s v="&lt;80"/>
    <n v="133.076513538944"/>
    <n v="209.272784568606"/>
    <n v="236.69790771163099"/>
    <n v="323.40496455234501"/>
    <n v="94.600288520281111"/>
    <x v="0"/>
    <s v="25-40"/>
  </r>
  <r>
    <n v="86753093435"/>
    <n v="1.0931506849315069"/>
    <s v="&lt;= 1.5 year"/>
    <n v="44.536986301369865"/>
    <n v="0"/>
    <n v="93"/>
    <s v="&gt;=80"/>
    <n v="29.0706600190783"/>
    <n v="359.90004010523302"/>
    <n v="203.36364738881099"/>
    <n v="11.8763131103671"/>
    <n v="56.946451269846278"/>
    <x v="0"/>
    <s v="&gt;40"/>
  </r>
  <r>
    <n v="86753093436"/>
    <n v="1.7123287671232876"/>
    <s v="&gt; 1.5 year"/>
    <n v="32.575342465753423"/>
    <n v="0"/>
    <n v="23"/>
    <s v="&lt;80"/>
    <n v="218.429048912909"/>
    <n v="238.88419863813499"/>
    <n v="215.31559171651301"/>
    <n v="274.69089105608998"/>
    <n v="95.385837736795878"/>
    <x v="0"/>
    <s v="25-40"/>
  </r>
  <r>
    <n v="86753093437"/>
    <n v="1.6136986301369862"/>
    <s v="&gt; 1.5 year"/>
    <n v="31.945205479452056"/>
    <n v="0"/>
    <n v="29"/>
    <s v="&lt;80"/>
    <n v="283.76380899244998"/>
    <n v="213.05799368811"/>
    <n v="318.68385489647198"/>
    <n v="196.97080200076999"/>
    <n v="101.62430304211382"/>
    <x v="0"/>
    <s v="25-40"/>
  </r>
  <r>
    <n v="86753093438"/>
    <n v="1.178082191780822"/>
    <s v="&lt;= 1.5 year"/>
    <n v="39.328767123287669"/>
    <n v="0"/>
    <n v="47"/>
    <s v="&lt;80"/>
    <n v="28.240075237909402"/>
    <n v="328.06909344228399"/>
    <n v="153.45241426836699"/>
    <n v="13.8599037836193"/>
    <n v="48.582211660653833"/>
    <x v="1"/>
    <s v="25-40"/>
  </r>
  <r>
    <n v="86753093439"/>
    <n v="1.5835616438356164"/>
    <s v="&gt; 1.5 year"/>
    <n v="31.969863013698632"/>
    <n v="0"/>
    <n v="42"/>
    <s v="&lt;80"/>
    <n v="197.40347621242799"/>
    <n v="290.21007712232398"/>
    <n v="276.96273631751302"/>
    <n v="237.39261520674"/>
    <n v="100.73172644969051"/>
    <x v="0"/>
    <s v="25-40"/>
  </r>
  <r>
    <n v="86753093440"/>
    <n v="1.7561643835616438"/>
    <s v="&gt; 1.5 year"/>
    <n v="30.668493150684931"/>
    <n v="0"/>
    <n v="36"/>
    <s v="&lt;80"/>
    <n v="286.85627413133199"/>
    <n v="321.97857266463899"/>
    <n v="292.585218490947"/>
    <n v="116.464886908933"/>
    <n v="97.792800391663278"/>
    <x v="0"/>
    <s v="25-40"/>
  </r>
  <r>
    <n v="86753093441"/>
    <n v="1.1287671232876713"/>
    <s v="&lt;= 1.5 year"/>
    <n v="46.032876712328765"/>
    <n v="0"/>
    <n v="62"/>
    <s v="&lt;80"/>
    <n v="12.025188908615499"/>
    <n v="298.24134152369402"/>
    <n v="272.40931866250997"/>
    <n v="8.8869606910455907"/>
    <n v="58.576875957011424"/>
    <x v="0"/>
    <s v="&gt;40"/>
  </r>
  <r>
    <n v="86753093442"/>
    <n v="1.0849315068493151"/>
    <s v="&lt;= 1.5 year"/>
    <n v="42.961643835616435"/>
    <n v="0"/>
    <n v="79"/>
    <s v="&lt;80"/>
    <n v="38.839650117979502"/>
    <n v="407.02105877873697"/>
    <n v="114.581384964837"/>
    <n v="2.8870157419354499"/>
    <n v="49.765064796550014"/>
    <x v="0"/>
    <s v="&gt;40"/>
  </r>
  <r>
    <n v="86753093443"/>
    <n v="1.0410958904109588"/>
    <s v="&lt;= 1.5 year"/>
    <n v="41.791780821917811"/>
    <n v="0"/>
    <n v="70"/>
    <s v="&lt;80"/>
    <n v="17.245866494768698"/>
    <n v="336.441854815927"/>
    <n v="165.515522072995"/>
    <n v="61.215372212287299"/>
    <n v="55.502725019089524"/>
    <x v="0"/>
    <s v="&gt;40"/>
  </r>
  <r>
    <n v="86753093444"/>
    <n v="1.6575342465753424"/>
    <s v="&gt; 1.5 year"/>
    <n v="30.268493150684932"/>
    <n v="0"/>
    <n v="51"/>
    <s v="&lt;80"/>
    <n v="264.61351800803402"/>
    <n v="213.40456796807501"/>
    <n v="227.39424515381299"/>
    <n v="228.17953529418301"/>
    <n v="92.910300531848236"/>
    <x v="0"/>
    <s v="25-40"/>
  </r>
  <r>
    <n v="86753093445"/>
    <n v="1.1506849315068493"/>
    <s v="&lt;= 1.5 year"/>
    <n v="44.37808219178082"/>
    <n v="0"/>
    <n v="62"/>
    <s v="&lt;80"/>
    <n v="0.36299940347016402"/>
    <n v="251.578659774849"/>
    <n v="361.87747703327"/>
    <n v="6.14892365979735"/>
    <n v="64.318500817433616"/>
    <x v="0"/>
    <s v="&gt;40"/>
  </r>
  <r>
    <n v="86753093446"/>
    <n v="1.5780821917808219"/>
    <s v="&gt; 1.5 year"/>
    <n v="29.980821917808218"/>
    <n v="0"/>
    <n v="25"/>
    <s v="&lt;80"/>
    <n v="183.381641948489"/>
    <n v="365.77316880192097"/>
    <n v="164.97498327559799"/>
    <n v="229.91855828550601"/>
    <n v="91.319609847365271"/>
    <x v="0"/>
    <s v="25-40"/>
  </r>
  <r>
    <n v="86753093447"/>
    <n v="0.87123287671232874"/>
    <s v="&lt;= 1.5 year"/>
    <n v="38.032876712328765"/>
    <n v="0"/>
    <n v="20"/>
    <s v="&lt;80"/>
    <n v="91.390618123396905"/>
    <n v="31.665764878556601"/>
    <n v="320.44242270738602"/>
    <n v="354.21043208584399"/>
    <n v="90.802853215343873"/>
    <x v="0"/>
    <s v="25-40"/>
  </r>
  <r>
    <n v="86753093448"/>
    <n v="1.5232876712328767"/>
    <s v="&gt; 1.5 year"/>
    <n v="32.030136986301372"/>
    <n v="0"/>
    <n v="48"/>
    <s v="&lt;80"/>
    <n v="123.0350665845"/>
    <n v="460.22590766804899"/>
    <n v="252.27515253787601"/>
    <n v="227.419000221902"/>
    <n v="104.22417627137727"/>
    <x v="0"/>
    <s v="25-40"/>
  </r>
  <r>
    <n v="86753093449"/>
    <n v="1.715068493150685"/>
    <s v="&gt; 1.5 year"/>
    <n v="26.479452054794521"/>
    <n v="1"/>
    <n v="33"/>
    <s v="&lt;80"/>
    <n v="263.66948296124099"/>
    <n v="338.76703434609101"/>
    <n v="190.800199914263"/>
    <n v="158.67844165915301"/>
    <n v="90.132358373396471"/>
    <x v="0"/>
    <s v="25-40"/>
  </r>
  <r>
    <n v="86753093450"/>
    <n v="1.2191780821917808"/>
    <s v="&lt;= 1.5 year"/>
    <n v="38.926027397260277"/>
    <n v="0"/>
    <n v="77"/>
    <s v="&lt;80"/>
    <n v="11.095184423858299"/>
    <n v="251.77859744284501"/>
    <n v="283.07488037826101"/>
    <n v="33.802110820756504"/>
    <n v="59.055141493218365"/>
    <x v="0"/>
    <s v="25-40"/>
  </r>
  <r>
    <n v="86753093451"/>
    <n v="1.6246575342465754"/>
    <s v="&gt; 1.5 year"/>
    <n v="37.835616438356162"/>
    <n v="1"/>
    <n v="48"/>
    <s v="&lt;80"/>
    <n v="325.28270551036701"/>
    <n v="223.79622825537101"/>
    <n v="191.74419282472101"/>
    <n v="238.30743129539201"/>
    <n v="95.532509595672593"/>
    <x v="0"/>
    <s v="25-40"/>
  </r>
  <r>
    <n v="86753093452"/>
    <n v="1.095890410958904"/>
    <s v="&lt;= 1.5 year"/>
    <n v="40.136986301369866"/>
    <n v="0"/>
    <n v="101"/>
    <s v="&gt;=80"/>
    <n v="231.54723536878899"/>
    <n v="221.27610446035001"/>
    <n v="189.21769290097799"/>
    <n v="19.253381520674299"/>
    <n v="61.242396116929385"/>
    <x v="0"/>
    <s v="&gt;40"/>
  </r>
  <r>
    <n v="86753093453"/>
    <n v="1.7013698630136986"/>
    <s v="&gt; 1.5 year"/>
    <n v="27.761643835616439"/>
    <n v="0"/>
    <n v="54"/>
    <s v="&lt;80"/>
    <n v="200.802760306794"/>
    <n v="181.97046337822599"/>
    <n v="228.98749228995899"/>
    <n v="173.270828212532"/>
    <n v="78.89285635510052"/>
    <x v="1"/>
    <s v="25-40"/>
  </r>
  <r>
    <n v="86753093454"/>
    <n v="1.2027397260273973"/>
    <s v="&lt;= 1.5 year"/>
    <n v="41.084931506849315"/>
    <n v="1"/>
    <n v="67"/>
    <s v="&lt;80"/>
    <n v="98.182117125258401"/>
    <n v="279.57935055973797"/>
    <n v="147.518723602991"/>
    <n v="13.8764132883847"/>
    <n v="49.588333841764793"/>
    <x v="1"/>
    <s v="&gt;40"/>
  </r>
  <r>
    <n v="86753093455"/>
    <n v="1.8054794520547945"/>
    <s v="&gt; 1.5 year"/>
    <n v="32.832876712328769"/>
    <n v="0"/>
    <n v="21"/>
    <s v="&lt;80"/>
    <n v="264.96587432714603"/>
    <n v="281.24966917091399"/>
    <n v="188.47581554072499"/>
    <n v="221.025476856399"/>
    <n v="92.837398567499676"/>
    <x v="0"/>
    <s v="25-40"/>
  </r>
  <r>
    <n v="86753093456"/>
    <n v="1.7506849315068493"/>
    <s v="&gt; 1.5 year"/>
    <n v="27.375342465753423"/>
    <n v="0"/>
    <n v="38"/>
    <s v="&lt;80"/>
    <n v="305.88178516206102"/>
    <n v="224.633489018093"/>
    <n v="146.82730226256399"/>
    <n v="181.77817804614199"/>
    <n v="81.873879571457039"/>
    <x v="1"/>
    <s v="25-40"/>
  </r>
  <r>
    <n v="86753093457"/>
    <n v="1.6054794520547946"/>
    <s v="&gt; 1.5 year"/>
    <n v="32.745205479452054"/>
    <n v="1"/>
    <n v="31"/>
    <s v="&lt;80"/>
    <n v="133.09937881246501"/>
    <n v="470.13790934976299"/>
    <n v="171.605727852049"/>
    <n v="229.806885066273"/>
    <n v="96.428496603176882"/>
    <x v="0"/>
    <s v="25-40"/>
  </r>
  <r>
    <n v="86753093458"/>
    <n v="0.76712328767123283"/>
    <s v="&lt;= 1.5 year"/>
    <n v="38.747945205479454"/>
    <n v="1"/>
    <n v="21"/>
    <s v="&lt;80"/>
    <n v="462.82739107404501"/>
    <n v="269.69449973436002"/>
    <n v="23.363155300573101"/>
    <n v="105.225894305835"/>
    <n v="74.03243721744137"/>
    <x v="1"/>
    <s v="25-40"/>
  </r>
  <r>
    <n v="86753093459"/>
    <n v="1.6630136986301369"/>
    <s v="&gt; 1.5 year"/>
    <n v="32.230136986301368"/>
    <n v="0"/>
    <n v="51"/>
    <s v="&lt;80"/>
    <n v="334.43201993245799"/>
    <n v="150.824416739122"/>
    <n v="180.511400437026"/>
    <n v="218.473171382619"/>
    <n v="86.698663552083801"/>
    <x v="0"/>
    <s v="25-40"/>
  </r>
  <r>
    <n v="86753093460"/>
    <n v="1.2328767123287672"/>
    <s v="&lt;= 1.5 year"/>
    <n v="45.704109589041096"/>
    <n v="1"/>
    <n v="64"/>
    <s v="&lt;80"/>
    <n v="20.090640993641099"/>
    <n v="345.16541105613697"/>
    <n v="222.253792758158"/>
    <n v="4.9777300990994604"/>
    <n v="56.488266906853134"/>
    <x v="0"/>
    <s v="&gt;40"/>
  </r>
  <r>
    <n v="86753093461"/>
    <n v="1.0821917808219179"/>
    <s v="&lt;= 1.5 year"/>
    <n v="36.435616438356163"/>
    <n v="0"/>
    <n v="83"/>
    <s v="&gt;=80"/>
    <n v="4.0840048222194998"/>
    <n v="278.52481239393398"/>
    <n v="258.62025966847801"/>
    <n v="69.920006350143495"/>
    <n v="62.033537299526856"/>
    <x v="0"/>
    <s v="25-40"/>
  </r>
  <r>
    <n v="86753093462"/>
    <n v="1.736986301369863"/>
    <s v="&gt; 1.5 year"/>
    <n v="36.279452054794518"/>
    <n v="1"/>
    <n v="27"/>
    <s v="&lt;80"/>
    <n v="195.22620551199699"/>
    <n v="246.42695184458401"/>
    <n v="214.19970802102901"/>
    <n v="219.27920173759699"/>
    <n v="87.349721759561604"/>
    <x v="1"/>
    <s v="25-40"/>
  </r>
  <r>
    <n v="86753093463"/>
    <n v="1.0767123287671232"/>
    <s v="&lt;= 1.5 year"/>
    <n v="33.128767123287673"/>
    <n v="1"/>
    <n v="19"/>
    <s v="&lt;80"/>
    <n v="96.899233892321405"/>
    <n v="3.4567062020613899"/>
    <n v="155.302994616467"/>
    <n v="545.28454589078694"/>
    <n v="92.098980068421085"/>
    <x v="0"/>
    <s v="25-40"/>
  </r>
  <r>
    <n v="86753093464"/>
    <n v="1.6876712328767123"/>
    <s v="&gt; 1.5 year"/>
    <n v="35.224657534246575"/>
    <n v="0"/>
    <n v="19"/>
    <s v="&lt;80"/>
    <n v="314.46448056545"/>
    <n v="271.79851043354802"/>
    <n v="236.18552932082201"/>
    <n v="257.40772535706998"/>
    <n v="106.13222984126688"/>
    <x v="0"/>
    <s v="25-40"/>
  </r>
  <r>
    <n v="86753093465"/>
    <n v="1.1095890410958904"/>
    <s v="&lt;= 1.5 year"/>
    <n v="35.967123287671235"/>
    <n v="0"/>
    <n v="80"/>
    <s v="&gt;=80"/>
    <n v="0.26170633948342797"/>
    <n v="384.06137362630699"/>
    <n v="165.626461469688"/>
    <n v="35.100763268867098"/>
    <n v="54.833113365889844"/>
    <x v="0"/>
    <s v="25-40"/>
  </r>
  <r>
    <n v="86753093466"/>
    <n v="1.2356164383561643"/>
    <s v="&lt;= 1.5 year"/>
    <n v="40.57260273972603"/>
    <n v="0"/>
    <n v="64"/>
    <s v="&lt;80"/>
    <n v="9.9286354705411206"/>
    <n v="176.861795099548"/>
    <n v="348.04102449385499"/>
    <n v="18.218935608477899"/>
    <n v="58.894429657887073"/>
    <x v="1"/>
    <s v="&gt;40"/>
  </r>
  <r>
    <n v="86753093467"/>
    <n v="1.4904109589041097"/>
    <s v="&lt;= 1.5 year"/>
    <n v="20.797260273972604"/>
    <n v="0"/>
    <n v="63"/>
    <s v="&lt;80"/>
    <n v="432.29682445080903"/>
    <n v="288.81194432627399"/>
    <n v="35.254710792757699"/>
    <n v="29.163718470941902"/>
    <n v="65.418913013810595"/>
    <x v="0"/>
    <s v="17-25"/>
  </r>
  <r>
    <n v="86753093468"/>
    <n v="1.6054794520547946"/>
    <s v="&gt; 1.5 year"/>
    <n v="32.632876712328766"/>
    <n v="0"/>
    <n v="68"/>
    <s v="&lt;80"/>
    <n v="326.59363089702703"/>
    <n v="227.144930467379"/>
    <n v="215.68725856166401"/>
    <n v="235.31657325526399"/>
    <n v="98.419544727183847"/>
    <x v="0"/>
    <s v="25-40"/>
  </r>
  <r>
    <n v="86753093469"/>
    <n v="1.1808219178082191"/>
    <s v="&lt;= 1.5 year"/>
    <n v="42.257534246575339"/>
    <n v="0"/>
    <n v="80"/>
    <s v="&gt;=80"/>
    <n v="12.8169631114844"/>
    <n v="276.526754627537"/>
    <n v="253.95045953521199"/>
    <n v="2.5228229404695099"/>
    <n v="53.924291316203494"/>
    <x v="0"/>
    <s v="&gt;40"/>
  </r>
  <r>
    <n v="86753093470"/>
    <n v="1.6191780821917807"/>
    <s v="&gt; 1.5 year"/>
    <n v="29.227397260273971"/>
    <n v="0"/>
    <n v="79"/>
    <s v="&lt;80"/>
    <n v="202.031572686505"/>
    <n v="232.007523476242"/>
    <n v="269.59444877931099"/>
    <n v="260.30186244553801"/>
    <n v="98.310685040001644"/>
    <x v="0"/>
    <s v="25-40"/>
  </r>
  <r>
    <n v="86753093471"/>
    <n v="1.5013698630136987"/>
    <s v="&gt; 1.5 year"/>
    <n v="30.106849315068494"/>
    <n v="0"/>
    <n v="42"/>
    <s v="&lt;80"/>
    <n v="355.17985819697901"/>
    <n v="252.65019835170199"/>
    <n v="199.06565255315601"/>
    <n v="143.483722412715"/>
    <n v="89.732329519799009"/>
    <x v="0"/>
    <s v="25-40"/>
  </r>
  <r>
    <n v="86753093472"/>
    <n v="1.252054794520548"/>
    <s v="&lt;= 1.5 year"/>
    <n v="38.709589041095889"/>
    <n v="0"/>
    <n v="93"/>
    <s v="&gt;=80"/>
    <n v="1.6831689600272199"/>
    <n v="311.37670765981801"/>
    <n v="302.02753936730898"/>
    <n v="14.4689568810838"/>
    <n v="63.024369679394752"/>
    <x v="0"/>
    <s v="25-40"/>
  </r>
  <r>
    <n v="86753093473"/>
    <n v="1.252054794520548"/>
    <s v="&lt;= 1.5 year"/>
    <n v="39.019178082191779"/>
    <n v="1"/>
    <n v="61"/>
    <s v="&lt;80"/>
    <n v="7.9391615859556799"/>
    <n v="174.03383790525601"/>
    <n v="410.02229078903201"/>
    <n v="1.1054543531766901"/>
    <n v="63.893169376361975"/>
    <x v="0"/>
    <s v="25-40"/>
  </r>
  <r>
    <n v="86753093474"/>
    <n v="1.6547945205479453"/>
    <s v="&gt; 1.5 year"/>
    <n v="31.789041095890411"/>
    <n v="0"/>
    <n v="56"/>
    <s v="&lt;80"/>
    <n v="289.27420513902501"/>
    <n v="289.21272713595698"/>
    <n v="142.37473140676599"/>
    <n v="319.17199105642402"/>
    <n v="101.66456127758136"/>
    <x v="0"/>
    <s v="25-40"/>
  </r>
  <r>
    <n v="86753093475"/>
    <n v="1.6438356164383561"/>
    <s v="&gt; 1.5 year"/>
    <n v="31.671232876712327"/>
    <n v="0"/>
    <n v="38"/>
    <s v="&lt;80"/>
    <n v="338.27727743392597"/>
    <n v="240.17000397473299"/>
    <n v="145.63442867297701"/>
    <n v="237.573447255025"/>
    <n v="92.260727624052961"/>
    <x v="0"/>
    <s v="25-40"/>
  </r>
  <r>
    <n v="86753093476"/>
    <n v="1.2904109589041095"/>
    <s v="&lt;= 1.5 year"/>
    <n v="46.271232876712325"/>
    <n v="0"/>
    <n v="89"/>
    <s v="&gt;=80"/>
    <n v="9.4561431118634705"/>
    <n v="379.71572969902002"/>
    <n v="204.90629339835499"/>
    <n v="4.53374308206521"/>
    <n v="56.266554202521107"/>
    <x v="0"/>
    <s v="&gt;40"/>
  </r>
  <r>
    <n v="86753093477"/>
    <n v="1.284931506849315"/>
    <s v="&lt;= 1.5 year"/>
    <n v="37.980821917808221"/>
    <n v="1"/>
    <n v="61"/>
    <s v="&lt;80"/>
    <n v="63.666734371845799"/>
    <n v="184.95729329043701"/>
    <n v="249.170285373116"/>
    <n v="40.206778027270403"/>
    <n v="54.615169821028992"/>
    <x v="0"/>
    <s v="25-40"/>
  </r>
  <r>
    <n v="86753093478"/>
    <n v="1.2246575342465753"/>
    <s v="&lt;= 1.5 year"/>
    <n v="39.087671232876716"/>
    <n v="0"/>
    <n v="86"/>
    <s v="&gt;=80"/>
    <n v="3.0327084328714502"/>
    <n v="428.39141591367701"/>
    <n v="129.310891492618"/>
    <n v="45.592623445201902"/>
    <n v="55.502351740262263"/>
    <x v="0"/>
    <s v="25-40"/>
  </r>
  <r>
    <n v="86753093479"/>
    <n v="1.7178082191780821"/>
    <s v="&gt; 1.5 year"/>
    <n v="27.728767123287671"/>
    <n v="0"/>
    <n v="54"/>
    <s v="&lt;80"/>
    <n v="259.20434851232397"/>
    <n v="316.46775766522302"/>
    <n v="223.0780124927"/>
    <n v="90.6799647620645"/>
    <n v="83.704725764775489"/>
    <x v="1"/>
    <s v="25-40"/>
  </r>
  <r>
    <n v="86753093480"/>
    <n v="1.2301369863013698"/>
    <s v="&lt;= 1.5 year"/>
    <n v="42.575342465753423"/>
    <n v="1"/>
    <n v="97"/>
    <s v="&gt;=80"/>
    <n v="37.417533829549797"/>
    <n v="355.60559870004403"/>
    <n v="171.92554914459399"/>
    <n v="3.3602867759183899"/>
    <n v="52.476150912828992"/>
    <x v="0"/>
    <s v="&gt;40"/>
  </r>
  <r>
    <n v="86753093481"/>
    <n v="1.7643835616438357"/>
    <s v="&gt; 1.5 year"/>
    <n v="31.449315068493149"/>
    <n v="0"/>
    <n v="49"/>
    <s v="&lt;80"/>
    <n v="318.23019617188697"/>
    <n v="105.52392596892901"/>
    <n v="225.21555199046099"/>
    <n v="307.847952911486"/>
    <n v="97.867950359498906"/>
    <x v="0"/>
    <s v="25-40"/>
  </r>
  <r>
    <n v="86753093482"/>
    <n v="1.0821917808219179"/>
    <s v="&lt;= 1.5 year"/>
    <n v="36.660273972602738"/>
    <n v="1"/>
    <n v="20"/>
    <s v="&lt;80"/>
    <n v="15.0652394332137"/>
    <n v="49.481178886851403"/>
    <n v="295.83261539585902"/>
    <n v="438.63675915547702"/>
    <n v="93.300038411765527"/>
    <x v="0"/>
    <s v="25-40"/>
  </r>
  <r>
    <n v="86753093483"/>
    <n v="1.6849315068493151"/>
    <s v="&gt; 1.5 year"/>
    <n v="29.350684931506848"/>
    <n v="1"/>
    <n v="46"/>
    <s v="&lt;80"/>
    <n v="209.63319722265501"/>
    <n v="166.75176497759199"/>
    <n v="358.855915029735"/>
    <n v="292.40115584388701"/>
    <n v="108.26164548085438"/>
    <x v="0"/>
    <s v="25-40"/>
  </r>
  <r>
    <n v="86753093484"/>
    <n v="1.2876712328767124"/>
    <s v="&lt;= 1.5 year"/>
    <n v="39.846575342465755"/>
    <n v="1"/>
    <n v="84"/>
    <s v="&gt;=80"/>
    <n v="63.462444395548196"/>
    <n v="296.93674256208698"/>
    <n v="238.55614699126099"/>
    <n v="0.33616409404520098"/>
    <n v="57.499012286847559"/>
    <x v="0"/>
    <s v="25-40"/>
  </r>
  <r>
    <n v="86753093485"/>
    <n v="1.2328767123287672"/>
    <s v="&lt;= 1.5 year"/>
    <n v="37.07123287671233"/>
    <n v="0"/>
    <n v="70"/>
    <s v="&lt;80"/>
    <n v="32.943508603039596"/>
    <n v="263.65190622835001"/>
    <n v="324.37366834516001"/>
    <n v="14.2504685310775"/>
    <n v="64.362529611659667"/>
    <x v="0"/>
    <s v="25-40"/>
  </r>
  <r>
    <n v="86753093486"/>
    <n v="1.6383561643835616"/>
    <s v="&gt; 1.5 year"/>
    <n v="29.265753424657536"/>
    <n v="0"/>
    <n v="18"/>
    <s v="&lt;80"/>
    <n v="215.32343115814101"/>
    <n v="142.20711247977101"/>
    <n v="297.11134249991301"/>
    <n v="214.09916831940799"/>
    <n v="89.947704789351491"/>
    <x v="1"/>
    <s v="25-40"/>
  </r>
  <r>
    <n v="86753093487"/>
    <n v="1.6301369863013699"/>
    <s v="&gt; 1.5 year"/>
    <n v="35.830136986301369"/>
    <n v="0"/>
    <n v="5"/>
    <s v="&lt;80"/>
    <n v="286.738865951766"/>
    <n v="160.14774168990601"/>
    <n v="265.15820247727402"/>
    <n v="188.18719375413801"/>
    <n v="90.152376159103198"/>
    <x v="1"/>
    <s v="25-40"/>
  </r>
  <r>
    <n v="86753093488"/>
    <n v="1.5616438356164384"/>
    <s v="&gt; 1.5 year"/>
    <n v="30.271232876712329"/>
    <n v="0"/>
    <n v="34"/>
    <s v="&lt;80"/>
    <n v="159.220445015954"/>
    <n v="379.72589286514199"/>
    <n v="199.12868677851199"/>
    <n v="229.91968888282099"/>
    <n v="94.601512109847633"/>
    <x v="1"/>
    <s v="25-40"/>
  </r>
  <r>
    <n v="86753093489"/>
    <n v="1.3424657534246576"/>
    <s v="&lt;= 1.5 year"/>
    <n v="28.273972602739725"/>
    <n v="1"/>
    <n v="59"/>
    <s v="&lt;80"/>
    <n v="552.54460124819195"/>
    <n v="200.406996612916"/>
    <n v="40.556247114113198"/>
    <n v="17.667022520598099"/>
    <n v="67.222920185054008"/>
    <x v="0"/>
    <s v="25-40"/>
  </r>
  <r>
    <n v="86753093490"/>
    <n v="1.0328767123287672"/>
    <s v="&lt;= 1.5 year"/>
    <n v="36.060273972602737"/>
    <n v="0"/>
    <n v="18"/>
    <s v="&lt;80"/>
    <n v="25.789085597151601"/>
    <n v="62.165745193671"/>
    <n v="305.97779454759399"/>
    <n v="411.80926240267797"/>
    <n v="93.170833297298429"/>
    <x v="0"/>
    <s v="25-40"/>
  </r>
  <r>
    <n v="86753093491"/>
    <n v="1.1397260273972603"/>
    <s v="&lt;= 1.5 year"/>
    <n v="44.673972602739724"/>
    <n v="0"/>
    <n v="51"/>
    <s v="&lt;80"/>
    <n v="3.1458214034345202"/>
    <n v="193.65288201910701"/>
    <n v="379.39430739162901"/>
    <n v="22.037216129635301"/>
    <n v="63.915679096355035"/>
    <x v="0"/>
    <s v="&gt;40"/>
  </r>
  <r>
    <n v="86753093492"/>
    <n v="1.2054794520547945"/>
    <s v="&lt;= 1.5 year"/>
    <n v="39.967123287671235"/>
    <n v="1"/>
    <n v="78"/>
    <s v="&lt;80"/>
    <n v="128.086923124538"/>
    <n v="176.992409531785"/>
    <n v="305.67739239436901"/>
    <n v="11.5940358659269"/>
    <n v="62.478918003741349"/>
    <x v="0"/>
    <s v="25-40"/>
  </r>
  <r>
    <n v="86753093493"/>
    <n v="1.3452054794520547"/>
    <s v="&lt;= 1.5 year"/>
    <n v="44.353424657534248"/>
    <n v="0"/>
    <n v="74"/>
    <s v="&lt;80"/>
    <n v="17.734275479471201"/>
    <n v="167.20563372521201"/>
    <n v="394.02885035096398"/>
    <n v="17.651866407667601"/>
    <n v="64.196878747410437"/>
    <x v="0"/>
    <s v="&gt;40"/>
  </r>
  <r>
    <n v="86753093494"/>
    <n v="1.6164383561643836"/>
    <s v="&gt; 1.5 year"/>
    <n v="27.224657534246575"/>
    <n v="0"/>
    <n v="85"/>
    <s v="&gt;=80"/>
    <n v="390.19707843567897"/>
    <n v="240.53457782242299"/>
    <n v="112.605968683974"/>
    <n v="331.11310122094301"/>
    <n v="103.70482088923819"/>
    <x v="0"/>
    <s v="25-40"/>
  </r>
  <r>
    <n v="86753093495"/>
    <n v="0.8904109589041096"/>
    <s v="&lt;= 1.5 year"/>
    <n v="38.449315068493149"/>
    <n v="0"/>
    <n v="22"/>
    <s v="&lt;80"/>
    <n v="67.6051728298212"/>
    <n v="2.6690518091751199"/>
    <n v="408.19455894331998"/>
    <n v="263.880467210836"/>
    <n v="86.27094110961842"/>
    <x v="0"/>
    <s v="25-40"/>
  </r>
  <r>
    <n v="86753093496"/>
    <n v="1.7561643835616438"/>
    <s v="&gt; 1.5 year"/>
    <n v="25.12054794520548"/>
    <n v="0"/>
    <n v="28"/>
    <s v="&lt;80"/>
    <n v="234.48617433698999"/>
    <n v="322.21356099810902"/>
    <n v="274.93026274828799"/>
    <n v="200.90078202298099"/>
    <n v="101.63570419936019"/>
    <x v="0"/>
    <s v="25-40"/>
  </r>
  <r>
    <n v="86753093497"/>
    <n v="1.6191780821917807"/>
    <s v="&gt; 1.5 year"/>
    <n v="27.347945205479451"/>
    <n v="0"/>
    <n v="27"/>
    <s v="&lt;80"/>
    <n v="245.66426497527601"/>
    <n v="235.94393206966501"/>
    <n v="317.75895700215699"/>
    <n v="108.54581015265801"/>
    <n v="89.685227822173076"/>
    <x v="1"/>
    <s v="25-40"/>
  </r>
  <r>
    <n v="86753093498"/>
    <n v="1.6931506849315068"/>
    <s v="&gt; 1.5 year"/>
    <n v="28.572602739726026"/>
    <n v="0"/>
    <n v="48"/>
    <s v="&lt;80"/>
    <n v="309.70472559073397"/>
    <n v="232.063028197666"/>
    <n v="161.73407184326399"/>
    <n v="245.005914912332"/>
    <n v="92.150218713743527"/>
    <x v="0"/>
    <s v="25-40"/>
  </r>
  <r>
    <n v="86753093499"/>
    <n v="1.2164383561643837"/>
    <s v="&lt;= 1.5 year"/>
    <n v="37.060273972602737"/>
    <n v="0"/>
    <n v="64"/>
    <s v="&lt;80"/>
    <n v="23.652409568726199"/>
    <n v="221.27891948093199"/>
    <n v="255.848286618917"/>
    <n v="21.155282951196"/>
    <n v="52.834934672386211"/>
    <x v="0"/>
    <s v="25-40"/>
  </r>
  <r>
    <n v="86753093500"/>
    <n v="1.2136986301369863"/>
    <s v="&lt;= 1.5 year"/>
    <n v="38.865753424657534"/>
    <n v="1"/>
    <n v="113"/>
    <s v="&gt;=80"/>
    <n v="150.78893428555901"/>
    <n v="243.27668006328699"/>
    <n v="193.09115145963901"/>
    <n v="13.6287564915452"/>
    <n v="56.331638102049787"/>
    <x v="1"/>
    <s v="25-40"/>
  </r>
  <r>
    <n v="86753093501"/>
    <n v="1.1561643835616437"/>
    <s v="&lt;= 1.5 year"/>
    <n v="46.221917808219175"/>
    <n v="1"/>
    <n v="63"/>
    <s v="&lt;80"/>
    <n v="49.622149525783598"/>
    <n v="261.82562893970902"/>
    <n v="256.37744513123602"/>
    <n v="19.538175590086698"/>
    <n v="58.025696763798138"/>
    <x v="0"/>
    <s v="&gt;40"/>
  </r>
  <r>
    <n v="86753093502"/>
    <n v="1.9178082191780821"/>
    <s v="&gt; 1.5 year"/>
    <n v="19.465753424657535"/>
    <n v="0"/>
    <n v="56"/>
    <s v="&lt;80"/>
    <n v="418.15474905494398"/>
    <n v="307.17738787993898"/>
    <n v="36.181493868320899"/>
    <n v="11.115197060542799"/>
    <n v="63.702173866254277"/>
    <x v="0"/>
    <s v="17-25"/>
  </r>
  <r>
    <n v="86753093503"/>
    <n v="1.1506849315068493"/>
    <s v="&lt;= 1.5 year"/>
    <n v="40.827397260273976"/>
    <n v="1"/>
    <n v="85"/>
    <s v="&gt;=80"/>
    <n v="18.8336569681478"/>
    <n v="244.94490337137401"/>
    <n v="315.34334615015598"/>
    <n v="29.055070507168001"/>
    <n v="62.430094826040623"/>
    <x v="0"/>
    <s v="&gt;40"/>
  </r>
  <r>
    <n v="86753093504"/>
    <n v="1.1972602739726028"/>
    <s v="&lt;= 1.5 year"/>
    <n v="42.454794520547942"/>
    <n v="1"/>
    <n v="58"/>
    <s v="&lt;80"/>
    <n v="32.143740262870601"/>
    <n v="395.48875753716499"/>
    <n v="168.19710326801899"/>
    <n v="8.2513363251064096"/>
    <n v="55.384412575177898"/>
    <x v="0"/>
    <s v="&gt;40"/>
  </r>
  <r>
    <n v="86753093505"/>
    <n v="1.7095890410958905"/>
    <s v="&gt; 1.5 year"/>
    <n v="31.090410958904108"/>
    <n v="0"/>
    <n v="57"/>
    <s v="&lt;80"/>
    <n v="113.440981941392"/>
    <n v="2.0791243407706701"/>
    <n v="388.664634143662"/>
    <n v="303.57058973138999"/>
    <n v="92.309835367579254"/>
    <x v="1"/>
    <s v="25-40"/>
  </r>
  <r>
    <n v="86753093506"/>
    <n v="1.6301369863013699"/>
    <s v="&gt; 1.5 year"/>
    <n v="23.526027397260275"/>
    <n v="0"/>
    <n v="62"/>
    <s v="&lt;80"/>
    <n v="222.48308425036501"/>
    <n v="188.29319435203999"/>
    <n v="368.24727883835698"/>
    <n v="361.39729558672502"/>
    <n v="120.41945121920224"/>
    <x v="0"/>
    <s v="17-25"/>
  </r>
  <r>
    <n v="86753093507"/>
    <n v="1.6383561643835616"/>
    <s v="&gt; 1.5 year"/>
    <n v="30.284931506849315"/>
    <n v="0"/>
    <n v="35"/>
    <s v="&lt;80"/>
    <n v="326.64693372695001"/>
    <n v="190.35888841664999"/>
    <n v="196.634184064642"/>
    <n v="221.51936575383999"/>
    <n v="91.53889174970584"/>
    <x v="0"/>
    <s v="25-40"/>
  </r>
  <r>
    <n v="86753093508"/>
    <n v="1.0767123287671232"/>
    <s v="&lt;= 1.5 year"/>
    <n v="37.032876712328765"/>
    <n v="0"/>
    <n v="20"/>
    <s v="&lt;80"/>
    <n v="18.315528685937402"/>
    <n v="11.317562379104"/>
    <n v="528.71515929383997"/>
    <n v="294.87803289997697"/>
    <n v="101.20183034846134"/>
    <x v="0"/>
    <s v="25-40"/>
  </r>
  <r>
    <n v="86753093509"/>
    <n v="1.1260273972602739"/>
    <s v="&lt;= 1.5 year"/>
    <n v="44.372602739726027"/>
    <n v="0"/>
    <n v="83"/>
    <s v="&gt;=80"/>
    <n v="1.3209229258289901"/>
    <n v="271.30531630843001"/>
    <n v="244.67626493211699"/>
    <n v="29.7565511087933"/>
    <n v="54.742037063649953"/>
    <x v="1"/>
    <s v="&gt;40"/>
  </r>
  <r>
    <n v="86753093510"/>
    <n v="1.1945205479452055"/>
    <s v="&lt;= 1.5 year"/>
    <n v="40.438356164383563"/>
    <n v="0"/>
    <n v="85"/>
    <s v="&gt;=80"/>
    <n v="36.3600674705541"/>
    <n v="287.38012224619803"/>
    <n v="302.81010827679199"/>
    <n v="58.965082221141103"/>
    <n v="69.312238037092143"/>
    <x v="0"/>
    <s v="&gt;40"/>
  </r>
  <r>
    <n v="86753093511"/>
    <n v="1.1698630136986301"/>
    <s v="&lt;= 1.5 year"/>
    <n v="35.205479452054796"/>
    <n v="0"/>
    <n v="57"/>
    <s v="&lt;80"/>
    <n v="91.861440753281101"/>
    <n v="234.01146515804399"/>
    <n v="264.48128067895902"/>
    <n v="0.87356859879901405"/>
    <n v="57.912414386236968"/>
    <x v="0"/>
    <s v="25-40"/>
  </r>
  <r>
    <n v="86753093512"/>
    <n v="1.0328767123287672"/>
    <s v="&lt;= 1.5 year"/>
    <n v="33.849315068493148"/>
    <n v="0"/>
    <n v="20"/>
    <s v="&lt;80"/>
    <n v="25.083020943339399"/>
    <n v="21.7075179970528"/>
    <n v="414.64865511616603"/>
    <n v="327.79774639131398"/>
    <n v="92.836811296128985"/>
    <x v="0"/>
    <s v="25-40"/>
  </r>
  <r>
    <n v="86753093513"/>
    <n v="1.2904109589041095"/>
    <s v="&lt;= 1.5 year"/>
    <n v="41.783561643835618"/>
    <n v="0"/>
    <n v="81"/>
    <s v="&gt;=80"/>
    <n v="7.1670690006907698"/>
    <n v="196.912811523573"/>
    <n v="307.74966819134198"/>
    <n v="21.4870086088421"/>
    <n v="55.834791657963194"/>
    <x v="1"/>
    <s v="&gt;40"/>
  </r>
  <r>
    <n v="86753093514"/>
    <n v="1.8246575342465754"/>
    <s v="&gt; 1.5 year"/>
    <n v="25.660273972602738"/>
    <n v="0"/>
    <n v="35"/>
    <s v="&lt;80"/>
    <n v="157.26115011224999"/>
    <n v="339.92892816232097"/>
    <n v="288.78318009926301"/>
    <n v="239.668368409072"/>
    <n v="103.18939208296588"/>
    <x v="0"/>
    <s v="25-40"/>
  </r>
  <r>
    <n v="86753093515"/>
    <n v="1.6904109589041096"/>
    <s v="&gt; 1.5 year"/>
    <n v="33.627397260273973"/>
    <n v="0"/>
    <n v="19"/>
    <s v="&lt;80"/>
    <n v="302.41721436658702"/>
    <n v="384.66188516953599"/>
    <n v="152.61407794602101"/>
    <n v="188.39844902436101"/>
    <n v="95.887831199335693"/>
    <x v="0"/>
    <s v="25-40"/>
  </r>
  <r>
    <n v="86753093516"/>
    <n v="1.252054794520548"/>
    <s v="&lt;= 1.5 year"/>
    <n v="38.926027397260277"/>
    <n v="0"/>
    <n v="73"/>
    <s v="&lt;80"/>
    <n v="53.537215329823297"/>
    <n v="251.66003488880099"/>
    <n v="234.550548423382"/>
    <n v="0.299231246883156"/>
    <n v="52.597753577921765"/>
    <x v="1"/>
    <s v="25-40"/>
  </r>
  <r>
    <n v="86753093517"/>
    <n v="1.2657534246575342"/>
    <s v="&lt;= 1.5 year"/>
    <n v="40.646575342465752"/>
    <n v="0"/>
    <n v="95"/>
    <s v="&gt;=80"/>
    <n v="2.2707345190944501"/>
    <n v="307.176302758144"/>
    <n v="205.995716619115"/>
    <n v="2.32378215817694"/>
    <n v="49.754102835454106"/>
    <x v="0"/>
    <s v="&gt;40"/>
  </r>
  <r>
    <n v="86753093518"/>
    <n v="1.1315068493150684"/>
    <s v="&lt;= 1.5 year"/>
    <n v="42.101369863013701"/>
    <n v="0"/>
    <n v="100"/>
    <s v="&gt;=80"/>
    <n v="26.825853358962199"/>
    <n v="315.51658361308102"/>
    <n v="217.53301377021199"/>
    <n v="26.422752639107301"/>
    <n v="56.662086926881777"/>
    <x v="0"/>
    <s v="&gt;40"/>
  </r>
  <r>
    <n v="86753093519"/>
    <n v="1.106849315068493"/>
    <s v="&lt;= 1.5 year"/>
    <n v="39.443835616438356"/>
    <n v="1"/>
    <n v="77"/>
    <s v="&lt;80"/>
    <n v="7.5834655487846598"/>
    <n v="196.186443448419"/>
    <n v="334.90223303254999"/>
    <n v="44.786036795849"/>
    <n v="61.864185099184176"/>
    <x v="0"/>
    <s v="25-40"/>
  </r>
  <r>
    <n v="86753093520"/>
    <n v="1.6958904109589041"/>
    <s v="&gt; 1.5 year"/>
    <n v="33.082191780821915"/>
    <n v="0"/>
    <n v="24"/>
    <s v="&lt;80"/>
    <n v="246.51791121764799"/>
    <n v="285.26365597580201"/>
    <n v="174.76574347195501"/>
    <n v="349.22256611324701"/>
    <n v="105.42112252570024"/>
    <x v="0"/>
    <s v="25-40"/>
  </r>
  <r>
    <n v="86753093521"/>
    <n v="1.2767123287671234"/>
    <s v="&lt;= 1.5 year"/>
    <n v="41.750684931506846"/>
    <n v="0"/>
    <n v="92"/>
    <s v="&gt;=80"/>
    <n v="68.151117027665094"/>
    <n v="243.885363149326"/>
    <n v="218.63026078557101"/>
    <n v="28.668602017401099"/>
    <n v="54.638781950515934"/>
    <x v="1"/>
    <s v="&gt;40"/>
  </r>
  <r>
    <n v="86753093522"/>
    <n v="1.6712328767123288"/>
    <s v="&gt; 1.5 year"/>
    <n v="32.326027397260276"/>
    <n v="0"/>
    <n v="49"/>
    <s v="&lt;80"/>
    <n v="237.69689038802699"/>
    <n v="345.442422995752"/>
    <n v="127.41203351061399"/>
    <n v="250.491495374659"/>
    <n v="91.999568536935072"/>
    <x v="0"/>
    <s v="25-40"/>
  </r>
  <r>
    <n v="86753093523"/>
    <n v="1.6328767123287671"/>
    <s v="&gt; 1.5 year"/>
    <n v="28.624657534246577"/>
    <n v="0"/>
    <n v="30"/>
    <s v="&lt;80"/>
    <n v="272.27517954698499"/>
    <n v="259.27222282581198"/>
    <n v="135.65731685747599"/>
    <n v="292.07046467781498"/>
    <n v="93.851125974058675"/>
    <x v="0"/>
    <s v="25-40"/>
  </r>
  <r>
    <n v="86753093524"/>
    <n v="1.3095890410958904"/>
    <s v="&lt;= 1.5 year"/>
    <n v="39.347945205479455"/>
    <n v="0"/>
    <n v="103"/>
    <s v="&gt;=80"/>
    <n v="8.1299435934045992"/>
    <n v="302.003447459791"/>
    <n v="225.01346628128101"/>
    <n v="27.345534807612498"/>
    <n v="55.093751414922878"/>
    <x v="0"/>
    <s v="25-40"/>
  </r>
  <r>
    <n v="86753093525"/>
    <n v="1.1863013698630136"/>
    <s v="&lt;= 1.5 year"/>
    <n v="38.435616438356163"/>
    <n v="1"/>
    <n v="53"/>
    <s v="&lt;80"/>
    <n v="66.039690237401601"/>
    <n v="211.923296208605"/>
    <n v="211.64661434301399"/>
    <n v="20.5272721754102"/>
    <n v="50.09790529789143"/>
    <x v="1"/>
    <s v="25-40"/>
  </r>
  <r>
    <n v="86753093526"/>
    <n v="1.5726027397260274"/>
    <s v="&gt; 1.5 year"/>
    <n v="31.38082191780822"/>
    <n v="0"/>
    <n v="78"/>
    <s v="&lt;80"/>
    <n v="312.29290764161101"/>
    <n v="254.66980225418101"/>
    <n v="179.66756399930799"/>
    <n v="207.19417388098799"/>
    <n v="91.78042533729888"/>
    <x v="0"/>
    <s v="25-40"/>
  </r>
  <r>
    <n v="86753093527"/>
    <n v="1.6246575342465754"/>
    <s v="&gt; 1.5 year"/>
    <n v="25.586301369863012"/>
    <n v="0"/>
    <n v="31"/>
    <s v="&lt;80"/>
    <n v="271.48155659358702"/>
    <n v="254.05320579010899"/>
    <n v="199.17080794525901"/>
    <n v="181.035035806921"/>
    <n v="87.667482240957284"/>
    <x v="1"/>
    <s v="25-40"/>
  </r>
  <r>
    <n v="86753093528"/>
    <n v="1.6027397260273972"/>
    <s v="&gt; 1.5 year"/>
    <n v="28.797260273972604"/>
    <n v="1"/>
    <n v="52"/>
    <s v="&lt;80"/>
    <n v="350.69321282935903"/>
    <n v="316.87909546671898"/>
    <n v="90.4407915012563"/>
    <n v="176.56591207188299"/>
    <n v="85.446589092462958"/>
    <x v="1"/>
    <s v="25-40"/>
  </r>
  <r>
    <n v="86753093529"/>
    <n v="1.106849315068493"/>
    <s v="&lt;= 1.5 year"/>
    <n v="46.80821917808219"/>
    <n v="1"/>
    <n v="47"/>
    <s v="&lt;80"/>
    <n v="27.713491716068599"/>
    <n v="220.344512257112"/>
    <n v="262.80339814082299"/>
    <n v="80.304253186527703"/>
    <n v="61.017558477136532"/>
    <x v="1"/>
    <s v="&gt;40"/>
  </r>
  <r>
    <n v="86753093530"/>
    <n v="0.87671232876712324"/>
    <s v="&lt;= 1.5 year"/>
    <n v="35.701369863013696"/>
    <n v="0"/>
    <n v="20"/>
    <s v="&lt;80"/>
    <n v="400.91869151163399"/>
    <n v="379.55616230147302"/>
    <n v="43.903171832503901"/>
    <n v="40.939956287700802"/>
    <n v="72.619163679473132"/>
    <x v="1"/>
    <s v="25-40"/>
  </r>
  <r>
    <n v="86753093531"/>
    <n v="1.2438356164383562"/>
    <s v="&lt;= 1.5 year"/>
    <n v="42.88219178082192"/>
    <n v="1"/>
    <n v="75"/>
    <s v="&lt;80"/>
    <n v="7.7911790341496303"/>
    <n v="272.91859981488"/>
    <n v="362.71144094232801"/>
    <n v="15.3558824289542"/>
    <n v="67.824861112476242"/>
    <x v="0"/>
    <s v="&gt;40"/>
  </r>
  <r>
    <n v="86753093532"/>
    <n v="1.6602739726027398"/>
    <s v="&gt; 1.5 year"/>
    <n v="28.589041095890412"/>
    <n v="0"/>
    <n v="38"/>
    <s v="&lt;80"/>
    <n v="223.26936502790201"/>
    <n v="307.47642587762101"/>
    <n v="270.88711736508299"/>
    <n v="243.60115134690599"/>
    <n v="104.19825551788051"/>
    <x v="0"/>
    <s v="25-40"/>
  </r>
  <r>
    <n v="86753093533"/>
    <n v="1.5863013698630137"/>
    <s v="&gt; 1.5 year"/>
    <n v="25.986301369863014"/>
    <n v="0"/>
    <n v="26"/>
    <s v="&lt;80"/>
    <n v="296.84984681816502"/>
    <n v="254.24642968952699"/>
    <n v="143.93314301698501"/>
    <n v="193.25266527323799"/>
    <n v="84.54999911544212"/>
    <x v="1"/>
    <s v="25-40"/>
  </r>
  <r>
    <n v="86753093534"/>
    <n v="1.1698630136986301"/>
    <s v="&lt;= 1.5 year"/>
    <n v="35.827397260273976"/>
    <n v="0"/>
    <n v="69"/>
    <s v="&lt;80"/>
    <n v="23.6051691877867"/>
    <n v="309.42696938588801"/>
    <n v="255.43957092568101"/>
    <n v="14.300770103787"/>
    <n v="59.011412009430138"/>
    <x v="0"/>
    <s v="25-40"/>
  </r>
  <r>
    <n v="86753093535"/>
    <n v="1.1753424657534246"/>
    <s v="&lt;= 1.5 year"/>
    <n v="37.290410958904111"/>
    <n v="1"/>
    <n v="70"/>
    <s v="&lt;80"/>
    <n v="9.0144355431440495"/>
    <n v="222.57381623913301"/>
    <n v="300.35020674592403"/>
    <n v="42.474157069208999"/>
    <n v="59.665983800398131"/>
    <x v="1"/>
    <s v="25-40"/>
  </r>
  <r>
    <n v="86753093536"/>
    <n v="1.5753424657534247"/>
    <s v="&gt; 1.5 year"/>
    <n v="31.306849315068494"/>
    <n v="0"/>
    <n v="45"/>
    <s v="&lt;80"/>
    <n v="189.749081253805"/>
    <n v="158.11298437662001"/>
    <n v="248.48065038247"/>
    <n v="360.53092957344398"/>
    <n v="100.91035484514367"/>
    <x v="0"/>
    <s v="25-40"/>
  </r>
  <r>
    <n v="86753093537"/>
    <n v="1.0794520547945206"/>
    <s v="&lt;= 1.5 year"/>
    <n v="33.93150684931507"/>
    <n v="1"/>
    <n v="21"/>
    <s v="&lt;80"/>
    <n v="54.868868340217702"/>
    <n v="48.395855465366203"/>
    <n v="412.17269944365501"/>
    <n v="295.09713810721797"/>
    <n v="93.133558410551473"/>
    <x v="0"/>
    <s v="25-40"/>
  </r>
  <r>
    <n v="86753093538"/>
    <n v="1.6082191780821917"/>
    <s v="&gt; 1.5 year"/>
    <n v="35.684931506849317"/>
    <n v="0"/>
    <n v="49"/>
    <s v="&lt;80"/>
    <n v="221.55659473324101"/>
    <n v="303.37235974967302"/>
    <n v="207.91443664763"/>
    <n v="200.21643243334"/>
    <n v="90.970020648349532"/>
    <x v="0"/>
    <s v="25-40"/>
  </r>
  <r>
    <n v="86753093539"/>
    <n v="1.1260273972602739"/>
    <s v="&lt;= 1.5 year"/>
    <n v="32.035616438356165"/>
    <n v="1"/>
    <n v="58"/>
    <s v="&lt;80"/>
    <n v="413.05038985059002"/>
    <n v="361.91388509204597"/>
    <n v="10.9712529800311"/>
    <n v="16.376119457280499"/>
    <n v="65.278826687888269"/>
    <x v="0"/>
    <s v="25-40"/>
  </r>
  <r>
    <n v="86753093540"/>
    <n v="1.178082191780822"/>
    <s v="&lt;= 1.5 year"/>
    <n v="41.641095890410959"/>
    <n v="0"/>
    <n v="82"/>
    <s v="&gt;=80"/>
    <n v="29.0730009954613"/>
    <n v="385.06926371627202"/>
    <n v="183.97863983671701"/>
    <n v="2.02636444656273"/>
    <n v="55.451981690932236"/>
    <x v="0"/>
    <s v="&gt;40"/>
  </r>
  <r>
    <n v="86753093541"/>
    <n v="1.2246575342465753"/>
    <s v="&lt;= 1.5 year"/>
    <n v="42.539726027397258"/>
    <n v="0"/>
    <n v="77"/>
    <s v="&lt;80"/>
    <n v="16.611476078309199"/>
    <n v="301.17877225161902"/>
    <n v="309.59127261608501"/>
    <n v="1.2591046259807801"/>
    <n v="62.72526513544215"/>
    <x v="0"/>
    <s v="&gt;40"/>
  </r>
  <r>
    <n v="86753093542"/>
    <n v="1.7232876712328766"/>
    <s v="&gt; 1.5 year"/>
    <n v="33.835616438356162"/>
    <n v="0"/>
    <n v="47"/>
    <s v="&lt;80"/>
    <n v="240.64893823566899"/>
    <n v="279.01569274695999"/>
    <n v="196.381066559093"/>
    <n v="260.949205203904"/>
    <n v="96.452803090169965"/>
    <x v="0"/>
    <s v="25-40"/>
  </r>
  <r>
    <n v="86753093543"/>
    <n v="1.6602739726027398"/>
    <s v="&gt; 1.5 year"/>
    <n v="32.101369863013701"/>
    <n v="0"/>
    <n v="41"/>
    <s v="&lt;80"/>
    <n v="346.46432327062701"/>
    <n v="219.994806245208"/>
    <n v="192.50439591100201"/>
    <n v="209.707565791436"/>
    <n v="93.582165765559353"/>
    <x v="0"/>
    <s v="25-40"/>
  </r>
  <r>
    <n v="86753093544"/>
    <n v="1.1726027397260275"/>
    <s v="&lt;= 1.5 year"/>
    <n v="39.652054794520545"/>
    <n v="1"/>
    <n v="83"/>
    <s v="&gt;=80"/>
    <n v="17.009384866449199"/>
    <n v="258.09812377606897"/>
    <n v="295.98505178604199"/>
    <n v="53.208716156375402"/>
    <n v="63.911852844491541"/>
    <x v="0"/>
    <s v="25-40"/>
  </r>
  <r>
    <n v="86753093545"/>
    <n v="1.0602739726027397"/>
    <s v="&lt;= 1.5 year"/>
    <n v="41.106849315068494"/>
    <n v="0"/>
    <n v="83"/>
    <s v="&gt;=80"/>
    <n v="25.2887522776144"/>
    <n v="245.95012669661199"/>
    <n v="235.66592406008601"/>
    <n v="24.793841715275502"/>
    <n v="52.954282210981489"/>
    <x v="1"/>
    <s v="&gt;40"/>
  </r>
  <r>
    <n v="86753093546"/>
    <n v="1.189041095890411"/>
    <s v="&lt;= 1.5 year"/>
    <n v="43.490410958904107"/>
    <n v="1"/>
    <n v="121"/>
    <s v="&gt;=80"/>
    <n v="6.8013651204908099"/>
    <n v="328.23524979944"/>
    <n v="208.084363811597"/>
    <n v="1.6046256703809401"/>
    <n v="51.965607931431819"/>
    <x v="0"/>
    <s v="&gt;40"/>
  </r>
  <r>
    <n v="86753093547"/>
    <n v="1.6356164383561644"/>
    <s v="&gt; 1.5 year"/>
    <n v="34.06849315068493"/>
    <n v="0"/>
    <n v="50"/>
    <s v="&lt;80"/>
    <n v="81.298175317526201"/>
    <n v="297.84278893205999"/>
    <n v="238.569139900257"/>
    <n v="324.73194864757897"/>
    <n v="97.927407765707216"/>
    <x v="0"/>
    <s v="25-40"/>
  </r>
  <r>
    <n v="86753093548"/>
    <n v="1.2082191780821918"/>
    <s v="&lt;= 1.5 year"/>
    <n v="34.731506849315068"/>
    <n v="1"/>
    <n v="21"/>
    <s v="&lt;80"/>
    <n v="6.1743615071801603"/>
    <n v="0.815520391527366"/>
    <n v="370.56033062716898"/>
    <n v="392.20506219144801"/>
    <n v="92.091037690130634"/>
    <x v="0"/>
    <s v="25-40"/>
  </r>
  <r>
    <n v="86753093549"/>
    <n v="0.852054794520548"/>
    <s v="&lt;= 1.5 year"/>
    <n v="32.865753424657534"/>
    <n v="1"/>
    <n v="21"/>
    <s v="&lt;80"/>
    <n v="3.8929131854335002"/>
    <n v="28.5284304449488"/>
    <n v="478.91749800442301"/>
    <n v="295.281386682554"/>
    <n v="95.497573652867828"/>
    <x v="0"/>
    <s v="25-40"/>
  </r>
  <r>
    <n v="86753093550"/>
    <n v="1.2876712328767124"/>
    <s v="&lt;= 1.5 year"/>
    <n v="38.750684931506846"/>
    <n v="1"/>
    <n v="94"/>
    <s v="&gt;=80"/>
    <n v="157.088500943828"/>
    <n v="146.02802534373399"/>
    <n v="280.762509980495"/>
    <n v="1.62181460545361"/>
    <n v="58.135441053318786"/>
    <x v="0"/>
    <s v="25-40"/>
  </r>
  <r>
    <n v="86753093551"/>
    <n v="1.6821917808219178"/>
    <s v="&gt; 1.5 year"/>
    <n v="29.295890410958904"/>
    <n v="1"/>
    <n v="53"/>
    <s v="&lt;80"/>
    <n v="158.21639835601499"/>
    <n v="374.21975545650702"/>
    <n v="214.25423449072201"/>
    <n v="165.54176264662701"/>
    <n v="88.170411961483637"/>
    <x v="0"/>
    <s v="25-40"/>
  </r>
  <r>
    <n v="86753093552"/>
    <n v="1.6191780821917807"/>
    <s v="&gt; 1.5 year"/>
    <n v="37.394520547945206"/>
    <n v="0"/>
    <n v="37"/>
    <s v="&lt;80"/>
    <n v="243.295448234096"/>
    <n v="284.02843906032098"/>
    <n v="238.235835774474"/>
    <n v="228.61812934997599"/>
    <n v="98.208386798487354"/>
    <x v="0"/>
    <s v="25-40"/>
  </r>
  <r>
    <n v="86753093553"/>
    <n v="1.0849315068493151"/>
    <s v="&lt;= 1.5 year"/>
    <n v="42.035616438356165"/>
    <n v="0"/>
    <n v="105"/>
    <s v="&gt;=80"/>
    <n v="11.877903066759901"/>
    <n v="286.85334627869003"/>
    <n v="232.545537805994"/>
    <n v="6.4237670599363002"/>
    <n v="52.574816531547633"/>
    <x v="0"/>
    <s v="&gt;40"/>
  </r>
  <r>
    <n v="86753093554"/>
    <n v="1.6794520547945206"/>
    <s v="&gt; 1.5 year"/>
    <n v="32.238356164383561"/>
    <n v="0"/>
    <n v="33"/>
    <s v="&lt;80"/>
    <n v="275.38573045754799"/>
    <n v="263.39970630579597"/>
    <n v="208.10005499175799"/>
    <n v="300.55075492352302"/>
    <n v="104.14093213090123"/>
    <x v="0"/>
    <s v="25-40"/>
  </r>
  <r>
    <n v="86753093555"/>
    <n v="1.7424657534246575"/>
    <s v="&gt; 1.5 year"/>
    <n v="31.635616438356163"/>
    <n v="0"/>
    <n v="10"/>
    <s v="&lt;80"/>
    <n v="326.71107288562399"/>
    <n v="147.026066303855"/>
    <n v="166.24469116586201"/>
    <n v="288.18491334479597"/>
    <n v="92.430523676437275"/>
    <x v="0"/>
    <s v="25-40"/>
  </r>
  <r>
    <n v="86753093556"/>
    <n v="1.7863013698630137"/>
    <s v="&gt; 1.5 year"/>
    <n v="28.994520547945207"/>
    <n v="0"/>
    <n v="30"/>
    <s v="&lt;80"/>
    <n v="293.12639095392802"/>
    <n v="249.90078629444301"/>
    <n v="235.79815688124299"/>
    <n v="172.01611126941901"/>
    <n v="92.379886357949118"/>
    <x v="0"/>
    <s v="25-40"/>
  </r>
  <r>
    <n v="86753093557"/>
    <n v="1.2"/>
    <s v="&lt;= 1.5 year"/>
    <n v="44.92876712328767"/>
    <n v="0"/>
    <n v="89"/>
    <s v="&gt;=80"/>
    <n v="32.741647032241303"/>
    <n v="295.75412280864703"/>
    <n v="244.03165207491301"/>
    <n v="6.4012765976949098"/>
    <n v="56.331613027984012"/>
    <x v="0"/>
    <s v="&gt;40"/>
  </r>
  <r>
    <n v="86753093558"/>
    <n v="0.82191780821917804"/>
    <s v="&lt;= 1.5 year"/>
    <n v="36.030136986301372"/>
    <n v="1"/>
    <n v="20"/>
    <s v="&lt;80"/>
    <n v="42.914944137734203"/>
    <n v="12.4166008322824"/>
    <n v="424.95046700100198"/>
    <n v="339.58364895050499"/>
    <n v="96.170617511782154"/>
    <x v="0"/>
    <s v="25-40"/>
  </r>
  <r>
    <n v="86753093559"/>
    <n v="1.0438356164383562"/>
    <s v="&lt;= 1.5 year"/>
    <n v="46.531506849315072"/>
    <n v="0"/>
    <n v="55"/>
    <s v="&lt;80"/>
    <n v="15.3974530644326"/>
    <n v="176.231566108674"/>
    <n v="364.43286226163298"/>
    <n v="51.0297729968906"/>
    <n v="65.185837764871351"/>
    <x v="0"/>
    <s v="&gt;40"/>
  </r>
  <r>
    <n v="86753093560"/>
    <n v="1.7424657534246575"/>
    <s v="&gt; 1.5 year"/>
    <n v="31.731506849315068"/>
    <n v="0"/>
    <n v="24"/>
    <s v="&lt;80"/>
    <n v="289.012859241108"/>
    <n v="153.063689886681"/>
    <n v="149.241029553125"/>
    <n v="264.10020186177002"/>
    <n v="84.967071700010521"/>
    <x v="1"/>
    <s v="25-40"/>
  </r>
  <r>
    <n v="86753093561"/>
    <n v="1.1561643835616437"/>
    <s v="&lt;= 1.5 year"/>
    <n v="38.983561643835614"/>
    <n v="1"/>
    <n v="95"/>
    <s v="&gt;=80"/>
    <n v="72.448296926893704"/>
    <n v="121.411489109615"/>
    <n v="360.74081721459402"/>
    <n v="10.129813358256101"/>
    <n v="60.013258551662716"/>
    <x v="0"/>
    <s v="25-40"/>
  </r>
  <r>
    <n v="86753093562"/>
    <n v="1.2821917808219179"/>
    <s v="&lt;= 1.5 year"/>
    <n v="41.413698630136984"/>
    <n v="1"/>
    <n v="82"/>
    <s v="&gt;=80"/>
    <n v="9.3256462811945298"/>
    <n v="295.45487494562502"/>
    <n v="203.40751675776499"/>
    <n v="34.085470591883201"/>
    <n v="52.881600180103348"/>
    <x v="0"/>
    <s v="&gt;40"/>
  </r>
  <r>
    <n v="86753093563"/>
    <n v="1.1260273972602739"/>
    <s v="&lt;= 1.5 year"/>
    <n v="40.334246575342469"/>
    <n v="1"/>
    <n v="66"/>
    <s v="&lt;80"/>
    <n v="24.963362761473199"/>
    <n v="378.09107449822"/>
    <n v="169.10654092936099"/>
    <n v="3.6676654933887902"/>
    <n v="52.977259751505422"/>
    <x v="1"/>
    <s v="&gt;40"/>
  </r>
  <r>
    <n v="86753093564"/>
    <n v="0.95616438356164379"/>
    <s v="&lt;= 1.5 year"/>
    <n v="38.457534246575342"/>
    <n v="1"/>
    <n v="17"/>
    <s v="&lt;80"/>
    <n v="48.020709552647297"/>
    <n v="2.64706292178984"/>
    <n v="529.31204407863697"/>
    <n v="215.872170450922"/>
    <n v="93.475527541502046"/>
    <x v="0"/>
    <s v="25-40"/>
  </r>
  <r>
    <n v="86753093565"/>
    <n v="1.6273972602739726"/>
    <s v="&gt; 1.5 year"/>
    <n v="31.194520547945206"/>
    <n v="0"/>
    <n v="49"/>
    <s v="&lt;80"/>
    <n v="312.04629867528001"/>
    <n v="140.31344740470701"/>
    <n v="316.81328638130202"/>
    <n v="196.284486637187"/>
    <n v="97.760512448617632"/>
    <x v="0"/>
    <s v="25-40"/>
  </r>
  <r>
    <n v="86753093566"/>
    <n v="0.8575342465753425"/>
    <s v="&lt;= 1.5 year"/>
    <n v="38.18904109589041"/>
    <n v="1"/>
    <n v="22"/>
    <s v="&lt;80"/>
    <n v="121.76930125659101"/>
    <n v="35.269093185602998"/>
    <n v="459.61716283520002"/>
    <n v="244.317436076246"/>
    <n v="97.035223424749034"/>
    <x v="0"/>
    <s v="25-40"/>
  </r>
  <r>
    <n v="86753093567"/>
    <n v="0.9342465753424658"/>
    <s v="&lt;= 1.5 year"/>
    <n v="37.027397260273972"/>
    <n v="1"/>
    <n v="20"/>
    <s v="&lt;80"/>
    <n v="1.31927080284974"/>
    <n v="112.35241421746299"/>
    <n v="403.97565638125099"/>
    <n v="264.45260946712801"/>
    <n v="89.305126703430489"/>
    <x v="0"/>
    <s v="25-40"/>
  </r>
  <r>
    <n v="86753093568"/>
    <n v="1.1698630136986301"/>
    <s v="&lt;= 1.5 year"/>
    <n v="35.372602739726027"/>
    <n v="0"/>
    <n v="19"/>
    <s v="&lt;80"/>
    <n v="21.504961038351201"/>
    <n v="84.015030532658301"/>
    <n v="305.22929790846098"/>
    <n v="411.139473313819"/>
    <n v="94.405851872354361"/>
    <x v="0"/>
    <s v="25-40"/>
  </r>
  <r>
    <n v="86753093569"/>
    <n v="1.6356164383561644"/>
    <s v="&gt; 1.5 year"/>
    <n v="31.517808219178082"/>
    <n v="0"/>
    <n v="30"/>
    <s v="&lt;80"/>
    <n v="240.98280826512001"/>
    <n v="314.61243344919302"/>
    <n v="334.35115878926598"/>
    <n v="144.982907212258"/>
    <n v="101.96770725732793"/>
    <x v="0"/>
    <s v="25-40"/>
  </r>
  <r>
    <n v="86753093570"/>
    <n v="0.9726027397260274"/>
    <s v="&lt;= 1.5 year"/>
    <n v="36.019178082191779"/>
    <n v="0"/>
    <n v="18"/>
    <s v="&lt;80"/>
    <n v="17.589451308586401"/>
    <n v="14.0105085664679"/>
    <n v="350.56575186339802"/>
    <n v="424.26485325764901"/>
    <n v="95.507669404529992"/>
    <x v="0"/>
    <s v="25-40"/>
  </r>
  <r>
    <n v="86753093571"/>
    <n v="1.1150684931506849"/>
    <s v="&lt;= 1.5 year"/>
    <n v="34.57260273972603"/>
    <n v="1"/>
    <n v="19"/>
    <s v="&lt;80"/>
    <n v="10.5590496095404"/>
    <n v="7.8302974266489702"/>
    <n v="425.287333302452"/>
    <n v="371.91562185183199"/>
    <n v="97.135502381409225"/>
    <x v="0"/>
    <s v="25-40"/>
  </r>
  <r>
    <n v="86753093572"/>
    <n v="1.6027397260273972"/>
    <s v="&gt; 1.5 year"/>
    <n v="33.197260273972603"/>
    <n v="0"/>
    <n v="25"/>
    <s v="&lt;80"/>
    <n v="238.439001871062"/>
    <n v="264.12554290574599"/>
    <n v="259.65311637434502"/>
    <n v="285.18775196454999"/>
    <n v="105.58606778281205"/>
    <x v="0"/>
    <s v="25-40"/>
  </r>
  <r>
    <n v="86753093573"/>
    <n v="1.2136986301369863"/>
    <s v="&lt;= 1.5 year"/>
    <n v="42.841095890410962"/>
    <n v="0"/>
    <n v="69"/>
    <s v="&lt;80"/>
    <n v="7.5965025723638497"/>
    <n v="272.43878896747498"/>
    <n v="296.98747675033599"/>
    <n v="0.78742036743037203"/>
    <n v="58.135810977319075"/>
    <x v="0"/>
    <s v="&gt;40"/>
  </r>
  <r>
    <n v="86753093574"/>
    <n v="1.726027397260274"/>
    <s v="&gt; 1.5 year"/>
    <n v="30.887671232876713"/>
    <n v="0"/>
    <n v="46"/>
    <s v="&lt;80"/>
    <n v="345.64933586921001"/>
    <n v="203.38651015731099"/>
    <n v="153.921645163965"/>
    <n v="256.82473308540102"/>
    <n v="93.212433072045599"/>
    <x v="0"/>
    <s v="25-40"/>
  </r>
  <r>
    <n v="86753093575"/>
    <n v="1.5561643835616439"/>
    <s v="&gt; 1.5 year"/>
    <n v="26.706849315068492"/>
    <n v="1"/>
    <n v="63"/>
    <s v="&lt;80"/>
    <n v="30.2902224149875"/>
    <n v="71.120425750569893"/>
    <n v="312.22809040097201"/>
    <n v="425.57873662607699"/>
    <n v="96.649671096490465"/>
    <x v="1"/>
    <s v="25-40"/>
  </r>
  <r>
    <n v="86753093576"/>
    <n v="1.7616438356164383"/>
    <s v="&gt; 1.5 year"/>
    <n v="27.936986301369863"/>
    <n v="0"/>
    <n v="45"/>
    <s v="&lt;80"/>
    <n v="253.33887841298201"/>
    <n v="234.19668731623401"/>
    <n v="303.80801174595501"/>
    <n v="208.41014164832399"/>
    <n v="100.46902366565075"/>
    <x v="0"/>
    <s v="25-40"/>
  </r>
  <r>
    <n v="86753093577"/>
    <n v="1.6821917808219178"/>
    <s v="&gt; 1.5 year"/>
    <n v="28.528767123287672"/>
    <n v="0"/>
    <n v="46"/>
    <s v="&lt;80"/>
    <n v="120.610571603008"/>
    <n v="162.72884564059399"/>
    <n v="179.900993656971"/>
    <n v="482.607566752499"/>
    <n v="102.16818062862455"/>
    <x v="0"/>
    <s v="25-40"/>
  </r>
  <r>
    <n v="86753093578"/>
    <n v="1.2684931506849315"/>
    <s v="&lt;= 1.5 year"/>
    <n v="37.802739726027397"/>
    <n v="0"/>
    <n v="73"/>
    <s v="&lt;80"/>
    <n v="12.5483500652913"/>
    <n v="260.05373038654801"/>
    <n v="353.704182872101"/>
    <n v="22.4331617282614"/>
    <n v="66.944647788190636"/>
    <x v="0"/>
    <s v="25-40"/>
  </r>
  <r>
    <n v="86753093579"/>
    <n v="1.5616438356164384"/>
    <s v="&gt; 1.5 year"/>
    <n v="31.063013698630137"/>
    <n v="0"/>
    <n v="25"/>
    <s v="&lt;80"/>
    <n v="364.37651578067698"/>
    <n v="276.12755293569899"/>
    <n v="218.676364943312"/>
    <n v="167.340528488849"/>
    <n v="97.562352709169389"/>
    <x v="0"/>
    <s v="25-40"/>
  </r>
  <r>
    <n v="86753093580"/>
    <n v="1.7013698630136986"/>
    <s v="&gt; 1.5 year"/>
    <n v="32.827397260273976"/>
    <n v="0"/>
    <n v="21"/>
    <s v="&lt;80"/>
    <n v="304.47941959493897"/>
    <n v="228.41772871792301"/>
    <n v="206.17801536753899"/>
    <n v="276.54475324943598"/>
    <n v="100.55850409906596"/>
    <x v="0"/>
    <s v="25-40"/>
  </r>
  <r>
    <n v="86753093581"/>
    <n v="1.2301369863013698"/>
    <s v="&lt;= 1.5 year"/>
    <n v="39.350684931506848"/>
    <n v="0"/>
    <n v="67"/>
    <s v="&lt;80"/>
    <n v="0.54507429468193103"/>
    <n v="260.61878482017499"/>
    <n v="226.40503181729099"/>
    <n v="40.639372801358299"/>
    <n v="52.938437283426467"/>
    <x v="1"/>
    <s v="25-40"/>
  </r>
  <r>
    <n v="86753093582"/>
    <n v="1.6849315068493151"/>
    <s v="&gt; 1.5 year"/>
    <n v="36.553424657534244"/>
    <n v="0"/>
    <n v="37"/>
    <s v="&lt;80"/>
    <n v="246.499744047695"/>
    <n v="151.73165504987901"/>
    <n v="219.53865193156901"/>
    <n v="341.09803598295701"/>
    <n v="99.134914477549046"/>
    <x v="0"/>
    <s v="25-40"/>
  </r>
  <r>
    <n v="86753093583"/>
    <n v="1.6328767123287671"/>
    <s v="&gt; 1.5 year"/>
    <n v="31.594520547945205"/>
    <n v="0"/>
    <n v="44"/>
    <s v="&lt;80"/>
    <n v="262.06797985028101"/>
    <n v="149.543997494465"/>
    <n v="126.358140593274"/>
    <n v="262.65993890797699"/>
    <n v="79.611127727729809"/>
    <x v="1"/>
    <s v="25-40"/>
  </r>
  <r>
    <n v="86753093584"/>
    <n v="1.6493150684931508"/>
    <s v="&gt; 1.5 year"/>
    <n v="29.013698630136986"/>
    <n v="0"/>
    <n v="34"/>
    <s v="&lt;80"/>
    <n v="257.74368214427398"/>
    <n v="218.32579855925701"/>
    <n v="278.56285074726202"/>
    <n v="221.07974415880301"/>
    <n v="98.04266984501028"/>
    <x v="1"/>
    <s v="25-40"/>
  </r>
  <r>
    <n v="86753093585"/>
    <n v="1.6191780821917807"/>
    <s v="&gt; 1.5 year"/>
    <n v="32.608219178082194"/>
    <n v="0"/>
    <n v="39"/>
    <s v="&lt;80"/>
    <n v="237.192027986748"/>
    <n v="302.74892490806099"/>
    <n v="214.93776583987801"/>
    <n v="242.659952049136"/>
    <n v="98.107002378266401"/>
    <x v="0"/>
    <s v="25-40"/>
  </r>
  <r>
    <n v="86753093586"/>
    <n v="1.3589041095890411"/>
    <s v="&lt;= 1.5 year"/>
    <n v="23.145205479452056"/>
    <n v="0"/>
    <n v="59"/>
    <s v="&lt;80"/>
    <n v="410.22914879363202"/>
    <n v="355.32045831241999"/>
    <n v="0.370694573238247"/>
    <n v="21.313388408282702"/>
    <n v="63.846058526266674"/>
    <x v="0"/>
    <s v="17-25"/>
  </r>
  <r>
    <n v="86753093587"/>
    <n v="1.6027397260273972"/>
    <s v="&gt; 1.5 year"/>
    <n v="31.44109589041096"/>
    <n v="0"/>
    <n v="17"/>
    <s v="&lt;80"/>
    <n v="196.54742489409"/>
    <n v="254.47416776570799"/>
    <n v="246.445990541642"/>
    <n v="344.96212461426597"/>
    <n v="107.05070123149281"/>
    <x v="0"/>
    <s v="25-40"/>
  </r>
  <r>
    <n v="86753093588"/>
    <n v="1.3452054794520547"/>
    <s v="&lt;= 1.5 year"/>
    <n v="30.972602739726028"/>
    <n v="1"/>
    <n v="59"/>
    <s v="&lt;80"/>
    <n v="276.22111362214503"/>
    <n v="493.16164869247302"/>
    <n v="18.804151190309899"/>
    <n v="22.0325341560944"/>
    <n v="66.451023226737959"/>
    <x v="0"/>
    <s v="25-40"/>
  </r>
  <r>
    <n v="86753093589"/>
    <n v="1.6383561643835616"/>
    <s v="&gt; 1.5 year"/>
    <n v="32.041095890410958"/>
    <n v="1"/>
    <n v="29"/>
    <s v="&lt;80"/>
    <n v="205.01226496388901"/>
    <n v="274.12398819843003"/>
    <n v="269.27059635536699"/>
    <n v="229.98654507727599"/>
    <n v="98.241757224902685"/>
    <x v="0"/>
    <s v="25-40"/>
  </r>
  <r>
    <n v="86753093590"/>
    <n v="1.3260273972602741"/>
    <s v="&lt;= 1.5 year"/>
    <n v="42.964383561643835"/>
    <n v="0"/>
    <n v="74"/>
    <s v="&lt;80"/>
    <n v="26.254607890639999"/>
    <n v="336.78403780073103"/>
    <n v="178.02127523002201"/>
    <n v="69.235828691765704"/>
    <n v="58.713944125924208"/>
    <x v="0"/>
    <s v="&gt;40"/>
  </r>
  <r>
    <n v="86753093591"/>
    <n v="1.1479452054794521"/>
    <s v="&lt;= 1.5 year"/>
    <n v="37.090410958904108"/>
    <n v="0"/>
    <n v="63"/>
    <s v="&lt;80"/>
    <n v="1.2416582920568899"/>
    <n v="375.093925156078"/>
    <n v="226.94545232585099"/>
    <n v="10.9457065289134"/>
    <n v="58.653785738422513"/>
    <x v="0"/>
    <s v="25-40"/>
  </r>
  <r>
    <n v="86753093592"/>
    <n v="1.0273972602739727"/>
    <s v="&lt;= 1.5 year"/>
    <n v="42.638356164383559"/>
    <n v="0"/>
    <n v="97"/>
    <s v="&gt;=80"/>
    <n v="46.1404272723952"/>
    <n v="160.72208978041701"/>
    <n v="301.36216179325203"/>
    <n v="34.263820463698799"/>
    <n v="56.824119235059072"/>
    <x v="1"/>
    <s v="&gt;40"/>
  </r>
  <r>
    <n v="86753093593"/>
    <n v="1.8630136986301369"/>
    <s v="&gt; 1.5 year"/>
    <n v="30.539726027397261"/>
    <n v="0"/>
    <n v="48"/>
    <s v="&lt;80"/>
    <n v="265.58329903630499"/>
    <n v="304.044267447837"/>
    <n v="163.791841948734"/>
    <n v="405.82624247362702"/>
    <n v="113.92437544941468"/>
    <x v="0"/>
    <s v="25-40"/>
  </r>
  <r>
    <n v="86753093594"/>
    <n v="1.1726027397260275"/>
    <s v="&lt;= 1.5 year"/>
    <n v="37.265753424657532"/>
    <n v="0"/>
    <n v="87"/>
    <s v="&gt;=80"/>
    <n v="116.658266254349"/>
    <n v="214.440525336657"/>
    <n v="169.768645473368"/>
    <n v="14.015507860763901"/>
    <n v="48.542001727376309"/>
    <x v="0"/>
    <s v="25-40"/>
  </r>
  <r>
    <n v="86753093595"/>
    <n v="1.1397260273972603"/>
    <s v="&lt;= 1.5 year"/>
    <n v="37.920547945205477"/>
    <n v="1"/>
    <n v="77"/>
    <s v="&lt;80"/>
    <n v="7.3983039279213996"/>
    <n v="262.11601205277202"/>
    <n v="368.14890881747903"/>
    <n v="7.3098882774723704"/>
    <n v="66.61620092984964"/>
    <x v="0"/>
    <s v="25-40"/>
  </r>
  <r>
    <n v="86753093596"/>
    <n v="1.3616438356164384"/>
    <s v="&lt;= 1.5 year"/>
    <n v="38.134246575342466"/>
    <n v="0"/>
    <n v="94"/>
    <s v="&gt;=80"/>
    <n v="71.617513331107702"/>
    <n v="252.209550912309"/>
    <n v="245.657876664106"/>
    <n v="14.1450433654775"/>
    <n v="57.082515543023355"/>
    <x v="0"/>
    <s v="25-40"/>
  </r>
  <r>
    <n v="86753093597"/>
    <n v="1.1123287671232878"/>
    <s v="&lt;= 1.5 year"/>
    <n v="36.832876712328769"/>
    <n v="0"/>
    <n v="65"/>
    <s v="&lt;80"/>
    <n v="39.684149234980801"/>
    <n v="207.11707824807999"/>
    <n v="321.07751189072002"/>
    <n v="3.6327521916436498"/>
    <n v="58.709329888528501"/>
    <x v="1"/>
    <s v="25-40"/>
  </r>
  <r>
    <n v="86753093598"/>
    <n v="1.1424657534246576"/>
    <s v="&lt;= 1.5 year"/>
    <n v="42.506849315068493"/>
    <n v="0"/>
    <n v="73"/>
    <s v="&lt;80"/>
    <n v="26.112065960630101"/>
    <n v="318.84105354816899"/>
    <n v="240.11293853145901"/>
    <n v="29.329103986738801"/>
    <n v="59.929294662887663"/>
    <x v="0"/>
    <s v="&gt;40"/>
  </r>
  <r>
    <n v="86753093599"/>
    <n v="1.441095890410959"/>
    <s v="&lt;= 1.5 year"/>
    <n v="28.268493150684932"/>
    <n v="1"/>
    <n v="60"/>
    <s v="&lt;80"/>
    <n v="363.200417230234"/>
    <n v="246.92053045279201"/>
    <n v="5.6082645376267104"/>
    <n v="112.95255522870001"/>
    <n v="63.036974186601292"/>
    <x v="0"/>
    <s v="25-40"/>
  </r>
  <r>
    <n v="86753093600"/>
    <n v="1.0082191780821919"/>
    <s v="&lt;= 1.5 year"/>
    <n v="25.728767123287671"/>
    <n v="0"/>
    <n v="62"/>
    <s v="&lt;80"/>
    <n v="358.37890350024401"/>
    <n v="431.20732027241201"/>
    <n v="7.6742897774347396"/>
    <n v="12.165293642759799"/>
    <n v="65.547647912235817"/>
    <x v="0"/>
    <s v="25-40"/>
  </r>
  <r>
    <n v="86753093601"/>
    <n v="1.6054794520547946"/>
    <s v="&gt; 1.5 year"/>
    <n v="32.336986301369862"/>
    <n v="0"/>
    <n v="35"/>
    <s v="&lt;80"/>
    <n v="116.807264755259"/>
    <n v="327.44229329146901"/>
    <n v="271.29557284504801"/>
    <n v="297.51876352329998"/>
    <n v="103.79768500794"/>
    <x v="0"/>
    <s v="25-40"/>
  </r>
  <r>
    <n v="86753093602"/>
    <n v="0.83561643835616439"/>
    <s v="&lt;= 1.5 year"/>
    <n v="35.090410958904108"/>
    <n v="1"/>
    <n v="20"/>
    <s v="&lt;80"/>
    <n v="8.4499425814336604"/>
    <n v="8.3204307385075094"/>
    <n v="355.18923815885"/>
    <n v="481.28024444466598"/>
    <n v="101.71796777801721"/>
    <x v="0"/>
    <s v="25-40"/>
  </r>
  <r>
    <n v="86753093603"/>
    <n v="1.3369863013698631"/>
    <s v="&lt;= 1.5 year"/>
    <n v="26.068493150684933"/>
    <n v="0"/>
    <n v="57"/>
    <s v="&lt;80"/>
    <n v="434.82243042586703"/>
    <n v="247.619126020235"/>
    <n v="71.771302176763399"/>
    <n v="9.0458645804242508"/>
    <n v="64.293384526550682"/>
    <x v="0"/>
    <s v="25-40"/>
  </r>
  <r>
    <n v="86753093604"/>
    <n v="1.6904109589041096"/>
    <s v="&gt; 1.5 year"/>
    <n v="33.717808219178082"/>
    <n v="0"/>
    <n v="34"/>
    <s v="&lt;80"/>
    <n v="173.33907030527601"/>
    <n v="350.50770385024299"/>
    <n v="164.27325749225"/>
    <n v="226.530221307761"/>
    <n v="88.804159388442841"/>
    <x v="1"/>
    <s v="25-40"/>
  </r>
  <r>
    <n v="86753093605"/>
    <n v="1.106849315068493"/>
    <s v="&lt;= 1.5 year"/>
    <n v="34.12054794520548"/>
    <n v="0"/>
    <n v="98"/>
    <s v="&gt;=80"/>
    <n v="11.999544342124601"/>
    <n v="215.912186843478"/>
    <n v="302.333874858679"/>
    <n v="46.259567906611103"/>
    <n v="60.064151626683014"/>
    <x v="0"/>
    <s v="25-40"/>
  </r>
  <r>
    <n v="86753093606"/>
    <n v="1.6876712328767123"/>
    <s v="&gt; 1.5 year"/>
    <n v="29.704109589041096"/>
    <n v="0"/>
    <n v="17"/>
    <s v="&lt;80"/>
    <n v="290.584128205507"/>
    <n v="242.57168621945101"/>
    <n v="206.69682194429001"/>
    <n v="233.074506086583"/>
    <n v="95.425024517701402"/>
    <x v="0"/>
    <s v="25-40"/>
  </r>
  <r>
    <n v="86753093607"/>
    <n v="1.7232876712328766"/>
    <s v="&gt; 1.5 year"/>
    <n v="29.841095890410958"/>
    <n v="0"/>
    <n v="38"/>
    <s v="&lt;80"/>
    <n v="237.02685211238401"/>
    <n v="225.381512118492"/>
    <n v="300.71208070303101"/>
    <n v="150.92375485478999"/>
    <n v="91.188969405408599"/>
    <x v="0"/>
    <s v="25-40"/>
  </r>
  <r>
    <n v="86753093608"/>
    <n v="1.106849315068493"/>
    <s v="&lt;= 1.5 year"/>
    <n v="39.038356164383565"/>
    <n v="0"/>
    <n v="104"/>
    <s v="&gt;=80"/>
    <n v="44.863105899944699"/>
    <n v="180.46763977584399"/>
    <n v="418.69355976301301"/>
    <n v="12.0736702615689"/>
    <n v="69.718527257012923"/>
    <x v="0"/>
    <s v="25-40"/>
  </r>
  <r>
    <n v="86753093609"/>
    <n v="1.0684931506849316"/>
    <s v="&lt;= 1.5 year"/>
    <n v="38.402739726027399"/>
    <n v="0"/>
    <n v="84"/>
    <s v="&gt;=80"/>
    <n v="8.1471110801212507"/>
    <n v="297.25177831928403"/>
    <n v="182.36613215088701"/>
    <n v="105.64030184020601"/>
    <n v="58.992683230883578"/>
    <x v="0"/>
    <s v="25-40"/>
  </r>
  <r>
    <n v="86753093610"/>
    <n v="1.6219178082191781"/>
    <s v="&gt; 1.5 year"/>
    <n v="32.402739726027399"/>
    <n v="0"/>
    <n v="24"/>
    <s v="&lt;80"/>
    <n v="239.62770929910101"/>
    <n v="249.39864421684101"/>
    <n v="300.61945062520999"/>
    <n v="247.992220464491"/>
    <n v="104.95550881203948"/>
    <x v="0"/>
    <s v="25-40"/>
  </r>
  <r>
    <n v="86753093611"/>
    <n v="1.210958904109589"/>
    <s v="&lt;= 1.5 year"/>
    <n v="45.060273972602737"/>
    <n v="0"/>
    <n v="59"/>
    <s v="&lt;80"/>
    <n v="4.9028390394793497"/>
    <n v="394.78378882163099"/>
    <n v="227.59325306423901"/>
    <n v="2.53075785227316"/>
    <n v="59.589811538870293"/>
    <x v="0"/>
    <s v="&gt;40"/>
  </r>
  <r>
    <n v="86753093612"/>
    <n v="1.295890410958904"/>
    <s v="&lt;= 1.5 year"/>
    <n v="41.441095890410956"/>
    <n v="0"/>
    <n v="88"/>
    <s v="&gt;=80"/>
    <n v="8.3102129714217199"/>
    <n v="258.63525381897398"/>
    <n v="254.09046971380101"/>
    <n v="81.371522871178001"/>
    <n v="61.611076453429135"/>
    <x v="0"/>
    <s v="&gt;40"/>
  </r>
  <r>
    <n v="86753093613"/>
    <n v="1.7013698630136986"/>
    <s v="&gt; 1.5 year"/>
    <n v="26.638356164383563"/>
    <n v="0"/>
    <n v="38"/>
    <s v="&lt;80"/>
    <n v="210.027213722608"/>
    <n v="366.86517680254099"/>
    <n v="227.14069185893101"/>
    <n v="173.85381283766"/>
    <n v="94.27073180560285"/>
    <x v="0"/>
    <s v="25-40"/>
  </r>
  <r>
    <n v="86753093614"/>
    <n v="1.2164383561643837"/>
    <s v="&lt;= 1.5 year"/>
    <n v="44.471232876712328"/>
    <n v="0"/>
    <n v="72"/>
    <s v="&lt;80"/>
    <n v="28.6081154909227"/>
    <n v="240.27704713999901"/>
    <n v="197.909523200873"/>
    <n v="57.514493831508901"/>
    <n v="52.161695054359562"/>
    <x v="1"/>
    <s v="&gt;40"/>
  </r>
  <r>
    <n v="86753093615"/>
    <n v="1.6821917808219178"/>
    <s v="&gt; 1.5 year"/>
    <n v="30.912328767123288"/>
    <n v="0"/>
    <n v="43"/>
    <s v="&lt;80"/>
    <n v="324.01703080773598"/>
    <n v="169.06108096649999"/>
    <n v="297.83038879007"/>
    <n v="210.156742620724"/>
    <n v="100.40470471123416"/>
    <x v="1"/>
    <s v="25-40"/>
  </r>
  <r>
    <n v="86753093616"/>
    <n v="1.6054794520547946"/>
    <s v="&gt; 1.5 year"/>
    <n v="31.424657534246574"/>
    <n v="0"/>
    <n v="28"/>
    <s v="&lt;80"/>
    <n v="238.45723390343599"/>
    <n v="199.46721228359601"/>
    <n v="312.26942046809"/>
    <n v="196.78908427033201"/>
    <n v="96.120976263573212"/>
    <x v="0"/>
    <s v="25-40"/>
  </r>
  <r>
    <n v="86753093617"/>
    <n v="1.3095890410958904"/>
    <s v="&lt;= 1.5 year"/>
    <n v="45.095890410958901"/>
    <n v="1"/>
    <n v="67"/>
    <s v="&lt;80"/>
    <n v="48.934753677425697"/>
    <n v="262.46727360656399"/>
    <n v="252.86103621958901"/>
    <n v="7.5438409166309999"/>
    <n v="56.160747439065574"/>
    <x v="0"/>
    <s v="&gt;40"/>
  </r>
  <r>
    <n v="86753093618"/>
    <n v="1.0301369863013699"/>
    <s v="&lt;= 1.5 year"/>
    <n v="37.38082191780822"/>
    <n v="0"/>
    <n v="19"/>
    <s v="&lt;80"/>
    <n v="9.9398022095732408"/>
    <n v="30.1464120020587"/>
    <n v="343.36543118897202"/>
    <n v="430.12863524652403"/>
    <n v="96.026185109190081"/>
    <x v="0"/>
    <s v="25-40"/>
  </r>
  <r>
    <n v="86753093619"/>
    <n v="0.95616438356164379"/>
    <s v="&lt;= 1.5 year"/>
    <n v="33.361643835616441"/>
    <n v="1"/>
    <n v="23"/>
    <s v="&lt;80"/>
    <n v="117.839764548931"/>
    <n v="19.4283232788137"/>
    <n v="385.64241832746302"/>
    <n v="325.56935947884801"/>
    <n v="96.326860362976902"/>
    <x v="0"/>
    <s v="25-40"/>
  </r>
  <r>
    <n v="86753093620"/>
    <n v="1.3178082191780822"/>
    <s v="&lt;= 1.5 year"/>
    <n v="36.846575342465755"/>
    <n v="0"/>
    <n v="75"/>
    <s v="&lt;80"/>
    <n v="30.653556957508201"/>
    <n v="294.42845749778201"/>
    <n v="227.47818911973999"/>
    <n v="7.7426665849690499"/>
    <n v="54.233063840988301"/>
    <x v="0"/>
    <s v="25-40"/>
  </r>
  <r>
    <n v="86753093621"/>
    <n v="1.5917808219178082"/>
    <s v="&gt; 1.5 year"/>
    <n v="28.328767123287673"/>
    <n v="0"/>
    <n v="35"/>
    <s v="&lt;80"/>
    <n v="250.212765916628"/>
    <n v="227.29801151106599"/>
    <n v="336.25644123077001"/>
    <n v="176.44275022115201"/>
    <n v="99.724765168446169"/>
    <x v="0"/>
    <s v="25-40"/>
  </r>
  <r>
    <n v="86753093622"/>
    <n v="1.1945205479452055"/>
    <s v="&lt;= 1.5 year"/>
    <n v="36.421917808219177"/>
    <n v="0"/>
    <n v="108"/>
    <s v="&gt;=80"/>
    <n v="40.4228851791541"/>
    <n v="310.78718753298102"/>
    <n v="177.644046020952"/>
    <n v="13.047898443421801"/>
    <n v="50.979839152695668"/>
    <x v="1"/>
    <s v="25-40"/>
  </r>
  <r>
    <n v="86753093623"/>
    <n v="1.2465753424657535"/>
    <s v="&lt;= 1.5 year"/>
    <n v="37.298630136986304"/>
    <n v="0"/>
    <n v="68"/>
    <s v="&lt;80"/>
    <n v="18.634039426831698"/>
    <n v="346.68949963774401"/>
    <n v="177.84017360489801"/>
    <n v="1.3758346929035701"/>
    <n v="50.731804120902247"/>
    <x v="1"/>
    <s v="25-40"/>
  </r>
  <r>
    <n v="86753093624"/>
    <n v="1.1095890410958904"/>
    <s v="&lt;= 1.5 year"/>
    <n v="37.43287671232877"/>
    <n v="0"/>
    <n v="82"/>
    <s v="&gt;=80"/>
    <n v="46.630230031170697"/>
    <n v="335.93946228358601"/>
    <n v="163.737189533205"/>
    <n v="84.998855558873203"/>
    <n v="60.453900796229924"/>
    <x v="0"/>
    <s v="25-40"/>
  </r>
  <r>
    <n v="86753093625"/>
    <n v="1.7068493150684931"/>
    <s v="&gt; 1.5 year"/>
    <n v="30.605479452054794"/>
    <n v="0"/>
    <n v="36"/>
    <s v="&lt;80"/>
    <n v="295.49802379860898"/>
    <n v="273.99186155169298"/>
    <n v="175.41579847524901"/>
    <n v="236.72032947017399"/>
    <n v="95.015526181474911"/>
    <x v="0"/>
    <s v="25-40"/>
  </r>
  <r>
    <n v="86753093626"/>
    <n v="1.6246575342465754"/>
    <s v="&gt; 1.5 year"/>
    <n v="30.290410958904111"/>
    <n v="1"/>
    <n v="63"/>
    <s v="&lt;80"/>
    <n v="243.65901368463"/>
    <n v="529.44178807790399"/>
    <n v="14.260336578083299"/>
    <n v="1.8875524667816901"/>
    <n v="63.785810826386523"/>
    <x v="0"/>
    <s v="25-40"/>
  </r>
  <r>
    <n v="86753093627"/>
    <n v="1.252054794520548"/>
    <s v="&lt;= 1.5 year"/>
    <n v="38.413698630136984"/>
    <n v="1"/>
    <n v="69"/>
    <s v="&lt;80"/>
    <n v="24.005234456028901"/>
    <n v="319.81197474408702"/>
    <n v="259.07576947922797"/>
    <n v="21.052971659226301"/>
    <n v="61.120825672623788"/>
    <x v="0"/>
    <s v="25-40"/>
  </r>
  <r>
    <n v="86753093628"/>
    <n v="1.273972602739726"/>
    <s v="&lt;= 1.5 year"/>
    <n v="42"/>
    <n v="1"/>
    <n v="100"/>
    <s v="&gt;=80"/>
    <n v="66.0128413886315"/>
    <n v="264.46570394657903"/>
    <n v="171.94223957783501"/>
    <n v="77.558577614160995"/>
    <n v="56.378381689856354"/>
    <x v="0"/>
    <s v="&gt;40"/>
  </r>
  <r>
    <n v="86753093629"/>
    <n v="1.5561643835616439"/>
    <s v="&gt; 1.5 year"/>
    <n v="28.287671232876711"/>
    <n v="0"/>
    <n v="43"/>
    <s v="&lt;80"/>
    <n v="246.718626727653"/>
    <n v="178.362140745657"/>
    <n v="157.81299431223499"/>
    <n v="338.51309706047903"/>
    <n v="93.565592362590479"/>
    <x v="1"/>
    <s v="25-40"/>
  </r>
  <r>
    <n v="86753093630"/>
    <n v="1.0684931506849316"/>
    <s v="&lt;= 1.5 year"/>
    <n v="39.183561643835617"/>
    <n v="0"/>
    <n v="68"/>
    <s v="&lt;80"/>
    <n v="14.139214971235701"/>
    <n v="319.34242952141199"/>
    <n v="227.57675143245001"/>
    <n v="24.605931793940801"/>
    <n v="56.940453546578716"/>
    <x v="0"/>
    <s v="25-40"/>
  </r>
  <r>
    <n v="86753093631"/>
    <n v="1.6849315068493151"/>
    <s v="&gt; 1.5 year"/>
    <n v="29.24931506849315"/>
    <n v="0"/>
    <n v="43"/>
    <s v="&lt;80"/>
    <n v="245.672213417872"/>
    <n v="219.29403885903699"/>
    <n v="306.22724420957701"/>
    <n v="204.26118003183799"/>
    <n v="98.455911091122502"/>
    <x v="0"/>
    <s v="25-40"/>
  </r>
  <r>
    <n v="86753093632"/>
    <n v="1.6"/>
    <s v="&gt; 1.5 year"/>
    <n v="29.312328767123287"/>
    <n v="0"/>
    <n v="48"/>
    <s v="&lt;80"/>
    <n v="248.6280073069"/>
    <n v="93.898794985045797"/>
    <n v="164.312813603249"/>
    <n v="481.64652247132"/>
    <n v="104.91726451230394"/>
    <x v="0"/>
    <s v="25-40"/>
  </r>
  <r>
    <n v="86753093633"/>
    <n v="1.8082191780821917"/>
    <s v="&gt; 1.5 year"/>
    <n v="26.780821917808218"/>
    <n v="1"/>
    <n v="53"/>
    <s v="&lt;80"/>
    <n v="332.59762489508699"/>
    <n v="127.400265158336"/>
    <n v="298.750209859839"/>
    <n v="232.25454463562599"/>
    <n v="100.52040174372964"/>
    <x v="0"/>
    <s v="25-40"/>
  </r>
  <r>
    <n v="86753093634"/>
    <n v="1.5561643835616439"/>
    <s v="&gt; 1.5 year"/>
    <n v="28.117808219178084"/>
    <n v="0"/>
    <n v="49"/>
    <s v="&lt;80"/>
    <n v="270.23177811570503"/>
    <n v="284.22880779203598"/>
    <n v="172.76585074864099"/>
    <n v="256.205440080534"/>
    <n v="95.833401772120283"/>
    <x v="0"/>
    <s v="25-40"/>
  </r>
  <r>
    <n v="86753093635"/>
    <n v="1.3506849315068492"/>
    <s v="&lt;= 1.5 year"/>
    <n v="22.956164383561642"/>
    <n v="1"/>
    <n v="61"/>
    <s v="&lt;80"/>
    <n v="310.296797641419"/>
    <n v="332.23676447916699"/>
    <n v="33.361746342933799"/>
    <n v="26.692045096409501"/>
    <n v="58.609139942368081"/>
    <x v="0"/>
    <s v="17-25"/>
  </r>
  <r>
    <n v="86753093636"/>
    <n v="1.0547945205479452"/>
    <s v="&lt;= 1.5 year"/>
    <n v="32.515068493150686"/>
    <n v="1"/>
    <n v="21"/>
    <s v="&lt;80"/>
    <n v="581.13947602940596"/>
    <n v="360.34280317047597"/>
    <n v="17.161363348648798"/>
    <n v="8.4412725509532809"/>
    <n v="78.390898643942805"/>
    <x v="1"/>
    <s v="25-40"/>
  </r>
  <r>
    <n v="86753093637"/>
    <n v="1.7835616438356163"/>
    <s v="&gt; 1.5 year"/>
    <n v="27.32054794520548"/>
    <n v="0"/>
    <n v="57"/>
    <s v="&lt;80"/>
    <n v="204.23418505878999"/>
    <n v="244.348127385141"/>
    <n v="224.631773451691"/>
    <n v="230.300806268917"/>
    <n v="90.478494561987432"/>
    <x v="1"/>
    <s v="25-40"/>
  </r>
  <r>
    <n v="86753093638"/>
    <n v="1.167123287671233"/>
    <s v="&lt;= 1.5 year"/>
    <n v="46.531506849315072"/>
    <n v="0"/>
    <n v="85"/>
    <s v="&gt;=80"/>
    <n v="28.874542163238601"/>
    <n v="186.694990564509"/>
    <n v="312.25781424231798"/>
    <n v="0.16931421224041901"/>
    <n v="54.736818032766813"/>
    <x v="1"/>
    <s v="&gt;40"/>
  </r>
  <r>
    <n v="86753093639"/>
    <n v="1.8767123287671232"/>
    <s v="&gt; 1.5 year"/>
    <n v="33.956164383561642"/>
    <n v="0"/>
    <n v="51"/>
    <s v="&lt;80"/>
    <n v="274.36639508579702"/>
    <n v="178.07403901100099"/>
    <n v="220.31443091454699"/>
    <n v="285.45902907239503"/>
    <n v="96.888049926176876"/>
    <x v="0"/>
    <s v="25-40"/>
  </r>
  <r>
    <n v="86753093640"/>
    <n v="1.6547945205479453"/>
    <s v="&gt; 1.5 year"/>
    <n v="28.232876712328768"/>
    <n v="0"/>
    <n v="36"/>
    <s v="&lt;80"/>
    <n v="271.54641922807701"/>
    <n v="224.84116249614499"/>
    <n v="291.13057186165702"/>
    <n v="237.624249199118"/>
    <n v="103.16158506523075"/>
    <x v="0"/>
    <s v="25-40"/>
  </r>
  <r>
    <n v="86753093641"/>
    <n v="1.252054794520548"/>
    <s v="&lt;= 1.5 year"/>
    <n v="42.38082191780822"/>
    <n v="0"/>
    <n v="108"/>
    <s v="&gt;=80"/>
    <n v="27.171981265927599"/>
    <n v="239.39547691737801"/>
    <n v="257.493616136909"/>
    <n v="44.307198423177198"/>
    <n v="57.541494401874793"/>
    <x v="0"/>
    <s v="&gt;40"/>
  </r>
  <r>
    <n v="86753093642"/>
    <n v="1.2410958904109588"/>
    <s v="&lt;= 1.5 year"/>
    <n v="37.38356164383562"/>
    <n v="0"/>
    <n v="79"/>
    <s v="&lt;80"/>
    <n v="32.361838632648698"/>
    <n v="241.29620859608599"/>
    <n v="347.99333117245197"/>
    <n v="6.7263451525741402"/>
    <n v="64.459004937301913"/>
    <x v="0"/>
    <s v="25-40"/>
  </r>
  <r>
    <n v="86753093643"/>
    <n v="1.5945205479452054"/>
    <s v="&gt; 1.5 year"/>
    <n v="34.301369863013697"/>
    <n v="0"/>
    <n v="38"/>
    <s v="&lt;80"/>
    <n v="243.13241682531799"/>
    <n v="256.29491294017203"/>
    <n v="318.72738715256901"/>
    <n v="168.18859795802601"/>
    <n v="98.384104594510603"/>
    <x v="0"/>
    <s v="25-40"/>
  </r>
  <r>
    <n v="86753093644"/>
    <n v="1.6904109589041096"/>
    <s v="&gt; 1.5 year"/>
    <n v="32.043835616438358"/>
    <n v="0"/>
    <n v="53"/>
    <s v="&lt;80"/>
    <n v="160.70028569965601"/>
    <n v="211.46359582098501"/>
    <n v="284.63005077503402"/>
    <n v="308.89678890870999"/>
    <n v="100.99633128370056"/>
    <x v="0"/>
    <s v="25-40"/>
  </r>
  <r>
    <n v="86753093645"/>
    <n v="1.5835616438356164"/>
    <s v="&gt; 1.5 year"/>
    <n v="31.126027397260273"/>
    <n v="0"/>
    <n v="38"/>
    <s v="&lt;80"/>
    <n v="185.967945105795"/>
    <n v="263.79545599808199"/>
    <n v="209.88545164707699"/>
    <n v="334.96465694109003"/>
    <n v="101.36308511889018"/>
    <x v="0"/>
    <s v="25-40"/>
  </r>
  <r>
    <n v="86753093646"/>
    <n v="1.1452054794520548"/>
    <s v="&lt;= 1.5 year"/>
    <n v="17.728767123287671"/>
    <n v="1"/>
    <n v="62"/>
    <s v="&lt;80"/>
    <n v="327.46754069067703"/>
    <n v="371.20896257431099"/>
    <n v="16.214370346988201"/>
    <n v="60.838642037194198"/>
    <n v="65.140481747300925"/>
    <x v="0"/>
    <s v="17-25"/>
  </r>
  <r>
    <n v="86753093647"/>
    <n v="1.2904109589041095"/>
    <s v="&lt;= 1.5 year"/>
    <n v="41.764383561643832"/>
    <n v="0"/>
    <n v="76"/>
    <s v="&lt;80"/>
    <n v="11.9199229235169"/>
    <n v="461.35479450572501"/>
    <n v="120.551227713698"/>
    <n v="21.165484796708601"/>
    <n v="54.867982895588142"/>
    <x v="0"/>
    <s v="&gt;40"/>
  </r>
  <r>
    <n v="86753093648"/>
    <n v="1.2684931506849315"/>
    <s v="&lt;= 1.5 year"/>
    <n v="31.641095890410959"/>
    <n v="0"/>
    <n v="61"/>
    <s v="&lt;80"/>
    <n v="40.538309253894802"/>
    <n v="73.669803674573501"/>
    <n v="246.246709545307"/>
    <n v="532.41415712307696"/>
    <n v="102.57595303448355"/>
    <x v="1"/>
    <s v="25-40"/>
  </r>
  <r>
    <n v="86753093649"/>
    <n v="1.2301369863013698"/>
    <s v="&lt;= 1.5 year"/>
    <n v="40.594520547945208"/>
    <n v="0"/>
    <n v="74"/>
    <s v="&lt;80"/>
    <n v="13.374132852916899"/>
    <n v="290.10356175753702"/>
    <n v="270.74464455750399"/>
    <n v="1.44506845637921"/>
    <n v="56.940981130502301"/>
    <x v="0"/>
    <s v="&gt;40"/>
  </r>
  <r>
    <n v="86753093650"/>
    <n v="1.1013698630136985"/>
    <s v="&lt;= 1.5 year"/>
    <n v="45.021917808219179"/>
    <n v="1"/>
    <n v="74"/>
    <s v="&lt;80"/>
    <n v="48.650141413559702"/>
    <n v="230.484116246621"/>
    <n v="273.486156436523"/>
    <n v="10.344792527419701"/>
    <n v="56.390454488487578"/>
    <x v="1"/>
    <s v="&gt;40"/>
  </r>
  <r>
    <n v="86753093651"/>
    <n v="1.7315068493150685"/>
    <s v="&gt; 1.5 year"/>
    <n v="28.8"/>
    <n v="0"/>
    <n v="53"/>
    <s v="&lt;80"/>
    <n v="255.02770621180301"/>
    <n v="344.88352783081501"/>
    <n v="222.10939316204701"/>
    <n v="226.30046924941399"/>
    <n v="101.80208221278477"/>
    <x v="0"/>
    <s v="25-40"/>
  </r>
  <r>
    <n v="86753093652"/>
    <n v="1.0904109589041096"/>
    <s v="&lt;= 1.5 year"/>
    <n v="35.030136986301372"/>
    <n v="1"/>
    <n v="19"/>
    <s v="&lt;80"/>
    <n v="26.1544845534216"/>
    <n v="44.016801372534999"/>
    <n v="299.39738426312698"/>
    <n v="370.58365413910099"/>
    <n v="86.01142748234389"/>
    <x v="0"/>
    <s v="25-40"/>
  </r>
  <r>
    <n v="86753093653"/>
    <n v="1.2410958904109588"/>
    <s v="&lt;= 1.5 year"/>
    <n v="43.695890410958903"/>
    <n v="1"/>
    <n v="57"/>
    <s v="&lt;80"/>
    <n v="1.9563693982885699"/>
    <n v="238.49669256253901"/>
    <n v="303.133611072581"/>
    <n v="0.74828994200993404"/>
    <n v="55.702073078617119"/>
    <x v="1"/>
    <s v="&gt;40"/>
  </r>
  <r>
    <n v="86753093654"/>
    <n v="1.6054794520547946"/>
    <s v="&gt; 1.5 year"/>
    <n v="31.802739726027397"/>
    <n v="0"/>
    <n v="22"/>
    <s v="&lt;80"/>
    <n v="303.990734220273"/>
    <n v="272.51032412686402"/>
    <n v="269.30362803467699"/>
    <n v="184.87672882372999"/>
    <n v="100.6217274907798"/>
    <x v="0"/>
    <s v="25-40"/>
  </r>
  <r>
    <n v="86753093655"/>
    <n v="1.7726027397260273"/>
    <s v="&gt; 1.5 year"/>
    <n v="29.761643835616439"/>
    <n v="1"/>
    <n v="37"/>
    <s v="&lt;80"/>
    <n v="309.23634037564602"/>
    <n v="298.73560568751202"/>
    <n v="269.39698452131802"/>
    <n v="215.12496733883199"/>
    <n v="106.78038990827064"/>
    <x v="0"/>
    <s v="25-40"/>
  </r>
  <r>
    <n v="86753093656"/>
    <n v="1.0438356164383562"/>
    <s v="&lt;= 1.5 year"/>
    <n v="34.219178082191782"/>
    <n v="1"/>
    <n v="19"/>
    <s v="&lt;80"/>
    <n v="376.75955522131602"/>
    <n v="368.08961757137098"/>
    <n v="111.151001251906"/>
    <n v="2.1121948516446598"/>
    <n v="73.179517355841028"/>
    <x v="1"/>
    <s v="25-40"/>
  </r>
  <r>
    <n v="86753093657"/>
    <n v="1.6520547945205479"/>
    <s v="&gt; 1.5 year"/>
    <n v="27.065753424657533"/>
    <n v="0"/>
    <n v="27"/>
    <s v="&lt;80"/>
    <n v="206.75480162692099"/>
    <n v="177.87848356034101"/>
    <n v="301.67959852374599"/>
    <n v="286.00437614742702"/>
    <n v="101.29273977552171"/>
    <x v="0"/>
    <s v="25-40"/>
  </r>
  <r>
    <n v="86753093658"/>
    <n v="0.83835616438356164"/>
    <s v="&lt;= 1.5 year"/>
    <n v="35.4"/>
    <n v="0"/>
    <n v="20"/>
    <s v="&lt;80"/>
    <n v="0.36344618497779202"/>
    <n v="8.7776787186433793"/>
    <n v="300.81936291213299"/>
    <n v="478.25467964344102"/>
    <n v="94.220175098958578"/>
    <x v="0"/>
    <s v="25-40"/>
  </r>
  <r>
    <n v="86753093659"/>
    <n v="1.1095890410958904"/>
    <s v="&lt;= 1.5 year"/>
    <n v="36.265753424657532"/>
    <n v="1"/>
    <n v="79"/>
    <s v="&lt;80"/>
    <n v="1.16088832637171"/>
    <n v="313.49587159308101"/>
    <n v="272.44228356417"/>
    <n v="9.8531825272717803"/>
    <n v="59.047996724529227"/>
    <x v="0"/>
    <s v="25-40"/>
  </r>
  <r>
    <n v="86753093660"/>
    <n v="1.7287671232876711"/>
    <s v="&gt; 1.5 year"/>
    <n v="27.695890410958903"/>
    <n v="0"/>
    <n v="31"/>
    <s v="&lt;80"/>
    <n v="244.54744937463599"/>
    <n v="273.77825284450603"/>
    <n v="304.335608097403"/>
    <n v="117.191015273389"/>
    <n v="92.049250982026393"/>
    <x v="1"/>
    <s v="25-40"/>
  </r>
  <r>
    <n v="86753093661"/>
    <n v="1.704109589041096"/>
    <s v="&gt; 1.5 year"/>
    <n v="35.11780821917808"/>
    <n v="0"/>
    <n v="31"/>
    <s v="&lt;80"/>
    <n v="215.03016803600099"/>
    <n v="260.19518738919101"/>
    <n v="274.87121997934702"/>
    <n v="254.92596556296499"/>
    <n v="101.5936906990928"/>
    <x v="0"/>
    <s v="25-40"/>
  </r>
  <r>
    <n v="86753093662"/>
    <n v="0.90958904109589045"/>
    <s v="&lt;= 1.5 year"/>
    <n v="36.947945205479449"/>
    <n v="0"/>
    <n v="20"/>
    <s v="&lt;80"/>
    <n v="534.85110930250698"/>
    <n v="276.15101456450202"/>
    <n v="15.9619830536748"/>
    <n v="39.6527860741922"/>
    <n v="71.553942204704754"/>
    <x v="1"/>
    <s v="25-40"/>
  </r>
  <r>
    <n v="86753093663"/>
    <n v="0.81643835616438354"/>
    <s v="&lt;= 1.5 year"/>
    <n v="37.342465753424655"/>
    <n v="1"/>
    <n v="19"/>
    <s v="&lt;80"/>
    <n v="12.5390508095557"/>
    <n v="22.9663425912367"/>
    <n v="300.03123116708798"/>
    <n v="467.73480565852998"/>
    <n v="94.972355891137539"/>
    <x v="0"/>
    <s v="25-40"/>
  </r>
  <r>
    <n v="86753093664"/>
    <n v="1.0849315068493151"/>
    <s v="&lt;= 1.5 year"/>
    <n v="36.419178082191777"/>
    <n v="0"/>
    <n v="20"/>
    <s v="&lt;80"/>
    <n v="401.839847719592"/>
    <n v="351.46723971461898"/>
    <n v="65.3565672565894"/>
    <n v="67.739924807753695"/>
    <n v="76.23614604245806"/>
    <x v="1"/>
    <s v="25-40"/>
  </r>
  <r>
    <n v="86753093665"/>
    <n v="1.7232876712328766"/>
    <s v="&gt; 1.5 year"/>
    <n v="28.715068493150685"/>
    <n v="0"/>
    <n v="62"/>
    <s v="&lt;80"/>
    <n v="423.467910761528"/>
    <n v="185.92541035020199"/>
    <n v="149.45879223537199"/>
    <n v="181.41635490063999"/>
    <n v="88.456483345259826"/>
    <x v="0"/>
    <s v="25-40"/>
  </r>
  <r>
    <n v="86753093666"/>
    <n v="1.1643835616438356"/>
    <s v="&lt;= 1.5 year"/>
    <n v="41.287671232876711"/>
    <n v="0"/>
    <n v="77"/>
    <s v="&lt;80"/>
    <n v="99.217556243994807"/>
    <n v="199.906747787488"/>
    <n v="249.48113257179301"/>
    <n v="9.1839295670420995"/>
    <n v="54.969751779178843"/>
    <x v="0"/>
    <s v="&gt;40"/>
  </r>
  <r>
    <n v="86753093667"/>
    <n v="1.6630136986301369"/>
    <s v="&gt; 1.5 year"/>
    <n v="31.095890410958905"/>
    <n v="0"/>
    <n v="54"/>
    <s v="&lt;80"/>
    <n v="193.41975465262399"/>
    <n v="343.54402372699701"/>
    <n v="213.41826439418799"/>
    <n v="334.32592858917201"/>
    <n v="108.68640542837288"/>
    <x v="0"/>
    <s v="25-40"/>
  </r>
  <r>
    <n v="86753093668"/>
    <n v="1.5616438356164384"/>
    <s v="&gt; 1.5 year"/>
    <n v="35.356164383561641"/>
    <n v="0"/>
    <n v="55"/>
    <s v="&lt;80"/>
    <n v="114.74452743998199"/>
    <n v="364.76314310413898"/>
    <n v="228.66732899674"/>
    <n v="192.67426442136301"/>
    <n v="88.921604853702036"/>
    <x v="0"/>
    <s v="25-40"/>
  </r>
  <r>
    <n v="86753093669"/>
    <n v="1.2602739726027397"/>
    <s v="&lt;= 1.5 year"/>
    <n v="37.93150684931507"/>
    <n v="0"/>
    <n v="97"/>
    <s v="&gt;=80"/>
    <n v="5.1478184117854902"/>
    <n v="332.86241922750997"/>
    <n v="221.695377369357"/>
    <n v="39.0452955211911"/>
    <n v="58.329699758009411"/>
    <x v="0"/>
    <s v="25-40"/>
  </r>
  <r>
    <n v="86753093670"/>
    <n v="1.3616438356164384"/>
    <s v="&lt;= 1.5 year"/>
    <n v="21.183561643835617"/>
    <n v="1"/>
    <n v="63"/>
    <s v="&lt;80"/>
    <n v="392.92849434050697"/>
    <n v="301.31666357023101"/>
    <n v="21.9806726768809"/>
    <n v="10.6586109715936"/>
    <n v="59.456326670675978"/>
    <x v="0"/>
    <s v="17-25"/>
  </r>
  <r>
    <n v="86753093671"/>
    <n v="1.210958904109589"/>
    <s v="&lt;= 1.5 year"/>
    <n v="41.249315068493154"/>
    <n v="0"/>
    <n v="89"/>
    <s v="&gt;=80"/>
    <n v="3.8984622822496902"/>
    <n v="273.310809161382"/>
    <n v="356.47593524711198"/>
    <n v="11.165151688665899"/>
    <n v="66.29367214778388"/>
    <x v="0"/>
    <s v="&gt;40"/>
  </r>
  <r>
    <n v="86753093672"/>
    <n v="1.6712328767123288"/>
    <s v="&gt; 1.5 year"/>
    <n v="34.495890410958907"/>
    <n v="1"/>
    <n v="50"/>
    <s v="&lt;80"/>
    <n v="237.030020478766"/>
    <n v="288.18505988880901"/>
    <n v="196.15718283154999"/>
    <n v="192.59975881777399"/>
    <n v="88.668039427324885"/>
    <x v="0"/>
    <s v="25-40"/>
  </r>
  <r>
    <n v="86753093673"/>
    <n v="1.0986301369863014"/>
    <s v="&lt;= 1.5 year"/>
    <n v="19.487671232876714"/>
    <n v="1"/>
    <n v="65"/>
    <s v="&lt;80"/>
    <n v="215.51735904134901"/>
    <n v="536.05376544851003"/>
    <n v="27.4056612682683"/>
    <n v="16.714415601595"/>
    <n v="65.420099183572319"/>
    <x v="0"/>
    <s v="17-25"/>
  </r>
  <r>
    <n v="86753093674"/>
    <n v="1.1123287671232878"/>
    <s v="&lt;= 1.5 year"/>
    <n v="36.479452054794521"/>
    <n v="1"/>
    <n v="85"/>
    <s v="&gt;=80"/>
    <n v="23.3072904445789"/>
    <n v="252.206593320829"/>
    <n v="246.32012757420199"/>
    <n v="8.03906679142675"/>
    <n v="52.564214025108079"/>
    <x v="1"/>
    <s v="25-40"/>
  </r>
  <r>
    <n v="86753093675"/>
    <n v="1.747945205479452"/>
    <s v="&gt; 1.5 year"/>
    <n v="28.761643835616439"/>
    <n v="0"/>
    <n v="62"/>
    <s v="&lt;80"/>
    <n v="186.54298194888301"/>
    <n v="219.946603502578"/>
    <n v="225.560393125188"/>
    <n v="328.19904883358998"/>
    <n v="98.970299871170226"/>
    <x v="0"/>
    <s v="25-40"/>
  </r>
  <r>
    <n v="86753093676"/>
    <n v="1.1342465753424658"/>
    <s v="&lt;= 1.5 year"/>
    <n v="21.649315068493152"/>
    <n v="1"/>
    <n v="57"/>
    <s v="&lt;80"/>
    <n v="230.90371757944601"/>
    <n v="508.79769080101801"/>
    <n v="0.30700335111135602"/>
    <n v="11.9535929260242"/>
    <n v="60.647384223693386"/>
    <x v="0"/>
    <s v="17-25"/>
  </r>
  <r>
    <n v="86753093677"/>
    <n v="1.6520547945205479"/>
    <s v="&gt; 1.5 year"/>
    <n v="29.715068493150685"/>
    <n v="0"/>
    <n v="19"/>
    <s v="&lt;80"/>
    <n v="184.03464482198601"/>
    <n v="177.142052522737"/>
    <n v="347.68008391808399"/>
    <n v="307.90076725679302"/>
    <n v="107.56383792856309"/>
    <x v="0"/>
    <s v="25-40"/>
  </r>
  <r>
    <n v="86753093678"/>
    <n v="1.7643835616438357"/>
    <s v="&gt; 1.5 year"/>
    <n v="33.465753424657535"/>
    <n v="1"/>
    <n v="50"/>
    <s v="&lt;80"/>
    <n v="176.24592841665199"/>
    <n v="205.542704881742"/>
    <n v="270.60486211595702"/>
    <n v="309.00838130959698"/>
    <n v="100.09667987493799"/>
    <x v="0"/>
    <s v="25-40"/>
  </r>
  <r>
    <n v="86753093679"/>
    <n v="1.6602739726027398"/>
    <s v="&gt; 1.5 year"/>
    <n v="30.5013698630137"/>
    <n v="0"/>
    <n v="55"/>
    <s v="&lt;80"/>
    <n v="120.338990400428"/>
    <n v="379.838422679725"/>
    <n v="260.31784843043403"/>
    <n v="184.46400144540601"/>
    <n v="93.388015031513035"/>
    <x v="1"/>
    <s v="25-40"/>
  </r>
  <r>
    <n v="86753093680"/>
    <n v="1.8164383561643835"/>
    <s v="&gt; 1.5 year"/>
    <n v="36.19178082191781"/>
    <n v="0"/>
    <n v="30"/>
    <s v="&lt;80"/>
    <n v="151.255862463938"/>
    <n v="329.28647788410501"/>
    <n v="214.95157053507899"/>
    <n v="249.17253702293999"/>
    <n v="94.138280134805726"/>
    <x v="0"/>
    <s v="25-40"/>
  </r>
  <r>
    <n v="86753093681"/>
    <n v="1.6876712328767123"/>
    <s v="&gt; 1.5 year"/>
    <n v="30.523287671232875"/>
    <n v="1"/>
    <n v="56"/>
    <s v="&lt;80"/>
    <n v="295.83340278217702"/>
    <n v="278.24462047482302"/>
    <n v="215.327396310735"/>
    <n v="273.027642521443"/>
    <n v="104.52884652042135"/>
    <x v="0"/>
    <s v="25-40"/>
  </r>
  <r>
    <n v="86753093682"/>
    <n v="1.2986301369863014"/>
    <s v="&lt;= 1.5 year"/>
    <n v="43.139726027397259"/>
    <n v="0"/>
    <n v="75"/>
    <s v="&lt;80"/>
    <n v="2.9709315464819901"/>
    <n v="240.092228783731"/>
    <n v="286.19448737952399"/>
    <n v="3.2394037702230301"/>
    <n v="54.177119764386681"/>
    <x v="1"/>
    <s v="&gt;40"/>
  </r>
  <r>
    <n v="86753093683"/>
    <n v="0.90410958904109584"/>
    <s v="&lt;= 1.5 year"/>
    <n v="36.282191780821918"/>
    <n v="1"/>
    <n v="21"/>
    <s v="&lt;80"/>
    <n v="15.319635886767299"/>
    <n v="8.9083144794272595"/>
    <n v="435.07157827907503"/>
    <n v="365.16779180537998"/>
    <n v="97.966960439430153"/>
    <x v="0"/>
    <s v="25-40"/>
  </r>
  <r>
    <n v="86753093684"/>
    <n v="1.3972602739726028"/>
    <s v="&lt;= 1.5 year"/>
    <n v="19.495890410958904"/>
    <n v="0"/>
    <n v="62"/>
    <s v="&lt;80"/>
    <n v="318.75519825968701"/>
    <n v="382.67855060009498"/>
    <n v="49.770591395128797"/>
    <n v="67.666834051689506"/>
    <n v="70.207190962400745"/>
    <x v="0"/>
    <s v="17-25"/>
  </r>
  <r>
    <n v="86753093685"/>
    <n v="1.6356164383561644"/>
    <s v="&gt; 1.5 year"/>
    <n v="28.336986301369862"/>
    <n v="0"/>
    <n v="37"/>
    <s v="&lt;80"/>
    <n v="221.16859249725599"/>
    <n v="142.71040564843901"/>
    <n v="279.48370303130702"/>
    <n v="152.4893838198"/>
    <n v="80.947090273788433"/>
    <x v="1"/>
    <s v="25-40"/>
  </r>
  <r>
    <n v="86753093686"/>
    <n v="1.2547945205479452"/>
    <s v="&lt;= 1.5 year"/>
    <n v="44.594520547945208"/>
    <n v="0"/>
    <n v="80"/>
    <s v="&gt;=80"/>
    <n v="50.3561849581518"/>
    <n v="321.385693373935"/>
    <n v="218.120612035237"/>
    <n v="30.644500328405901"/>
    <n v="59.591163750204089"/>
    <x v="0"/>
    <s v="&gt;40"/>
  </r>
  <r>
    <n v="86753093687"/>
    <n v="1.6301369863013699"/>
    <s v="&gt; 1.5 year"/>
    <n v="25.56986301369863"/>
    <n v="0"/>
    <n v="50"/>
    <s v="&lt;80"/>
    <n v="219.62318234062599"/>
    <n v="351.54353125964701"/>
    <n v="168.72123328715199"/>
    <n v="238.95445884934401"/>
    <n v="94.61442014440135"/>
    <x v="1"/>
    <s v="25-40"/>
  </r>
  <r>
    <n v="86753093688"/>
    <n v="1.5232876712328767"/>
    <s v="&gt; 1.5 year"/>
    <n v="35.389041095890413"/>
    <n v="1"/>
    <n v="34"/>
    <s v="&lt;80"/>
    <n v="201.76233136948099"/>
    <n v="281.62215339607798"/>
    <n v="252.48961379857201"/>
    <n v="233.371613358709"/>
    <n v="96.974106040118428"/>
    <x v="0"/>
    <s v="25-40"/>
  </r>
  <r>
    <n v="86753093689"/>
    <n v="1.2876712328767124"/>
    <s v="&lt;= 1.5 year"/>
    <n v="38.906849315068492"/>
    <n v="0"/>
    <n v="79"/>
    <s v="&lt;80"/>
    <n v="18.575279734050699"/>
    <n v="281.05772554933799"/>
    <n v="252.01086368504099"/>
    <n v="2.4557200949466198"/>
    <n v="54.506630476269606"/>
    <x v="1"/>
    <s v="25-40"/>
  </r>
  <r>
    <n v="86753093690"/>
    <n v="1.6602739726027398"/>
    <s v="&gt; 1.5 year"/>
    <n v="26.068493150684933"/>
    <n v="1"/>
    <n v="57"/>
    <s v="&lt;80"/>
    <n v="323.83957016905703"/>
    <n v="284.72838431612399"/>
    <n v="106.32933991685"/>
    <n v="252.95139759396201"/>
    <n v="91.799124860111931"/>
    <x v="0"/>
    <s v="25-40"/>
  </r>
  <r>
    <n v="86753093691"/>
    <n v="1.6438356164383561"/>
    <s v="&gt; 1.5 year"/>
    <n v="28.104109589041094"/>
    <n v="1"/>
    <n v="70"/>
    <s v="&lt;80"/>
    <n v="377.52145668572501"/>
    <n v="174.27518044955599"/>
    <n v="257.707441544544"/>
    <n v="124.95988059881699"/>
    <n v="90.063809628025794"/>
    <x v="1"/>
    <s v="25-40"/>
  </r>
  <r>
    <n v="86753093692"/>
    <n v="1.7068493150684931"/>
    <s v="&gt; 1.5 year"/>
    <n v="29.832876712328765"/>
    <n v="1"/>
    <n v="31"/>
    <s v="&lt;80"/>
    <n v="221.14027493045799"/>
    <n v="314.57372160456202"/>
    <n v="257.30835755632"/>
    <n v="238.57765066932399"/>
    <n v="102.36344070987889"/>
    <x v="0"/>
    <s v="25-40"/>
  </r>
  <r>
    <n v="86753093693"/>
    <n v="1.1287671232876713"/>
    <s v="&lt;= 1.5 year"/>
    <n v="41.402739726027399"/>
    <n v="1"/>
    <n v="40"/>
    <s v="&lt;80"/>
    <n v="10.5041657307893"/>
    <n v="242.73843544474099"/>
    <n v="274.49060332096002"/>
    <n v="100.24711606007"/>
    <n v="65.227934419766029"/>
    <x v="0"/>
    <s v="&gt;40"/>
  </r>
  <r>
    <n v="86753093694"/>
    <n v="1.210958904109589"/>
    <s v="&lt;= 1.5 year"/>
    <n v="44.536986301369865"/>
    <n v="1"/>
    <n v="95"/>
    <s v="&gt;=80"/>
    <n v="65.206505438756906"/>
    <n v="272.90765673812001"/>
    <n v="252.39777663167399"/>
    <n v="4.9294624999416099"/>
    <n v="57.92840166994403"/>
    <x v="0"/>
    <s v="&gt;40"/>
  </r>
  <r>
    <n v="86753093695"/>
    <n v="1.6109589041095891"/>
    <s v="&gt; 1.5 year"/>
    <n v="33.539726027397258"/>
    <n v="0"/>
    <n v="55"/>
    <s v="&lt;80"/>
    <n v="338.256009086284"/>
    <n v="216.63923923051701"/>
    <n v="318.00492060353997"/>
    <n v="118.06580480939201"/>
    <n v="96.720106914895922"/>
    <x v="0"/>
    <s v="25-40"/>
  </r>
  <r>
    <n v="86753093696"/>
    <n v="1.6273972602739726"/>
    <s v="&gt; 1.5 year"/>
    <n v="29.065753424657533"/>
    <n v="0"/>
    <n v="43"/>
    <s v="&lt;80"/>
    <n v="123.068028748847"/>
    <n v="290.18471750720602"/>
    <n v="201.928385722455"/>
    <n v="459.11984502115598"/>
    <n v="112.38600738971755"/>
    <x v="0"/>
    <s v="25-40"/>
  </r>
  <r>
    <n v="86753093697"/>
    <n v="1.1698630136986301"/>
    <s v="&lt;= 1.5 year"/>
    <n v="39.597260273972601"/>
    <n v="0"/>
    <n v="84"/>
    <s v="&gt;=80"/>
    <n v="67.896101855962598"/>
    <n v="274.655600750438"/>
    <n v="240.07789018002501"/>
    <n v="14.8537945052657"/>
    <n v="57.995938370746934"/>
    <x v="0"/>
    <s v="25-40"/>
  </r>
  <r>
    <n v="86753093698"/>
    <n v="1.3041095890410959"/>
    <s v="&lt;= 1.5 year"/>
    <n v="43.372602739726027"/>
    <n v="0"/>
    <n v="89"/>
    <s v="&gt;=80"/>
    <n v="23.187856947732602"/>
    <n v="272.32008377010402"/>
    <n v="265.96038839680898"/>
    <n v="4.1182418780244596"/>
    <n v="56.05007089040695"/>
    <x v="0"/>
    <s v="&gt;40"/>
  </r>
  <r>
    <n v="86753093699"/>
    <n v="1.6684931506849314"/>
    <s v="&gt; 1.5 year"/>
    <n v="33.221917808219175"/>
    <n v="0"/>
    <n v="47"/>
    <s v="&lt;80"/>
    <n v="302.93792062838997"/>
    <n v="115.89486744532699"/>
    <n v="313.01368500075802"/>
    <n v="265.15543785762299"/>
    <n v="102.88691778890308"/>
    <x v="0"/>
    <s v="25-40"/>
  </r>
  <r>
    <n v="86753093700"/>
    <n v="1.5972602739726027"/>
    <s v="&gt; 1.5 year"/>
    <n v="31.567123287671233"/>
    <n v="0"/>
    <n v="49"/>
    <s v="&lt;80"/>
    <n v="286.427480619557"/>
    <n v="300.69980243176298"/>
    <n v="293.37459172408001"/>
    <n v="197.827472490557"/>
    <n v="105.91443034986204"/>
    <x v="0"/>
    <s v="25-40"/>
  </r>
  <r>
    <n v="86753093701"/>
    <n v="1.6438356164383561"/>
    <s v="&gt; 1.5 year"/>
    <n v="31.271232876712329"/>
    <n v="0"/>
    <n v="27"/>
    <s v="&lt;80"/>
    <n v="218.32114131765701"/>
    <n v="233.444143173594"/>
    <n v="147.314045279238"/>
    <n v="390.447540234028"/>
    <n v="100.67261302089199"/>
    <x v="0"/>
    <s v="25-40"/>
  </r>
  <r>
    <n v="86753093702"/>
    <n v="1.6547945205479453"/>
    <s v="&gt; 1.5 year"/>
    <n v="32.463013698630135"/>
    <n v="0"/>
    <n v="51"/>
    <s v="&lt;80"/>
    <n v="249.07323313046001"/>
    <n v="234.61704553724701"/>
    <n v="222.534928924757"/>
    <n v="276.88462224473199"/>
    <n v="98.625568433755234"/>
    <x v="0"/>
    <s v="25-40"/>
  </r>
  <r>
    <n v="86753093703"/>
    <n v="1.6027397260273972"/>
    <s v="&gt; 1.5 year"/>
    <n v="29.82191780821918"/>
    <n v="0"/>
    <n v="28"/>
    <s v="&lt;80"/>
    <n v="351.09447737014199"/>
    <n v="163.279240649662"/>
    <n v="255.72130896744699"/>
    <n v="341.604523386035"/>
    <n v="112.82899732400216"/>
    <x v="0"/>
    <s v="25-40"/>
  </r>
  <r>
    <n v="86753093704"/>
    <n v="1.6739726027397259"/>
    <s v="&gt; 1.5 year"/>
    <n v="26.224657534246575"/>
    <n v="0"/>
    <n v="60"/>
    <s v="&lt;80"/>
    <n v="204.86185759324201"/>
    <n v="184.92482255571099"/>
    <n v="307.72725072596899"/>
    <n v="282.54498108146799"/>
    <n v="102.01560222880867"/>
    <x v="0"/>
    <s v="25-40"/>
  </r>
  <r>
    <n v="86753093705"/>
    <n v="1.6054794520547946"/>
    <s v="&gt; 1.5 year"/>
    <n v="31.147945205479452"/>
    <n v="0"/>
    <n v="31"/>
    <s v="&lt;80"/>
    <n v="264.58179237064002"/>
    <n v="295.14935403021002"/>
    <n v="243.72296601668901"/>
    <n v="233.02785785104899"/>
    <n v="101.98859057619656"/>
    <x v="0"/>
    <s v="25-40"/>
  </r>
  <r>
    <n v="86753093706"/>
    <n v="0.87397260273972599"/>
    <s v="&lt;= 1.5 year"/>
    <n v="35.769863013698632"/>
    <n v="1"/>
    <n v="21"/>
    <s v="&lt;80"/>
    <n v="41.799665786871103"/>
    <n v="60.6630336039632"/>
    <n v="220.75590614766799"/>
    <n v="478.10820306094502"/>
    <n v="92.060709056300311"/>
    <x v="0"/>
    <s v="25-40"/>
  </r>
  <r>
    <n v="86753093707"/>
    <n v="1.3506849315068492"/>
    <s v="&lt;= 1.5 year"/>
    <n v="32.56986301369863"/>
    <n v="0"/>
    <n v="19"/>
    <s v="&lt;80"/>
    <n v="25.9307398888796"/>
    <n v="10.5477369782311"/>
    <n v="443.28271553007198"/>
    <n v="337.65659296961599"/>
    <n v="96.630995169331413"/>
    <x v="0"/>
    <s v="25-40"/>
  </r>
  <r>
    <n v="86753093708"/>
    <n v="1.3150684931506849"/>
    <s v="&lt;= 1.5 year"/>
    <n v="45.783561643835618"/>
    <n v="0"/>
    <n v="83"/>
    <s v="&gt;=80"/>
    <n v="48.152094792486103"/>
    <n v="187.13262929525399"/>
    <n v="269.24984255847602"/>
    <n v="43.410124602656801"/>
    <n v="56.34197398635515"/>
    <x v="1"/>
    <s v="&gt;40"/>
  </r>
  <r>
    <n v="86753093709"/>
    <n v="1.6547945205479453"/>
    <s v="&gt; 1.5 year"/>
    <n v="25.594520547945205"/>
    <n v="0"/>
    <n v="26"/>
    <s v="&lt;80"/>
    <n v="234.91161336471899"/>
    <n v="296.88053309145499"/>
    <n v="277.35265189185702"/>
    <n v="210.167715351217"/>
    <n v="101.0458157856628"/>
    <x v="0"/>
    <s v="25-40"/>
  </r>
  <r>
    <n v="86753093710"/>
    <n v="1.1178082191780823"/>
    <s v="&lt;= 1.5 year"/>
    <n v="31.794520547945204"/>
    <n v="1"/>
    <n v="71"/>
    <s v="&lt;80"/>
    <n v="33.103095909848697"/>
    <n v="345.65454718549"/>
    <n v="248.12954597728799"/>
    <n v="1.0061628423863"/>
    <n v="60.196896505988015"/>
    <x v="0"/>
    <s v="25-40"/>
  </r>
  <r>
    <n v="86753093711"/>
    <n v="1.3780821917808219"/>
    <s v="&lt;= 1.5 year"/>
    <n v="35.734246575342468"/>
    <n v="1"/>
    <n v="101"/>
    <s v="&gt;=80"/>
    <n v="60.244877907705103"/>
    <n v="346.68536217454601"/>
    <n v="149.92493363211599"/>
    <n v="12.4820670188973"/>
    <n v="52.043259284701691"/>
    <x v="0"/>
    <s v="25-40"/>
  </r>
  <r>
    <n v="86753093712"/>
    <n v="1.6383561643835616"/>
    <s v="&gt; 1.5 year"/>
    <n v="31.969863013698632"/>
    <n v="0"/>
    <n v="54"/>
    <s v="&lt;80"/>
    <n v="259.63250360997802"/>
    <n v="207.623986673112"/>
    <n v="275.02725992775402"/>
    <n v="277.85776347627899"/>
    <n v="103.72672203113117"/>
    <x v="0"/>
    <s v="25-40"/>
  </r>
  <r>
    <n v="86753093713"/>
    <n v="1.3835616438356164"/>
    <s v="&lt;= 1.5 year"/>
    <n v="23.463013698630139"/>
    <n v="0"/>
    <n v="53"/>
    <s v="&lt;80"/>
    <n v="421.83067987432997"/>
    <n v="346.60433543682501"/>
    <n v="3.1721900613996801"/>
    <n v="13.4740450173284"/>
    <n v="63.472349434339776"/>
    <x v="0"/>
    <s v="17-25"/>
  </r>
  <r>
    <n v="86753093714"/>
    <n v="1.7315068493150685"/>
    <s v="&gt; 1.5 year"/>
    <n v="33.30958904109589"/>
    <n v="0"/>
    <n v="41"/>
    <s v="&lt;80"/>
    <n v="327.028742050245"/>
    <n v="156.18239431053399"/>
    <n v="288.641641263753"/>
    <n v="228.679450035315"/>
    <n v="100.73542186475048"/>
    <x v="0"/>
    <s v="25-40"/>
  </r>
  <r>
    <n v="86753093715"/>
    <n v="1.1397260273972603"/>
    <s v="&lt;= 1.5 year"/>
    <n v="35.857534246575341"/>
    <n v="1"/>
    <n v="63"/>
    <s v="&lt;80"/>
    <n v="36.769201230769902"/>
    <n v="244.87706149184501"/>
    <n v="211.957394462727"/>
    <n v="59.510662677526497"/>
    <n v="55.107867874639609"/>
    <x v="0"/>
    <s v="25-40"/>
  </r>
  <r>
    <n v="86753093716"/>
    <n v="1.463013698630137"/>
    <s v="&lt;= 1.5 year"/>
    <n v="23.87945205479452"/>
    <n v="1"/>
    <n v="56"/>
    <s v="&lt;80"/>
    <n v="390.51944616506398"/>
    <n v="318.359915308854"/>
    <n v="55.457772100956099"/>
    <n v="40.683984457707197"/>
    <n v="68.247359704953027"/>
    <x v="0"/>
    <s v="17-25"/>
  </r>
  <r>
    <n v="86753093717"/>
    <n v="1.1178082191780823"/>
    <s v="&lt;= 1.5 year"/>
    <n v="39.813698630136983"/>
    <n v="0"/>
    <n v="98"/>
    <s v="&gt;=80"/>
    <n v="31.080958565584002"/>
    <n v="283.07531188216097"/>
    <n v="263.53258024422098"/>
    <n v="16.227687747313801"/>
    <n v="58.703733794803775"/>
    <x v="0"/>
    <s v="25-40"/>
  </r>
  <r>
    <n v="86753093718"/>
    <n v="1.0739726027397261"/>
    <s v="&lt;= 1.5 year"/>
    <n v="38.232876712328768"/>
    <n v="0"/>
    <n v="58"/>
    <s v="&lt;80"/>
    <n v="5.6426826773522603"/>
    <n v="302.134885336688"/>
    <n v="228.35771971762199"/>
    <n v="13.214527941822199"/>
    <n v="53.610875160256519"/>
    <x v="0"/>
    <s v="25-40"/>
  </r>
  <r>
    <n v="86753093719"/>
    <n v="1.704109589041096"/>
    <s v="&gt; 1.5 year"/>
    <n v="28.950684931506849"/>
    <n v="0"/>
    <n v="37"/>
    <s v="&lt;80"/>
    <n v="200.96225177265401"/>
    <n v="306.98173248114102"/>
    <n v="228.79323359433499"/>
    <n v="267.54406262710899"/>
    <n v="100.19599428687687"/>
    <x v="0"/>
    <s v="25-40"/>
  </r>
  <r>
    <n v="86753093720"/>
    <n v="1.5835616438356164"/>
    <s v="&gt; 1.5 year"/>
    <n v="29.328767123287673"/>
    <n v="0"/>
    <n v="43"/>
    <s v="&lt;80"/>
    <n v="326.97280528623298"/>
    <n v="226.06619378870101"/>
    <n v="119.50032785969999"/>
    <n v="334.69092363516501"/>
    <n v="98.746070105378521"/>
    <x v="0"/>
    <s v="25-40"/>
  </r>
  <r>
    <n v="86753093721"/>
    <n v="1.1205479452054794"/>
    <s v="&lt;= 1.5 year"/>
    <n v="48.134246575342466"/>
    <n v="0"/>
    <n v="61"/>
    <s v="&lt;80"/>
    <n v="4.8952517210104398"/>
    <n v="365.49772681556902"/>
    <n v="204.147481180716"/>
    <n v="7.2704157863050902"/>
    <n v="55.001585918968892"/>
    <x v="0"/>
    <s v="&gt;40"/>
  </r>
  <r>
    <n v="86753093722"/>
    <n v="1.2383561643835617"/>
    <s v="&lt;= 1.5 year"/>
    <n v="43.564383561643837"/>
    <n v="0"/>
    <n v="100"/>
    <s v="&gt;=80"/>
    <n v="11.0570371982918"/>
    <n v="230.854488542741"/>
    <n v="267.10733109143803"/>
    <n v="19.037510936641102"/>
    <n v="53.690303102652116"/>
    <x v="1"/>
    <s v="&gt;40"/>
  </r>
  <r>
    <n v="86753093723"/>
    <n v="1.7534246575342465"/>
    <s v="&gt; 1.5 year"/>
    <n v="16.520547945205479"/>
    <n v="1"/>
    <n v="57"/>
    <s v="&lt;80"/>
    <n v="448.361707848587"/>
    <n v="254.933594230247"/>
    <n v="81.007464894992196"/>
    <n v="10.0312683131667"/>
    <n v="67.188272151285787"/>
    <x v="0"/>
    <s v="&gt;40"/>
  </r>
  <r>
    <n v="86753093724"/>
    <n v="1.7095890410958905"/>
    <s v="&gt; 1.5 year"/>
    <n v="31.221917808219178"/>
    <n v="0"/>
    <n v="52"/>
    <s v="&lt;80"/>
    <n v="103.577189207495"/>
    <n v="445.82989973779399"/>
    <n v="114.435020219132"/>
    <n v="212.32850590202199"/>
    <n v="83.16419025016161"/>
    <x v="1"/>
    <s v="25-40"/>
  </r>
  <r>
    <n v="86753093725"/>
    <n v="1.2082191780821918"/>
    <s v="&lt;= 1.5 year"/>
    <n v="37"/>
    <n v="0"/>
    <n v="72"/>
    <s v="&lt;80"/>
    <n v="13.0571569730728"/>
    <n v="350.99944539378703"/>
    <n v="197.82209638715901"/>
    <n v="33.636894642195998"/>
    <n v="56.899607112871379"/>
    <x v="0"/>
    <s v="25-40"/>
  </r>
  <r>
    <n v="86753093726"/>
    <n v="1.1534246575342466"/>
    <s v="&lt;= 1.5 year"/>
    <n v="37.56712328767123"/>
    <n v="0"/>
    <n v="81"/>
    <s v="&gt;=80"/>
    <n v="23.279738158840399"/>
    <n v="298.16484430994598"/>
    <n v="213.52686649921199"/>
    <n v="25.415752109507899"/>
    <n v="54.388680830549291"/>
    <x v="0"/>
    <s v="25-40"/>
  </r>
  <r>
    <n v="86753093727"/>
    <n v="1.5753424657534247"/>
    <s v="&gt; 1.5 year"/>
    <n v="29.438356164383563"/>
    <n v="0"/>
    <n v="41"/>
    <s v="&lt;80"/>
    <n v="182.21430740948699"/>
    <n v="130.84954534022"/>
    <n v="385.97254479725098"/>
    <n v="267.84327438733698"/>
    <n v="103.50300652212712"/>
    <x v="0"/>
    <s v="25-40"/>
  </r>
  <r>
    <n v="86753093728"/>
    <n v="1.2246575342465753"/>
    <s v="&lt;= 1.5 year"/>
    <n v="41.005479452054793"/>
    <n v="0"/>
    <n v="75"/>
    <s v="&lt;80"/>
    <n v="4.1856011908223296"/>
    <n v="293.855915680875"/>
    <n v="173.675786148068"/>
    <n v="0.71149338581507304"/>
    <n v="44.769794893801752"/>
    <x v="1"/>
    <s v="&gt;40"/>
  </r>
  <r>
    <n v="86753093729"/>
    <n v="1.9643835616438357"/>
    <s v="&gt; 1.5 year"/>
    <n v="28.756164383561643"/>
    <n v="1"/>
    <n v="53"/>
    <s v="&lt;80"/>
    <n v="68.932362600463406"/>
    <n v="9.4181867707781901"/>
    <n v="289.65646759951699"/>
    <n v="548.57593765313004"/>
    <n v="106.85593258001697"/>
    <x v="1"/>
    <s v="25-40"/>
  </r>
  <r>
    <n v="86753093730"/>
    <n v="1.0410958904109588"/>
    <s v="&lt;= 1.5 year"/>
    <n v="38.747945205479454"/>
    <n v="0"/>
    <n v="64"/>
    <s v="&lt;80"/>
    <n v="7.9955165945633002"/>
    <n v="321.33452936599798"/>
    <n v="244.73313751750999"/>
    <n v="11.0908540327616"/>
    <n v="57.04528266287749"/>
    <x v="0"/>
    <s v="25-40"/>
  </r>
  <r>
    <n v="86753093731"/>
    <n v="1.8602739726027397"/>
    <s v="&gt; 1.5 year"/>
    <n v="27.561643835616437"/>
    <n v="1"/>
    <n v="60"/>
    <s v="&lt;80"/>
    <n v="425.40898000284801"/>
    <n v="259.595553607662"/>
    <n v="60.278923663106497"/>
    <n v="13.6123029981007"/>
    <n v="63.66730988818567"/>
    <x v="0"/>
    <s v="25-40"/>
  </r>
  <r>
    <n v="86753093732"/>
    <n v="1.6520547945205479"/>
    <s v="&gt; 1.5 year"/>
    <n v="34.030136986301372"/>
    <n v="0"/>
    <n v="43"/>
    <s v="&lt;80"/>
    <n v="276.17034413199002"/>
    <n v="181.351327862841"/>
    <n v="220.87362809339299"/>
    <n v="269.78802546332201"/>
    <n v="95.481132186392273"/>
    <x v="0"/>
    <s v="25-40"/>
  </r>
  <r>
    <n v="86753093733"/>
    <n v="1.2027397260273973"/>
    <s v="&lt;= 1.5 year"/>
    <n v="44.610958904109587"/>
    <n v="1"/>
    <n v="97"/>
    <s v="&gt;=80"/>
    <n v="60.0163463971993"/>
    <n v="290.44586802801302"/>
    <n v="234.839401965832"/>
    <n v="6.8669586987712199"/>
    <n v="57.041740433769377"/>
    <x v="0"/>
    <s v="&gt;40"/>
  </r>
  <r>
    <n v="86753093734"/>
    <n v="1.5780821917808219"/>
    <s v="&gt; 1.5 year"/>
    <n v="32.016438356164386"/>
    <n v="0"/>
    <n v="25"/>
    <s v="&lt;80"/>
    <n v="148.328950696226"/>
    <n v="323.36735238453099"/>
    <n v="128.56672235952701"/>
    <n v="408.58930535007897"/>
    <n v="102.19442757161326"/>
    <x v="0"/>
    <s v="25-40"/>
  </r>
  <r>
    <n v="86753093735"/>
    <n v="1.6410958904109589"/>
    <s v="&gt; 1.5 year"/>
    <n v="35.367123287671234"/>
    <n v="0"/>
    <n v="32"/>
    <s v="&lt;80"/>
    <n v="192.63295787381401"/>
    <n v="261.81052798723903"/>
    <n v="347.77823543772701"/>
    <n v="141.590934577566"/>
    <n v="95.079779270719399"/>
    <x v="1"/>
    <s v="25-40"/>
  </r>
  <r>
    <n v="86753093736"/>
    <n v="1.7589041095890412"/>
    <s v="&gt; 1.5 year"/>
    <n v="31.917808219178081"/>
    <n v="0"/>
    <n v="42"/>
    <s v="&lt;80"/>
    <n v="300.26477791681401"/>
    <n v="274.26764651274101"/>
    <n v="165.247939207222"/>
    <n v="289.99760829198902"/>
    <n v="100.59205965426972"/>
    <x v="0"/>
    <s v="25-40"/>
  </r>
  <r>
    <n v="86753093737"/>
    <n v="1.295890410958904"/>
    <s v="&lt;= 1.5 year"/>
    <n v="36.284931506849318"/>
    <n v="0"/>
    <n v="46"/>
    <s v="&lt;80"/>
    <n v="4.9257983661670304"/>
    <n v="158.04750179672999"/>
    <n v="451.47764440832299"/>
    <n v="21.800400682486099"/>
    <n v="69.831229423928846"/>
    <x v="0"/>
    <s v="25-40"/>
  </r>
  <r>
    <n v="86753093738"/>
    <n v="1.8027397260273972"/>
    <s v="&gt; 1.5 year"/>
    <n v="33.142465753424659"/>
    <n v="0"/>
    <n v="62"/>
    <s v="&lt;80"/>
    <n v="194.58072907784901"/>
    <n v="228.85853137345299"/>
    <n v="157.06595953957199"/>
    <n v="342.97651192692399"/>
    <n v="93.880237412083659"/>
    <x v="0"/>
    <s v="25-40"/>
  </r>
  <r>
    <n v="86753093739"/>
    <n v="1.6191780821917807"/>
    <s v="&gt; 1.5 year"/>
    <n v="35.679452054794524"/>
    <n v="0"/>
    <n v="39"/>
    <s v="&lt;80"/>
    <n v="268.256885007596"/>
    <n v="238.30063483387599"/>
    <n v="223.65034311523601"/>
    <n v="272.22836929499601"/>
    <n v="100.0300470765456"/>
    <x v="0"/>
    <s v="25-40"/>
  </r>
  <r>
    <n v="86753093740"/>
    <n v="1.7589041095890412"/>
    <s v="&gt; 1.5 year"/>
    <n v="30.641095890410959"/>
    <n v="0"/>
    <n v="34"/>
    <s v="&lt;80"/>
    <n v="312.44302401676799"/>
    <n v="185.782104322229"/>
    <n v="196.64013573224599"/>
    <n v="218.73082620569099"/>
    <n v="89.702525699672208"/>
    <x v="0"/>
    <s v="25-40"/>
  </r>
  <r>
    <n v="86753093741"/>
    <n v="1.6712328767123288"/>
    <s v="&gt; 1.5 year"/>
    <n v="25.147945205479452"/>
    <n v="0"/>
    <n v="23"/>
    <s v="&lt;80"/>
    <n v="284.33442647816702"/>
    <n v="182.372548118395"/>
    <n v="304.57164395010898"/>
    <n v="244.02299171820201"/>
    <n v="103.16791424792227"/>
    <x v="0"/>
    <s v="25-40"/>
  </r>
  <r>
    <n v="86753093742"/>
    <n v="1.1643835616438356"/>
    <s v="&lt;= 1.5 year"/>
    <n v="38.397260273972606"/>
    <n v="0"/>
    <n v="59"/>
    <s v="&lt;80"/>
    <n v="3.3182175473084801"/>
    <n v="299.93562840833101"/>
    <n v="246.77086463811099"/>
    <n v="29.294829599619099"/>
    <n v="57.38819098497877"/>
    <x v="0"/>
    <s v="25-40"/>
  </r>
  <r>
    <n v="86753093743"/>
    <n v="1.010958904109589"/>
    <s v="&lt;= 1.5 year"/>
    <n v="33.660273972602738"/>
    <n v="1"/>
    <n v="62"/>
    <s v="&lt;80"/>
    <n v="33.679203280860399"/>
    <n v="55.5263400355567"/>
    <n v="404.176873666625"/>
    <n v="397.65436736710802"/>
    <n v="103.35619238936133"/>
    <x v="1"/>
    <s v="25-40"/>
  </r>
  <r>
    <n v="86753093744"/>
    <n v="1.5972602739726027"/>
    <s v="&gt; 1.5 year"/>
    <n v="31.038356164383561"/>
    <n v="0"/>
    <n v="28"/>
    <s v="&lt;80"/>
    <n v="378.40568046013402"/>
    <n v="152.01498667089001"/>
    <n v="252.507671818543"/>
    <n v="186.54679358341099"/>
    <n v="95.120189218716405"/>
    <x v="0"/>
    <s v="25-40"/>
  </r>
  <r>
    <n v="86753093745"/>
    <n v="1.2"/>
    <s v="&lt;= 1.5 year"/>
    <n v="42.816438356164383"/>
    <n v="1"/>
    <n v="113"/>
    <s v="&gt;=80"/>
    <n v="52.604026444713298"/>
    <n v="176.56727296695499"/>
    <n v="329.13533969286402"/>
    <n v="19.850060932788001"/>
    <n v="60.211952028011709"/>
    <x v="0"/>
    <s v="&gt;40"/>
  </r>
  <r>
    <n v="86753093746"/>
    <n v="1.0136986301369864"/>
    <s v="&lt;= 1.5 year"/>
    <n v="37.356164383561641"/>
    <n v="1"/>
    <n v="19"/>
    <s v="&lt;80"/>
    <n v="11.31080136049"/>
    <n v="15.695642053428999"/>
    <n v="491.12203519786902"/>
    <n v="306.13574850575998"/>
    <n v="97.831449517549004"/>
    <x v="0"/>
    <s v="25-40"/>
  </r>
  <r>
    <n v="86753093747"/>
    <n v="1.726027397260274"/>
    <s v="&gt; 1.5 year"/>
    <n v="32.273972602739725"/>
    <n v="0"/>
    <n v="46"/>
    <s v="&lt;80"/>
    <n v="119.427500652898"/>
    <n v="363.62827957117298"/>
    <n v="193.182592186161"/>
    <n v="247.16025281079101"/>
    <n v="91.48560381755992"/>
    <x v="0"/>
    <s v="25-40"/>
  </r>
  <r>
    <n v="86753093748"/>
    <n v="1.0849315068493151"/>
    <s v="&lt;= 1.5 year"/>
    <n v="39.62191780821918"/>
    <n v="0"/>
    <n v="65"/>
    <s v="&lt;80"/>
    <n v="47.194379885955499"/>
    <n v="295.38071792764202"/>
    <n v="294.56513797152701"/>
    <n v="24.832917278931799"/>
    <n v="65.73377445514285"/>
    <x v="0"/>
    <s v="25-40"/>
  </r>
  <r>
    <n v="86753093749"/>
    <n v="1.5452054794520549"/>
    <s v="&gt; 1.5 year"/>
    <n v="35.331506849315069"/>
    <n v="1"/>
    <n v="30"/>
    <s v="&lt;80"/>
    <n v="83.110694524213201"/>
    <n v="200.690907550665"/>
    <n v="366.92466754959997"/>
    <n v="423.91792161293199"/>
    <n v="117.6052388654941"/>
    <x v="0"/>
    <s v="25-40"/>
  </r>
  <r>
    <n v="86753093750"/>
    <n v="1.2493150684931507"/>
    <s v="&lt;= 1.5 year"/>
    <n v="45.580821917808223"/>
    <n v="1"/>
    <n v="58"/>
    <s v="&lt;80"/>
    <n v="1.6396790270497701"/>
    <n v="332.958121479098"/>
    <n v="251.89178205401899"/>
    <n v="33.3790162163505"/>
    <n v="61.000319832936164"/>
    <x v="0"/>
    <s v="&gt;40"/>
  </r>
  <r>
    <n v="86753093751"/>
    <n v="1.5287671232876712"/>
    <s v="&gt; 1.5 year"/>
    <n v="28.161643835616438"/>
    <n v="0"/>
    <n v="34"/>
    <s v="&lt;80"/>
    <n v="174.08035978729299"/>
    <n v="209.44058513681799"/>
    <n v="285.98557214703698"/>
    <n v="250.62219090521899"/>
    <n v="95.074607160199591"/>
    <x v="0"/>
    <s v="25-40"/>
  </r>
  <r>
    <n v="86753093752"/>
    <n v="1.6410958904109589"/>
    <s v="&gt; 1.5 year"/>
    <n v="31.641095890410959"/>
    <n v="0"/>
    <n v="57"/>
    <s v="&lt;80"/>
    <n v="331.36335708686698"/>
    <n v="174.832764144973"/>
    <n v="289.26111614235703"/>
    <n v="131.77407489511401"/>
    <n v="91.019912623043723"/>
    <x v="1"/>
    <s v="25-40"/>
  </r>
  <r>
    <n v="86753093753"/>
    <n v="1.8383561643835618"/>
    <s v="&gt; 1.5 year"/>
    <n v="30.408219178082192"/>
    <n v="0"/>
    <n v="30"/>
    <s v="&lt;80"/>
    <n v="118.41408629733399"/>
    <n v="173.91675186114"/>
    <n v="467.48050304989999"/>
    <n v="239.79873212627299"/>
    <n v="108.25997527381868"/>
    <x v="0"/>
    <s v="25-40"/>
  </r>
  <r>
    <n v="86753093754"/>
    <n v="1.7945205479452055"/>
    <s v="&gt; 1.5 year"/>
    <n v="32.69041095890411"/>
    <n v="0"/>
    <n v="51"/>
    <s v="&lt;80"/>
    <n v="206.295317751395"/>
    <n v="231.493314976683"/>
    <n v="140.15300932606601"/>
    <n v="391.03530513936101"/>
    <n v="98.765688354097477"/>
    <x v="0"/>
    <s v="25-40"/>
  </r>
  <r>
    <n v="86753093755"/>
    <n v="1.3506849315068492"/>
    <s v="&lt;= 1.5 year"/>
    <n v="36.989041095890414"/>
    <n v="0"/>
    <n v="72"/>
    <s v="&lt;80"/>
    <n v="9.3384903003437696"/>
    <n v="310.168430210579"/>
    <n v="213.47104242631301"/>
    <n v="12.0243236885584"/>
    <n v="52.619997574658392"/>
    <x v="1"/>
    <s v="25-40"/>
  </r>
  <r>
    <n v="86753093756"/>
    <n v="0.87397260273972599"/>
    <s v="&lt;= 1.5 year"/>
    <n v="36.789041095890411"/>
    <n v="1"/>
    <n v="18"/>
    <s v="&lt;80"/>
    <n v="60.250487003120703"/>
    <n v="12.516410005524801"/>
    <n v="325.29793448449402"/>
    <n v="362.27844465402399"/>
    <n v="88.330517257313801"/>
    <x v="0"/>
    <s v="25-40"/>
  </r>
  <r>
    <n v="86753093757"/>
    <n v="1.6767123287671233"/>
    <s v="&gt; 1.5 year"/>
    <n v="33.243835616438353"/>
    <n v="1"/>
    <n v="45"/>
    <s v="&lt;80"/>
    <n v="307.85911354860298"/>
    <n v="182.68738505943199"/>
    <n v="114.46513961343599"/>
    <n v="325.62401354772999"/>
    <n v="92.054418267982726"/>
    <x v="1"/>
    <s v="25-40"/>
  </r>
  <r>
    <n v="86753093758"/>
    <n v="1.7780821917808218"/>
    <s v="&gt; 1.5 year"/>
    <n v="27.509589041095889"/>
    <n v="0"/>
    <n v="60"/>
    <s v="&lt;80"/>
    <n v="362.35066117936401"/>
    <n v="366.17760258901598"/>
    <n v="28.379333550719"/>
    <n v="13.5533804399617"/>
    <n v="63.314186780352081"/>
    <x v="0"/>
    <s v="25-40"/>
  </r>
  <r>
    <n v="86753093759"/>
    <n v="1.7561643835616438"/>
    <s v="&gt; 1.5 year"/>
    <n v="31.378082191780823"/>
    <n v="0"/>
    <n v="37"/>
    <s v="&lt;80"/>
    <n v="303.119716352816"/>
    <n v="224.35090226229701"/>
    <n v="316.75540043837901"/>
    <n v="246.446086995874"/>
    <n v="109.7818279813194"/>
    <x v="0"/>
    <s v="25-40"/>
  </r>
  <r>
    <n v="86753093760"/>
    <n v="1.5945205479452054"/>
    <s v="&gt; 1.5 year"/>
    <n v="37.493150684931507"/>
    <n v="0"/>
    <n v="35"/>
    <s v="&lt;80"/>
    <n v="221.345295639163"/>
    <n v="209.15125154577001"/>
    <n v="300.08815882987602"/>
    <n v="216.494275969537"/>
    <n v="96.429615950724198"/>
    <x v="1"/>
    <s v="25-40"/>
  </r>
  <r>
    <n v="86753093761"/>
    <n v="1.0575342465753426"/>
    <s v="&lt;= 1.5 year"/>
    <n v="47.783561643835618"/>
    <n v="0"/>
    <n v="65"/>
    <s v="&lt;80"/>
    <n v="42.4263741025228"/>
    <n v="161.62190985861301"/>
    <n v="401.06491396663398"/>
    <n v="6.7911061285418697"/>
    <n v="65.266585128311959"/>
    <x v="0"/>
    <s v="&gt;40"/>
  </r>
  <r>
    <n v="86753093762"/>
    <n v="1.273972602739726"/>
    <s v="&lt;= 1.5 year"/>
    <n v="44.860273972602741"/>
    <n v="1"/>
    <n v="90"/>
    <s v="&gt;=80"/>
    <n v="12.9714479828516"/>
    <n v="284.20074334851699"/>
    <n v="285.11292805453297"/>
    <n v="1.5003939421063699"/>
    <n v="58.16737394610621"/>
    <x v="0"/>
    <s v="&gt;40"/>
  </r>
  <r>
    <n v="86753093763"/>
    <n v="1.189041095890411"/>
    <s v="&lt;= 1.5 year"/>
    <n v="39.942465753424656"/>
    <n v="0"/>
    <n v="83"/>
    <s v="&gt;=80"/>
    <n v="4.2691716736895504"/>
    <n v="229.85627249408699"/>
    <n v="367.89860774779999"/>
    <n v="8.2585442112604603"/>
    <n v="63.86889376850938"/>
    <x v="0"/>
    <s v="25-40"/>
  </r>
  <r>
    <n v="86753093764"/>
    <n v="1.0821917808219179"/>
    <s v="&lt;= 1.5 year"/>
    <n v="40.591780821917808"/>
    <n v="0"/>
    <n v="72"/>
    <s v="&lt;80"/>
    <n v="26.7416340739471"/>
    <n v="215.87005482200399"/>
    <n v="318.32388345199701"/>
    <n v="35.658339162267602"/>
    <n v="61.886801825387842"/>
    <x v="0"/>
    <s v="&gt;40"/>
  </r>
  <r>
    <n v="86753093765"/>
    <n v="1.2191780821917808"/>
    <s v="&lt;= 1.5 year"/>
    <n v="41.641095890410959"/>
    <n v="0"/>
    <n v="91"/>
    <s v="&gt;=80"/>
    <n v="55.539354872099103"/>
    <n v="355.72327320117103"/>
    <n v="97.5742774798412"/>
    <n v="19.542273967984599"/>
    <n v="46.954996419600704"/>
    <x v="1"/>
    <s v="&gt;40"/>
  </r>
  <r>
    <n v="86753093766"/>
    <n v="1.6602739726027398"/>
    <s v="&gt; 1.5 year"/>
    <n v="29.010958904109589"/>
    <n v="0"/>
    <n v="24"/>
    <s v="&lt;80"/>
    <n v="310.63810433650201"/>
    <n v="272.20641239793798"/>
    <n v="116.737922463819"/>
    <n v="354.192590665301"/>
    <n v="103.13922291424959"/>
    <x v="0"/>
    <s v="25-40"/>
  </r>
  <r>
    <n v="86753093767"/>
    <n v="1.2383561643835617"/>
    <s v="&lt;= 1.5 year"/>
    <n v="45.632876712328766"/>
    <n v="0"/>
    <n v="79"/>
    <s v="&lt;80"/>
    <n v="0.21334078252097199"/>
    <n v="331.60314162654697"/>
    <n v="226.78835765716201"/>
    <n v="46.679188601351299"/>
    <n v="59.36142414374703"/>
    <x v="0"/>
    <s v="&gt;40"/>
  </r>
  <r>
    <n v="86753093768"/>
    <n v="1.5068493150684932"/>
    <s v="&gt; 1.5 year"/>
    <n v="34.31232876712329"/>
    <n v="1"/>
    <n v="47"/>
    <s v="&lt;80"/>
    <n v="276.63611264265597"/>
    <n v="303.581409515568"/>
    <n v="248.241288311841"/>
    <n v="202.67201323643599"/>
    <n v="100.52699795845115"/>
    <x v="0"/>
    <s v="25-40"/>
  </r>
  <r>
    <n v="86753093769"/>
    <n v="1.1315068493150684"/>
    <s v="&lt;= 1.5 year"/>
    <n v="47.816438356164383"/>
    <n v="1"/>
    <n v="55"/>
    <s v="&lt;80"/>
    <n v="0.25248202042323498"/>
    <n v="267.377026899496"/>
    <n v="289.18370275792"/>
    <n v="3.8632598640507698"/>
    <n v="56.575996228230032"/>
    <x v="0"/>
    <s v="&gt;40"/>
  </r>
  <r>
    <n v="86753093770"/>
    <n v="1.2082191780821918"/>
    <s v="&lt;= 1.5 year"/>
    <n v="37.712328767123289"/>
    <n v="0"/>
    <n v="99"/>
    <s v="&gt;=80"/>
    <n v="37.876386656825296"/>
    <n v="211.81509683634101"/>
    <n v="261.71212078497803"/>
    <n v="4.7960254504303004"/>
    <n v="51.956296227702303"/>
    <x v="1"/>
    <s v="25-40"/>
  </r>
  <r>
    <n v="86753093771"/>
    <n v="1.7232876712328766"/>
    <s v="&gt; 1.5 year"/>
    <n v="27.561643835616437"/>
    <n v="0"/>
    <n v="47"/>
    <s v="&lt;80"/>
    <n v="250.64994126854401"/>
    <n v="303.082405069093"/>
    <n v="169.873517706684"/>
    <n v="300.08224214297798"/>
    <n v="100.69327888897038"/>
    <x v="0"/>
    <s v="25-40"/>
  </r>
  <r>
    <n v="86753093772"/>
    <n v="1.1753424657534246"/>
    <s v="&lt;= 1.5 year"/>
    <n v="33.605479452054794"/>
    <n v="0"/>
    <n v="20"/>
    <s v="&lt;80"/>
    <n v="103.40198020573"/>
    <n v="24.3756963682773"/>
    <n v="337.50859357434302"/>
    <n v="355.96320068352901"/>
    <n v="93.438829436865234"/>
    <x v="0"/>
    <s v="25-40"/>
  </r>
  <r>
    <n v="86753093773"/>
    <n v="1.1835616438356165"/>
    <s v="&lt;= 1.5 year"/>
    <n v="39.991780821917807"/>
    <n v="0"/>
    <n v="93"/>
    <s v="&gt;=80"/>
    <n v="17.2102742108457"/>
    <n v="221.94305511885801"/>
    <n v="306.89121603601899"/>
    <n v="40.296353624878797"/>
    <n v="60.794774705684027"/>
    <x v="0"/>
    <s v="25-40"/>
  </r>
  <r>
    <n v="86753093774"/>
    <n v="0.81643835616438354"/>
    <s v="&lt;= 1.5 year"/>
    <n v="33.339726027397262"/>
    <n v="1"/>
    <n v="20"/>
    <s v="&lt;80"/>
    <n v="5.2024025425720604"/>
    <n v="1.3417467338702"/>
    <n v="385.60795594496398"/>
    <n v="418.91872658230801"/>
    <n v="97.066733845388029"/>
    <x v="0"/>
    <s v="25-40"/>
  </r>
  <r>
    <n v="86753093775"/>
    <n v="1.1342465753424658"/>
    <s v="&lt;= 1.5 year"/>
    <n v="38.994520547945207"/>
    <n v="1"/>
    <n v="93"/>
    <s v="&gt;=80"/>
    <n v="21.874442122401501"/>
    <n v="199.866656133232"/>
    <n v="249.92678523284701"/>
    <n v="106.425671730198"/>
    <n v="60.501582696016079"/>
    <x v="0"/>
    <s v="25-40"/>
  </r>
  <r>
    <n v="86753093776"/>
    <n v="1.1013698630136985"/>
    <s v="&lt;= 1.5 year"/>
    <n v="42.728767123287675"/>
    <n v="0"/>
    <n v="60"/>
    <s v="&lt;80"/>
    <n v="4.9725942055105197"/>
    <n v="286.60488700907501"/>
    <n v="295.62564566708801"/>
    <n v="17.973520680534602"/>
    <n v="60.958098458881551"/>
    <x v="0"/>
    <s v="&gt;40"/>
  </r>
  <r>
    <n v="86753093777"/>
    <n v="1.2356164383561643"/>
    <s v="&lt;= 1.5 year"/>
    <n v="41.654794520547945"/>
    <n v="1"/>
    <n v="119"/>
    <s v="&gt;=80"/>
    <n v="19.450518785983899"/>
    <n v="262.72391032241302"/>
    <n v="340.01599387464302"/>
    <n v="25.754290261155401"/>
    <n v="66.466388424967576"/>
    <x v="0"/>
    <s v="&gt;40"/>
  </r>
  <r>
    <n v="86753093778"/>
    <n v="1.7342465753424658"/>
    <s v="&gt; 1.5 year"/>
    <n v="30.528767123287672"/>
    <n v="0"/>
    <n v="63"/>
    <s v="&lt;80"/>
    <n v="252.63989134460499"/>
    <n v="343.97873424439399"/>
    <n v="214.19619587867101"/>
    <n v="154.48386620412899"/>
    <n v="91.971097497055908"/>
    <x v="0"/>
    <s v="25-40"/>
  </r>
  <r>
    <n v="86753093779"/>
    <n v="0.88767123287671235"/>
    <s v="&lt;= 1.5 year"/>
    <n v="35.5013698630137"/>
    <n v="0"/>
    <n v="22"/>
    <s v="&lt;80"/>
    <n v="430.07047965836301"/>
    <n v="477.688256072098"/>
    <n v="3.6183463465535199"/>
    <n v="37.930031343058303"/>
    <n v="77.606504181190303"/>
    <x v="1"/>
    <s v="25-40"/>
  </r>
  <r>
    <n v="86753093780"/>
    <n v="1.7506849315068493"/>
    <s v="&gt; 1.5 year"/>
    <n v="26.517808219178082"/>
    <n v="0"/>
    <n v="57"/>
    <s v="&lt;80"/>
    <n v="309.87383996461699"/>
    <n v="144.153397791343"/>
    <n v="195.48396517873201"/>
    <n v="176.61532250981301"/>
    <n v="80.974093543102185"/>
    <x v="1"/>
    <s v="25-40"/>
  </r>
  <r>
    <n v="86753093781"/>
    <n v="1.6328767123287671"/>
    <s v="&gt; 1.5 year"/>
    <n v="33.038356164383565"/>
    <n v="0"/>
    <n v="44"/>
    <s v="&lt;80"/>
    <n v="364.264883021088"/>
    <n v="265.07756471831198"/>
    <n v="285.20943180543298"/>
    <n v="238.50314333664201"/>
    <n v="113.19290483620101"/>
    <x v="0"/>
    <s v="25-40"/>
  </r>
  <r>
    <n v="86753093782"/>
    <n v="1.2410958904109588"/>
    <s v="&lt;= 1.5 year"/>
    <n v="41.539726027397258"/>
    <n v="0"/>
    <n v="79"/>
    <s v="&lt;80"/>
    <n v="3.32335201652237"/>
    <n v="287.60115987804301"/>
    <n v="246.704021961542"/>
    <n v="15.476122775680899"/>
    <n v="54.735578320031976"/>
    <x v="1"/>
    <s v="&gt;40"/>
  </r>
  <r>
    <n v="86753093783"/>
    <n v="1.2164383561643837"/>
    <s v="&lt;= 1.5 year"/>
    <n v="44.147945205479452"/>
    <n v="0"/>
    <n v="75"/>
    <s v="&lt;80"/>
    <n v="45.832128101577901"/>
    <n v="249.44400329541099"/>
    <n v="307.26048436587701"/>
    <n v="36.556408071188898"/>
    <n v="64.880117604207015"/>
    <x v="0"/>
    <s v="&gt;40"/>
  </r>
  <r>
    <n v="86753093784"/>
    <n v="1.6356164383561644"/>
    <s v="&gt; 1.5 year"/>
    <n v="30.953424657534246"/>
    <n v="0"/>
    <n v="44"/>
    <s v="&lt;80"/>
    <n v="172.58391500470901"/>
    <n v="286.82175121953298"/>
    <n v="270.337828420655"/>
    <n v="272.87167768330602"/>
    <n v="101.93759403041469"/>
    <x v="0"/>
    <s v="25-40"/>
  </r>
  <r>
    <n v="86753093785"/>
    <n v="1.5643835616438355"/>
    <s v="&gt; 1.5 year"/>
    <n v="31.608219178082191"/>
    <n v="0"/>
    <n v="57"/>
    <s v="&lt;80"/>
    <n v="154.26922377169799"/>
    <n v="178.434505234581"/>
    <n v="405.84812977336799"/>
    <n v="267.46337697529799"/>
    <n v="107.41367913034223"/>
    <x v="0"/>
    <s v="25-40"/>
  </r>
  <r>
    <n v="86753093786"/>
    <n v="1.7561643835616438"/>
    <s v="&gt; 1.5 year"/>
    <n v="30.438356164383563"/>
    <n v="1"/>
    <n v="43"/>
    <s v="&lt;80"/>
    <n v="294.33569704571897"/>
    <n v="239.032855923987"/>
    <n v="343.27055929120797"/>
    <n v="234.190962255747"/>
    <n v="111.96486682321107"/>
    <x v="0"/>
    <s v="25-40"/>
  </r>
  <r>
    <n v="86753093787"/>
    <n v="1.6410958904109589"/>
    <s v="&gt; 1.5 year"/>
    <n v="31.046575342465754"/>
    <n v="0"/>
    <n v="68"/>
    <s v="&lt;80"/>
    <n v="358.479232665187"/>
    <n v="168.41209031378401"/>
    <n v="395.19055589066801"/>
    <n v="111.21839803109501"/>
    <n v="102.92038030892924"/>
    <x v="0"/>
    <s v="25-40"/>
  </r>
  <r>
    <n v="86753093788"/>
    <n v="1.2356164383561643"/>
    <s v="&lt;= 1.5 year"/>
    <n v="46.610958904109587"/>
    <n v="0"/>
    <n v="82"/>
    <s v="&gt;=80"/>
    <n v="8.1884517198462596"/>
    <n v="398.23314762522699"/>
    <n v="193.51353626444501"/>
    <n v="0.119093153707751"/>
    <n v="55.749643477784183"/>
    <x v="0"/>
    <s v="&gt;40"/>
  </r>
  <r>
    <n v="86753093789"/>
    <n v="1.0684931506849316"/>
    <s v="&lt;= 1.5 year"/>
    <n v="33.164383561643838"/>
    <n v="0"/>
    <n v="17"/>
    <s v="&lt;80"/>
    <n v="35.893148032947501"/>
    <n v="4.9734935692201399"/>
    <n v="455.06097001306603"/>
    <n v="274.28758934437201"/>
    <n v="90.791158451065968"/>
    <x v="0"/>
    <s v="25-40"/>
  </r>
  <r>
    <n v="86753093790"/>
    <n v="1.0904109589041096"/>
    <s v="&lt;= 1.5 year"/>
    <n v="46.156164383561645"/>
    <n v="0"/>
    <n v="87"/>
    <s v="&gt;=80"/>
    <n v="118.58831594274901"/>
    <n v="317.24286136385899"/>
    <n v="194.92635465829801"/>
    <n v="0.72972078595905898"/>
    <n v="58.345223237839484"/>
    <x v="0"/>
    <s v="&gt;40"/>
  </r>
  <r>
    <n v="86753093791"/>
    <n v="1.2082191780821918"/>
    <s v="&lt;= 1.5 year"/>
    <n v="42.465753424657535"/>
    <n v="1"/>
    <n v="104"/>
    <s v="&gt;=80"/>
    <n v="59.891703383484803"/>
    <n v="271.07873948835299"/>
    <n v="277.50170991804202"/>
    <n v="19.8849687554887"/>
    <n v="62.164036870570712"/>
    <x v="0"/>
    <s v="&gt;40"/>
  </r>
  <r>
    <n v="86753093792"/>
    <n v="1.8164383561643835"/>
    <s v="&gt; 1.5 year"/>
    <n v="32.180821917808217"/>
    <n v="0"/>
    <n v="36"/>
    <s v="&lt;80"/>
    <n v="160.609785805131"/>
    <n v="257.56566166564301"/>
    <n v="347.51961561011899"/>
    <n v="221.48934970669299"/>
    <n v="101.73511163567935"/>
    <x v="0"/>
    <s v="25-40"/>
  </r>
  <r>
    <n v="86753093793"/>
    <n v="1.1095890410958904"/>
    <s v="&lt;= 1.5 year"/>
    <n v="40.336986301369862"/>
    <n v="0"/>
    <n v="59"/>
    <s v="&lt;80"/>
    <n v="61.350147084032699"/>
    <n v="230.87949486026801"/>
    <n v="305.84775499792698"/>
    <n v="49.1327335184845"/>
    <n v="65.976029977513434"/>
    <x v="0"/>
    <s v="&gt;40"/>
  </r>
  <r>
    <n v="86753093794"/>
    <n v="1.7863013698630137"/>
    <s v="&gt; 1.5 year"/>
    <n v="22.136986301369863"/>
    <n v="1"/>
    <n v="60"/>
    <s v="&lt;80"/>
    <n v="10.295519226542799"/>
    <n v="1.6225920928436"/>
    <n v="337.19756758315998"/>
    <n v="606.43858950207698"/>
    <n v="114.18978775577935"/>
    <x v="1"/>
    <s v="17-25"/>
  </r>
  <r>
    <n v="86753093795"/>
    <n v="1.6821917808219178"/>
    <s v="&gt; 1.5 year"/>
    <n v="32.961643835616435"/>
    <n v="0"/>
    <n v="48"/>
    <s v="&lt;80"/>
    <n v="252.95790430313301"/>
    <n v="269.36031510372698"/>
    <n v="141.11441992765899"/>
    <n v="290.56766691489503"/>
    <n v="93.587307973655271"/>
    <x v="0"/>
    <s v="25-40"/>
  </r>
  <r>
    <n v="86753093796"/>
    <n v="1.3616438356164384"/>
    <s v="&lt;= 1.5 year"/>
    <n v="37.180821917808217"/>
    <n v="0"/>
    <n v="49"/>
    <s v="&lt;80"/>
    <n v="6.4046364435106096"/>
    <n v="315.058849180631"/>
    <n v="244.127330654524"/>
    <n v="47.124614246584301"/>
    <n v="60.667312238064326"/>
    <x v="0"/>
    <s v="25-40"/>
  </r>
  <r>
    <n v="86753093797"/>
    <n v="1.6465753424657534"/>
    <s v="&gt; 1.5 year"/>
    <n v="35.479452054794521"/>
    <n v="1"/>
    <n v="39"/>
    <s v="&lt;80"/>
    <n v="273.133044659463"/>
    <n v="177.59901084500601"/>
    <n v="340.08040010693202"/>
    <n v="239.69258755519201"/>
    <n v="105.63132295981239"/>
    <x v="0"/>
    <s v="25-40"/>
  </r>
  <r>
    <n v="86753093798"/>
    <n v="1.095890410958904"/>
    <s v="&lt;= 1.5 year"/>
    <n v="40.794520547945204"/>
    <n v="0"/>
    <n v="62"/>
    <s v="&lt;80"/>
    <n v="64.191464516177504"/>
    <n v="311.91343465819199"/>
    <n v="247.39452330581199"/>
    <n v="5.4727621408136899"/>
    <n v="60.432466187544641"/>
    <x v="0"/>
    <s v="&gt;40"/>
  </r>
  <r>
    <n v="86753093799"/>
    <n v="1.704109589041096"/>
    <s v="&gt; 1.5 year"/>
    <n v="25.964383561643835"/>
    <n v="0"/>
    <n v="66"/>
    <s v="&lt;80"/>
    <n v="191.62668615168201"/>
    <n v="277.57588053706797"/>
    <n v="328.561028475851"/>
    <n v="254.99998384434201"/>
    <n v="107.56352681352315"/>
    <x v="0"/>
    <s v="25-40"/>
  </r>
  <r>
    <n v="86753093800"/>
    <n v="1.1479452054794521"/>
    <s v="&lt;= 1.5 year"/>
    <n v="42.38356164383562"/>
    <n v="0"/>
    <n v="82"/>
    <s v="&gt;=80"/>
    <n v="1.3637445293547501"/>
    <n v="344.15112529933299"/>
    <n v="208.999545547173"/>
    <n v="30.390281736218899"/>
    <n v="56.367968860302049"/>
    <x v="0"/>
    <s v="&gt;40"/>
  </r>
  <r>
    <n v="86753093801"/>
    <n v="1.1698630136986301"/>
    <s v="&lt;= 1.5 year"/>
    <n v="43.909589041095892"/>
    <n v="0"/>
    <n v="131"/>
    <s v="&gt;=80"/>
    <n v="2.1948827791879699"/>
    <n v="240.55976096478099"/>
    <n v="333.85099720209399"/>
    <n v="0.57963517875108495"/>
    <n v="59.55204738521892"/>
    <x v="0"/>
    <s v="&gt;40"/>
  </r>
  <r>
    <n v="86753093802"/>
    <n v="1.5972602739726027"/>
    <s v="&gt; 1.5 year"/>
    <n v="31.964383561643835"/>
    <n v="0"/>
    <n v="63"/>
    <s v="&lt;80"/>
    <n v="244.30111541228399"/>
    <n v="200.63641592725401"/>
    <n v="230.450680850086"/>
    <n v="276.73794370743298"/>
    <n v="96.457637454065321"/>
    <x v="0"/>
    <s v="25-40"/>
  </r>
  <r>
    <n v="86753093803"/>
    <n v="1.0301369863013699"/>
    <s v="&lt;= 1.5 year"/>
    <n v="44.358904109589041"/>
    <n v="0"/>
    <n v="63"/>
    <s v="&lt;80"/>
    <n v="31.023701918144901"/>
    <n v="335.888303360951"/>
    <n v="209.05614206624"/>
    <n v="73.180663540489803"/>
    <n v="63.221377095135246"/>
    <x v="0"/>
    <s v="&gt;40"/>
  </r>
  <r>
    <n v="86753093804"/>
    <n v="1.5397260273972602"/>
    <s v="&gt; 1.5 year"/>
    <n v="37.712328767123289"/>
    <n v="0"/>
    <n v="43"/>
    <s v="&lt;80"/>
    <n v="208.774017514083"/>
    <n v="239.90046177511201"/>
    <n v="240.70703365532901"/>
    <n v="336.78336429835502"/>
    <n v="105.19280609757769"/>
    <x v="0"/>
    <s v="25-40"/>
  </r>
  <r>
    <n v="86753093805"/>
    <n v="1.5780821917808219"/>
    <s v="&gt; 1.5 year"/>
    <n v="34.964383561643835"/>
    <n v="0"/>
    <n v="32"/>
    <s v="&lt;80"/>
    <n v="296.20718720598802"/>
    <n v="249.413820576364"/>
    <n v="204.096112310948"/>
    <n v="185.75051988100401"/>
    <n v="90.431276485622419"/>
    <x v="0"/>
    <s v="25-40"/>
  </r>
  <r>
    <n v="86753093806"/>
    <n v="1.7972602739726027"/>
    <s v="&gt; 1.5 year"/>
    <n v="27.539726027397261"/>
    <n v="0"/>
    <n v="28"/>
    <s v="&lt;80"/>
    <n v="196.46153427373699"/>
    <n v="266.34541187836697"/>
    <n v="156.86160768743301"/>
    <n v="385.68949062602098"/>
    <n v="102.1306874897828"/>
    <x v="0"/>
    <s v="25-40"/>
  </r>
  <r>
    <n v="86753093807"/>
    <n v="1.6931506849315068"/>
    <s v="&gt; 1.5 year"/>
    <n v="30.860273972602741"/>
    <n v="0"/>
    <n v="62"/>
    <s v="&lt;80"/>
    <n v="218.553439045468"/>
    <n v="264.318436678929"/>
    <n v="148.47653270694499"/>
    <n v="325.236370720953"/>
    <n v="95.475298469299531"/>
    <x v="0"/>
    <s v="25-40"/>
  </r>
  <r>
    <n v="86753093808"/>
    <n v="1.6164383561643836"/>
    <s v="&gt; 1.5 year"/>
    <n v="28.789041095890411"/>
    <n v="1"/>
    <n v="44"/>
    <s v="&lt;80"/>
    <n v="292.02609404075298"/>
    <n v="280.94062118286399"/>
    <n v="233.47326580448399"/>
    <n v="213.21889716812299"/>
    <n v="99.440396774602192"/>
    <x v="0"/>
    <s v="25-40"/>
  </r>
  <r>
    <n v="86753093809"/>
    <n v="1.1534246575342466"/>
    <s v="&lt;= 1.5 year"/>
    <n v="47.81095890410959"/>
    <n v="1"/>
    <n v="74"/>
    <s v="&lt;80"/>
    <n v="14.5569482988201"/>
    <n v="199.929353552577"/>
    <n v="311.18584910061998"/>
    <n v="24.2251605744842"/>
    <n v="57.408225309124262"/>
    <x v="0"/>
    <s v="&gt;40"/>
  </r>
  <r>
    <n v="86753093810"/>
    <n v="1.0547945205479452"/>
    <s v="&lt;= 1.5 year"/>
    <n v="37.805479452054797"/>
    <n v="0"/>
    <n v="73"/>
    <s v="&lt;80"/>
    <n v="28.216835141911801"/>
    <n v="300.94239231225998"/>
    <n v="292.30045278827902"/>
    <n v="19.429006546628599"/>
    <n v="63.740273316522654"/>
    <x v="0"/>
    <s v="25-40"/>
  </r>
  <r>
    <n v="86753093811"/>
    <n v="1.6164383561643836"/>
    <s v="&gt; 1.5 year"/>
    <n v="35.956164383561642"/>
    <n v="0"/>
    <n v="24"/>
    <s v="&lt;80"/>
    <n v="291.90892918859203"/>
    <n v="415.090527268014"/>
    <n v="214.99424183595499"/>
    <n v="131.23628549389201"/>
    <n v="98.107619796110129"/>
    <x v="0"/>
    <s v="25-40"/>
  </r>
  <r>
    <n v="86753093812"/>
    <n v="1.7315068493150685"/>
    <s v="&gt; 1.5 year"/>
    <n v="33.416438356164385"/>
    <n v="0"/>
    <n v="58"/>
    <s v="&lt;80"/>
    <n v="276.75557828664"/>
    <n v="238.08542854371399"/>
    <n v="221.54974086569399"/>
    <n v="220.88506041136799"/>
    <n v="94.279456699675748"/>
    <x v="0"/>
    <s v="25-40"/>
  </r>
  <r>
    <n v="86753093813"/>
    <n v="0.8794520547945206"/>
    <s v="&lt;= 1.5 year"/>
    <n v="38.747945205479454"/>
    <n v="0"/>
    <n v="20"/>
    <s v="&lt;80"/>
    <n v="410.68517655120598"/>
    <n v="452.41293937389702"/>
    <n v="6.2316824972910396"/>
    <n v="14.225397584538401"/>
    <n v="71.502698883827776"/>
    <x v="1"/>
    <s v="25-40"/>
  </r>
  <r>
    <n v="86753093814"/>
    <n v="1.0493150684931507"/>
    <s v="&lt;= 1.5 year"/>
    <n v="34.063013698630137"/>
    <n v="0"/>
    <n v="67"/>
    <s v="&lt;80"/>
    <n v="27.219006940020002"/>
    <n v="175.92624238008199"/>
    <n v="395.08764527487801"/>
    <n v="20.840607408348198"/>
    <n v="66.163010267595297"/>
    <x v="0"/>
    <s v="25-40"/>
  </r>
  <r>
    <n v="86753093815"/>
    <n v="1.0027397260273974"/>
    <s v="&lt;= 1.5 year"/>
    <n v="22.852054794520548"/>
    <n v="1"/>
    <n v="57"/>
    <s v="&lt;80"/>
    <n v="522.21507646500402"/>
    <n v="313.646282086567"/>
    <n v="1.5841762487108599"/>
    <n v="41.045693448291999"/>
    <n v="71.984493047766023"/>
    <x v="0"/>
    <s v="17-25"/>
  </r>
  <r>
    <n v="86753093816"/>
    <n v="1.1835616438356165"/>
    <s v="&lt;= 1.5 year"/>
    <n v="40.863013698630134"/>
    <n v="1"/>
    <n v="112"/>
    <s v="&gt;=80"/>
    <n v="4.3828011667324303"/>
    <n v="320.25809601001498"/>
    <n v="255.92804933711599"/>
    <n v="22.035335764232201"/>
    <n v="59.326877986301575"/>
    <x v="0"/>
    <s v="&gt;40"/>
  </r>
  <r>
    <n v="86753093817"/>
    <n v="1.1945205479452055"/>
    <s v="&lt;= 1.5 year"/>
    <n v="33.282191780821918"/>
    <n v="1"/>
    <n v="75"/>
    <s v="&lt;80"/>
    <n v="9.0158997470850508"/>
    <n v="278.91977359085098"/>
    <n v="235.87080201635499"/>
    <n v="6.5077625829061496"/>
    <n v="52.120281618946215"/>
    <x v="0"/>
    <s v="25-40"/>
  </r>
  <r>
    <n v="86753093818"/>
    <n v="1.1945205479452055"/>
    <s v="&lt;= 1.5 year"/>
    <n v="36.93150684931507"/>
    <n v="1"/>
    <n v="55"/>
    <s v="&lt;80"/>
    <n v="14.1153090479506"/>
    <n v="309.95440470503399"/>
    <n v="268.18461328247503"/>
    <n v="4.2773606217570999"/>
    <n v="58.621013968746617"/>
    <x v="0"/>
    <s v="25-40"/>
  </r>
  <r>
    <n v="86753093819"/>
    <n v="0.94246575342465755"/>
    <s v="&lt;= 1.5 year"/>
    <n v="33.709589041095889"/>
    <n v="1"/>
    <n v="20"/>
    <s v="&lt;80"/>
    <n v="48.2200817606725"/>
    <n v="65.2220016178631"/>
    <n v="427.842507162853"/>
    <n v="267.97377347114298"/>
    <n v="92.573320346362351"/>
    <x v="0"/>
    <s v="25-40"/>
  </r>
  <r>
    <n v="86753093820"/>
    <n v="1.547945205479452"/>
    <s v="&gt; 1.5 year"/>
    <n v="26.394520547945206"/>
    <n v="1"/>
    <n v="64"/>
    <s v="&lt;80"/>
    <n v="317.69220679575301"/>
    <n v="367.34503303404603"/>
    <n v="78.638638654180696"/>
    <n v="61.860433189730998"/>
    <n v="71.662867807653328"/>
    <x v="0"/>
    <s v="25-40"/>
  </r>
  <r>
    <n v="86753093821"/>
    <n v="1.6219178082191781"/>
    <s v="&gt; 1.5 year"/>
    <n v="34.4"/>
    <n v="0"/>
    <n v="23"/>
    <s v="&lt;80"/>
    <n v="238.98299059426401"/>
    <n v="243.744888699266"/>
    <n v="291.96325845400798"/>
    <n v="250.64483465480799"/>
    <n v="103.73120151654031"/>
    <x v="0"/>
    <s v="25-40"/>
  </r>
  <r>
    <n v="86753093822"/>
    <n v="1.1534246575342466"/>
    <s v="&lt;= 1.5 year"/>
    <n v="39"/>
    <n v="0"/>
    <n v="95"/>
    <s v="&gt;=80"/>
    <n v="17.473345837338101"/>
    <n v="233.00233199992701"/>
    <n v="308.19660582728"/>
    <n v="1.19803946925257"/>
    <n v="57.165411662565113"/>
    <x v="1"/>
    <s v="25-40"/>
  </r>
  <r>
    <n v="86753093823"/>
    <n v="1.7863013698630137"/>
    <s v="&gt; 1.5 year"/>
    <n v="36.290410958904111"/>
    <n v="0"/>
    <n v="14"/>
    <s v="&lt;80"/>
    <n v="157.927819739113"/>
    <n v="296.16733302063699"/>
    <n v="187.78436111954801"/>
    <n v="301.70109158324902"/>
    <n v="95.065866545115654"/>
    <x v="0"/>
    <s v="25-40"/>
  </r>
  <r>
    <n v="86753093824"/>
    <n v="1.6054794520547946"/>
    <s v="&gt; 1.5 year"/>
    <n v="29.032876712328768"/>
    <n v="0"/>
    <n v="30"/>
    <s v="&lt;80"/>
    <n v="182.027373186087"/>
    <n v="219.58978048295401"/>
    <n v="274.80438416337802"/>
    <n v="266.60095889098102"/>
    <n v="97.09801346004636"/>
    <x v="0"/>
    <s v="25-40"/>
  </r>
  <r>
    <n v="86753093825"/>
    <n v="1.2657534246575342"/>
    <s v="&lt;= 1.5 year"/>
    <n v="41.11780821917808"/>
    <n v="0"/>
    <n v="56"/>
    <s v="&lt;80"/>
    <n v="25.7947706838949"/>
    <n v="205.64510025561"/>
    <n v="347.003275506764"/>
    <n v="27.3494264785854"/>
    <n v="63.437513913402313"/>
    <x v="0"/>
    <s v="&gt;40"/>
  </r>
  <r>
    <n v="86753093826"/>
    <n v="1.5753424657534247"/>
    <s v="&gt; 1.5 year"/>
    <n v="31.156164383561645"/>
    <n v="0"/>
    <n v="66"/>
    <s v="&lt;80"/>
    <n v="116.748700852261"/>
    <n v="282.230292818218"/>
    <n v="326.44170566137001"/>
    <n v="302.639471725455"/>
    <n v="107.40806078005733"/>
    <x v="0"/>
    <s v="25-40"/>
  </r>
  <r>
    <n v="86753093827"/>
    <n v="1.273972602739726"/>
    <s v="&lt;= 1.5 year"/>
    <n v="40.19178082191781"/>
    <n v="0"/>
    <n v="86"/>
    <s v="&gt;=80"/>
    <n v="26.5363950181642"/>
    <n v="218.239358685415"/>
    <n v="307.60514579084497"/>
    <n v="41.401121032384502"/>
    <n v="61.462812315073876"/>
    <x v="0"/>
    <s v="&gt;40"/>
  </r>
  <r>
    <n v="86753093828"/>
    <n v="1.2219178082191782"/>
    <s v="&lt;= 1.5 year"/>
    <n v="44.035616438356165"/>
    <n v="1"/>
    <n v="91"/>
    <s v="&gt;=80"/>
    <n v="58.738719581462497"/>
    <n v="346.02476280878602"/>
    <n v="202.35222175601101"/>
    <n v="1.3065211163830499"/>
    <n v="56.820127735907164"/>
    <x v="0"/>
    <s v="&gt;40"/>
  </r>
  <r>
    <n v="86753093829"/>
    <n v="1.6547945205479453"/>
    <s v="&gt; 1.5 year"/>
    <n v="31.616438356164384"/>
    <n v="1"/>
    <n v="27"/>
    <s v="&lt;80"/>
    <n v="260.11191795709999"/>
    <n v="219.073015066859"/>
    <n v="323.72388169994599"/>
    <n v="206.20811903092999"/>
    <n v="101.92663472962184"/>
    <x v="0"/>
    <s v="25-40"/>
  </r>
  <r>
    <n v="86753093830"/>
    <n v="0.81643835616438354"/>
    <s v="&lt;= 1.5 year"/>
    <n v="37.131506849315066"/>
    <n v="1"/>
    <n v="19"/>
    <s v="&lt;80"/>
    <n v="103.420679489092"/>
    <n v="12.2125497247995"/>
    <n v="276.44002521053801"/>
    <n v="342.99375337094199"/>
    <n v="83.582711766888906"/>
    <x v="0"/>
    <s v="25-40"/>
  </r>
  <r>
    <n v="86753093831"/>
    <n v="1.7287671232876711"/>
    <s v="&gt; 1.5 year"/>
    <n v="30.413698630136988"/>
    <n v="0"/>
    <n v="37"/>
    <s v="&lt;80"/>
    <n v="219.220581348162"/>
    <n v="233.157348345879"/>
    <n v="282.60206145979299"/>
    <n v="293.658680906634"/>
    <n v="105.34152345949452"/>
    <x v="0"/>
    <s v="25-40"/>
  </r>
  <r>
    <n v="86753093832"/>
    <n v="1.1041095890410959"/>
    <s v="&lt;= 1.5 year"/>
    <n v="34.991780821917807"/>
    <n v="0"/>
    <n v="22"/>
    <s v="&lt;80"/>
    <n v="31.571470023017699"/>
    <n v="3.6154936607947801"/>
    <n v="343.21734707917602"/>
    <n v="441.34813875218498"/>
    <n v="96.962815394468322"/>
    <x v="0"/>
    <s v="25-40"/>
  </r>
  <r>
    <n v="86753093833"/>
    <n v="1.6547945205479453"/>
    <s v="&gt; 1.5 year"/>
    <n v="36.583561643835615"/>
    <n v="1"/>
    <n v="55"/>
    <s v="&lt;80"/>
    <n v="356.01693039942398"/>
    <n v="326.06111603900598"/>
    <n v="81.274030039611603"/>
    <n v="178.610602240714"/>
    <n v="85.752399588713473"/>
    <x v="1"/>
    <s v="25-40"/>
  </r>
  <r>
    <n v="86753093834"/>
    <n v="1.3123287671232877"/>
    <s v="&lt;= 1.5 year"/>
    <n v="26.895890410958906"/>
    <n v="0"/>
    <n v="58"/>
    <s v="&lt;80"/>
    <n v="263.45096867250402"/>
    <n v="397.52068034740802"/>
    <n v="93.556638367635301"/>
    <n v="11.9330050419202"/>
    <n v="65.536489130739625"/>
    <x v="0"/>
    <s v="25-40"/>
  </r>
  <r>
    <n v="86753093835"/>
    <n v="1.178082191780822"/>
    <s v="&lt;= 1.5 year"/>
    <n v="40.443835616438356"/>
    <n v="0"/>
    <n v="67"/>
    <s v="&lt;80"/>
    <n v="7.2434608743807098"/>
    <n v="123.274973092531"/>
    <n v="373.96871069948702"/>
    <n v="21.659337297314899"/>
    <n v="57.916840476969163"/>
    <x v="1"/>
    <s v="&gt;40"/>
  </r>
  <r>
    <n v="86753093836"/>
    <n v="1.7068493150684931"/>
    <s v="&gt; 1.5 year"/>
    <n v="26.057534246575344"/>
    <n v="0"/>
    <n v="30"/>
    <s v="&lt;80"/>
    <n v="291.17009910342898"/>
    <n v="248.48682255044301"/>
    <n v="169.70535399080001"/>
    <n v="328.87706006333099"/>
    <n v="103.00244341880548"/>
    <x v="0"/>
    <s v="25-40"/>
  </r>
  <r>
    <n v="86753093837"/>
    <n v="1.2794520547945205"/>
    <s v="&lt;= 1.5 year"/>
    <n v="41.608219178082194"/>
    <n v="0"/>
    <n v="87"/>
    <s v="&gt;=80"/>
    <n v="117.40013495527501"/>
    <n v="261.30210671493103"/>
    <n v="243.82682306489701"/>
    <n v="0.46868868603608399"/>
    <n v="59.611640743728451"/>
    <x v="0"/>
    <s v="&gt;40"/>
  </r>
  <r>
    <n v="86753093838"/>
    <n v="1.4383561643835616"/>
    <s v="&lt;= 1.5 year"/>
    <n v="36.506849315068493"/>
    <n v="1"/>
    <n v="74"/>
    <s v="&lt;80"/>
    <n v="19.628825583647"/>
    <n v="271.83200944863898"/>
    <n v="229.602954958276"/>
    <n v="74.643815755892803"/>
    <n v="59.826479288283139"/>
    <x v="0"/>
    <s v="25-40"/>
  </r>
  <r>
    <n v="86753093839"/>
    <n v="1.2328767123287672"/>
    <s v="&lt;= 1.5 year"/>
    <n v="43.61917808219178"/>
    <n v="1"/>
    <n v="69"/>
    <s v="&lt;80"/>
    <n v="3.90533599689488"/>
    <n v="211.12949670576401"/>
    <n v="367.04812119029998"/>
    <n v="15.058831801626001"/>
    <n v="63.055620975243826"/>
    <x v="0"/>
    <s v="&gt;40"/>
  </r>
  <r>
    <n v="86753093840"/>
    <n v="1.3424657534246576"/>
    <s v="&lt;= 1.5 year"/>
    <n v="42.30684931506849"/>
    <n v="0"/>
    <n v="66"/>
    <s v="&lt;80"/>
    <n v="4.63150728948479"/>
    <n v="331.72091148487101"/>
    <n v="212.99586672757499"/>
    <n v="12.7269506693052"/>
    <n v="53.994931589574087"/>
    <x v="0"/>
    <s v="&gt;40"/>
  </r>
  <r>
    <n v="86753093841"/>
    <n v="1.7232876712328766"/>
    <s v="&gt; 1.5 year"/>
    <n v="31.117808219178084"/>
    <n v="0"/>
    <n v="23"/>
    <s v="&lt;80"/>
    <n v="286.30024965244201"/>
    <n v="195.17544090753299"/>
    <n v="270.74369551007999"/>
    <n v="249.42526886157"/>
    <n v="100.93833096939599"/>
    <x v="0"/>
    <s v="25-40"/>
  </r>
  <r>
    <n v="86753093842"/>
    <n v="1.7589041095890412"/>
    <s v="&gt; 1.5 year"/>
    <n v="30.041095890410958"/>
    <n v="0"/>
    <n v="61"/>
    <s v="&lt;80"/>
    <n v="274.00160993615702"/>
    <n v="243.65073683967299"/>
    <n v="136.77512052596401"/>
    <n v="357.107313339597"/>
    <n v="100.67807980593372"/>
    <x v="0"/>
    <s v="25-40"/>
  </r>
  <r>
    <n v="86753093843"/>
    <n v="1.5753424657534247"/>
    <s v="&gt; 1.5 year"/>
    <n v="33.531506849315072"/>
    <n v="0"/>
    <n v="23"/>
    <s v="&lt;80"/>
    <n v="268.36071299634398"/>
    <n v="215.810052756359"/>
    <n v="246.139306209495"/>
    <n v="273.14008143341101"/>
    <n v="101.04718777736497"/>
    <x v="0"/>
    <s v="25-40"/>
  </r>
  <r>
    <n v="86753093844"/>
    <n v="1.7452054794520548"/>
    <s v="&gt; 1.5 year"/>
    <n v="30.273972602739725"/>
    <n v="0"/>
    <n v="24"/>
    <s v="&lt;80"/>
    <n v="275.80189052812898"/>
    <n v="173.85701187279301"/>
    <n v="305.05451950099399"/>
    <n v="215.68545495222301"/>
    <n v="98.461509126459788"/>
    <x v="0"/>
    <s v="25-40"/>
  </r>
  <r>
    <n v="86753093845"/>
    <n v="0.86575342465753424"/>
    <s v="&lt;= 1.5 year"/>
    <n v="36.520547945205479"/>
    <n v="0"/>
    <n v="21"/>
    <s v="&lt;80"/>
    <n v="244.16615691243899"/>
    <n v="491.383675610826"/>
    <n v="45.127010387504797"/>
    <n v="147.25728529053799"/>
    <n v="81.93010208322633"/>
    <x v="1"/>
    <s v="25-40"/>
  </r>
  <r>
    <n v="86753093846"/>
    <n v="1.3287671232876712"/>
    <s v="&lt;= 1.5 year"/>
    <n v="38.008219178082193"/>
    <n v="1"/>
    <n v="66"/>
    <s v="&lt;80"/>
    <n v="16.789369537872702"/>
    <n v="195.77575979970601"/>
    <n v="305.38986568766899"/>
    <n v="51.437413092617597"/>
    <n v="59.824483800640685"/>
    <x v="0"/>
    <s v="25-40"/>
  </r>
  <r>
    <n v="86753093847"/>
    <n v="1.2"/>
    <s v="&lt;= 1.5 year"/>
    <n v="20.547945205479451"/>
    <n v="0"/>
    <n v="65"/>
    <s v="&lt;80"/>
    <n v="512.54840479346797"/>
    <n v="305.66670546520999"/>
    <n v="11.762472873383199"/>
    <n v="48.845460301597498"/>
    <n v="72.730160801691923"/>
    <x v="0"/>
    <s v="17-25"/>
  </r>
  <r>
    <n v="86753093848"/>
    <n v="1.2"/>
    <s v="&lt;= 1.5 year"/>
    <n v="37.786301369863011"/>
    <n v="0"/>
    <n v="75"/>
    <s v="&lt;80"/>
    <n v="91.725652626710797"/>
    <n v="188.35959698975901"/>
    <n v="209.52227380881399"/>
    <n v="131.35546144778201"/>
    <n v="63.312148200109107"/>
    <x v="0"/>
    <s v="25-40"/>
  </r>
  <r>
    <n v="86753093849"/>
    <n v="1.0767123287671232"/>
    <s v="&lt;= 1.5 year"/>
    <n v="42.482191780821921"/>
    <n v="0"/>
    <n v="57"/>
    <s v="&lt;80"/>
    <n v="6.4446046490381104"/>
    <n v="402.24464116041497"/>
    <n v="171.52550197577699"/>
    <n v="24.306612268464601"/>
    <n v="56.194993374065227"/>
    <x v="0"/>
    <s v="&gt;40"/>
  </r>
  <r>
    <n v="86753093850"/>
    <n v="1.7616438356164383"/>
    <s v="&gt; 1.5 year"/>
    <n v="34.846575342465755"/>
    <n v="1"/>
    <n v="47"/>
    <s v="&lt;80"/>
    <n v="411.48556113671299"/>
    <n v="213.62371464764601"/>
    <n v="277.66506247745002"/>
    <n v="144.69304628835599"/>
    <n v="100.69171511464543"/>
    <x v="0"/>
    <s v="25-40"/>
  </r>
  <r>
    <n v="86753093851"/>
    <n v="1.1123287671232878"/>
    <s v="&lt;= 1.5 year"/>
    <n v="36.761643835616439"/>
    <n v="0"/>
    <n v="19"/>
    <s v="&lt;80"/>
    <n v="5.5510423477858701"/>
    <n v="78.197308308948607"/>
    <n v="321.79033282275799"/>
    <n v="393.50879857204899"/>
    <n v="92.535763819915587"/>
    <x v="0"/>
    <s v="25-40"/>
  </r>
  <r>
    <n v="86753093852"/>
    <n v="1.2246575342465753"/>
    <s v="&lt;= 1.5 year"/>
    <n v="38.021917808219179"/>
    <n v="0"/>
    <n v="89"/>
    <s v="&gt;=80"/>
    <n v="12.4542647887463"/>
    <n v="242.283577465398"/>
    <n v="290.87015727024198"/>
    <n v="57.154318877042002"/>
    <n v="62.141964518005622"/>
    <x v="0"/>
    <s v="25-40"/>
  </r>
  <r>
    <n v="86753093853"/>
    <n v="1.6876712328767123"/>
    <s v="&gt; 1.5 year"/>
    <n v="31.783561643835615"/>
    <n v="1"/>
    <n v="50"/>
    <s v="&lt;80"/>
    <n v="205.888567304254"/>
    <n v="293.15640627258301"/>
    <n v="316.29394744583902"/>
    <n v="213.55575031511401"/>
    <n v="103.50556161746132"/>
    <x v="0"/>
    <s v="25-40"/>
  </r>
  <r>
    <n v="86753093854"/>
    <n v="1.5123287671232877"/>
    <s v="&gt; 1.5 year"/>
    <n v="25.263013698630136"/>
    <n v="1"/>
    <n v="58"/>
    <s v="&lt;80"/>
    <n v="315.93177307034802"/>
    <n v="503.69625239523498"/>
    <n v="1.0218292963037101"/>
    <n v="7.6244414048150002"/>
    <n v="66.607794521380896"/>
    <x v="0"/>
    <s v="25-40"/>
  </r>
  <r>
    <n v="86753093855"/>
    <n v="1.6657534246575343"/>
    <s v="&gt; 1.5 year"/>
    <n v="35.147945205479452"/>
    <n v="0"/>
    <n v="24"/>
    <s v="&lt;80"/>
    <n v="396.60935192413001"/>
    <n v="299.6132086696"/>
    <n v="226.88417848180299"/>
    <n v="206.067115505104"/>
    <n v="107.65196012592725"/>
    <x v="0"/>
    <s v="25-40"/>
  </r>
  <r>
    <n v="86753093856"/>
    <n v="1.7178082191780821"/>
    <s v="&gt; 1.5 year"/>
    <n v="35.178082191780824"/>
    <n v="0"/>
    <n v="66"/>
    <s v="&lt;80"/>
    <n v="343.86857924844003"/>
    <n v="199.40763268174101"/>
    <n v="114.12509413666901"/>
    <n v="259.41921947508899"/>
    <n v="88.287414587825452"/>
    <x v="0"/>
    <s v="25-40"/>
  </r>
  <r>
    <n v="86753093857"/>
    <n v="1.1753424657534246"/>
    <s v="&lt;= 1.5 year"/>
    <n v="36.873972602739727"/>
    <n v="0"/>
    <n v="20"/>
    <s v="&lt;80"/>
    <n v="16.164902376305101"/>
    <n v="10.1988783874446"/>
    <n v="354.74847689818"/>
    <n v="433.05439481928698"/>
    <n v="96.645447067196017"/>
    <x v="0"/>
    <s v="25-40"/>
  </r>
  <r>
    <n v="86753093858"/>
    <n v="1.536986301369863"/>
    <s v="&gt; 1.5 year"/>
    <n v="32.4986301369863"/>
    <n v="1"/>
    <n v="22"/>
    <s v="&lt;80"/>
    <n v="273.35751635867501"/>
    <n v="245.69813638026801"/>
    <n v="220.92376016885399"/>
    <n v="274.67665571796499"/>
    <n v="100.99650212553372"/>
    <x v="0"/>
    <s v="25-40"/>
  </r>
  <r>
    <n v="86753093859"/>
    <n v="1.5561643835616439"/>
    <s v="&gt; 1.5 year"/>
    <n v="31.082191780821919"/>
    <n v="1"/>
    <n v="34"/>
    <s v="&lt;80"/>
    <n v="225.22392752655699"/>
    <n v="144.23788060293899"/>
    <n v="299.95976867315301"/>
    <n v="324.29706056339597"/>
    <n v="104.46776415874555"/>
    <x v="0"/>
    <s v="25-40"/>
  </r>
  <r>
    <n v="86753093860"/>
    <n v="1.6712328767123288"/>
    <s v="&gt; 1.5 year"/>
    <n v="32.397260273972606"/>
    <n v="0"/>
    <n v="22"/>
    <s v="&lt;80"/>
    <n v="225.509776951167"/>
    <n v="124.910614928583"/>
    <n v="259.27468679061099"/>
    <n v="304.713946128825"/>
    <n v="95.712267300712313"/>
    <x v="0"/>
    <s v="25-40"/>
  </r>
  <r>
    <n v="86753093861"/>
    <n v="1.3917808219178083"/>
    <s v="&lt;= 1.5 year"/>
    <n v="38.772602739726025"/>
    <n v="1"/>
    <n v="67"/>
    <s v="&lt;80"/>
    <n v="40.539754473883796"/>
    <n v="264.93965852354"/>
    <n v="173.12032642609799"/>
    <n v="15.432530806707501"/>
    <n v="47.064695907730552"/>
    <x v="1"/>
    <s v="25-40"/>
  </r>
  <r>
    <n v="86753093862"/>
    <n v="1.2438356164383562"/>
    <s v="&lt;= 1.5 year"/>
    <n v="37.090410958904108"/>
    <n v="0"/>
    <n v="86"/>
    <s v="&gt;=80"/>
    <n v="53.506807409470902"/>
    <n v="255.78033228704101"/>
    <n v="211.71561993751101"/>
    <n v="19.922453284922302"/>
    <n v="52.539539962412945"/>
    <x v="0"/>
    <s v="25-40"/>
  </r>
  <r>
    <n v="86753093863"/>
    <n v="1.4794520547945205"/>
    <s v="&lt;= 1.5 year"/>
    <n v="32.627397260273973"/>
    <n v="0"/>
    <n v="50"/>
    <s v="&lt;80"/>
    <n v="304.00489138165398"/>
    <n v="122.152507018186"/>
    <n v="237.52881684841401"/>
    <n v="315.62270098724201"/>
    <n v="100.47077401226591"/>
    <x v="0"/>
    <s v="25-40"/>
  </r>
  <r>
    <n v="86753093864"/>
    <n v="1.6356164383561644"/>
    <s v="&gt; 1.5 year"/>
    <n v="31.479452054794521"/>
    <n v="0"/>
    <n v="38"/>
    <s v="&lt;80"/>
    <n v="220.26490564699"/>
    <n v="296.688524156992"/>
    <n v="199.797656730185"/>
    <n v="278.36464417135602"/>
    <n v="98.735750492503485"/>
    <x v="0"/>
    <s v="25-40"/>
  </r>
  <r>
    <n v="86753093865"/>
    <n v="1.526027397260274"/>
    <s v="&gt; 1.5 year"/>
    <n v="28.424657534246574"/>
    <n v="1"/>
    <n v="62"/>
    <s v="&lt;80"/>
    <n v="250.790253775266"/>
    <n v="411.44455359800497"/>
    <n v="79.717672045109495"/>
    <n v="21.574893557278401"/>
    <n v="65.133892462148225"/>
    <x v="0"/>
    <s v="25-40"/>
  </r>
  <r>
    <n v="86753093866"/>
    <n v="1.6575342465753424"/>
    <s v="&gt; 1.5 year"/>
    <n v="31.158904109589042"/>
    <n v="0"/>
    <n v="46"/>
    <s v="&lt;80"/>
    <n v="362.01662715842298"/>
    <n v="222.85437293561799"/>
    <n v="138.48073797394301"/>
    <n v="352.47787270644699"/>
    <n v="105.70471328917009"/>
    <x v="0"/>
    <s v="25-40"/>
  </r>
  <r>
    <n v="86753093867"/>
    <n v="1.1095890410958904"/>
    <s v="&lt;= 1.5 year"/>
    <n v="43.084931506849315"/>
    <n v="1"/>
    <n v="68"/>
    <s v="&lt;80"/>
    <n v="2.1366700467346802"/>
    <n v="377.03342953448299"/>
    <n v="215.94359488169701"/>
    <n v="14.0786623751353"/>
    <n v="57.936278837317289"/>
    <x v="0"/>
    <s v="&gt;40"/>
  </r>
  <r>
    <n v="86753093868"/>
    <n v="0.9068493150684932"/>
    <s v="&lt;= 1.5 year"/>
    <n v="39.063013698630137"/>
    <n v="1"/>
    <n v="20"/>
    <s v="&lt;80"/>
    <n v="5.3038057625458697"/>
    <n v="52.558809067157704"/>
    <n v="304.601604134843"/>
    <n v="489.11750004222199"/>
    <n v="99.875301687624074"/>
    <x v="0"/>
    <s v="25-40"/>
  </r>
  <r>
    <n v="86753093869"/>
    <n v="1.2191780821917808"/>
    <s v="&lt;= 1.5 year"/>
    <n v="51.452054794520549"/>
    <n v="0"/>
    <n v="78"/>
    <s v="&lt;80"/>
    <n v="14.5049040607118"/>
    <n v="211.49423536131999"/>
    <n v="306.07331058758302"/>
    <n v="31.791415923697599"/>
    <n v="58.623698335116224"/>
    <x v="0"/>
    <s v="&gt;40"/>
  </r>
  <r>
    <n v="86753093870"/>
    <n v="1.736986301369863"/>
    <s v="&gt; 1.5 year"/>
    <n v="32.547945205479451"/>
    <n v="0"/>
    <n v="56"/>
    <s v="&lt;80"/>
    <n v="271.87402625876598"/>
    <n v="346.63552142118698"/>
    <n v="303.07666493947301"/>
    <n v="116.24946947511501"/>
    <n v="99.799899944146787"/>
    <x v="0"/>
    <s v="25-40"/>
  </r>
  <r>
    <n v="86753093871"/>
    <n v="1.6904109589041096"/>
    <s v="&gt; 1.5 year"/>
    <n v="33.712328767123289"/>
    <n v="0"/>
    <n v="33"/>
    <s v="&lt;80"/>
    <n v="232.79488636215299"/>
    <n v="222.028399623631"/>
    <n v="294.39461303897099"/>
    <n v="295.752252964999"/>
    <n v="107.20348679933912"/>
    <x v="0"/>
    <s v="25-40"/>
  </r>
  <r>
    <n v="86753093872"/>
    <n v="1.6301369863013699"/>
    <s v="&gt; 1.5 year"/>
    <n v="25.323287671232876"/>
    <n v="1"/>
    <n v="65"/>
    <s v="&lt;80"/>
    <n v="175.80710701503199"/>
    <n v="200.082562886023"/>
    <n v="270.03886309269802"/>
    <n v="337.67059073405699"/>
    <n v="102.99630805129499"/>
    <x v="1"/>
    <s v="25-40"/>
  </r>
  <r>
    <n v="86753093873"/>
    <n v="1.178082191780822"/>
    <s v="&lt;= 1.5 year"/>
    <n v="36.805479452054797"/>
    <n v="0"/>
    <n v="115"/>
    <s v="&gt;=80"/>
    <n v="4.8816608587288499"/>
    <n v="212.501115906839"/>
    <n v="282.109472403626"/>
    <n v="1.6893879198798301"/>
    <n v="51.446485380066129"/>
    <x v="1"/>
    <s v="25-40"/>
  </r>
  <r>
    <n v="86753093874"/>
    <n v="1.6547945205479453"/>
    <s v="&gt; 1.5 year"/>
    <n v="26.410958904109588"/>
    <n v="0"/>
    <n v="35"/>
    <s v="&lt;80"/>
    <n v="233.19083166604"/>
    <n v="199.333162051578"/>
    <n v="338.384592090051"/>
    <n v="282.95685785513001"/>
    <n v="109.16289349083115"/>
    <x v="0"/>
    <s v="25-40"/>
  </r>
  <r>
    <n v="86753093875"/>
    <n v="1.2054794520547945"/>
    <s v="&lt;= 1.5 year"/>
    <n v="36.460273972602742"/>
    <n v="1"/>
    <n v="84"/>
    <s v="&gt;=80"/>
    <n v="13.951558426785899"/>
    <n v="334.03280878986999"/>
    <n v="213.297322218331"/>
    <n v="1.6994610969680599"/>
    <n v="53.63836337516836"/>
    <x v="0"/>
    <s v="25-40"/>
  </r>
  <r>
    <n v="86753093876"/>
    <n v="1.6136986301369862"/>
    <s v="&gt; 1.5 year"/>
    <n v="27.386301369863013"/>
    <n v="0"/>
    <n v="44"/>
    <s v="&lt;80"/>
    <n v="226.617585883548"/>
    <n v="327.26535367726098"/>
    <n v="150.81564178957001"/>
    <n v="236.782869330887"/>
    <n v="90.822456499319571"/>
    <x v="1"/>
    <s v="25-40"/>
  </r>
  <r>
    <n v="86753093877"/>
    <n v="1.2164383561643837"/>
    <s v="&lt;= 1.5 year"/>
    <n v="34.405479452054792"/>
    <n v="0"/>
    <n v="77"/>
    <s v="&lt;80"/>
    <n v="15.1927755341028"/>
    <n v="295.26686112566102"/>
    <n v="162.151602440267"/>
    <n v="9.0315563549579192"/>
    <n v="45.378749988208092"/>
    <x v="1"/>
    <s v="25-40"/>
  </r>
  <r>
    <n v="86753093878"/>
    <n v="0.8575342465753425"/>
    <s v="&lt;= 1.5 year"/>
    <n v="34.602739726027394"/>
    <n v="1"/>
    <n v="21"/>
    <s v="&lt;80"/>
    <n v="107.922518285213"/>
    <n v="58.172108831204703"/>
    <n v="333.50255401740498"/>
    <n v="301.61435655685301"/>
    <n v="89.501599438224375"/>
    <x v="0"/>
    <s v="25-40"/>
  </r>
  <r>
    <n v="86753093879"/>
    <n v="1.7095890410958905"/>
    <s v="&gt; 1.5 year"/>
    <n v="28.824657534246576"/>
    <n v="0"/>
    <n v="56"/>
    <s v="&lt;80"/>
    <n v="161.53968861059599"/>
    <n v="230.73053006904601"/>
    <n v="206.087238932622"/>
    <n v="323.98689877272102"/>
    <n v="94.990514019012522"/>
    <x v="1"/>
    <s v="25-40"/>
  </r>
  <r>
    <n v="86753093880"/>
    <n v="1.6684931506849314"/>
    <s v="&gt; 1.5 year"/>
    <n v="35.386301369863013"/>
    <n v="0"/>
    <n v="52"/>
    <s v="&lt;80"/>
    <n v="262.23482274661501"/>
    <n v="328.86255096352801"/>
    <n v="261.11656541611302"/>
    <n v="162.35242172324001"/>
    <n v="98.104068353533819"/>
    <x v="0"/>
    <s v="25-40"/>
  </r>
  <r>
    <n v="86753093881"/>
    <n v="1.2712328767123289"/>
    <s v="&lt;= 1.5 year"/>
    <n v="45.802739726027397"/>
    <n v="0"/>
    <n v="73"/>
    <s v="&lt;80"/>
    <n v="47.521056676913098"/>
    <n v="202.221700840327"/>
    <n v="339.46267925444801"/>
    <n v="19.174024010622901"/>
    <n v="63.015824993187707"/>
    <x v="0"/>
    <s v="&gt;40"/>
  </r>
  <r>
    <n v="86753093882"/>
    <n v="1.1863013698630136"/>
    <s v="&lt;= 1.5 year"/>
    <n v="41.290410958904111"/>
    <n v="1"/>
    <n v="54"/>
    <s v="&lt;80"/>
    <n v="4.3068062054428102"/>
    <n v="327.75014328071899"/>
    <n v="271.800371366506"/>
    <n v="19.322514946584601"/>
    <n v="61.499302316463819"/>
    <x v="0"/>
    <s v="&gt;40"/>
  </r>
  <r>
    <n v="86753093883"/>
    <n v="1.2301369863013698"/>
    <s v="&lt;= 1.5 year"/>
    <n v="39.68767123287671"/>
    <n v="1"/>
    <n v="62"/>
    <s v="&lt;80"/>
    <n v="30.134787784087202"/>
    <n v="221.831272262922"/>
    <n v="298.872290640561"/>
    <n v="13.9668772297735"/>
    <n v="57.697984948200876"/>
    <x v="0"/>
    <s v="25-40"/>
  </r>
  <r>
    <n v="86753093884"/>
    <n v="1.558904109589041"/>
    <s v="&gt; 1.5 year"/>
    <n v="29.923287671232877"/>
    <n v="1"/>
    <n v="35"/>
    <s v="&lt;80"/>
    <n v="197.67441821598899"/>
    <n v="221.17461616513"/>
    <n v="317.25670903993102"/>
    <n v="164.661129712426"/>
    <n v="91.33806340077237"/>
    <x v="0"/>
    <s v="25-40"/>
  </r>
  <r>
    <n v="86753093885"/>
    <n v="1.2136986301369863"/>
    <s v="&lt;= 1.5 year"/>
    <n v="38.772602739726025"/>
    <n v="0"/>
    <n v="78"/>
    <s v="&lt;80"/>
    <n v="0.40215023642861802"/>
    <n v="285.33024101517202"/>
    <n v="251.075249113192"/>
    <n v="66.318809287621605"/>
    <n v="60.945878308225687"/>
    <x v="0"/>
    <s v="25-40"/>
  </r>
  <r>
    <n v="86753093886"/>
    <n v="1.6465753424657534"/>
    <s v="&gt; 1.5 year"/>
    <n v="29.2"/>
    <n v="0"/>
    <n v="27"/>
    <s v="&lt;80"/>
    <n v="213.341056503391"/>
    <n v="288.27815435799903"/>
    <n v="157.36620623818899"/>
    <n v="251.275216079263"/>
    <n v="89.166507547005438"/>
    <x v="1"/>
    <s v="25-40"/>
  </r>
  <r>
    <n v="86753093887"/>
    <n v="1.7013698630136986"/>
    <s v="&gt; 1.5 year"/>
    <n v="34.695890410958903"/>
    <n v="0"/>
    <n v="45"/>
    <s v="&lt;80"/>
    <n v="214.704336815011"/>
    <n v="191.93538788852501"/>
    <n v="209.11797384328099"/>
    <n v="227.49583194078801"/>
    <n v="84.924834670371155"/>
    <x v="1"/>
    <s v="25-40"/>
  </r>
  <r>
    <n v="86753093888"/>
    <n v="1.2"/>
    <s v="&lt;= 1.5 year"/>
    <n v="33.052054794520551"/>
    <n v="1"/>
    <n v="22"/>
    <s v="&lt;80"/>
    <n v="296.12778411543798"/>
    <n v="500.52132980380702"/>
    <n v="49.187330098832"/>
    <n v="62.2800480013059"/>
    <n v="77.10801448555614"/>
    <x v="1"/>
    <s v="25-40"/>
  </r>
  <r>
    <n v="86753093889"/>
    <n v="1.1452054794520548"/>
    <s v="&lt;= 1.5 year"/>
    <n v="35.769863013698632"/>
    <n v="0"/>
    <n v="95"/>
    <s v="&gt;=80"/>
    <n v="41.615692813891101"/>
    <n v="175.80764030120901"/>
    <n v="303.78403244581"/>
    <n v="15.2308090620757"/>
    <n v="55.675647630154288"/>
    <x v="0"/>
    <s v="25-40"/>
  </r>
  <r>
    <n v="86753093890"/>
    <n v="1.3890410958904109"/>
    <s v="&lt;= 1.5 year"/>
    <n v="41.923287671232877"/>
    <n v="0"/>
    <n v="114"/>
    <s v="&gt;=80"/>
    <n v="11.8073072033926"/>
    <n v="205.503345824516"/>
    <n v="368.27568090905299"/>
    <n v="21.800346916596901"/>
    <n v="64.193975581310667"/>
    <x v="1"/>
    <s v="&gt;40"/>
  </r>
  <r>
    <n v="86753093891"/>
    <n v="1.726027397260274"/>
    <s v="&gt; 1.5 year"/>
    <n v="32.673972602739724"/>
    <n v="0"/>
    <n v="34"/>
    <s v="&lt;80"/>
    <n v="353.05638198154202"/>
    <n v="272.57227988624197"/>
    <n v="197.995097224322"/>
    <n v="131.98261870661699"/>
    <n v="89.647618861135399"/>
    <x v="0"/>
    <s v="25-40"/>
  </r>
  <r>
    <n v="86753093892"/>
    <n v="1.1342465753424658"/>
    <s v="&lt;= 1.5 year"/>
    <n v="42.934246575342463"/>
    <n v="0"/>
    <n v="96"/>
    <s v="&gt;=80"/>
    <n v="6.4540954337363798"/>
    <n v="325.988937414156"/>
    <n v="249.43488955034999"/>
    <n v="44.767854749049299"/>
    <n v="61.899771943759312"/>
    <x v="0"/>
    <s v="&gt;40"/>
  </r>
  <r>
    <n v="86753093893"/>
    <n v="1.1726027397260275"/>
    <s v="&lt;= 1.5 year"/>
    <n v="42.852054794520548"/>
    <n v="1"/>
    <n v="83"/>
    <s v="&gt;=80"/>
    <n v="15.168823874701101"/>
    <n v="294.00371091363201"/>
    <n v="261.22605063952602"/>
    <n v="14.4589042066668"/>
    <n v="57.815997364609792"/>
    <x v="0"/>
    <s v="&gt;40"/>
  </r>
  <r>
    <n v="86753093894"/>
    <n v="1.1643835616438356"/>
    <s v="&lt;= 1.5 year"/>
    <n v="45.627397260273973"/>
    <n v="1"/>
    <n v="65"/>
    <s v="&lt;80"/>
    <n v="52.602404608376602"/>
    <n v="299.379091416481"/>
    <n v="235.276152608096"/>
    <n v="2.2563566928169898"/>
    <n v="56.662420798098168"/>
    <x v="0"/>
    <s v="&gt;40"/>
  </r>
  <r>
    <n v="86753093895"/>
    <n v="1.6739726027397259"/>
    <s v="&gt; 1.5 year"/>
    <n v="29.095890410958905"/>
    <n v="0"/>
    <n v="36"/>
    <s v="&lt;80"/>
    <n v="140.60037224144099"/>
    <n v="273.66622582340301"/>
    <n v="304.37724651372599"/>
    <n v="214.21628537379399"/>
    <n v="95.372551671689919"/>
    <x v="1"/>
    <s v="25-40"/>
  </r>
  <r>
    <n v="86753093896"/>
    <n v="1.6684931506849314"/>
    <s v="&gt; 1.5 year"/>
    <n v="30.693150684931506"/>
    <n v="0"/>
    <n v="40"/>
    <s v="&lt;80"/>
    <n v="197.92879960110901"/>
    <n v="319.54662699417298"/>
    <n v="222.000707234651"/>
    <n v="269.61392240884402"/>
    <n v="100.39178968484197"/>
    <x v="0"/>
    <s v="25-40"/>
  </r>
  <r>
    <n v="86753093897"/>
    <n v="1.3452054794520547"/>
    <s v="&lt;= 1.5 year"/>
    <n v="34.30684931506849"/>
    <n v="0"/>
    <n v="81"/>
    <s v="&gt;=80"/>
    <n v="1.2387367061066099"/>
    <n v="286.879911053814"/>
    <n v="266.22651746823499"/>
    <n v="16.961968072746"/>
    <n v="57.032110085711366"/>
    <x v="1"/>
    <s v="25-40"/>
  </r>
  <r>
    <n v="86753093898"/>
    <n v="1.5835616438356164"/>
    <s v="&gt; 1.5 year"/>
    <n v="30.402739726027399"/>
    <n v="0"/>
    <n v="19"/>
    <s v="&lt;80"/>
    <n v="327.41339201216101"/>
    <n v="226.61091876990801"/>
    <n v="144.39291818858399"/>
    <n v="221.60406278201501"/>
    <n v="88.241582579037399"/>
    <x v="0"/>
    <s v="25-40"/>
  </r>
  <r>
    <n v="86753093899"/>
    <n v="1.2356164383561643"/>
    <s v="&lt;= 1.5 year"/>
    <n v="27.547945205479451"/>
    <n v="0"/>
    <n v="59"/>
    <s v="&lt;80"/>
    <n v="385.494814006333"/>
    <n v="389.18363451349097"/>
    <n v="0.26279639009333799"/>
    <n v="57.425759810717899"/>
    <n v="68.896902625683268"/>
    <x v="0"/>
    <s v="25-40"/>
  </r>
  <r>
    <n v="86753093900"/>
    <n v="1.1643835616438356"/>
    <s v="&lt;= 1.5 year"/>
    <n v="41.509589041095893"/>
    <n v="1"/>
    <n v="90"/>
    <s v="&gt;=80"/>
    <n v="5.4722382736520396"/>
    <n v="232.370341051423"/>
    <n v="286.43926407373903"/>
    <n v="62.065489555289602"/>
    <n v="60.847976781489436"/>
    <x v="0"/>
    <s v="&gt;40"/>
  </r>
  <r>
    <n v="86753093901"/>
    <n v="1.1945205479452055"/>
    <s v="&lt;= 1.5 year"/>
    <n v="45.936986301369863"/>
    <n v="0"/>
    <n v="59"/>
    <s v="&lt;80"/>
    <n v="40.636520177883497"/>
    <n v="267.53910989399799"/>
    <n v="257.262505024858"/>
    <n v="61.8708438085417"/>
    <n v="62.950052265758487"/>
    <x v="0"/>
    <s v="&gt;40"/>
  </r>
  <r>
    <n v="86753093902"/>
    <n v="1.6520547945205479"/>
    <s v="&gt; 1.5 year"/>
    <n v="29.961643835616439"/>
    <n v="0"/>
    <n v="48"/>
    <s v="&lt;80"/>
    <n v="274.26184619606602"/>
    <n v="293.895697994562"/>
    <n v="212.79116056426099"/>
    <n v="200.787810124336"/>
    <n v="95.082080017881879"/>
    <x v="0"/>
    <s v="25-40"/>
  </r>
  <r>
    <n v="86753093903"/>
    <n v="1.6027397260273972"/>
    <s v="&gt; 1.5 year"/>
    <n v="31.030136986301368"/>
    <n v="0"/>
    <n v="25"/>
    <s v="&lt;80"/>
    <n v="159.87858131498899"/>
    <n v="270.22256266814401"/>
    <n v="207.10226345523199"/>
    <n v="290.58534738268099"/>
    <n v="94.130604819200187"/>
    <x v="0"/>
    <s v="25-40"/>
  </r>
  <r>
    <n v="86753093904"/>
    <n v="1.536986301369863"/>
    <s v="&gt; 1.5 year"/>
    <n v="32.172602739726024"/>
    <n v="0"/>
    <n v="77"/>
    <s v="&lt;80"/>
    <n v="263.40343055854999"/>
    <n v="258.00570229755402"/>
    <n v="213.70023540618899"/>
    <n v="304.57531106128698"/>
    <n v="103.90579620458541"/>
    <x v="0"/>
    <s v="25-40"/>
  </r>
  <r>
    <n v="86753093905"/>
    <n v="1.6520547945205479"/>
    <s v="&gt; 1.5 year"/>
    <n v="27.687671232876713"/>
    <n v="0"/>
    <n v="54"/>
    <s v="&lt;80"/>
    <n v="150.54301559087699"/>
    <n v="410.52267534075702"/>
    <n v="224.961699616609"/>
    <n v="211.18814057669201"/>
    <n v="97.22323609772684"/>
    <x v="0"/>
    <s v="25-40"/>
  </r>
  <r>
    <n v="86753093906"/>
    <n v="1.1260273972602739"/>
    <s v="&lt;= 1.5 year"/>
    <n v="34.553424657534244"/>
    <n v="0"/>
    <n v="75"/>
    <s v="&lt;80"/>
    <n v="25.819515731707899"/>
    <n v="283.49922128158698"/>
    <n v="259.86831050208002"/>
    <n v="17.685764370589801"/>
    <n v="58.051987945783971"/>
    <x v="0"/>
    <s v="25-40"/>
  </r>
  <r>
    <n v="86753093907"/>
    <n v="1.178082191780822"/>
    <s v="&lt;= 1.5 year"/>
    <n v="40.731506849315068"/>
    <n v="0"/>
    <n v="106"/>
    <s v="&gt;=80"/>
    <n v="9.8136953656792905"/>
    <n v="253.66797385881799"/>
    <n v="332.55967216129"/>
    <n v="1.68978020958588"/>
    <n v="61.188467822464894"/>
    <x v="0"/>
    <s v="&gt;40"/>
  </r>
  <r>
    <n v="86753093908"/>
    <n v="1.2602739726027397"/>
    <s v="&lt;= 1.5 year"/>
    <n v="34.709589041095889"/>
    <n v="0"/>
    <n v="61"/>
    <s v="&lt;80"/>
    <n v="363.08522187110702"/>
    <n v="452.18950949686598"/>
    <n v="10.467919988707401"/>
    <n v="15.40390999091"/>
    <n v="68.326598106991938"/>
    <x v="0"/>
    <s v="25-40"/>
  </r>
  <r>
    <n v="86753093909"/>
    <n v="1.1835616438356165"/>
    <s v="&lt;= 1.5 year"/>
    <n v="49.852054794520548"/>
    <n v="0"/>
    <n v="62"/>
    <s v="&lt;80"/>
    <n v="0.61824601893228603"/>
    <n v="191.345164954616"/>
    <n v="294.14693795305698"/>
    <n v="12.905222927676601"/>
    <n v="52.203332183571888"/>
    <x v="1"/>
    <s v="&gt;40"/>
  </r>
  <r>
    <n v="86753093910"/>
    <n v="1.441095890410959"/>
    <s v="&lt;= 1.5 year"/>
    <n v="36.273972602739725"/>
    <n v="0"/>
    <n v="78"/>
    <s v="&lt;80"/>
    <n v="66.663424446756096"/>
    <n v="257.15782695636699"/>
    <n v="265.62516104660398"/>
    <n v="27.811431702886601"/>
    <n v="61.118091242188711"/>
    <x v="0"/>
    <s v="25-40"/>
  </r>
  <r>
    <n v="86753093911"/>
    <n v="1.6739726027397259"/>
    <s v="&gt; 1.5 year"/>
    <n v="23.405479452054795"/>
    <n v="0"/>
    <n v="23"/>
    <s v="&lt;80"/>
    <n v="241.446981401275"/>
    <n v="408.11518636125999"/>
    <n v="224.008401790806"/>
    <n v="182.64119488659401"/>
    <n v="100.7629250222908"/>
    <x v="0"/>
    <s v="17-25"/>
  </r>
  <r>
    <n v="86753093912"/>
    <n v="1.5890410958904109"/>
    <s v="&gt; 1.5 year"/>
    <n v="27.2"/>
    <n v="0"/>
    <n v="18"/>
    <s v="&lt;80"/>
    <n v="311.24433098634597"/>
    <n v="262.56763527302797"/>
    <n v="214.627325886872"/>
    <n v="274.83958333377001"/>
    <n v="104.64098640722696"/>
    <x v="0"/>
    <s v="25-40"/>
  </r>
  <r>
    <n v="86753093913"/>
    <n v="1.7123287671232876"/>
    <s v="&gt; 1.5 year"/>
    <n v="34.265753424657532"/>
    <n v="0"/>
    <n v="46"/>
    <s v="&lt;80"/>
    <n v="253.91309890566299"/>
    <n v="215.387588407842"/>
    <n v="275.18798234002099"/>
    <n v="292.18881465917201"/>
    <n v="105.62927062498355"/>
    <x v="0"/>
    <s v="25-40"/>
  </r>
  <r>
    <n v="86753093914"/>
    <n v="1.0027397260273974"/>
    <s v="&lt;= 1.5 year"/>
    <n v="38.030136986301372"/>
    <n v="1"/>
    <n v="19"/>
    <s v="&lt;80"/>
    <n v="316.21991791602102"/>
    <n v="414.04319439439797"/>
    <n v="95.845624221554004"/>
    <n v="68.702490648880897"/>
    <n v="78.166822769285702"/>
    <x v="1"/>
    <s v="25-40"/>
  </r>
  <r>
    <n v="86753093915"/>
    <n v="1.6109589041095891"/>
    <s v="&gt; 1.5 year"/>
    <n v="27.5013698630137"/>
    <n v="0"/>
    <n v="32"/>
    <s v="&lt;80"/>
    <n v="206.190963056405"/>
    <n v="227.79802390119201"/>
    <n v="265.28202723022702"/>
    <n v="278.266012732658"/>
    <n v="99.94488375215397"/>
    <x v="0"/>
    <s v="25-40"/>
  </r>
  <r>
    <n v="86753093916"/>
    <n v="1.1753424657534246"/>
    <s v="&lt;= 1.5 year"/>
    <n v="40.016438356164386"/>
    <n v="1"/>
    <n v="74"/>
    <s v="&lt;80"/>
    <n v="10.688996630200499"/>
    <n v="332.241642075659"/>
    <n v="175.32380267695001"/>
    <n v="26.4918847944253"/>
    <n v="51.652333593033795"/>
    <x v="1"/>
    <s v="&gt;40"/>
  </r>
  <r>
    <n v="86753093917"/>
    <n v="1.1369863013698631"/>
    <s v="&lt;= 1.5 year"/>
    <n v="41.224657534246575"/>
    <n v="1"/>
    <n v="84"/>
    <s v="&gt;=80"/>
    <n v="4.6766559738841904"/>
    <n v="243.26579973621901"/>
    <n v="378.48961932811699"/>
    <n v="0.31916974695254402"/>
    <n v="65.292451145816585"/>
    <x v="0"/>
    <s v="&gt;40"/>
  </r>
  <r>
    <n v="86753093918"/>
    <n v="1.6739726027397259"/>
    <s v="&gt; 1.5 year"/>
    <n v="27.945205479452056"/>
    <n v="0"/>
    <n v="47"/>
    <s v="&lt;80"/>
    <n v="309.88248667557298"/>
    <n v="278.37384792990701"/>
    <n v="180.80890176762699"/>
    <n v="242.77896724316699"/>
    <n v="97.891051049733676"/>
    <x v="0"/>
    <s v="25-40"/>
  </r>
  <r>
    <n v="86753093919"/>
    <n v="1.6246575342465754"/>
    <s v="&gt; 1.5 year"/>
    <n v="28.832876712328765"/>
    <n v="0"/>
    <n v="60"/>
    <s v="&lt;80"/>
    <n v="281.57348989363402"/>
    <n v="193.30343719422899"/>
    <n v="67.813539455884595"/>
    <n v="320.97102285781602"/>
    <n v="84.644301644673121"/>
    <x v="1"/>
    <s v="25-40"/>
  </r>
  <r>
    <n v="86753093920"/>
    <n v="1.1506849315068493"/>
    <s v="&lt;= 1.5 year"/>
    <n v="46.824657534246576"/>
    <n v="0"/>
    <n v="96"/>
    <s v="&gt;=80"/>
    <n v="46.403303718446899"/>
    <n v="194.325498929052"/>
    <n v="303.05794992114897"/>
    <n v="12.1708144622256"/>
    <n v="57.085755937804855"/>
    <x v="0"/>
    <s v="&gt;40"/>
  </r>
  <r>
    <n v="86753093921"/>
    <n v="1.4767123287671233"/>
    <s v="&lt;= 1.5 year"/>
    <n v="20.013698630136986"/>
    <n v="1"/>
    <n v="52"/>
    <s v="&lt;80"/>
    <n v="353.671236374523"/>
    <n v="361.339588738575"/>
    <n v="31.684354301362699"/>
    <n v="51.028212774010299"/>
    <n v="67.126374058092594"/>
    <x v="0"/>
    <s v="17-25"/>
  </r>
  <r>
    <n v="86753093922"/>
    <n v="1.2328767123287672"/>
    <s v="&lt;= 1.5 year"/>
    <n v="46.493150684931507"/>
    <n v="0"/>
    <n v="88"/>
    <s v="&gt;=80"/>
    <n v="15.6617538510516"/>
    <n v="163.439668472981"/>
    <n v="371.97228706045797"/>
    <n v="19.2279651336234"/>
    <n v="61.272144049212365"/>
    <x v="0"/>
    <s v="&gt;40"/>
  </r>
  <r>
    <n v="86753093923"/>
    <n v="1.747945205479452"/>
    <s v="&gt; 1.5 year"/>
    <n v="32.794520547945204"/>
    <n v="0"/>
    <n v="25"/>
    <s v="&lt;80"/>
    <n v="460.09621413827398"/>
    <n v="106.236535675734"/>
    <n v="229.28213963407799"/>
    <n v="259.09889359798001"/>
    <n v="103.91234397296761"/>
    <x v="0"/>
    <s v="25-40"/>
  </r>
  <r>
    <n v="86753093924"/>
    <n v="1.2191780821917808"/>
    <s v="&lt;= 1.5 year"/>
    <n v="41.449315068493149"/>
    <n v="0"/>
    <n v="110"/>
    <s v="&gt;=80"/>
    <n v="7.4642072125491898"/>
    <n v="250.83843032318299"/>
    <n v="315.58638858939003"/>
    <n v="26.9023190194657"/>
    <n v="61.762855915921257"/>
    <x v="0"/>
    <s v="&gt;40"/>
  </r>
  <r>
    <n v="86753093925"/>
    <n v="1.1232876712328768"/>
    <s v="&lt;= 1.5 year"/>
    <n v="26.572602739726026"/>
    <n v="1"/>
    <n v="61"/>
    <s v="&lt;80"/>
    <n v="430.01722938636601"/>
    <n v="343.28037103453499"/>
    <n v="24.2660580096667"/>
    <n v="22.236473507349299"/>
    <n v="67.44411181571401"/>
    <x v="0"/>
    <s v="25-40"/>
  </r>
  <r>
    <n v="86753093926"/>
    <n v="1.4794520547945205"/>
    <s v="&lt;= 1.5 year"/>
    <n v="35.849315068493148"/>
    <n v="0"/>
    <n v="22"/>
    <s v="&lt;80"/>
    <n v="314.274362849201"/>
    <n v="184.41983915026901"/>
    <n v="256.83951237106601"/>
    <n v="286.96195805280701"/>
    <n v="105.15171261082236"/>
    <x v="0"/>
    <s v="25-40"/>
  </r>
  <r>
    <n v="86753093927"/>
    <n v="1.3287671232876712"/>
    <s v="&lt;= 1.5 year"/>
    <n v="19.043835616438358"/>
    <n v="1"/>
    <n v="53"/>
    <s v="&lt;80"/>
    <n v="295.30953653292102"/>
    <n v="364.49803463696901"/>
    <n v="10.0905089349548"/>
    <n v="75.547911466333701"/>
    <n v="63.061216141745824"/>
    <x v="0"/>
    <s v="17-25"/>
  </r>
  <r>
    <n v="86753093928"/>
    <n v="1.3013698630136987"/>
    <s v="&lt;= 1.5 year"/>
    <n v="45.271232876712325"/>
    <n v="0"/>
    <n v="65"/>
    <s v="&lt;80"/>
    <n v="18.084334638782799"/>
    <n v="275.49903397192998"/>
    <n v="226.75498678484001"/>
    <n v="45.318700076015297"/>
    <n v="56.135511912159664"/>
    <x v="1"/>
    <s v="&gt;40"/>
  </r>
  <r>
    <n v="86753093929"/>
    <n v="1.1726027397260275"/>
    <s v="&lt;= 1.5 year"/>
    <n v="39.531506849315072"/>
    <n v="1"/>
    <n v="90"/>
    <s v="&gt;=80"/>
    <n v="9.6924192105208906"/>
    <n v="140.07284206054501"/>
    <n v="369.004801597555"/>
    <n v="82.200704675097796"/>
    <n v="66.125881654403614"/>
    <x v="0"/>
    <s v="25-40"/>
  </r>
  <r>
    <n v="86753093930"/>
    <n v="1.1972602739726028"/>
    <s v="&lt;= 1.5 year"/>
    <n v="45.147945205479452"/>
    <n v="0"/>
    <n v="86"/>
    <s v="&gt;=80"/>
    <n v="11.590682371039399"/>
    <n v="294.37441485616"/>
    <n v="276.524038069695"/>
    <n v="20.6695569575006"/>
    <n v="60.140439181439419"/>
    <x v="0"/>
    <s v="&gt;40"/>
  </r>
  <r>
    <n v="86753093931"/>
    <n v="1.3150684931506849"/>
    <s v="&lt;= 1.5 year"/>
    <n v="48.093150684931508"/>
    <n v="0"/>
    <n v="97"/>
    <s v="&gt;=80"/>
    <n v="18.419554560555401"/>
    <n v="212.91483570188601"/>
    <n v="252.74095248285801"/>
    <n v="57.087412172631701"/>
    <n v="55.686154979654077"/>
    <x v="1"/>
    <s v="&gt;40"/>
  </r>
  <r>
    <n v="86753093932"/>
    <n v="1.5561643835616439"/>
    <s v="&gt; 1.5 year"/>
    <n v="28.841095890410958"/>
    <n v="1"/>
    <n v="34"/>
    <s v="&lt;80"/>
    <n v="252.20782021769901"/>
    <n v="204.59806827364901"/>
    <n v="174.02000539456199"/>
    <n v="232.671890861533"/>
    <n v="85.34749863003924"/>
    <x v="1"/>
    <s v="25-40"/>
  </r>
  <r>
    <n v="86753093933"/>
    <n v="1.2054794520547945"/>
    <s v="&lt;= 1.5 year"/>
    <n v="43.980821917808221"/>
    <n v="1"/>
    <n v="103"/>
    <s v="&gt;=80"/>
    <n v="2.1969705067565801"/>
    <n v="418.49459134636197"/>
    <n v="184.266039261076"/>
    <n v="16.333647956663199"/>
    <n v="57.727287414378196"/>
    <x v="0"/>
    <s v="&gt;40"/>
  </r>
  <r>
    <n v="86753093934"/>
    <n v="1.1397260273972603"/>
    <s v="&lt;= 1.5 year"/>
    <n v="21.347945205479451"/>
    <n v="1"/>
    <n v="58"/>
    <s v="&lt;80"/>
    <n v="444.389630871544"/>
    <n v="298.39815880912499"/>
    <n v="19.697571425873701"/>
    <n v="15.013917435132299"/>
    <n v="63.588401837774242"/>
    <x v="0"/>
    <s v="17-25"/>
  </r>
  <r>
    <n v="86753093935"/>
    <n v="1.2547945205479452"/>
    <s v="&lt;= 1.5 year"/>
    <n v="44.413698630136984"/>
    <n v="0"/>
    <n v="58"/>
    <s v="&lt;80"/>
    <n v="10.8282605441812"/>
    <n v="358.67688376597903"/>
    <n v="236.66870953141699"/>
    <n v="4.1342296673892198"/>
    <n v="58.456764248669565"/>
    <x v="0"/>
    <s v="&gt;40"/>
  </r>
  <r>
    <n v="86753093936"/>
    <n v="1.6438356164383561"/>
    <s v="&gt; 1.5 year"/>
    <n v="26.663013698630138"/>
    <n v="0"/>
    <n v="42"/>
    <s v="&lt;80"/>
    <n v="254.31439368182299"/>
    <n v="292.78971868272998"/>
    <n v="310.33887161478498"/>
    <n v="140.82543421709099"/>
    <n v="97.908045688989361"/>
    <x v="0"/>
    <s v="25-40"/>
  </r>
  <r>
    <n v="86753093937"/>
    <n v="1.0246575342465754"/>
    <s v="&lt;= 1.5 year"/>
    <n v="34.805479452054797"/>
    <n v="0"/>
    <n v="20"/>
    <s v="&lt;80"/>
    <n v="32.4528578486035"/>
    <n v="19.949101260391501"/>
    <n v="580.63495109923304"/>
    <n v="154.458426712581"/>
    <n v="92.403362066137277"/>
    <x v="0"/>
    <s v="25-40"/>
  </r>
  <r>
    <n v="86753093938"/>
    <n v="1.2684931506849315"/>
    <s v="&lt;= 1.5 year"/>
    <n v="40.052054794520551"/>
    <n v="1"/>
    <n v="78"/>
    <s v="&lt;80"/>
    <n v="16.710138421596199"/>
    <n v="270.234701188315"/>
    <n v="281.02826347199101"/>
    <n v="8.9036971208179096"/>
    <n v="57.747422439929963"/>
    <x v="0"/>
    <s v="&gt;40"/>
  </r>
  <r>
    <n v="86753093939"/>
    <n v="1.7123287671232876"/>
    <s v="&gt; 1.5 year"/>
    <n v="31.101369863013698"/>
    <n v="0"/>
    <n v="38"/>
    <s v="&lt;80"/>
    <n v="177.76332192051899"/>
    <n v="323.52189439569997"/>
    <n v="160.40810362629799"/>
    <n v="337.12341201748302"/>
    <n v="99.806599182551238"/>
    <x v="0"/>
    <s v="25-40"/>
  </r>
  <r>
    <n v="86753093940"/>
    <n v="1.6410958904109589"/>
    <s v="&gt; 1.5 year"/>
    <n v="32.56712328767123"/>
    <n v="0"/>
    <n v="47"/>
    <s v="&lt;80"/>
    <n v="68.854535145124501"/>
    <n v="340.023948847952"/>
    <n v="225.391177533666"/>
    <n v="314.08429570757698"/>
    <n v="97.44733550839527"/>
    <x v="0"/>
    <s v="25-40"/>
  </r>
  <r>
    <n v="86753093941"/>
    <n v="1.6821917808219178"/>
    <s v="&gt; 1.5 year"/>
    <n v="31.153424657534245"/>
    <n v="1"/>
    <n v="54"/>
    <s v="&lt;80"/>
    <n v="154.17308464840499"/>
    <n v="190.23876657915099"/>
    <n v="243.35287752723301"/>
    <n v="350.46600386014501"/>
    <n v="98.811213864689847"/>
    <x v="0"/>
    <s v="25-40"/>
  </r>
  <r>
    <n v="86753093942"/>
    <n v="1.6958904109589041"/>
    <s v="&gt; 1.5 year"/>
    <n v="27.304109589041097"/>
    <n v="0"/>
    <n v="79"/>
    <s v="&lt;80"/>
    <n v="347.35178922749901"/>
    <n v="170.96932400305701"/>
    <n v="160.78577151413799"/>
    <n v="296.80902295296897"/>
    <n v="96.377064394497324"/>
    <x v="1"/>
    <s v="25-40"/>
  </r>
  <r>
    <n v="86753093943"/>
    <n v="1.1479452054794521"/>
    <s v="&lt;= 1.5 year"/>
    <n v="33.956164383561642"/>
    <n v="1"/>
    <n v="57"/>
    <s v="&lt;80"/>
    <n v="41.755007190202001"/>
    <n v="214.241749315992"/>
    <n v="316.656622553658"/>
    <n v="43.599645450040597"/>
    <n v="63.710492680939353"/>
    <x v="0"/>
    <s v="25-40"/>
  </r>
  <r>
    <n v="86753093944"/>
    <n v="1.5972602739726027"/>
    <s v="&gt; 1.5 year"/>
    <n v="37.024657534246572"/>
    <n v="1"/>
    <n v="50"/>
    <s v="&lt;80"/>
    <n v="211.239748495322"/>
    <n v="215.27050693061199"/>
    <n v="356.37027477662099"/>
    <n v="228.891639137813"/>
    <n v="104.3522501038068"/>
    <x v="0"/>
    <s v="25-40"/>
  </r>
  <r>
    <n v="86753093945"/>
    <n v="1.5972602739726027"/>
    <s v="&gt; 1.5 year"/>
    <n v="30.991780821917807"/>
    <n v="0"/>
    <n v="27"/>
    <s v="&lt;80"/>
    <n v="243.431588675634"/>
    <n v="258.66268823802898"/>
    <n v="232.713720207092"/>
    <n v="232.18540489678"/>
    <n v="95.955437165557669"/>
    <x v="1"/>
    <s v="25-40"/>
  </r>
  <r>
    <n v="86753093946"/>
    <n v="0.9123287671232877"/>
    <s v="&lt;= 1.5 year"/>
    <n v="36.816438356164383"/>
    <n v="0"/>
    <n v="19"/>
    <s v="&lt;80"/>
    <n v="1.06233148700452"/>
    <n v="8.9632574143106201"/>
    <n v="359.70637428157403"/>
    <n v="488.27053184388399"/>
    <n v="102.55927584716017"/>
    <x v="0"/>
    <s v="25-40"/>
  </r>
  <r>
    <n v="86753093947"/>
    <n v="1.6904109589041096"/>
    <s v="&gt; 1.5 year"/>
    <n v="34.789041095890411"/>
    <n v="0"/>
    <n v="35"/>
    <s v="&lt;80"/>
    <n v="229.37973455673099"/>
    <n v="255.30586030448401"/>
    <n v="261.52000438121098"/>
    <n v="211.42079684478699"/>
    <n v="95.527743736016959"/>
    <x v="0"/>
    <s v="25-40"/>
  </r>
  <r>
    <n v="86753093948"/>
    <n v="1.6684931506849314"/>
    <s v="&gt; 1.5 year"/>
    <n v="28.553424657534247"/>
    <n v="1"/>
    <n v="40"/>
    <s v="&lt;80"/>
    <n v="242.694213355974"/>
    <n v="224.92425039513799"/>
    <n v="246.60590810656501"/>
    <n v="167.00970510351399"/>
    <n v="87.043350685298449"/>
    <x v="1"/>
    <s v="25-40"/>
  </r>
  <r>
    <n v="86753093949"/>
    <n v="1.5287671232876712"/>
    <s v="&gt; 1.5 year"/>
    <n v="18.534246575342465"/>
    <n v="1"/>
    <n v="60"/>
    <s v="&lt;80"/>
    <n v="274.61007262894998"/>
    <n v="450.77202728562401"/>
    <n v="41.981488622051799"/>
    <n v="0.44779477816039198"/>
    <n v="63.12208200119138"/>
    <x v="0"/>
    <s v="17-25"/>
  </r>
  <r>
    <n v="86753093950"/>
    <n v="1.263013698630137"/>
    <s v="&lt;= 1.5 year"/>
    <n v="38.663013698630138"/>
    <n v="0"/>
    <n v="38"/>
    <s v="&lt;80"/>
    <n v="24.499941016230501"/>
    <n v="273.40505392677898"/>
    <n v="244.097904410702"/>
    <n v="25.928593329220799"/>
    <n v="56.235579324231495"/>
    <x v="0"/>
    <s v="25-40"/>
  </r>
  <r>
    <n v="86753093951"/>
    <n v="1.5205479452054795"/>
    <s v="&gt; 1.5 year"/>
    <n v="19.621917808219177"/>
    <n v="1"/>
    <n v="63"/>
    <s v="&lt;80"/>
    <n v="307.44520114869198"/>
    <n v="469.12880503048598"/>
    <n v="17.53805590096"/>
    <n v="38.626574695092998"/>
    <n v="68.865676165860592"/>
    <x v="0"/>
    <s v="17-25"/>
  </r>
  <r>
    <n v="86753093952"/>
    <n v="1.1835616438356165"/>
    <s v="&lt;= 1.5 year"/>
    <n v="42.328767123287669"/>
    <n v="1"/>
    <n v="76"/>
    <s v="&lt;80"/>
    <n v="13.408019925146"/>
    <n v="330.09927046670998"/>
    <n v="161.21018539756199"/>
    <n v="93.698210870776407"/>
    <n v="58.069590783549089"/>
    <x v="0"/>
    <s v="&gt;40"/>
  </r>
  <r>
    <n v="86753093953"/>
    <n v="1.2219178082191782"/>
    <s v="&lt;= 1.5 year"/>
    <n v="40.194520547945203"/>
    <n v="0"/>
    <n v="95"/>
    <s v="&gt;=80"/>
    <n v="20.968370685030401"/>
    <n v="263.88665302057501"/>
    <n v="233.685464686823"/>
    <n v="22.727617764915099"/>
    <n v="53.557971790657007"/>
    <x v="1"/>
    <s v="&gt;40"/>
  </r>
  <r>
    <n v="86753093954"/>
    <n v="1.6054794520547946"/>
    <s v="&gt; 1.5 year"/>
    <n v="29.227397260273971"/>
    <n v="1"/>
    <n v="14"/>
    <s v="&lt;80"/>
    <n v="265.44594843197302"/>
    <n v="273.66265600990999"/>
    <n v="253.44303572600401"/>
    <n v="228.266763225483"/>
    <n v="100.93386422952909"/>
    <x v="0"/>
    <s v="25-40"/>
  </r>
  <r>
    <n v="86753093955"/>
    <n v="1.6136986301369862"/>
    <s v="&gt; 1.5 year"/>
    <n v="28.621917808219177"/>
    <n v="0"/>
    <n v="18"/>
    <s v="&lt;80"/>
    <n v="262.27654121353299"/>
    <n v="196.08633252696799"/>
    <n v="286.70001142446802"/>
    <n v="263.49284415625101"/>
    <n v="102.69217256892637"/>
    <x v="0"/>
    <s v="25-40"/>
  </r>
  <r>
    <n v="86753093956"/>
    <n v="1.1561643835616437"/>
    <s v="&lt;= 1.5 year"/>
    <n v="32.473972602739728"/>
    <n v="0"/>
    <n v="20"/>
    <s v="&lt;80"/>
    <n v="33.457960016620802"/>
    <n v="44.352770802105198"/>
    <n v="263.948293428444"/>
    <n v="491.918592610497"/>
    <n v="96.928884790170997"/>
    <x v="0"/>
    <s v="25-40"/>
  </r>
  <r>
    <n v="86753093957"/>
    <n v="1.6301369863013699"/>
    <s v="&gt; 1.5 year"/>
    <n v="25.739726027397261"/>
    <n v="0"/>
    <n v="37"/>
    <s v="&lt;80"/>
    <n v="229.34623703763199"/>
    <n v="193.05044117259999"/>
    <n v="369.79329856142101"/>
    <n v="200.97014786176101"/>
    <n v="102.28334782760039"/>
    <x v="0"/>
    <s v="25-40"/>
  </r>
  <r>
    <n v="86753093958"/>
    <n v="1.189041095890411"/>
    <s v="&lt;= 1.5 year"/>
    <n v="41.293150684931504"/>
    <n v="0"/>
    <n v="72"/>
    <s v="&lt;80"/>
    <n v="65.876435447659205"/>
    <n v="367.14255793783298"/>
    <n v="176.512879125853"/>
    <n v="13.6966036319607"/>
    <n v="57.46665740177702"/>
    <x v="0"/>
    <s v="&gt;40"/>
  </r>
  <r>
    <n v="86753093959"/>
    <n v="1.2"/>
    <s v="&lt;= 1.5 year"/>
    <n v="33.419178082191777"/>
    <n v="0"/>
    <n v="86"/>
    <s v="&gt;=80"/>
    <n v="130.64971206068699"/>
    <n v="260.37947792933102"/>
    <n v="177.183259490719"/>
    <n v="2.4281056435396899"/>
    <n v="52.835699015312485"/>
    <x v="0"/>
    <s v="25-40"/>
  </r>
  <r>
    <n v="86753093960"/>
    <n v="1.0767123287671232"/>
    <s v="&lt;= 1.5 year"/>
    <n v="41.652054794520545"/>
    <n v="1"/>
    <n v="82"/>
    <s v="&gt;=80"/>
    <n v="32.370682844607202"/>
    <n v="323.42732251998899"/>
    <n v="292.26150270983499"/>
    <n v="0.594905358425322"/>
    <n v="63.60660939735893"/>
    <x v="0"/>
    <s v="&gt;40"/>
  </r>
  <r>
    <n v="86753093961"/>
    <n v="1.704109589041096"/>
    <s v="&gt; 1.5 year"/>
    <n v="29.523287671232875"/>
    <n v="0"/>
    <n v="71"/>
    <s v="&lt;80"/>
    <n v="252.202320948937"/>
    <n v="243.859053302451"/>
    <n v="237.754491261922"/>
    <n v="261.54180787499001"/>
    <n v="99.600465836540479"/>
    <x v="0"/>
    <s v="25-40"/>
  </r>
  <r>
    <n v="86753093962"/>
    <n v="1.7972602739726027"/>
    <s v="&gt; 1.5 year"/>
    <n v="32.542465753424658"/>
    <n v="0"/>
    <n v="53"/>
    <s v="&lt;80"/>
    <n v="221.62457967188499"/>
    <n v="253.19375896249201"/>
    <n v="315.15016027964901"/>
    <n v="208.98620884555001"/>
    <n v="100.88183138577403"/>
    <x v="0"/>
    <s v="25-40"/>
  </r>
  <r>
    <n v="86753093963"/>
    <n v="1.7397260273972603"/>
    <s v="&gt; 1.5 year"/>
    <n v="26.884931506849316"/>
    <n v="0"/>
    <n v="35"/>
    <s v="&lt;80"/>
    <n v="306.67246617401298"/>
    <n v="388.833872444245"/>
    <n v="116.474373901001"/>
    <n v="281.41565915217899"/>
    <n v="103.38731105584225"/>
    <x v="0"/>
    <s v="25-40"/>
  </r>
  <r>
    <n v="86753093964"/>
    <n v="1.7589041095890412"/>
    <s v="&gt; 1.5 year"/>
    <n v="29.81095890410959"/>
    <n v="0"/>
    <n v="41"/>
    <s v="&lt;80"/>
    <n v="224.201086305524"/>
    <n v="327.29545711061598"/>
    <n v="296.02742507015603"/>
    <n v="211.95070811153599"/>
    <n v="105.07709945509424"/>
    <x v="0"/>
    <s v="25-40"/>
  </r>
  <r>
    <n v="86753093965"/>
    <n v="1.7232876712328766"/>
    <s v="&gt; 1.5 year"/>
    <n v="26.997260273972604"/>
    <n v="0"/>
    <n v="54"/>
    <s v="&lt;80"/>
    <n v="184.84918825831301"/>
    <n v="239.81081663329601"/>
    <n v="296.54096501041897"/>
    <n v="147.43598870339599"/>
    <n v="87.250034836986515"/>
    <x v="1"/>
    <s v="25-40"/>
  </r>
  <r>
    <n v="86753093966"/>
    <n v="1.8027397260273972"/>
    <s v="&gt; 1.5 year"/>
    <n v="28.704109589041096"/>
    <n v="0"/>
    <n v="30"/>
    <s v="&lt;80"/>
    <n v="197.673763986083"/>
    <n v="304.78396491413099"/>
    <n v="185.801629909718"/>
    <n v="237.19870433603401"/>
    <n v="90.95665842150737"/>
    <x v="0"/>
    <s v="25-40"/>
  </r>
  <r>
    <n v="86753093967"/>
    <n v="0.83561643835616439"/>
    <s v="&lt;= 1.5 year"/>
    <n v="34.813698630136983"/>
    <n v="0"/>
    <n v="19"/>
    <s v="&lt;80"/>
    <n v="61.718024225758697"/>
    <n v="21.709732427691101"/>
    <n v="459.29826705469497"/>
    <n v="269.23184283230103"/>
    <n v="94.097833718715492"/>
    <x v="0"/>
    <s v="25-40"/>
  </r>
  <r>
    <n v="86753093968"/>
    <n v="1.210958904109589"/>
    <s v="&lt;= 1.5 year"/>
    <n v="41.101369863013701"/>
    <n v="1"/>
    <n v="84"/>
    <s v="&gt;=80"/>
    <n v="11.747738162275599"/>
    <n v="307.38002729058599"/>
    <n v="257.34431978310801"/>
    <n v="0.75372328706056402"/>
    <n v="56.501986404649152"/>
    <x v="0"/>
    <s v="&gt;40"/>
  </r>
  <r>
    <n v="86753093969"/>
    <n v="1.4931506849315068"/>
    <s v="&lt;= 1.5 year"/>
    <n v="26.545205479452054"/>
    <n v="1"/>
    <n v="60"/>
    <s v="&lt;80"/>
    <n v="438.26890474001499"/>
    <n v="274.09311464751499"/>
    <n v="3.3262594536522299"/>
    <n v="54.074637655426898"/>
    <n v="63.877069204091896"/>
    <x v="0"/>
    <s v="25-40"/>
  </r>
  <r>
    <n v="86753093970"/>
    <n v="1.6767123287671233"/>
    <s v="&gt; 1.5 year"/>
    <n v="30.536986301369861"/>
    <n v="1"/>
    <n v="32"/>
    <s v="&lt;80"/>
    <n v="307.315978877193"/>
    <n v="183.24562824475299"/>
    <n v="278.93439574930602"/>
    <n v="141.892940622471"/>
    <n v="89.744208934368913"/>
    <x v="0"/>
    <s v="25-40"/>
  </r>
  <r>
    <n v="86753093971"/>
    <n v="1.6958904109589041"/>
    <s v="&gt; 1.5 year"/>
    <n v="33.61917808219178"/>
    <n v="0"/>
    <n v="46"/>
    <s v="&lt;80"/>
    <n v="135.10606405644501"/>
    <n v="393.07732555552099"/>
    <n v="148.39761464029601"/>
    <n v="221.31237094708999"/>
    <n v="86.61986943944359"/>
    <x v="1"/>
    <s v="25-40"/>
  </r>
  <r>
    <n v="86753093972"/>
    <n v="1.726027397260274"/>
    <s v="&gt; 1.5 year"/>
    <n v="34.553424657534244"/>
    <n v="0"/>
    <n v="49"/>
    <s v="&lt;80"/>
    <n v="217.05492659667499"/>
    <n v="141.32829272515801"/>
    <n v="333.56016295557203"/>
    <n v="339.83762762438101"/>
    <n v="109.47839241534101"/>
    <x v="0"/>
    <s v="25-40"/>
  </r>
  <r>
    <n v="86753093973"/>
    <n v="1.1479452054794521"/>
    <s v="&lt;= 1.5 year"/>
    <n v="43.92876712328767"/>
    <n v="1"/>
    <n v="73"/>
    <s v="&lt;80"/>
    <n v="11.691065041957399"/>
    <n v="355.94703869859802"/>
    <n v="215.55079589436201"/>
    <n v="3.52956092117847"/>
    <n v="55.700691117109294"/>
    <x v="0"/>
    <s v="&gt;40"/>
  </r>
  <r>
    <n v="86753093974"/>
    <n v="1.010958904109589"/>
    <s v="&lt;= 1.5 year"/>
    <n v="37.167123287671231"/>
    <n v="0"/>
    <n v="19"/>
    <s v="&lt;80"/>
    <n v="36.486727565838002"/>
    <n v="7.7221929219456902"/>
    <n v="331.52274387779102"/>
    <n v="435.740324549295"/>
    <n v="95.608281850273016"/>
    <x v="0"/>
    <s v="25-40"/>
  </r>
  <r>
    <n v="86753093975"/>
    <n v="1.3945205479452054"/>
    <s v="&lt;= 1.5 year"/>
    <n v="45.709589041095889"/>
    <n v="1"/>
    <n v="81"/>
    <s v="&gt;=80"/>
    <n v="5.87961747773572"/>
    <n v="196.267883013583"/>
    <n v="399.32030326065501"/>
    <n v="12.9886437125291"/>
    <n v="65.64887367608759"/>
    <x v="0"/>
    <s v="&gt;40"/>
  </r>
  <r>
    <n v="86753093976"/>
    <n v="1.0465753424657533"/>
    <s v="&lt;= 1.5 year"/>
    <n v="37.88219178082192"/>
    <n v="1"/>
    <n v="70"/>
    <s v="&lt;80"/>
    <n v="2.91635719841674"/>
    <n v="386.73815183078801"/>
    <n v="253.801526405354"/>
    <n v="3.4605856723653998"/>
    <n v="62.04381417166271"/>
    <x v="0"/>
    <s v="25-40"/>
  </r>
  <r>
    <n v="86753093977"/>
    <n v="1.1945205479452055"/>
    <s v="&lt;= 1.5 year"/>
    <n v="44.446575342465756"/>
    <n v="0"/>
    <n v="85"/>
    <s v="&gt;=80"/>
    <n v="30.373580224985201"/>
    <n v="232.889362673303"/>
    <n v="305.68681874956201"/>
    <n v="3.4018636132584401"/>
    <n v="58.151677315401507"/>
    <x v="0"/>
    <s v="&gt;40"/>
  </r>
  <r>
    <n v="86753093978"/>
    <n v="1.1452054794520548"/>
    <s v="&lt;= 1.5 year"/>
    <n v="43.87945205479452"/>
    <n v="1"/>
    <n v="70"/>
    <s v="&lt;80"/>
    <n v="21.058576795738698"/>
    <n v="296.91587657718497"/>
    <n v="204.092314119435"/>
    <n v="63.486409893315702"/>
    <n v="57.54740315136398"/>
    <x v="0"/>
    <s v="&gt;40"/>
  </r>
  <r>
    <n v="86753093979"/>
    <n v="1.6986301369863013"/>
    <s v="&gt; 1.5 year"/>
    <n v="29.890410958904109"/>
    <n v="0"/>
    <n v="31"/>
    <s v="&lt;80"/>
    <n v="250.73067009421999"/>
    <n v="173.76940721586499"/>
    <n v="197.62086434161901"/>
    <n v="279.67459071829097"/>
    <n v="91.23546079199599"/>
    <x v="0"/>
    <s v="25-40"/>
  </r>
  <r>
    <n v="86753093980"/>
    <n v="0.9506849315068493"/>
    <s v="&lt;= 1.5 year"/>
    <n v="37.901369863013699"/>
    <n v="0"/>
    <n v="21"/>
    <s v="&lt;80"/>
    <n v="0.64946461418887103"/>
    <n v="55.446602954234002"/>
    <n v="333.106148607514"/>
    <n v="382.73236432341503"/>
    <n v="90.388306957185307"/>
    <x v="0"/>
    <s v="25-40"/>
  </r>
  <r>
    <n v="86753093981"/>
    <n v="1.2904109589041095"/>
    <s v="&lt;= 1.5 year"/>
    <n v="29.021917808219179"/>
    <n v="1"/>
    <n v="60"/>
    <s v="&lt;80"/>
    <n v="365.65567890908699"/>
    <n v="401.009854452414"/>
    <n v="90.023326395578394"/>
    <n v="0.238568530329831"/>
    <n v="72.164670060029067"/>
    <x v="0"/>
    <s v="25-40"/>
  </r>
  <r>
    <n v="86753093982"/>
    <n v="1.1342465753424658"/>
    <s v="&lt;= 1.5 year"/>
    <n v="41.835616438356162"/>
    <n v="0"/>
    <n v="72"/>
    <s v="&lt;80"/>
    <n v="3.9528411214929799"/>
    <n v="301.767062392139"/>
    <n v="215.063382626969"/>
    <n v="17.213947896597698"/>
    <n v="52.330871943918559"/>
    <x v="0"/>
    <s v="&gt;40"/>
  </r>
  <r>
    <n v="86753093983"/>
    <n v="1.6438356164383561"/>
    <s v="&gt; 1.5 year"/>
    <n v="31.975342465753425"/>
    <n v="0"/>
    <n v="43"/>
    <s v="&lt;80"/>
    <n v="228.36899082926399"/>
    <n v="142.77587998261001"/>
    <n v="172.336732075284"/>
    <n v="376.34318436742501"/>
    <n v="95.533179638074998"/>
    <x v="1"/>
    <s v="25-40"/>
  </r>
  <r>
    <n v="86753093984"/>
    <n v="1.1342465753424658"/>
    <s v="&lt;= 1.5 year"/>
    <n v="41.06849315068493"/>
    <n v="0"/>
    <n v="95"/>
    <s v="&gt;=80"/>
    <n v="29.835917499582798"/>
    <n v="339.77627069677601"/>
    <n v="219.526305319507"/>
    <n v="21.099481015593799"/>
    <n v="58.444069415920808"/>
    <x v="0"/>
    <s v="&gt;40"/>
  </r>
  <r>
    <n v="86753093985"/>
    <n v="0.81643835616438354"/>
    <s v="&lt;= 1.5 year"/>
    <n v="36.950684931506849"/>
    <n v="0"/>
    <n v="21"/>
    <s v="&lt;80"/>
    <n v="2.2887031595818601"/>
    <n v="36.5328307046777"/>
    <n v="314.32785678689203"/>
    <n v="449.61590732934297"/>
    <n v="94.778974403088966"/>
    <x v="0"/>
    <s v="25-40"/>
  </r>
  <r>
    <n v="86753093986"/>
    <n v="1.6027397260273972"/>
    <s v="&gt; 1.5 year"/>
    <n v="31.19178082191781"/>
    <n v="0"/>
    <n v="34"/>
    <s v="&lt;80"/>
    <n v="256.90875668686402"/>
    <n v="291.54018724451601"/>
    <n v="210.31776277944201"/>
    <n v="251.38506357988601"/>
    <n v="99.28025467762977"/>
    <x v="0"/>
    <s v="25-40"/>
  </r>
  <r>
    <n v="86753093987"/>
    <n v="1.2136986301369863"/>
    <s v="&lt;= 1.5 year"/>
    <n v="41.027397260273972"/>
    <n v="0"/>
    <n v="67"/>
    <s v="&lt;80"/>
    <n v="10.9289139587216"/>
    <n v="307.70228723824698"/>
    <n v="267.755000451375"/>
    <n v="37.352045500476301"/>
    <n v="62.103341609979644"/>
    <x v="0"/>
    <s v="&gt;40"/>
  </r>
  <r>
    <n v="86753093988"/>
    <n v="0.94794520547945205"/>
    <s v="&lt;= 1.5 year"/>
    <n v="34.832876712328769"/>
    <n v="0"/>
    <n v="21"/>
    <s v="&lt;80"/>
    <n v="2.8161953026190401"/>
    <n v="23.0835437443932"/>
    <n v="425.45453163494602"/>
    <n v="353.81244148229098"/>
    <n v="95.584015897829403"/>
    <x v="0"/>
    <s v="25-40"/>
  </r>
  <r>
    <n v="86753093989"/>
    <n v="1.6109589041095891"/>
    <s v="&gt; 1.5 year"/>
    <n v="28.55890410958904"/>
    <n v="0"/>
    <n v="14"/>
    <s v="&lt;80"/>
    <n v="219.83480610960399"/>
    <n v="185.728332117218"/>
    <n v="266.96907335006199"/>
    <n v="245.08327111006599"/>
    <n v="93.891332393361125"/>
    <x v="0"/>
    <s v="25-40"/>
  </r>
  <r>
    <n v="86753093990"/>
    <n v="1.2712328767123289"/>
    <s v="&lt;= 1.5 year"/>
    <n v="37.764383561643832"/>
    <n v="0"/>
    <n v="90"/>
    <s v="&gt;=80"/>
    <n v="23.6514383504554"/>
    <n v="255.927284792714"/>
    <n v="266.35645342472998"/>
    <n v="18.275966889836901"/>
    <n v="56.52218828920158"/>
    <x v="0"/>
    <s v="25-40"/>
  </r>
  <r>
    <n v="86753093991"/>
    <n v="1.6027397260273972"/>
    <s v="&gt; 1.5 year"/>
    <n v="31.794520547945204"/>
    <n v="0"/>
    <n v="32"/>
    <s v="&lt;80"/>
    <n v="281.48317276655899"/>
    <n v="246.84180329143999"/>
    <n v="327.81335499833602"/>
    <n v="212.03694854450299"/>
    <n v="107.04803450978059"/>
    <x v="0"/>
    <s v="25-40"/>
  </r>
  <r>
    <n v="86753093992"/>
    <n v="1.2054794520547945"/>
    <s v="&lt;= 1.5 year"/>
    <n v="39.298630136986304"/>
    <n v="0"/>
    <n v="76"/>
    <s v="&lt;80"/>
    <n v="16.228318841100499"/>
    <n v="366.67939161854201"/>
    <n v="238.52442041336499"/>
    <n v="16.777194842137501"/>
    <n v="61.268810667431701"/>
    <x v="0"/>
    <s v="25-40"/>
  </r>
  <r>
    <n v="86753093993"/>
    <n v="1.273972602739726"/>
    <s v="&lt;= 1.5 year"/>
    <n v="35.706849315068496"/>
    <n v="0"/>
    <n v="20"/>
    <s v="&lt;80"/>
    <n v="46.011878444910799"/>
    <n v="27.056908198293701"/>
    <n v="324.69003034756997"/>
    <n v="367.59277228018402"/>
    <n v="88.919439246786837"/>
    <x v="0"/>
    <s v="25-40"/>
  </r>
  <r>
    <n v="86753093994"/>
    <n v="1.7287671232876711"/>
    <s v="&gt; 1.5 year"/>
    <n v="36.186301369863017"/>
    <n v="0"/>
    <n v="32"/>
    <s v="&lt;80"/>
    <n v="240.889050336145"/>
    <n v="389.08156011617501"/>
    <n v="189.12496593339699"/>
    <n v="215.36025188621301"/>
    <n v="98.935874974538791"/>
    <x v="0"/>
    <s v="25-40"/>
  </r>
  <r>
    <n v="86753093995"/>
    <n v="1.6575342465753424"/>
    <s v="&gt; 1.5 year"/>
    <n v="30.4986301369863"/>
    <n v="0"/>
    <n v="22"/>
    <s v="&lt;80"/>
    <n v="211.025019559974"/>
    <n v="323.79350253741302"/>
    <n v="184.80679943322599"/>
    <n v="255.89259848583001"/>
    <n v="95.669409518077671"/>
    <x v="0"/>
    <s v="25-40"/>
  </r>
  <r>
    <n v="86753093996"/>
    <n v="1.3287671232876712"/>
    <s v="&lt;= 1.5 year"/>
    <n v="41.975342465753428"/>
    <n v="0"/>
    <n v="63"/>
    <s v="&lt;80"/>
    <n v="19.802042714369499"/>
    <n v="307.26195862000202"/>
    <n v="161.43640562450301"/>
    <n v="31.634531514950101"/>
    <n v="49.333632563484102"/>
    <x v="1"/>
    <s v="&gt;40"/>
  </r>
  <r>
    <n v="86753093997"/>
    <n v="1.6575342465753424"/>
    <s v="&gt; 1.5 year"/>
    <n v="31.547945205479451"/>
    <n v="0"/>
    <n v="56"/>
    <s v="&lt;80"/>
    <n v="272.82665403320601"/>
    <n v="384.98455726821197"/>
    <n v="235.76061734652299"/>
    <n v="172.80572002277"/>
    <n v="101.6528573884286"/>
    <x v="0"/>
    <s v="25-40"/>
  </r>
  <r>
    <n v="86753093998"/>
    <n v="1.2547945205479452"/>
    <s v="&lt;= 1.5 year"/>
    <n v="44.293150684931504"/>
    <n v="0"/>
    <n v="91"/>
    <s v="&gt;=80"/>
    <n v="1.8367550395461401"/>
    <n v="203.98907883688"/>
    <n v="358.03402767187299"/>
    <n v="26.211979901177202"/>
    <n v="62.575587618880114"/>
    <x v="0"/>
    <s v="&gt;40"/>
  </r>
  <r>
    <n v="86753093999"/>
    <n v="1.7917808219178082"/>
    <s v="&gt; 1.5 year"/>
    <n v="25.901369863013699"/>
    <n v="0"/>
    <n v="86"/>
    <s v="&gt;=80"/>
    <n v="223.96115884358201"/>
    <n v="162.768040273368"/>
    <n v="256.45520458228998"/>
    <n v="273.32705050815201"/>
    <n v="94.512206540209036"/>
    <x v="1"/>
    <s v="25-40"/>
  </r>
  <r>
    <n v="86753094000"/>
    <n v="1.3013698630136987"/>
    <s v="&lt;= 1.5 year"/>
    <n v="39.638356164383559"/>
    <n v="0"/>
    <n v="75"/>
    <s v="&lt;80"/>
    <n v="47.941872569511503"/>
    <n v="322.989529320776"/>
    <n v="151.578245954728"/>
    <n v="22.490223922444098"/>
    <n v="50.562728536483654"/>
    <x v="0"/>
    <s v="25-40"/>
  </r>
  <r>
    <n v="86753094001"/>
    <n v="1.463013698630137"/>
    <s v="&lt;= 1.5 year"/>
    <n v="30.353424657534248"/>
    <n v="1"/>
    <n v="55"/>
    <s v="&lt;80"/>
    <n v="148.77535832741901"/>
    <n v="284.37210591896297"/>
    <n v="349.62716605602799"/>
    <n v="183.161663949087"/>
    <n v="98.586456740324365"/>
    <x v="0"/>
    <s v="25-40"/>
  </r>
  <r>
    <n v="86753094002"/>
    <n v="1.5780821917808219"/>
    <s v="&gt; 1.5 year"/>
    <n v="36.463013698630135"/>
    <n v="0"/>
    <n v="19"/>
    <s v="&lt;80"/>
    <n v="200.42694168142501"/>
    <n v="405.21509982680402"/>
    <n v="247.27896266497299"/>
    <n v="190.234437469406"/>
    <n v="100.95297133678379"/>
    <x v="0"/>
    <s v="25-40"/>
  </r>
  <r>
    <n v="86753094003"/>
    <n v="1.1397260273972603"/>
    <s v="&lt;= 1.5 year"/>
    <n v="37.994520547945207"/>
    <n v="0"/>
    <n v="89"/>
    <s v="&gt;=80"/>
    <n v="12.289626369338199"/>
    <n v="225.88357600742501"/>
    <n v="356.84328558674702"/>
    <n v="6.3008572700310701"/>
    <n v="62.631153332954426"/>
    <x v="0"/>
    <s v="25-40"/>
  </r>
  <r>
    <n v="86753094004"/>
    <n v="1.5890410958904109"/>
    <s v="&gt; 1.5 year"/>
    <n v="27.482191780821918"/>
    <n v="0"/>
    <n v="43"/>
    <s v="&lt;80"/>
    <n v="198.836162696467"/>
    <n v="225.180170713862"/>
    <n v="237.68430031797999"/>
    <n v="177.59758781303901"/>
    <n v="83.755133248548603"/>
    <x v="1"/>
    <s v="25-40"/>
  </r>
  <r>
    <n v="86753094005"/>
    <n v="0.81643835616438354"/>
    <s v="&lt;= 1.5 year"/>
    <n v="33.663013698630138"/>
    <n v="0"/>
    <n v="20"/>
    <s v="&lt;80"/>
    <n v="16.709962422911101"/>
    <n v="39.178513304476603"/>
    <n v="475.23099101224898"/>
    <n v="274.29771446554798"/>
    <n v="94.414522715526658"/>
    <x v="0"/>
    <s v="25-40"/>
  </r>
  <r>
    <n v="86753094006"/>
    <n v="1.1726027397260275"/>
    <s v="&lt;= 1.5 year"/>
    <n v="37.950684931506849"/>
    <n v="0"/>
    <n v="58"/>
    <s v="&lt;80"/>
    <n v="6.6998299959617196"/>
    <n v="292.603356994644"/>
    <n v="222.22291202845901"/>
    <n v="24.069776345206702"/>
    <n v="53.499377564088341"/>
    <x v="1"/>
    <s v="25-40"/>
  </r>
  <r>
    <n v="86753094007"/>
    <n v="1.6301369863013699"/>
    <s v="&gt; 1.5 year"/>
    <n v="34.523287671232879"/>
    <n v="0"/>
    <n v="55"/>
    <s v="&lt;80"/>
    <n v="256.80430816163198"/>
    <n v="178.35764335216601"/>
    <n v="256.43342651095099"/>
    <n v="286.287723967369"/>
    <n v="99.93949417850223"/>
    <x v="0"/>
    <s v="25-40"/>
  </r>
  <r>
    <n v="86753094008"/>
    <n v="1.736986301369863"/>
    <s v="&gt; 1.5 year"/>
    <n v="30.553424657534247"/>
    <n v="0"/>
    <n v="48"/>
    <s v="&lt;80"/>
    <n v="196.50207871312199"/>
    <n v="246.23050815265699"/>
    <n v="187.36694903557699"/>
    <n v="272.98834586546798"/>
    <n v="90.661242337387705"/>
    <x v="0"/>
    <s v="25-40"/>
  </r>
  <r>
    <n v="86753094009"/>
    <n v="1.252054794520548"/>
    <s v="&lt;= 1.5 year"/>
    <n v="34.956164383561642"/>
    <n v="0"/>
    <n v="87"/>
    <s v="&gt;=80"/>
    <n v="32.532081289698397"/>
    <n v="305.70706519519399"/>
    <n v="214.037396371201"/>
    <n v="5.1109515361576401"/>
    <n v="53.356933467674423"/>
    <x v="1"/>
    <s v="25-40"/>
  </r>
  <r>
    <n v="86753094010"/>
    <n v="1.1150684931506849"/>
    <s v="&lt;= 1.5 year"/>
    <n v="40.194520547945203"/>
    <n v="0"/>
    <n v="62"/>
    <s v="&lt;80"/>
    <n v="0.98524820354865805"/>
    <n v="335.40386734463499"/>
    <n v="211.39635031620699"/>
    <n v="63.832697179348202"/>
    <n v="59.938614943321312"/>
    <x v="0"/>
    <s v="&gt;40"/>
  </r>
  <r>
    <n v="86753094011"/>
    <n v="1.704109589041096"/>
    <s v="&gt; 1.5 year"/>
    <n v="31.452054794520549"/>
    <n v="1"/>
    <n v="66"/>
    <s v="&lt;80"/>
    <n v="323.57834011368601"/>
    <n v="285.22436450904797"/>
    <n v="242.385527587148"/>
    <n v="195.26141642252401"/>
    <n v="101.22184965097938"/>
    <x v="0"/>
    <s v="25-40"/>
  </r>
  <r>
    <n v="86753094012"/>
    <n v="0.79726027397260268"/>
    <s v="&lt;= 1.5 year"/>
    <n v="34.090410958904108"/>
    <n v="0"/>
    <n v="20"/>
    <s v="&lt;80"/>
    <n v="36.147870610583297"/>
    <n v="42.039882065022901"/>
    <n v="368.16309278399899"/>
    <n v="422.002051846021"/>
    <n v="101.0748375696509"/>
    <x v="0"/>
    <s v="25-40"/>
  </r>
  <r>
    <n v="86753094013"/>
    <n v="1.6575342465753424"/>
    <s v="&gt; 1.5 year"/>
    <n v="28.263013698630136"/>
    <n v="0"/>
    <n v="19"/>
    <s v="&lt;80"/>
    <n v="312.49919769045698"/>
    <n v="298.09616647043299"/>
    <n v="197.263564586115"/>
    <n v="183.70417240568801"/>
    <n v="94.563757571887564"/>
    <x v="0"/>
    <s v="25-40"/>
  </r>
  <r>
    <n v="86753094014"/>
    <n v="1.5534246575342465"/>
    <s v="&gt; 1.5 year"/>
    <n v="34.641095890410959"/>
    <n v="0"/>
    <n v="31"/>
    <s v="&lt;80"/>
    <n v="210.89306844283001"/>
    <n v="283.11656331981197"/>
    <n v="259.46324309886302"/>
    <n v="290.94790072969801"/>
    <n v="105.57010780043868"/>
    <x v="0"/>
    <s v="25-40"/>
  </r>
  <r>
    <n v="86753094015"/>
    <n v="1.6191780821917807"/>
    <s v="&gt; 1.5 year"/>
    <n v="29.098630136986301"/>
    <n v="0"/>
    <n v="62"/>
    <s v="&lt;80"/>
    <n v="273.59716637919701"/>
    <n v="163.132108653557"/>
    <n v="238.62900773498001"/>
    <n v="362.32061601565402"/>
    <n v="107.0522968526964"/>
    <x v="0"/>
    <s v="25-40"/>
  </r>
  <r>
    <n v="86753094016"/>
    <n v="1.3068493150684932"/>
    <s v="&lt;= 1.5 year"/>
    <n v="28.671232876712327"/>
    <n v="1"/>
    <n v="62"/>
    <s v="&lt;80"/>
    <n v="510.98517869749202"/>
    <n v="274.29275430741802"/>
    <n v="26.332741919738599"/>
    <n v="1.58683999125446"/>
    <n v="66.172584469711978"/>
    <x v="0"/>
    <s v="25-40"/>
  </r>
  <r>
    <n v="86753094017"/>
    <n v="1.7342465753424658"/>
    <s v="&gt; 1.5 year"/>
    <n v="31.008219178082193"/>
    <n v="0"/>
    <n v="47"/>
    <s v="&lt;80"/>
    <n v="127.77655810745"/>
    <n v="371.18736564140102"/>
    <n v="327.88147897433299"/>
    <n v="280.58108875462801"/>
    <n v="112.93262202738339"/>
    <x v="0"/>
    <s v="25-40"/>
  </r>
  <r>
    <n v="86753094018"/>
    <n v="1.3013698630136987"/>
    <s v="&lt;= 1.5 year"/>
    <n v="48.235616438356168"/>
    <n v="1"/>
    <n v="93"/>
    <s v="&gt;=80"/>
    <n v="2.9171028169969802"/>
    <n v="270.06505641563302"/>
    <n v="215.629079746332"/>
    <n v="9.3818695380657395"/>
    <n v="48.83988665273813"/>
    <x v="0"/>
    <s v="&gt;40"/>
  </r>
  <r>
    <n v="86753094019"/>
    <n v="1.2"/>
    <s v="&lt;= 1.5 year"/>
    <n v="42.56986301369863"/>
    <n v="0"/>
    <n v="47"/>
    <s v="&lt;80"/>
    <n v="24.0540468424255"/>
    <n v="326.72338092468999"/>
    <n v="276.42584443153999"/>
    <n v="0.13691684358092701"/>
    <n v="61.249725574383746"/>
    <x v="0"/>
    <s v="&gt;40"/>
  </r>
  <r>
    <n v="86753094020"/>
    <n v="1.1726027397260275"/>
    <s v="&lt;= 1.5 year"/>
    <n v="39.613698630136987"/>
    <n v="1"/>
    <n v="118"/>
    <s v="&gt;=80"/>
    <n v="24.621202590090299"/>
    <n v="285.263435424416"/>
    <n v="309.04626781907001"/>
    <n v="11.336480335329799"/>
    <n v="63.23670081968848"/>
    <x v="0"/>
    <s v="25-40"/>
  </r>
  <r>
    <n v="86753094021"/>
    <n v="1.2712328767123289"/>
    <s v="&lt;= 1.5 year"/>
    <n v="44.038356164383565"/>
    <n v="1"/>
    <n v="74"/>
    <s v="&lt;80"/>
    <n v="29.683607678034001"/>
    <n v="226.00771035238901"/>
    <n v="263.05628336421199"/>
    <n v="2.3047328289351099"/>
    <n v="52.298627385611496"/>
    <x v="1"/>
    <s v="&gt;40"/>
  </r>
  <r>
    <n v="86753094022"/>
    <n v="1.1095890410958904"/>
    <s v="&lt;= 1.5 year"/>
    <n v="35.734246575342468"/>
    <n v="0"/>
    <n v="22"/>
    <s v="&lt;80"/>
    <n v="0.349392449050414"/>
    <n v="16.9652371947336"/>
    <n v="443.75272870532501"/>
    <n v="470.80675704363603"/>
    <n v="111.13230866137803"/>
    <x v="0"/>
    <s v="25-40"/>
  </r>
  <r>
    <n v="86753094023"/>
    <n v="1.1178082191780823"/>
    <s v="&lt;= 1.5 year"/>
    <n v="42.906849315068492"/>
    <n v="0"/>
    <n v="38"/>
    <s v="&lt;80"/>
    <n v="10.046255325282999"/>
    <n v="269.61715954485197"/>
    <n v="224.894135642534"/>
    <n v="119.701454265466"/>
    <n v="63.7245439785708"/>
    <x v="0"/>
    <s v="&gt;40"/>
  </r>
  <r>
    <n v="86753094024"/>
    <n v="1.4547945205479451"/>
    <s v="&lt;= 1.5 year"/>
    <n v="21.597260273972601"/>
    <n v="1"/>
    <n v="56"/>
    <s v="&lt;80"/>
    <n v="304.471521523896"/>
    <n v="446.133701767307"/>
    <n v="13.967138297445899"/>
    <n v="5.6757668952512796"/>
    <n v="62.405566486419907"/>
    <x v="0"/>
    <s v="17-25"/>
  </r>
  <r>
    <n v="86753094025"/>
    <n v="1.5890410958904109"/>
    <s v="&gt; 1.5 year"/>
    <n v="18.002739726027396"/>
    <n v="1"/>
    <n v="59"/>
    <s v="&lt;80"/>
    <n v="6.5174602951653799"/>
    <n v="4.2621966784757301"/>
    <n v="346.58351189844001"/>
    <n v="519.16930431491596"/>
    <n v="104.752710503494"/>
    <x v="1"/>
    <s v="17-25"/>
  </r>
  <r>
    <n v="86753094026"/>
    <n v="1.8136986301369864"/>
    <s v="&gt; 1.5 year"/>
    <n v="25.257534246575343"/>
    <n v="0"/>
    <n v="49"/>
    <s v="&lt;80"/>
    <n v="192.83666062387499"/>
    <n v="282.62252844609202"/>
    <n v="293.64341571601301"/>
    <n v="229.06408593354101"/>
    <n v="100.76163532354384"/>
    <x v="0"/>
    <s v="25-40"/>
  </r>
  <r>
    <n v="86753094027"/>
    <n v="1.2191780821917808"/>
    <s v="&lt;= 1.5 year"/>
    <n v="39.213698630136989"/>
    <n v="1"/>
    <n v="64"/>
    <s v="&lt;80"/>
    <n v="9.9979297265661007"/>
    <n v="200.918789957993"/>
    <n v="325.61063659191899"/>
    <n v="58.115609117483402"/>
    <n v="62.920487059893013"/>
    <x v="0"/>
    <s v="25-40"/>
  </r>
  <r>
    <n v="86753094028"/>
    <n v="1.2794520547945205"/>
    <s v="&lt;= 1.5 year"/>
    <n v="40.641095890410959"/>
    <n v="0"/>
    <n v="79"/>
    <s v="&lt;80"/>
    <n v="2.4289437290542799"/>
    <n v="240.90624171077201"/>
    <n v="313.43955979775399"/>
    <n v="24.588147643690601"/>
    <n v="60.030139728159448"/>
    <x v="1"/>
    <s v="&gt;40"/>
  </r>
  <r>
    <n v="86753094029"/>
    <n v="1.526027397260274"/>
    <s v="&gt; 1.5 year"/>
    <n v="36.564383561643837"/>
    <n v="1"/>
    <n v="38"/>
    <s v="&lt;80"/>
    <n v="204.27937591635799"/>
    <n v="192.656421528544"/>
    <n v="397.32238647667799"/>
    <n v="216.144715669069"/>
    <n v="105.3709160530818"/>
    <x v="0"/>
    <s v="25-40"/>
  </r>
  <r>
    <n v="86753094030"/>
    <n v="1.6356164383561644"/>
    <s v="&gt; 1.5 year"/>
    <n v="34.183561643835617"/>
    <n v="0"/>
    <n v="52"/>
    <s v="&lt;80"/>
    <n v="193.08212857117601"/>
    <n v="179.59119090137099"/>
    <n v="292.67830887507699"/>
    <n v="235.83425781935799"/>
    <n v="93.235373561135958"/>
    <x v="1"/>
    <s v="25-40"/>
  </r>
  <r>
    <n v="86753094031"/>
    <n v="1.6986301369863013"/>
    <s v="&gt; 1.5 year"/>
    <n v="28.334246575342465"/>
    <n v="1"/>
    <n v="18"/>
    <s v="&lt;80"/>
    <n v="305.21566104258397"/>
    <n v="243.003404525018"/>
    <n v="189.14367694480799"/>
    <n v="200.494369367698"/>
    <n v="90.614090802908862"/>
    <x v="0"/>
    <s v="25-40"/>
  </r>
  <r>
    <n v="86753094032"/>
    <n v="1.7506849315068493"/>
    <s v="&gt; 1.5 year"/>
    <n v="30.632876712328766"/>
    <n v="1"/>
    <n v="46"/>
    <s v="&lt;80"/>
    <n v="431.28217256166897"/>
    <n v="148.768479365719"/>
    <n v="222.025222987967"/>
    <n v="258.89585818160901"/>
    <n v="104.11458189454017"/>
    <x v="0"/>
    <s v="25-40"/>
  </r>
  <r>
    <n v="86753094033"/>
    <n v="1.0630136986301371"/>
    <s v="&lt;= 1.5 year"/>
    <n v="38.969863013698628"/>
    <n v="0"/>
    <n v="83"/>
    <s v="&gt;=80"/>
    <n v="3.25191214980455"/>
    <n v="332.584463964821"/>
    <n v="205.66253735854801"/>
    <n v="32.3840335116993"/>
    <n v="55.432498593599718"/>
    <x v="0"/>
    <s v="25-40"/>
  </r>
  <r>
    <n v="86753094034"/>
    <n v="1.1863013698630136"/>
    <s v="&lt;= 1.5 year"/>
    <n v="40.260273972602739"/>
    <n v="0"/>
    <n v="77"/>
    <s v="&lt;80"/>
    <n v="8.4031908148587195"/>
    <n v="333.45522376056101"/>
    <n v="150.28209184268701"/>
    <n v="6.3999500285269101E-2"/>
    <n v="45.390204127190252"/>
    <x v="1"/>
    <s v="&gt;40"/>
  </r>
  <r>
    <n v="86753094035"/>
    <n v="1.0547945205479452"/>
    <s v="&lt;= 1.5 year"/>
    <n v="42.893150684931506"/>
    <n v="1"/>
    <n v="32"/>
    <s v="&lt;80"/>
    <n v="35.0438977874893"/>
    <n v="199.25441280444599"/>
    <n v="329.71275815551098"/>
    <n v="18.578774755474701"/>
    <n v="60.538848796673108"/>
    <x v="0"/>
    <s v="&gt;40"/>
  </r>
  <r>
    <n v="86753094036"/>
    <n v="1.6520547945205479"/>
    <s v="&gt; 1.5 year"/>
    <n v="33.580821917808223"/>
    <n v="0"/>
    <n v="41"/>
    <s v="&lt;80"/>
    <n v="242.22696501278301"/>
    <n v="262.5754544532"/>
    <n v="203.09049288447099"/>
    <n v="311.83528374873998"/>
    <n v="102.17528675326395"/>
    <x v="0"/>
    <s v="25-40"/>
  </r>
  <r>
    <n v="86753094037"/>
    <n v="1.106849315068493"/>
    <s v="&lt;= 1.5 year"/>
    <n v="45.183561643835617"/>
    <n v="0"/>
    <n v="66"/>
    <s v="&lt;80"/>
    <n v="56.221870809231199"/>
    <n v="227.106479214459"/>
    <n v="261.88608319821702"/>
    <n v="19.401837077381899"/>
    <n v="56.420818434967082"/>
    <x v="1"/>
    <s v="&gt;40"/>
  </r>
  <r>
    <n v="86753094038"/>
    <n v="1.2931506849315069"/>
    <s v="&lt;= 1.5 year"/>
    <n v="43.643835616438359"/>
    <n v="1"/>
    <n v="60"/>
    <s v="&lt;80"/>
    <n v="4.1787125111743197"/>
    <n v="233.761252722629"/>
    <n v="319.70579471214199"/>
    <n v="17.312111161650702"/>
    <n v="59.47734592355939"/>
    <x v="0"/>
    <s v="&gt;40"/>
  </r>
  <r>
    <n v="86753094039"/>
    <n v="1.6027397260273972"/>
    <s v="&gt; 1.5 year"/>
    <n v="24.027397260273972"/>
    <n v="1"/>
    <n v="58"/>
    <s v="&lt;80"/>
    <n v="287.31793002212299"/>
    <n v="485.18723011697602"/>
    <n v="11.5054174480103"/>
    <n v="2.0074497849593298"/>
    <n v="63.421956879084277"/>
    <x v="0"/>
    <s v="17-25"/>
  </r>
  <r>
    <n v="86753094040"/>
    <n v="1.7315068493150685"/>
    <s v="&gt; 1.5 year"/>
    <n v="29.032876712328768"/>
    <n v="1"/>
    <n v="62"/>
    <s v="&lt;80"/>
    <n v="283.78716543949997"/>
    <n v="226.46511993706301"/>
    <n v="208.84626907117601"/>
    <n v="192.84318745107399"/>
    <n v="89.022917612795027"/>
    <x v="1"/>
    <s v="25-40"/>
  </r>
  <r>
    <n v="86753094041"/>
    <n v="0.98356164383561639"/>
    <s v="&lt;= 1.5 year"/>
    <n v="36.884931506849313"/>
    <n v="0"/>
    <n v="20"/>
    <s v="&lt;80"/>
    <n v="20.796115555238998"/>
    <n v="1.5759686719958499"/>
    <n v="252.241783218216"/>
    <n v="464.20745489166399"/>
    <n v="87.763675311364381"/>
    <x v="0"/>
    <s v="25-40"/>
  </r>
  <r>
    <n v="86753094042"/>
    <n v="1.1589041095890411"/>
    <s v="&lt;= 1.5 year"/>
    <n v="42.950684931506849"/>
    <n v="0"/>
    <n v="64"/>
    <s v="&lt;80"/>
    <n v="39.670654279791002"/>
    <n v="174.59007729598699"/>
    <n v="313.38556712252301"/>
    <n v="1.2091577612134801"/>
    <n v="54.892225512110613"/>
    <x v="1"/>
    <s v="&gt;40"/>
  </r>
  <r>
    <n v="86753094043"/>
    <n v="1.6410958904109589"/>
    <s v="&gt; 1.5 year"/>
    <n v="33.424657534246577"/>
    <n v="0"/>
    <n v="35"/>
    <s v="&lt;80"/>
    <n v="157.80790508660499"/>
    <n v="273.74549773916902"/>
    <n v="222.378710638999"/>
    <n v="339.18767338170301"/>
    <n v="101.91223830854616"/>
    <x v="0"/>
    <s v="25-40"/>
  </r>
  <r>
    <n v="86753094044"/>
    <n v="1.3452054794520547"/>
    <s v="&lt;= 1.5 year"/>
    <n v="37.761643835616439"/>
    <n v="0"/>
    <n v="57"/>
    <s v="&lt;80"/>
    <n v="38.939981384693198"/>
    <n v="173.734043581343"/>
    <n v="300.2446538195"/>
    <n v="29.2155750173639"/>
    <n v="56.549149457706562"/>
    <x v="0"/>
    <s v="25-40"/>
  </r>
  <r>
    <n v="86753094045"/>
    <n v="1.106849315068493"/>
    <s v="&lt;= 1.5 year"/>
    <n v="37.561643835616437"/>
    <n v="1"/>
    <n v="20"/>
    <s v="&lt;80"/>
    <n v="267.492633683961"/>
    <n v="526.011940112915"/>
    <n v="31.971615734701501"/>
    <n v="116.916922593294"/>
    <n v="81.346990503109538"/>
    <x v="1"/>
    <s v="25-40"/>
  </r>
  <r>
    <n v="86753094046"/>
    <n v="1.1753424657534246"/>
    <s v="&lt;= 1.5 year"/>
    <n v="44.265753424657532"/>
    <n v="1"/>
    <n v="57"/>
    <s v="&lt;80"/>
    <n v="35.905931253951003"/>
    <n v="320.61370964828802"/>
    <n v="232.189459287815"/>
    <n v="5.3426071735214604"/>
    <n v="57.025419247539496"/>
    <x v="0"/>
    <s v="&gt;40"/>
  </r>
  <r>
    <n v="86753094047"/>
    <n v="1.2219178082191782"/>
    <s v="&lt;= 1.5 year"/>
    <n v="43.490410958904107"/>
    <n v="0"/>
    <n v="92"/>
    <s v="&gt;=80"/>
    <n v="18.8424192087687"/>
    <n v="279.75437544570798"/>
    <n v="294.77609549994798"/>
    <n v="16.291104286244199"/>
    <n v="61.215807546701193"/>
    <x v="0"/>
    <s v="&gt;40"/>
  </r>
  <r>
    <n v="86753094048"/>
    <n v="1.7068493150684931"/>
    <s v="&gt; 1.5 year"/>
    <n v="33.906849315068492"/>
    <n v="1"/>
    <n v="48"/>
    <s v="&lt;80"/>
    <n v="154.24102710139601"/>
    <n v="239.84917815127"/>
    <n v="399.49362054117603"/>
    <n v="217.939186054228"/>
    <n v="105.61915321166177"/>
    <x v="0"/>
    <s v="25-40"/>
  </r>
  <r>
    <n v="86753094049"/>
    <n v="1.2273972602739727"/>
    <s v="&lt;= 1.5 year"/>
    <n v="42.345205479452055"/>
    <n v="0"/>
    <n v="53"/>
    <s v="&lt;80"/>
    <n v="32.129773230676697"/>
    <n v="263.73373467667"/>
    <n v="308.201843086427"/>
    <n v="17.665370031554101"/>
    <n v="62.773146206745473"/>
    <x v="0"/>
    <s v="&gt;40"/>
  </r>
  <r>
    <n v="86753094050"/>
    <n v="1.7808219178082192"/>
    <s v="&gt; 1.5 year"/>
    <n v="31.827397260273973"/>
    <n v="0"/>
    <n v="31"/>
    <s v="&lt;80"/>
    <n v="348.56589404420998"/>
    <n v="156.558893891254"/>
    <n v="229.585474254275"/>
    <n v="256.806841830162"/>
    <n v="98.777060964969564"/>
    <x v="0"/>
    <s v="25-40"/>
  </r>
  <r>
    <n v="86753094051"/>
    <n v="1.2027397260273973"/>
    <s v="&lt;= 1.5 year"/>
    <n v="34.454794520547942"/>
    <n v="1"/>
    <n v="77"/>
    <s v="&lt;80"/>
    <n v="22.836903332110399"/>
    <n v="369.63702294749203"/>
    <n v="126.691002047464"/>
    <n v="16.610471411626701"/>
    <n v="48.594090917459077"/>
    <x v="1"/>
    <s v="25-40"/>
  </r>
  <r>
    <n v="86753094052"/>
    <n v="1.6849315068493151"/>
    <s v="&gt; 1.5 year"/>
    <n v="31.520547945205479"/>
    <n v="1"/>
    <n v="25"/>
    <s v="&lt;80"/>
    <n v="132.99365774247099"/>
    <n v="124.58022640410699"/>
    <n v="384.44283505403303"/>
    <n v="424.70085932733002"/>
    <n v="117.7031540574898"/>
    <x v="0"/>
    <s v="25-40"/>
  </r>
  <r>
    <n v="86753094053"/>
    <n v="1.6520547945205479"/>
    <s v="&gt; 1.5 year"/>
    <n v="30.364383561643837"/>
    <n v="0"/>
    <n v="31"/>
    <s v="&lt;80"/>
    <n v="281.47479767330202"/>
    <n v="282.12107681494598"/>
    <n v="231.914774365233"/>
    <n v="258.05476489767"/>
    <n v="103.8840146706082"/>
    <x v="0"/>
    <s v="25-40"/>
  </r>
  <r>
    <n v="86753094054"/>
    <n v="1.6246575342465754"/>
    <s v="&gt; 1.5 year"/>
    <n v="30.641095890410959"/>
    <n v="0"/>
    <n v="64"/>
    <s v="&lt;80"/>
    <n v="180.85944712848999"/>
    <n v="327.65608556808701"/>
    <n v="258.53994411584102"/>
    <n v="200.44245632891801"/>
    <n v="95.759130669097232"/>
    <x v="0"/>
    <s v="25-40"/>
  </r>
  <r>
    <n v="86753094055"/>
    <n v="1.3506849315068492"/>
    <s v="&lt;= 1.5 year"/>
    <n v="40.819178082191783"/>
    <n v="0"/>
    <n v="41"/>
    <s v="&lt;80"/>
    <n v="16.539103631171098"/>
    <n v="303.677057922899"/>
    <n v="226.423814870543"/>
    <n v="20.9355322934463"/>
    <n v="55.300414584004322"/>
    <x v="0"/>
    <s v="&gt;40"/>
  </r>
  <r>
    <n v="86753094056"/>
    <n v="1.6164383561643836"/>
    <s v="&gt; 1.5 year"/>
    <n v="19.632876712328766"/>
    <n v="1"/>
    <n v="62"/>
    <s v="&lt;80"/>
    <n v="1.5534404419855801"/>
    <n v="42.636114314905697"/>
    <n v="523.50609950384296"/>
    <n v="396.12667862886298"/>
    <n v="113.891097756476"/>
    <x v="1"/>
    <s v="17-25"/>
  </r>
  <r>
    <n v="86753094057"/>
    <n v="1.6273972602739726"/>
    <s v="&gt; 1.5 year"/>
    <n v="29.926027397260274"/>
    <n v="0"/>
    <n v="21"/>
    <s v="&lt;80"/>
    <n v="224.54386598914999"/>
    <n v="216.32531573721701"/>
    <n v="352.132866699354"/>
    <n v="177.298157063009"/>
    <n v="98.801257389592905"/>
    <x v="0"/>
    <s v="25-40"/>
  </r>
  <r>
    <n v="86753094058"/>
    <n v="1.6931506849315068"/>
    <s v="&gt; 1.5 year"/>
    <n v="23.230136986301371"/>
    <n v="1"/>
    <n v="59"/>
    <s v="&lt;80"/>
    <n v="426.07631076940902"/>
    <n v="293.20776148548799"/>
    <n v="16.175345758473"/>
    <n v="14.7676487788325"/>
    <n v="61.255885124868428"/>
    <x v="0"/>
    <s v="17-25"/>
  </r>
  <r>
    <n v="86753094059"/>
    <n v="1.2054794520547945"/>
    <s v="&lt;= 1.5 year"/>
    <n v="42.638356164383559"/>
    <n v="1"/>
    <n v="102"/>
    <s v="&gt;=80"/>
    <n v="1.7484042652623"/>
    <n v="341.414736100526"/>
    <n v="243.426838817749"/>
    <n v="3.7322969134230002"/>
    <n v="57.112147517003706"/>
    <x v="0"/>
    <s v="&gt;40"/>
  </r>
  <r>
    <n v="86753094060"/>
    <n v="1.284931506849315"/>
    <s v="&lt;= 1.5 year"/>
    <n v="40.495890410958907"/>
    <n v="1"/>
    <n v="94"/>
    <s v="&gt;=80"/>
    <n v="66.689082886264302"/>
    <n v="228.99936029114099"/>
    <n v="294.99818702100202"/>
    <n v="26.4778258552222"/>
    <n v="62.232196999339322"/>
    <x v="0"/>
    <s v="&gt;40"/>
  </r>
  <r>
    <n v="86753094061"/>
    <n v="1.1835616438356165"/>
    <s v="&lt;= 1.5 year"/>
    <n v="39.731506849315068"/>
    <n v="0"/>
    <n v="61"/>
    <s v="&lt;80"/>
    <n v="1.5585884082296899"/>
    <n v="212.804158077979"/>
    <n v="343.37082789596002"/>
    <n v="28.947924232732198"/>
    <n v="61.827269974339764"/>
    <x v="0"/>
    <s v="25-40"/>
  </r>
  <r>
    <n v="86753094062"/>
    <n v="0.86849315068493149"/>
    <s v="&lt;= 1.5 year"/>
    <n v="34"/>
    <n v="0"/>
    <n v="20"/>
    <s v="&lt;80"/>
    <n v="30.713524645962501"/>
    <n v="14.7337843728204"/>
    <n v="256.75752333008802"/>
    <n v="507.828352070515"/>
    <n v="95.386089769574994"/>
    <x v="0"/>
    <s v="25-40"/>
  </r>
  <r>
    <n v="86753094063"/>
    <n v="1.1917808219178083"/>
    <s v="&lt;= 1.5 year"/>
    <n v="35.936986301369863"/>
    <n v="0"/>
    <n v="87"/>
    <s v="&gt;=80"/>
    <n v="89.5169698266739"/>
    <n v="352.919604101071"/>
    <n v="164.64122171913201"/>
    <n v="3.3711085373199099"/>
    <n v="55.556405544993822"/>
    <x v="0"/>
    <s v="25-40"/>
  </r>
  <r>
    <n v="86753094064"/>
    <n v="0.99178082191780825"/>
    <s v="&lt;= 1.5 year"/>
    <n v="34.213698630136989"/>
    <n v="0"/>
    <n v="21"/>
    <s v="&lt;80"/>
    <n v="25.004382010535402"/>
    <n v="48.484814836946398"/>
    <n v="372.35990427811703"/>
    <n v="367.61548640572198"/>
    <n v="94.676182629859227"/>
    <x v="0"/>
    <s v="25-40"/>
  </r>
  <r>
    <n v="86753094065"/>
    <n v="1.6904109589041096"/>
    <s v="&gt; 1.5 year"/>
    <n v="32.186301369863017"/>
    <n v="0"/>
    <n v="50"/>
    <s v="&lt;80"/>
    <n v="266.36864755368401"/>
    <n v="275.22903667057102"/>
    <n v="167.06209698443399"/>
    <n v="277.45963865498101"/>
    <n v="96.670423014670192"/>
    <x v="0"/>
    <s v="25-40"/>
  </r>
  <r>
    <n v="86753094066"/>
    <n v="1.6465753424657534"/>
    <s v="&gt; 1.5 year"/>
    <n v="27.693150684931506"/>
    <n v="0"/>
    <n v="41"/>
    <s v="&lt;80"/>
    <n v="234.38676078544299"/>
    <n v="328.65134022991799"/>
    <n v="186.73221319934899"/>
    <n v="224.86490306440999"/>
    <n v="94.434702032879954"/>
    <x v="0"/>
    <s v="25-40"/>
  </r>
  <r>
    <n v="86753094067"/>
    <n v="1.6575342465753424"/>
    <s v="&gt; 1.5 year"/>
    <n v="31.457534246575342"/>
    <n v="1"/>
    <n v="37"/>
    <s v="&lt;80"/>
    <n v="202.36503407906"/>
    <n v="144.60177117997301"/>
    <n v="317.45915213246599"/>
    <n v="152.46654179527101"/>
    <n v="84.148427692051087"/>
    <x v="1"/>
    <s v="25-40"/>
  </r>
  <r>
    <n v="86753094068"/>
    <n v="0.9123287671232877"/>
    <s v="&lt;= 1.5 year"/>
    <n v="37.101369863013701"/>
    <n v="1"/>
    <n v="20"/>
    <s v="&lt;80"/>
    <n v="85.107039022617002"/>
    <n v="44.939879810312902"/>
    <n v="280.03005569939"/>
    <n v="400.01975879143498"/>
    <n v="92.009731245533388"/>
    <x v="0"/>
    <s v="25-40"/>
  </r>
  <r>
    <n v="86753094069"/>
    <n v="0.9780821917808219"/>
    <s v="&lt;= 1.5 year"/>
    <n v="35.846575342465755"/>
    <n v="1"/>
    <n v="19"/>
    <s v="&lt;80"/>
    <n v="17.4102822149808"/>
    <n v="21.3560021998336"/>
    <n v="461.82468605550798"/>
    <n v="312.86603141291403"/>
    <n v="96.064188849395777"/>
    <x v="0"/>
    <s v="25-40"/>
  </r>
  <r>
    <n v="86753094070"/>
    <n v="1.5041095890410958"/>
    <s v="&gt; 1.5 year"/>
    <n v="31.424657534246574"/>
    <n v="0"/>
    <n v="22"/>
    <s v="&lt;80"/>
    <n v="215.19158385520799"/>
    <n v="257.43664391470202"/>
    <n v="263.20597097867397"/>
    <n v="271.24953311868597"/>
    <n v="101.944918713276"/>
    <x v="0"/>
    <s v="25-40"/>
  </r>
  <r>
    <n v="86753094071"/>
    <n v="1.3260273972602741"/>
    <s v="&lt;= 1.5 year"/>
    <n v="39.980821917808221"/>
    <n v="1"/>
    <n v="90"/>
    <s v="&gt;=80"/>
    <n v="11.0087133438291"/>
    <n v="395.92483266772501"/>
    <n v="211.61182703736799"/>
    <n v="6.0716709152588599"/>
    <n v="58.676703435239546"/>
    <x v="0"/>
    <s v="25-40"/>
  </r>
  <r>
    <n v="86753094072"/>
    <n v="1.6767123287671233"/>
    <s v="&gt; 1.5 year"/>
    <n v="32.049315068493151"/>
    <n v="0"/>
    <n v="31"/>
    <s v="&lt;80"/>
    <n v="263.20647579929999"/>
    <n v="276.40926658963298"/>
    <n v="282.133838411959"/>
    <n v="169.12963638884801"/>
    <n v="97.320876367211469"/>
    <x v="0"/>
    <s v="25-40"/>
  </r>
  <r>
    <n v="86753094073"/>
    <n v="1.4602739726027398"/>
    <s v="&lt;= 1.5 year"/>
    <n v="27.438356164383563"/>
    <n v="1"/>
    <n v="32"/>
    <s v="&lt;80"/>
    <n v="301.67734128633299"/>
    <n v="174.30709337646601"/>
    <n v="208.83062898042601"/>
    <n v="235.69281930463401"/>
    <n v="91.42156856723112"/>
    <x v="0"/>
    <s v="25-40"/>
  </r>
  <r>
    <n v="86753094074"/>
    <n v="1.5342465753424657"/>
    <s v="&gt; 1.5 year"/>
    <n v="32.857534246575341"/>
    <n v="1"/>
    <n v="57"/>
    <s v="&lt;80"/>
    <n v="450.70398604291398"/>
    <n v="314.130224309178"/>
    <n v="51.0420926239129"/>
    <n v="24.4243298104419"/>
    <n v="70.242707520289926"/>
    <x v="0"/>
    <s v="25-40"/>
  </r>
  <r>
    <n v="86753094075"/>
    <n v="1.7205479452054795"/>
    <s v="&gt; 1.5 year"/>
    <n v="28.635616438356163"/>
    <n v="0"/>
    <n v="18"/>
    <s v="&lt;80"/>
    <n v="228.54528981653601"/>
    <n v="339.10126421776698"/>
    <n v="264.66285393233898"/>
    <n v="239.186643424854"/>
    <n v="105.8736640056074"/>
    <x v="0"/>
    <s v="25-40"/>
  </r>
  <r>
    <n v="86753094076"/>
    <n v="1.178082191780822"/>
    <s v="&lt;= 1.5 year"/>
    <n v="38.30958904109589"/>
    <n v="0"/>
    <n v="74"/>
    <s v="&lt;80"/>
    <n v="2.32816922162562"/>
    <n v="261.63949923550501"/>
    <n v="301.10631841880399"/>
    <n v="0.45202882472058298"/>
    <n v="57.304415145793399"/>
    <x v="0"/>
    <s v="25-40"/>
  </r>
  <r>
    <n v="86753094077"/>
    <n v="1.7780821917808218"/>
    <s v="&gt; 1.5 year"/>
    <n v="29.260273972602739"/>
    <n v="0"/>
    <n v="42"/>
    <s v="&lt;80"/>
    <n v="306.57969096228902"/>
    <n v="230.438179545227"/>
    <n v="193.682806061565"/>
    <n v="274.39737013750403"/>
    <n v="99.13105078448956"/>
    <x v="0"/>
    <s v="25-40"/>
  </r>
  <r>
    <n v="86753094078"/>
    <n v="1.2684931506849315"/>
    <s v="&lt;= 1.5 year"/>
    <n v="41.6"/>
    <n v="0"/>
    <n v="91"/>
    <s v="&gt;=80"/>
    <n v="4.9075233057928997"/>
    <n v="394.88222358258599"/>
    <n v="189.990713388458"/>
    <n v="32.587925583512799"/>
    <n v="58.692616427706803"/>
    <x v="0"/>
    <s v="&gt;40"/>
  </r>
  <r>
    <n v="86753094079"/>
    <n v="1.3095890410958904"/>
    <s v="&lt;= 1.5 year"/>
    <n v="45.69041095890411"/>
    <n v="0"/>
    <n v="76"/>
    <s v="&lt;80"/>
    <n v="69.948646277961899"/>
    <n v="235.530517528693"/>
    <n v="241.324652307615"/>
    <n v="2.00891680385363"/>
    <n v="53.638361397908625"/>
    <x v="0"/>
    <s v="&gt;40"/>
  </r>
  <r>
    <n v="86753094080"/>
    <n v="1.6219178082191781"/>
    <s v="&gt; 1.5 year"/>
    <n v="33.539726027397258"/>
    <n v="0"/>
    <n v="32"/>
    <s v="&lt;80"/>
    <n v="203.40923936011001"/>
    <n v="328.27694094276399"/>
    <n v="324.59014875936799"/>
    <n v="163.83032969499499"/>
    <n v="101.14535183875347"/>
    <x v="0"/>
    <s v="25-40"/>
  </r>
  <r>
    <n v="86753094081"/>
    <n v="1.1287671232876713"/>
    <s v="&lt;= 1.5 year"/>
    <n v="39.953424657534249"/>
    <n v="0"/>
    <n v="97"/>
    <s v="&gt;=80"/>
    <n v="36.302977584397297"/>
    <n v="266.00144432204502"/>
    <n v="279.93473328961397"/>
    <n v="11.7671716510997"/>
    <n v="59.188582345401024"/>
    <x v="0"/>
    <s v="25-40"/>
  </r>
  <r>
    <n v="86753094082"/>
    <n v="1.6821917808219178"/>
    <s v="&gt; 1.5 year"/>
    <n v="34.12054794520548"/>
    <n v="0"/>
    <n v="39"/>
    <s v="&lt;80"/>
    <n v="310.46773011547702"/>
    <n v="265.26537082004501"/>
    <n v="154.886673972365"/>
    <n v="306.23731028614299"/>
    <n v="101.39352618586273"/>
    <x v="0"/>
    <s v="25-40"/>
  </r>
  <r>
    <n v="86753094083"/>
    <n v="1.6547945205479453"/>
    <s v="&gt; 1.5 year"/>
    <n v="29.194520547945206"/>
    <n v="0"/>
    <n v="47"/>
    <s v="&lt;80"/>
    <n v="146.12715806325301"/>
    <n v="353.20989619179699"/>
    <n v="296.17547379515202"/>
    <n v="318.60358485040098"/>
    <n v="113.72045137787035"/>
    <x v="0"/>
    <s v="25-40"/>
  </r>
  <r>
    <n v="86753094084"/>
    <n v="1.2136986301369863"/>
    <s v="&lt;= 1.5 year"/>
    <n v="34.821917808219176"/>
    <n v="0"/>
    <n v="66"/>
    <s v="&lt;80"/>
    <n v="41.787209145572596"/>
    <n v="356.36544660675003"/>
    <n v="208.911709747994"/>
    <n v="8.1367733671947207"/>
    <n v="57.898030434008454"/>
    <x v="0"/>
    <s v="25-40"/>
  </r>
  <r>
    <n v="86753094085"/>
    <n v="1.726027397260274"/>
    <s v="&gt; 1.5 year"/>
    <n v="29.841095890410958"/>
    <n v="0"/>
    <n v="50"/>
    <s v="&lt;80"/>
    <n v="268.23498848708499"/>
    <n v="212.14213648408099"/>
    <n v="357.01113421264398"/>
    <n v="237.63168365349699"/>
    <n v="109.78730814163019"/>
    <x v="0"/>
    <s v="25-40"/>
  </r>
  <r>
    <n v="86753094086"/>
    <n v="1.1123287671232878"/>
    <s v="&lt;= 1.5 year"/>
    <n v="37.482191780821921"/>
    <n v="0"/>
    <n v="72"/>
    <s v="&lt;80"/>
    <n v="59.272104865452597"/>
    <n v="160.38649545248799"/>
    <n v="310.52916776847201"/>
    <n v="21.4747930027685"/>
    <n v="57.413163317984107"/>
    <x v="0"/>
    <s v="25-40"/>
  </r>
  <r>
    <n v="86753094087"/>
    <n v="1.3123287671232877"/>
    <s v="&lt;= 1.5 year"/>
    <n v="38.580821917808223"/>
    <n v="0"/>
    <n v="100"/>
    <s v="&gt;=80"/>
    <n v="22.685275723281499"/>
    <n v="358.77683444738699"/>
    <n v="247.363643106815"/>
    <n v="0.31440858846917202"/>
    <n v="60.238335017087579"/>
    <x v="0"/>
    <s v="25-40"/>
  </r>
  <r>
    <n v="86753094088"/>
    <n v="1.6438356164383561"/>
    <s v="&gt; 1.5 year"/>
    <n v="31.484931506849314"/>
    <n v="0"/>
    <n v="23"/>
    <s v="&lt;80"/>
    <n v="275.66764305898499"/>
    <n v="218.93092222302599"/>
    <n v="299.25981364785099"/>
    <n v="222.815893362293"/>
    <n v="102.21697006377816"/>
    <x v="0"/>
    <s v="25-40"/>
  </r>
  <r>
    <n v="86753094089"/>
    <n v="1.2246575342465753"/>
    <s v="&lt;= 1.5 year"/>
    <n v="41.734246575342468"/>
    <n v="1"/>
    <n v="90"/>
    <s v="&gt;=80"/>
    <n v="5.5548972012486597E-2"/>
    <n v="262.143991404649"/>
    <n v="290.52155796941298"/>
    <n v="25.442023073629599"/>
    <n v="58.89159295529803"/>
    <x v="0"/>
    <s v="&gt;40"/>
  </r>
  <r>
    <n v="86753094090"/>
    <n v="1.6328767123287671"/>
    <s v="&gt; 1.5 year"/>
    <n v="28.904109589041095"/>
    <n v="0"/>
    <n v="31"/>
    <s v="&lt;80"/>
    <n v="256.97152428416899"/>
    <n v="171.81642909599799"/>
    <n v="196.21333178614799"/>
    <n v="336.57327574565102"/>
    <n v="98.237429174229248"/>
    <x v="0"/>
    <s v="25-40"/>
  </r>
  <r>
    <n v="86753094091"/>
    <n v="1.1945205479452055"/>
    <s v="&lt;= 1.5 year"/>
    <n v="36.695890410958903"/>
    <n v="0"/>
    <n v="81"/>
    <s v="&gt;=80"/>
    <n v="73.539265099292194"/>
    <n v="191.120517462957"/>
    <n v="334.834490898833"/>
    <n v="16.5644621005125"/>
    <n v="63.340656964901392"/>
    <x v="0"/>
    <s v="25-40"/>
  </r>
  <r>
    <n v="86753094092"/>
    <n v="1.558904109589041"/>
    <s v="&gt; 1.5 year"/>
    <n v="30.575342465753426"/>
    <n v="1"/>
    <n v="39"/>
    <s v="&lt;80"/>
    <n v="199.58228074565801"/>
    <n v="237.18796253440999"/>
    <n v="310.74997594496898"/>
    <n v="247.95752298068501"/>
    <n v="101.98651933348393"/>
    <x v="0"/>
    <s v="25-40"/>
  </r>
  <r>
    <n v="86753094093"/>
    <n v="1.6356164383561644"/>
    <s v="&gt; 1.5 year"/>
    <n v="27.728767123287671"/>
    <n v="1"/>
    <n v="40"/>
    <s v="&lt;80"/>
    <n v="276.118196093535"/>
    <n v="118.47666278246101"/>
    <n v="199.17670209874001"/>
    <n v="336.93261263216499"/>
    <n v="95.900706477788276"/>
    <x v="0"/>
    <s v="25-40"/>
  </r>
  <r>
    <n v="86753094094"/>
    <n v="1.167123287671233"/>
    <s v="&lt;= 1.5 year"/>
    <n v="43.904109589041099"/>
    <n v="0"/>
    <n v="89"/>
    <s v="&gt;=80"/>
    <n v="8.8238221375519608"/>
    <n v="158.201361545569"/>
    <n v="348.64140994250101"/>
    <n v="35.064066817662599"/>
    <n v="59.406671905869302"/>
    <x v="0"/>
    <s v="&gt;40"/>
  </r>
  <r>
    <n v="86753094095"/>
    <n v="1.6958904109589041"/>
    <s v="&gt; 1.5 year"/>
    <n v="37.320547945205476"/>
    <n v="0"/>
    <n v="51"/>
    <s v="&lt;80"/>
    <n v="383.155529686313"/>
    <n v="253.92063354699101"/>
    <n v="232.831895050866"/>
    <n v="137.648521901544"/>
    <n v="95.423743092953515"/>
    <x v="0"/>
    <s v="25-40"/>
  </r>
  <r>
    <n v="86753094096"/>
    <n v="1.6109589041095891"/>
    <s v="&gt; 1.5 year"/>
    <n v="32.227397260273975"/>
    <n v="0"/>
    <n v="16"/>
    <s v="&lt;80"/>
    <n v="279.58611928615198"/>
    <n v="192.77962183417799"/>
    <n v="240.134139302032"/>
    <n v="238.65548465127199"/>
    <n v="95.244014164022872"/>
    <x v="0"/>
    <s v="25-40"/>
  </r>
  <r>
    <n v="86753094097"/>
    <n v="1.8520547945205479"/>
    <s v="&gt; 1.5 year"/>
    <n v="29.671232876712327"/>
    <n v="0"/>
    <n v="53"/>
    <s v="&lt;80"/>
    <n v="223.329900881789"/>
    <n v="175.237881363426"/>
    <n v="241.88727046848899"/>
    <n v="346.99605676101697"/>
    <n v="102.55142184715791"/>
    <x v="0"/>
    <s v="25-40"/>
  </r>
  <r>
    <n v="86753094098"/>
    <n v="1.295890410958904"/>
    <s v="&lt;= 1.5 year"/>
    <n v="39.328767123287669"/>
    <n v="0"/>
    <n v="87"/>
    <s v="&gt;=80"/>
    <n v="35.478697467853301"/>
    <n v="291.831139136491"/>
    <n v="251.46329621216299"/>
    <n v="43.929880819448101"/>
    <n v="61.631968172140873"/>
    <x v="0"/>
    <s v="25-40"/>
  </r>
  <r>
    <n v="86753094099"/>
    <n v="1.6684931506849314"/>
    <s v="&gt; 1.5 year"/>
    <n v="24.515068493150686"/>
    <n v="0"/>
    <n v="37"/>
    <s v="&lt;80"/>
    <n v="389.22925296376599"/>
    <n v="323.19930114136298"/>
    <n v="88.809071348019799"/>
    <n v="209.10852136608699"/>
    <n v="92.744395454103127"/>
    <x v="0"/>
    <s v="17-25"/>
  </r>
  <r>
    <n v="86753094100"/>
    <n v="1.1232876712328768"/>
    <s v="&lt;= 1.5 year"/>
    <n v="23.241095890410961"/>
    <n v="1"/>
    <n v="65"/>
    <s v="&lt;80"/>
    <n v="2.26651604866914"/>
    <n v="75.696016364664402"/>
    <n v="458.371155428912"/>
    <n v="451.64356880695499"/>
    <n v="115.43876950137073"/>
    <x v="1"/>
    <s v="17-25"/>
  </r>
  <r>
    <n v="86753094101"/>
    <n v="1.1452054794520548"/>
    <s v="&lt;= 1.5 year"/>
    <n v="45.961643835616435"/>
    <n v="0"/>
    <n v="91"/>
    <s v="&gt;=80"/>
    <n v="31.466760274156901"/>
    <n v="133.90101177063599"/>
    <n v="266.027046342272"/>
    <n v="91.133745729047902"/>
    <n v="56.088716812141818"/>
    <x v="1"/>
    <s v="&gt;40"/>
  </r>
  <r>
    <n v="86753094102"/>
    <n v="1.2164383561643837"/>
    <s v="&lt;= 1.5 year"/>
    <n v="42.169863013698631"/>
    <n v="1"/>
    <n v="87"/>
    <s v="&gt;=80"/>
    <n v="55.185636660673801"/>
    <n v="185.664685510179"/>
    <n v="341.40434243714702"/>
    <n v="16.030820966931302"/>
    <n v="62.160245382157619"/>
    <x v="0"/>
    <s v="&gt;40"/>
  </r>
  <r>
    <n v="86753094103"/>
    <n v="1.2602739726027397"/>
    <s v="&lt;= 1.5 year"/>
    <n v="40.608219178082194"/>
    <n v="0"/>
    <n v="98"/>
    <s v="&gt;=80"/>
    <n v="16.173091896718098"/>
    <n v="307.77879280075001"/>
    <n v="267.26052409015102"/>
    <n v="6.4228115033073703"/>
    <n v="58.758151047012454"/>
    <x v="0"/>
    <s v="&gt;40"/>
  </r>
  <r>
    <n v="86753094104"/>
    <n v="1.1698630136986301"/>
    <s v="&lt;= 1.5 year"/>
    <n v="44.304109589041097"/>
    <n v="0"/>
    <n v="66"/>
    <s v="&lt;80"/>
    <n v="18.453401345191399"/>
    <n v="346.26743083021103"/>
    <n v="139.56749761108401"/>
    <n v="34.071400382507299"/>
    <n v="50.014334333263157"/>
    <x v="1"/>
    <s v="&gt;40"/>
  </r>
  <r>
    <n v="86753094105"/>
    <n v="1.5890410958904109"/>
    <s v="&gt; 1.5 year"/>
    <n v="13.227397260273973"/>
    <n v="1"/>
    <n v="61"/>
    <s v="&lt;80"/>
    <n v="338.74614194037503"/>
    <n v="379.44260943000899"/>
    <n v="1.86750742450708"/>
    <n v="111.634189646046"/>
    <n v="71.075303758097078"/>
    <x v="0"/>
    <s v="&gt;40"/>
  </r>
  <r>
    <n v="86753094106"/>
    <n v="1.7315068493150685"/>
    <s v="&gt; 1.5 year"/>
    <n v="30.457534246575342"/>
    <n v="0"/>
    <n v="39"/>
    <s v="&lt;80"/>
    <n v="293.34817622825398"/>
    <n v="243.65136008371601"/>
    <n v="141.76113117518599"/>
    <n v="314.40192632931303"/>
    <n v="97.699529805497477"/>
    <x v="0"/>
    <s v="25-40"/>
  </r>
  <r>
    <n v="86753094107"/>
    <n v="1.1643835616438356"/>
    <s v="&lt;= 1.5 year"/>
    <n v="37.232876712328768"/>
    <n v="0"/>
    <n v="71"/>
    <s v="&lt;80"/>
    <n v="13.616160301558599"/>
    <n v="273.06093969211702"/>
    <n v="253.35710000926301"/>
    <n v="11.7465722705444"/>
    <n v="54.746608673070931"/>
    <x v="1"/>
    <s v="25-40"/>
  </r>
  <r>
    <n v="86753094108"/>
    <n v="1.6876712328767123"/>
    <s v="&gt; 1.5 year"/>
    <n v="28.18904109589041"/>
    <n v="0"/>
    <n v="18"/>
    <s v="&lt;80"/>
    <n v="320.996590484264"/>
    <n v="198.56123120043799"/>
    <n v="163.325856671758"/>
    <n v="288.696605585447"/>
    <n v="95.807321205640761"/>
    <x v="0"/>
    <s v="25-40"/>
  </r>
  <r>
    <n v="86753094109"/>
    <n v="1.6465753424657534"/>
    <s v="&gt; 1.5 year"/>
    <n v="31.715068493150685"/>
    <n v="0"/>
    <n v="28"/>
    <s v="&lt;80"/>
    <n v="341.006142222189"/>
    <n v="216.673633740133"/>
    <n v="243.22043870382799"/>
    <n v="253.08044849990699"/>
    <n v="104.17048854143395"/>
    <x v="0"/>
    <s v="25-40"/>
  </r>
  <r>
    <n v="86753094110"/>
    <n v="1.2219178082191782"/>
    <s v="&lt;= 1.5 year"/>
    <n v="37.753424657534246"/>
    <n v="1"/>
    <n v="84"/>
    <s v="&gt;=80"/>
    <n v="40.305197372782601"/>
    <n v="330.407372757882"/>
    <n v="215.86889470141901"/>
    <n v="11.216699598448001"/>
    <n v="56.907276926437213"/>
    <x v="0"/>
    <s v="25-40"/>
  </r>
  <r>
    <n v="86753094111"/>
    <n v="1.1643835616438356"/>
    <s v="&lt;= 1.5 year"/>
    <n v="39.536986301369865"/>
    <n v="0"/>
    <n v="109"/>
    <s v="&gt;=80"/>
    <n v="12.7327615342298"/>
    <n v="345.11139610305401"/>
    <n v="227.03526073416799"/>
    <n v="7.9108846814767704"/>
    <n v="56.82107006086008"/>
    <x v="0"/>
    <s v="25-40"/>
  </r>
  <r>
    <n v="86753094112"/>
    <n v="1.2219178082191782"/>
    <s v="&lt;= 1.5 year"/>
    <n v="40.057534246575344"/>
    <n v="1"/>
    <n v="75"/>
    <s v="&lt;80"/>
    <n v="42.057143685636397"/>
    <n v="183.87696778313801"/>
    <n v="391.37813109556498"/>
    <n v="0.32674860493612401"/>
    <n v="65.079314481562079"/>
    <x v="0"/>
    <s v="&gt;40"/>
  </r>
  <r>
    <n v="86753094113"/>
    <n v="1.1917808219178083"/>
    <s v="&lt;= 1.5 year"/>
    <n v="35.942465753424656"/>
    <n v="1"/>
    <n v="86"/>
    <s v="&gt;=80"/>
    <n v="45.339486249340602"/>
    <n v="379.79239835737502"/>
    <n v="191.726139377816"/>
    <n v="3.8162894680867798"/>
    <n v="57.475642230045587"/>
    <x v="0"/>
    <s v="25-40"/>
  </r>
  <r>
    <n v="86753094114"/>
    <n v="1.6191780821917807"/>
    <s v="&gt; 1.5 year"/>
    <n v="30.789041095890411"/>
    <n v="0"/>
    <n v="47"/>
    <s v="&lt;80"/>
    <n v="250.78849960194799"/>
    <n v="280.41224567452002"/>
    <n v="270.85284524696402"/>
    <n v="198.97483074015099"/>
    <n v="98.875380740571245"/>
    <x v="0"/>
    <s v="25-40"/>
  </r>
  <r>
    <n v="86753094115"/>
    <n v="1.4"/>
    <s v="&lt;= 1.5 year"/>
    <n v="12.202739726027398"/>
    <n v="0"/>
    <n v="63"/>
    <s v="&lt;80"/>
    <n v="317.951384148621"/>
    <n v="493.89810091974999"/>
    <n v="6.5993931108362496"/>
    <n v="6.6469910770266702"/>
    <n v="66.537524908013239"/>
    <x v="0"/>
    <s v="&gt;40"/>
  </r>
  <r>
    <n v="86753094116"/>
    <n v="1.810958904109589"/>
    <s v="&gt; 1.5 year"/>
    <n v="27.18904109589041"/>
    <n v="0"/>
    <n v="48"/>
    <s v="&lt;80"/>
    <n v="255.98136244155199"/>
    <n v="231.08791679735299"/>
    <n v="235.79290622964601"/>
    <n v="216.51971478501201"/>
    <n v="93.243056860871363"/>
    <x v="0"/>
    <s v="25-40"/>
  </r>
  <r>
    <n v="86753094117"/>
    <n v="1.3205479452054794"/>
    <s v="&lt;= 1.5 year"/>
    <n v="37.263013698630139"/>
    <n v="0"/>
    <n v="56"/>
    <s v="&lt;80"/>
    <n v="49.032232568405"/>
    <n v="168.08343972127"/>
    <n v="357.122599168036"/>
    <n v="16.8360400266961"/>
    <n v="62.24429048654185"/>
    <x v="0"/>
    <s v="25-40"/>
  </r>
  <r>
    <n v="86753094118"/>
    <n v="1.704109589041096"/>
    <s v="&gt; 1.5 year"/>
    <n v="26.55890410958904"/>
    <n v="0"/>
    <n v="36"/>
    <s v="&lt;80"/>
    <n v="225.494748398181"/>
    <n v="261.77227592366302"/>
    <n v="229.98765619760599"/>
    <n v="215.08091428568599"/>
    <n v="92.389590403742559"/>
    <x v="1"/>
    <s v="25-40"/>
  </r>
  <r>
    <n v="86753094119"/>
    <n v="1.2547945205479452"/>
    <s v="&lt;= 1.5 year"/>
    <n v="46.358904109589041"/>
    <n v="0"/>
    <n v="62"/>
    <s v="&lt;80"/>
    <n v="14.6520558211351"/>
    <n v="349.73087039554002"/>
    <n v="234.096049831974"/>
    <n v="21.640192263174701"/>
    <n v="59.838983148751858"/>
    <x v="0"/>
    <s v="&gt;40"/>
  </r>
  <r>
    <n v="86753094120"/>
    <n v="1.2273972602739727"/>
    <s v="&lt;= 1.5 year"/>
    <n v="41.663013698630138"/>
    <n v="0"/>
    <n v="104"/>
    <s v="&gt;=80"/>
    <n v="87.266437733157602"/>
    <n v="162.277726385146"/>
    <n v="333.64180914266097"/>
    <n v="10.088602201694499"/>
    <n v="61.211182490786946"/>
    <x v="0"/>
    <s v="&gt;40"/>
  </r>
  <r>
    <n v="86753094121"/>
    <n v="1.2410958904109588"/>
    <s v="&lt;= 1.5 year"/>
    <n v="45.720547945205482"/>
    <n v="1"/>
    <n v="67"/>
    <s v="&lt;80"/>
    <n v="22.431387428164999"/>
    <n v="172.587351019973"/>
    <n v="262.072023511998"/>
    <n v="65.353683309687995"/>
    <n v="54.89258389445336"/>
    <x v="1"/>
    <s v="&gt;40"/>
  </r>
  <r>
    <n v="86753094122"/>
    <n v="1.2027397260273973"/>
    <s v="&lt;= 1.5 year"/>
    <n v="47.635616438356166"/>
    <n v="0"/>
    <n v="59"/>
    <s v="&lt;80"/>
    <n v="43.445833532213499"/>
    <n v="303.69769423433797"/>
    <n v="212.58559626669299"/>
    <n v="7.0411978554136603"/>
    <n v="54.126697515976922"/>
    <x v="0"/>
    <s v="&gt;40"/>
  </r>
  <r>
    <n v="86753094123"/>
    <n v="1.0246575342465754"/>
    <s v="&lt;= 1.5 year"/>
    <n v="45.035616438356165"/>
    <n v="1"/>
    <n v="53"/>
    <s v="&lt;80"/>
    <n v="18.073717330287799"/>
    <n v="249.82127801132401"/>
    <n v="339.57416192163203"/>
    <n v="39.3515889288023"/>
    <n v="66.902689729381066"/>
    <x v="0"/>
    <s v="&gt;40"/>
  </r>
  <r>
    <n v="86753094124"/>
    <n v="1.5726027397260274"/>
    <s v="&gt; 1.5 year"/>
    <n v="30.934246575342467"/>
    <n v="0"/>
    <n v="36"/>
    <s v="&lt;80"/>
    <n v="172.786706588725"/>
    <n v="233.33389976641001"/>
    <n v="246.56382134462001"/>
    <n v="240.58632901224701"/>
    <n v="90.947666551234832"/>
    <x v="1"/>
    <s v="25-40"/>
  </r>
  <r>
    <n v="86753094125"/>
    <n v="1.1698630136986301"/>
    <s v="&lt;= 1.5 year"/>
    <n v="41.315068493150683"/>
    <n v="0"/>
    <n v="70"/>
    <s v="&lt;80"/>
    <n v="12.777247146555201"/>
    <n v="292.87915612280102"/>
    <n v="282.16266896763301"/>
    <n v="10.9001341633285"/>
    <n v="59.620048637263878"/>
    <x v="0"/>
    <s v="&gt;40"/>
  </r>
  <r>
    <n v="86753094126"/>
    <n v="1.2383561643835617"/>
    <s v="&lt;= 1.5 year"/>
    <n v="35.115068493150687"/>
    <n v="0"/>
    <n v="75"/>
    <s v="&lt;80"/>
    <n v="16.538209646372898"/>
    <n v="183.73634495385701"/>
    <n v="357.35626077067701"/>
    <n v="25.839376823842301"/>
    <n v="62.005440879360712"/>
    <x v="0"/>
    <s v="25-40"/>
  </r>
  <r>
    <n v="86753094127"/>
    <n v="1.6246575342465754"/>
    <s v="&gt; 1.5 year"/>
    <n v="31.142465753424659"/>
    <n v="0"/>
    <n v="59"/>
    <s v="&lt;80"/>
    <n v="198.337191877659"/>
    <n v="209.53298076090701"/>
    <n v="277.23599438221203"/>
    <n v="200.33624183389301"/>
    <n v="89.938282157017881"/>
    <x v="1"/>
    <s v="25-40"/>
  </r>
  <r>
    <n v="86753094128"/>
    <n v="1.2767123287671234"/>
    <s v="&lt;= 1.5 year"/>
    <n v="42.30684931506849"/>
    <n v="1"/>
    <n v="67"/>
    <s v="&lt;80"/>
    <n v="72.693903034631902"/>
    <n v="207.67615317421101"/>
    <n v="316.88286583487098"/>
    <n v="38.893529490013101"/>
    <n v="65.122771935693521"/>
    <x v="0"/>
    <s v="&gt;40"/>
  </r>
  <r>
    <n v="86753094129"/>
    <n v="0.9397260273972603"/>
    <s v="&lt;= 1.5 year"/>
    <n v="34.893150684931506"/>
    <n v="0"/>
    <n v="19"/>
    <s v="&lt;80"/>
    <n v="0.40093992064249401"/>
    <n v="1.5846221248905401"/>
    <n v="405.27570039182501"/>
    <n v="292.50297649005199"/>
    <n v="83.892286189467882"/>
    <x v="0"/>
    <s v="25-40"/>
  </r>
  <r>
    <n v="86753094130"/>
    <n v="1.6904109589041096"/>
    <s v="&gt; 1.5 year"/>
    <n v="33.31232876712329"/>
    <n v="0"/>
    <n v="64"/>
    <s v="&lt;80"/>
    <n v="356.71453184604798"/>
    <n v="269.46937655431901"/>
    <n v="227.405266474"/>
    <n v="188.075321704413"/>
    <n v="99.95238325343891"/>
    <x v="0"/>
    <s v="25-40"/>
  </r>
  <r>
    <n v="86753094131"/>
    <n v="1.7616438356164383"/>
    <s v="&gt; 1.5 year"/>
    <n v="32.293150684931504"/>
    <n v="1"/>
    <n v="29"/>
    <s v="&lt;80"/>
    <n v="325.74632086372998"/>
    <n v="173.78840874607201"/>
    <n v="227.16602518558301"/>
    <n v="266.34999574175498"/>
    <n v="99.18470088006471"/>
    <x v="0"/>
    <s v="25-40"/>
  </r>
  <r>
    <n v="86753094132"/>
    <n v="1.4465753424657535"/>
    <s v="&lt;= 1.5 year"/>
    <n v="20.824657534246576"/>
    <n v="1"/>
    <n v="58"/>
    <s v="&lt;80"/>
    <n v="367.19589986241499"/>
    <n v="217.19466159806899"/>
    <n v="65.373030307627801"/>
    <n v="96.650808033496602"/>
    <n v="66.19410551777365"/>
    <x v="0"/>
    <s v="17-25"/>
  </r>
  <r>
    <n v="86753094133"/>
    <n v="1.7424657534246575"/>
    <s v="&gt; 1.5 year"/>
    <n v="26.353424657534248"/>
    <n v="0"/>
    <n v="28"/>
    <s v="&lt;80"/>
    <n v="273.76562905740502"/>
    <n v="187.74542529189901"/>
    <n v="178.67175598985199"/>
    <n v="196.608901694997"/>
    <n v="81.954563270126201"/>
    <x v="1"/>
    <s v="25-40"/>
  </r>
  <r>
    <n v="86753094134"/>
    <n v="1.1863013698630136"/>
    <s v="&lt;= 1.5 year"/>
    <n v="42.224657534246575"/>
    <n v="1"/>
    <n v="84"/>
    <s v="&gt;=80"/>
    <n v="49.615213571394399"/>
    <n v="128.33338370907501"/>
    <n v="323.577986385202"/>
    <n v="20.844355995570599"/>
    <n v="55.566568868130261"/>
    <x v="1"/>
    <s v="&gt;40"/>
  </r>
  <r>
    <n v="86753094135"/>
    <n v="1.5506849315068494"/>
    <s v="&gt; 1.5 year"/>
    <n v="28.967123287671232"/>
    <n v="0"/>
    <n v="36"/>
    <s v="&lt;80"/>
    <n v="183.288843113566"/>
    <n v="203.565829999307"/>
    <n v="240.64612723009699"/>
    <n v="187.24527920068701"/>
    <n v="82.295342620723915"/>
    <x v="1"/>
    <s v="25-40"/>
  </r>
  <r>
    <n v="86753094136"/>
    <n v="1.263013698630137"/>
    <s v="&lt;= 1.5 year"/>
    <n v="38.526027397260272"/>
    <n v="0"/>
    <n v="99"/>
    <s v="&gt;=80"/>
    <n v="34.183096656038202"/>
    <n v="199.264782522736"/>
    <n v="210.39204437088699"/>
    <n v="67.319618625267097"/>
    <n v="52.001229893840424"/>
    <x v="1"/>
    <s v="25-40"/>
  </r>
  <r>
    <n v="86753094137"/>
    <n v="1.1561643835616437"/>
    <s v="&lt;= 1.5 year"/>
    <n v="34.394520547945206"/>
    <n v="0"/>
    <n v="72"/>
    <s v="&lt;80"/>
    <n v="13.5100881534129"/>
    <n v="347.34387757033198"/>
    <n v="201.10246924407201"/>
    <n v="39.399310415147497"/>
    <n v="57.728530817005932"/>
    <x v="0"/>
    <s v="25-40"/>
  </r>
  <r>
    <n v="86753094138"/>
    <n v="1.2986301369863014"/>
    <s v="&lt;= 1.5 year"/>
    <n v="22.213698630136985"/>
    <n v="0"/>
    <n v="68"/>
    <s v="&lt;80"/>
    <n v="368.754482468915"/>
    <n v="370.00145169064899"/>
    <n v="3.56070341561102"/>
    <n v="41.502476854296901"/>
    <n v="64.508056365154076"/>
    <x v="0"/>
    <s v="17-25"/>
  </r>
  <r>
    <n v="86753094139"/>
    <n v="1.6301369863013699"/>
    <s v="&gt; 1.5 year"/>
    <n v="28.832876712328765"/>
    <n v="0"/>
    <n v="50"/>
    <s v="&lt;80"/>
    <n v="320.90263076391301"/>
    <n v="229.18820776168599"/>
    <n v="216.933172914224"/>
    <n v="237.45540147212901"/>
    <n v="98.533896008410267"/>
    <x v="0"/>
    <s v="25-40"/>
  </r>
  <r>
    <n v="86753094140"/>
    <n v="1.6493150684931508"/>
    <s v="&gt; 1.5 year"/>
    <n v="31.479452054794521"/>
    <n v="1"/>
    <n v="43"/>
    <s v="&lt;80"/>
    <n v="219.22758695993301"/>
    <n v="323.43730983142098"/>
    <n v="125.913834081856"/>
    <n v="414.44031941159301"/>
    <n v="108.2556901625222"/>
    <x v="0"/>
    <s v="25-40"/>
  </r>
  <r>
    <n v="86753094141"/>
    <n v="1.2356164383561643"/>
    <s v="&lt;= 1.5 year"/>
    <n v="41.263013698630139"/>
    <n v="0"/>
    <n v="87"/>
    <s v="&gt;=80"/>
    <n v="12.923884414524"/>
    <n v="330.56399823722302"/>
    <n v="135.507779730431"/>
    <n v="68.658643036286605"/>
    <n v="51.979001344145878"/>
    <x v="1"/>
    <s v="&gt;40"/>
  </r>
  <r>
    <n v="86753094142"/>
    <n v="1.8301369863013699"/>
    <s v="&gt; 1.5 year"/>
    <n v="29.520547945205479"/>
    <n v="0"/>
    <n v="36"/>
    <s v="&lt;80"/>
    <n v="261.39478014036899"/>
    <n v="123.367067653904"/>
    <n v="212.53288571392201"/>
    <n v="341.03627527224302"/>
    <n v="97.209247141881633"/>
    <x v="1"/>
    <s v="25-40"/>
  </r>
  <r>
    <n v="86753094143"/>
    <n v="1.6191780821917807"/>
    <s v="&gt; 1.5 year"/>
    <n v="28.865753424657534"/>
    <n v="0"/>
    <n v="27"/>
    <s v="&lt;80"/>
    <n v="182.77957847492101"/>
    <n v="240.55111954217"/>
    <n v="199.000593872167"/>
    <n v="236.04513209464099"/>
    <n v="86.071942957384238"/>
    <x v="1"/>
    <s v="25-40"/>
  </r>
  <r>
    <n v="86753094144"/>
    <n v="1.0328767123287672"/>
    <s v="&lt;= 1.5 year"/>
    <n v="46.095890410958901"/>
    <n v="0"/>
    <n v="70"/>
    <s v="&lt;80"/>
    <n v="39.169128161965702"/>
    <n v="260.55698770847403"/>
    <n v="305.37944196189801"/>
    <n v="6.0627322615907699"/>
    <n v="61.351150176453828"/>
    <x v="0"/>
    <s v="&gt;40"/>
  </r>
  <r>
    <n v="86753094145"/>
    <n v="1.2794520547945205"/>
    <s v="&lt;= 1.5 year"/>
    <n v="40.446575342465756"/>
    <n v="0"/>
    <n v="83"/>
    <s v="&gt;=80"/>
    <n v="36.888305356346898"/>
    <n v="284.23811061369997"/>
    <n v="231.87195976096999"/>
    <n v="45.987877382062798"/>
    <n v="59.033293734767682"/>
    <x v="0"/>
    <s v="&gt;40"/>
  </r>
  <r>
    <n v="86753094146"/>
    <n v="1.2575342465753425"/>
    <s v="&lt;= 1.5 year"/>
    <n v="41.975342465753428"/>
    <n v="1"/>
    <n v="98"/>
    <s v="&gt;=80"/>
    <n v="15.5956054860957"/>
    <n v="136.10397264391401"/>
    <n v="320.81348466289302"/>
    <n v="107.10292164039799"/>
    <n v="63.485935006795692"/>
    <x v="0"/>
    <s v="&gt;40"/>
  </r>
  <r>
    <n v="86753094147"/>
    <n v="1.1424657534246576"/>
    <s v="&lt;= 1.5 year"/>
    <n v="42.526027397260272"/>
    <n v="0"/>
    <n v="63"/>
    <s v="&lt;80"/>
    <n v="1.8407369636522799"/>
    <n v="366.73917556819299"/>
    <n v="272.31943470908101"/>
    <n v="17.336315672845998"/>
    <n v="64.245083048378859"/>
    <x v="0"/>
    <s v="&gt;40"/>
  </r>
  <r>
    <n v="86753094148"/>
    <n v="1.6739726027397259"/>
    <s v="&gt; 1.5 year"/>
    <n v="26.739726027397261"/>
    <n v="1"/>
    <n v="55"/>
    <s v="&lt;80"/>
    <n v="146.47648526294699"/>
    <n v="235.62093138380399"/>
    <n v="173.524698564641"/>
    <n v="439.480011011817"/>
    <n v="104.12835848091504"/>
    <x v="0"/>
    <s v="25-40"/>
  </r>
  <r>
    <n v="86753094149"/>
    <n v="1.0876712328767124"/>
    <s v="&lt;= 1.5 year"/>
    <n v="34.317808219178083"/>
    <n v="0"/>
    <n v="23"/>
    <s v="&lt;80"/>
    <n v="35.432322463416099"/>
    <n v="36.197442937362801"/>
    <n v="417.85221651349798"/>
    <n v="289.20913214707099"/>
    <n v="90.577743071330588"/>
    <x v="0"/>
    <s v="25-40"/>
  </r>
  <r>
    <n v="86753094150"/>
    <n v="1.6602739726027398"/>
    <s v="&gt; 1.5 year"/>
    <n v="35.734246575342468"/>
    <n v="0"/>
    <n v="28"/>
    <s v="&lt;80"/>
    <n v="209.168063783939"/>
    <n v="218.33362355867999"/>
    <n v="306.44388070335202"/>
    <n v="309.69478746203799"/>
    <n v="108.13677516725632"/>
    <x v="0"/>
    <s v="25-40"/>
  </r>
  <r>
    <n v="86753094151"/>
    <n v="1.2931506849315069"/>
    <s v="&lt;= 1.5 year"/>
    <n v="44.526027397260272"/>
    <n v="0"/>
    <n v="96"/>
    <s v="&gt;=80"/>
    <n v="49.714969018314001"/>
    <n v="300.166315414172"/>
    <n v="232.795126803188"/>
    <n v="7.2267398164713903"/>
    <n v="56.793126748958002"/>
    <x v="0"/>
    <s v="&gt;40"/>
  </r>
  <r>
    <n v="86753094152"/>
    <n v="1.6602739726027398"/>
    <s v="&gt; 1.5 year"/>
    <n v="30.972602739726028"/>
    <n v="0"/>
    <n v="47"/>
    <s v="&lt;80"/>
    <n v="260.04238912946198"/>
    <n v="288.20435140510398"/>
    <n v="249.59458233065001"/>
    <n v="152.39634866028399"/>
    <n v="92.09865096167735"/>
    <x v="1"/>
    <s v="25-40"/>
  </r>
  <r>
    <n v="86753094153"/>
    <n v="1.6493150684931508"/>
    <s v="&gt; 1.5 year"/>
    <n v="27.758904109589039"/>
    <n v="0"/>
    <n v="43"/>
    <s v="&lt;80"/>
    <n v="166.66837345808801"/>
    <n v="253.37177275603699"/>
    <n v="262.51376603127102"/>
    <n v="332.68995134859398"/>
    <n v="105.0276577827138"/>
    <x v="0"/>
    <s v="25-40"/>
  </r>
  <r>
    <n v="86753094154"/>
    <n v="1.5835616438356164"/>
    <s v="&gt; 1.5 year"/>
    <n v="31.345205479452055"/>
    <n v="0"/>
    <n v="34"/>
    <s v="&lt;80"/>
    <n v="241.161312899602"/>
    <n v="108.767982150788"/>
    <n v="231.60963542201301"/>
    <n v="330.59646432740999"/>
    <n v="95.459075573961954"/>
    <x v="0"/>
    <s v="25-40"/>
  </r>
  <r>
    <n v="86753094155"/>
    <n v="1.3534246575342466"/>
    <s v="&lt;= 1.5 year"/>
    <n v="20.684931506849313"/>
    <n v="1"/>
    <n v="56"/>
    <s v="&lt;80"/>
    <n v="9.9610218725315605"/>
    <n v="0.94912262062098596"/>
    <n v="646.81340194967095"/>
    <n v="267.906632165529"/>
    <n v="110.63921565327618"/>
    <x v="1"/>
    <s v="17-25"/>
  </r>
  <r>
    <n v="86753094156"/>
    <n v="1.6904109589041096"/>
    <s v="&gt; 1.5 year"/>
    <n v="26.161643835616438"/>
    <n v="0"/>
    <n v="31"/>
    <s v="&lt;80"/>
    <n v="248.43816444880301"/>
    <n v="250.79088729396301"/>
    <n v="206.489680919725"/>
    <n v="272.04988033797298"/>
    <n v="97.363071490345035"/>
    <x v="0"/>
    <s v="25-40"/>
  </r>
  <r>
    <n v="86753094157"/>
    <n v="1.1095890410958904"/>
    <s v="&lt;= 1.5 year"/>
    <n v="39.92876712328767"/>
    <n v="1"/>
    <n v="82"/>
    <s v="&gt;=80"/>
    <n v="30.910433216277401"/>
    <n v="183.829338771583"/>
    <n v="289.25415227069902"/>
    <n v="38.6649812148667"/>
    <n v="56.529477777296712"/>
    <x v="0"/>
    <s v="25-40"/>
  </r>
  <r>
    <n v="86753094158"/>
    <n v="1.6465753424657534"/>
    <s v="&gt; 1.5 year"/>
    <n v="31.86849315068493"/>
    <n v="0"/>
    <n v="44"/>
    <s v="&lt;80"/>
    <n v="373.24529386989701"/>
    <n v="143.09865862796599"/>
    <n v="252.448770169407"/>
    <n v="140.47657452201801"/>
    <n v="88.458557562800024"/>
    <x v="1"/>
    <s v="25-40"/>
  </r>
  <r>
    <n v="86753094159"/>
    <n v="1.1589041095890411"/>
    <s v="&lt;= 1.5 year"/>
    <n v="37.767123287671232"/>
    <n v="0"/>
    <n v="73"/>
    <s v="&lt;80"/>
    <n v="38.310304214146903"/>
    <n v="348.98896605942798"/>
    <n v="232.84011946711701"/>
    <n v="1.3933070397310301"/>
    <n v="59.091952802707759"/>
    <x v="0"/>
    <s v="25-40"/>
  </r>
  <r>
    <n v="86753094160"/>
    <n v="1.6136986301369862"/>
    <s v="&gt; 1.5 year"/>
    <n v="23.854794520547944"/>
    <n v="1"/>
    <n v="62"/>
    <s v="&lt;80"/>
    <n v="410.35861316954401"/>
    <n v="421.94087586043401"/>
    <n v="0.33673020668067399"/>
    <n v="52.4741585533869"/>
    <n v="72.921265773606351"/>
    <x v="0"/>
    <s v="17-25"/>
  </r>
  <r>
    <n v="86753094161"/>
    <n v="1.6904109589041096"/>
    <s v="&gt; 1.5 year"/>
    <n v="33.31232876712329"/>
    <n v="0"/>
    <n v="24"/>
    <s v="&lt;80"/>
    <n v="168.50705545357499"/>
    <n v="302.952241400643"/>
    <n v="303.249465656371"/>
    <n v="239.34521713895401"/>
    <n v="102.82810568377644"/>
    <x v="0"/>
    <s v="25-40"/>
  </r>
  <r>
    <n v="86753094162"/>
    <n v="1.1342465753424658"/>
    <s v="&lt;= 1.5 year"/>
    <n v="39.635616438356166"/>
    <n v="1"/>
    <n v="76"/>
    <s v="&lt;80"/>
    <n v="19.9879625001774"/>
    <n v="404.48585736027297"/>
    <n v="184.37184729489201"/>
    <n v="13.9097267609529"/>
    <n v="57.751694475537413"/>
    <x v="0"/>
    <s v="25-40"/>
  </r>
  <r>
    <n v="86753094163"/>
    <n v="1.2301369863013698"/>
    <s v="&lt;= 1.5 year"/>
    <n v="31.410958904109588"/>
    <n v="1"/>
    <n v="111"/>
    <s v="&gt;=80"/>
    <n v="79.625218684742407"/>
    <n v="239.25162163697399"/>
    <n v="298.59296247762802"/>
    <n v="2.2106695609766298"/>
    <n v="61.606583070369865"/>
    <x v="0"/>
    <s v="25-40"/>
  </r>
  <r>
    <n v="86753094164"/>
    <n v="1.6164383561643836"/>
    <s v="&gt; 1.5 year"/>
    <n v="27.745205479452054"/>
    <n v="0"/>
    <n v="59"/>
    <s v="&lt;80"/>
    <n v="301.72330547288601"/>
    <n v="205.02570196779499"/>
    <n v="192.85012775805799"/>
    <n v="273.689186939396"/>
    <n v="96.524638358948962"/>
    <x v="0"/>
    <s v="25-40"/>
  </r>
  <r>
    <n v="86753094165"/>
    <n v="1.6575342465753424"/>
    <s v="&gt; 1.5 year"/>
    <n v="26.460273972602739"/>
    <n v="0"/>
    <n v="23"/>
    <s v="&lt;80"/>
    <n v="261.99820147211199"/>
    <n v="191.338238038117"/>
    <n v="197.624056450664"/>
    <n v="278.20341011687702"/>
    <n v="93.366211148923242"/>
    <x v="0"/>
    <s v="25-40"/>
  </r>
  <r>
    <n v="86753094166"/>
    <n v="1.1726027397260275"/>
    <s v="&lt;= 1.5 year"/>
    <n v="45.413698630136984"/>
    <n v="0"/>
    <n v="105"/>
    <s v="&gt;=80"/>
    <n v="37.099123033835099"/>
    <n v="304.01124954143398"/>
    <n v="235.462169366008"/>
    <n v="1.63721465395153"/>
    <n v="55.740755888416672"/>
    <x v="0"/>
    <s v="&gt;40"/>
  </r>
  <r>
    <n v="86753094167"/>
    <n v="1.2684931506849315"/>
    <s v="&lt;= 1.5 year"/>
    <n v="41.106849315068494"/>
    <n v="1"/>
    <n v="72"/>
    <s v="&lt;80"/>
    <n v="3.4629379542534799"/>
    <n v="255.220760709823"/>
    <n v="247.827777184833"/>
    <n v="73.940100783687598"/>
    <n v="59.306841249348594"/>
    <x v="0"/>
    <s v="&gt;40"/>
  </r>
  <r>
    <n v="86753094168"/>
    <n v="1.3452054794520547"/>
    <s v="&lt;= 1.5 year"/>
    <n v="18.216438356164385"/>
    <n v="0"/>
    <n v="63"/>
    <s v="&lt;80"/>
    <n v="6.2536421077667104"/>
    <n v="20.2785782649803"/>
    <n v="346.92095706483298"/>
    <n v="448.48189402984002"/>
    <n v="97.570919761180505"/>
    <x v="1"/>
    <s v="17-25"/>
  </r>
  <r>
    <n v="86753094169"/>
    <n v="1.2931506849315069"/>
    <s v="&lt;= 1.5 year"/>
    <n v="42.723287671232875"/>
    <n v="0"/>
    <n v="75"/>
    <s v="&lt;80"/>
    <n v="21.821728868079401"/>
    <n v="242.62386049181001"/>
    <n v="236.187820229202"/>
    <n v="58.235060863677198"/>
    <n v="56.486392879936659"/>
    <x v="0"/>
    <s v="&gt;40"/>
  </r>
  <r>
    <n v="86753094170"/>
    <n v="1.1808219178082191"/>
    <s v="&lt;= 1.5 year"/>
    <n v="44.063013698630137"/>
    <n v="1"/>
    <n v="93"/>
    <s v="&gt;=80"/>
    <n v="24.168150370023799"/>
    <n v="246.844216883694"/>
    <n v="253.73332209262699"/>
    <n v="86.785387530716093"/>
    <n v="62.543234535098591"/>
    <x v="0"/>
    <s v="&gt;40"/>
  </r>
  <r>
    <n v="86753094171"/>
    <n v="1.0191780821917809"/>
    <s v="&lt;= 1.5 year"/>
    <n v="42.983561643835614"/>
    <n v="0"/>
    <n v="84"/>
    <s v="&gt;=80"/>
    <n v="3.01820371777898"/>
    <n v="254.982581680571"/>
    <n v="300.79093787564801"/>
    <n v="52.754756514639901"/>
    <n v="63.065546158702546"/>
    <x v="0"/>
    <s v="&gt;40"/>
  </r>
  <r>
    <n v="86753094172"/>
    <n v="1.7863013698630137"/>
    <s v="&gt; 1.5 year"/>
    <n v="25.139726027397259"/>
    <n v="0"/>
    <n v="51"/>
    <s v="&lt;80"/>
    <n v="298.55819751466299"/>
    <n v="204.688918341066"/>
    <n v="266.37542419157899"/>
    <n v="286.44623186209299"/>
    <n v="106.59836799489895"/>
    <x v="0"/>
    <s v="25-40"/>
  </r>
  <r>
    <n v="86753094173"/>
    <n v="1.6794520547945206"/>
    <s v="&gt; 1.5 year"/>
    <n v="30.202739726027396"/>
    <n v="0"/>
    <n v="65"/>
    <s v="&lt;80"/>
    <n v="307.305483029529"/>
    <n v="129.75113357989599"/>
    <n v="147.82958229722701"/>
    <n v="310.74584544105198"/>
    <n v="89.993580657347479"/>
    <x v="1"/>
    <s v="25-40"/>
  </r>
  <r>
    <n v="86753094174"/>
    <n v="1.6438356164383561"/>
    <s v="&gt; 1.5 year"/>
    <n v="29.756164383561643"/>
    <n v="0"/>
    <n v="44"/>
    <s v="&lt;80"/>
    <n v="276.04460142516098"/>
    <n v="229.607889552182"/>
    <n v="144.41120101737701"/>
    <n v="385.55367945902799"/>
    <n v="104.04798493535604"/>
    <x v="0"/>
    <s v="25-40"/>
  </r>
  <r>
    <n v="86753094175"/>
    <n v="1.6383561643835616"/>
    <s v="&gt; 1.5 year"/>
    <n v="34.082191780821915"/>
    <n v="0"/>
    <n v="40"/>
    <s v="&lt;80"/>
    <n v="187.02738159156999"/>
    <n v="202.897651807329"/>
    <n v="260.28207179320299"/>
    <n v="268.86272393919899"/>
    <n v="94.691378159800152"/>
    <x v="0"/>
    <s v="25-40"/>
  </r>
  <r>
    <n v="86753094176"/>
    <n v="1.273972602739726"/>
    <s v="&lt;= 1.5 year"/>
    <n v="42.180821917808217"/>
    <n v="0"/>
    <n v="68"/>
    <s v="&lt;80"/>
    <n v="13.860202383604699"/>
    <n v="319.272053154866"/>
    <n v="291.50557976923102"/>
    <n v="3.82429514996862"/>
    <n v="62.090165433381614"/>
    <x v="0"/>
    <s v="&gt;40"/>
  </r>
  <r>
    <n v="86753094177"/>
    <n v="1.0657534246575342"/>
    <s v="&lt;= 1.5 year"/>
    <n v="20.684931506849313"/>
    <n v="1"/>
    <n v="59"/>
    <s v="&lt;80"/>
    <n v="284.81687402133599"/>
    <n v="435.79701408458101"/>
    <n v="62.980063642725"/>
    <n v="25.101113722473201"/>
    <n v="68.218852332297146"/>
    <x v="0"/>
    <s v="17-25"/>
  </r>
  <r>
    <n v="86753094178"/>
    <n v="1.5972602739726027"/>
    <s v="&gt; 1.5 year"/>
    <n v="32.008219178082193"/>
    <n v="0"/>
    <n v="27"/>
    <s v="&lt;80"/>
    <n v="313.97418999493402"/>
    <n v="366.40476030992198"/>
    <n v="177.49670682299501"/>
    <n v="163.35500116410401"/>
    <n v="95.332520982840364"/>
    <x v="0"/>
    <s v="25-40"/>
  </r>
  <r>
    <n v="86753094179"/>
    <n v="1.6767123287671233"/>
    <s v="&gt; 1.5 year"/>
    <n v="37.723287671232875"/>
    <n v="1"/>
    <n v="50"/>
    <s v="&lt;80"/>
    <n v="177.96170225263401"/>
    <n v="247.686813816122"/>
    <n v="206.349952292929"/>
    <n v="289.57697633574298"/>
    <n v="93.56311272094112"/>
    <x v="1"/>
    <s v="25-40"/>
  </r>
  <r>
    <n v="86753094180"/>
    <n v="1.1287671232876713"/>
    <s v="&lt;= 1.5 year"/>
    <n v="32.728767123287675"/>
    <n v="0"/>
    <n v="19"/>
    <s v="&lt;80"/>
    <n v="322.76348880255199"/>
    <n v="495.14929671226901"/>
    <n v="23.108639945283301"/>
    <n v="55.173837186869903"/>
    <n v="74.826920097044066"/>
    <x v="1"/>
    <s v="25-40"/>
  </r>
  <r>
    <n v="86753094181"/>
    <n v="1.5780821917808219"/>
    <s v="&gt; 1.5 year"/>
    <n v="34.350684931506848"/>
    <n v="0"/>
    <n v="39"/>
    <s v="&lt;80"/>
    <n v="91.175991662977594"/>
    <n v="237.13931620744501"/>
    <n v="396.030740401701"/>
    <n v="274.32646220564499"/>
    <n v="106.70808894251532"/>
    <x v="0"/>
    <s v="25-40"/>
  </r>
  <r>
    <n v="86753094182"/>
    <n v="1.6602739726027398"/>
    <s v="&gt; 1.5 year"/>
    <n v="26.586301369863012"/>
    <n v="0"/>
    <n v="47"/>
    <s v="&lt;80"/>
    <n v="175.620596683591"/>
    <n v="250.85483075410599"/>
    <n v="422.49312518496799"/>
    <n v="217.284855895943"/>
    <n v="110.89139192472507"/>
    <x v="0"/>
    <s v="25-40"/>
  </r>
  <r>
    <n v="86753094183"/>
    <n v="1.7671232876712328"/>
    <s v="&gt; 1.5 year"/>
    <n v="32.104109589041094"/>
    <n v="0"/>
    <n v="44"/>
    <s v="&lt;80"/>
    <n v="264.93976119818802"/>
    <n v="246.58698391009099"/>
    <n v="133.27034339847"/>
    <n v="302.24455302263698"/>
    <n v="93.183927179195152"/>
    <x v="0"/>
    <s v="25-40"/>
  </r>
  <r>
    <n v="86753094184"/>
    <n v="1.5095890410958903"/>
    <s v="&gt; 1.5 year"/>
    <n v="21.791780821917808"/>
    <n v="1"/>
    <n v="63"/>
    <s v="&lt;80"/>
    <n v="384.925847667818"/>
    <n v="350.720933590416"/>
    <n v="12.7128371465007"/>
    <n v="116.021797863027"/>
    <n v="74.29989870180205"/>
    <x v="0"/>
    <s v="17-25"/>
  </r>
  <r>
    <n v="86753094185"/>
    <n v="1.2410958904109588"/>
    <s v="&lt;= 1.5 year"/>
    <n v="43.841095890410962"/>
    <n v="0"/>
    <n v="85"/>
    <s v="&gt;=80"/>
    <n v="42.095335457753002"/>
    <n v="257.96390127000501"/>
    <n v="244.812713805832"/>
    <n v="4.4362213979783398"/>
    <n v="53.914611162677879"/>
    <x v="1"/>
    <s v="&gt;40"/>
  </r>
  <r>
    <n v="86753094186"/>
    <n v="1.7013698630136986"/>
    <s v="&gt; 1.5 year"/>
    <n v="29.80821917808219"/>
    <n v="1"/>
    <n v="48"/>
    <s v="&lt;80"/>
    <n v="285.05731567355701"/>
    <n v="114.796719810331"/>
    <n v="254.50059492771999"/>
    <n v="306.075277524044"/>
    <n v="99.257427532922719"/>
    <x v="0"/>
    <s v="25-40"/>
  </r>
  <r>
    <n v="86753094187"/>
    <n v="1.6876712328767123"/>
    <s v="&gt; 1.5 year"/>
    <n v="28.13150684931507"/>
    <n v="0"/>
    <n v="15"/>
    <s v="&lt;80"/>
    <n v="259.78602855717003"/>
    <n v="221.84155982809401"/>
    <n v="165.13837957143599"/>
    <n v="315.05407262020498"/>
    <n v="96.153301333818035"/>
    <x v="0"/>
    <s v="25-40"/>
  </r>
  <r>
    <n v="86753094188"/>
    <n v="1.6219178082191781"/>
    <s v="&gt; 1.5 year"/>
    <n v="32.989041095890414"/>
    <n v="0"/>
    <n v="42"/>
    <s v="&lt;80"/>
    <n v="351.75037216504199"/>
    <n v="287.31094863228901"/>
    <n v="224.731989426339"/>
    <n v="153.20950165581999"/>
    <n v="96.477884593645555"/>
    <x v="0"/>
    <s v="25-40"/>
  </r>
  <r>
    <n v="86753094189"/>
    <n v="1.2602739726027397"/>
    <s v="&lt;= 1.5 year"/>
    <n v="42.715068493150682"/>
    <n v="0"/>
    <n v="79"/>
    <s v="&lt;80"/>
    <n v="14.722304594862999"/>
    <n v="297.97016462149998"/>
    <n v="186.345158337344"/>
    <n v="14.054649365367601"/>
    <n v="49.063374461634432"/>
    <x v="1"/>
    <s v="&gt;40"/>
  </r>
  <r>
    <n v="86753094190"/>
    <n v="1.2219178082191782"/>
    <s v="&lt;= 1.5 year"/>
    <n v="39.893150684931506"/>
    <n v="0"/>
    <n v="91"/>
    <s v="&gt;=80"/>
    <n v="53.042610120006998"/>
    <n v="238.79617506634199"/>
    <n v="337.22971508420898"/>
    <n v="3.2730700527711498"/>
    <n v="64.207437031345535"/>
    <x v="0"/>
    <s v="25-40"/>
  </r>
  <r>
    <n v="86753094191"/>
    <n v="1.7863013698630137"/>
    <s v="&gt; 1.5 year"/>
    <n v="31.38082191780822"/>
    <n v="0"/>
    <n v="57"/>
    <s v="&lt;80"/>
    <n v="386.16373909509701"/>
    <n v="99.483967639954102"/>
    <n v="279.008346388267"/>
    <n v="178.03818410063101"/>
    <n v="93.69740019747185"/>
    <x v="0"/>
    <s v="25-40"/>
  </r>
  <r>
    <n v="86753094192"/>
    <n v="1.1698630136986301"/>
    <s v="&lt;= 1.5 year"/>
    <n v="35.06849315068493"/>
    <n v="0"/>
    <n v="77"/>
    <s v="&lt;80"/>
    <n v="9.0186124676046902"/>
    <n v="123.214171785812"/>
    <n v="423.21936341129799"/>
    <n v="16.243358791883701"/>
    <n v="63.31414940465514"/>
    <x v="0"/>
    <s v="25-40"/>
  </r>
  <r>
    <n v="86753094193"/>
    <n v="0.80273972602739729"/>
    <s v="&lt;= 1.5 year"/>
    <n v="40.041095890410958"/>
    <n v="0"/>
    <n v="19"/>
    <s v="&lt;80"/>
    <n v="305.36828322301398"/>
    <n v="553.66425257150195"/>
    <n v="18.377569305021801"/>
    <n v="9.7519068587831796"/>
    <n v="72.098140003217864"/>
    <x v="1"/>
    <s v="&gt;40"/>
  </r>
  <r>
    <n v="86753094194"/>
    <n v="1.3315068493150686"/>
    <s v="&lt;= 1.5 year"/>
    <n v="40.80821917808219"/>
    <n v="1"/>
    <n v="75"/>
    <s v="&lt;80"/>
    <n v="64.803488165174699"/>
    <n v="193.41729955916301"/>
    <n v="368.69405944839701"/>
    <n v="3.86504027487933"/>
    <n v="65.364754984740173"/>
    <x v="0"/>
    <s v="&gt;40"/>
  </r>
  <r>
    <n v="86753094195"/>
    <n v="1.6849315068493151"/>
    <s v="&gt; 1.5 year"/>
    <n v="30.731506849315068"/>
    <n v="0"/>
    <n v="44"/>
    <s v="&lt;80"/>
    <n v="220.521396611054"/>
    <n v="223.440938342251"/>
    <n v="199.888509037235"/>
    <n v="293.90097020544999"/>
    <n v="94.771724305386599"/>
    <x v="0"/>
    <s v="25-40"/>
  </r>
  <r>
    <n v="86753094196"/>
    <n v="1.3452054794520547"/>
    <s v="&lt;= 1.5 year"/>
    <n v="18.126027397260273"/>
    <n v="1"/>
    <n v="62"/>
    <s v="&lt;80"/>
    <n v="396.52937245335301"/>
    <n v="262.53999642359298"/>
    <n v="23.488365457103399"/>
    <n v="149.94989386461401"/>
    <n v="73.538140628761766"/>
    <x v="0"/>
    <s v="17-25"/>
  </r>
  <r>
    <n v="86753094197"/>
    <n v="1.0273972602739727"/>
    <s v="&lt;= 1.5 year"/>
    <n v="34.134246575342466"/>
    <n v="1"/>
    <n v="20"/>
    <s v="&lt;80"/>
    <n v="2.0349512367114202"/>
    <n v="50.265334533540397"/>
    <n v="431.68835949893702"/>
    <n v="327.68862984540402"/>
    <n v="95.309261582941062"/>
    <x v="0"/>
    <s v="25-40"/>
  </r>
  <r>
    <n v="86753094198"/>
    <n v="1.8301369863013699"/>
    <s v="&gt; 1.5 year"/>
    <n v="32.61643835616438"/>
    <n v="0"/>
    <n v="54"/>
    <s v="&lt;80"/>
    <n v="296.99937229106098"/>
    <n v="344.06766330855299"/>
    <n v="131.79079374512"/>
    <n v="100.73255626151099"/>
    <n v="79.188164848764842"/>
    <x v="1"/>
    <s v="25-40"/>
  </r>
  <r>
    <n v="86753094199"/>
    <n v="1.2684931506849315"/>
    <s v="&lt;= 1.5 year"/>
    <n v="42.835616438356162"/>
    <n v="1"/>
    <n v="73"/>
    <s v="&lt;80"/>
    <n v="14.0433683395015"/>
    <n v="322.08992013885"/>
    <n v="194.29797507486001"/>
    <n v="18.535526321231"/>
    <n v="52.430683245799045"/>
    <x v="0"/>
    <s v="&gt;40"/>
  </r>
  <r>
    <n v="86753094200"/>
    <n v="1.1369863013698631"/>
    <s v="&lt;= 1.5 year"/>
    <n v="38.405479452054792"/>
    <n v="0"/>
    <n v="47"/>
    <s v="&lt;80"/>
    <n v="67.023211958409505"/>
    <n v="283.03232449374099"/>
    <n v="240.775802146529"/>
    <n v="44.466586853305998"/>
    <n v="62.233529596152238"/>
    <x v="0"/>
    <s v="25-40"/>
  </r>
  <r>
    <n v="86753094201"/>
    <n v="1.5835616438356164"/>
    <s v="&gt; 1.5 year"/>
    <n v="29.235616438356164"/>
    <n v="0"/>
    <n v="27"/>
    <s v="&lt;80"/>
    <n v="320.28671422932598"/>
    <n v="147.811175049117"/>
    <n v="211.336477588614"/>
    <n v="279.05261356283899"/>
    <n v="96.294522080449795"/>
    <x v="0"/>
    <s v="25-40"/>
  </r>
  <r>
    <n v="86753094202"/>
    <n v="1.1260273972602739"/>
    <s v="&lt;= 1.5 year"/>
    <n v="37.030136986301372"/>
    <n v="0"/>
    <n v="62"/>
    <s v="&lt;80"/>
    <n v="24.2244813852653"/>
    <n v="256.22045222205099"/>
    <n v="291.525310853299"/>
    <n v="26.475274669534699"/>
    <n v="60.595664951325347"/>
    <x v="0"/>
    <s v="25-40"/>
  </r>
  <r>
    <n v="86753094203"/>
    <n v="0.98630136986301364"/>
    <s v="&lt;= 1.5 year"/>
    <n v="41.978082191780821"/>
    <n v="1"/>
    <n v="91"/>
    <s v="&gt;=80"/>
    <n v="6.74858597082783"/>
    <n v="308.490484769565"/>
    <n v="228.14486284141199"/>
    <n v="37.682006130856898"/>
    <n v="57.118349935903694"/>
    <x v="0"/>
    <s v="&gt;40"/>
  </r>
  <r>
    <n v="86753094204"/>
    <n v="1.3753424657534246"/>
    <s v="&lt;= 1.5 year"/>
    <n v="22.876712328767123"/>
    <n v="1"/>
    <n v="58"/>
    <s v="&lt;80"/>
    <n v="55.153983433778599"/>
    <n v="20.155267855077"/>
    <n v="444.64534235040298"/>
    <n v="394.58752675711099"/>
    <n v="106.73268439601011"/>
    <x v="1"/>
    <s v="17-25"/>
  </r>
  <r>
    <n v="86753094205"/>
    <n v="1.832876712328767"/>
    <s v="&gt; 1.5 year"/>
    <n v="34.512328767123286"/>
    <n v="0"/>
    <n v="26"/>
    <s v="&lt;80"/>
    <n v="256.04207670783097"/>
    <n v="130.30939570184901"/>
    <n v="431.16036068608798"/>
    <n v="204.824412662247"/>
    <n v="107.22629059457459"/>
    <x v="0"/>
    <s v="25-40"/>
  </r>
  <r>
    <n v="86753094206"/>
    <n v="1.5643835616438355"/>
    <s v="&gt; 1.5 year"/>
    <n v="30.471232876712328"/>
    <n v="0"/>
    <n v="31"/>
    <s v="&lt;80"/>
    <n v="153.58212480685"/>
    <n v="228.55777983124901"/>
    <n v="123.20508761373701"/>
    <n v="358.34187613575301"/>
    <n v="88.356828020986711"/>
    <x v="1"/>
    <s v="25-40"/>
  </r>
  <r>
    <n v="86753094207"/>
    <n v="1.1863013698630136"/>
    <s v="&lt;= 1.5 year"/>
    <n v="40.857534246575341"/>
    <n v="0"/>
    <n v="68"/>
    <s v="&lt;80"/>
    <n v="10.460718340852701"/>
    <n v="241.081675827563"/>
    <n v="331.80340131928398"/>
    <n v="22.8038953936612"/>
    <n v="62.67626713902667"/>
    <x v="0"/>
    <s v="&gt;40"/>
  </r>
  <r>
    <n v="86753094208"/>
    <n v="1.6684931506849314"/>
    <s v="&gt; 1.5 year"/>
    <n v="29.786301369863015"/>
    <n v="0"/>
    <n v="65"/>
    <s v="&lt;80"/>
    <n v="328.21391236284501"/>
    <n v="285.05748518430897"/>
    <n v="176.767959958874"/>
    <n v="218.92115249976899"/>
    <n v="96.54440529880948"/>
    <x v="0"/>
    <s v="25-40"/>
  </r>
  <r>
    <n v="86753094209"/>
    <n v="0.989041095890411"/>
    <s v="&lt;= 1.5 year"/>
    <n v="33.350684931506848"/>
    <n v="0"/>
    <n v="21"/>
    <s v="&lt;80"/>
    <n v="4.3432822629209999"/>
    <n v="19.171663824305199"/>
    <n v="307.89474519467598"/>
    <n v="437.327501150194"/>
    <n v="91.307865248362489"/>
    <x v="0"/>
    <s v="25-40"/>
  </r>
  <r>
    <n v="86753094210"/>
    <n v="1.7506849315068493"/>
    <s v="&gt; 1.5 year"/>
    <n v="35.564383561643837"/>
    <n v="1"/>
    <n v="34"/>
    <s v="&lt;80"/>
    <n v="162.35769549535999"/>
    <n v="223.04459659003101"/>
    <n v="293.418130424428"/>
    <n v="284.55711164982398"/>
    <n v="100.18921241574151"/>
    <x v="0"/>
    <s v="25-40"/>
  </r>
  <r>
    <n v="86753094211"/>
    <n v="1.2301369863013698"/>
    <s v="&lt;= 1.5 year"/>
    <n v="42.591780821917808"/>
    <n v="0"/>
    <n v="58"/>
    <s v="&lt;80"/>
    <n v="19.171838543008501"/>
    <n v="205.436491671623"/>
    <n v="263.130461302387"/>
    <n v="28.2400590289616"/>
    <n v="52.933128856932349"/>
    <x v="0"/>
    <s v="&gt;40"/>
  </r>
  <r>
    <n v="86753094212"/>
    <n v="1.1479452054794521"/>
    <s v="&lt;= 1.5 year"/>
    <n v="40.767123287671232"/>
    <n v="1"/>
    <n v="82"/>
    <s v="&gt;=80"/>
    <n v="18.2780307081938"/>
    <n v="253.25283015938001"/>
    <n v="204.39335053224599"/>
    <n v="62.634396497200598"/>
    <n v="53.765798512939497"/>
    <x v="1"/>
    <s v="&gt;40"/>
  </r>
  <r>
    <n v="86753094213"/>
    <n v="1.7589041095890412"/>
    <s v="&gt; 1.5 year"/>
    <n v="29.926027397260274"/>
    <n v="0"/>
    <n v="22"/>
    <s v="&lt;80"/>
    <n v="220.693759528615"/>
    <n v="263.385577125015"/>
    <n v="152.27324868722999"/>
    <n v="252.65117496058201"/>
    <n v="87.317277770027843"/>
    <x v="1"/>
    <s v="25-40"/>
  </r>
  <r>
    <n v="86753094214"/>
    <n v="1.1972602739726028"/>
    <s v="&lt;= 1.5 year"/>
    <n v="37.008219178082193"/>
    <n v="1"/>
    <n v="66"/>
    <s v="&lt;80"/>
    <n v="39.653031699109697"/>
    <n v="299.49436450066401"/>
    <n v="266.62738044591401"/>
    <n v="7.8884590951043299"/>
    <n v="60.07369244090409"/>
    <x v="0"/>
    <s v="25-40"/>
  </r>
  <r>
    <n v="86753094215"/>
    <n v="1.1945205479452055"/>
    <s v="&lt;= 1.5 year"/>
    <n v="47.153424657534245"/>
    <n v="1"/>
    <n v="48"/>
    <s v="&lt;80"/>
    <n v="19.0896162339439"/>
    <n v="229.14215823963599"/>
    <n v="346.83549632851702"/>
    <n v="7.6240592050522604"/>
    <n v="62.393688621914698"/>
    <x v="0"/>
    <s v="&gt;40"/>
  </r>
  <r>
    <n v="86753094216"/>
    <n v="1.6054794520547946"/>
    <s v="&gt; 1.5 year"/>
    <n v="32.547945205479451"/>
    <n v="0"/>
    <n v="73"/>
    <s v="&lt;80"/>
    <n v="117.960151459735"/>
    <n v="305.98263504466399"/>
    <n v="234.185621693787"/>
    <n v="183.03874117445801"/>
    <n v="83.982346464541322"/>
    <x v="1"/>
    <s v="25-40"/>
  </r>
  <r>
    <n v="86753094217"/>
    <n v="1.7205479452054795"/>
    <s v="&gt; 1.5 year"/>
    <n v="30.019178082191782"/>
    <n v="1"/>
    <n v="46"/>
    <s v="&lt;80"/>
    <n v="232.98822412598699"/>
    <n v="280.20905172824399"/>
    <n v="261.91499587993098"/>
    <n v="213.64543873698599"/>
    <n v="98.123034222368517"/>
    <x v="0"/>
    <s v="25-40"/>
  </r>
  <r>
    <n v="86753094218"/>
    <n v="1.0054794520547945"/>
    <s v="&lt;= 1.5 year"/>
    <n v="35.515068493150686"/>
    <n v="1"/>
    <n v="21"/>
    <s v="&lt;80"/>
    <n v="295.33999280736498"/>
    <n v="516.00842975144803"/>
    <n v="54.153195740510299"/>
    <n v="16.481859710907901"/>
    <n v="73.384080458875232"/>
    <x v="1"/>
    <s v="25-40"/>
  </r>
  <r>
    <n v="86753094219"/>
    <n v="1.5863013698630137"/>
    <s v="&gt; 1.5 year"/>
    <n v="25.621917808219177"/>
    <n v="0"/>
    <n v="25"/>
    <s v="&lt;80"/>
    <n v="205.53827411846501"/>
    <n v="326.6368053466"/>
    <n v="289.893211390099"/>
    <n v="250.10815338636701"/>
    <n v="107.37417013038113"/>
    <x v="0"/>
    <s v="25-40"/>
  </r>
  <r>
    <n v="86753094220"/>
    <n v="1.4356164383561645"/>
    <s v="&lt;= 1.5 year"/>
    <n v="23.167123287671235"/>
    <n v="1"/>
    <n v="54"/>
    <s v="&lt;80"/>
    <n v="349.10742578661399"/>
    <n v="336.41819284432398"/>
    <n v="66.245891453918702"/>
    <n v="83.263523993199797"/>
    <n v="72.783179344129252"/>
    <x v="0"/>
    <s v="17-25"/>
  </r>
  <r>
    <n v="86753094221"/>
    <n v="1.3780821917808219"/>
    <s v="&lt;= 1.5 year"/>
    <n v="27.104109589041094"/>
    <n v="1"/>
    <n v="61"/>
    <s v="&lt;80"/>
    <n v="307.66797215153298"/>
    <n v="335.22151771029399"/>
    <n v="129.83598324364499"/>
    <n v="33.584761202220697"/>
    <n v="71.041648522450032"/>
    <x v="0"/>
    <s v="25-40"/>
  </r>
  <r>
    <n v="86753094222"/>
    <n v="1.3726027397260274"/>
    <s v="&lt;= 1.5 year"/>
    <n v="42.975342465753428"/>
    <n v="1"/>
    <n v="69"/>
    <s v="&lt;80"/>
    <n v="16.654206826808"/>
    <n v="439.769452463721"/>
    <n v="134.33460118505701"/>
    <n v="4.4379425236198999"/>
    <n v="53.166597988283542"/>
    <x v="0"/>
    <s v="&gt;40"/>
  </r>
  <r>
    <n v="86753094223"/>
    <n v="1.7205479452054795"/>
    <s v="&gt; 1.5 year"/>
    <n v="30.323287671232876"/>
    <n v="0"/>
    <n v="46"/>
    <s v="&lt;80"/>
    <n v="165.41502150619201"/>
    <n v="320.24116742534397"/>
    <n v="105.728252591988"/>
    <n v="493.90657164047701"/>
    <n v="110.80867402241867"/>
    <x v="0"/>
    <s v="25-40"/>
  </r>
  <r>
    <n v="86753094224"/>
    <n v="1.1178082191780823"/>
    <s v="&lt;= 1.5 year"/>
    <n v="37.054794520547944"/>
    <n v="0"/>
    <n v="21"/>
    <s v="&lt;80"/>
    <n v="39.829159874791301"/>
    <n v="12.371847921969101"/>
    <n v="352.73862152601902"/>
    <n v="319.031698660166"/>
    <n v="84.788519046083024"/>
    <x v="0"/>
    <s v="25-40"/>
  </r>
  <r>
    <n v="86753094225"/>
    <n v="1.6328767123287671"/>
    <s v="&gt; 1.5 year"/>
    <n v="33.076712328767123"/>
    <n v="0"/>
    <n v="23"/>
    <s v="&lt;80"/>
    <n v="169.098702872704"/>
    <n v="342.80460097245799"/>
    <n v="258.09450914875902"/>
    <n v="256.499781526795"/>
    <n v="102.70357918867944"/>
    <x v="0"/>
    <s v="25-40"/>
  </r>
  <r>
    <n v="86753094226"/>
    <n v="1.4684931506849315"/>
    <s v="&lt;= 1.5 year"/>
    <n v="26.715068493150685"/>
    <n v="0"/>
    <n v="44"/>
    <s v="&lt;80"/>
    <n v="297.48801347374803"/>
    <n v="228.11944885523101"/>
    <n v="348.02181280194998"/>
    <n v="195.44583939597501"/>
    <n v="107.26471525006932"/>
    <x v="0"/>
    <s v="25-40"/>
  </r>
  <r>
    <n v="86753094227"/>
    <n v="1.7205479452054795"/>
    <s v="&gt; 1.5 year"/>
    <n v="32.682191780821917"/>
    <n v="0"/>
    <n v="50"/>
    <s v="&lt;80"/>
    <n v="304.387140271904"/>
    <n v="196.30597984236201"/>
    <n v="169.548938463469"/>
    <n v="237.13148643120201"/>
    <n v="88.857100596501809"/>
    <x v="0"/>
    <s v="25-40"/>
  </r>
  <r>
    <n v="86753094228"/>
    <n v="1.210958904109589"/>
    <s v="&lt;= 1.5 year"/>
    <n v="39.027397260273972"/>
    <n v="0"/>
    <n v="104"/>
    <s v="&gt;=80"/>
    <n v="47.746740055248601"/>
    <n v="167.02859909680501"/>
    <n v="445.67519318116899"/>
    <n v="8.0937099604297007"/>
    <n v="71.634295509156132"/>
    <x v="0"/>
    <s v="25-40"/>
  </r>
  <r>
    <n v="86753094229"/>
    <n v="1.6356164383561644"/>
    <s v="&gt; 1.5 year"/>
    <n v="31.473972602739725"/>
    <n v="0"/>
    <n v="15"/>
    <s v="&lt;80"/>
    <n v="213.210535326768"/>
    <n v="246.25481517032799"/>
    <n v="263.68729966927702"/>
    <n v="276.09743919761502"/>
    <n v="101.53139670379474"/>
    <x v="0"/>
    <s v="25-40"/>
  </r>
  <r>
    <n v="86753094230"/>
    <n v="1.2356164383561643"/>
    <s v="&lt;= 1.5 year"/>
    <n v="36.279452054794518"/>
    <n v="0"/>
    <n v="81"/>
    <s v="&gt;=80"/>
    <n v="6.4739855341130301"/>
    <n v="333.966501547804"/>
    <n v="309.84898185481097"/>
    <n v="17.996694383241799"/>
    <n v="66.576720115119684"/>
    <x v="0"/>
    <s v="25-40"/>
  </r>
  <r>
    <n v="86753094231"/>
    <n v="1.1534246575342466"/>
    <s v="&lt;= 1.5 year"/>
    <n v="45.389041095890413"/>
    <n v="0"/>
    <n v="91"/>
    <s v="&gt;=80"/>
    <n v="57.3262367345569"/>
    <n v="246.19988551672299"/>
    <n v="228.91722387818101"/>
    <n v="60.7875690428328"/>
    <n v="59.04666493062404"/>
    <x v="0"/>
    <s v="&gt;40"/>
  </r>
  <r>
    <n v="86753094232"/>
    <n v="1.0520547945205478"/>
    <s v="&lt;= 1.5 year"/>
    <n v="37.4"/>
    <n v="0"/>
    <n v="19"/>
    <s v="&lt;80"/>
    <n v="388.59889662709401"/>
    <n v="431.64172416573598"/>
    <n v="34.827328416393001"/>
    <n v="16.043247677951001"/>
    <n v="71.723718794747683"/>
    <x v="1"/>
    <s v="25-40"/>
  </r>
  <r>
    <n v="86753094233"/>
    <n v="1.7753424657534247"/>
    <s v="&gt; 1.5 year"/>
    <n v="26.887671232876713"/>
    <n v="0"/>
    <n v="58"/>
    <s v="&lt;80"/>
    <n v="243.99769774817301"/>
    <n v="127.063256067003"/>
    <n v="266.59587176377801"/>
    <n v="295.40205936145901"/>
    <n v="97.124628040242527"/>
    <x v="1"/>
    <s v="25-40"/>
  </r>
  <r>
    <n v="86753094234"/>
    <n v="1.2493150684931507"/>
    <s v="&lt;= 1.5 year"/>
    <n v="40.767123287671232"/>
    <n v="1"/>
    <n v="85"/>
    <s v="&gt;=80"/>
    <n v="5.4628198768174698"/>
    <n v="283.91215708380201"/>
    <n v="267.94339004543298"/>
    <n v="20.0463722369857"/>
    <n v="57.708769630739802"/>
    <x v="0"/>
    <s v="&gt;40"/>
  </r>
  <r>
    <n v="86753094235"/>
    <n v="1.2684931506849315"/>
    <s v="&lt;= 1.5 year"/>
    <n v="39.31232876712329"/>
    <n v="0"/>
    <n v="85"/>
    <s v="&gt;=80"/>
    <n v="12.848522666616701"/>
    <n v="218.47916818571599"/>
    <n v="248.53334913801399"/>
    <n v="106.87861806356"/>
    <n v="61.155651332375491"/>
    <x v="0"/>
    <s v="25-40"/>
  </r>
  <r>
    <n v="86753094236"/>
    <n v="1.6082191780821917"/>
    <s v="&gt; 1.5 year"/>
    <n v="24.931506849315067"/>
    <n v="0"/>
    <n v="8"/>
    <s v="&lt;80"/>
    <n v="167.602394292719"/>
    <n v="186.47073262290601"/>
    <n v="238.056157947141"/>
    <n v="297.07402353093198"/>
    <n v="92.541471930618769"/>
    <x v="1"/>
    <s v="17-25"/>
  </r>
  <r>
    <n v="86753094237"/>
    <n v="1.7123287671232876"/>
    <s v="&gt; 1.5 year"/>
    <n v="31.246575342465754"/>
    <n v="1"/>
    <n v="42"/>
    <s v="&lt;80"/>
    <n v="302.32108472093199"/>
    <n v="192.66061401316401"/>
    <n v="133.61282620547399"/>
    <n v="250.23358541833301"/>
    <n v="85.660105293584522"/>
    <x v="1"/>
    <s v="25-40"/>
  </r>
  <r>
    <n v="86753094238"/>
    <n v="0.90136986301369859"/>
    <s v="&lt;= 1.5 year"/>
    <n v="33.912328767123284"/>
    <n v="1"/>
    <n v="20"/>
    <s v="&lt;80"/>
    <n v="27.354133503538399"/>
    <n v="66.451787493838694"/>
    <n v="317.011400458239"/>
    <n v="387.24660016837402"/>
    <n v="92.015433754983718"/>
    <x v="0"/>
    <s v="25-40"/>
  </r>
  <r>
    <n v="86753094239"/>
    <n v="1.2273972602739727"/>
    <s v="&lt;= 1.5 year"/>
    <n v="37.082191780821915"/>
    <n v="0"/>
    <n v="89"/>
    <s v="&gt;=80"/>
    <n v="5.8069214224583297"/>
    <n v="338.27168489018101"/>
    <n v="218.09252809639901"/>
    <n v="31.3507266074519"/>
    <n v="57.459479069473254"/>
    <x v="1"/>
    <s v="25-40"/>
  </r>
  <r>
    <n v="86753094240"/>
    <n v="1.6520547945205479"/>
    <s v="&gt; 1.5 year"/>
    <n v="29.5013698630137"/>
    <n v="0"/>
    <n v="48"/>
    <s v="&lt;80"/>
    <n v="188.38110345839601"/>
    <n v="227.50996300115099"/>
    <n v="167.927942465771"/>
    <n v="341.18437745832802"/>
    <n v="94.364763707655641"/>
    <x v="1"/>
    <s v="25-40"/>
  </r>
  <r>
    <n v="86753094241"/>
    <n v="1.3205479452054794"/>
    <s v="&lt;= 1.5 year"/>
    <n v="46.69315068493151"/>
    <n v="0"/>
    <n v="69"/>
    <s v="&lt;80"/>
    <n v="29.275029498915799"/>
    <n v="334.69102810785398"/>
    <n v="198.188355725371"/>
    <n v="41.275256231604999"/>
    <n v="57.852918043378693"/>
    <x v="0"/>
    <s v="&gt;40"/>
  </r>
  <r>
    <n v="86753094242"/>
    <n v="1.4191780821917808"/>
    <s v="&lt;= 1.5 year"/>
    <n v="38.115068493150687"/>
    <n v="0"/>
    <n v="75"/>
    <s v="&lt;80"/>
    <n v="10.042720863559399"/>
    <n v="190.885878065713"/>
    <n v="349.89958565794001"/>
    <n v="5.1957852022159496"/>
    <n v="58.685732417560502"/>
    <x v="1"/>
    <s v="25-40"/>
  </r>
  <r>
    <n v="86753094243"/>
    <n v="1.6219178082191781"/>
    <s v="&gt; 1.5 year"/>
    <n v="30.602739726027398"/>
    <n v="0"/>
    <n v="31"/>
    <s v="&lt;80"/>
    <n v="276.37991331586301"/>
    <n v="264.672232703232"/>
    <n v="234.248802571201"/>
    <n v="255.433308721738"/>
    <n v="102.04602503668028"/>
    <x v="0"/>
    <s v="25-40"/>
  </r>
  <r>
    <n v="86753094244"/>
    <n v="1.0630136986301371"/>
    <s v="&lt;= 1.5 year"/>
    <n v="39.31232876712329"/>
    <n v="0"/>
    <n v="20"/>
    <s v="&lt;80"/>
    <n v="36.902557946958602"/>
    <n v="31.0073066449485"/>
    <n v="293.75985013990902"/>
    <n v="413.96563964498102"/>
    <n v="90.359847941539371"/>
    <x v="0"/>
    <s v="25-40"/>
  </r>
  <r>
    <n v="86753094245"/>
    <n v="1.2356164383561643"/>
    <s v="&lt;= 1.5 year"/>
    <n v="39.835616438356162"/>
    <n v="1"/>
    <n v="73"/>
    <s v="&lt;80"/>
    <n v="100.84909490603999"/>
    <n v="216.829640554169"/>
    <n v="269.95216995686798"/>
    <n v="38.003114344797197"/>
    <n v="62.368932953016539"/>
    <x v="0"/>
    <s v="25-40"/>
  </r>
  <r>
    <n v="86753094246"/>
    <n v="0.80547945205479454"/>
    <s v="&lt;= 1.5 year"/>
    <n v="35.545205479452058"/>
    <n v="1"/>
    <n v="19"/>
    <s v="&lt;80"/>
    <n v="30.478470805107801"/>
    <n v="66.860571565374798"/>
    <n v="445.45887582011898"/>
    <n v="281.90262896522398"/>
    <n v="95.070503963879759"/>
    <x v="0"/>
    <s v="25-40"/>
  </r>
  <r>
    <n v="86753094247"/>
    <n v="1.2465753424657535"/>
    <s v="&lt;= 1.5 year"/>
    <n v="19.92876712328767"/>
    <n v="1"/>
    <n v="66"/>
    <s v="&lt;80"/>
    <n v="354.107001482557"/>
    <n v="409.91325985581801"/>
    <n v="14.9070526195333"/>
    <n v="15.3252553658432"/>
    <n v="64.749497865315178"/>
    <x v="0"/>
    <s v="17-25"/>
  </r>
  <r>
    <n v="86753094248"/>
    <n v="1.7835616438356163"/>
    <s v="&gt; 1.5 year"/>
    <n v="28.413698630136988"/>
    <n v="0"/>
    <n v="33"/>
    <s v="&lt;80"/>
    <n v="308.94606105222601"/>
    <n v="238.040765899652"/>
    <n v="225.102334571559"/>
    <n v="173.85282528841799"/>
    <n v="91.633565339347484"/>
    <x v="0"/>
    <s v="25-40"/>
  </r>
  <r>
    <n v="86753094249"/>
    <n v="1.5808219178082192"/>
    <s v="&gt; 1.5 year"/>
    <n v="33.424657534246577"/>
    <n v="0"/>
    <n v="49"/>
    <s v="&lt;80"/>
    <n v="159.52273223510099"/>
    <n v="287.20163783178702"/>
    <n v="267.89206641101401"/>
    <n v="321.76924903510002"/>
    <n v="106.49730745888473"/>
    <x v="0"/>
    <s v="25-40"/>
  </r>
  <r>
    <n v="86753094250"/>
    <n v="1.6630136986301369"/>
    <s v="&gt; 1.5 year"/>
    <n v="37.956164383561642"/>
    <n v="0"/>
    <n v="32"/>
    <s v="&lt;80"/>
    <n v="266.93175535524801"/>
    <n v="289.14746223275898"/>
    <n v="189.31320149233699"/>
    <n v="302.06774321540303"/>
    <n v="103.45205077196937"/>
    <x v="0"/>
    <s v="25-40"/>
  </r>
  <r>
    <n v="86753094251"/>
    <n v="1.5753424657534247"/>
    <s v="&gt; 1.5 year"/>
    <n v="32.594520547945208"/>
    <n v="0"/>
    <n v="42"/>
    <s v="&lt;80"/>
    <n v="214.18795718929101"/>
    <n v="248.761831356653"/>
    <n v="227.658477411744"/>
    <n v="313.14630996466002"/>
    <n v="101.93255756884399"/>
    <x v="0"/>
    <s v="25-40"/>
  </r>
  <r>
    <n v="86753094252"/>
    <n v="1.7342465753424658"/>
    <s v="&gt; 1.5 year"/>
    <n v="26.246575342465754"/>
    <n v="0"/>
    <n v="52"/>
    <s v="&lt;80"/>
    <n v="289.30325956887299"/>
    <n v="231.05239193825199"/>
    <n v="236.59244938089199"/>
    <n v="175.838688276196"/>
    <n v="91.120188639420562"/>
    <x v="0"/>
    <s v="25-40"/>
  </r>
  <r>
    <n v="86753094253"/>
    <n v="1.1972602739726028"/>
    <s v="&lt;= 1.5 year"/>
    <n v="36.975342465753428"/>
    <n v="0"/>
    <n v="20"/>
    <s v="&lt;80"/>
    <n v="31.2869091208367"/>
    <n v="4.6258214140763796"/>
    <n v="255.25272174286201"/>
    <n v="512.194263202613"/>
    <n v="94.966656636250036"/>
    <x v="0"/>
    <s v="25-40"/>
  </r>
  <r>
    <n v="86753094254"/>
    <n v="1.2301369863013698"/>
    <s v="&lt;= 1.5 year"/>
    <n v="35.967123287671235"/>
    <n v="0"/>
    <n v="80"/>
    <s v="&gt;=80"/>
    <n v="16.184512894524602"/>
    <n v="278.54911408426602"/>
    <n v="230.234018031988"/>
    <n v="66.434312424786398"/>
    <n v="59.178889813116179"/>
    <x v="0"/>
    <s v="25-40"/>
  </r>
  <r>
    <n v="86753094255"/>
    <n v="1.6164383561643836"/>
    <s v="&gt; 1.5 year"/>
    <n v="31.726027397260275"/>
    <n v="1"/>
    <n v="47"/>
    <s v="&lt;80"/>
    <n v="246.98559799716301"/>
    <n v="406.842493724409"/>
    <n v="180.04319262306299"/>
    <n v="274.904343749379"/>
    <n v="106.8999517024188"/>
    <x v="0"/>
    <s v="25-40"/>
  </r>
  <r>
    <n v="86753094256"/>
    <n v="1.1150684931506849"/>
    <s v="&lt;= 1.5 year"/>
    <n v="38.684931506849317"/>
    <n v="1"/>
    <n v="21"/>
    <s v="&lt;80"/>
    <n v="427.96305305136599"/>
    <n v="399.92986331901602"/>
    <n v="5.2020113881626902"/>
    <n v="72.812045492434706"/>
    <n v="75.593120135302257"/>
    <x v="1"/>
    <s v="25-40"/>
  </r>
  <r>
    <n v="86753094257"/>
    <n v="1.6109589041095891"/>
    <s v="&gt; 1.5 year"/>
    <n v="27.772602739726029"/>
    <n v="0"/>
    <n v="40"/>
    <s v="&lt;80"/>
    <n v="351.51124574857198"/>
    <n v="143.30512244118501"/>
    <n v="242.70042766731501"/>
    <n v="282.51430673920697"/>
    <n v="102.61107758396319"/>
    <x v="1"/>
    <s v="25-40"/>
  </r>
  <r>
    <n v="86753094258"/>
    <n v="1.6136986301369862"/>
    <s v="&gt; 1.5 year"/>
    <n v="31.520547945205479"/>
    <n v="0"/>
    <n v="87"/>
    <s v="&gt;=80"/>
    <n v="219.39114978660299"/>
    <n v="246.43974943728"/>
    <n v="250.30191369003401"/>
    <n v="354.48624114444902"/>
    <n v="109.84105051804859"/>
    <x v="0"/>
    <s v="25-40"/>
  </r>
  <r>
    <n v="86753094259"/>
    <n v="1.1315068493150684"/>
    <s v="&lt;= 1.5 year"/>
    <n v="42.972602739726028"/>
    <n v="1"/>
    <n v="82"/>
    <s v="&gt;=80"/>
    <n v="13.301468915302401"/>
    <n v="383.808142650798"/>
    <n v="182.85564295454"/>
    <n v="17.9676708929717"/>
    <n v="55.867566586989433"/>
    <x v="0"/>
    <s v="&gt;40"/>
  </r>
  <r>
    <n v="86753094260"/>
    <n v="1.106849315068493"/>
    <s v="&lt;= 1.5 year"/>
    <n v="40.205479452054796"/>
    <n v="0"/>
    <n v="82"/>
    <s v="&gt;=80"/>
    <n v="4.56064270879288"/>
    <n v="275.128654668477"/>
    <n v="309.98827472443003"/>
    <n v="17.701277046133502"/>
    <n v="61.697890002649217"/>
    <x v="0"/>
    <s v="&gt;40"/>
  </r>
  <r>
    <n v="86753094261"/>
    <n v="1.5863013698630137"/>
    <s v="&gt; 1.5 year"/>
    <n v="30.12054794520548"/>
    <n v="0"/>
    <n v="39"/>
    <s v="&lt;80"/>
    <n v="405.77361358213"/>
    <n v="213.67873529143799"/>
    <n v="289.34158464797201"/>
    <n v="149.53223334077401"/>
    <n v="102.22104606853495"/>
    <x v="0"/>
    <s v="25-40"/>
  </r>
  <r>
    <n v="86753094262"/>
    <n v="1.6684931506849314"/>
    <s v="&gt; 1.5 year"/>
    <n v="30.276712328767122"/>
    <n v="0"/>
    <n v="43"/>
    <s v="&lt;80"/>
    <n v="124.781596013642"/>
    <n v="224.970431771812"/>
    <n v="392.33001566951998"/>
    <n v="199.89791750223699"/>
    <n v="99.04751420344715"/>
    <x v="1"/>
    <s v="25-40"/>
  </r>
  <r>
    <n v="86753094263"/>
    <n v="1.3178082191780822"/>
    <s v="&lt;= 1.5 year"/>
    <n v="24.841095890410958"/>
    <n v="1"/>
    <n v="56"/>
    <s v="&lt;80"/>
    <n v="431.084882258959"/>
    <n v="312.41734733403001"/>
    <n v="9.1924285575796798"/>
    <n v="48.988705765607001"/>
    <n v="66.461914486221531"/>
    <x v="0"/>
    <s v="17-25"/>
  </r>
  <r>
    <n v="86753094264"/>
    <n v="1.6410958904109589"/>
    <s v="&gt; 1.5 year"/>
    <n v="27.832876712328765"/>
    <n v="1"/>
    <n v="50"/>
    <s v="&lt;80"/>
    <n v="219.84395274756099"/>
    <n v="182.536998577361"/>
    <n v="124.755774270961"/>
    <n v="356.98901793811098"/>
    <n v="89.999851171082383"/>
    <x v="1"/>
    <s v="25-40"/>
  </r>
  <r>
    <n v="86753094265"/>
    <n v="1.3835616438356164"/>
    <s v="&lt;= 1.5 year"/>
    <n v="39.698630136986303"/>
    <n v="0"/>
    <n v="76"/>
    <s v="&lt;80"/>
    <n v="6.2748349983326097"/>
    <n v="245.07054080972799"/>
    <n v="269.73526430957202"/>
    <n v="75.568449227064605"/>
    <n v="61.544075689041236"/>
    <x v="0"/>
    <s v="25-40"/>
  </r>
  <r>
    <n v="86753094266"/>
    <n v="1.210958904109589"/>
    <s v="&lt;= 1.5 year"/>
    <n v="42.298630136986304"/>
    <n v="1"/>
    <n v="68"/>
    <s v="&lt;80"/>
    <n v="2.79663755211307"/>
    <n v="398.90462033023698"/>
    <n v="237.94742177033001"/>
    <n v="27.528929078291998"/>
    <n v="63.993262732422636"/>
    <x v="0"/>
    <s v="&gt;40"/>
  </r>
  <r>
    <n v="86753094267"/>
    <n v="1.6219178082191781"/>
    <s v="&gt; 1.5 year"/>
    <n v="34.460273972602742"/>
    <n v="1"/>
    <n v="37"/>
    <s v="&lt;80"/>
    <n v="206.14358211001999"/>
    <n v="272.04926920448298"/>
    <n v="282.34525118178601"/>
    <n v="275.560529655376"/>
    <n v="105.20412180561968"/>
    <x v="0"/>
    <s v="25-40"/>
  </r>
  <r>
    <n v="86753094268"/>
    <n v="1.5863013698630137"/>
    <s v="&gt; 1.5 year"/>
    <n v="26.69041095890411"/>
    <n v="0"/>
    <n v="43"/>
    <s v="&lt;80"/>
    <n v="307.61861491178598"/>
    <n v="233.85898165347601"/>
    <n v="202.446394227626"/>
    <n v="276.49249885400798"/>
    <n v="100.79087489501703"/>
    <x v="0"/>
    <s v="25-40"/>
  </r>
  <r>
    <n v="86753094269"/>
    <n v="1.7013698630136986"/>
    <s v="&gt; 1.5 year"/>
    <n v="28.142465753424659"/>
    <n v="0"/>
    <n v="34"/>
    <s v="&lt;80"/>
    <n v="226.66091838820299"/>
    <n v="369.56153392183398"/>
    <n v="164.79621753288399"/>
    <n v="304.59472179298399"/>
    <n v="104.02470890390711"/>
    <x v="0"/>
    <s v="25-40"/>
  </r>
  <r>
    <n v="86753094270"/>
    <n v="1.3178082191780822"/>
    <s v="&lt;= 1.5 year"/>
    <n v="36.087671232876716"/>
    <n v="1"/>
    <n v="20"/>
    <s v="&lt;80"/>
    <n v="24.131056457070098"/>
    <n v="3.9119804410563201"/>
    <n v="378.33357797479999"/>
    <n v="448.738030210739"/>
    <n v="101.4920359341148"/>
    <x v="0"/>
    <s v="25-40"/>
  </r>
  <r>
    <n v="86753094271"/>
    <n v="1.1726027397260275"/>
    <s v="&lt;= 1.5 year"/>
    <n v="36.317808219178083"/>
    <n v="1"/>
    <n v="71"/>
    <s v="&lt;80"/>
    <n v="0.96814942020626904"/>
    <n v="314.68025505508501"/>
    <n v="241.46445056557599"/>
    <n v="54.534733780394198"/>
    <n v="60.771774479539722"/>
    <x v="0"/>
    <s v="25-40"/>
  </r>
  <r>
    <n v="86753094272"/>
    <n v="1.3178082191780822"/>
    <s v="&lt;= 1.5 year"/>
    <n v="41.317808219178083"/>
    <n v="0"/>
    <n v="78"/>
    <s v="&lt;80"/>
    <n v="34.368083533717098"/>
    <n v="253.074868283424"/>
    <n v="308.02376081341299"/>
    <n v="31.5749133034174"/>
    <n v="63.747277039390937"/>
    <x v="0"/>
    <s v="&gt;40"/>
  </r>
  <r>
    <n v="86753094273"/>
    <n v="1.4602739726027398"/>
    <s v="&lt;= 1.5 year"/>
    <n v="20.882191780821916"/>
    <n v="1"/>
    <n v="63"/>
    <s v="&lt;80"/>
    <n v="311.76909522433999"/>
    <n v="389.17273399507798"/>
    <n v="54.990120206549499"/>
    <n v="2.1025647615805898"/>
    <n v="62.926468533729057"/>
    <x v="0"/>
    <s v="17-25"/>
  </r>
  <r>
    <n v="86753094274"/>
    <n v="1.6109589041095891"/>
    <s v="&gt; 1.5 year"/>
    <n v="31.021917808219179"/>
    <n v="0"/>
    <n v="70"/>
    <s v="&lt;80"/>
    <n v="193.07368597682199"/>
    <n v="299.60418581864002"/>
    <n v="178.52601763885801"/>
    <n v="267.534033804167"/>
    <n v="92.941435916799946"/>
    <x v="0"/>
    <s v="25-40"/>
  </r>
  <r>
    <n v="86753094275"/>
    <n v="1.0876712328767124"/>
    <s v="&lt;= 1.5 year"/>
    <n v="41.901369863013699"/>
    <n v="0"/>
    <n v="82"/>
    <s v="&gt;=80"/>
    <n v="86.902414544825504"/>
    <n v="332.236914111023"/>
    <n v="156.14601825438899"/>
    <n v="17.343967945688998"/>
    <n v="54.349944636477233"/>
    <x v="0"/>
    <s v="&gt;40"/>
  </r>
  <r>
    <n v="86753094276"/>
    <n v="1.1506849315068493"/>
    <s v="&lt;= 1.5 year"/>
    <n v="40.164383561643838"/>
    <n v="0"/>
    <n v="86"/>
    <s v="&gt;=80"/>
    <n v="21.9153405875626"/>
    <n v="238.59016899383701"/>
    <n v="339.89255370264999"/>
    <n v="85.518874965834996"/>
    <n v="71.88981220673017"/>
    <x v="0"/>
    <s v="&gt;40"/>
  </r>
  <r>
    <n v="86753094277"/>
    <n v="1.2931506849315069"/>
    <s v="&lt;= 1.5 year"/>
    <n v="23.545205479452054"/>
    <n v="0"/>
    <n v="56"/>
    <s v="&lt;80"/>
    <n v="48.642828806641802"/>
    <n v="52.441685660309297"/>
    <n v="371.75447220679399"/>
    <n v="397.69086434662"/>
    <n v="100.42020154376576"/>
    <x v="1"/>
    <s v="17-25"/>
  </r>
  <r>
    <n v="86753094278"/>
    <n v="1.2191780821917808"/>
    <s v="&lt;= 1.5 year"/>
    <n v="42.936986301369863"/>
    <n v="1"/>
    <n v="74"/>
    <s v="&lt;80"/>
    <n v="41.032342092324001"/>
    <n v="176.16585069100799"/>
    <n v="333.53286986563899"/>
    <n v="39.509835240594597"/>
    <n v="62.140980035414586"/>
    <x v="1"/>
    <s v="&gt;40"/>
  </r>
  <r>
    <n v="86753094279"/>
    <n v="1.7616438356164383"/>
    <s v="&gt; 1.5 year"/>
    <n v="30.438356164383563"/>
    <n v="0"/>
    <n v="46"/>
    <s v="&lt;80"/>
    <n v="221.45829652108301"/>
    <n v="411.70656273859998"/>
    <n v="249.01168677646601"/>
    <n v="118.557172132638"/>
    <n v="94.761451809867111"/>
    <x v="0"/>
    <s v="25-40"/>
  </r>
  <r>
    <n v="86753094280"/>
    <n v="1.0986301369863014"/>
    <s v="&lt;= 1.5 year"/>
    <n v="44.671232876712331"/>
    <n v="1"/>
    <n v="47"/>
    <s v="&lt;80"/>
    <n v="18.732089145947999"/>
    <n v="170.134899755465"/>
    <n v="356.532177239639"/>
    <n v="32.919855125734003"/>
    <n v="61.843602995957802"/>
    <x v="0"/>
    <s v="&gt;40"/>
  </r>
  <r>
    <n v="86753094281"/>
    <n v="1.1369863013698631"/>
    <s v="&lt;= 1.5 year"/>
    <n v="23.56986301369863"/>
    <n v="1"/>
    <n v="61"/>
    <s v="&lt;80"/>
    <n v="295.37707054045899"/>
    <n v="366.97112926012198"/>
    <n v="54.065450104760899"/>
    <n v="46.760825232849903"/>
    <n v="65.087009024559762"/>
    <x v="0"/>
    <s v="17-25"/>
  </r>
  <r>
    <n v="86753094282"/>
    <n v="1.1917808219178083"/>
    <s v="&lt;= 1.5 year"/>
    <n v="36.210958904109589"/>
    <n v="0"/>
    <n v="72"/>
    <s v="&lt;80"/>
    <n v="71.3534624785364"/>
    <n v="209.184435875411"/>
    <n v="278.60091844366798"/>
    <n v="0.70211678174175096"/>
    <n v="55.959396095364959"/>
    <x v="1"/>
    <s v="25-40"/>
  </r>
  <r>
    <n v="86753094283"/>
    <n v="1.0493150684931507"/>
    <s v="&lt;= 1.5 year"/>
    <n v="43.021917808219179"/>
    <n v="1"/>
    <n v="71"/>
    <s v="&lt;80"/>
    <n v="18.5433152660225"/>
    <n v="295.321342642513"/>
    <n v="226.341702844281"/>
    <n v="66.693175413808802"/>
    <n v="60.273358023653621"/>
    <x v="0"/>
    <s v="&gt;40"/>
  </r>
  <r>
    <n v="86753094284"/>
    <n v="0.88767123287671235"/>
    <s v="&lt;= 1.5 year"/>
    <n v="36.273972602739725"/>
    <n v="1"/>
    <n v="20"/>
    <s v="&lt;80"/>
    <n v="5.3078748281988499"/>
    <n v="61.139999821891202"/>
    <n v="412.528120938124"/>
    <n v="316.97342193204599"/>
    <n v="92.856015116427614"/>
    <x v="0"/>
    <s v="25-40"/>
  </r>
  <r>
    <n v="86753094285"/>
    <n v="0.85479452054794525"/>
    <s v="&lt;= 1.5 year"/>
    <n v="39.372602739726027"/>
    <n v="1"/>
    <n v="22"/>
    <s v="&lt;80"/>
    <n v="48.469287808196697"/>
    <n v="45.550587666397199"/>
    <n v="206.99669787999099"/>
    <n v="470.24936220355403"/>
    <n v="88.791117247992901"/>
    <x v="0"/>
    <s v="25-40"/>
  </r>
  <r>
    <n v="86753094286"/>
    <n v="1.6767123287671233"/>
    <s v="&gt; 1.5 year"/>
    <n v="33.334246575342469"/>
    <n v="0"/>
    <n v="63"/>
    <s v="&lt;80"/>
    <n v="196.964134687751"/>
    <n v="148.45473967209901"/>
    <n v="323.38004464585498"/>
    <n v="167.088121491241"/>
    <n v="86.489689885239528"/>
    <x v="1"/>
    <s v="25-40"/>
  </r>
  <r>
    <n v="86753094287"/>
    <n v="1.1835616438356165"/>
    <s v="&lt;= 1.5 year"/>
    <n v="43.553424657534244"/>
    <n v="0"/>
    <n v="86"/>
    <s v="&gt;=80"/>
    <n v="35.787716325960602"/>
    <n v="169.12068921128599"/>
    <n v="367.71635098569402"/>
    <n v="29.206709191478001"/>
    <n v="64.023439664240371"/>
    <x v="0"/>
    <s v="&gt;40"/>
  </r>
  <r>
    <n v="86753094288"/>
    <n v="0.86027397260273974"/>
    <s v="&lt;= 1.5 year"/>
    <n v="35.495890410958907"/>
    <n v="0"/>
    <n v="21"/>
    <s v="&lt;80"/>
    <n v="56.133241784630201"/>
    <n v="0.24251104189898601"/>
    <n v="419.68649702998403"/>
    <n v="299.89304548469801"/>
    <n v="90.859605327884168"/>
    <x v="0"/>
    <s v="25-40"/>
  </r>
  <r>
    <n v="86753094289"/>
    <n v="1.6904109589041096"/>
    <s v="&gt; 1.5 year"/>
    <n v="34.041095890410958"/>
    <n v="0"/>
    <n v="41"/>
    <s v="&lt;80"/>
    <n v="175.962808683818"/>
    <n v="192.33522609740101"/>
    <n v="345.724143236023"/>
    <n v="333.50754873199099"/>
    <n v="110.9716458186592"/>
    <x v="0"/>
    <s v="25-40"/>
  </r>
  <r>
    <n v="86753094290"/>
    <n v="1.6109589041095891"/>
    <s v="&gt; 1.5 year"/>
    <n v="31.235616438356164"/>
    <n v="0"/>
    <n v="29"/>
    <s v="&lt;80"/>
    <n v="315.49942611926502"/>
    <n v="328.78049276937998"/>
    <n v="117.78681365154701"/>
    <n v="238.640186236408"/>
    <n v="94.313633497646208"/>
    <x v="1"/>
    <s v="25-40"/>
  </r>
  <r>
    <n v="86753094291"/>
    <n v="1.3013698630136987"/>
    <s v="&lt;= 1.5 year"/>
    <n v="41.073972602739723"/>
    <n v="0"/>
    <n v="93"/>
    <s v="&gt;=80"/>
    <n v="6.5048505465672601"/>
    <n v="321.31399984020197"/>
    <n v="157.94418696289"/>
    <n v="58.591104075610801"/>
    <n v="52.20974295556163"/>
    <x v="1"/>
    <s v="&gt;40"/>
  </r>
  <r>
    <n v="86753094292"/>
    <n v="0.9397260273972603"/>
    <s v="&lt;= 1.5 year"/>
    <n v="38.769863013698632"/>
    <n v="0"/>
    <n v="20"/>
    <s v="&lt;80"/>
    <n v="11.520684485117201"/>
    <n v="26.7975901100823"/>
    <n v="386.832147625993"/>
    <n v="381.47249898271298"/>
    <n v="95.262019560660676"/>
    <x v="0"/>
    <s v="25-40"/>
  </r>
  <r>
    <n v="86753094293"/>
    <n v="1.6273972602739726"/>
    <s v="&gt; 1.5 year"/>
    <n v="33.753424657534246"/>
    <n v="0"/>
    <n v="52"/>
    <s v="&lt;80"/>
    <n v="211.78099067087999"/>
    <n v="138.33198787652699"/>
    <n v="417.43663309213599"/>
    <n v="223.625182615239"/>
    <n v="104.93645616867757"/>
    <x v="0"/>
    <s v="25-40"/>
  </r>
  <r>
    <n v="86753094294"/>
    <n v="1.0849315068493151"/>
    <s v="&lt;= 1.5 year"/>
    <n v="33.358904109589041"/>
    <n v="1"/>
    <n v="107"/>
    <s v="&gt;=80"/>
    <n v="7.7758115315843703"/>
    <n v="304.81265993855402"/>
    <n v="227.22786826362301"/>
    <n v="27.4570062415692"/>
    <n v="55.569262658234138"/>
    <x v="0"/>
    <s v="25-40"/>
  </r>
  <r>
    <n v="86753094295"/>
    <n v="1.6547945205479453"/>
    <s v="&gt; 1.5 year"/>
    <n v="29.073972602739726"/>
    <n v="0"/>
    <n v="39"/>
    <s v="&lt;80"/>
    <n v="270.66521054937402"/>
    <n v="293.41218276321899"/>
    <n v="373.93203444040302"/>
    <n v="188.53020314661001"/>
    <n v="112.62165997544901"/>
    <x v="0"/>
    <s v="25-40"/>
  </r>
  <r>
    <n v="86753094296"/>
    <n v="1.736986301369863"/>
    <s v="&gt; 1.5 year"/>
    <n v="29.32054794520548"/>
    <n v="0"/>
    <n v="57"/>
    <s v="&lt;80"/>
    <n v="225.467550042049"/>
    <n v="240.166854859388"/>
    <n v="210.48783754849401"/>
    <n v="368.18151310392699"/>
    <n v="106.69107447040548"/>
    <x v="0"/>
    <s v="25-40"/>
  </r>
  <r>
    <n v="86753094297"/>
    <n v="1.6383561643835616"/>
    <s v="&gt; 1.5 year"/>
    <n v="29.978082191780821"/>
    <n v="0"/>
    <n v="47"/>
    <s v="&lt;80"/>
    <n v="269.53165939062001"/>
    <n v="224.83286855171099"/>
    <n v="221.068106339607"/>
    <n v="212.1101491167"/>
    <n v="91.530552890143312"/>
    <x v="0"/>
    <s v="25-40"/>
  </r>
  <r>
    <n v="86753094298"/>
    <n v="1.5342465753424657"/>
    <s v="&gt; 1.5 year"/>
    <n v="33.167123287671231"/>
    <n v="1"/>
    <n v="31"/>
    <s v="&lt;80"/>
    <n v="173.123951937724"/>
    <n v="208.31592784153199"/>
    <n v="277.59477898876997"/>
    <n v="216.36824568028101"/>
    <n v="89.790753342626601"/>
    <x v="1"/>
    <s v="25-40"/>
  </r>
  <r>
    <n v="86753094299"/>
    <n v="1.2027397260273973"/>
    <s v="&lt;= 1.5 year"/>
    <n v="39.87945205479452"/>
    <n v="0"/>
    <n v="107"/>
    <s v="&gt;=80"/>
    <n v="44.065155975299199"/>
    <n v="252.33063090679701"/>
    <n v="330.36214882175898"/>
    <n v="1.58601395346075"/>
    <n v="63.545442483594059"/>
    <x v="0"/>
    <s v="25-40"/>
  </r>
  <r>
    <n v="86753094300"/>
    <n v="1.095890410958904"/>
    <s v="&lt;= 1.5 year"/>
    <n v="43.317808219178083"/>
    <n v="0"/>
    <n v="53"/>
    <s v="&lt;80"/>
    <n v="19.301141350859599"/>
    <n v="341.38055018149402"/>
    <n v="260.51836155001502"/>
    <n v="32.348443101743598"/>
    <n v="63.998551880799326"/>
    <x v="0"/>
    <s v="&gt;40"/>
  </r>
  <r>
    <n v="86753094301"/>
    <n v="1.0438356164383562"/>
    <s v="&lt;= 1.5 year"/>
    <n v="39.753424657534246"/>
    <n v="0"/>
    <n v="88"/>
    <s v="&gt;=80"/>
    <n v="21.194066584135101"/>
    <n v="232.00355897288"/>
    <n v="295.02092250764099"/>
    <n v="17.654928292911102"/>
    <n v="57.776912140627459"/>
    <x v="0"/>
    <s v="25-40"/>
  </r>
  <r>
    <n v="86753094302"/>
    <n v="1.2986301369863014"/>
    <s v="&lt;= 1.5 year"/>
    <n v="40.293150684931504"/>
    <n v="1"/>
    <n v="93"/>
    <s v="&gt;=80"/>
    <n v="48.5404336533147"/>
    <n v="231.22380377057499"/>
    <n v="270.68454166591499"/>
    <n v="3.7963951216984402"/>
    <n v="55.318851408424784"/>
    <x v="1"/>
    <s v="&gt;40"/>
  </r>
  <r>
    <n v="86753094303"/>
    <n v="1.726027397260274"/>
    <s v="&gt; 1.5 year"/>
    <n v="31.643835616438356"/>
    <n v="0"/>
    <n v="47"/>
    <s v="&lt;80"/>
    <n v="266.58455664298299"/>
    <n v="141.19065400467599"/>
    <n v="392.62324212581399"/>
    <n v="193.75858092431301"/>
    <n v="102.98783561782795"/>
    <x v="0"/>
    <s v="25-40"/>
  </r>
  <r>
    <n v="86753094304"/>
    <n v="0.90136986301369859"/>
    <s v="&lt;= 1.5 year"/>
    <n v="24.958904109589042"/>
    <n v="1"/>
    <n v="61"/>
    <s v="&lt;80"/>
    <n v="502.06095351034099"/>
    <n v="272.298759713658"/>
    <n v="7.6771361111513396"/>
    <n v="44.626947578914901"/>
    <n v="68.225267100727876"/>
    <x v="0"/>
    <s v="17-25"/>
  </r>
  <r>
    <n v="86753094305"/>
    <n v="1.2301369863013698"/>
    <s v="&lt;= 1.5 year"/>
    <n v="42.197260273972603"/>
    <n v="1"/>
    <n v="93"/>
    <s v="&gt;=80"/>
    <n v="54.898562373435396"/>
    <n v="257.51729041489398"/>
    <n v="251.581013915667"/>
    <n v="33.145239836054202"/>
    <n v="59.1604186732729"/>
    <x v="0"/>
    <s v="&gt;40"/>
  </r>
  <r>
    <n v="86753094306"/>
    <n v="1.6328767123287671"/>
    <s v="&gt; 1.5 year"/>
    <n v="35.4986301369863"/>
    <n v="0"/>
    <n v="27"/>
    <s v="&lt;80"/>
    <n v="291.04527855537202"/>
    <n v="214.441699359398"/>
    <n v="188.22433549040301"/>
    <n v="314.76632131170101"/>
    <n v="100.79783704943408"/>
    <x v="0"/>
    <s v="25-40"/>
  </r>
  <r>
    <n v="86753094307"/>
    <n v="1.2657534246575342"/>
    <s v="&lt;= 1.5 year"/>
    <n v="41.104109589041094"/>
    <n v="1"/>
    <n v="90"/>
    <s v="&gt;=80"/>
    <n v="17.080278999710501"/>
    <n v="216.06438553471301"/>
    <n v="288.44207703753602"/>
    <n v="42.219259736131697"/>
    <n v="58.33093357559401"/>
    <x v="0"/>
    <s v="&gt;40"/>
  </r>
  <r>
    <n v="86753094308"/>
    <n v="1.3150684931506849"/>
    <s v="&lt;= 1.5 year"/>
    <n v="43.668493150684931"/>
    <n v="0"/>
    <n v="87"/>
    <s v="&gt;=80"/>
    <n v="72.618616353553804"/>
    <n v="326.56764364592698"/>
    <n v="198.12358242349401"/>
    <n v="29.534866487365498"/>
    <n v="59.253914669261604"/>
    <x v="0"/>
    <s v="&gt;40"/>
  </r>
  <r>
    <n v="86753094309"/>
    <n v="0.79452054794520544"/>
    <s v="&lt;= 1.5 year"/>
    <n v="38.320547945205476"/>
    <n v="0"/>
    <n v="19"/>
    <s v="&lt;80"/>
    <n v="3.5079784355119301"/>
    <n v="10.2363314549214"/>
    <n v="468.32352677823201"/>
    <n v="273.856565167611"/>
    <n v="90.161155824735829"/>
    <x v="0"/>
    <s v="25-40"/>
  </r>
  <r>
    <n v="86753094310"/>
    <n v="1.2027397260273973"/>
    <s v="&lt;= 1.5 year"/>
    <n v="41.542465753424658"/>
    <n v="0"/>
    <n v="88"/>
    <s v="&gt;=80"/>
    <n v="30.1987328194258"/>
    <n v="295.73269574417901"/>
    <n v="281.58247742324897"/>
    <n v="25.584388873954101"/>
    <n v="62.934538240752751"/>
    <x v="0"/>
    <s v="&gt;40"/>
  </r>
  <r>
    <n v="86753094311"/>
    <n v="1.5452054794520549"/>
    <s v="&gt; 1.5 year"/>
    <n v="17.849315068493151"/>
    <n v="1"/>
    <n v="62"/>
    <s v="&lt;80"/>
    <n v="79.833361860252396"/>
    <n v="4.7600062987225904"/>
    <n v="491.50745411709698"/>
    <n v="272.60655809198403"/>
    <n v="98.461150917807714"/>
    <x v="1"/>
    <s v="17-25"/>
  </r>
  <r>
    <n v="86753094312"/>
    <n v="1.7205479452054795"/>
    <s v="&gt; 1.5 year"/>
    <n v="27.183561643835617"/>
    <n v="0"/>
    <n v="58"/>
    <s v="&lt;80"/>
    <n v="324.254845365618"/>
    <n v="172.90524232975301"/>
    <n v="303.455779461887"/>
    <n v="161.12500795880399"/>
    <n v="95.522501506112604"/>
    <x v="0"/>
    <s v="25-40"/>
  </r>
  <r>
    <n v="86753094313"/>
    <n v="1.726027397260274"/>
    <s v="&gt; 1.5 year"/>
    <n v="31.394520547945206"/>
    <n v="0"/>
    <n v="33"/>
    <s v="&lt;80"/>
    <n v="173.574151876695"/>
    <n v="296.95616638116002"/>
    <n v="219.33612382852999"/>
    <n v="225.56565099347401"/>
    <n v="91.03063843926887"/>
    <x v="0"/>
    <s v="25-40"/>
  </r>
  <r>
    <n v="86753094314"/>
    <n v="1.6849315068493151"/>
    <s v="&gt; 1.5 year"/>
    <n v="32.205479452054796"/>
    <n v="0"/>
    <n v="36"/>
    <s v="&lt;80"/>
    <n v="347.72939219754301"/>
    <n v="257.74223108245798"/>
    <n v="201.76133927546999"/>
    <n v="299.340566556868"/>
    <n v="108.56995856228062"/>
    <x v="0"/>
    <s v="25-40"/>
  </r>
  <r>
    <n v="86753094315"/>
    <n v="1.7534246575342465"/>
    <s v="&gt; 1.5 year"/>
    <n v="33.876712328767127"/>
    <n v="1"/>
    <n v="64"/>
    <s v="&lt;80"/>
    <n v="221.243091456972"/>
    <n v="245.422794964313"/>
    <n v="278.589586115055"/>
    <n v="223.77425458685701"/>
    <n v="97.616931797932239"/>
    <x v="0"/>
    <s v="25-40"/>
  </r>
  <r>
    <n v="86753094316"/>
    <n v="1.2"/>
    <s v="&lt;= 1.5 year"/>
    <n v="40.717808219178082"/>
    <n v="0"/>
    <n v="100"/>
    <s v="&gt;=80"/>
    <n v="17.529759085154598"/>
    <n v="296.140582543726"/>
    <n v="232.62866500199601"/>
    <n v="45.495478512123398"/>
    <n v="58.468524552004773"/>
    <x v="1"/>
    <s v="&gt;40"/>
  </r>
  <r>
    <n v="86753094317"/>
    <n v="1.1342465753424658"/>
    <s v="&lt;= 1.5 year"/>
    <n v="37.819178082191783"/>
    <n v="1"/>
    <n v="86"/>
    <s v="&gt;=80"/>
    <n v="4.7681395860184299"/>
    <n v="256.32191785548798"/>
    <n v="296.79503970755701"/>
    <n v="14.729789421770199"/>
    <n v="58.270184090839777"/>
    <x v="0"/>
    <s v="25-40"/>
  </r>
  <r>
    <n v="86753094318"/>
    <n v="1.6438356164383561"/>
    <s v="&gt; 1.5 year"/>
    <n v="32.635616438356166"/>
    <n v="0"/>
    <n v="38"/>
    <s v="&lt;80"/>
    <n v="316.62578906744"/>
    <n v="240.625999237755"/>
    <n v="318.57225791751802"/>
    <n v="153.458647158319"/>
    <n v="101.22385167351604"/>
    <x v="0"/>
    <s v="25-40"/>
  </r>
  <r>
    <n v="86753094319"/>
    <n v="1.1726027397260275"/>
    <s v="&lt;= 1.5 year"/>
    <n v="40.649315068493152"/>
    <n v="0"/>
    <n v="84"/>
    <s v="&gt;=80"/>
    <n v="29.294384230775599"/>
    <n v="273.269158862653"/>
    <n v="275.40548044442897"/>
    <n v="2.0627407227581802"/>
    <n v="57.501269987536752"/>
    <x v="0"/>
    <s v="&gt;40"/>
  </r>
  <r>
    <n v="86753094320"/>
    <n v="1.1589041095890411"/>
    <s v="&lt;= 1.5 year"/>
    <n v="27.263013698630136"/>
    <n v="0"/>
    <n v="120"/>
    <s v="&gt;=80"/>
    <n v="6.8515422512036999"/>
    <n v="250.056709712546"/>
    <n v="328.70650705713399"/>
    <n v="5.3383200976030798"/>
    <n v="60.638039415668423"/>
    <x v="0"/>
    <s v="25-40"/>
  </r>
  <r>
    <n v="86753094321"/>
    <n v="1.7013698630136986"/>
    <s v="&gt; 1.5 year"/>
    <n v="31.468493150684932"/>
    <n v="0"/>
    <n v="24"/>
    <s v="&lt;80"/>
    <n v="174.56586259659099"/>
    <n v="253.93332306256701"/>
    <n v="278.70901791335098"/>
    <n v="270.02377830736998"/>
    <n v="100.12787039921915"/>
    <x v="0"/>
    <s v="25-40"/>
  </r>
  <r>
    <n v="86753094322"/>
    <n v="1.0630136986301371"/>
    <s v="&lt;= 1.5 year"/>
    <n v="37.410958904109592"/>
    <n v="1"/>
    <n v="20"/>
    <s v="&lt;80"/>
    <n v="376.77325819593301"/>
    <n v="486.60698312808699"/>
    <n v="9.1775898766041593"/>
    <n v="77.455811344457103"/>
    <n v="79.466427452448954"/>
    <x v="1"/>
    <s v="25-40"/>
  </r>
  <r>
    <n v="86753094323"/>
    <n v="1.7863013698630137"/>
    <s v="&gt; 1.5 year"/>
    <n v="28.336986301369862"/>
    <n v="0"/>
    <n v="42"/>
    <s v="&lt;80"/>
    <n v="169.01924592540001"/>
    <n v="212.89008887161"/>
    <n v="377.39312332559098"/>
    <n v="180.819290310875"/>
    <n v="97.538236420136712"/>
    <x v="0"/>
    <s v="25-40"/>
  </r>
  <r>
    <n v="86753094324"/>
    <n v="1.7863013698630137"/>
    <s v="&gt; 1.5 year"/>
    <n v="26.419178082191781"/>
    <n v="0"/>
    <n v="62"/>
    <s v="&lt;80"/>
    <n v="335.66416504122901"/>
    <n v="433.69372321475799"/>
    <n v="7.26610134436587"/>
    <n v="19.156899633578199"/>
    <n v="64.71939117783225"/>
    <x v="0"/>
    <s v="25-40"/>
  </r>
  <r>
    <n v="86753094325"/>
    <n v="1.2465753424657535"/>
    <s v="&lt;= 1.5 year"/>
    <n v="44.901369863013699"/>
    <n v="0"/>
    <n v="78"/>
    <s v="&lt;80"/>
    <n v="15.5210163770415"/>
    <n v="260.71772926695201"/>
    <n v="259.65511669189101"/>
    <n v="45.921321377744398"/>
    <n v="58.768272219875726"/>
    <x v="0"/>
    <s v="&gt;40"/>
  </r>
  <r>
    <n v="86753094326"/>
    <n v="1.0712328767123287"/>
    <s v="&lt;= 1.5 year"/>
    <n v="36.158904109589038"/>
    <n v="0"/>
    <n v="20"/>
    <s v="&lt;80"/>
    <n v="78.853692471535695"/>
    <n v="16.616825460719099"/>
    <n v="298.278235836161"/>
    <n v="395.76724706224599"/>
    <n v="90.923099382389211"/>
    <x v="0"/>
    <s v="25-40"/>
  </r>
  <r>
    <n v="86753094327"/>
    <n v="1.1917808219178083"/>
    <s v="&lt;= 1.5 year"/>
    <n v="35.235616438356168"/>
    <n v="0"/>
    <n v="98"/>
    <s v="&gt;=80"/>
    <n v="7.6924053583187497"/>
    <n v="333.75025449044699"/>
    <n v="222.44849059283001"/>
    <n v="9.4750353653245398E-2"/>
    <n v="54.020601701479251"/>
    <x v="1"/>
    <s v="25-40"/>
  </r>
  <r>
    <n v="86753094328"/>
    <n v="1.1589041095890411"/>
    <s v="&lt;= 1.5 year"/>
    <n v="40.830136986301369"/>
    <n v="0"/>
    <n v="102"/>
    <s v="&gt;=80"/>
    <n v="33.658412349797501"/>
    <n v="409.35351981558898"/>
    <n v="170.663477013055"/>
    <n v="9.9784264719135205"/>
    <n v="57.117982991427141"/>
    <x v="0"/>
    <s v="&gt;40"/>
  </r>
  <r>
    <n v="86753094329"/>
    <n v="1.3178082191780822"/>
    <s v="&lt;= 1.5 year"/>
    <n v="41.61917808219178"/>
    <n v="0"/>
    <n v="51"/>
    <s v="&lt;80"/>
    <n v="112.508522791231"/>
    <n v="376.94392946818101"/>
    <n v="104.9073346222"/>
    <n v="5.3068913350314002"/>
    <n v="52.381903295620731"/>
    <x v="0"/>
    <s v="&gt;40"/>
  </r>
  <r>
    <n v="86753094330"/>
    <n v="1.6684931506849314"/>
    <s v="&gt; 1.5 year"/>
    <n v="26.342465753424658"/>
    <n v="0"/>
    <n v="48"/>
    <s v="&lt;80"/>
    <n v="235.738941612025"/>
    <n v="215.75223166592099"/>
    <n v="426.497752187831"/>
    <n v="199.79244265760499"/>
    <n v="111.274117243688"/>
    <x v="0"/>
    <s v="25-40"/>
  </r>
  <r>
    <n v="86753094331"/>
    <n v="1.6821917808219178"/>
    <s v="&gt; 1.5 year"/>
    <n v="30.271232876712329"/>
    <n v="0"/>
    <n v="45"/>
    <s v="&lt;80"/>
    <n v="234.45029364306501"/>
    <n v="222.79929638828199"/>
    <n v="313.79982078015797"/>
    <n v="244.31358564406599"/>
    <n v="103.55357597341464"/>
    <x v="0"/>
    <s v="25-40"/>
  </r>
  <r>
    <n v="86753094332"/>
    <n v="1.6273972602739726"/>
    <s v="&gt; 1.5 year"/>
    <n v="32.164383561643838"/>
    <n v="1"/>
    <n v="56"/>
    <s v="&lt;80"/>
    <n v="351.51529024049802"/>
    <n v="180.10700839275401"/>
    <n v="181.86583230512599"/>
    <n v="233.689324729318"/>
    <n v="92.39640273479344"/>
    <x v="0"/>
    <s v="25-40"/>
  </r>
  <r>
    <n v="86753094333"/>
    <n v="1.273972602739726"/>
    <s v="&lt;= 1.5 year"/>
    <n v="46.753424657534246"/>
    <n v="0"/>
    <n v="74"/>
    <s v="&lt;80"/>
    <n v="56.469299063701499"/>
    <n v="115.88737996703099"/>
    <n v="382.60154506964199"/>
    <n v="4.44190034802509"/>
    <n v="60.233747772578646"/>
    <x v="0"/>
    <s v="&gt;40"/>
  </r>
  <r>
    <n v="86753094334"/>
    <n v="1.010958904109589"/>
    <s v="&lt;= 1.5 year"/>
    <n v="35.284931506849318"/>
    <n v="0"/>
    <n v="21"/>
    <s v="&lt;80"/>
    <n v="77.611252967817705"/>
    <n v="56.307471777864102"/>
    <n v="355.33818539193999"/>
    <n v="337.286602224511"/>
    <n v="93.828472493628652"/>
    <x v="0"/>
    <s v="25-40"/>
  </r>
  <r>
    <n v="86753094335"/>
    <n v="1.6465753424657534"/>
    <s v="&gt; 1.5 year"/>
    <n v="27.460273972602739"/>
    <n v="0"/>
    <n v="47"/>
    <s v="&lt;80"/>
    <n v="321.78356945295099"/>
    <n v="184.71112323470101"/>
    <n v="231.94437227064699"/>
    <n v="253.65019506844399"/>
    <n v="98.790923495703069"/>
    <x v="0"/>
    <s v="25-40"/>
  </r>
  <r>
    <n v="86753094336"/>
    <n v="1.6164383561643836"/>
    <s v="&gt; 1.5 year"/>
    <n v="31.172602739726027"/>
    <n v="0"/>
    <n v="49"/>
    <s v="&lt;80"/>
    <n v="288.13304874879401"/>
    <n v="268.15787564434601"/>
    <n v="280.44886185391601"/>
    <n v="133.858479335364"/>
    <n v="94.220154894164807"/>
    <x v="0"/>
    <s v="25-40"/>
  </r>
  <r>
    <n v="86753094337"/>
    <n v="1.5808219178082192"/>
    <s v="&gt; 1.5 year"/>
    <n v="24.526027397260275"/>
    <n v="1"/>
    <n v="27"/>
    <s v="&lt;80"/>
    <n v="244.08798335099399"/>
    <n v="350.37894220298102"/>
    <n v="152.00328140923"/>
    <n v="235.665034353826"/>
    <n v="94.077551935884713"/>
    <x v="0"/>
    <s v="17-25"/>
  </r>
  <r>
    <n v="86753094338"/>
    <n v="1.3150684931506849"/>
    <s v="&lt;= 1.5 year"/>
    <n v="30.660273972602738"/>
    <n v="1"/>
    <n v="63"/>
    <s v="&lt;80"/>
    <n v="327.96022852889701"/>
    <n v="460.356302948174"/>
    <n v="2.7161878810020501"/>
    <n v="19.023438538075499"/>
    <n v="65.674077688454986"/>
    <x v="0"/>
    <s v="25-40"/>
  </r>
  <r>
    <n v="86753094339"/>
    <n v="1.7068493150684931"/>
    <s v="&gt; 1.5 year"/>
    <n v="32.463013698630135"/>
    <n v="0"/>
    <n v="26"/>
    <s v="&lt;80"/>
    <n v="285.85194592637998"/>
    <n v="259.68697435391601"/>
    <n v="83.017447753569002"/>
    <n v="264.25483584962501"/>
    <n v="85.315787654806968"/>
    <x v="1"/>
    <s v="25-40"/>
  </r>
  <r>
    <n v="86753094340"/>
    <n v="1.0657534246575342"/>
    <s v="&lt;= 1.5 year"/>
    <n v="21.147945205479452"/>
    <n v="1"/>
    <n v="63"/>
    <s v="&lt;80"/>
    <n v="279.14657816009498"/>
    <n v="335.33829279943001"/>
    <n v="86.670161365159601"/>
    <n v="74.919050294639604"/>
    <n v="68.549495075937898"/>
    <x v="0"/>
    <s v="17-25"/>
  </r>
  <r>
    <n v="86753094341"/>
    <n v="1.7424657534246575"/>
    <s v="&gt; 1.5 year"/>
    <n v="30.731506849315068"/>
    <n v="1"/>
    <n v="45"/>
    <s v="&lt;80"/>
    <n v="229.51961148494701"/>
    <n v="233.531045540956"/>
    <n v="282.67175543896099"/>
    <n v="286.38465253400898"/>
    <n v="105.33082151882863"/>
    <x v="0"/>
    <s v="25-40"/>
  </r>
  <r>
    <n v="86753094342"/>
    <n v="1.1424657534246576"/>
    <s v="&lt;= 1.5 year"/>
    <n v="45.517808219178079"/>
    <n v="1"/>
    <n v="69"/>
    <s v="&lt;80"/>
    <n v="47.344171288386697"/>
    <n v="274.616188708594"/>
    <n v="270.86757704887401"/>
    <n v="22.875207381309401"/>
    <n v="61.005962931380459"/>
    <x v="0"/>
    <s v="&gt;40"/>
  </r>
  <r>
    <n v="86753094343"/>
    <n v="1.263013698630137"/>
    <s v="&lt;= 1.5 year"/>
    <n v="35.926027397260277"/>
    <n v="0"/>
    <n v="62"/>
    <s v="&lt;80"/>
    <n v="63.794763804147401"/>
    <n v="295.70076800555398"/>
    <n v="193.55289658867801"/>
    <n v="2.87346415518715"/>
    <n v="52.330805834039921"/>
    <x v="1"/>
    <s v="25-40"/>
  </r>
  <r>
    <n v="86753094344"/>
    <n v="1.7753424657534247"/>
    <s v="&gt; 1.5 year"/>
    <n v="33.972602739726028"/>
    <n v="0"/>
    <n v="39"/>
    <s v="&lt;80"/>
    <n v="123.44133571966699"/>
    <n v="282.16322759482898"/>
    <n v="276.01520638039398"/>
    <n v="187.87501925605801"/>
    <n v="88.11519214153391"/>
    <x v="1"/>
    <s v="25-40"/>
  </r>
  <r>
    <n v="86753094345"/>
    <n v="1.0547945205479452"/>
    <s v="&lt;= 1.5 year"/>
    <n v="36.62191780821918"/>
    <n v="0"/>
    <n v="20"/>
    <s v="&lt;80"/>
    <n v="278.86694982239101"/>
    <n v="568.09423146356198"/>
    <n v="12.4202122912927"/>
    <n v="45.412007939087097"/>
    <n v="74.696760930521805"/>
    <x v="1"/>
    <s v="25-40"/>
  </r>
  <r>
    <n v="86753094346"/>
    <n v="1.6575342465753424"/>
    <s v="&gt; 1.5 year"/>
    <n v="30.279452054794522"/>
    <n v="0"/>
    <n v="32"/>
    <s v="&lt;80"/>
    <n v="190.213969151535"/>
    <n v="317.64606121897901"/>
    <n v="177.454807142036"/>
    <n v="347.80660360167099"/>
    <n v="103.66017171888595"/>
    <x v="0"/>
    <s v="25-40"/>
  </r>
  <r>
    <n v="86753094347"/>
    <n v="1.2027397260273973"/>
    <s v="&lt;= 1.5 year"/>
    <n v="40.421917808219177"/>
    <n v="0"/>
    <n v="66"/>
    <s v="&lt;80"/>
    <n v="25.802235956771099"/>
    <n v="332.81782735828199"/>
    <n v="150.58216244374799"/>
    <n v="13.810768966457299"/>
    <n v="48.416756834428881"/>
    <x v="1"/>
    <s v="&gt;40"/>
  </r>
  <r>
    <n v="86753094348"/>
    <n v="1.1424657534246576"/>
    <s v="&lt;= 1.5 year"/>
    <n v="41.769863013698632"/>
    <n v="0"/>
    <n v="66"/>
    <s v="&lt;80"/>
    <n v="19.4037332947001"/>
    <n v="288.10932273772602"/>
    <n v="301.74828706790601"/>
    <n v="19.302798201646201"/>
    <n v="63.127174714940345"/>
    <x v="0"/>
    <s v="&gt;40"/>
  </r>
  <r>
    <n v="86753094349"/>
    <n v="1.5342465753424657"/>
    <s v="&gt; 1.5 year"/>
    <n v="28.87123287671233"/>
    <n v="1"/>
    <n v="47"/>
    <s v="&lt;80"/>
    <n v="186.52372065672799"/>
    <n v="458.98759822005798"/>
    <n v="265.93233102445498"/>
    <n v="131.123488661349"/>
    <n v="99.287603872439348"/>
    <x v="0"/>
    <s v="25-40"/>
  </r>
  <r>
    <n v="86753094350"/>
    <n v="1.6219178082191781"/>
    <s v="&gt; 1.5 year"/>
    <n v="30.24931506849315"/>
    <n v="0"/>
    <n v="45"/>
    <s v="&lt;80"/>
    <n v="239.51977024257201"/>
    <n v="244.84627045554299"/>
    <n v="301.18051862521997"/>
    <n v="280.15081025045902"/>
    <n v="108.50904272093067"/>
    <x v="0"/>
    <s v="25-40"/>
  </r>
  <r>
    <n v="86753094351"/>
    <n v="1.2794520547945205"/>
    <s v="&lt;= 1.5 year"/>
    <n v="37.61917808219178"/>
    <n v="0"/>
    <n v="71"/>
    <s v="&lt;80"/>
    <n v="19.149711966166802"/>
    <n v="187.815139181099"/>
    <n v="329.793962530302"/>
    <n v="62.727818270663498"/>
    <n v="63.659801787897123"/>
    <x v="0"/>
    <s v="25-40"/>
  </r>
  <r>
    <n v="86753094352"/>
    <n v="1.1835616438356165"/>
    <s v="&lt;= 1.5 year"/>
    <n v="41.128767123287673"/>
    <n v="1"/>
    <n v="88"/>
    <s v="&gt;=80"/>
    <n v="26.6737803412815"/>
    <n v="296.21201513669502"/>
    <n v="266.16417649924699"/>
    <n v="0.57066008920464495"/>
    <n v="57.839044028852321"/>
    <x v="0"/>
    <s v="&gt;40"/>
  </r>
  <r>
    <n v="86753094353"/>
    <n v="1.7452054794520548"/>
    <s v="&gt; 1.5 year"/>
    <n v="27.284931506849315"/>
    <n v="0"/>
    <n v="34"/>
    <s v="&lt;80"/>
    <n v="184.28385982737299"/>
    <n v="132.85570117646"/>
    <n v="268.689096083479"/>
    <n v="255.30112667025099"/>
    <n v="88.249991610754236"/>
    <x v="1"/>
    <s v="25-40"/>
  </r>
  <r>
    <n v="86753094354"/>
    <n v="1.5506849315068494"/>
    <s v="&gt; 1.5 year"/>
    <n v="26.594520547945205"/>
    <n v="0"/>
    <n v="55"/>
    <s v="&lt;80"/>
    <n v="185.45209975415801"/>
    <n v="111.821167200251"/>
    <n v="357.37515590591101"/>
    <n v="327.20948465969298"/>
    <n v="105.93201822422519"/>
    <x v="0"/>
    <s v="25-40"/>
  </r>
  <r>
    <n v="86753094355"/>
    <n v="1.4547945205479451"/>
    <s v="&lt;= 1.5 year"/>
    <n v="34.224657534246575"/>
    <n v="0"/>
    <n v="56"/>
    <s v="&lt;80"/>
    <n v="234.212184793505"/>
    <n v="208.312828072478"/>
    <n v="236.12092817935999"/>
    <n v="363.38390053002598"/>
    <n v="107.34258047440497"/>
    <x v="0"/>
    <s v="25-40"/>
  </r>
  <r>
    <n v="86753094356"/>
    <n v="0.81095890410958904"/>
    <s v="&lt;= 1.5 year"/>
    <n v="34.9972602739726"/>
    <n v="0"/>
    <n v="23"/>
    <s v="&lt;80"/>
    <n v="409.22820478704699"/>
    <n v="307.27675517099902"/>
    <n v="1.2911318350004199"/>
    <n v="95.745403045300307"/>
    <n v="68.964780982279777"/>
    <x v="1"/>
    <s v="25-40"/>
  </r>
  <r>
    <n v="86753094357"/>
    <n v="0.8575342465753425"/>
    <s v="&lt;= 1.5 year"/>
    <n v="37.775342465753425"/>
    <n v="1"/>
    <n v="20"/>
    <s v="&lt;80"/>
    <n v="52.2776486036718"/>
    <n v="21.045566825686301"/>
    <n v="231.452496730315"/>
    <n v="448.81138431935699"/>
    <n v="87.497522960309283"/>
    <x v="0"/>
    <s v="25-40"/>
  </r>
  <r>
    <n v="86753094358"/>
    <n v="1.2657534246575342"/>
    <s v="&lt;= 1.5 year"/>
    <n v="39.630136986301373"/>
    <n v="0"/>
    <n v="74"/>
    <s v="&lt;80"/>
    <n v="27.272492273537299"/>
    <n v="267.47292231293198"/>
    <n v="303.87851392572202"/>
    <n v="1.3300968546276499"/>
    <n v="60.204666460559501"/>
    <x v="0"/>
    <s v="25-40"/>
  </r>
  <r>
    <n v="86753094359"/>
    <n v="1.0657534246575342"/>
    <s v="&lt;= 1.5 year"/>
    <n v="41.372602739726027"/>
    <n v="0"/>
    <n v="103"/>
    <s v="&gt;=80"/>
    <n v="55.731973203676503"/>
    <n v="172.28026993668701"/>
    <n v="262.12663412887798"/>
    <n v="76.394527822712803"/>
    <n v="58.863518885419971"/>
    <x v="0"/>
    <s v="&gt;40"/>
  </r>
  <r>
    <n v="86753094360"/>
    <n v="1.1917808219178083"/>
    <s v="&lt;= 1.5 year"/>
    <n v="45.284931506849318"/>
    <n v="0"/>
    <n v="73"/>
    <s v="&lt;80"/>
    <n v="12.864253616316899"/>
    <n v="275.11948855559802"/>
    <n v="270.88843656302203"/>
    <n v="45.560399850019401"/>
    <n v="61.012559743318164"/>
    <x v="0"/>
    <s v="&gt;40"/>
  </r>
  <r>
    <n v="86753094361"/>
    <n v="1.6410958904109589"/>
    <s v="&gt; 1.5 year"/>
    <n v="32.079452054794523"/>
    <n v="0"/>
    <n v="54"/>
    <s v="&lt;80"/>
    <n v="181.734178824813"/>
    <n v="188.93743938521399"/>
    <n v="269.33833427156799"/>
    <n v="264.65014639014203"/>
    <n v="93.732347136207366"/>
    <x v="1"/>
    <s v="25-40"/>
  </r>
  <r>
    <n v="86753094362"/>
    <n v="1.1205479452054794"/>
    <s v="&lt;= 1.5 year"/>
    <n v="38.30958904109589"/>
    <n v="0"/>
    <n v="77"/>
    <s v="&lt;80"/>
    <n v="51.704464374409497"/>
    <n v="168.13431178691999"/>
    <n v="339.07024015072398"/>
    <n v="59.463370220764602"/>
    <n v="65.411135337484993"/>
    <x v="0"/>
    <s v="25-40"/>
  </r>
  <r>
    <n v="86753094363"/>
    <n v="1.6082191780821917"/>
    <s v="&gt; 1.5 year"/>
    <n v="29.989041095890411"/>
    <n v="0"/>
    <n v="40"/>
    <s v="&lt;80"/>
    <n v="325.79770366706799"/>
    <n v="211.190738697727"/>
    <n v="383.35786974836901"/>
    <n v="127.46130551262"/>
    <n v="104.25737642050228"/>
    <x v="0"/>
    <s v="25-40"/>
  </r>
  <r>
    <n v="86753094364"/>
    <n v="0.87397260273972599"/>
    <s v="&lt;= 1.5 year"/>
    <n v="38.013698630136986"/>
    <n v="1"/>
    <n v="21"/>
    <s v="&lt;80"/>
    <n v="137.25717439998999"/>
    <n v="32.375895676228303"/>
    <n v="239.33335804071299"/>
    <n v="392.17470775546099"/>
    <n v="89.35161350163834"/>
    <x v="0"/>
    <s v="25-40"/>
  </r>
  <r>
    <n v="86753094365"/>
    <n v="1.4438356164383561"/>
    <s v="&lt;= 1.5 year"/>
    <n v="20.6"/>
    <n v="1"/>
    <n v="61"/>
    <s v="&lt;80"/>
    <n v="111.547329419297"/>
    <n v="41.581609297154102"/>
    <n v="279.26928052564102"/>
    <n v="531.02116389594801"/>
    <n v="109.48516842790677"/>
    <x v="1"/>
    <s v="17-25"/>
  </r>
  <r>
    <n v="86753094366"/>
    <n v="0.94246575342465755"/>
    <s v="&lt;= 1.5 year"/>
    <n v="34.506849315068493"/>
    <n v="0"/>
    <n v="19"/>
    <s v="&lt;80"/>
    <n v="5.4177304314296997"/>
    <n v="38.018284148593203"/>
    <n v="518.49976514958303"/>
    <n v="310.27013675188402"/>
    <n v="102.92726939457788"/>
    <x v="0"/>
    <s v="25-40"/>
  </r>
  <r>
    <n v="86753094367"/>
    <n v="1.2136986301369863"/>
    <s v="&lt;= 1.5 year"/>
    <n v="41.38082191780822"/>
    <n v="0"/>
    <n v="73"/>
    <s v="&lt;80"/>
    <n v="46.215794004316201"/>
    <n v="243.81046712707601"/>
    <n v="299.34368116395098"/>
    <n v="15.5287430039541"/>
    <n v="60.986791790659986"/>
    <x v="0"/>
    <s v="&gt;40"/>
  </r>
  <r>
    <n v="86753094368"/>
    <n v="1.0301369863013699"/>
    <s v="&lt;= 1.5 year"/>
    <n v="36.753424657534246"/>
    <n v="1"/>
    <n v="21"/>
    <s v="&lt;80"/>
    <n v="6.9589048400928197"/>
    <n v="1.4584695393416101"/>
    <n v="362.36219495311798"/>
    <n v="484.02919117227799"/>
    <n v="102.24035628540227"/>
    <x v="0"/>
    <s v="25-40"/>
  </r>
  <r>
    <n v="86753094369"/>
    <n v="1.3506849315068492"/>
    <s v="&lt;= 1.5 year"/>
    <n v="23.44109589041096"/>
    <n v="0"/>
    <n v="59"/>
    <s v="&lt;80"/>
    <n v="344.895466067303"/>
    <n v="359.09372066134"/>
    <n v="35.018594292978399"/>
    <n v="59.843082975755998"/>
    <n v="67.702536210539563"/>
    <x v="0"/>
    <s v="17-25"/>
  </r>
  <r>
    <n v="86753094370"/>
    <n v="1.2547945205479452"/>
    <s v="&lt;= 1.5 year"/>
    <n v="32.769863013698632"/>
    <n v="0"/>
    <n v="77"/>
    <s v="&lt;80"/>
    <n v="50.686016775749103"/>
    <n v="226.963912896762"/>
    <n v="290.51178143871999"/>
    <n v="3.1108802160050102"/>
    <n v="57.446713772367893"/>
    <x v="0"/>
    <s v="25-40"/>
  </r>
  <r>
    <n v="86753094371"/>
    <n v="1.1726027397260275"/>
    <s v="&lt;= 1.5 year"/>
    <n v="41.975342465753428"/>
    <n v="0"/>
    <n v="79"/>
    <s v="&lt;80"/>
    <n v="14.798223593332599"/>
    <n v="209.59135243739399"/>
    <n v="404.13067881180802"/>
    <n v="0.38771585010597198"/>
    <n v="66.493373441887812"/>
    <x v="0"/>
    <s v="&gt;40"/>
  </r>
  <r>
    <n v="86753094372"/>
    <n v="1.178082191780822"/>
    <s v="&lt;= 1.5 year"/>
    <n v="38.19178082191781"/>
    <n v="0"/>
    <n v="79"/>
    <s v="&lt;80"/>
    <n v="5.86181558773636"/>
    <n v="317.74860478366003"/>
    <n v="243.85119990123101"/>
    <n v="80.952733966992"/>
    <n v="64.865305693898478"/>
    <x v="0"/>
    <s v="25-40"/>
  </r>
  <r>
    <n v="86753094373"/>
    <n v="1.2191780821917808"/>
    <s v="&lt;= 1.5 year"/>
    <n v="41.12054794520548"/>
    <n v="0"/>
    <n v="64"/>
    <s v="&lt;80"/>
    <n v="7.5757817694948502"/>
    <n v="313.00088612675802"/>
    <n v="312.916022421984"/>
    <n v="15.5208252033969"/>
    <n v="65.058555146745931"/>
    <x v="0"/>
    <s v="&gt;40"/>
  </r>
  <r>
    <n v="86753094374"/>
    <n v="1.1945205479452055"/>
    <s v="&lt;= 1.5 year"/>
    <n v="44.56712328767123"/>
    <n v="0"/>
    <n v="91"/>
    <s v="&gt;=80"/>
    <n v="0.111253542081226"/>
    <n v="334.27566803860901"/>
    <n v="291.88287611688702"/>
    <n v="16.116379917325801"/>
    <n v="63.710864450560763"/>
    <x v="0"/>
    <s v="&gt;40"/>
  </r>
  <r>
    <n v="86753094375"/>
    <n v="1.2904109589041095"/>
    <s v="&lt;= 1.5 year"/>
    <n v="42.441095890410956"/>
    <n v="0"/>
    <n v="90"/>
    <s v="&gt;=80"/>
    <n v="38.286205363801997"/>
    <n v="278.79111665426399"/>
    <n v="244.840097832548"/>
    <n v="1.9312610158111201"/>
    <n v="54.978748823248374"/>
    <x v="0"/>
    <s v="&gt;40"/>
  </r>
  <r>
    <n v="86753094376"/>
    <n v="1.1698630136986301"/>
    <s v="&lt;= 1.5 year"/>
    <n v="41.720547945205482"/>
    <n v="0"/>
    <n v="75"/>
    <s v="&lt;80"/>
    <n v="49.088867113787799"/>
    <n v="331.56695496479301"/>
    <n v="206.61427033822801"/>
    <n v="30.637503186385601"/>
    <n v="58.922678589240093"/>
    <x v="0"/>
    <s v="&gt;40"/>
  </r>
  <r>
    <n v="86753094377"/>
    <n v="1.106849315068493"/>
    <s v="&lt;= 1.5 year"/>
    <n v="45.353424657534248"/>
    <n v="1"/>
    <n v="90"/>
    <s v="&gt;=80"/>
    <n v="17.306784200273199"/>
    <n v="195.636023077028"/>
    <n v="275.20035688058499"/>
    <n v="1.0599881763977299"/>
    <n v="50.186665989022025"/>
    <x v="1"/>
    <s v="&gt;40"/>
  </r>
  <r>
    <n v="86753094378"/>
    <n v="1.5753424657534247"/>
    <s v="&gt; 1.5 year"/>
    <n v="30.621917808219177"/>
    <n v="0"/>
    <n v="35"/>
    <s v="&lt;80"/>
    <n v="233.77809207660201"/>
    <n v="212.666334362691"/>
    <n v="196.41963522429"/>
    <n v="294.32051783317502"/>
    <n v="94.604372482039253"/>
    <x v="1"/>
    <s v="25-40"/>
  </r>
  <r>
    <n v="86753094379"/>
    <n v="1.1123287671232878"/>
    <s v="&lt;= 1.5 year"/>
    <n v="41.035616438356165"/>
    <n v="0"/>
    <n v="67"/>
    <s v="&lt;80"/>
    <n v="0.80226815957828401"/>
    <n v="327.21743035760301"/>
    <n v="293.79141755366499"/>
    <n v="2.9445706045790798"/>
    <n v="61.849894460363792"/>
    <x v="0"/>
    <s v="&gt;40"/>
  </r>
  <r>
    <n v="86753094380"/>
    <n v="1.526027397260274"/>
    <s v="&gt; 1.5 year"/>
    <n v="32.69315068493151"/>
    <n v="1"/>
    <n v="58"/>
    <s v="&lt;80"/>
    <n v="380.84975670973802"/>
    <n v="329.63840917443298"/>
    <n v="59.888654866289599"/>
    <n v="25.209165068234199"/>
    <n v="67.050791662876534"/>
    <x v="0"/>
    <s v="25-40"/>
  </r>
  <r>
    <n v="86753094381"/>
    <n v="1.2301369863013698"/>
    <s v="&lt;= 1.5 year"/>
    <n v="36.282191780821918"/>
    <n v="0"/>
    <n v="80"/>
    <s v="&gt;=80"/>
    <n v="13.3818151306752"/>
    <n v="233.49807426834499"/>
    <n v="200.303329340613"/>
    <n v="92.214008247552897"/>
    <n v="54.852471662501529"/>
    <x v="1"/>
    <s v="25-40"/>
  </r>
  <r>
    <n v="86753094382"/>
    <n v="1.6465753424657534"/>
    <s v="&gt; 1.5 year"/>
    <n v="28.791780821917808"/>
    <n v="0"/>
    <n v="37"/>
    <s v="&lt;80"/>
    <n v="228.36554456249601"/>
    <n v="234.28420613466901"/>
    <n v="233.568728847426"/>
    <n v="246.752113755067"/>
    <n v="94.650481168072361"/>
    <x v="1"/>
    <s v="25-40"/>
  </r>
  <r>
    <n v="86753094383"/>
    <n v="1.7397260273972603"/>
    <s v="&gt; 1.5 year"/>
    <n v="29.413698630136988"/>
    <n v="0"/>
    <n v="41"/>
    <s v="&lt;80"/>
    <n v="203.86944128336401"/>
    <n v="86.292033857858101"/>
    <n v="330.86037276307201"/>
    <n v="296.604245552436"/>
    <n v="98.508672209158732"/>
    <x v="0"/>
    <s v="25-40"/>
  </r>
  <r>
    <n v="86753094384"/>
    <n v="1.704109589041096"/>
    <s v="&gt; 1.5 year"/>
    <n v="25.438356164383563"/>
    <n v="0"/>
    <n v="56"/>
    <s v="&lt;80"/>
    <n v="240.25455223361899"/>
    <n v="212.54056119142999"/>
    <n v="357.28691473803002"/>
    <n v="235.14178132228"/>
    <n v="107.31505260124112"/>
    <x v="0"/>
    <s v="25-40"/>
  </r>
  <r>
    <n v="86753094385"/>
    <n v="1.3452054794520547"/>
    <s v="&lt;= 1.5 year"/>
    <n v="40.673972602739724"/>
    <n v="0"/>
    <n v="81"/>
    <s v="&gt;=80"/>
    <n v="12.7086698768518"/>
    <n v="256.178135008092"/>
    <n v="221.14989494433701"/>
    <n v="47.084347253516498"/>
    <n v="53.699053454537925"/>
    <x v="0"/>
    <s v="&gt;40"/>
  </r>
  <r>
    <n v="86753094386"/>
    <n v="1.3287671232876712"/>
    <s v="&lt;= 1.5 year"/>
    <n v="25.92876712328767"/>
    <n v="0"/>
    <n v="58"/>
    <s v="&lt;80"/>
    <n v="359.436904638248"/>
    <n v="371.01249339070199"/>
    <n v="0.538917817588357"/>
    <n v="8.9454324113080208"/>
    <n v="59.574073869783561"/>
    <x v="0"/>
    <s v="25-40"/>
  </r>
  <r>
    <n v="86753094387"/>
    <n v="1.7561643835616438"/>
    <s v="&gt; 1.5 year"/>
    <n v="31.92876712328767"/>
    <n v="0"/>
    <n v="31"/>
    <s v="&lt;80"/>
    <n v="379.68652320624301"/>
    <n v="227.95399446250201"/>
    <n v="365.806925151717"/>
    <n v="122.117303032085"/>
    <n v="107.16214879555584"/>
    <x v="0"/>
    <s v="25-40"/>
  </r>
  <r>
    <n v="86753094388"/>
    <n v="1.6547945205479453"/>
    <s v="&gt; 1.5 year"/>
    <n v="30.893150684931506"/>
    <n v="0"/>
    <n v="41"/>
    <s v="&lt;80"/>
    <n v="252.90151601886399"/>
    <n v="207.65807669485"/>
    <n v="219.16183532528001"/>
    <n v="263.90057371051699"/>
    <n v="94.812256501392753"/>
    <x v="0"/>
    <s v="25-40"/>
  </r>
  <r>
    <n v="86753094389"/>
    <n v="1.3671232876712329"/>
    <s v="&lt;= 1.5 year"/>
    <n v="35.668493150684931"/>
    <n v="1"/>
    <n v="52"/>
    <s v="&lt;80"/>
    <n v="6.2900430590147799E-2"/>
    <n v="214.847292151478"/>
    <n v="296.14671353533498"/>
    <n v="2.2956058575630598"/>
    <n v="53.005893733713208"/>
    <x v="1"/>
    <s v="25-40"/>
  </r>
  <r>
    <n v="86753094390"/>
    <n v="0.80547945205479454"/>
    <s v="&lt;= 1.5 year"/>
    <n v="35.213698630136989"/>
    <n v="1"/>
    <n v="21"/>
    <s v="&lt;80"/>
    <n v="215.31974425765699"/>
    <n v="3.7007753069029801"/>
    <n v="195.111170964086"/>
    <n v="335.64035063683502"/>
    <n v="81.211824157275316"/>
    <x v="0"/>
    <s v="25-40"/>
  </r>
  <r>
    <n v="86753094391"/>
    <n v="1.6739726027397259"/>
    <s v="&gt; 1.5 year"/>
    <n v="32.824657534246576"/>
    <n v="0"/>
    <n v="30"/>
    <s v="&lt;80"/>
    <n v="352.31126248292298"/>
    <n v="167.75894826919901"/>
    <n v="218.24432423491601"/>
    <n v="308.391746795583"/>
    <n v="104.80194538382963"/>
    <x v="0"/>
    <s v="25-40"/>
  </r>
  <r>
    <n v="86753094392"/>
    <n v="1.6082191780821917"/>
    <s v="&gt; 1.5 year"/>
    <n v="30.213698630136985"/>
    <n v="0"/>
    <n v="26"/>
    <s v="&lt;80"/>
    <n v="289.68820527201899"/>
    <n v="273.77799099580602"/>
    <n v="261.67840404713797"/>
    <n v="199.23072886473801"/>
    <n v="100.38639165085112"/>
    <x v="0"/>
    <s v="25-40"/>
  </r>
  <r>
    <n v="86753094393"/>
    <n v="1.1534246575342466"/>
    <s v="&lt;= 1.5 year"/>
    <n v="41.109589041095887"/>
    <n v="0"/>
    <n v="113"/>
    <s v="&gt;=80"/>
    <n v="13.4294304503122"/>
    <n v="312.72594528741899"/>
    <n v="219.57602057115801"/>
    <n v="17.820590249044201"/>
    <n v="54.580023357442769"/>
    <x v="0"/>
    <s v="&gt;40"/>
  </r>
  <r>
    <n v="86753094394"/>
    <n v="1.6684931506849314"/>
    <s v="&gt; 1.5 year"/>
    <n v="34.972602739726028"/>
    <n v="1"/>
    <n v="37"/>
    <s v="&lt;80"/>
    <n v="139.88091865721299"/>
    <n v="240.73646865688599"/>
    <n v="244.25081646396899"/>
    <n v="329.00028716396201"/>
    <n v="99.239523420479628"/>
    <x v="0"/>
    <s v="25-40"/>
  </r>
  <r>
    <n v="86753094395"/>
    <n v="1.6767123287671233"/>
    <s v="&gt; 1.5 year"/>
    <n v="30.123287671232877"/>
    <n v="0"/>
    <n v="41"/>
    <s v="&lt;80"/>
    <n v="90.330428576107394"/>
    <n v="385.44250543870402"/>
    <n v="289.52073381161699"/>
    <n v="133.63326797500801"/>
    <n v="88.840314935579912"/>
    <x v="1"/>
    <s v="25-40"/>
  </r>
  <r>
    <n v="86753094396"/>
    <n v="1.6136986301369862"/>
    <s v="&gt; 1.5 year"/>
    <n v="25.019178082191782"/>
    <n v="0"/>
    <n v="48"/>
    <s v="&lt;80"/>
    <n v="142.13317047310599"/>
    <n v="382.33180239699499"/>
    <n v="198.13326749541599"/>
    <n v="252.37855498404099"/>
    <n v="96.01861652714291"/>
    <x v="1"/>
    <s v="25-40"/>
  </r>
  <r>
    <n v="86753094397"/>
    <n v="1.1287671232876713"/>
    <s v="&lt;= 1.5 year"/>
    <n v="24.69041095890411"/>
    <n v="1"/>
    <n v="59"/>
    <s v="&lt;80"/>
    <n v="108.790110454509"/>
    <n v="11.254325350553801"/>
    <n v="447.428276774035"/>
    <n v="385.15098070019798"/>
    <n v="109.51306576131299"/>
    <x v="1"/>
    <s v="17-25"/>
  </r>
  <r>
    <n v="86753094398"/>
    <n v="1.2246575342465753"/>
    <s v="&lt;= 1.5 year"/>
    <n v="36.564383561643837"/>
    <n v="0"/>
    <n v="79"/>
    <s v="&lt;80"/>
    <n v="20.164982140098999"/>
    <n v="265.922626324688"/>
    <n v="283.55396030090799"/>
    <n v="8.9197929786562806"/>
    <n v="57.983859070730674"/>
    <x v="0"/>
    <s v="25-40"/>
  </r>
  <r>
    <n v="86753094399"/>
    <n v="0.82191780821917804"/>
    <s v="&lt;= 1.5 year"/>
    <n v="34.367123287671234"/>
    <n v="0"/>
    <n v="19"/>
    <s v="&lt;80"/>
    <n v="13.701042806296901"/>
    <n v="137.693628874697"/>
    <n v="436.52302708672198"/>
    <n v="213.72684536338801"/>
    <n v="90.141558428492715"/>
    <x v="0"/>
    <s v="25-40"/>
  </r>
  <r>
    <n v="86753094400"/>
    <n v="1.4082191780821918"/>
    <s v="&lt;= 1.5 year"/>
    <n v="17.536986301369861"/>
    <n v="1"/>
    <n v="63"/>
    <s v="&lt;80"/>
    <n v="230.89491710923099"/>
    <n v="511.78811260355798"/>
    <n v="21.938365211034998"/>
    <n v="24.235829316126001"/>
    <n v="64.95554572028243"/>
    <x v="0"/>
    <s v="17-25"/>
  </r>
  <r>
    <n v="86753094401"/>
    <n v="1.1424657534246576"/>
    <s v="&lt;= 1.5 year"/>
    <n v="42.441095890410956"/>
    <n v="0"/>
    <n v="70"/>
    <s v="&lt;80"/>
    <n v="54.813006917235398"/>
    <n v="207.48645278756601"/>
    <n v="168.237962721434"/>
    <n v="92.876524461510598"/>
    <n v="52.317695238337464"/>
    <x v="1"/>
    <s v="&gt;40"/>
  </r>
  <r>
    <n v="86753094402"/>
    <n v="1.6520547945205479"/>
    <s v="&gt; 1.5 year"/>
    <n v="28.136986301369863"/>
    <n v="0"/>
    <n v="48"/>
    <s v="&lt;80"/>
    <n v="211.37864755311401"/>
    <n v="304.82564998640601"/>
    <n v="277.40101573877803"/>
    <n v="219.89215583152401"/>
    <n v="100.97152439159785"/>
    <x v="0"/>
    <s v="25-40"/>
  </r>
  <r>
    <n v="86753094403"/>
    <n v="1.0054794520547945"/>
    <s v="&lt;= 1.5 year"/>
    <n v="36.413698630136984"/>
    <n v="1"/>
    <n v="19"/>
    <s v="&lt;80"/>
    <n v="1.4001420847011501"/>
    <n v="40.905261659212101"/>
    <n v="289.56991040822999"/>
    <n v="499.960475111817"/>
    <n v="98.128078561918699"/>
    <x v="0"/>
    <s v="25-40"/>
  </r>
  <r>
    <n v="86753094404"/>
    <n v="1.0986301369863014"/>
    <s v="&lt;= 1.5 year"/>
    <n v="35.424657534246577"/>
    <n v="0"/>
    <n v="22"/>
    <s v="&lt;80"/>
    <n v="10.9594127030221"/>
    <n v="87.996734974866797"/>
    <n v="349.58627310095301"/>
    <n v="377.94673833696402"/>
    <n v="95.220453186781143"/>
    <x v="0"/>
    <s v="25-40"/>
  </r>
  <r>
    <n v="86753094405"/>
    <n v="1.6575342465753424"/>
    <s v="&gt; 1.5 year"/>
    <n v="25.208219178082192"/>
    <n v="0"/>
    <n v="67"/>
    <s v="&lt;80"/>
    <n v="318.90656736144399"/>
    <n v="189.63547646578999"/>
    <n v="200.07689600079399"/>
    <n v="297.02066844863702"/>
    <n v="100.33507124011044"/>
    <x v="0"/>
    <s v="25-40"/>
  </r>
  <r>
    <n v="86753094406"/>
    <n v="1.1616438356164382"/>
    <s v="&lt;= 1.5 year"/>
    <n v="39.087671232876716"/>
    <n v="0"/>
    <n v="60"/>
    <s v="&lt;80"/>
    <n v="10.339088672908799"/>
    <n v="239.14072927819399"/>
    <n v="322.43070438175198"/>
    <n v="10.525591357956101"/>
    <n v="59.913140924853202"/>
    <x v="0"/>
    <s v="25-40"/>
  </r>
  <r>
    <n v="86753094407"/>
    <n v="1.5452054794520549"/>
    <s v="&gt; 1.5 year"/>
    <n v="34.802739726027397"/>
    <n v="1"/>
    <n v="39"/>
    <s v="&lt;80"/>
    <n v="251.405313765964"/>
    <n v="303.44592889604297"/>
    <n v="202.47687544462801"/>
    <n v="216.490661293112"/>
    <n v="94.664203821489366"/>
    <x v="0"/>
    <s v="25-40"/>
  </r>
  <r>
    <n v="86753094408"/>
    <n v="1.1643835616438356"/>
    <s v="&lt;= 1.5 year"/>
    <n v="38.980821917808221"/>
    <n v="0"/>
    <n v="97"/>
    <s v="&gt;=80"/>
    <n v="27.514630855524899"/>
    <n v="285.253486938874"/>
    <n v="277.72568347895799"/>
    <n v="4.0435364999333698"/>
    <n v="58.833755821018876"/>
    <x v="0"/>
    <s v="25-40"/>
  </r>
  <r>
    <n v="86753094409"/>
    <n v="1.8027397260273972"/>
    <s v="&gt; 1.5 year"/>
    <n v="27.24931506849315"/>
    <n v="0"/>
    <n v="24"/>
    <s v="&lt;80"/>
    <n v="297.24758973088001"/>
    <n v="339.11933240837601"/>
    <n v="204.73640062269499"/>
    <n v="241.646126015097"/>
    <n v="104.47525696767552"/>
    <x v="0"/>
    <s v="25-40"/>
  </r>
  <r>
    <n v="86753094410"/>
    <n v="1.1452054794520548"/>
    <s v="&lt;= 1.5 year"/>
    <n v="46.063013698630137"/>
    <n v="0"/>
    <n v="69"/>
    <s v="&lt;80"/>
    <n v="55.577045983626803"/>
    <n v="312.36085576378798"/>
    <n v="222.05635337929701"/>
    <n v="11.101353653076099"/>
    <n v="57.413956983677956"/>
    <x v="0"/>
    <s v="&gt;40"/>
  </r>
  <r>
    <n v="86753094411"/>
    <n v="1.0547945205479452"/>
    <s v="&lt;= 1.5 year"/>
    <n v="44.87945205479452"/>
    <n v="0"/>
    <n v="98"/>
    <s v="&gt;=80"/>
    <n v="28.8986455377688"/>
    <n v="284.48811831926599"/>
    <n v="302.72741325476397"/>
    <n v="20.0393628776356"/>
    <n v="63.802954244450731"/>
    <x v="0"/>
    <s v="&gt;40"/>
  </r>
  <r>
    <n v="86753094412"/>
    <n v="1.4767123287671233"/>
    <s v="&lt;= 1.5 year"/>
    <n v="36.093150684931508"/>
    <n v="0"/>
    <n v="36"/>
    <s v="&lt;80"/>
    <n v="213.697818459415"/>
    <n v="252.08162559968099"/>
    <n v="299.70506550915599"/>
    <n v="257.92152858169101"/>
    <n v="104.17754681562931"/>
    <x v="0"/>
    <s v="25-40"/>
  </r>
  <r>
    <n v="86753094413"/>
    <n v="1.2410958904109588"/>
    <s v="&lt;= 1.5 year"/>
    <n v="29.720547945205478"/>
    <n v="0"/>
    <n v="60"/>
    <s v="&lt;80"/>
    <n v="245.51323512156"/>
    <n v="461.05541255486997"/>
    <n v="49.0072524189356"/>
    <n v="29.011419234767001"/>
    <n v="65.887732412558719"/>
    <x v="0"/>
    <s v="25-40"/>
  </r>
  <r>
    <n v="86753094414"/>
    <n v="1.5698630136986302"/>
    <s v="&gt; 1.5 year"/>
    <n v="26.608219178082191"/>
    <n v="0"/>
    <n v="28"/>
    <s v="&lt;80"/>
    <n v="250.63752679117599"/>
    <n v="210.23632067383201"/>
    <n v="309.36538361099502"/>
    <n v="299.77804285944302"/>
    <n v="109.96711897365319"/>
    <x v="0"/>
    <s v="25-40"/>
  </r>
  <r>
    <n v="86753094415"/>
    <n v="1.5917808219178082"/>
    <s v="&gt; 1.5 year"/>
    <n v="34.057534246575344"/>
    <n v="0"/>
    <n v="38"/>
    <s v="&lt;80"/>
    <n v="286.18865507381901"/>
    <n v="229.15579561886301"/>
    <n v="305.89444117917401"/>
    <n v="198.16672691628"/>
    <n v="101.71489622686904"/>
    <x v="0"/>
    <s v="25-40"/>
  </r>
  <r>
    <n v="86753094416"/>
    <n v="1.4"/>
    <s v="&lt;= 1.5 year"/>
    <n v="23.890410958904109"/>
    <n v="1"/>
    <n v="64"/>
    <s v="&lt;80"/>
    <n v="10.4665603559655"/>
    <n v="40.410514650097603"/>
    <n v="459.24404995692601"/>
    <n v="425.89362203829597"/>
    <n v="110.28668663991169"/>
    <x v="1"/>
    <s v="17-25"/>
  </r>
  <r>
    <n v="86753094417"/>
    <n v="1.1835616438356165"/>
    <s v="&lt;= 1.5 year"/>
    <n v="34.895890410958906"/>
    <n v="0"/>
    <n v="75"/>
    <s v="&lt;80"/>
    <n v="37.5477573749695"/>
    <n v="286.73061476320402"/>
    <n v="279.35167867400702"/>
    <n v="12.6062125118921"/>
    <n v="60.977216713361777"/>
    <x v="0"/>
    <s v="25-40"/>
  </r>
  <r>
    <n v="86753094418"/>
    <n v="1.1205479452054794"/>
    <s v="&lt;= 1.5 year"/>
    <n v="35.276712328767125"/>
    <n v="0"/>
    <n v="93"/>
    <s v="&gt;=80"/>
    <n v="22.557372850316099"/>
    <n v="368.86265704890201"/>
    <n v="225.72239363315401"/>
    <n v="0.49707535751027399"/>
    <n v="58.459938670817166"/>
    <x v="0"/>
    <s v="25-40"/>
  </r>
  <r>
    <n v="86753094419"/>
    <n v="1.2191780821917808"/>
    <s v="&lt;= 1.5 year"/>
    <n v="37.728767123287675"/>
    <n v="1"/>
    <n v="55"/>
    <s v="&lt;80"/>
    <n v="3.9819625140617698"/>
    <n v="291.84339601522498"/>
    <n v="303.50422215918701"/>
    <n v="3.3900569755552601"/>
    <n v="60.493342178512009"/>
    <x v="0"/>
    <s v="25-40"/>
  </r>
  <r>
    <n v="86753094420"/>
    <n v="1.5753424657534247"/>
    <s v="&gt; 1.5 year"/>
    <n v="30.980821917808218"/>
    <n v="0"/>
    <n v="42"/>
    <s v="&lt;80"/>
    <n v="324.00129813413599"/>
    <n v="278.587269849405"/>
    <n v="157.06187876554699"/>
    <n v="250.665035666568"/>
    <n v="97.134315170537093"/>
    <x v="0"/>
    <s v="25-40"/>
  </r>
  <r>
    <n v="86753094421"/>
    <n v="0.81643835616438354"/>
    <s v="&lt;= 1.5 year"/>
    <n v="34.649315068493152"/>
    <n v="1"/>
    <n v="19"/>
    <s v="&lt;80"/>
    <n v="541.95182813335896"/>
    <n v="303.52430852156601"/>
    <n v="83.543081083303704"/>
    <n v="1.43429556210942"/>
    <n v="77.835376129843567"/>
    <x v="1"/>
    <s v="25-40"/>
  </r>
  <r>
    <n v="86753094422"/>
    <n v="1.704109589041096"/>
    <s v="&gt; 1.5 year"/>
    <n v="32.720547945205482"/>
    <n v="0"/>
    <n v="34"/>
    <s v="&lt;80"/>
    <n v="247.38825267607899"/>
    <n v="209.211246131889"/>
    <n v="299.91578594628402"/>
    <n v="218.28109236276001"/>
    <n v="98.711585301722735"/>
    <x v="0"/>
    <s v="25-40"/>
  </r>
  <r>
    <n v="86753094423"/>
    <n v="1.2410958904109588"/>
    <s v="&lt;= 1.5 year"/>
    <n v="27.424657534246574"/>
    <n v="0"/>
    <n v="67"/>
    <s v="&lt;80"/>
    <n v="25.588315875317999"/>
    <n v="37.074429457542401"/>
    <n v="233.98103490450401"/>
    <n v="568.03478621629301"/>
    <n v="101.25491816112446"/>
    <x v="1"/>
    <s v="25-40"/>
  </r>
  <r>
    <n v="86753094424"/>
    <n v="1.1753424657534246"/>
    <s v="&lt;= 1.5 year"/>
    <n v="42.849315068493148"/>
    <n v="1"/>
    <n v="91"/>
    <s v="&gt;=80"/>
    <n v="32.284054713452299"/>
    <n v="204.351699219843"/>
    <n v="345.329649074847"/>
    <n v="24.533351851290298"/>
    <n v="63.314420425800094"/>
    <x v="0"/>
    <s v="&gt;40"/>
  </r>
  <r>
    <n v="86753094425"/>
    <n v="1.2328767123287672"/>
    <s v="&lt;= 1.5 year"/>
    <n v="47.545205479452058"/>
    <n v="0"/>
    <n v="97"/>
    <s v="&gt;=80"/>
    <n v="7.0255813210654798"/>
    <n v="358.28866334679202"/>
    <n v="171.07799590143"/>
    <n v="48.2904211570306"/>
    <n v="55.549349620443877"/>
    <x v="0"/>
    <s v="&gt;40"/>
  </r>
  <r>
    <n v="86753094426"/>
    <n v="1.7205479452054795"/>
    <s v="&gt; 1.5 year"/>
    <n v="31.717808219178082"/>
    <n v="0"/>
    <n v="45"/>
    <s v="&lt;80"/>
    <n v="276.271207649725"/>
    <n v="227.35862907741401"/>
    <n v="194.418845924143"/>
    <n v="309.79848747327702"/>
    <n v="100.79646694586152"/>
    <x v="0"/>
    <s v="25-40"/>
  </r>
  <r>
    <n v="86753094427"/>
    <n v="1.6164383561643836"/>
    <s v="&gt; 1.5 year"/>
    <n v="28.336986301369862"/>
    <n v="1"/>
    <n v="60"/>
    <s v="&lt;80"/>
    <n v="232.42286342262699"/>
    <n v="504.55284041717101"/>
    <n v="70.542177659492594"/>
    <n v="15.2309271685913"/>
    <n v="69.250828886553904"/>
    <x v="0"/>
    <s v="25-40"/>
  </r>
  <r>
    <n v="86753094428"/>
    <n v="1.1123287671232878"/>
    <s v="&lt;= 1.5 year"/>
    <n v="33.517808219178079"/>
    <n v="1"/>
    <n v="21"/>
    <s v="&lt;80"/>
    <n v="34.416162091925599"/>
    <n v="6.0913610877513902"/>
    <n v="182.41231722240701"/>
    <n v="493.44861940617"/>
    <n v="84.34391424980339"/>
    <x v="0"/>
    <s v="25-40"/>
  </r>
  <r>
    <n v="86753094429"/>
    <n v="1.1452054794520548"/>
    <s v="&lt;= 1.5 year"/>
    <n v="35.364383561643834"/>
    <n v="1"/>
    <n v="57"/>
    <s v="&lt;80"/>
    <n v="21.413798146204101"/>
    <n v="251.146330873989"/>
    <n v="190.23741700521799"/>
    <n v="71.9009424554487"/>
    <n v="53.261413456895447"/>
    <x v="1"/>
    <s v="25-40"/>
  </r>
  <r>
    <n v="86753094430"/>
    <n v="0.9945205479452055"/>
    <s v="&lt;= 1.5 year"/>
    <n v="36.942465753424656"/>
    <n v="1"/>
    <n v="21"/>
    <s v="&lt;80"/>
    <n v="17.797621324334099"/>
    <n v="113.77450182121601"/>
    <n v="398.88438233178402"/>
    <n v="298.02673786353603"/>
    <n v="94.155104275082408"/>
    <x v="0"/>
    <s v="25-40"/>
  </r>
  <r>
    <n v="86753094431"/>
    <n v="1.6383561643835616"/>
    <s v="&gt; 1.5 year"/>
    <n v="26.824657534246576"/>
    <n v="1"/>
    <n v="59"/>
    <s v="&lt;80"/>
    <n v="33.3185495432908"/>
    <n v="64.0844024587295"/>
    <n v="377.58766732826501"/>
    <n v="430.22568221563398"/>
    <n v="104.72983810542951"/>
    <x v="1"/>
    <s v="25-40"/>
  </r>
  <r>
    <n v="86753094432"/>
    <n v="0.94794520547945205"/>
    <s v="&lt;= 1.5 year"/>
    <n v="34.679452054794524"/>
    <n v="0"/>
    <n v="22"/>
    <s v="&lt;80"/>
    <n v="458.37482585099502"/>
    <n v="344.05703757433702"/>
    <n v="45.219854319875097"/>
    <n v="45.327551541885001"/>
    <n v="75.060237777437777"/>
    <x v="1"/>
    <s v="25-40"/>
  </r>
  <r>
    <n v="86753094433"/>
    <n v="1.3424657534246576"/>
    <s v="&lt;= 1.5 year"/>
    <n v="40"/>
    <n v="1"/>
    <n v="102"/>
    <s v="&gt;=80"/>
    <n v="57.760303030499202"/>
    <n v="230.43671316663699"/>
    <n v="268.75265223963203"/>
    <n v="10.9375479537952"/>
    <n v="56.618585318982163"/>
    <x v="1"/>
    <s v="&gt;40"/>
  </r>
  <r>
    <n v="86753094434"/>
    <n v="1.7534246575342465"/>
    <s v="&gt; 1.5 year"/>
    <n v="30.284931506849315"/>
    <n v="0"/>
    <n v="21"/>
    <s v="&lt;80"/>
    <n v="398.68444684299698"/>
    <n v="185.55873577976399"/>
    <n v="202.533184139676"/>
    <n v="240.24713643854901"/>
    <n v="99.873093079207877"/>
    <x v="0"/>
    <s v="25-40"/>
  </r>
  <r>
    <n v="86753094435"/>
    <n v="1.1945205479452055"/>
    <s v="&lt;= 1.5 year"/>
    <n v="29.279452054794522"/>
    <n v="1"/>
    <n v="67"/>
    <s v="&lt;80"/>
    <n v="434.35788203442303"/>
    <n v="312.70425580566501"/>
    <n v="11.2938965277481"/>
    <n v="53.094884065126401"/>
    <n v="67.491624698351984"/>
    <x v="0"/>
    <s v="25-40"/>
  </r>
  <r>
    <n v="86753094436"/>
    <n v="1.6739726027397259"/>
    <s v="&gt; 1.5 year"/>
    <n v="28.115068493150684"/>
    <n v="0"/>
    <n v="33"/>
    <s v="&lt;80"/>
    <n v="234.03911024820201"/>
    <n v="275.898825578284"/>
    <n v="254.108432149951"/>
    <n v="173.112880581582"/>
    <n v="92.061592393902842"/>
    <x v="0"/>
    <s v="25-40"/>
  </r>
  <r>
    <n v="86753094437"/>
    <n v="1.6136986301369862"/>
    <s v="&gt; 1.5 year"/>
    <n v="30.739726027397261"/>
    <n v="0"/>
    <n v="67"/>
    <s v="&lt;80"/>
    <n v="191.993194949648"/>
    <n v="233.13730072665999"/>
    <n v="227.75902237726899"/>
    <n v="361.22305891544102"/>
    <n v="104.68828940922984"/>
    <x v="0"/>
    <s v="25-40"/>
  </r>
  <r>
    <n v="86753094438"/>
    <n v="0.92876712328767119"/>
    <s v="&lt;= 1.5 year"/>
    <n v="36.169863013698631"/>
    <n v="0"/>
    <n v="22"/>
    <s v="&lt;80"/>
    <n v="2.8965845715563399"/>
    <n v="10.751604602037"/>
    <n v="393.03223798961602"/>
    <n v="439.621607829835"/>
    <n v="101.01031663222159"/>
    <x v="0"/>
    <s v="25-40"/>
  </r>
  <r>
    <n v="86753094439"/>
    <n v="1.2410958904109588"/>
    <s v="&lt;= 1.5 year"/>
    <n v="41.884931506849313"/>
    <n v="0"/>
    <n v="79"/>
    <s v="&lt;80"/>
    <n v="8.2431404039214495"/>
    <n v="200.143170653765"/>
    <n v="337.836456819516"/>
    <n v="56.721072058158597"/>
    <n v="64.017808349935862"/>
    <x v="0"/>
    <s v="&gt;40"/>
  </r>
  <r>
    <n v="86753094440"/>
    <n v="1.4328767123287671"/>
    <s v="&lt;= 1.5 year"/>
    <n v="23.008219178082193"/>
    <n v="0"/>
    <n v="60"/>
    <s v="&lt;80"/>
    <n v="350.19102472039901"/>
    <n v="360.40432809203099"/>
    <n v="62.068826595759198"/>
    <n v="25.789529138959999"/>
    <n v="67.390630913160692"/>
    <x v="0"/>
    <s v="17-25"/>
  </r>
  <r>
    <n v="86753094441"/>
    <n v="1.1534246575342466"/>
    <s v="&lt;= 1.5 year"/>
    <n v="42.389041095890413"/>
    <n v="0"/>
    <n v="59"/>
    <s v="&lt;80"/>
    <n v="33.428225621047901"/>
    <n v="355.19402471468499"/>
    <n v="253.350604389339"/>
    <n v="7.0904035634130897"/>
    <n v="62.342700981188877"/>
    <x v="0"/>
    <s v="&gt;40"/>
  </r>
  <r>
    <n v="86753094442"/>
    <n v="1.0931506849315069"/>
    <s v="&lt;= 1.5 year"/>
    <n v="37.487671232876714"/>
    <n v="0"/>
    <n v="83"/>
    <s v="&gt;=80"/>
    <n v="31.098289934616101"/>
    <n v="291.36085255628802"/>
    <n v="195.68346353854199"/>
    <n v="39.9472870873769"/>
    <n v="54.072421474382594"/>
    <x v="1"/>
    <s v="25-40"/>
  </r>
  <r>
    <n v="86753094443"/>
    <n v="1.178082191780822"/>
    <s v="&lt;= 1.5 year"/>
    <n v="45.821917808219176"/>
    <n v="0"/>
    <n v="99"/>
    <s v="&gt;=80"/>
    <n v="7.8243361257173802"/>
    <n v="228.48055463479599"/>
    <n v="286.20440718802098"/>
    <n v="54.745004930249799"/>
    <n v="59.818320715033572"/>
    <x v="0"/>
    <s v="&gt;40"/>
  </r>
  <r>
    <n v="86753094444"/>
    <n v="1.6712328767123288"/>
    <s v="&gt; 1.5 year"/>
    <n v="32.586301369863016"/>
    <n v="0"/>
    <n v="38"/>
    <s v="&lt;80"/>
    <n v="330.91637025366902"/>
    <n v="187.18715372177701"/>
    <n v="246.24805131824201"/>
    <n v="258.806139551596"/>
    <n v="102.05478482241624"/>
    <x v="0"/>
    <s v="25-40"/>
  </r>
  <r>
    <n v="86753094445"/>
    <n v="1.5835616438356164"/>
    <s v="&gt; 1.5 year"/>
    <n v="30.942465753424656"/>
    <n v="0"/>
    <n v="64"/>
    <s v="&lt;80"/>
    <n v="203.30247415934301"/>
    <n v="289.30553203855601"/>
    <n v="266.28392302142998"/>
    <n v="219.54618948939299"/>
    <n v="97.708253997130683"/>
    <x v="0"/>
    <s v="25-40"/>
  </r>
  <r>
    <n v="86753094446"/>
    <n v="1.1643835616438356"/>
    <s v="&lt;= 1.5 year"/>
    <n v="41.205479452054796"/>
    <n v="1"/>
    <n v="56"/>
    <s v="&lt;80"/>
    <n v="44.057966330033601"/>
    <n v="163.32235725138099"/>
    <n v="352.18105517523401"/>
    <n v="1.0861250967425899"/>
    <n v="58.982487519150361"/>
    <x v="0"/>
    <s v="&gt;40"/>
  </r>
  <r>
    <n v="86753094447"/>
    <n v="1.1178082191780823"/>
    <s v="&lt;= 1.5 year"/>
    <n v="30.632876712328766"/>
    <n v="1"/>
    <n v="59"/>
    <s v="&lt;80"/>
    <n v="374.868160429113"/>
    <n v="258.45283597087001"/>
    <n v="3.09423502893471"/>
    <n v="53.008910443252802"/>
    <n v="57.398057168661147"/>
    <x v="0"/>
    <s v="25-40"/>
  </r>
  <r>
    <n v="86753094448"/>
    <n v="1.7342465753424658"/>
    <s v="&gt; 1.5 year"/>
    <n v="33.164383561643838"/>
    <n v="0"/>
    <n v="26"/>
    <s v="&lt;80"/>
    <n v="219.37343210504599"/>
    <n v="237.94721274432101"/>
    <n v="267.69158157517501"/>
    <n v="245.28864754016701"/>
    <n v="98.143279081790382"/>
    <x v="0"/>
    <s v="25-40"/>
  </r>
  <r>
    <n v="86753094449"/>
    <n v="1.7232876712328766"/>
    <s v="&gt; 1.5 year"/>
    <n v="34.356164383561641"/>
    <n v="0"/>
    <n v="37"/>
    <s v="&lt;80"/>
    <n v="197.80657127734801"/>
    <n v="491.93667113807101"/>
    <n v="187.632801062326"/>
    <n v="151.79951280235801"/>
    <n v="95.911337056995592"/>
    <x v="0"/>
    <s v="25-40"/>
  </r>
  <r>
    <n v="86753094450"/>
    <n v="1.7013698630136986"/>
    <s v="&gt; 1.5 year"/>
    <n v="29.232876712328768"/>
    <n v="0"/>
    <n v="27"/>
    <s v="&lt;80"/>
    <n v="316.38099907864898"/>
    <n v="151.89529752594001"/>
    <n v="233.75455761366601"/>
    <n v="330.253825645711"/>
    <n v="105.14310971949234"/>
    <x v="0"/>
    <s v="25-40"/>
  </r>
  <r>
    <n v="86753094451"/>
    <n v="1.2082191780821918"/>
    <s v="&lt;= 1.5 year"/>
    <n v="38.471232876712328"/>
    <n v="1"/>
    <n v="82"/>
    <s v="&gt;=80"/>
    <n v="50.966104188337198"/>
    <n v="231.841546271536"/>
    <n v="314.25505858236801"/>
    <n v="22.137279722548801"/>
    <n v="62.99169263337987"/>
    <x v="0"/>
    <s v="25-40"/>
  </r>
  <r>
    <n v="86753094452"/>
    <n v="1.2547945205479452"/>
    <s v="&lt;= 1.5 year"/>
    <n v="43.073972602739723"/>
    <n v="1"/>
    <n v="112"/>
    <s v="&gt;=80"/>
    <n v="32.411665698990198"/>
    <n v="213.60482162054399"/>
    <n v="394.91341570731697"/>
    <n v="4.1193138702757599"/>
    <n v="67.565246534873864"/>
    <x v="0"/>
    <s v="&gt;40"/>
  </r>
  <r>
    <n v="86753094453"/>
    <n v="1.6657534246575343"/>
    <s v="&gt; 1.5 year"/>
    <n v="28.082191780821919"/>
    <n v="0"/>
    <n v="40"/>
    <s v="&lt;80"/>
    <n v="266.026081059972"/>
    <n v="201.90994806134799"/>
    <n v="164.31657784235401"/>
    <n v="308.01091661876097"/>
    <n v="94.114181665039396"/>
    <x v="0"/>
    <s v="25-40"/>
  </r>
  <r>
    <n v="86753094454"/>
    <n v="1.6794520547945206"/>
    <s v="&gt; 1.5 year"/>
    <n v="28.671232876712327"/>
    <n v="0"/>
    <n v="46"/>
    <s v="&lt;80"/>
    <n v="227.05477867589599"/>
    <n v="288.46251126853798"/>
    <n v="150.43810511465"/>
    <n v="135.484631015215"/>
    <n v="75.552111531138522"/>
    <x v="1"/>
    <s v="25-40"/>
  </r>
  <r>
    <n v="86753094455"/>
    <n v="1.6493150684931508"/>
    <s v="&gt; 1.5 year"/>
    <n v="30.24931506849315"/>
    <n v="0"/>
    <n v="32"/>
    <s v="&lt;80"/>
    <n v="388.30277888391203"/>
    <n v="233.156324097138"/>
    <n v="113.632292589003"/>
    <n v="190.490335747599"/>
    <n v="86.211443638876247"/>
    <x v="0"/>
    <s v="25-40"/>
  </r>
  <r>
    <n v="86753094456"/>
    <n v="1.0356164383561643"/>
    <s v="&lt;= 1.5 year"/>
    <n v="43.750684931506846"/>
    <n v="0"/>
    <n v="84"/>
    <s v="&gt;=80"/>
    <n v="3.35442095809747"/>
    <n v="256.03398094163799"/>
    <n v="334.302716842709"/>
    <n v="2.8654043655546801"/>
    <n v="61.211246696970477"/>
    <x v="0"/>
    <s v="&gt;40"/>
  </r>
  <r>
    <n v="86753094457"/>
    <n v="1.5205479452054795"/>
    <s v="&gt; 1.5 year"/>
    <n v="26.493150684931507"/>
    <n v="0"/>
    <n v="60"/>
    <s v="&lt;80"/>
    <n v="511.50579123759297"/>
    <n v="313.12037618245199"/>
    <n v="22.138033290852501"/>
    <n v="12.6895222112054"/>
    <n v="70.149400053850556"/>
    <x v="0"/>
    <s v="25-40"/>
  </r>
  <r>
    <n v="86753094458"/>
    <n v="0.97534246575342465"/>
    <s v="&lt;= 1.5 year"/>
    <n v="37.753424657534246"/>
    <n v="1"/>
    <n v="19"/>
    <s v="&lt;80"/>
    <n v="31.125954488481302"/>
    <n v="127.737516881039"/>
    <n v="397.654701025647"/>
    <n v="286.85314702444299"/>
    <n v="94.850019475572424"/>
    <x v="0"/>
    <s v="25-40"/>
  </r>
  <r>
    <n v="86753094459"/>
    <n v="1.6904109589041096"/>
    <s v="&gt; 1.5 year"/>
    <n v="27.394520547945206"/>
    <n v="0"/>
    <n v="32"/>
    <s v="&lt;80"/>
    <n v="196.65132089210601"/>
    <n v="411.442415148919"/>
    <n v="222.67144462935801"/>
    <n v="178.81092055076601"/>
    <n v="96.825382704896882"/>
    <x v="0"/>
    <s v="25-40"/>
  </r>
  <r>
    <n v="86753094460"/>
    <n v="1.2027397260273973"/>
    <s v="&lt;= 1.5 year"/>
    <n v="39.024657534246572"/>
    <n v="0"/>
    <n v="53"/>
    <s v="&lt;80"/>
    <n v="146.41411856416201"/>
    <n v="252.91025289192001"/>
    <n v="136.59546078046299"/>
    <n v="51.634293432521602"/>
    <n v="54.533520222044714"/>
    <x v="0"/>
    <s v="25-40"/>
  </r>
  <r>
    <n v="86753094461"/>
    <n v="0.83013698630136989"/>
    <s v="&lt;= 1.5 year"/>
    <n v="36.18904109589041"/>
    <n v="1"/>
    <n v="23"/>
    <s v="&lt;80"/>
    <n v="1.1208216055873099"/>
    <n v="2.3787000502542002"/>
    <n v="464.19032245019099"/>
    <n v="338.34512078300497"/>
    <n v="96.584214920450833"/>
    <x v="0"/>
    <s v="25-40"/>
  </r>
  <r>
    <n v="86753094462"/>
    <n v="1.1287671232876713"/>
    <s v="&lt;= 1.5 year"/>
    <n v="42.56986301369863"/>
    <n v="1"/>
    <n v="79"/>
    <s v="&lt;80"/>
    <n v="57.199783671015901"/>
    <n v="230.447559050302"/>
    <n v="229.896676008714"/>
    <n v="16.522567228893202"/>
    <n v="52.5820966062183"/>
    <x v="1"/>
    <s v="&gt;40"/>
  </r>
  <r>
    <n v="86753094463"/>
    <n v="1.1835616438356165"/>
    <s v="&lt;= 1.5 year"/>
    <n v="37.904109589041099"/>
    <n v="0"/>
    <n v="68"/>
    <s v="&lt;80"/>
    <n v="131.445618365044"/>
    <n v="294.506533887572"/>
    <n v="138.66576232065501"/>
    <n v="4.8899723077054397E-2"/>
    <n v="50.721931625457131"/>
    <x v="0"/>
    <s v="25-40"/>
  </r>
  <r>
    <n v="86753094464"/>
    <n v="1.1972602739726028"/>
    <s v="&lt;= 1.5 year"/>
    <n v="36.37808219178082"/>
    <n v="1"/>
    <n v="97"/>
    <s v="&gt;=80"/>
    <n v="49.6759147872528"/>
    <n v="187.60770042107001"/>
    <n v="266.68955429135798"/>
    <n v="78.440268595125602"/>
    <n v="60.398267963043857"/>
    <x v="0"/>
    <s v="25-40"/>
  </r>
  <r>
    <n v="86753094465"/>
    <n v="1.6520547945205479"/>
    <s v="&gt; 1.5 year"/>
    <n v="31.958904109589042"/>
    <n v="1"/>
    <n v="63"/>
    <s v="&lt;80"/>
    <n v="322.14777568567899"/>
    <n v="140.11990943082401"/>
    <n v="347.64351959984498"/>
    <n v="222.12499751087699"/>
    <n v="105.35363686260688"/>
    <x v="0"/>
    <s v="25-40"/>
  </r>
  <r>
    <n v="86753094466"/>
    <n v="1.0986301369863014"/>
    <s v="&lt;= 1.5 year"/>
    <n v="41.446575342465756"/>
    <n v="1"/>
    <n v="84"/>
    <s v="&gt;=80"/>
    <n v="35.021355900137202"/>
    <n v="419.05394916223599"/>
    <n v="188.99809947237401"/>
    <n v="0.19303925660697399"/>
    <n v="59.028961052467572"/>
    <x v="0"/>
    <s v="&gt;40"/>
  </r>
  <r>
    <n v="86753094467"/>
    <n v="1.0301369863013699"/>
    <s v="&lt;= 1.5 year"/>
    <n v="34.556164383561644"/>
    <n v="0"/>
    <n v="19"/>
    <s v="&lt;80"/>
    <n v="47.132261713711401"/>
    <n v="82.184614179843194"/>
    <n v="378.67063502402902"/>
    <n v="431.26114969867803"/>
    <n v="107.53716423820921"/>
    <x v="0"/>
    <s v="25-40"/>
  </r>
  <r>
    <n v="86753094468"/>
    <n v="1.6328767123287671"/>
    <s v="&gt; 1.5 year"/>
    <n v="32.920547945205477"/>
    <n v="1"/>
    <n v="37"/>
    <s v="&lt;80"/>
    <n v="289.48509055007798"/>
    <n v="249.67586991815401"/>
    <n v="202.536159500792"/>
    <n v="299.52559088619699"/>
    <n v="103.38028688389723"/>
    <x v="0"/>
    <s v="25-40"/>
  </r>
  <r>
    <n v="86753094469"/>
    <n v="1.2410958904109588"/>
    <s v="&lt;= 1.5 year"/>
    <n v="41.435616438356163"/>
    <n v="1"/>
    <n v="83"/>
    <s v="&gt;=80"/>
    <n v="15.701562094419099"/>
    <n v="268.11325184307799"/>
    <n v="337.298917936745"/>
    <n v="8.1888944927938603"/>
    <n v="64.163722606544425"/>
    <x v="0"/>
    <s v="&gt;40"/>
  </r>
  <r>
    <n v="86753094470"/>
    <n v="1.6109589041095891"/>
    <s v="&gt; 1.5 year"/>
    <n v="29.8"/>
    <n v="0"/>
    <n v="45"/>
    <s v="&lt;80"/>
    <n v="156.6483510537"/>
    <n v="177.27130021820099"/>
    <n v="256.969267723337"/>
    <n v="370.19833069254202"/>
    <n v="101.97368391165756"/>
    <x v="1"/>
    <s v="25-40"/>
  </r>
  <r>
    <n v="86753094471"/>
    <n v="1.7753424657534247"/>
    <s v="&gt; 1.5 year"/>
    <n v="29.317808219178083"/>
    <n v="1"/>
    <n v="44"/>
    <s v="&lt;80"/>
    <n v="258.86414650043599"/>
    <n v="180.49960189293401"/>
    <n v="193.052464636195"/>
    <n v="351.308570997723"/>
    <n v="100.47242414753975"/>
    <x v="0"/>
    <s v="25-40"/>
  </r>
  <r>
    <n v="86753094472"/>
    <n v="1.5972602739726027"/>
    <s v="&gt; 1.5 year"/>
    <n v="35.728767123287675"/>
    <n v="0"/>
    <n v="43"/>
    <s v="&lt;80"/>
    <n v="277.14438502076501"/>
    <n v="224.26812138093999"/>
    <n v="268.40459260646998"/>
    <n v="221.37573162929601"/>
    <n v="98.886639420428324"/>
    <x v="0"/>
    <s v="25-40"/>
  </r>
  <r>
    <n v="86753094473"/>
    <n v="1.5287671232876712"/>
    <s v="&gt; 1.5 year"/>
    <n v="34.920547945205477"/>
    <n v="1"/>
    <n v="39"/>
    <s v="&lt;80"/>
    <n v="226.01914982527001"/>
    <n v="217.297203190413"/>
    <n v="250.26660357921801"/>
    <n v="270.78042871573399"/>
    <n v="97.990952116648884"/>
    <x v="0"/>
    <s v="25-40"/>
  </r>
  <r>
    <n v="86753094474"/>
    <n v="1.6821917808219178"/>
    <s v="&gt; 1.5 year"/>
    <n v="26.997260273972604"/>
    <n v="0"/>
    <n v="36"/>
    <s v="&lt;80"/>
    <n v="186.435642222632"/>
    <n v="285.83105692467399"/>
    <n v="239.117565814324"/>
    <n v="333.13748503564699"/>
    <n v="106.45194203378099"/>
    <x v="0"/>
    <s v="25-40"/>
  </r>
  <r>
    <n v="86753094475"/>
    <n v="1.7205479452054795"/>
    <s v="&gt; 1.5 year"/>
    <n v="37.293150684931504"/>
    <n v="1"/>
    <n v="34"/>
    <s v="&lt;80"/>
    <n v="252.28666257262199"/>
    <n v="166.77376404678799"/>
    <n v="328.116416489686"/>
    <n v="207.848657616737"/>
    <n v="97.840643022323562"/>
    <x v="0"/>
    <s v="25-40"/>
  </r>
  <r>
    <n v="86753094476"/>
    <n v="1.7342465753424658"/>
    <s v="&gt; 1.5 year"/>
    <n v="32.249315068493154"/>
    <n v="0"/>
    <n v="20"/>
    <s v="&lt;80"/>
    <n v="164.48329192102099"/>
    <n v="259.49786301547601"/>
    <n v="208.82155740242601"/>
    <n v="171.925626462483"/>
    <n v="79.608154458708839"/>
    <x v="1"/>
    <s v="25-40"/>
  </r>
  <r>
    <n v="86753094477"/>
    <n v="1.2575342465753425"/>
    <s v="&lt;= 1.5 year"/>
    <n v="40.630136986301373"/>
    <n v="1"/>
    <n v="102"/>
    <s v="&gt;=80"/>
    <n v="2.7326420656577302"/>
    <n v="356.05199716562498"/>
    <n v="209.65363121569999"/>
    <n v="32.832345257964903"/>
    <n v="57.801088315342405"/>
    <x v="0"/>
    <s v="&gt;40"/>
  </r>
  <r>
    <n v="86753094478"/>
    <n v="1.2657534246575342"/>
    <s v="&lt;= 1.5 year"/>
    <n v="45.742465753424661"/>
    <n v="1"/>
    <n v="84"/>
    <s v="&gt;=80"/>
    <n v="82.833975884790704"/>
    <n v="225.15843280222299"/>
    <n v="226.912254753811"/>
    <n v="17.596052850696999"/>
    <n v="53.980389607502055"/>
    <x v="0"/>
    <s v="&gt;40"/>
  </r>
  <r>
    <n v="86753094479"/>
    <n v="1.6493150684931508"/>
    <s v="&gt; 1.5 year"/>
    <n v="31.030136986301368"/>
    <n v="0"/>
    <n v="38"/>
    <s v="&lt;80"/>
    <n v="266.31372157963699"/>
    <n v="271.53934692456602"/>
    <n v="235.30520969767301"/>
    <n v="229.25619558131001"/>
    <n v="98.7756141138142"/>
    <x v="0"/>
    <s v="25-40"/>
  </r>
  <r>
    <n v="86753094480"/>
    <n v="1.2602739726027397"/>
    <s v="&lt;= 1.5 year"/>
    <n v="37.0027397260274"/>
    <n v="1"/>
    <n v="95"/>
    <s v="&gt;=80"/>
    <n v="64.166881372196997"/>
    <n v="250.207417066624"/>
    <n v="206.77695318369501"/>
    <n v="67.742633574962497"/>
    <n v="58.092294286144579"/>
    <x v="0"/>
    <s v="25-40"/>
  </r>
  <r>
    <n v="86753094481"/>
    <n v="1.1945205479452055"/>
    <s v="&lt;= 1.5 year"/>
    <n v="37.273972602739725"/>
    <n v="0"/>
    <n v="64"/>
    <s v="&lt;80"/>
    <n v="38.718729160725999"/>
    <n v="263.06224988357098"/>
    <n v="232.882812157953"/>
    <n v="25.247726120558401"/>
    <n v="55.118142916965127"/>
    <x v="0"/>
    <s v="25-40"/>
  </r>
  <r>
    <n v="86753094482"/>
    <n v="1.5835616438356164"/>
    <s v="&gt; 1.5 year"/>
    <n v="32.12054794520548"/>
    <n v="1"/>
    <n v="47"/>
    <s v="&lt;80"/>
    <n v="285.87897183443101"/>
    <n v="222.51820329653"/>
    <n v="179.05162916281199"/>
    <n v="282.84245362158998"/>
    <n v="96.09906394460512"/>
    <x v="0"/>
    <s v="25-40"/>
  </r>
  <r>
    <n v="86753094483"/>
    <n v="1.252054794520548"/>
    <s v="&lt;= 1.5 year"/>
    <n v="37.643835616438359"/>
    <n v="0"/>
    <n v="48"/>
    <s v="&lt;80"/>
    <n v="92.862896886548896"/>
    <n v="327.20179997562798"/>
    <n v="162.91765466729899"/>
    <n v="16.143876648993501"/>
    <n v="55.092559506929241"/>
    <x v="0"/>
    <s v="25-40"/>
  </r>
  <r>
    <n v="86753094484"/>
    <n v="1.8273972602739725"/>
    <s v="&gt; 1.5 year"/>
    <n v="33.709589041095889"/>
    <n v="0"/>
    <n v="24"/>
    <s v="&lt;80"/>
    <n v="165.96613862879701"/>
    <n v="219.79291157478499"/>
    <n v="397.43095095419602"/>
    <n v="138.14330134974699"/>
    <n v="95.129634292759718"/>
    <x v="0"/>
    <s v="25-40"/>
  </r>
  <r>
    <n v="86753094485"/>
    <n v="1.1945205479452055"/>
    <s v="&lt;= 1.5 year"/>
    <n v="41.684931506849317"/>
    <n v="0"/>
    <n v="81"/>
    <s v="&gt;=80"/>
    <n v="19.915569734824601"/>
    <n v="435.95295973268702"/>
    <n v="175.662817744004"/>
    <n v="3.0216550619681501"/>
    <n v="57.911619094117583"/>
    <x v="0"/>
    <s v="&gt;40"/>
  </r>
  <r>
    <n v="86753094486"/>
    <n v="1.2246575342465753"/>
    <s v="&lt;= 1.5 year"/>
    <n v="43.057534246575344"/>
    <n v="0"/>
    <n v="91"/>
    <s v="&gt;=80"/>
    <n v="20.239623196124501"/>
    <n v="258.306345795364"/>
    <n v="217.059953515383"/>
    <n v="99.344312901059197"/>
    <n v="60.252189489292149"/>
    <x v="0"/>
    <s v="&gt;40"/>
  </r>
  <r>
    <n v="86753094487"/>
    <n v="1.1698630136986301"/>
    <s v="&lt;= 1.5 year"/>
    <n v="38.712328767123289"/>
    <n v="0"/>
    <n v="64"/>
    <s v="&lt;80"/>
    <n v="12.856365935927"/>
    <n v="294.38229502001599"/>
    <n v="275.74246097714001"/>
    <n v="31.5376390858322"/>
    <n v="61.452704884032102"/>
    <x v="0"/>
    <s v="25-40"/>
  </r>
  <r>
    <n v="86753094488"/>
    <n v="1.6164383561643836"/>
    <s v="&gt; 1.5 year"/>
    <n v="30.336986301369862"/>
    <n v="0"/>
    <n v="55"/>
    <s v="&lt;80"/>
    <n v="360.32824406067903"/>
    <n v="249.80735336572701"/>
    <n v="143.80930803325401"/>
    <n v="212.45942273548499"/>
    <n v="91.563095486361163"/>
    <x v="1"/>
    <s v="25-40"/>
  </r>
  <r>
    <n v="86753094489"/>
    <n v="1.5753424657534247"/>
    <s v="&gt; 1.5 year"/>
    <n v="30.553424657534247"/>
    <n v="0"/>
    <n v="46"/>
    <s v="&lt;80"/>
    <n v="293.31378789885503"/>
    <n v="165.76382256860001"/>
    <n v="234.98118939544699"/>
    <n v="344.93024859606101"/>
    <n v="106.31558139637735"/>
    <x v="0"/>
    <s v="25-40"/>
  </r>
  <r>
    <n v="86753094490"/>
    <n v="1.167123287671233"/>
    <s v="&lt;= 1.5 year"/>
    <n v="36.345205479452055"/>
    <n v="0"/>
    <n v="108"/>
    <s v="&gt;=80"/>
    <n v="17.348757404417402"/>
    <n v="226.658951987584"/>
    <n v="227.260044380344"/>
    <n v="26.2772600727052"/>
    <n v="49.945093285726017"/>
    <x v="1"/>
    <s v="25-40"/>
  </r>
  <r>
    <n v="86753094491"/>
    <n v="1.1972602739726028"/>
    <s v="&lt;= 1.5 year"/>
    <n v="43.884931506849313"/>
    <n v="0"/>
    <n v="73"/>
    <s v="&lt;80"/>
    <n v="11.1595531648657"/>
    <n v="171.87356196991499"/>
    <n v="301.46044015486802"/>
    <n v="31.8407944287781"/>
    <n v="54.638797360819993"/>
    <x v="1"/>
    <s v="&gt;40"/>
  </r>
  <r>
    <n v="86753094492"/>
    <n v="1.7726027397260273"/>
    <s v="&gt; 1.5 year"/>
    <n v="23.101369863013698"/>
    <n v="1"/>
    <n v="59"/>
    <s v="&lt;80"/>
    <n v="352.23592704688798"/>
    <n v="392.000554731666"/>
    <n v="18.360434564189301"/>
    <n v="1.81769990653463"/>
    <n v="61.960294678771191"/>
    <x v="0"/>
    <s v="17-25"/>
  </r>
  <r>
    <n v="86753094493"/>
    <n v="1.6657534246575343"/>
    <s v="&gt; 1.5 year"/>
    <n v="25.761643835616439"/>
    <n v="0"/>
    <n v="51"/>
    <s v="&lt;80"/>
    <n v="326.89583474231603"/>
    <n v="206.17510929531699"/>
    <n v="125.112977422871"/>
    <n v="228.669943616864"/>
    <n v="85.099626047778827"/>
    <x v="1"/>
    <s v="25-40"/>
  </r>
  <r>
    <n v="86753094494"/>
    <n v="1.5287671232876712"/>
    <s v="&gt; 1.5 year"/>
    <n v="30.139726027397259"/>
    <n v="0"/>
    <n v="33"/>
    <s v="&lt;80"/>
    <n v="282.38193891958298"/>
    <n v="230.52418699922001"/>
    <n v="179.321560993742"/>
    <n v="230.65160694325601"/>
    <n v="90.229270225943992"/>
    <x v="0"/>
    <s v="25-40"/>
  </r>
  <r>
    <n v="86753094495"/>
    <n v="1.1863013698630136"/>
    <s v="&lt;= 1.5 year"/>
    <n v="40.476712328767121"/>
    <n v="1"/>
    <n v="80"/>
    <s v="&gt;=80"/>
    <n v="13.285201497943"/>
    <n v="197.82951608543499"/>
    <n v="287.32963672168597"/>
    <n v="4.8689545664839597"/>
    <n v="51.953008361250632"/>
    <x v="1"/>
    <s v="&gt;40"/>
  </r>
  <r>
    <n v="86753094496"/>
    <n v="1.547945205479452"/>
    <s v="&gt; 1.5 year"/>
    <n v="32.0027397260274"/>
    <n v="0"/>
    <n v="42"/>
    <s v="&lt;80"/>
    <n v="118.820464239104"/>
    <n v="255.52881200468701"/>
    <n v="237.481434584911"/>
    <n v="401.62284344404702"/>
    <n v="106.64045546297824"/>
    <x v="0"/>
    <s v="25-40"/>
  </r>
  <r>
    <n v="86753094497"/>
    <n v="1.4684931506849315"/>
    <s v="&lt;= 1.5 year"/>
    <n v="26.901369863013699"/>
    <n v="1"/>
    <n v="63"/>
    <s v="&lt;80"/>
    <n v="276.52348896185703"/>
    <n v="372.33768586139303"/>
    <n v="39.353483127475201"/>
    <n v="100.596871453155"/>
    <n v="68.702936535535628"/>
    <x v="0"/>
    <s v="25-40"/>
  </r>
  <r>
    <n v="86753094498"/>
    <n v="1.1972602739726028"/>
    <s v="&lt;= 1.5 year"/>
    <n v="41.816438356164383"/>
    <n v="1"/>
    <n v="88"/>
    <s v="&gt;=80"/>
    <n v="8.7477753611602296"/>
    <n v="266.21390512125498"/>
    <n v="324.52087690621499"/>
    <n v="11.7392989377913"/>
    <n v="62.348155539873972"/>
    <x v="0"/>
    <s v="&gt;40"/>
  </r>
  <r>
    <n v="86753094499"/>
    <n v="1.5643835616438355"/>
    <s v="&gt; 1.5 year"/>
    <n v="23.002739726027396"/>
    <n v="1"/>
    <n v="60"/>
    <s v="&lt;80"/>
    <n v="238.251894570237"/>
    <n v="331.74338072715699"/>
    <n v="108.54480808088999"/>
    <n v="91.110758238313096"/>
    <n v="69.558289982095886"/>
    <x v="0"/>
    <s v="17-25"/>
  </r>
  <r>
    <n v="86753094500"/>
    <n v="1.1835616438356165"/>
    <s v="&lt;= 1.5 year"/>
    <n v="39.671232876712331"/>
    <n v="0"/>
    <n v="50"/>
    <s v="&lt;80"/>
    <n v="26.977716243758"/>
    <n v="218.31033307352101"/>
    <n v="322.89125186080298"/>
    <n v="21.8641002435233"/>
    <n v="60.993686197901475"/>
    <x v="0"/>
    <s v="25-40"/>
  </r>
  <r>
    <n v="86753094501"/>
    <n v="1.1863013698630136"/>
    <s v="&lt;= 1.5 year"/>
    <n v="44.635616438356166"/>
    <n v="0"/>
    <n v="88"/>
    <s v="&gt;=80"/>
    <n v="4.1691859800525197"/>
    <n v="281.76018760434903"/>
    <n v="193.71868893174101"/>
    <n v="70.209777464113998"/>
    <n v="54.545765854254725"/>
    <x v="0"/>
    <s v="&gt;40"/>
  </r>
  <r>
    <n v="86753094502"/>
    <n v="1.5780821917808219"/>
    <s v="&gt; 1.5 year"/>
    <n v="31.994520547945207"/>
    <n v="0"/>
    <n v="67"/>
    <s v="&lt;80"/>
    <n v="249.10355603720501"/>
    <n v="269.16917693871602"/>
    <n v="139.13700890214699"/>
    <n v="277.575339538241"/>
    <n v="91.467300450920249"/>
    <x v="0"/>
    <s v="25-40"/>
  </r>
  <r>
    <n v="86753094503"/>
    <n v="1.6547945205479453"/>
    <s v="&gt; 1.5 year"/>
    <n v="32.964383561643835"/>
    <n v="1"/>
    <n v="27"/>
    <s v="&lt;80"/>
    <n v="143.93689597163899"/>
    <n v="329.36348597405203"/>
    <n v="151.28717048125699"/>
    <n v="357.61979940976897"/>
    <n v="98.932866942578386"/>
    <x v="0"/>
    <s v="25-40"/>
  </r>
  <r>
    <n v="86753094504"/>
    <n v="1.1397260273972603"/>
    <s v="&lt;= 1.5 year"/>
    <n v="37.263013698630139"/>
    <n v="1"/>
    <n v="19"/>
    <s v="&lt;80"/>
    <n v="5.3396039629949703"/>
    <n v="35.597912292624002"/>
    <n v="244.60813360212899"/>
    <n v="478.40508555535001"/>
    <n v="90.036587599347001"/>
    <x v="0"/>
    <s v="25-40"/>
  </r>
  <r>
    <n v="86753094505"/>
    <n v="1.2219178082191782"/>
    <s v="&lt;= 1.5 year"/>
    <n v="41.731506849315068"/>
    <n v="1"/>
    <n v="75"/>
    <s v="&lt;80"/>
    <n v="0.46135794772203698"/>
    <n v="330.51563882879202"/>
    <n v="262.71243613724101"/>
    <n v="1.10072374686547"/>
    <n v="58.135738928213904"/>
    <x v="0"/>
    <s v="&gt;40"/>
  </r>
  <r>
    <n v="86753094506"/>
    <n v="1.5972602739726027"/>
    <s v="&gt; 1.5 year"/>
    <n v="33.046575342465751"/>
    <n v="0"/>
    <n v="54"/>
    <s v="&lt;80"/>
    <n v="230.493360794468"/>
    <n v="289.97787519403499"/>
    <n v="258.73310289121503"/>
    <n v="230.396381948173"/>
    <n v="100.33323705980681"/>
    <x v="0"/>
    <s v="25-40"/>
  </r>
  <r>
    <n v="86753094507"/>
    <n v="1.5780821917808219"/>
    <s v="&gt; 1.5 year"/>
    <n v="30.747945205479454"/>
    <n v="1"/>
    <n v="26"/>
    <s v="&lt;80"/>
    <n v="203.25640401649801"/>
    <n v="437.69756715216698"/>
    <n v="137.78915900211899"/>
    <n v="125.656819542383"/>
    <n v="82.889835118833432"/>
    <x v="1"/>
    <s v="25-40"/>
  </r>
  <r>
    <n v="86753094508"/>
    <n v="0.94246575342465755"/>
    <s v="&lt;= 1.5 year"/>
    <n v="39.145205479452052"/>
    <n v="1"/>
    <n v="19"/>
    <s v="&lt;80"/>
    <n v="425.15492247358401"/>
    <n v="486.62946855200403"/>
    <n v="27.355390701952899"/>
    <n v="28.104551473920498"/>
    <n v="79.597944343151866"/>
    <x v="1"/>
    <s v="25-40"/>
  </r>
  <r>
    <n v="86753094509"/>
    <n v="1.6410958904109589"/>
    <s v="&gt; 1.5 year"/>
    <n v="24.816438356164383"/>
    <n v="0"/>
    <n v="54"/>
    <s v="&lt;80"/>
    <n v="171.76982062640701"/>
    <n v="279.24214408806898"/>
    <n v="133.91312971308699"/>
    <n v="432.84320073217299"/>
    <n v="104.09171683058928"/>
    <x v="0"/>
    <s v="17-25"/>
  </r>
  <r>
    <n v="86753094510"/>
    <n v="1.6575342465753424"/>
    <s v="&gt; 1.5 year"/>
    <n v="30.556164383561644"/>
    <n v="0"/>
    <n v="47"/>
    <s v="&lt;80"/>
    <n v="227.402126641275"/>
    <n v="325.54580914289699"/>
    <n v="196.83882243925299"/>
    <n v="235.81270879496299"/>
    <n v="96.154018610839671"/>
    <x v="0"/>
    <s v="25-40"/>
  </r>
  <r>
    <n v="86753094511"/>
    <n v="1.1835616438356165"/>
    <s v="&lt;= 1.5 year"/>
    <n v="37.553424657534244"/>
    <n v="0"/>
    <n v="86"/>
    <s v="&gt;=80"/>
    <n v="19.981552234980999"/>
    <n v="283.13525541454197"/>
    <n v="267.52519848580403"/>
    <n v="9.3939628724759796"/>
    <n v="57.479643974955444"/>
    <x v="0"/>
    <s v="25-40"/>
  </r>
  <r>
    <n v="86753094512"/>
    <n v="1.3287671232876712"/>
    <s v="&lt;= 1.5 year"/>
    <n v="36.799999999999997"/>
    <n v="0"/>
    <n v="87"/>
    <s v="&gt;=80"/>
    <n v="42.7480795827042"/>
    <n v="195.23967378653799"/>
    <n v="301.87909326858397"/>
    <n v="35.097275127862297"/>
    <n v="59.476184477112923"/>
    <x v="0"/>
    <s v="25-40"/>
  </r>
  <r>
    <n v="86753094513"/>
    <n v="1.7123287671232876"/>
    <s v="&gt; 1.5 year"/>
    <n v="26.709589041095889"/>
    <n v="1"/>
    <n v="63"/>
    <s v="&lt;80"/>
    <n v="488.71461832152897"/>
    <n v="261.284466587363"/>
    <n v="40.5407593847697"/>
    <n v="4.7881337901987999"/>
    <n v="65.439393973707567"/>
    <x v="0"/>
    <s v="25-40"/>
  </r>
  <r>
    <n v="86753094514"/>
    <n v="1.1753424657534246"/>
    <s v="&lt;= 1.5 year"/>
    <n v="44.542465753424658"/>
    <n v="0"/>
    <n v="97"/>
    <s v="&gt;=80"/>
    <n v="3.8263998304187599"/>
    <n v="344.16924175808498"/>
    <n v="176.220653786475"/>
    <n v="41.904545907863202"/>
    <n v="54.014675290400881"/>
    <x v="1"/>
    <s v="&gt;40"/>
  </r>
  <r>
    <n v="86753094515"/>
    <n v="1.1726027397260275"/>
    <s v="&lt;= 1.5 year"/>
    <n v="25.504109589041096"/>
    <n v="1"/>
    <n v="58"/>
    <s v="&lt;80"/>
    <n v="220.173717807065"/>
    <n v="405.74707822544502"/>
    <n v="27.309031345019299"/>
    <n v="120.365165005218"/>
    <n v="67.794567244629278"/>
    <x v="0"/>
    <s v="25-40"/>
  </r>
  <r>
    <n v="86753094516"/>
    <n v="1.6657534246575343"/>
    <s v="&gt; 1.5 year"/>
    <n v="33.701369863013696"/>
    <n v="0"/>
    <n v="47"/>
    <s v="&lt;80"/>
    <n v="222.30881869870899"/>
    <n v="274.40909681179301"/>
    <n v="239.03192002885999"/>
    <n v="232.20200549319401"/>
    <n v="96.285504303486647"/>
    <x v="1"/>
    <s v="25-40"/>
  </r>
  <r>
    <n v="86753094517"/>
    <n v="1.6301369863013699"/>
    <s v="&gt; 1.5 year"/>
    <n v="34.610958904109587"/>
    <n v="0"/>
    <n v="40"/>
    <s v="&lt;80"/>
    <n v="207.51003444005499"/>
    <n v="234.787233360496"/>
    <n v="248.08228909410801"/>
    <n v="230.00322556973299"/>
    <n v="92.754043183704994"/>
    <x v="0"/>
    <s v="25-40"/>
  </r>
  <r>
    <n v="86753094518"/>
    <n v="1.3260273972602741"/>
    <s v="&lt;= 1.5 year"/>
    <n v="23.136986301369863"/>
    <n v="1"/>
    <n v="61"/>
    <s v="&lt;80"/>
    <n v="5.1303854596363303"/>
    <n v="85.675440312021905"/>
    <n v="305.58143491973198"/>
    <n v="546.26553241070201"/>
    <n v="109.48610214138473"/>
    <x v="1"/>
    <s v="17-25"/>
  </r>
  <r>
    <n v="86753094519"/>
    <n v="1.1643835616438356"/>
    <s v="&lt;= 1.5 year"/>
    <n v="23.75068493150685"/>
    <n v="0"/>
    <n v="60"/>
    <s v="&lt;80"/>
    <n v="52.6724743589605"/>
    <n v="43.303951542665203"/>
    <n v="331.47787522469702"/>
    <n v="490.64118705228202"/>
    <n v="106.33240154536753"/>
    <x v="1"/>
    <s v="17-25"/>
  </r>
  <r>
    <n v="86753094520"/>
    <n v="1.3095890410958904"/>
    <s v="&lt;= 1.5 year"/>
    <n v="48.517808219178079"/>
    <n v="1"/>
    <n v="66"/>
    <s v="&lt;80"/>
    <n v="17.535895898217401"/>
    <n v="266.35251317963798"/>
    <n v="343.356218133759"/>
    <n v="21.654551473057101"/>
    <n v="66.512365079046361"/>
    <x v="0"/>
    <s v="&gt;40"/>
  </r>
  <r>
    <n v="86753094521"/>
    <n v="1.1753424657534246"/>
    <s v="&lt;= 1.5 year"/>
    <n v="39.846575342465755"/>
    <n v="0"/>
    <n v="100"/>
    <s v="&gt;=80"/>
    <n v="56.273992074376999"/>
    <n v="240.017622715351"/>
    <n v="263.61516453180201"/>
    <n v="8.6064729093383701"/>
    <n v="56.369925676115088"/>
    <x v="0"/>
    <s v="25-40"/>
  </r>
  <r>
    <n v="86753094522"/>
    <n v="1.1287671232876713"/>
    <s v="&lt;= 1.5 year"/>
    <n v="39.290410958904111"/>
    <n v="1"/>
    <n v="83"/>
    <s v="&gt;=80"/>
    <n v="11.5504650119177"/>
    <n v="328.83204573888599"/>
    <n v="268.00418618292298"/>
    <n v="3.3138260554488701"/>
    <n v="59.788762328668909"/>
    <x v="0"/>
    <s v="25-40"/>
  </r>
  <r>
    <n v="86753094523"/>
    <n v="1.1315068493150684"/>
    <s v="&lt;= 1.5 year"/>
    <n v="25.246575342465754"/>
    <n v="1"/>
    <n v="57"/>
    <s v="&lt;80"/>
    <n v="394.87462896634798"/>
    <n v="390.36323416879901"/>
    <n v="2.09408791656384"/>
    <n v="20.518596173630101"/>
    <n v="65.532551141635039"/>
    <x v="0"/>
    <s v="25-40"/>
  </r>
  <r>
    <n v="86753094524"/>
    <n v="1.3205479452054794"/>
    <s v="&lt;= 1.5 year"/>
    <n v="43.805479452054797"/>
    <n v="0"/>
    <n v="110"/>
    <s v="&gt;=80"/>
    <n v="0.380918449306475"/>
    <n v="214.47152901810799"/>
    <n v="256.17884223914001"/>
    <n v="135.21624008476499"/>
    <n v="64.155605676261757"/>
    <x v="0"/>
    <s v="&gt;40"/>
  </r>
  <r>
    <n v="86753094525"/>
    <n v="1.4027397260273973"/>
    <s v="&lt;= 1.5 year"/>
    <n v="25.158904109589042"/>
    <n v="0"/>
    <n v="56"/>
    <s v="&lt;80"/>
    <n v="284.17786397748199"/>
    <n v="462.46040922620699"/>
    <n v="0.61974411563696896"/>
    <n v="6.2794320937138997"/>
    <n v="60.558963001417219"/>
    <x v="0"/>
    <s v="25-40"/>
  </r>
  <r>
    <n v="86753094526"/>
    <n v="1.1945205479452055"/>
    <s v="&lt;= 1.5 year"/>
    <n v="38.073972602739723"/>
    <n v="0"/>
    <n v="80"/>
    <s v="&gt;=80"/>
    <n v="3.6198617243264399"/>
    <n v="244.04044197464299"/>
    <n v="236.56232105414301"/>
    <n v="38.327363833103099"/>
    <n v="52.799586482387085"/>
    <x v="1"/>
    <s v="25-40"/>
  </r>
  <r>
    <n v="86753094527"/>
    <n v="1.2657534246575342"/>
    <s v="&lt;= 1.5 year"/>
    <n v="33.731506849315068"/>
    <n v="0"/>
    <n v="106"/>
    <s v="&gt;=80"/>
    <n v="0.401624960026781"/>
    <n v="234.115373536448"/>
    <n v="349.83629523244201"/>
    <n v="22.782669486296498"/>
    <n v="63.475635645966605"/>
    <x v="0"/>
    <s v="25-40"/>
  </r>
  <r>
    <n v="86753094528"/>
    <n v="1.1315068493150684"/>
    <s v="&lt;= 1.5 year"/>
    <n v="36.884931506849313"/>
    <n v="0"/>
    <n v="73"/>
    <s v="&lt;80"/>
    <n v="9.3862605575272795"/>
    <n v="254.08670844099001"/>
    <n v="321.07292656524601"/>
    <n v="19.133270614009898"/>
    <n v="61.902581181392087"/>
    <x v="0"/>
    <s v="25-40"/>
  </r>
  <r>
    <n v="86753094529"/>
    <n v="1.2657534246575342"/>
    <s v="&lt;= 1.5 year"/>
    <n v="19.221917808219178"/>
    <n v="0"/>
    <n v="61"/>
    <s v="&lt;80"/>
    <n v="451.94823154057201"/>
    <n v="302.66616322142499"/>
    <n v="37.3394590883345"/>
    <n v="25.0613270964393"/>
    <n v="67.857245923132609"/>
    <x v="0"/>
    <s v="17-25"/>
  </r>
  <r>
    <n v="86753094530"/>
    <n v="1.1397260273972603"/>
    <s v="&lt;= 1.5 year"/>
    <n v="43.402739726027399"/>
    <n v="0"/>
    <n v="81"/>
    <s v="&gt;=80"/>
    <n v="30.104298916935502"/>
    <n v="153.65086929805301"/>
    <n v="268.138205031653"/>
    <n v="55.3228399478241"/>
    <n v="53.515738854736327"/>
    <x v="1"/>
    <s v="&gt;40"/>
  </r>
  <r>
    <n v="86753094531"/>
    <n v="1.7753424657534247"/>
    <s v="&gt; 1.5 year"/>
    <n v="35.641095890410959"/>
    <n v="0"/>
    <n v="35"/>
    <s v="&lt;80"/>
    <n v="291.96614274048"/>
    <n v="416.92018416895797"/>
    <n v="164.43836700915099"/>
    <n v="241.11190340659499"/>
    <n v="105.37693860264456"/>
    <x v="0"/>
    <s v="25-40"/>
  </r>
  <r>
    <n v="86753094532"/>
    <n v="1.2054794520547945"/>
    <s v="&lt;= 1.5 year"/>
    <n v="39.794520547945204"/>
    <n v="1"/>
    <n v="75"/>
    <s v="&lt;80"/>
    <n v="3.3170313790275898"/>
    <n v="169.58774106060301"/>
    <n v="407.823412001083"/>
    <n v="4.04663502043012"/>
    <n v="63.256787437752024"/>
    <x v="0"/>
    <s v="25-40"/>
  </r>
  <r>
    <n v="86753094533"/>
    <n v="1.3369863013698631"/>
    <s v="&lt;= 1.5 year"/>
    <n v="44.663013698630138"/>
    <n v="1"/>
    <n v="98"/>
    <s v="&gt;=80"/>
    <n v="19.767763661346901"/>
    <n v="254.633167485352"/>
    <n v="207.503747562619"/>
    <n v="78.534084307341104"/>
    <n v="56.276614316131131"/>
    <x v="1"/>
    <s v="&gt;40"/>
  </r>
  <r>
    <n v="86753094534"/>
    <n v="0.80547945205479454"/>
    <s v="&lt;= 1.5 year"/>
    <n v="35.62191780821918"/>
    <n v="0"/>
    <n v="18"/>
    <s v="&lt;80"/>
    <n v="52.1395809819603"/>
    <n v="20.56928744196"/>
    <n v="256.88277929874602"/>
    <n v="443.32957394418401"/>
    <n v="89.842191863065224"/>
    <x v="0"/>
    <s v="25-40"/>
  </r>
  <r>
    <n v="86753094535"/>
    <n v="1.6712328767123288"/>
    <s v="&gt; 1.5 year"/>
    <n v="29.375342465753423"/>
    <n v="0"/>
    <n v="43"/>
    <s v="&lt;80"/>
    <n v="129.98431607817099"/>
    <n v="257.29432457427203"/>
    <n v="184.324938453719"/>
    <n v="413.67052689270599"/>
    <n v="102.74174709376643"/>
    <x v="0"/>
    <s v="25-40"/>
  </r>
  <r>
    <n v="86753094536"/>
    <n v="1.1726027397260275"/>
    <s v="&lt;= 1.5 year"/>
    <n v="44.564383561643837"/>
    <n v="0"/>
    <n v="81"/>
    <s v="&gt;=80"/>
    <n v="22.4138865227529"/>
    <n v="262.80969328950403"/>
    <n v="269.45817311789199"/>
    <n v="33.355076411507603"/>
    <n v="59.155476328508499"/>
    <x v="0"/>
    <s v="&gt;40"/>
  </r>
  <r>
    <n v="86753094537"/>
    <n v="1.5808219178082192"/>
    <s v="&gt; 1.5 year"/>
    <n v="31.761643835616439"/>
    <n v="0"/>
    <n v="31"/>
    <s v="&lt;80"/>
    <n v="263.82828547347401"/>
    <n v="147.645156824064"/>
    <n v="179.198208525041"/>
    <n v="245.86825085113"/>
    <n v="83.925850508943554"/>
    <x v="1"/>
    <s v="25-40"/>
  </r>
  <r>
    <n v="86753094538"/>
    <n v="1.1013698630136985"/>
    <s v="&lt;= 1.5 year"/>
    <n v="35.265753424657532"/>
    <n v="0"/>
    <n v="90"/>
    <s v="&gt;=80"/>
    <n v="11.986938268556599"/>
    <n v="246.32814115478601"/>
    <n v="298.90213770263898"/>
    <n v="60.692283956077297"/>
    <n v="63.81653695291336"/>
    <x v="0"/>
    <s v="25-40"/>
  </r>
  <r>
    <n v="86753094539"/>
    <n v="1.2027397260273973"/>
    <s v="&lt;= 1.5 year"/>
    <n v="41.898630136986299"/>
    <n v="0"/>
    <n v="60"/>
    <s v="&lt;80"/>
    <n v="14.9849385096094"/>
    <n v="337.14704252918"/>
    <n v="209.63089653010701"/>
    <n v="42.797150902809499"/>
    <n v="58.461924175053127"/>
    <x v="0"/>
    <s v="&gt;40"/>
  </r>
  <r>
    <n v="86753094540"/>
    <n v="1.6191780821917807"/>
    <s v="&gt; 1.5 year"/>
    <n v="32.276712328767125"/>
    <n v="0"/>
    <n v="46"/>
    <s v="&lt;80"/>
    <n v="190.93006534347199"/>
    <n v="205.34051371098801"/>
    <n v="458.92807447450201"/>
    <n v="232.94173115781601"/>
    <n v="114.72602300023496"/>
    <x v="0"/>
    <s v="25-40"/>
  </r>
  <r>
    <n v="86753094541"/>
    <n v="1.7232876712328766"/>
    <s v="&gt; 1.5 year"/>
    <n v="30.479452054794521"/>
    <n v="0"/>
    <n v="27"/>
    <s v="&lt;80"/>
    <n v="233.29632714057399"/>
    <n v="159.67212305973999"/>
    <n v="315.44889699022298"/>
    <n v="205.39215362693199"/>
    <n v="93.938402090083713"/>
    <x v="1"/>
    <s v="25-40"/>
  </r>
  <r>
    <n v="86753094542"/>
    <n v="1.3260273972602741"/>
    <s v="&lt;= 1.5 year"/>
    <n v="39.972602739726028"/>
    <n v="0"/>
    <n v="82"/>
    <s v="&gt;=80"/>
    <n v="14.6329064603101"/>
    <n v="282.04771409859097"/>
    <n v="285.23547391271302"/>
    <n v="8.7322567168068606"/>
    <n v="59.01057732025447"/>
    <x v="0"/>
    <s v="25-40"/>
  </r>
  <r>
    <n v="86753094543"/>
    <n v="1.3287671232876712"/>
    <s v="&lt;= 1.5 year"/>
    <n v="47.468493150684928"/>
    <n v="0"/>
    <n v="69"/>
    <s v="&lt;80"/>
    <n v="52.155166166523202"/>
    <n v="222.199305169242"/>
    <n v="266.65218499787198"/>
    <n v="106.719979035458"/>
    <n v="66.753017390860805"/>
    <x v="0"/>
    <s v="&gt;40"/>
  </r>
  <r>
    <n v="86753094544"/>
    <n v="1.6164383561643836"/>
    <s v="&gt; 1.5 year"/>
    <n v="29.958904109589042"/>
    <n v="0"/>
    <n v="12"/>
    <s v="&lt;80"/>
    <n v="149.75752210137799"/>
    <n v="329.43725179650698"/>
    <n v="293.62830184436399"/>
    <n v="174.27317347535501"/>
    <n v="94.483758950197085"/>
    <x v="0"/>
    <s v="25-40"/>
  </r>
  <r>
    <n v="86753094545"/>
    <n v="1.6602739726027398"/>
    <s v="&gt; 1.5 year"/>
    <n v="24.572602739726026"/>
    <n v="1"/>
    <n v="49"/>
    <s v="&lt;80"/>
    <n v="222.55208064058399"/>
    <n v="241.42335841342"/>
    <n v="210.185238046969"/>
    <n v="254.19364195258001"/>
    <n v="92.843500724266192"/>
    <x v="1"/>
    <s v="17-25"/>
  </r>
  <r>
    <n v="86753094546"/>
    <n v="1.0356164383561643"/>
    <s v="&lt;= 1.5 year"/>
    <n v="41.865753424657534"/>
    <n v="0"/>
    <n v="75"/>
    <s v="&lt;80"/>
    <n v="27.261303481173599"/>
    <n v="337.36523447747999"/>
    <n v="222.20645721552901"/>
    <n v="16.784175728087799"/>
    <n v="57.848998989926301"/>
    <x v="0"/>
    <s v="&gt;40"/>
  </r>
  <r>
    <n v="86753094547"/>
    <n v="1.1452054794520548"/>
    <s v="&lt;= 1.5 year"/>
    <n v="34.827397260273976"/>
    <n v="0"/>
    <n v="73"/>
    <s v="&lt;80"/>
    <n v="25.762386233557098"/>
    <n v="197.41986365841601"/>
    <n v="310.94809347609902"/>
    <n v="33.853365261557499"/>
    <n v="59.230755039876627"/>
    <x v="0"/>
    <s v="25-40"/>
  </r>
  <r>
    <n v="86753094548"/>
    <n v="1.1753424657534246"/>
    <s v="&lt;= 1.5 year"/>
    <n v="28.912328767123288"/>
    <n v="1"/>
    <n v="61"/>
    <s v="&lt;80"/>
    <n v="313.09349983440802"/>
    <n v="474.97262775369097"/>
    <n v="13.156902948222401"/>
    <n v="13.9714227244238"/>
    <n v="66.300689287765465"/>
    <x v="0"/>
    <s v="25-40"/>
  </r>
  <r>
    <n v="86753094549"/>
    <n v="1.7863013698630137"/>
    <s v="&gt; 1.5 year"/>
    <n v="33.515068493150686"/>
    <n v="1"/>
    <n v="33"/>
    <s v="&lt;80"/>
    <n v="203.26047021958601"/>
    <n v="223.220750131546"/>
    <n v="244.349684757853"/>
    <n v="387.60731043983401"/>
    <n v="109.95333705181301"/>
    <x v="0"/>
    <s v="25-40"/>
  </r>
  <r>
    <n v="86753094550"/>
    <n v="1.1260273972602739"/>
    <s v="&lt;= 1.5 year"/>
    <n v="42.18904109589041"/>
    <n v="0"/>
    <n v="86"/>
    <s v="&gt;=80"/>
    <n v="14.3302485378269"/>
    <n v="266.11500825659601"/>
    <n v="191.53950197866601"/>
    <n v="90.8799970521478"/>
    <n v="56.325960427251481"/>
    <x v="0"/>
    <s v="&gt;40"/>
  </r>
  <r>
    <n v="86753094551"/>
    <n v="1.1863013698630136"/>
    <s v="&lt;= 1.5 year"/>
    <n v="42.504109589041093"/>
    <n v="0"/>
    <n v="69"/>
    <s v="&lt;80"/>
    <n v="19.439164470891601"/>
    <n v="276.07437821644498"/>
    <n v="225.99833397560701"/>
    <n v="19.765988618478001"/>
    <n v="53.132802126277127"/>
    <x v="0"/>
    <s v="&gt;40"/>
  </r>
  <r>
    <n v="86753094552"/>
    <n v="1.3260273972602741"/>
    <s v="&lt;= 1.5 year"/>
    <n v="31.312328767123287"/>
    <n v="1"/>
    <n v="49"/>
    <s v="&lt;80"/>
    <n v="429.52285794841202"/>
    <n v="338.337365037052"/>
    <n v="63.220070036844803"/>
    <n v="12.283227644996799"/>
    <n v="70.489213560658115"/>
    <x v="0"/>
    <s v="25-40"/>
  </r>
  <r>
    <n v="86753094553"/>
    <n v="1.1808219178082191"/>
    <s v="&lt;= 1.5 year"/>
    <n v="37.454794520547942"/>
    <n v="0"/>
    <n v="85"/>
    <s v="&gt;=80"/>
    <n v="20.776105667031299"/>
    <n v="302.50272575778303"/>
    <n v="265.17684370171798"/>
    <n v="9.5107927361644808"/>
    <n v="58.824822886531038"/>
    <x v="0"/>
    <s v="25-40"/>
  </r>
  <r>
    <n v="86753094554"/>
    <n v="1.3671232876712329"/>
    <s v="&lt;= 1.5 year"/>
    <n v="35.778082191780825"/>
    <n v="1"/>
    <n v="102"/>
    <s v="&gt;=80"/>
    <n v="1.3967620476264999"/>
    <n v="295.91264346904399"/>
    <n v="260.92476316648902"/>
    <n v="48.118564242402798"/>
    <n v="60.869951730400658"/>
    <x v="0"/>
    <s v="25-40"/>
  </r>
  <r>
    <n v="86753094555"/>
    <n v="1.2383561643835617"/>
    <s v="&lt;= 1.5 year"/>
    <n v="45.030136986301372"/>
    <n v="0"/>
    <n v="87"/>
    <s v="&gt;=80"/>
    <n v="17.4771726840818"/>
    <n v="286.99616542433699"/>
    <n v="210.06916846797"/>
    <n v="31.522511699491499"/>
    <n v="53.34886866876888"/>
    <x v="0"/>
    <s v="&gt;40"/>
  </r>
  <r>
    <n v="86753094556"/>
    <n v="1.1287671232876713"/>
    <s v="&lt;= 1.5 year"/>
    <n v="39.320547945205476"/>
    <n v="1"/>
    <n v="87"/>
    <s v="&gt;=80"/>
    <n v="23.8223349460112"/>
    <n v="280.26253262751499"/>
    <n v="221.50228532275"/>
    <n v="88.409291867703303"/>
    <n v="61.516178668736487"/>
    <x v="0"/>
    <s v="25-40"/>
  </r>
  <r>
    <n v="86753094557"/>
    <n v="1.6602739726027398"/>
    <s v="&gt; 1.5 year"/>
    <n v="30.065753424657533"/>
    <n v="0"/>
    <n v="63"/>
    <s v="&lt;80"/>
    <n v="154.47115247473701"/>
    <n v="339.34365009097297"/>
    <n v="228.15522593538799"/>
    <n v="361.80648743816698"/>
    <n v="110.30058981008339"/>
    <x v="0"/>
    <s v="25-40"/>
  </r>
  <r>
    <n v="86753094558"/>
    <n v="1.2904109589041095"/>
    <s v="&lt;= 1.5 year"/>
    <n v="38.079452054794523"/>
    <n v="1"/>
    <n v="97"/>
    <s v="&gt;=80"/>
    <n v="8.0464304750171696"/>
    <n v="239.08431442269901"/>
    <n v="279.35205981390902"/>
    <n v="13.3442921300749"/>
    <n v="54.894021825095358"/>
    <x v="1"/>
    <s v="25-40"/>
  </r>
  <r>
    <n v="86753094559"/>
    <n v="1.2"/>
    <s v="&lt;= 1.5 year"/>
    <n v="42.449315068493149"/>
    <n v="0"/>
    <n v="66"/>
    <s v="&lt;80"/>
    <n v="1.1283121402469101"/>
    <n v="313.254925235516"/>
    <n v="264.54795768906098"/>
    <n v="4.67054889478446"/>
    <n v="57.456879780122478"/>
    <x v="0"/>
    <s v="&gt;40"/>
  </r>
  <r>
    <n v="86753094560"/>
    <n v="1.7315068493150685"/>
    <s v="&gt; 1.5 year"/>
    <n v="28.331506849315069"/>
    <n v="1"/>
    <n v="34"/>
    <s v="&lt;80"/>
    <n v="253.10962002448599"/>
    <n v="154.86567640831001"/>
    <n v="279.58814144617003"/>
    <n v="304.35594255431198"/>
    <n v="102.71131379468153"/>
    <x v="0"/>
    <s v="25-40"/>
  </r>
  <r>
    <n v="86753094561"/>
    <n v="1.5808219178082192"/>
    <s v="&gt; 1.5 year"/>
    <n v="33.583561643835615"/>
    <n v="0"/>
    <n v="24"/>
    <s v="&lt;80"/>
    <n v="264.46432974335499"/>
    <n v="336.80205463460902"/>
    <n v="174.203345656821"/>
    <n v="227.672513568228"/>
    <n v="96.326413857242983"/>
    <x v="0"/>
    <s v="25-40"/>
  </r>
  <r>
    <n v="86753094562"/>
    <n v="1.0356164383561643"/>
    <s v="&lt;= 1.5 year"/>
    <n v="37.041095890410958"/>
    <n v="1"/>
    <n v="20"/>
    <s v="&lt;80"/>
    <n v="6.0840287218965496"/>
    <n v="21.418962084536201"/>
    <n v="205.44812341574399"/>
    <n v="542.96992506551896"/>
    <n v="92.010405082266175"/>
    <x v="0"/>
    <s v="25-40"/>
  </r>
  <r>
    <n v="86753094563"/>
    <n v="1.558904109589041"/>
    <s v="&gt; 1.5 year"/>
    <n v="30.728767123287671"/>
    <n v="0"/>
    <n v="32"/>
    <s v="&lt;80"/>
    <n v="267.559733637259"/>
    <n v="189.240978255774"/>
    <n v="186.172606145966"/>
    <n v="283.36243367525401"/>
    <n v="92.88826172998904"/>
    <x v="0"/>
    <s v="25-40"/>
  </r>
  <r>
    <n v="86753094564"/>
    <n v="1.8"/>
    <s v="&gt; 1.5 year"/>
    <n v="29.926027397260274"/>
    <n v="0"/>
    <n v="50"/>
    <s v="&lt;80"/>
    <n v="264.17196836654603"/>
    <n v="199.491243636739"/>
    <n v="312.32067186941902"/>
    <n v="98.824392444980106"/>
    <n v="86.430464677990685"/>
    <x v="1"/>
    <s v="25-40"/>
  </r>
  <r>
    <n v="86753094565"/>
    <n v="1.5726027397260274"/>
    <s v="&gt; 1.5 year"/>
    <n v="31.682191780821917"/>
    <n v="0"/>
    <n v="30"/>
    <s v="&lt;80"/>
    <n v="185.70978532267401"/>
    <n v="220.48704519522599"/>
    <n v="281.03210497126298"/>
    <n v="346.79701624900298"/>
    <n v="107.83524098786391"/>
    <x v="0"/>
    <s v="25-40"/>
  </r>
  <r>
    <n v="86753094566"/>
    <n v="1.6630136986301369"/>
    <s v="&gt; 1.5 year"/>
    <n v="21.731506849315068"/>
    <n v="0"/>
    <n v="57"/>
    <s v="&lt;80"/>
    <n v="369.41804661158397"/>
    <n v="314.81165511444698"/>
    <n v="12.7463658620138"/>
    <n v="34.984282493442599"/>
    <n v="60.466053940737247"/>
    <x v="0"/>
    <s v="17-25"/>
  </r>
  <r>
    <n v="86753094567"/>
    <n v="1.1698630136986301"/>
    <s v="&lt;= 1.5 year"/>
    <n v="37.972602739726028"/>
    <n v="0"/>
    <n v="100"/>
    <s v="&gt;=80"/>
    <n v="24.338080961292199"/>
    <n v="293.31489166218398"/>
    <n v="235.746905350932"/>
    <n v="42.405332551957201"/>
    <n v="58.790506358224803"/>
    <x v="0"/>
    <s v="25-40"/>
  </r>
  <r>
    <n v="86753094568"/>
    <n v="1.2191780821917808"/>
    <s v="&lt;= 1.5 year"/>
    <n v="32.69315068493151"/>
    <n v="0"/>
    <n v="70"/>
    <s v="&lt;80"/>
    <n v="22.7593819820503"/>
    <n v="263.17750471861899"/>
    <n v="316.67241500614699"/>
    <n v="14.489305291573899"/>
    <n v="62.614357371780052"/>
    <x v="0"/>
    <s v="25-40"/>
  </r>
  <r>
    <n v="86753094569"/>
    <n v="1.6986301369863013"/>
    <s v="&gt; 1.5 year"/>
    <n v="27.684931506849313"/>
    <n v="0"/>
    <n v="17"/>
    <s v="&lt;80"/>
    <n v="258.77933453094897"/>
    <n v="203.01157005845101"/>
    <n v="208.17246171871599"/>
    <n v="254.46490715496199"/>
    <n v="92.459756631993358"/>
    <x v="0"/>
    <s v="25-40"/>
  </r>
  <r>
    <n v="86753094570"/>
    <n v="1.7232876712328766"/>
    <s v="&gt; 1.5 year"/>
    <n v="32.194520547945203"/>
    <n v="0"/>
    <n v="54"/>
    <s v="&lt;80"/>
    <n v="209.406377849048"/>
    <n v="229.765675332776"/>
    <n v="254.897786371644"/>
    <n v="308.85148468509698"/>
    <n v="102.78367678135484"/>
    <x v="0"/>
    <s v="25-40"/>
  </r>
  <r>
    <n v="86753094571"/>
    <n v="1.167123287671233"/>
    <s v="&lt;= 1.5 year"/>
    <n v="39.887671232876713"/>
    <n v="0"/>
    <n v="77"/>
    <s v="&lt;80"/>
    <n v="28.6447868832179"/>
    <n v="311.20348460666099"/>
    <n v="315.94490255731301"/>
    <n v="5.2725853073597104"/>
    <n v="65.733960262951044"/>
    <x v="0"/>
    <s v="25-40"/>
  </r>
  <r>
    <n v="86753094572"/>
    <n v="1.4"/>
    <s v="&lt;= 1.5 year"/>
    <n v="24.021917808219179"/>
    <n v="0"/>
    <n v="55"/>
    <s v="&lt;80"/>
    <n v="331.11221733569897"/>
    <n v="430.30104011634302"/>
    <n v="60.225202285615801"/>
    <n v="3.0997355988638402"/>
    <n v="68.512053142300928"/>
    <x v="0"/>
    <s v="17-25"/>
  </r>
  <r>
    <n v="86753094573"/>
    <n v="1.0547945205479452"/>
    <s v="&lt;= 1.5 year"/>
    <n v="36.205479452054796"/>
    <n v="0"/>
    <n v="20"/>
    <s v="&lt;80"/>
    <n v="12.8363996357437"/>
    <n v="120.20458928915301"/>
    <n v="287.53731504974797"/>
    <n v="406.30005909671399"/>
    <n v="93.903764011567176"/>
    <x v="0"/>
    <s v="25-40"/>
  </r>
  <r>
    <n v="86753094574"/>
    <n v="1.2356164383561643"/>
    <s v="&lt;= 1.5 year"/>
    <n v="40.717808219178082"/>
    <n v="0"/>
    <n v="66"/>
    <s v="&lt;80"/>
    <n v="97.654303626968996"/>
    <n v="258.93948047697398"/>
    <n v="245.03286969269499"/>
    <n v="6.5501568451525598"/>
    <n v="58.717465912857143"/>
    <x v="0"/>
    <s v="&gt;40"/>
  </r>
  <r>
    <n v="86753094575"/>
    <n v="1.6821917808219178"/>
    <s v="&gt; 1.5 year"/>
    <n v="31.117808219178084"/>
    <n v="0"/>
    <n v="33"/>
    <s v="&lt;80"/>
    <n v="198.91717725936999"/>
    <n v="335.10454788296897"/>
    <n v="174.205422312975"/>
    <n v="255.23441103427299"/>
    <n v="94.254518013056881"/>
    <x v="0"/>
    <s v="25-40"/>
  </r>
  <r>
    <n v="86753094576"/>
    <n v="1.5452054794520549"/>
    <s v="&gt; 1.5 year"/>
    <n v="26.712328767123289"/>
    <n v="0"/>
    <n v="11"/>
    <s v="&lt;80"/>
    <n v="183.43259748081701"/>
    <n v="195.99264998063001"/>
    <n v="298.68603411819998"/>
    <n v="351.939149330872"/>
    <n v="108.42904181080439"/>
    <x v="0"/>
    <s v="25-40"/>
  </r>
  <r>
    <n v="86753094577"/>
    <n v="1.6958904109589041"/>
    <s v="&gt; 1.5 year"/>
    <n v="31.665753424657535"/>
    <n v="1"/>
    <n v="30"/>
    <s v="&lt;80"/>
    <n v="208.056727219377"/>
    <n v="226.33776101603101"/>
    <n v="258.66948532444002"/>
    <n v="271.41029601492102"/>
    <n v="98.361132819555962"/>
    <x v="0"/>
    <s v="25-40"/>
  </r>
  <r>
    <n v="86753094578"/>
    <n v="1.4027397260273973"/>
    <s v="&lt;= 1.5 year"/>
    <n v="29.884931506849316"/>
    <n v="1"/>
    <n v="56"/>
    <s v="&lt;80"/>
    <n v="318.81191026335802"/>
    <n v="288.37666429744098"/>
    <n v="104.216944922594"/>
    <n v="33.301424249301498"/>
    <n v="65.077290265491371"/>
    <x v="0"/>
    <s v="25-40"/>
  </r>
  <r>
    <n v="86753094579"/>
    <n v="1.0493150684931507"/>
    <s v="&lt;= 1.5 year"/>
    <n v="46.884931506849313"/>
    <n v="0"/>
    <n v="81"/>
    <s v="&gt;=80"/>
    <n v="6.7066505910459897"/>
    <n v="258.31958505945101"/>
    <n v="257.676525317168"/>
    <n v="33.830115729591803"/>
    <n v="56.182895777650934"/>
    <x v="0"/>
    <s v="&gt;40"/>
  </r>
  <r>
    <n v="86753094580"/>
    <n v="1.1232876712328768"/>
    <s v="&lt;= 1.5 year"/>
    <n v="40.367123287671234"/>
    <n v="0"/>
    <n v="122"/>
    <s v="&gt;=80"/>
    <n v="13.0887014432281"/>
    <n v="268.62905971362198"/>
    <n v="278.144677669933"/>
    <n v="70.294553123208601"/>
    <n v="64.350128587724996"/>
    <x v="0"/>
    <s v="&gt;40"/>
  </r>
  <r>
    <n v="86753094581"/>
    <n v="1.1643835616438356"/>
    <s v="&lt;= 1.5 year"/>
    <n v="44.339726027397262"/>
    <n v="0"/>
    <n v="99"/>
    <s v="&gt;=80"/>
    <n v="14.7671488502566"/>
    <n v="273.93227114494601"/>
    <n v="217.410450288508"/>
    <n v="14.136008925399199"/>
    <n v="50.881528705285078"/>
    <x v="1"/>
    <s v="&gt;40"/>
  </r>
  <r>
    <n v="86753094582"/>
    <n v="1.2575342465753425"/>
    <s v="&lt;= 1.5 year"/>
    <n v="43.098630136986301"/>
    <n v="1"/>
    <n v="74"/>
    <s v="&lt;80"/>
    <n v="20.278440362395902"/>
    <n v="218.74511311791201"/>
    <n v="296.63462418641899"/>
    <n v="32.224083037825999"/>
    <n v="58.584929145334037"/>
    <x v="0"/>
    <s v="&gt;40"/>
  </r>
  <r>
    <n v="86753094583"/>
    <n v="1.5534246575342465"/>
    <s v="&gt; 1.5 year"/>
    <n v="28.145205479452056"/>
    <n v="0"/>
    <n v="60"/>
    <s v="&lt;80"/>
    <n v="108.673109788429"/>
    <n v="241.18757762657401"/>
    <n v="344.82823039741902"/>
    <n v="342.89330044409297"/>
    <n v="110.51543869418167"/>
    <x v="0"/>
    <s v="25-40"/>
  </r>
  <r>
    <n v="86753094584"/>
    <n v="1.2575342465753425"/>
    <s v="&lt;= 1.5 year"/>
    <n v="49.715068493150682"/>
    <n v="1"/>
    <n v="71"/>
    <s v="&lt;80"/>
    <n v="16.787633087176399"/>
    <n v="214.31787488558399"/>
    <n v="394.918123951025"/>
    <n v="2.5279082763259999"/>
    <n v="66.18196450510294"/>
    <x v="0"/>
    <s v="&gt;40"/>
  </r>
  <r>
    <n v="86753094585"/>
    <n v="1.3835616438356164"/>
    <s v="&lt;= 1.5 year"/>
    <n v="44.728767123287675"/>
    <n v="0"/>
    <n v="79"/>
    <s v="&lt;80"/>
    <n v="39.962681423711402"/>
    <n v="228.39703097940401"/>
    <n v="326.107396085966"/>
    <n v="27.409191846793"/>
    <n v="63.890767544180321"/>
    <x v="0"/>
    <s v="&gt;40"/>
  </r>
  <r>
    <n v="86753094586"/>
    <n v="1.7232876712328766"/>
    <s v="&gt; 1.5 year"/>
    <n v="28.791780821917808"/>
    <n v="0"/>
    <n v="37"/>
    <s v="&lt;80"/>
    <n v="201.05772971351701"/>
    <n v="175.76708782397199"/>
    <n v="453.27883014362101"/>
    <n v="169.489422911444"/>
    <n v="104.87817576960693"/>
    <x v="0"/>
    <s v="25-40"/>
  </r>
  <r>
    <n v="86753094587"/>
    <n v="1.7013698630136986"/>
    <s v="&gt; 1.5 year"/>
    <n v="27.375342465753423"/>
    <n v="0"/>
    <n v="53"/>
    <s v="&lt;80"/>
    <n v="373.417972589258"/>
    <n v="238.015828539475"/>
    <n v="234.362570775834"/>
    <n v="159.54715077309501"/>
    <n v="96.183870676170116"/>
    <x v="0"/>
    <s v="25-40"/>
  </r>
  <r>
    <n v="86753094588"/>
    <n v="1.2191780821917808"/>
    <s v="&lt;= 1.5 year"/>
    <n v="42.419178082191777"/>
    <n v="1"/>
    <n v="89"/>
    <s v="&gt;=80"/>
    <n v="31.506975736071301"/>
    <n v="298.14961268830098"/>
    <n v="244.30794985931999"/>
    <n v="35.683234587978198"/>
    <n v="59.97146920762556"/>
    <x v="0"/>
    <s v="&gt;40"/>
  </r>
  <r>
    <n v="86753094589"/>
    <n v="1.5178082191780822"/>
    <s v="&gt; 1.5 year"/>
    <n v="30.315068493150687"/>
    <n v="0"/>
    <n v="37"/>
    <s v="&lt;80"/>
    <n v="146.698919280811"/>
    <n v="320.75602760112201"/>
    <n v="141.176779432172"/>
    <n v="243.47162490465499"/>
    <n v="83.554204270973884"/>
    <x v="1"/>
    <s v="25-40"/>
  </r>
  <r>
    <n v="86753094590"/>
    <n v="1.0136986301369864"/>
    <s v="&lt;= 1.5 year"/>
    <n v="39.884931506849313"/>
    <n v="1"/>
    <n v="84"/>
    <s v="&gt;=80"/>
    <n v="0.18094504010255399"/>
    <n v="377.85867658253801"/>
    <n v="293.70744769977"/>
    <n v="2.7017505471801599"/>
    <n v="65.812273519445256"/>
    <x v="0"/>
    <s v="25-40"/>
  </r>
  <r>
    <n v="86753094591"/>
    <n v="1.263013698630137"/>
    <s v="&lt;= 1.5 year"/>
    <n v="42.405479452054792"/>
    <n v="0"/>
    <n v="84"/>
    <s v="&gt;=80"/>
    <n v="7.3911973837052702"/>
    <n v="303.54741398450102"/>
    <n v="200.18597107535501"/>
    <n v="19.602555687876499"/>
    <n v="51.249712121044283"/>
    <x v="1"/>
    <s v="&gt;40"/>
  </r>
  <r>
    <n v="86753094592"/>
    <n v="1.2904109589041095"/>
    <s v="&lt;= 1.5 year"/>
    <n v="41.298630136986304"/>
    <n v="0"/>
    <n v="95"/>
    <s v="&gt;=80"/>
    <n v="2.2818534914152102"/>
    <n v="267.23898693420699"/>
    <n v="311.71325826888102"/>
    <n v="43.472580516499001"/>
    <n v="64.183967888295371"/>
    <x v="0"/>
    <s v="&gt;40"/>
  </r>
  <r>
    <n v="86753094593"/>
    <n v="1.2821917808219179"/>
    <s v="&lt;= 1.5 year"/>
    <n v="37.57260273972603"/>
    <n v="0"/>
    <n v="67"/>
    <s v="&lt;80"/>
    <n v="54.204273311490397"/>
    <n v="276.35988609642101"/>
    <n v="195.279845813105"/>
    <n v="13.138556539316401"/>
    <n v="51.455341034923485"/>
    <x v="1"/>
    <s v="25-40"/>
  </r>
  <r>
    <n v="86753094594"/>
    <n v="1.7561643835616438"/>
    <s v="&gt; 1.5 year"/>
    <n v="34.147945205479452"/>
    <n v="0"/>
    <n v="27"/>
    <s v="&lt;80"/>
    <n v="246.826516602775"/>
    <n v="219.16980389402599"/>
    <n v="323.00532827483801"/>
    <n v="258.66995957961501"/>
    <n v="107.08074018227845"/>
    <x v="0"/>
    <s v="25-40"/>
  </r>
  <r>
    <n v="86753094595"/>
    <n v="1.3013698630136987"/>
    <s v="&lt;= 1.5 year"/>
    <n v="44.706849315068496"/>
    <n v="1"/>
    <n v="87"/>
    <s v="&gt;=80"/>
    <n v="10.8533671638217"/>
    <n v="231.90030510637399"/>
    <n v="268.13024532686097"/>
    <n v="73.409156922949705"/>
    <n v="60.405022051592937"/>
    <x v="0"/>
    <s v="&gt;40"/>
  </r>
  <r>
    <n v="86753094596"/>
    <n v="1.6493150684931508"/>
    <s v="&gt; 1.5 year"/>
    <n v="25.347945205479451"/>
    <n v="0"/>
    <n v="53"/>
    <s v="&lt;80"/>
    <n v="166.22166886181"/>
    <n v="324.753020465112"/>
    <n v="317.14726350800402"/>
    <n v="131.56303739747599"/>
    <n v="93.123211254811366"/>
    <x v="1"/>
    <s v="25-40"/>
  </r>
  <r>
    <n v="86753094597"/>
    <n v="1.1205479452054794"/>
    <s v="&lt;= 1.5 year"/>
    <n v="19.87123287671233"/>
    <n v="1"/>
    <n v="57"/>
    <s v="&lt;80"/>
    <n v="500.22573389823702"/>
    <n v="258.877636243018"/>
    <n v="8.5439436598184706"/>
    <n v="9.6246955037044302"/>
    <n v="62.908506310923158"/>
    <x v="0"/>
    <s v="17-25"/>
  </r>
  <r>
    <n v="86753094598"/>
    <n v="0.81643835616438354"/>
    <s v="&lt;= 1.5 year"/>
    <n v="37.216438356164382"/>
    <n v="0"/>
    <n v="20"/>
    <s v="&lt;80"/>
    <n v="6.5471650097441501"/>
    <n v="98.923513598541405"/>
    <n v="292.91243669506201"/>
    <n v="425.818446262213"/>
    <n v="94.685360243535854"/>
    <x v="0"/>
    <s v="25-40"/>
  </r>
  <r>
    <n v="86753094599"/>
    <n v="1.2438356164383562"/>
    <s v="&lt;= 1.5 year"/>
    <n v="44.167123287671231"/>
    <n v="1"/>
    <n v="83"/>
    <s v="&gt;=80"/>
    <n v="14.6746468834505"/>
    <n v="259.81261123120998"/>
    <n v="317.812597618376"/>
    <n v="23.0867417222921"/>
    <n v="62.866901370053007"/>
    <x v="0"/>
    <s v="&gt;40"/>
  </r>
  <r>
    <n v="86753094600"/>
    <n v="1.7506849315068493"/>
    <s v="&gt; 1.5 year"/>
    <n v="35.019178082191779"/>
    <n v="0"/>
    <n v="24"/>
    <s v="&lt;80"/>
    <n v="228.444425519947"/>
    <n v="239.62157839706501"/>
    <n v="278.76945975754001"/>
    <n v="245.22482084475399"/>
    <n v="100.32459398563626"/>
    <x v="0"/>
    <s v="25-40"/>
  </r>
  <r>
    <n v="86753094601"/>
    <n v="1.6054794520547946"/>
    <s v="&gt; 1.5 year"/>
    <n v="31.717808219178082"/>
    <n v="0"/>
    <n v="32"/>
    <s v="&lt;80"/>
    <n v="152.90516133476501"/>
    <n v="282.14792909276798"/>
    <n v="255.58913035824401"/>
    <n v="260.030256138342"/>
    <n v="96.678573613792963"/>
    <x v="0"/>
    <s v="25-40"/>
  </r>
  <r>
    <n v="86753094602"/>
    <n v="1.7561643835616438"/>
    <s v="&gt; 1.5 year"/>
    <n v="29.457534246575342"/>
    <n v="0"/>
    <n v="57"/>
    <s v="&lt;80"/>
    <n v="274.84782514162299"/>
    <n v="228.90223664816301"/>
    <n v="266.70556487062498"/>
    <n v="200.417763747957"/>
    <n v="96.354804377412705"/>
    <x v="0"/>
    <s v="25-40"/>
  </r>
  <r>
    <n v="86753094603"/>
    <n v="1.2410958904109588"/>
    <s v="&lt;= 1.5 year"/>
    <n v="39.358904109589041"/>
    <n v="0"/>
    <n v="67"/>
    <s v="&lt;80"/>
    <n v="13.589193021564601"/>
    <n v="276.61364267292902"/>
    <n v="303.66774769236099"/>
    <n v="20.243771920526498"/>
    <n v="62.085609209105982"/>
    <x v="0"/>
    <s v="25-40"/>
  </r>
  <r>
    <n v="86753094604"/>
    <n v="1.7205479452054795"/>
    <s v="&gt; 1.5 year"/>
    <n v="32.252054794520546"/>
    <n v="1"/>
    <n v="54"/>
    <s v="&lt;80"/>
    <n v="323.44631333998097"/>
    <n v="232.652827872025"/>
    <n v="303.64042292488102"/>
    <n v="136.70671513637501"/>
    <n v="97.329587864311193"/>
    <x v="1"/>
    <s v="25-40"/>
  </r>
  <r>
    <n v="86753094605"/>
    <n v="1.6931506849315068"/>
    <s v="&gt; 1.5 year"/>
    <n v="28.876712328767123"/>
    <n v="0"/>
    <n v="57"/>
    <s v="&lt;80"/>
    <n v="350.20852548831499"/>
    <n v="239.136222665443"/>
    <n v="195.03165757765001"/>
    <n v="250.52937689183099"/>
    <n v="100.61490398863836"/>
    <x v="0"/>
    <s v="25-40"/>
  </r>
  <r>
    <n v="86753094606"/>
    <n v="1.0821917808219179"/>
    <s v="&lt;= 1.5 year"/>
    <n v="35.884931506849313"/>
    <n v="0"/>
    <n v="94"/>
    <s v="&gt;=80"/>
    <n v="5.6178390135552201"/>
    <n v="416.31054743324501"/>
    <n v="115.12486797458401"/>
    <n v="30.257210572424"/>
    <n v="51.200120341384988"/>
    <x v="0"/>
    <s v="25-40"/>
  </r>
  <r>
    <n v="86753094607"/>
    <n v="1.1835616438356165"/>
    <s v="&lt;= 1.5 year"/>
    <n v="40.542465753424658"/>
    <n v="0"/>
    <n v="98"/>
    <s v="&gt;=80"/>
    <n v="29.445499276081499"/>
    <n v="375.35862824156902"/>
    <n v="191.538026471812"/>
    <n v="14.699231588983199"/>
    <n v="57.132801168707466"/>
    <x v="0"/>
    <s v="&gt;40"/>
  </r>
  <r>
    <n v="86753094608"/>
    <n v="1.7013698630136986"/>
    <s v="&gt; 1.5 year"/>
    <n v="33.457534246575342"/>
    <n v="0"/>
    <n v="27"/>
    <s v="&lt;80"/>
    <n v="289.23313941369702"/>
    <n v="181.822122155557"/>
    <n v="312.95808418064797"/>
    <n v="216.30654073805499"/>
    <n v="101.19617591578468"/>
    <x v="0"/>
    <s v="25-40"/>
  </r>
  <r>
    <n v="86753094609"/>
    <n v="1.5287671232876712"/>
    <s v="&gt; 1.5 year"/>
    <n v="31.923287671232877"/>
    <n v="0"/>
    <n v="45"/>
    <s v="&lt;80"/>
    <n v="286.095734025338"/>
    <n v="176.879602583707"/>
    <n v="403.96710529087301"/>
    <n v="121.573601105422"/>
    <n v="100.10291169627901"/>
    <x v="0"/>
    <s v="25-40"/>
  </r>
  <r>
    <n v="86753094610"/>
    <n v="1.3041095890410959"/>
    <s v="&lt;= 1.5 year"/>
    <n v="39.328767123287669"/>
    <n v="1"/>
    <n v="92"/>
    <s v="&gt;=80"/>
    <n v="45.009685753090999"/>
    <n v="256.49938202445401"/>
    <n v="256.096813018381"/>
    <n v="6.3317178537910204"/>
    <n v="55.612149126864239"/>
    <x v="0"/>
    <s v="25-40"/>
  </r>
  <r>
    <n v="86753094611"/>
    <n v="1.3342465753424657"/>
    <s v="&lt;= 1.5 year"/>
    <n v="39.580821917808223"/>
    <n v="1"/>
    <n v="48"/>
    <s v="&lt;80"/>
    <n v="5.0839134340688199"/>
    <n v="265.65366991454403"/>
    <n v="212.86041625818001"/>
    <n v="62.688391154665801"/>
    <n v="54.724863557430524"/>
    <x v="1"/>
    <s v="25-40"/>
  </r>
  <r>
    <n v="86753094612"/>
    <n v="1.2575342465753425"/>
    <s v="&lt;= 1.5 year"/>
    <n v="33.526027397260272"/>
    <n v="0"/>
    <n v="71"/>
    <s v="&lt;80"/>
    <n v="25.095350384560899"/>
    <n v="296.81129423377502"/>
    <n v="255.45052365422899"/>
    <n v="13.4860828899658"/>
    <n v="58.024924354770249"/>
    <x v="0"/>
    <s v="25-40"/>
  </r>
  <r>
    <n v="86753094613"/>
    <n v="1.1698630136986301"/>
    <s v="&lt;= 1.5 year"/>
    <n v="39.013698630136986"/>
    <n v="0"/>
    <n v="83"/>
    <s v="&gt;=80"/>
    <n v="14.135693879170301"/>
    <n v="345.19380037069698"/>
    <n v="229.690909786605"/>
    <n v="31.641237088644001"/>
    <n v="60.106217165019267"/>
    <x v="0"/>
    <s v="25-40"/>
  </r>
  <r>
    <n v="86753094614"/>
    <n v="1.106849315068493"/>
    <s v="&lt;= 1.5 year"/>
    <n v="43.375342465753427"/>
    <n v="1"/>
    <n v="86"/>
    <s v="&gt;=80"/>
    <n v="32.5266604808862"/>
    <n v="297.61209355410102"/>
    <n v="227.88585806185901"/>
    <n v="1.8037930116743299"/>
    <n v="53.973858451622981"/>
    <x v="0"/>
    <s v="&gt;40"/>
  </r>
  <r>
    <n v="86753094615"/>
    <n v="1.273972602739726"/>
    <s v="&lt;= 1.5 year"/>
    <n v="39.052054794520551"/>
    <n v="0"/>
    <n v="92"/>
    <s v="&gt;=80"/>
    <n v="10.3353851340328"/>
    <n v="192.45602481157101"/>
    <n v="231.94345552306899"/>
    <n v="106.750753914396"/>
    <n v="56.866617928144102"/>
    <x v="0"/>
    <s v="25-40"/>
  </r>
  <r>
    <n v="86753094616"/>
    <n v="1.4904109589041097"/>
    <s v="&lt;= 1.5 year"/>
    <n v="25.06027397260274"/>
    <n v="0"/>
    <n v="60"/>
    <s v="&lt;80"/>
    <n v="352.55029135440998"/>
    <n v="408.84662956063499"/>
    <n v="5.8556260099424797"/>
    <n v="0.44439095704565101"/>
    <n v="61.667755709242179"/>
    <x v="0"/>
    <s v="25-40"/>
  </r>
  <r>
    <n v="86753094617"/>
    <n v="1.284931506849315"/>
    <s v="&lt;= 1.5 year"/>
    <n v="38.528767123287672"/>
    <n v="0"/>
    <n v="97"/>
    <s v="&gt;=80"/>
    <n v="0.174565026901223"/>
    <n v="409.683504554406"/>
    <n v="155.380298899172"/>
    <n v="39.153494143703298"/>
    <n v="56.132700731649621"/>
    <x v="0"/>
    <s v="25-40"/>
  </r>
  <r>
    <n v="86753094618"/>
    <n v="0.81643835616438354"/>
    <s v="&lt;= 1.5 year"/>
    <n v="34.6"/>
    <n v="0"/>
    <n v="18"/>
    <s v="&lt;80"/>
    <n v="4.2899449551387896"/>
    <n v="12.367626807439899"/>
    <n v="309.49103100168901"/>
    <n v="465.96348457856197"/>
    <n v="94.387147610636418"/>
    <x v="0"/>
    <s v="25-40"/>
  </r>
  <r>
    <n v="86753094619"/>
    <n v="1.7095890410958905"/>
    <s v="&gt; 1.5 year"/>
    <n v="29.849315068493151"/>
    <n v="0"/>
    <n v="39"/>
    <s v="&lt;80"/>
    <n v="159.777239954788"/>
    <n v="331.42508887805599"/>
    <n v="226.563258657907"/>
    <n v="221.95453341823401"/>
    <n v="93.118321355764436"/>
    <x v="0"/>
    <s v="25-40"/>
  </r>
  <r>
    <n v="86753094620"/>
    <n v="1.6410958904109589"/>
    <s v="&gt; 1.5 year"/>
    <n v="35.673972602739724"/>
    <n v="0"/>
    <n v="52"/>
    <s v="&lt;80"/>
    <n v="170.886387492278"/>
    <n v="292.80988912316502"/>
    <n v="124.762289724422"/>
    <n v="369.185095714174"/>
    <n v="96.369388381866969"/>
    <x v="1"/>
    <s v="25-40"/>
  </r>
  <r>
    <n v="86753094621"/>
    <n v="1.7178082191780821"/>
    <s v="&gt; 1.5 year"/>
    <n v="29.194520547945206"/>
    <n v="0"/>
    <n v="33"/>
    <s v="&lt;80"/>
    <n v="209.27653320615701"/>
    <n v="173.403236561119"/>
    <n v="169.28611731895501"/>
    <n v="476.660586112641"/>
    <n v="108.12798599317361"/>
    <x v="0"/>
    <s v="25-40"/>
  </r>
  <r>
    <n v="86753094622"/>
    <n v="1.6410958904109589"/>
    <s v="&gt; 1.5 year"/>
    <n v="32.723287671232875"/>
    <n v="0"/>
    <n v="22"/>
    <s v="&lt;80"/>
    <n v="258.60266659256501"/>
    <n v="219.988875078745"/>
    <n v="233.34911143725199"/>
    <n v="338.61754864573697"/>
    <n v="106.92332254366347"/>
    <x v="0"/>
    <s v="25-40"/>
  </r>
  <r>
    <n v="86753094623"/>
    <n v="1.2876712328767124"/>
    <s v="&lt;= 1.5 year"/>
    <n v="39.756164383561647"/>
    <n v="0"/>
    <n v="80"/>
    <s v="&gt;=80"/>
    <n v="54.332093660237597"/>
    <n v="371.71287047640499"/>
    <n v="203.63067036539999"/>
    <n v="11.237137028434899"/>
    <n v="59.867734018191598"/>
    <x v="0"/>
    <s v="25-40"/>
  </r>
  <r>
    <n v="86753094624"/>
    <n v="1.0876712328767124"/>
    <s v="&lt;= 1.5 year"/>
    <n v="41.008219178082193"/>
    <n v="0"/>
    <n v="100"/>
    <s v="&gt;=80"/>
    <n v="121.324306166489"/>
    <n v="252.17281037704501"/>
    <n v="196.841499532938"/>
    <n v="20.014175890829002"/>
    <n v="55.902450374334762"/>
    <x v="0"/>
    <s v="&gt;40"/>
  </r>
  <r>
    <n v="86753094625"/>
    <n v="1.7068493150684931"/>
    <s v="&gt; 1.5 year"/>
    <n v="31.649315068493152"/>
    <n v="1"/>
    <n v="28"/>
    <s v="&lt;80"/>
    <n v="308.51278842253799"/>
    <n v="225.418502765559"/>
    <n v="136.28572117120899"/>
    <n v="320.04252567375897"/>
    <n v="97.473892916443916"/>
    <x v="0"/>
    <s v="25-40"/>
  </r>
  <r>
    <n v="86753094626"/>
    <n v="1.7205479452054795"/>
    <s v="&gt; 1.5 year"/>
    <n v="30.698630136986303"/>
    <n v="0"/>
    <n v="22"/>
    <s v="&lt;80"/>
    <n v="153.420007757429"/>
    <n v="331.67505749181203"/>
    <n v="207.548525329933"/>
    <n v="247.87575833562801"/>
    <n v="93.458519259806593"/>
    <x v="0"/>
    <s v="25-40"/>
  </r>
  <r>
    <n v="86753094627"/>
    <n v="1.7095890410958905"/>
    <s v="&gt; 1.5 year"/>
    <n v="28.153424657534245"/>
    <n v="0"/>
    <n v="34"/>
    <s v="&lt;80"/>
    <n v="172.04611858812001"/>
    <n v="206.87182440442399"/>
    <n v="346.18335161877002"/>
    <n v="278.97951924822701"/>
    <n v="105.33297994344316"/>
    <x v="1"/>
    <s v="25-40"/>
  </r>
  <r>
    <n v="86753094628"/>
    <n v="1.3178082191780822"/>
    <s v="&lt;= 1.5 year"/>
    <n v="41.832876712328769"/>
    <n v="0"/>
    <n v="83"/>
    <s v="&gt;=80"/>
    <n v="53.8691688355282"/>
    <n v="173.805348151571"/>
    <n v="333.11250102846202"/>
    <n v="21.029625576059299"/>
    <n v="60.71101655151049"/>
    <x v="0"/>
    <s v="&gt;40"/>
  </r>
  <r>
    <n v="86753094629"/>
    <n v="1.2465753424657535"/>
    <s v="&lt;= 1.5 year"/>
    <n v="39.679452054794524"/>
    <n v="1"/>
    <n v="62"/>
    <s v="&lt;80"/>
    <n v="46.267806285892"/>
    <n v="374.71138599566598"/>
    <n v="195.12054868328801"/>
    <n v="6.1799399461788802"/>
    <n v="57.834394018060657"/>
    <x v="0"/>
    <s v="25-40"/>
  </r>
  <r>
    <n v="86753094630"/>
    <n v="1.0904109589041096"/>
    <s v="&lt;= 1.5 year"/>
    <n v="44.4986301369863"/>
    <n v="0"/>
    <n v="85"/>
    <s v="&gt;=80"/>
    <n v="4.6217983354186201"/>
    <n v="291.84778801738202"/>
    <n v="346.49707230026797"/>
    <n v="19.009624009754202"/>
    <n v="67.578370465426715"/>
    <x v="0"/>
    <s v="&gt;40"/>
  </r>
  <r>
    <n v="86753094631"/>
    <n v="1.5972602739726027"/>
    <s v="&gt; 1.5 year"/>
    <n v="26.375342465753423"/>
    <n v="0"/>
    <n v="12"/>
    <s v="&lt;80"/>
    <n v="253.67466759178001"/>
    <n v="275.210685123573"/>
    <n v="232.94988808663001"/>
    <n v="80.9034818438641"/>
    <n v="79.973232608887528"/>
    <x v="1"/>
    <s v="25-40"/>
  </r>
  <r>
    <n v="86753094632"/>
    <n v="1.1589041095890411"/>
    <s v="&lt;= 1.5 year"/>
    <n v="37.81095890410959"/>
    <n v="0"/>
    <n v="76"/>
    <s v="&lt;80"/>
    <n v="30.178457680992999"/>
    <n v="340.15394397408801"/>
    <n v="205.06192164012799"/>
    <n v="7.0189472860344502"/>
    <n v="55.076296403545975"/>
    <x v="0"/>
    <s v="25-40"/>
  </r>
  <r>
    <n v="86753094633"/>
    <n v="0.93698630136986305"/>
    <s v="&lt;= 1.5 year"/>
    <n v="38.106849315068494"/>
    <n v="0"/>
    <n v="21"/>
    <s v="&lt;80"/>
    <n v="61.143185199106597"/>
    <n v="95.272118843777903"/>
    <n v="320.29874019627198"/>
    <n v="353.20769985100799"/>
    <n v="93.333997129104361"/>
    <x v="0"/>
    <s v="25-40"/>
  </r>
  <r>
    <n v="86753094634"/>
    <n v="1.3808219178082193"/>
    <s v="&lt;= 1.5 year"/>
    <n v="40.476712328767121"/>
    <n v="1"/>
    <n v="54"/>
    <s v="&lt;80"/>
    <n v="22.9703899160147"/>
    <n v="280.20311323524902"/>
    <n v="268.38765795582498"/>
    <n v="21.376367614069199"/>
    <n v="59.025563320488395"/>
    <x v="0"/>
    <s v="&gt;40"/>
  </r>
  <r>
    <n v="86753094635"/>
    <n v="1.5342465753424657"/>
    <s v="&gt; 1.5 year"/>
    <n v="34.12054794520548"/>
    <n v="0"/>
    <n v="37"/>
    <s v="&lt;80"/>
    <n v="281.99579640892398"/>
    <n v="164.79182192280399"/>
    <n v="401.94067338558801"/>
    <n v="230.884061899161"/>
    <n v="111.68197770070812"/>
    <x v="0"/>
    <s v="25-40"/>
  </r>
  <r>
    <n v="86753094636"/>
    <n v="1.6547945205479453"/>
    <s v="&gt; 1.5 year"/>
    <n v="26.367123287671234"/>
    <n v="0"/>
    <n v="3"/>
    <s v="&lt;80"/>
    <n v="254.782840406258"/>
    <n v="283.29994025666701"/>
    <n v="256.26042023845002"/>
    <n v="180.665558448327"/>
    <n v="95.477739895447243"/>
    <x v="0"/>
    <s v="25-40"/>
  </r>
  <r>
    <n v="86753094637"/>
    <n v="1.2465753424657535"/>
    <s v="&lt;= 1.5 year"/>
    <n v="41.838356164383562"/>
    <n v="0"/>
    <n v="76"/>
    <s v="&lt;80"/>
    <n v="76.626817165918695"/>
    <n v="310.88660193596201"/>
    <n v="191.68087714420301"/>
    <n v="8.7304134155606601"/>
    <n v="55.050428395322093"/>
    <x v="0"/>
    <s v="&gt;40"/>
  </r>
  <r>
    <n v="86753094638"/>
    <n v="1.2602739726027397"/>
    <s v="&lt;= 1.5 year"/>
    <n v="45.128767123287673"/>
    <n v="1"/>
    <n v="74"/>
    <s v="&lt;80"/>
    <n v="8.1139550303515708"/>
    <n v="324.90758430861302"/>
    <n v="260.05137405695501"/>
    <n v="20.0404418586952"/>
    <n v="60.252741056995184"/>
    <x v="0"/>
    <s v="&gt;40"/>
  </r>
  <r>
    <n v="86753094639"/>
    <n v="1.1452054794520548"/>
    <s v="&lt;= 1.5 year"/>
    <n v="36.854794520547948"/>
    <n v="0"/>
    <n v="78"/>
    <s v="&lt;80"/>
    <n v="16.6808014816819"/>
    <n v="363.99201011425799"/>
    <n v="188.66356494328801"/>
    <n v="32.379329344699798"/>
    <n v="56.978972242233723"/>
    <x v="0"/>
    <s v="25-40"/>
  </r>
  <r>
    <n v="86753094640"/>
    <n v="1.2712328767123289"/>
    <s v="&lt;= 1.5 year"/>
    <n v="41.446575342465756"/>
    <n v="0"/>
    <n v="69"/>
    <s v="&lt;80"/>
    <n v="2.3096314013638302"/>
    <n v="318.51175671568097"/>
    <n v="248.87445994131599"/>
    <n v="23.831013892758399"/>
    <n v="58.390367909452515"/>
    <x v="0"/>
    <s v="&gt;40"/>
  </r>
  <r>
    <n v="86753094641"/>
    <n v="1.1452054794520548"/>
    <s v="&lt;= 1.5 year"/>
    <n v="42.180821917808217"/>
    <n v="0"/>
    <n v="107"/>
    <s v="&gt;=80"/>
    <n v="6.1979973125649002"/>
    <n v="180.740757662254"/>
    <n v="405.00341896438999"/>
    <n v="0.153486780424062"/>
    <n v="63.57392908736319"/>
    <x v="1"/>
    <s v="&gt;40"/>
  </r>
  <r>
    <n v="86753094642"/>
    <n v="1.2767123287671234"/>
    <s v="&lt;= 1.5 year"/>
    <n v="37.531506849315072"/>
    <n v="0"/>
    <n v="71"/>
    <s v="&lt;80"/>
    <n v="18.771200904672501"/>
    <n v="288.53778838646099"/>
    <n v="270.44038886040403"/>
    <n v="30.057143941286299"/>
    <n v="60.644423079493521"/>
    <x v="0"/>
    <s v="25-40"/>
  </r>
  <r>
    <n v="86753094643"/>
    <n v="1.5534246575342465"/>
    <s v="&gt; 1.5 year"/>
    <n v="34.167123287671231"/>
    <n v="0"/>
    <n v="32"/>
    <s v="&lt;80"/>
    <n v="273.14749327263303"/>
    <n v="233.34639871824601"/>
    <n v="287.44949436262903"/>
    <n v="168.06985059393801"/>
    <n v="95.181832754058377"/>
    <x v="1"/>
    <s v="25-40"/>
  </r>
  <r>
    <n v="86753094644"/>
    <n v="0.84383561643835614"/>
    <s v="&lt;= 1.5 year"/>
    <n v="34.909589041095892"/>
    <n v="1"/>
    <n v="19"/>
    <s v="&lt;80"/>
    <n v="255.321643451874"/>
    <n v="595.56097917639499"/>
    <n v="57.809234057284698"/>
    <n v="15.5929983062003"/>
    <n v="76.878877693879716"/>
    <x v="1"/>
    <s v="25-40"/>
  </r>
  <r>
    <n v="86753094645"/>
    <n v="1.0410958904109588"/>
    <s v="&lt;= 1.5 year"/>
    <n v="38.594520547945208"/>
    <n v="1"/>
    <n v="63"/>
    <s v="&lt;80"/>
    <n v="6.8752942201435001"/>
    <n v="315.99457133780902"/>
    <n v="221.147361747324"/>
    <n v="12.867608147277201"/>
    <n v="53.911385631988352"/>
    <x v="0"/>
    <s v="25-40"/>
  </r>
  <r>
    <n v="86753094646"/>
    <n v="1.0246575342465754"/>
    <s v="&lt;= 1.5 year"/>
    <n v="38.4986301369863"/>
    <n v="1"/>
    <n v="18"/>
    <s v="&lt;80"/>
    <n v="39.389882112982797"/>
    <n v="27.9065894235816"/>
    <n v="371.65754909058302"/>
    <n v="344.55874337198702"/>
    <n v="91.329672818433551"/>
    <x v="0"/>
    <s v="25-40"/>
  </r>
  <r>
    <n v="86753094647"/>
    <n v="1.558904109589041"/>
    <s v="&gt; 1.5 year"/>
    <n v="28.55890410958904"/>
    <n v="0"/>
    <n v="34"/>
    <s v="&lt;80"/>
    <n v="168.959503211602"/>
    <n v="269.358889825299"/>
    <n v="169.54468105485901"/>
    <n v="202.69773719245001"/>
    <n v="79.734561632629166"/>
    <x v="1"/>
    <s v="25-40"/>
  </r>
  <r>
    <n v="86753094648"/>
    <n v="1.1013698630136985"/>
    <s v="&lt;= 1.5 year"/>
    <n v="30.408219178082192"/>
    <n v="0"/>
    <n v="63"/>
    <s v="&lt;80"/>
    <n v="433.560865186944"/>
    <n v="353.24238362585697"/>
    <n v="38.332602559640598"/>
    <n v="2.8465493578966301"/>
    <n v="67.885758135128555"/>
    <x v="0"/>
    <s v="25-40"/>
  </r>
  <r>
    <n v="86753094649"/>
    <n v="0.98356164383561639"/>
    <s v="&lt;= 1.5 year"/>
    <n v="33.205479452054796"/>
    <n v="1"/>
    <n v="21"/>
    <s v="&lt;80"/>
    <n v="29.384994006898101"/>
    <n v="109.333155218215"/>
    <n v="470.00485370649801"/>
    <n v="245.00644091363799"/>
    <n v="96.89880729242536"/>
    <x v="0"/>
    <s v="25-40"/>
  </r>
  <r>
    <n v="86753094650"/>
    <n v="1.1945205479452055"/>
    <s v="&lt;= 1.5 year"/>
    <n v="36.227397260273975"/>
    <n v="0"/>
    <n v="75"/>
    <s v="&lt;80"/>
    <n v="13.4754684232212"/>
    <n v="195.29079048252001"/>
    <n v="329.425088612038"/>
    <n v="21.749479001270998"/>
    <n v="58.84224882605637"/>
    <x v="1"/>
    <s v="25-40"/>
  </r>
  <r>
    <n v="86753094651"/>
    <n v="1.2410958904109588"/>
    <s v="&lt;= 1.5 year"/>
    <n v="42.56712328767123"/>
    <n v="1"/>
    <n v="119"/>
    <s v="&gt;=80"/>
    <n v="5.6896212642154804"/>
    <n v="256.12029913486799"/>
    <n v="308.36232467911299"/>
    <n v="27.081742343451801"/>
    <n v="61.198081674634444"/>
    <x v="0"/>
    <s v="&gt;40"/>
  </r>
  <r>
    <n v="86753094652"/>
    <n v="1.2821917808219179"/>
    <s v="&lt;= 1.5 year"/>
    <n v="38.065753424657537"/>
    <n v="0"/>
    <n v="55"/>
    <s v="&lt;80"/>
    <n v="37.199176704804103"/>
    <n v="330.723552620406"/>
    <n v="209.04762223427099"/>
    <n v="1.94462758784435"/>
    <n v="54.75288832467065"/>
    <x v="0"/>
    <s v="25-40"/>
  </r>
  <r>
    <n v="86753094653"/>
    <n v="1.1095890410958904"/>
    <s v="&lt;= 1.5 year"/>
    <n v="41.756164383561647"/>
    <n v="1"/>
    <n v="83"/>
    <s v="&gt;=80"/>
    <n v="123.109344789516"/>
    <n v="212.27279460437501"/>
    <n v="270.43367879711099"/>
    <n v="10.142661295370001"/>
    <n v="60.499731962608998"/>
    <x v="0"/>
    <s v="&gt;40"/>
  </r>
  <r>
    <n v="86753094654"/>
    <n v="1.7013698630136986"/>
    <s v="&gt; 1.5 year"/>
    <n v="26.205479452054796"/>
    <n v="0"/>
    <n v="35"/>
    <s v="&lt;80"/>
    <n v="223.54767666475601"/>
    <n v="197.72115891102001"/>
    <n v="302.94596681713898"/>
    <n v="259.44434393522698"/>
    <n v="101.188344136346"/>
    <x v="0"/>
    <s v="25-40"/>
  </r>
  <r>
    <n v="86753094655"/>
    <n v="1.6164383561643836"/>
    <s v="&gt; 1.5 year"/>
    <n v="35.915068493150685"/>
    <n v="0"/>
    <n v="47"/>
    <s v="&lt;80"/>
    <n v="208.81828035778901"/>
    <n v="154.36315741318899"/>
    <n v="306.35919326499697"/>
    <n v="183.45962593416601"/>
    <n v="87.832773325577804"/>
    <x v="1"/>
    <s v="25-40"/>
  </r>
  <r>
    <n v="86753094656"/>
    <n v="1.6657534246575343"/>
    <s v="&gt; 1.5 year"/>
    <n v="34.805479452054797"/>
    <n v="1"/>
    <n v="31"/>
    <s v="&lt;80"/>
    <n v="225.71036820036301"/>
    <n v="174.38902980003999"/>
    <n v="276.48237686743403"/>
    <n v="278.57712263850902"/>
    <n v="98.615091780745388"/>
    <x v="0"/>
    <s v="25-40"/>
  </r>
  <r>
    <n v="86753094657"/>
    <n v="1.6410958904109589"/>
    <s v="&gt; 1.5 year"/>
    <n v="32.049315068493151"/>
    <n v="0"/>
    <n v="64"/>
    <s v="&lt;80"/>
    <n v="198.92936110432899"/>
    <n v="206.800281627033"/>
    <n v="242.51194157039501"/>
    <n v="244.04010103715601"/>
    <n v="90.844616531415085"/>
    <x v="1"/>
    <s v="25-40"/>
  </r>
  <r>
    <n v="86753094658"/>
    <n v="1.210958904109589"/>
    <s v="&lt;= 1.5 year"/>
    <n v="48.013698630136986"/>
    <n v="0"/>
    <n v="70"/>
    <s v="&lt;80"/>
    <n v="3.94117553855759"/>
    <n v="247.439411561962"/>
    <n v="232.70087581146601"/>
    <n v="38.6133347124984"/>
    <n v="52.668152230917293"/>
    <x v="1"/>
    <s v="&gt;40"/>
  </r>
  <r>
    <n v="86753094659"/>
    <n v="1.1452054794520548"/>
    <s v="&lt;= 1.5 year"/>
    <n v="44.561643835616437"/>
    <n v="0"/>
    <n v="91"/>
    <s v="&gt;=80"/>
    <n v="7.3113886620277899"/>
    <n v="172.68053382139399"/>
    <n v="384.44660651511299"/>
    <n v="38.443840200362899"/>
    <n v="65.146207404530841"/>
    <x v="0"/>
    <s v="&gt;40"/>
  </r>
  <r>
    <n v="86753094660"/>
    <n v="1.0684931506849316"/>
    <s v="&lt;= 1.5 year"/>
    <n v="30.495890410958904"/>
    <n v="0"/>
    <n v="21"/>
    <s v="&lt;80"/>
    <n v="48.646959156171299"/>
    <n v="48.185813555243897"/>
    <n v="375.05070953627302"/>
    <n v="366.88690956999"/>
    <n v="96.779136109664762"/>
    <x v="0"/>
    <s v="25-40"/>
  </r>
  <r>
    <n v="86753094661"/>
    <n v="1.2027397260273973"/>
    <s v="&lt;= 1.5 year"/>
    <n v="41.186301369863017"/>
    <n v="0"/>
    <n v="62"/>
    <s v="&lt;80"/>
    <n v="15.0138042090366"/>
    <n v="221.00535975731501"/>
    <n v="333.65118358717501"/>
    <n v="2.4657011356887799"/>
    <n v="59.215559284051778"/>
    <x v="0"/>
    <s v="&gt;40"/>
  </r>
  <r>
    <n v="86753094662"/>
    <n v="1.2027397260273973"/>
    <s v="&lt;= 1.5 year"/>
    <n v="35.854794520547948"/>
    <n v="0"/>
    <n v="82"/>
    <s v="&gt;=80"/>
    <n v="80.568306450197596"/>
    <n v="285.23023679693699"/>
    <n v="190.15170993333399"/>
    <n v="35.504563759163901"/>
    <n v="56.342636302870517"/>
    <x v="0"/>
    <s v="25-40"/>
  </r>
  <r>
    <n v="86753094663"/>
    <n v="1.0931506849315069"/>
    <s v="&lt;= 1.5 year"/>
    <n v="32.728767123287675"/>
    <n v="1"/>
    <n v="19"/>
    <s v="&lt;80"/>
    <n v="14.3110530137381"/>
    <n v="40.636618219524301"/>
    <n v="334.15766869018"/>
    <n v="400.48852771098899"/>
    <n v="92.553357266801271"/>
    <x v="0"/>
    <s v="25-40"/>
  </r>
  <r>
    <n v="86753094664"/>
    <n v="1.2219178082191782"/>
    <s v="&lt;= 1.5 year"/>
    <n v="45.750684931506846"/>
    <n v="0"/>
    <n v="70"/>
    <s v="&lt;80"/>
    <n v="61.840474081508098"/>
    <n v="291.12141664961501"/>
    <n v="115.95248436008499"/>
    <n v="46.958710878406698"/>
    <n v="47.786294687108857"/>
    <x v="1"/>
    <s v="&gt;40"/>
  </r>
  <r>
    <n v="86753094665"/>
    <n v="1.5643835616438355"/>
    <s v="&gt; 1.5 year"/>
    <n v="34.898630136986299"/>
    <n v="0"/>
    <n v="33"/>
    <s v="&lt;80"/>
    <n v="304.35518081948697"/>
    <n v="238.96870677602899"/>
    <n v="255.13311421906201"/>
    <n v="193.663044669654"/>
    <n v="97.321450074287213"/>
    <x v="0"/>
    <s v="25-40"/>
  </r>
  <r>
    <n v="86753094666"/>
    <n v="1.6520547945205479"/>
    <s v="&gt; 1.5 year"/>
    <n v="25.82191780821918"/>
    <n v="0"/>
    <n v="60"/>
    <s v="&lt;80"/>
    <n v="7.7438791749876303"/>
    <n v="52.5746963529159"/>
    <n v="394.36016787761298"/>
    <n v="392.18071997395703"/>
    <n v="99.210392584420674"/>
    <x v="1"/>
    <s v="25-40"/>
  </r>
  <r>
    <n v="86753094667"/>
    <n v="0.90958904109589045"/>
    <s v="&lt;= 1.5 year"/>
    <n v="32.731506849315068"/>
    <n v="0"/>
    <n v="19"/>
    <s v="&lt;80"/>
    <n v="3.4698286263576401"/>
    <n v="33.447305073329098"/>
    <n v="483.04988888589099"/>
    <n v="290.85208341065498"/>
    <n v="95.821607371560447"/>
    <x v="0"/>
    <s v="25-40"/>
  </r>
  <r>
    <n v="86753094668"/>
    <n v="1.6"/>
    <s v="&gt; 1.5 year"/>
    <n v="29.36986301369863"/>
    <n v="0"/>
    <n v="42"/>
    <s v="&lt;80"/>
    <n v="198.17236288941399"/>
    <n v="202.61180228633401"/>
    <n v="353.52778422711799"/>
    <n v="281.76334832012498"/>
    <n v="108.29766911972899"/>
    <x v="0"/>
    <s v="25-40"/>
  </r>
  <r>
    <n v="86753094669"/>
    <n v="1.5890410958904109"/>
    <s v="&gt; 1.5 year"/>
    <n v="34.553424657534244"/>
    <n v="0"/>
    <n v="30"/>
    <s v="&lt;80"/>
    <n v="249.35185189342101"/>
    <n v="292.44870020324203"/>
    <n v="342.59792825700401"/>
    <n v="128.66723459467599"/>
    <n v="99.895863709934645"/>
    <x v="0"/>
    <s v="25-40"/>
  </r>
  <r>
    <n v="86753094670"/>
    <n v="1.5780821917808219"/>
    <s v="&gt; 1.5 year"/>
    <n v="32.854794520547948"/>
    <n v="0"/>
    <n v="35"/>
    <s v="&lt;80"/>
    <n v="194.24406923980499"/>
    <n v="254.60806696997301"/>
    <n v="299.37847009704399"/>
    <n v="217.814433583159"/>
    <n v="97.971319338406602"/>
    <x v="0"/>
    <s v="25-40"/>
  </r>
  <r>
    <n v="86753094671"/>
    <n v="1.4904109589041097"/>
    <s v="&lt;= 1.5 year"/>
    <n v="19.112328767123287"/>
    <n v="1"/>
    <n v="59"/>
    <s v="&lt;80"/>
    <n v="437.33759270148698"/>
    <n v="339.183770654618"/>
    <n v="16.372453336097401"/>
    <n v="29.1799177150546"/>
    <n v="67.587993594626653"/>
    <x v="0"/>
    <s v="17-25"/>
  </r>
  <r>
    <n v="86753094672"/>
    <n v="1.6575342465753424"/>
    <s v="&gt; 1.5 year"/>
    <n v="34.038356164383565"/>
    <n v="1"/>
    <n v="54"/>
    <s v="&lt;80"/>
    <n v="303.82778786302998"/>
    <n v="183.041343951833"/>
    <n v="209.57729000665799"/>
    <n v="240.49733151301001"/>
    <n v="92.958485127549196"/>
    <x v="1"/>
    <s v="25-40"/>
  </r>
  <r>
    <n v="86753094673"/>
    <n v="1.2027397260273973"/>
    <s v="&lt;= 1.5 year"/>
    <n v="41.632876712328766"/>
    <n v="0"/>
    <n v="62"/>
    <s v="&lt;80"/>
    <n v="2.62065771072418"/>
    <n v="327.48194870626099"/>
    <n v="238.98378045948601"/>
    <n v="50.564857938005801"/>
    <n v="61.154045121057834"/>
    <x v="0"/>
    <s v="&gt;40"/>
  </r>
  <r>
    <n v="86753094674"/>
    <n v="1.1013698630136985"/>
    <s v="&lt;= 1.5 year"/>
    <n v="43.947945205479449"/>
    <n v="0"/>
    <n v="88"/>
    <s v="&gt;=80"/>
    <n v="3.7280055670887502"/>
    <n v="251.19898666296899"/>
    <n v="365.31734396724198"/>
    <n v="8.3566769230501095"/>
    <n v="65.235041885239667"/>
    <x v="0"/>
    <s v="&gt;40"/>
  </r>
  <r>
    <n v="86753094675"/>
    <n v="1.6219178082191781"/>
    <s v="&gt; 1.5 year"/>
    <n v="33.252054794520546"/>
    <n v="0"/>
    <n v="52"/>
    <s v="&lt;80"/>
    <n v="240.08885395695501"/>
    <n v="200.03322055141501"/>
    <n v="261.53708974067001"/>
    <n v="277.89000701995599"/>
    <n v="99.941017571944712"/>
    <x v="0"/>
    <s v="25-40"/>
  </r>
  <r>
    <n v="86753094676"/>
    <n v="1.6438356164383561"/>
    <s v="&gt; 1.5 year"/>
    <n v="32.43287671232877"/>
    <n v="0"/>
    <n v="34"/>
    <s v="&lt;80"/>
    <n v="323.29927202200503"/>
    <n v="257.61496406250399"/>
    <n v="260.352222014505"/>
    <n v="205.776161684952"/>
    <n v="102.40854493069557"/>
    <x v="0"/>
    <s v="25-40"/>
  </r>
  <r>
    <n v="86753094677"/>
    <n v="0.75342465753424659"/>
    <s v="&lt;= 1.5 year"/>
    <n v="35.484931506849314"/>
    <n v="0"/>
    <n v="20"/>
    <s v="&lt;80"/>
    <n v="1.1687882446075799"/>
    <n v="37.344625928792802"/>
    <n v="288.33383889001198"/>
    <n v="467.88397052577898"/>
    <n v="93.827210263766943"/>
    <x v="0"/>
    <s v="25-40"/>
  </r>
  <r>
    <n v="86753094678"/>
    <n v="1.6438356164383561"/>
    <s v="&gt; 1.5 year"/>
    <n v="32.893150684931506"/>
    <n v="0"/>
    <n v="54"/>
    <s v="&lt;80"/>
    <n v="333.322447001802"/>
    <n v="219.13439378403899"/>
    <n v="255.236986853834"/>
    <n v="208.17645551671501"/>
    <n v="99.806160347333162"/>
    <x v="0"/>
    <s v="25-40"/>
  </r>
  <r>
    <n v="86753094679"/>
    <n v="1.1753424657534246"/>
    <s v="&lt;= 1.5 year"/>
    <n v="44.523287671232879"/>
    <n v="1"/>
    <n v="80"/>
    <s v="&gt;=80"/>
    <n v="27.792252272625099"/>
    <n v="184.20776310276099"/>
    <n v="399.61312775353599"/>
    <n v="9.9331646134275307"/>
    <n v="66.105556314066504"/>
    <x v="0"/>
    <s v="&gt;40"/>
  </r>
  <r>
    <n v="86753094680"/>
    <n v="1.2027397260273973"/>
    <s v="&lt;= 1.5 year"/>
    <n v="40.013698630136986"/>
    <n v="0"/>
    <n v="50"/>
    <s v="&lt;80"/>
    <n v="9.8586226344802004"/>
    <n v="230.76445458214701"/>
    <n v="306.66593188486098"/>
    <n v="32.746419282841998"/>
    <n v="59.979328317454538"/>
    <x v="0"/>
    <s v="&gt;40"/>
  </r>
  <r>
    <n v="86753094681"/>
    <n v="1.2383561643835617"/>
    <s v="&lt;= 1.5 year"/>
    <n v="44.317808219178083"/>
    <n v="0"/>
    <n v="71"/>
    <s v="&lt;80"/>
    <n v="8.4456028987555598"/>
    <n v="193.93018704287101"/>
    <n v="352.10522150465101"/>
    <n v="48.815972379813097"/>
    <n v="64.300606461465819"/>
    <x v="0"/>
    <s v="&gt;40"/>
  </r>
  <r>
    <n v="86753094682"/>
    <n v="1.2876712328767124"/>
    <s v="&lt;= 1.5 year"/>
    <n v="44.887671232876713"/>
    <n v="0"/>
    <n v="93"/>
    <s v="&gt;=80"/>
    <n v="26.496417674175898"/>
    <n v="348.48186705577803"/>
    <n v="245.21122641228499"/>
    <n v="23.716653981603699"/>
    <n v="62.269608425662952"/>
    <x v="0"/>
    <s v="&gt;40"/>
  </r>
  <r>
    <n v="86753094683"/>
    <n v="1.0547945205479452"/>
    <s v="&lt;= 1.5 year"/>
    <n v="32.413698630136984"/>
    <n v="1"/>
    <n v="20"/>
    <s v="&lt;80"/>
    <n v="62.956672804129802"/>
    <n v="38.456933273068699"/>
    <n v="195.696721065974"/>
    <n v="541.41433273478106"/>
    <n v="96.566414942266491"/>
    <x v="0"/>
    <s v="25-40"/>
  </r>
  <r>
    <n v="86753094684"/>
    <n v="1.3150684931506849"/>
    <s v="&lt;= 1.5 year"/>
    <n v="34.060273972602737"/>
    <n v="0"/>
    <n v="108"/>
    <s v="&gt;=80"/>
    <n v="13.753693689532501"/>
    <n v="163.922541285676"/>
    <n v="349.38826175173398"/>
    <n v="86.751976736412303"/>
    <n v="66.550927416594234"/>
    <x v="0"/>
    <s v="25-40"/>
  </r>
  <r>
    <n v="86753094685"/>
    <n v="1.0931506849315069"/>
    <s v="&lt;= 1.5 year"/>
    <n v="34.134246575342466"/>
    <n v="1"/>
    <n v="21"/>
    <s v="&lt;80"/>
    <n v="511.28123811393698"/>
    <n v="360.588318679699"/>
    <n v="15.3318968734569"/>
    <n v="1.3732497854599499"/>
    <n v="71.754182142560907"/>
    <x v="1"/>
    <s v="25-40"/>
  </r>
  <r>
    <n v="86753094686"/>
    <n v="1.178082191780822"/>
    <s v="&lt;= 1.5 year"/>
    <n v="45.57260273972603"/>
    <n v="0"/>
    <n v="65"/>
    <s v="&lt;80"/>
    <n v="44.595383621097"/>
    <n v="218.965125936037"/>
    <n v="314.89731716994697"/>
    <n v="6.9932526090360199"/>
    <n v="59.711709138048683"/>
    <x v="0"/>
    <s v="&gt;40"/>
  </r>
  <r>
    <n v="86753094687"/>
    <n v="1.2136986301369863"/>
    <s v="&lt;= 1.5 year"/>
    <n v="46.301369863013697"/>
    <n v="0"/>
    <n v="70"/>
    <s v="&lt;80"/>
    <n v="33.566314543543399"/>
    <n v="277.43837630177399"/>
    <n v="252.17035886968"/>
    <n v="23.8619088957124"/>
    <n v="58.004247399472483"/>
    <x v="0"/>
    <s v="&gt;40"/>
  </r>
  <r>
    <n v="86753094688"/>
    <n v="1.6273972602739726"/>
    <s v="&gt; 1.5 year"/>
    <n v="34.5013698630137"/>
    <n v="0"/>
    <n v="65"/>
    <s v="&lt;80"/>
    <n v="189.17655246817699"/>
    <n v="287.68692493354803"/>
    <n v="281.66724601490301"/>
    <n v="273.01070321170403"/>
    <n v="104.71043209933084"/>
    <x v="0"/>
    <s v="25-40"/>
  </r>
  <r>
    <n v="86753094689"/>
    <n v="1.1534246575342466"/>
    <s v="&lt;= 1.5 year"/>
    <n v="43.991780821917807"/>
    <n v="0"/>
    <n v="51"/>
    <s v="&lt;80"/>
    <n v="31.364947453303699"/>
    <n v="359.27987968052599"/>
    <n v="231.309353987322"/>
    <n v="6.6855176927159903"/>
    <n v="59.810970772310938"/>
    <x v="0"/>
    <s v="&gt;40"/>
  </r>
  <r>
    <n v="86753094690"/>
    <n v="1.1397260273972603"/>
    <s v="&lt;= 1.5 year"/>
    <n v="42.109589041095887"/>
    <n v="0"/>
    <n v="89"/>
    <s v="&gt;=80"/>
    <n v="7.1093249822455604"/>
    <n v="328.53789278908403"/>
    <n v="241.395802570694"/>
    <n v="10.3543799244407"/>
    <n v="57.061799321122535"/>
    <x v="0"/>
    <s v="&gt;40"/>
  </r>
  <r>
    <n v="86753094691"/>
    <n v="0.92602739726027394"/>
    <s v="&lt;= 1.5 year"/>
    <n v="34.435616438356163"/>
    <n v="1"/>
    <n v="21"/>
    <s v="&lt;80"/>
    <n v="17.764352349424399"/>
    <n v="14.4061031959939"/>
    <n v="649.16161095968698"/>
    <n v="165.809503451762"/>
    <n v="100.37017017300734"/>
    <x v="0"/>
    <s v="25-40"/>
  </r>
  <r>
    <n v="86753094692"/>
    <n v="1.7013698630136986"/>
    <s v="&gt; 1.5 year"/>
    <n v="33.216438356164382"/>
    <n v="1"/>
    <n v="33"/>
    <s v="&lt;80"/>
    <n v="292.72208122377299"/>
    <n v="286.02946984416798"/>
    <n v="150.20324063175499"/>
    <n v="95.044433076455206"/>
    <n v="75.729844930420498"/>
    <x v="1"/>
    <s v="25-40"/>
  </r>
  <r>
    <n v="86753094693"/>
    <n v="1.5232876712328767"/>
    <s v="&gt; 1.5 year"/>
    <n v="25.265753424657536"/>
    <n v="0"/>
    <n v="59"/>
    <s v="&lt;80"/>
    <n v="328.14670445380199"/>
    <n v="453.43309643251899"/>
    <n v="9.9771052064185692"/>
    <n v="38.547714937799697"/>
    <n v="68.349362488211867"/>
    <x v="0"/>
    <s v="25-40"/>
  </r>
  <r>
    <n v="86753094694"/>
    <n v="1.1095890410958904"/>
    <s v="&lt;= 1.5 year"/>
    <n v="36.200000000000003"/>
    <n v="0"/>
    <n v="48"/>
    <s v="&lt;80"/>
    <n v="26.721402412390301"/>
    <n v="308.16966705284602"/>
    <n v="229.22122232678299"/>
    <n v="13.257507907213499"/>
    <n v="55.888733185298484"/>
    <x v="0"/>
    <s v="25-40"/>
  </r>
  <r>
    <n v="86753094695"/>
    <n v="1.4767123287671233"/>
    <s v="&lt;= 1.5 year"/>
    <n v="28.767123287671232"/>
    <n v="0"/>
    <n v="7"/>
    <s v="&lt;80"/>
    <n v="114.382998468797"/>
    <n v="316.18473947647198"/>
    <n v="472.08493040264301"/>
    <n v="109.467521431257"/>
    <n v="104.23171325568951"/>
    <x v="0"/>
    <s v="25-40"/>
  </r>
  <r>
    <n v="86753094696"/>
    <n v="1.1506849315068493"/>
    <s v="&lt;= 1.5 year"/>
    <n v="44.07123287671233"/>
    <n v="0"/>
    <n v="74"/>
    <s v="&lt;80"/>
    <n v="0.40029305704814999"/>
    <n v="277.63534767608797"/>
    <n v="241.084483807433"/>
    <n v="73.450927904335103"/>
    <n v="59.987100664063064"/>
    <x v="0"/>
    <s v="&gt;40"/>
  </r>
  <r>
    <n v="86753094697"/>
    <n v="1.1013698630136985"/>
    <s v="&lt;= 1.5 year"/>
    <n v="40"/>
    <n v="0"/>
    <n v="89"/>
    <s v="&gt;=80"/>
    <n v="24.406261319595298"/>
    <n v="154.101502423867"/>
    <n v="361.15367841536101"/>
    <n v="0.109860970537703"/>
    <n v="57.632245825784828"/>
    <x v="1"/>
    <s v="&gt;40"/>
  </r>
  <r>
    <n v="86753094698"/>
    <n v="1.8684931506849316"/>
    <s v="&gt; 1.5 year"/>
    <n v="18.739726027397261"/>
    <n v="1"/>
    <n v="60"/>
    <s v="&lt;80"/>
    <n v="249.31740098001299"/>
    <n v="572.33105343608895"/>
    <n v="18.529518005961901"/>
    <n v="14.3831599040571"/>
    <n v="69.681397702490429"/>
    <x v="0"/>
    <s v="17-25"/>
  </r>
  <r>
    <n v="86753094699"/>
    <n v="1.7123287671232876"/>
    <s v="&gt; 1.5 year"/>
    <n v="22.676712328767124"/>
    <n v="1"/>
    <n v="59"/>
    <s v="&lt;80"/>
    <n v="39.3917646510696"/>
    <n v="4.5928331253014703"/>
    <n v="427.53028931135799"/>
    <n v="361.39001152334703"/>
    <n v="98.189203922274288"/>
    <x v="1"/>
    <s v="17-25"/>
  </r>
  <r>
    <n v="86753094700"/>
    <n v="1.5972602739726027"/>
    <s v="&gt; 1.5 year"/>
    <n v="32.221917808219175"/>
    <n v="0"/>
    <n v="51"/>
    <s v="&lt;80"/>
    <n v="153.888789177212"/>
    <n v="267.08047859538698"/>
    <n v="123.266029765121"/>
    <n v="285.73854486831902"/>
    <n v="82.758090377820722"/>
    <x v="1"/>
    <s v="25-40"/>
  </r>
  <r>
    <n v="86753094701"/>
    <n v="1.7287671232876711"/>
    <s v="&gt; 1.5 year"/>
    <n v="33.356164383561641"/>
    <n v="0"/>
    <n v="43"/>
    <s v="&lt;80"/>
    <n v="212.20100974720799"/>
    <n v="221.38562429660499"/>
    <n v="261.13612509597402"/>
    <n v="247.793609386947"/>
    <n v="95.758498861455564"/>
    <x v="1"/>
    <s v="25-40"/>
  </r>
  <r>
    <n v="86753094702"/>
    <n v="0.98082191780821915"/>
    <s v="&lt;= 1.5 year"/>
    <n v="23.917808219178081"/>
    <n v="1"/>
    <n v="59"/>
    <s v="&lt;80"/>
    <n v="349.81730229296397"/>
    <n v="369.61170391428197"/>
    <n v="28.3797838208746"/>
    <n v="35.521438863172698"/>
    <n v="65.222467218665358"/>
    <x v="0"/>
    <s v="17-25"/>
  </r>
  <r>
    <n v="86753094703"/>
    <n v="1.2082191780821918"/>
    <s v="&lt;= 1.5 year"/>
    <n v="45.350684931506848"/>
    <n v="1"/>
    <n v="63"/>
    <s v="&lt;80"/>
    <n v="49.056056699415699"/>
    <n v="194.197614142693"/>
    <n v="320.448459725269"/>
    <n v="91.480051986531393"/>
    <n v="68.891715072784748"/>
    <x v="0"/>
    <s v="&gt;40"/>
  </r>
  <r>
    <n v="86753094704"/>
    <n v="1.2191780821917808"/>
    <s v="&lt;= 1.5 year"/>
    <n v="43.153424657534245"/>
    <n v="0"/>
    <n v="90"/>
    <s v="&gt;=80"/>
    <n v="14.0230524969997"/>
    <n v="276.55266831860399"/>
    <n v="257.87537489347301"/>
    <n v="40.973973170358498"/>
    <n v="59.107979432908081"/>
    <x v="0"/>
    <s v="&gt;40"/>
  </r>
  <r>
    <n v="86753094705"/>
    <n v="0.9780821917808219"/>
    <s v="&lt;= 1.5 year"/>
    <n v="33.060273972602737"/>
    <n v="1"/>
    <n v="19"/>
    <s v="&lt;80"/>
    <n v="276.572798476223"/>
    <n v="525.04292612441395"/>
    <n v="11.2971182351903"/>
    <n v="39.458506516365098"/>
    <n v="70.219932938237605"/>
    <x v="1"/>
    <s v="25-40"/>
  </r>
  <r>
    <n v="86753094706"/>
    <n v="1.6821917808219178"/>
    <s v="&gt; 1.5 year"/>
    <n v="35.145205479452052"/>
    <n v="1"/>
    <n v="41"/>
    <s v="&lt;80"/>
    <n v="241.55388904281099"/>
    <n v="312.77624601496899"/>
    <n v="235.564358164271"/>
    <n v="224.06802286987201"/>
    <n v="99.502296528719569"/>
    <x v="0"/>
    <s v="25-40"/>
  </r>
  <r>
    <n v="86753094707"/>
    <n v="1.6849315068493151"/>
    <s v="&gt; 1.5 year"/>
    <n v="30.476712328767125"/>
    <n v="1"/>
    <n v="46"/>
    <s v="&lt;80"/>
    <n v="356.41469875922797"/>
    <n v="206.675438025663"/>
    <n v="145.005741885547"/>
    <n v="145.533250051225"/>
    <n v="79.91188997520392"/>
    <x v="1"/>
    <s v="25-40"/>
  </r>
  <r>
    <n v="86753094708"/>
    <n v="1.2164383561643837"/>
    <s v="&lt;= 1.5 year"/>
    <n v="35.698630136986303"/>
    <n v="0"/>
    <n v="87"/>
    <s v="&gt;=80"/>
    <n v="25.284822487631001"/>
    <n v="357.02549676457699"/>
    <n v="221.39061715409201"/>
    <n v="12.6401043207029"/>
    <n v="58.668512117152034"/>
    <x v="0"/>
    <s v="25-40"/>
  </r>
  <r>
    <n v="86753094709"/>
    <n v="1.2602739726027397"/>
    <s v="&lt;= 1.5 year"/>
    <n v="37.57260273972603"/>
    <n v="0"/>
    <n v="72"/>
    <s v="&lt;80"/>
    <n v="32.432182862086698"/>
    <n v="265.21478909405602"/>
    <n v="291.60136223845001"/>
    <n v="2.5894326450706902"/>
    <n v="59.114653142513902"/>
    <x v="0"/>
    <s v="25-40"/>
  </r>
  <r>
    <n v="86753094710"/>
    <n v="1.106849315068493"/>
    <s v="&lt;= 1.5 year"/>
    <n v="37.890410958904113"/>
    <n v="0"/>
    <n v="59"/>
    <s v="&lt;80"/>
    <n v="12.117343448177801"/>
    <n v="339.12268649451499"/>
    <n v="256.48852989740402"/>
    <n v="25.531123379315201"/>
    <n v="61.941560788621729"/>
    <x v="0"/>
    <s v="25-40"/>
  </r>
  <r>
    <n v="86753094711"/>
    <n v="1.7397260273972603"/>
    <s v="&gt; 1.5 year"/>
    <n v="32.816438356164383"/>
    <n v="0"/>
    <n v="62"/>
    <s v="&lt;80"/>
    <n v="401.67465529971298"/>
    <n v="337.26080143238698"/>
    <n v="8.0031912615725904"/>
    <n v="73.0370358028119"/>
    <n v="68.839663786294139"/>
    <x v="0"/>
    <s v="25-40"/>
  </r>
  <r>
    <n v="86753094712"/>
    <n v="0.93698630136986305"/>
    <s v="&lt;= 1.5 year"/>
    <n v="37.372602739726027"/>
    <n v="1"/>
    <n v="20"/>
    <s v="&lt;80"/>
    <n v="43.816925614247097"/>
    <n v="67.148979837775698"/>
    <n v="342.06404330837501"/>
    <n v="296.78747604100101"/>
    <n v="85.539454758086947"/>
    <x v="0"/>
    <s v="25-40"/>
  </r>
  <r>
    <n v="86753094713"/>
    <n v="1.2602739726027397"/>
    <s v="&lt;= 1.5 year"/>
    <n v="43.775342465753425"/>
    <n v="0"/>
    <n v="71"/>
    <s v="&lt;80"/>
    <n v="7.2155469310071201"/>
    <n v="356.18299483073599"/>
    <n v="242.89670877053501"/>
    <n v="21.694260357786"/>
    <n v="60.822799636337969"/>
    <x v="0"/>
    <s v="&gt;40"/>
  </r>
  <r>
    <n v="86753094714"/>
    <n v="0.9397260273972603"/>
    <s v="&lt;= 1.5 year"/>
    <n v="42.279452054794518"/>
    <n v="0"/>
    <n v="102"/>
    <s v="&gt;=80"/>
    <n v="100.216238728421"/>
    <n v="194.58107884138499"/>
    <n v="232.509964884689"/>
    <n v="71.220328595530702"/>
    <n v="60.031420623210835"/>
    <x v="0"/>
    <s v="&gt;40"/>
  </r>
  <r>
    <n v="86753094715"/>
    <n v="1.2410958904109588"/>
    <s v="&lt;= 1.5 year"/>
    <n v="39.906849315068492"/>
    <n v="0"/>
    <n v="70"/>
    <s v="&lt;80"/>
    <n v="19.464880180257001"/>
    <n v="227.04751453506699"/>
    <n v="261.61355180501198"/>
    <n v="37.157908608541298"/>
    <n v="55.573566826852314"/>
    <x v="1"/>
    <s v="25-40"/>
  </r>
  <r>
    <n v="86753094716"/>
    <n v="1.6438356164383561"/>
    <s v="&gt; 1.5 year"/>
    <n v="24.813698630136987"/>
    <n v="1"/>
    <n v="41"/>
    <s v="&lt;80"/>
    <n v="201.17293568573601"/>
    <n v="283.57945721665499"/>
    <n v="231.776847285879"/>
    <n v="238.803418882876"/>
    <n v="95.249823372441881"/>
    <x v="0"/>
    <s v="17-25"/>
  </r>
  <r>
    <n v="86753094717"/>
    <n v="1.2547945205479452"/>
    <s v="&lt;= 1.5 year"/>
    <n v="26.794520547945204"/>
    <n v="1"/>
    <n v="57"/>
    <s v="&lt;80"/>
    <n v="80.217977523108104"/>
    <n v="36.619449521749097"/>
    <n v="473.64679540372902"/>
    <n v="292.17916972135703"/>
    <n v="101.24610997859889"/>
    <x v="1"/>
    <s v="25-40"/>
  </r>
  <r>
    <n v="86753094718"/>
    <n v="1.6493150684931508"/>
    <s v="&gt; 1.5 year"/>
    <n v="34.986301369863014"/>
    <n v="0"/>
    <n v="39"/>
    <s v="&lt;80"/>
    <n v="290.45366200862298"/>
    <n v="190.16757964713901"/>
    <n v="175.518481209415"/>
    <n v="253.20590585340901"/>
    <n v="89.896625779999837"/>
    <x v="0"/>
    <s v="25-40"/>
  </r>
  <r>
    <n v="86753094719"/>
    <n v="1.5205479452054795"/>
    <s v="&gt; 1.5 year"/>
    <n v="29.410958904109588"/>
    <n v="0"/>
    <n v="40"/>
    <s v="&lt;80"/>
    <n v="482.12433063944502"/>
    <n v="171.179211944521"/>
    <n v="141.483803679982"/>
    <n v="222.74533950883"/>
    <n v="95.971780589374731"/>
    <x v="0"/>
    <s v="25-40"/>
  </r>
  <r>
    <n v="86753094720"/>
    <n v="1.1643835616438356"/>
    <s v="&lt;= 1.5 year"/>
    <n v="41.873972602739727"/>
    <n v="1"/>
    <n v="99"/>
    <s v="&gt;=80"/>
    <n v="3.2292273305308501"/>
    <n v="244.436989181173"/>
    <n v="337.68052736908601"/>
    <n v="2.70426297415941"/>
    <n v="60.659472162125759"/>
    <x v="0"/>
    <s v="&gt;40"/>
  </r>
  <r>
    <n v="86753094721"/>
    <n v="1.6794520547945206"/>
    <s v="&gt; 1.5 year"/>
    <n v="31.482191780821918"/>
    <n v="1"/>
    <n v="43"/>
    <s v="&lt;80"/>
    <n v="236.653899127546"/>
    <n v="152.252930122587"/>
    <n v="348.42968268630199"/>
    <n v="267.07963025775803"/>
    <n v="104.97366389329784"/>
    <x v="0"/>
    <s v="25-40"/>
  </r>
  <r>
    <n v="86753094722"/>
    <n v="1.5835616438356164"/>
    <s v="&gt; 1.5 year"/>
    <n v="28.109589041095891"/>
    <n v="0"/>
    <n v="30"/>
    <s v="&lt;80"/>
    <n v="291.08333279257698"/>
    <n v="239.253053567736"/>
    <n v="209.58276593452399"/>
    <n v="269.53445533677001"/>
    <n v="99.920977461380318"/>
    <x v="0"/>
    <s v="25-40"/>
  </r>
  <r>
    <n v="86753094723"/>
    <n v="1.3205479452054794"/>
    <s v="&lt;= 1.5 year"/>
    <n v="29.063013698630137"/>
    <n v="1"/>
    <n v="62"/>
    <s v="&lt;80"/>
    <n v="439.49534387058799"/>
    <n v="300.299200401593"/>
    <n v="13.545288647364201"/>
    <n v="12.598632689856"/>
    <n v="62.320834102240902"/>
    <x v="0"/>
    <s v="25-40"/>
  </r>
  <r>
    <n v="86753094724"/>
    <n v="1.2438356164383562"/>
    <s v="&lt;= 1.5 year"/>
    <n v="39.9972602739726"/>
    <n v="0"/>
    <n v="90"/>
    <s v="&gt;=80"/>
    <n v="58.831557024211001"/>
    <n v="224.29140813635999"/>
    <n v="278.91915679153601"/>
    <n v="60.1759206102913"/>
    <n v="63.341246501064958"/>
    <x v="0"/>
    <s v="25-40"/>
  </r>
  <r>
    <n v="86753094725"/>
    <n v="1.1534246575342466"/>
    <s v="&lt;= 1.5 year"/>
    <n v="36.783561643835618"/>
    <n v="1"/>
    <n v="19"/>
    <s v="&lt;80"/>
    <n v="2.8143377857869001"/>
    <n v="74.643948242962793"/>
    <n v="354.37489644504598"/>
    <n v="347.853380514116"/>
    <n v="90.464056117399409"/>
    <x v="0"/>
    <s v="25-40"/>
  </r>
  <r>
    <n v="86753094726"/>
    <n v="1.0027397260273974"/>
    <s v="&lt;= 1.5 year"/>
    <n v="44.915068493150685"/>
    <n v="1"/>
    <n v="95"/>
    <s v="&gt;=80"/>
    <n v="50.385671203686698"/>
    <n v="180.182607896609"/>
    <n v="341.94939967346602"/>
    <n v="2.8574176760285699"/>
    <n v="59.822280409963014"/>
    <x v="1"/>
    <s v="&gt;40"/>
  </r>
  <r>
    <n v="86753094727"/>
    <n v="1.6136986301369862"/>
    <s v="&gt; 1.5 year"/>
    <n v="23.783561643835615"/>
    <n v="1"/>
    <n v="60"/>
    <s v="&lt;80"/>
    <n v="272.21995290699601"/>
    <n v="491.38908024394698"/>
    <n v="22.841741169151501"/>
    <n v="60.338718912806002"/>
    <n v="71.070377861910345"/>
    <x v="0"/>
    <s v="17-25"/>
  </r>
  <r>
    <n v="86753094728"/>
    <n v="1.7232876712328766"/>
    <s v="&gt; 1.5 year"/>
    <n v="36.6"/>
    <n v="0"/>
    <n v="46"/>
    <s v="&lt;80"/>
    <n v="245.35155470863401"/>
    <n v="191.13932246509501"/>
    <n v="207.01101843137101"/>
    <n v="389.75934335415297"/>
    <n v="106.53171358816121"/>
    <x v="0"/>
    <s v="25-40"/>
  </r>
  <r>
    <n v="86753094729"/>
    <n v="1.5863013698630137"/>
    <s v="&gt; 1.5 year"/>
    <n v="29.342465753424658"/>
    <n v="0"/>
    <n v="49"/>
    <s v="&lt;80"/>
    <n v="189.91405263701901"/>
    <n v="303.85384609778401"/>
    <n v="215.857693257373"/>
    <n v="271.56806225078901"/>
    <n v="97.9925225597637"/>
    <x v="0"/>
    <s v="25-40"/>
  </r>
  <r>
    <n v="86753094730"/>
    <n v="1.1643835616438356"/>
    <s v="&lt;= 1.5 year"/>
    <n v="34.709589041095889"/>
    <n v="0"/>
    <n v="79"/>
    <s v="&lt;80"/>
    <n v="32.303496258979301"/>
    <n v="297.25611207580602"/>
    <n v="269.87512104933802"/>
    <n v="26.652756547401999"/>
    <n v="61.948113978391632"/>
    <x v="0"/>
    <s v="25-40"/>
  </r>
  <r>
    <n v="86753094731"/>
    <n v="1.6547945205479453"/>
    <s v="&gt; 1.5 year"/>
    <n v="24.202739726027396"/>
    <n v="1"/>
    <n v="38"/>
    <s v="&lt;80"/>
    <n v="315.19333927380501"/>
    <n v="131.55997848083501"/>
    <n v="187.01351533008901"/>
    <n v="340.31251370614098"/>
    <n v="99.019388904718795"/>
    <x v="0"/>
    <s v="17-25"/>
  </r>
  <r>
    <n v="86753094732"/>
    <n v="0.9945205479452055"/>
    <s v="&lt;= 1.5 year"/>
    <n v="41.446575342465756"/>
    <n v="0"/>
    <n v="111"/>
    <s v="&gt;=80"/>
    <n v="97.873317458436205"/>
    <n v="269.12733797343998"/>
    <n v="189.874750948973"/>
    <n v="13.586663197078099"/>
    <n v="53.775422132076223"/>
    <x v="1"/>
    <s v="&gt;40"/>
  </r>
  <r>
    <n v="86753094733"/>
    <n v="0.94794520547945205"/>
    <s v="&lt;= 1.5 year"/>
    <n v="38.095890410958901"/>
    <n v="0"/>
    <n v="67"/>
    <s v="&lt;80"/>
    <n v="3.5734022032580102"/>
    <n v="229.63888530192401"/>
    <n v="296.80680747721999"/>
    <n v="6.4744329276455597"/>
    <n v="55.050731848998424"/>
    <x v="1"/>
    <s v="25-40"/>
  </r>
  <r>
    <n v="86753094734"/>
    <n v="1.2465753424657535"/>
    <s v="&lt;= 1.5 year"/>
    <n v="42.389041095890413"/>
    <n v="0"/>
    <n v="96"/>
    <s v="&gt;=80"/>
    <n v="3.75249320083724"/>
    <n v="385.65571146937901"/>
    <n v="212.426149901233"/>
    <n v="17.066144403360799"/>
    <n v="58.691731690168552"/>
    <x v="0"/>
    <s v="&gt;40"/>
  </r>
  <r>
    <n v="86753094735"/>
    <n v="1.6082191780821917"/>
    <s v="&gt; 1.5 year"/>
    <n v="30.591780821917808"/>
    <n v="0"/>
    <n v="50"/>
    <s v="&lt;80"/>
    <n v="223.66262425828"/>
    <n v="266.41958496714602"/>
    <n v="276.820986610673"/>
    <n v="165.39609308061199"/>
    <n v="92.272626300988293"/>
    <x v="0"/>
    <s v="25-40"/>
  </r>
  <r>
    <n v="86753094736"/>
    <n v="1.5561643835616439"/>
    <s v="&gt; 1.5 year"/>
    <n v="29.263013698630136"/>
    <n v="0"/>
    <n v="34"/>
    <s v="&lt;80"/>
    <n v="326.51604336204201"/>
    <n v="153.04864060296899"/>
    <n v="330.72951449982003"/>
    <n v="240.66611173216501"/>
    <n v="106.93264986503908"/>
    <x v="0"/>
    <s v="25-40"/>
  </r>
  <r>
    <n v="86753094737"/>
    <n v="1.7534246575342465"/>
    <s v="&gt; 1.5 year"/>
    <n v="27.13150684931507"/>
    <n v="0"/>
    <n v="47"/>
    <s v="&lt;80"/>
    <n v="266.56969196412098"/>
    <n v="432.335015508249"/>
    <n v="165.53664772106501"/>
    <n v="146.36565388801699"/>
    <n v="93.340652790879432"/>
    <x v="0"/>
    <s v="25-40"/>
  </r>
  <r>
    <n v="86753094738"/>
    <n v="1.6657534246575343"/>
    <s v="&gt; 1.5 year"/>
    <n v="28.61917808219178"/>
    <n v="0"/>
    <n v="62"/>
    <s v="&lt;80"/>
    <n v="279.21743529398998"/>
    <n v="467.91266416155401"/>
    <n v="19.719667644371"/>
    <n v="37.074723239997397"/>
    <n v="66.585734862567733"/>
    <x v="0"/>
    <s v="25-40"/>
  </r>
  <r>
    <n v="86753094739"/>
    <n v="1.2547945205479452"/>
    <s v="&lt;= 1.5 year"/>
    <n v="51.150684931506852"/>
    <n v="0"/>
    <n v="112"/>
    <s v="&gt;=80"/>
    <n v="4.2028058311601599"/>
    <n v="242.911015434186"/>
    <n v="319.06984256869401"/>
    <n v="34.924694297877203"/>
    <n v="62.248450125216237"/>
    <x v="0"/>
    <s v="&gt;40"/>
  </r>
  <r>
    <n v="86753094740"/>
    <n v="0.88767123287671235"/>
    <s v="&lt;= 1.5 year"/>
    <n v="35.131506849315066"/>
    <n v="0"/>
    <n v="19"/>
    <s v="&lt;80"/>
    <n v="33.169501634306997"/>
    <n v="47.293524629332303"/>
    <n v="358.73641852061598"/>
    <n v="368.86952131014903"/>
    <n v="93.749754880782945"/>
    <x v="0"/>
    <s v="25-40"/>
  </r>
  <r>
    <n v="86753094741"/>
    <n v="1.5972602739726027"/>
    <s v="&gt; 1.5 year"/>
    <n v="29.775342465753425"/>
    <n v="0"/>
    <n v="58"/>
    <s v="&lt;80"/>
    <n v="393.608171228647"/>
    <n v="253.15713537141599"/>
    <n v="152.087331648998"/>
    <n v="147.32093966246001"/>
    <n v="87.670217085379988"/>
    <x v="0"/>
    <s v="25-40"/>
  </r>
  <r>
    <n v="86753094742"/>
    <n v="1.2575342465753425"/>
    <s v="&lt;= 1.5 year"/>
    <n v="37.301369863013697"/>
    <n v="1"/>
    <n v="85"/>
    <s v="&gt;=80"/>
    <n v="11.4531311326348"/>
    <n v="359.797389752085"/>
    <n v="176.606734859933"/>
    <n v="33.243350749596303"/>
    <n v="54.882051943921105"/>
    <x v="0"/>
    <s v="25-40"/>
  </r>
  <r>
    <n v="86753094743"/>
    <n v="1.7835616438356163"/>
    <s v="&gt; 1.5 year"/>
    <n v="33.156164383561645"/>
    <n v="0"/>
    <n v="20"/>
    <s v="&lt;80"/>
    <n v="221.08074675839001"/>
    <n v="361.19618425888098"/>
    <n v="269.00590760928799"/>
    <n v="240.43922676923401"/>
    <n v="107.71557060680431"/>
    <x v="0"/>
    <s v="25-40"/>
  </r>
  <r>
    <n v="86753094744"/>
    <n v="1.189041095890411"/>
    <s v="&lt;= 1.5 year"/>
    <n v="35.38356164383562"/>
    <n v="0"/>
    <n v="77"/>
    <s v="&lt;80"/>
    <n v="49.974049433528101"/>
    <n v="261.73412965615501"/>
    <n v="194.54000666693901"/>
    <n v="71.855272515414399"/>
    <n v="56.904087829057062"/>
    <x v="0"/>
    <s v="25-40"/>
  </r>
  <r>
    <n v="86753094745"/>
    <n v="1.0876712328767124"/>
    <s v="&lt;= 1.5 year"/>
    <n v="38.81095890410959"/>
    <n v="0"/>
    <n v="82"/>
    <s v="&gt;=80"/>
    <n v="4.2793179794869101"/>
    <n v="344.32470467772202"/>
    <n v="226.21596338266301"/>
    <n v="28.0130230639922"/>
    <n v="58.395800186175336"/>
    <x v="0"/>
    <s v="25-40"/>
  </r>
  <r>
    <n v="86753094746"/>
    <n v="0.95342465753424654"/>
    <s v="&lt;= 1.5 year"/>
    <n v="38.87945205479452"/>
    <n v="1"/>
    <n v="20"/>
    <s v="&lt;80"/>
    <n v="505.140650945125"/>
    <n v="273.71276424472597"/>
    <n v="40.402305798695501"/>
    <n v="23.951142757219898"/>
    <n v="70.03068704189792"/>
    <x v="1"/>
    <s v="25-40"/>
  </r>
  <r>
    <n v="86753094747"/>
    <n v="1.2767123287671234"/>
    <s v="&lt;= 1.5 year"/>
    <n v="44.364383561643834"/>
    <n v="0"/>
    <n v="56"/>
    <s v="&lt;80"/>
    <n v="31.953503754637602"/>
    <n v="308.52105299172501"/>
    <n v="172.58820326733999"/>
    <n v="0.22802898979261599"/>
    <n v="47.975912410564916"/>
    <x v="1"/>
    <s v="&gt;40"/>
  </r>
  <r>
    <n v="86753094748"/>
    <n v="1.1945205479452055"/>
    <s v="&lt;= 1.5 year"/>
    <n v="41.6"/>
    <n v="0"/>
    <n v="111"/>
    <s v="&gt;=80"/>
    <n v="114.21309834025899"/>
    <n v="127.46740695039099"/>
    <n v="308.608386643475"/>
    <n v="2.5729287291220699"/>
    <n v="56.676198267963649"/>
    <x v="0"/>
    <s v="&gt;40"/>
  </r>
  <r>
    <n v="86753094749"/>
    <n v="1.6191780821917807"/>
    <s v="&gt; 1.5 year"/>
    <n v="27.726027397260275"/>
    <n v="0"/>
    <n v="50"/>
    <s v="&lt;80"/>
    <n v="349.09876834641801"/>
    <n v="198.13794293134401"/>
    <n v="197.27238592750601"/>
    <n v="232.70883014606201"/>
    <n v="95.376682831049123"/>
    <x v="0"/>
    <s v="25-40"/>
  </r>
  <r>
    <n v="86753094750"/>
    <n v="1.7287671232876711"/>
    <s v="&gt; 1.5 year"/>
    <n v="35.884931506849313"/>
    <n v="0"/>
    <n v="61"/>
    <s v="&lt;80"/>
    <n v="133.79872809598999"/>
    <n v="211.961609756461"/>
    <n v="307.049927942951"/>
    <n v="223.743918224743"/>
    <n v="91.356088568319365"/>
    <x v="1"/>
    <s v="25-40"/>
  </r>
  <r>
    <n v="86753094751"/>
    <n v="1.2356164383561643"/>
    <s v="&lt;= 1.5 year"/>
    <n v="39.257534246575339"/>
    <n v="0"/>
    <n v="95"/>
    <s v="&gt;=80"/>
    <n v="14.708185396509"/>
    <n v="262.78360496406901"/>
    <n v="277.52738889421499"/>
    <n v="4.7367126795596404"/>
    <n v="56.071035417699193"/>
    <x v="0"/>
    <s v="25-40"/>
  </r>
  <r>
    <n v="86753094752"/>
    <n v="1.2136986301369863"/>
    <s v="&lt;= 1.5 year"/>
    <n v="36.775342465753425"/>
    <n v="0"/>
    <n v="68"/>
    <s v="&lt;80"/>
    <n v="49.933488946973704"/>
    <n v="208.106505602098"/>
    <n v="297.73154488812997"/>
    <n v="10.917859300545601"/>
    <n v="57.681128066566814"/>
    <x v="0"/>
    <s v="25-40"/>
  </r>
  <r>
    <n v="86753094753"/>
    <n v="1.2219178082191782"/>
    <s v="&lt;= 1.5 year"/>
    <n v="37.186301369863017"/>
    <n v="0"/>
    <n v="78"/>
    <s v="&lt;80"/>
    <n v="90.536736828283694"/>
    <n v="204.40847594892901"/>
    <n v="274.74331647437998"/>
    <n v="7.4510978454041101"/>
    <n v="57.458946740551106"/>
    <x v="0"/>
    <s v="25-40"/>
  </r>
  <r>
    <n v="86753094754"/>
    <n v="1.6575342465753424"/>
    <s v="&gt; 1.5 year"/>
    <n v="34.287671232876711"/>
    <n v="0"/>
    <n v="21"/>
    <s v="&lt;80"/>
    <n v="307.85410449379299"/>
    <n v="205.52485266309799"/>
    <n v="318.109186332337"/>
    <n v="157.320231380812"/>
    <n v="98.121846698129161"/>
    <x v="0"/>
    <s v="25-40"/>
  </r>
  <r>
    <n v="86753094755"/>
    <n v="1.0684931506849316"/>
    <s v="&lt;= 1.5 year"/>
    <n v="43.830136986301369"/>
    <n v="1"/>
    <n v="98"/>
    <s v="&gt;=80"/>
    <n v="2.2158010474062002"/>
    <n v="406.05333886154"/>
    <n v="124.740903365108"/>
    <n v="4.6027230624240199"/>
    <n v="48.182766364019535"/>
    <x v="1"/>
    <s v="&gt;40"/>
  </r>
  <r>
    <n v="86753094756"/>
    <n v="1.6301369863013699"/>
    <s v="&gt; 1.5 year"/>
    <n v="32.339726027397262"/>
    <n v="0"/>
    <n v="41"/>
    <s v="&lt;80"/>
    <n v="179.62498182299899"/>
    <n v="253.585884431099"/>
    <n v="313.24892440647801"/>
    <n v="309.06588091611002"/>
    <n v="109.33464593903841"/>
    <x v="0"/>
    <s v="25-40"/>
  </r>
  <r>
    <n v="86753094757"/>
    <n v="1.6301369863013699"/>
    <s v="&gt; 1.5 year"/>
    <n v="35.961643835616435"/>
    <n v="0"/>
    <n v="36"/>
    <s v="&lt;80"/>
    <n v="293.41038247056599"/>
    <n v="226.044371818619"/>
    <n v="283.18135394109299"/>
    <n v="279.68455693056399"/>
    <n v="109.10028964773365"/>
    <x v="0"/>
    <s v="25-40"/>
  </r>
  <r>
    <n v="86753094758"/>
    <n v="1.7452054794520548"/>
    <s v="&gt; 1.5 year"/>
    <n v="33.654794520547945"/>
    <n v="0"/>
    <n v="36"/>
    <s v="&lt;80"/>
    <n v="343.83478110593899"/>
    <n v="211.24045148630199"/>
    <n v="317.63564081618398"/>
    <n v="99.352542554900694"/>
    <n v="94.444600611909436"/>
    <x v="0"/>
    <s v="25-40"/>
  </r>
  <r>
    <n v="86753094759"/>
    <n v="0.96986301369863015"/>
    <s v="&lt;= 1.5 year"/>
    <n v="34.386301369863013"/>
    <n v="1"/>
    <n v="22"/>
    <s v="&lt;80"/>
    <n v="377.38858138030599"/>
    <n v="442.79442591966603"/>
    <n v="38.306876287404897"/>
    <n v="26.4626465770226"/>
    <n v="73.38698332772907"/>
    <x v="1"/>
    <s v="25-40"/>
  </r>
  <r>
    <n v="86753094760"/>
    <n v="1.736986301369863"/>
    <s v="&gt; 1.5 year"/>
    <n v="30.649315068493152"/>
    <n v="0"/>
    <n v="43"/>
    <s v="&lt;80"/>
    <n v="195.304008518665"/>
    <n v="302.01787707282301"/>
    <n v="312.413256968111"/>
    <n v="170.17147802843499"/>
    <n v="97.695919046904578"/>
    <x v="0"/>
    <s v="25-40"/>
  </r>
  <r>
    <n v="86753094761"/>
    <n v="1.7616438356164383"/>
    <s v="&gt; 1.5 year"/>
    <n v="28.484931506849314"/>
    <n v="0"/>
    <n v="53"/>
    <s v="&lt;80"/>
    <n v="269.38368189396698"/>
    <n v="250.312915881316"/>
    <n v="165.48224426137401"/>
    <n v="359.67211479953698"/>
    <n v="104.59425090933196"/>
    <x v="0"/>
    <s v="25-40"/>
  </r>
  <r>
    <n v="86753094762"/>
    <n v="0.79178082191780819"/>
    <s v="&lt;= 1.5 year"/>
    <n v="31.698630136986303"/>
    <n v="1"/>
    <n v="20"/>
    <s v="&lt;80"/>
    <n v="435.58013548282798"/>
    <n v="434.07428515632199"/>
    <n v="0.91823754847898198"/>
    <n v="77.611351230601798"/>
    <n v="78.995904304621689"/>
    <x v="1"/>
    <s v="25-40"/>
  </r>
  <r>
    <n v="86753094763"/>
    <n v="1.7178082191780821"/>
    <s v="&gt; 1.5 year"/>
    <n v="26.717808219178082"/>
    <n v="0"/>
    <n v="55"/>
    <s v="&lt;80"/>
    <n v="206.63588917978799"/>
    <n v="181.885479707055"/>
    <n v="327.31461372511302"/>
    <n v="184.85052594770801"/>
    <n v="92.541526271685967"/>
    <x v="1"/>
    <s v="25-40"/>
  </r>
  <r>
    <n v="86753094764"/>
    <n v="1.2493150684931507"/>
    <s v="&lt;= 1.5 year"/>
    <n v="23.701369863013699"/>
    <n v="1"/>
    <n v="59"/>
    <s v="&lt;80"/>
    <n v="445.01611453440898"/>
    <n v="227.015605963642"/>
    <n v="68.259480053011202"/>
    <n v="14.1642160541612"/>
    <n v="63.653381172704769"/>
    <x v="0"/>
    <s v="17-25"/>
  </r>
  <r>
    <n v="86753094765"/>
    <n v="1.3315068493150686"/>
    <s v="&lt;= 1.5 year"/>
    <n v="37.460273972602742"/>
    <n v="0"/>
    <n v="85"/>
    <s v="&gt;=80"/>
    <n v="5.1840778550157598"/>
    <n v="339.91481532673998"/>
    <n v="319.55553748247002"/>
    <n v="4.2838164837986499"/>
    <n v="66.468633930492686"/>
    <x v="0"/>
    <s v="25-40"/>
  </r>
  <r>
    <n v="86753094766"/>
    <n v="1.5232876712328767"/>
    <s v="&gt; 1.5 year"/>
    <n v="20.726027397260275"/>
    <n v="0"/>
    <n v="60"/>
    <s v="&lt;80"/>
    <n v="430.04652167236497"/>
    <n v="287.45735121438599"/>
    <n v="16.878504987675399"/>
    <n v="48.793806802461397"/>
    <n v="65.280987245756492"/>
    <x v="0"/>
    <s v="17-25"/>
  </r>
  <r>
    <n v="86753094767"/>
    <n v="1.1726027397260275"/>
    <s v="&lt;= 1.5 year"/>
    <n v="42.421917808219177"/>
    <n v="0"/>
    <n v="63"/>
    <s v="&lt;80"/>
    <n v="13.2931802634491"/>
    <n v="244.19515402073"/>
    <n v="358.85892857302701"/>
    <n v="13.201734123226499"/>
    <n v="65.246346266284746"/>
    <x v="0"/>
    <s v="&gt;40"/>
  </r>
  <r>
    <n v="86753094768"/>
    <n v="1.3643835616438356"/>
    <s v="&lt;= 1.5 year"/>
    <n v="39.816438356164383"/>
    <n v="0"/>
    <n v="73"/>
    <s v="&lt;80"/>
    <n v="18.4912522408802"/>
    <n v="256.657847116261"/>
    <n v="189.41970551601099"/>
    <n v="48.906475112916397"/>
    <n v="50.611069624042578"/>
    <x v="1"/>
    <s v="25-40"/>
  </r>
  <r>
    <n v="86753094769"/>
    <n v="1.3561643835616439"/>
    <s v="&lt;= 1.5 year"/>
    <n v="22.24931506849315"/>
    <n v="0"/>
    <n v="64"/>
    <s v="&lt;80"/>
    <n v="381.11276382770899"/>
    <n v="482.95963760948501"/>
    <n v="2.9240913127902601"/>
    <n v="1.2216091824367501"/>
    <n v="69.623276174402761"/>
    <x v="0"/>
    <s v="17-25"/>
  </r>
  <r>
    <n v="86753094770"/>
    <n v="1.3698630136986301"/>
    <s v="&lt;= 1.5 year"/>
    <n v="46.920547945205477"/>
    <n v="0"/>
    <n v="99"/>
    <s v="&gt;=80"/>
    <n v="14.0921417205463"/>
    <n v="264.98902845677202"/>
    <n v="361.69802952260602"/>
    <n v="8.2858638335169097"/>
    <n v="66.724560816920217"/>
    <x v="0"/>
    <s v="&gt;40"/>
  </r>
  <r>
    <n v="86753094771"/>
    <n v="1.189041095890411"/>
    <s v="&lt;= 1.5 year"/>
    <n v="41.709589041095889"/>
    <n v="1"/>
    <n v="102"/>
    <s v="&gt;=80"/>
    <n v="27.802550871760399"/>
    <n v="293.89637817645598"/>
    <n v="194.701849042916"/>
    <n v="18.459100907906201"/>
    <n v="51.315228317955977"/>
    <x v="1"/>
    <s v="&gt;40"/>
  </r>
  <r>
    <n v="86753094772"/>
    <n v="0.82191780821917804"/>
    <s v="&lt;= 1.5 year"/>
    <n v="35.202739726027396"/>
    <n v="1"/>
    <n v="20"/>
    <s v="&lt;80"/>
    <n v="19.614265583559401"/>
    <n v="18.266465408471699"/>
    <n v="356.72421980127399"/>
    <n v="342.91674109078502"/>
    <n v="86.987373786409563"/>
    <x v="0"/>
    <s v="25-40"/>
  </r>
  <r>
    <n v="86753094773"/>
    <n v="1.2986301369863014"/>
    <s v="&lt;= 1.5 year"/>
    <n v="41.797260273972604"/>
    <n v="0"/>
    <n v="90"/>
    <s v="&gt;=80"/>
    <n v="2.2837155557637598"/>
    <n v="308.33378698876402"/>
    <n v="189.33001281557799"/>
    <n v="22.062434450824401"/>
    <n v="50.216493875530503"/>
    <x v="1"/>
    <s v="&gt;40"/>
  </r>
  <r>
    <n v="86753094774"/>
    <n v="1.736986301369863"/>
    <s v="&gt; 1.5 year"/>
    <n v="28.67945205479452"/>
    <n v="0"/>
    <n v="29"/>
    <s v="&lt;80"/>
    <n v="140.863666109202"/>
    <n v="234.59975634711299"/>
    <n v="216.05340507111501"/>
    <n v="265.03968782669801"/>
    <n v="87.768244944242767"/>
    <x v="1"/>
    <s v="25-40"/>
  </r>
  <r>
    <n v="86753094775"/>
    <n v="1.273972602739726"/>
    <s v="&lt;= 1.5 year"/>
    <n v="40.561643835616437"/>
    <n v="0"/>
    <n v="84"/>
    <s v="&gt;=80"/>
    <n v="25.619768516553801"/>
    <n v="133.52513322655099"/>
    <n v="296.02968709619"/>
    <n v="107.589955740972"/>
    <n v="61.165949279907821"/>
    <x v="0"/>
    <s v="&gt;40"/>
  </r>
  <r>
    <n v="86753094776"/>
    <n v="0.74520547945205484"/>
    <s v="&lt;= 1.5 year"/>
    <n v="36.704109589041096"/>
    <n v="0"/>
    <n v="20"/>
    <s v="&lt;80"/>
    <n v="104.800097251458"/>
    <n v="41.1111577905085"/>
    <n v="273.43353886529098"/>
    <n v="284.75586102887303"/>
    <n v="78.655628390657"/>
    <x v="0"/>
    <s v="25-40"/>
  </r>
  <r>
    <n v="86753094777"/>
    <n v="1.1315068493150684"/>
    <s v="&lt;= 1.5 year"/>
    <n v="45.586301369863016"/>
    <n v="0"/>
    <n v="80"/>
    <s v="&gt;=80"/>
    <n v="20.207747854765401"/>
    <n v="205.48586732678999"/>
    <n v="357.32346350003201"/>
    <n v="12.3915144022974"/>
    <n v="62.421286562803964"/>
    <x v="0"/>
    <s v="&gt;40"/>
  </r>
  <r>
    <n v="86753094778"/>
    <n v="1.167123287671233"/>
    <s v="&lt;= 1.5 year"/>
    <n v="43.046575342465751"/>
    <n v="0"/>
    <n v="72"/>
    <s v="&lt;80"/>
    <n v="0.37629138798852602"/>
    <n v="199.15098190751499"/>
    <n v="350.60821905984102"/>
    <n v="11.7776865832532"/>
    <n v="59.448490540811584"/>
    <x v="1"/>
    <s v="&gt;40"/>
  </r>
  <r>
    <n v="86753094779"/>
    <n v="1.6465753424657534"/>
    <s v="&gt; 1.5 year"/>
    <n v="31.654794520547945"/>
    <n v="0"/>
    <n v="46"/>
    <s v="&lt;80"/>
    <n v="107.388765055447"/>
    <n v="193.672656520353"/>
    <n v="324.43068202831603"/>
    <n v="192.92805037507901"/>
    <n v="86.167961614471409"/>
    <x v="1"/>
    <s v="25-40"/>
  </r>
  <r>
    <n v="86753094780"/>
    <n v="1.2821917808219179"/>
    <s v="&lt;= 1.5 year"/>
    <n v="39.80821917808219"/>
    <n v="0"/>
    <n v="77"/>
    <s v="&lt;80"/>
    <n v="104.039044642769"/>
    <n v="147.25214107537701"/>
    <n v="256.941871719402"/>
    <n v="71.044461317548894"/>
    <n v="59.461654821885787"/>
    <x v="0"/>
    <s v="25-40"/>
  </r>
  <r>
    <n v="86753094781"/>
    <n v="1.2273972602739727"/>
    <s v="&lt;= 1.5 year"/>
    <n v="41.263013698630139"/>
    <n v="0"/>
    <n v="68"/>
    <s v="&lt;80"/>
    <n v="10.3150653842949"/>
    <n v="269.71520515037702"/>
    <n v="263.05945495706402"/>
    <n v="17.0686974078879"/>
    <n v="56.017799926567982"/>
    <x v="0"/>
    <s v="&gt;40"/>
  </r>
  <r>
    <n v="86753094782"/>
    <n v="1.7863013698630137"/>
    <s v="&gt; 1.5 year"/>
    <n v="34.221917808219175"/>
    <n v="1"/>
    <n v="67"/>
    <s v="&lt;80"/>
    <n v="161.54023512923399"/>
    <n v="242.207533379962"/>
    <n v="262.291768340712"/>
    <n v="325.067132629686"/>
    <n v="102.78288959718344"/>
    <x v="0"/>
    <s v="25-40"/>
  </r>
  <r>
    <n v="86753094783"/>
    <n v="1.6657534246575343"/>
    <s v="&gt; 1.5 year"/>
    <n v="28.164383561643834"/>
    <n v="1"/>
    <n v="57"/>
    <s v="&lt;80"/>
    <n v="242.83680103890001"/>
    <n v="464.84079684115102"/>
    <n v="34.035730867170003"/>
    <n v="57.238207839569398"/>
    <n v="67.567080475212805"/>
    <x v="0"/>
    <s v="25-40"/>
  </r>
  <r>
    <n v="86753094784"/>
    <n v="1.1397260273972603"/>
    <s v="&lt;= 1.5 year"/>
    <n v="40.649315068493152"/>
    <n v="0"/>
    <n v="88"/>
    <s v="&gt;=80"/>
    <n v="10.820477304599599"/>
    <n v="358.28903610856503"/>
    <n v="190.453459375363"/>
    <n v="5.7135749227945301"/>
    <n v="53.068805188832073"/>
    <x v="0"/>
    <s v="&gt;40"/>
  </r>
  <r>
    <n v="86753094785"/>
    <n v="1.2794520547945205"/>
    <s v="&lt;= 1.5 year"/>
    <n v="40.090410958904108"/>
    <n v="0"/>
    <n v="111"/>
    <s v="&gt;=80"/>
    <n v="11.487269554436301"/>
    <n v="235.97019566276001"/>
    <n v="358.16119758756997"/>
    <n v="0.20881989232307499"/>
    <n v="62.800999314962873"/>
    <x v="0"/>
    <s v="&gt;40"/>
  </r>
  <r>
    <n v="86753094786"/>
    <n v="1.0684931506849316"/>
    <s v="&lt;= 1.5 year"/>
    <n v="38.586301369863016"/>
    <n v="0"/>
    <n v="81"/>
    <s v="&gt;=80"/>
    <n v="16.148656558663401"/>
    <n v="257.72037983512598"/>
    <n v="343.064880784965"/>
    <n v="5.0983132883737898"/>
    <n v="63.689106200303797"/>
    <x v="0"/>
    <s v="25-40"/>
  </r>
  <r>
    <n v="86753094787"/>
    <n v="1.7452054794520548"/>
    <s v="&gt; 1.5 year"/>
    <n v="30.021917808219179"/>
    <n v="0"/>
    <n v="42"/>
    <s v="&lt;80"/>
    <n v="222.58800884758699"/>
    <n v="199.35054196460601"/>
    <n v="378.95820986776698"/>
    <n v="196.57686454177099"/>
    <n v="102.81929299412"/>
    <x v="0"/>
    <s v="25-40"/>
  </r>
  <r>
    <n v="86753094788"/>
    <n v="1.2054794520547945"/>
    <s v="&lt;= 1.5 year"/>
    <n v="37.824657534246576"/>
    <n v="1"/>
    <n v="94"/>
    <s v="&gt;=80"/>
    <n v="26.157587417150001"/>
    <n v="241.385589414138"/>
    <n v="335.29595199046997"/>
    <n v="5.6832236507598797"/>
    <n v="62.320955223450618"/>
    <x v="0"/>
    <s v="25-40"/>
  </r>
  <r>
    <n v="86753094789"/>
    <n v="1.6328767123287671"/>
    <s v="&gt; 1.5 year"/>
    <n v="29.947945205479453"/>
    <n v="0"/>
    <n v="62"/>
    <s v="&lt;80"/>
    <n v="236.95555242117601"/>
    <n v="273.00051866165097"/>
    <n v="321.94994646911903"/>
    <n v="182.30293472587101"/>
    <n v="101.30683143002497"/>
    <x v="0"/>
    <s v="25-40"/>
  </r>
  <r>
    <n v="86753094790"/>
    <n v="1.3589041095890411"/>
    <s v="&lt;= 1.5 year"/>
    <n v="40.654794520547945"/>
    <n v="1"/>
    <n v="69"/>
    <s v="&lt;80"/>
    <n v="19.127952385423999"/>
    <n v="140.31397187704201"/>
    <n v="412.30558782008899"/>
    <n v="54.960847178588601"/>
    <n v="68.827326140838593"/>
    <x v="0"/>
    <s v="&gt;40"/>
  </r>
  <r>
    <n v="86753094791"/>
    <n v="1.1150684931506849"/>
    <s v="&lt;= 1.5 year"/>
    <n v="36.989041095890414"/>
    <n v="0"/>
    <n v="99"/>
    <s v="&gt;=80"/>
    <n v="23.995376522758299"/>
    <n v="270.902803246671"/>
    <n v="238.25301081753301"/>
    <n v="35.727009479494399"/>
    <n v="56.469456817197631"/>
    <x v="0"/>
    <s v="25-40"/>
  </r>
  <r>
    <n v="86753094792"/>
    <n v="1.2356164383561643"/>
    <s v="&lt;= 1.5 year"/>
    <n v="46.986301369863014"/>
    <n v="0"/>
    <n v="82"/>
    <s v="&gt;=80"/>
    <n v="88.451962000708406"/>
    <n v="302.77543336124802"/>
    <n v="199.61816730865499"/>
    <n v="4.8926328278687796"/>
    <n v="55.839487645339361"/>
    <x v="0"/>
    <s v="&gt;40"/>
  </r>
  <r>
    <n v="86753094793"/>
    <n v="0.83835616438356164"/>
    <s v="&lt;= 1.5 year"/>
    <n v="36.024657534246572"/>
    <n v="0"/>
    <n v="20"/>
    <s v="&lt;80"/>
    <n v="317.78904633976799"/>
    <n v="410.95943167035801"/>
    <n v="104.60102295702301"/>
    <n v="0.42211247947327502"/>
    <n v="70.902654493189644"/>
    <x v="1"/>
    <s v="25-40"/>
  </r>
  <r>
    <n v="86753094794"/>
    <n v="1.6301369863013699"/>
    <s v="&gt; 1.5 year"/>
    <n v="31.813698630136987"/>
    <n v="0"/>
    <n v="39"/>
    <s v="&lt;80"/>
    <n v="215.63422008960299"/>
    <n v="323.85501381179699"/>
    <n v="170.79119393679301"/>
    <n v="151.822033176975"/>
    <n v="81.872725965764147"/>
    <x v="1"/>
    <s v="25-40"/>
  </r>
  <r>
    <n v="86753094795"/>
    <n v="1.0273972602739727"/>
    <s v="&lt;= 1.5 year"/>
    <n v="38.032876712328765"/>
    <n v="1"/>
    <n v="20"/>
    <s v="&lt;80"/>
    <n v="47.902137384043499"/>
    <n v="94.029207028270505"/>
    <n v="310.59823857270999"/>
    <n v="431.03181278735002"/>
    <n v="100.35011371619231"/>
    <x v="0"/>
    <s v="25-40"/>
  </r>
  <r>
    <n v="86753094796"/>
    <n v="1.1835616438356165"/>
    <s v="&lt;= 1.5 year"/>
    <n v="40.205479452054796"/>
    <n v="0"/>
    <n v="71"/>
    <s v="&lt;80"/>
    <n v="7.5790097979195901"/>
    <n v="185.980535719594"/>
    <n v="245.11452021806801"/>
    <n v="131.05701617333801"/>
    <n v="60.625348008369805"/>
    <x v="0"/>
    <s v="&gt;40"/>
  </r>
  <r>
    <n v="86753094797"/>
    <n v="1.2493150684931507"/>
    <s v="&lt;= 1.5 year"/>
    <n v="37.852054794520548"/>
    <n v="0"/>
    <n v="75"/>
    <s v="&lt;80"/>
    <n v="10.072672070148901"/>
    <n v="185.36759494136001"/>
    <n v="276.04679802941098"/>
    <n v="64.5838806217875"/>
    <n v="56.510902799064532"/>
    <x v="1"/>
    <s v="25-40"/>
  </r>
  <r>
    <n v="86753094798"/>
    <n v="1.2027397260273973"/>
    <s v="&lt;= 1.5 year"/>
    <n v="38.824657534246576"/>
    <n v="0"/>
    <n v="60"/>
    <s v="&lt;80"/>
    <n v="5.2230225215467403"/>
    <n v="248.70878450568799"/>
    <n v="293.668714987893"/>
    <n v="28.108022592826401"/>
    <n v="58.927753071865098"/>
    <x v="0"/>
    <s v="25-40"/>
  </r>
  <r>
    <n v="86753094799"/>
    <n v="1.3315068493150686"/>
    <s v="&lt;= 1.5 year"/>
    <n v="25.904109589041095"/>
    <n v="0"/>
    <n v="54"/>
    <s v="&lt;80"/>
    <n v="61.488823411128699"/>
    <n v="20.8990233086"/>
    <n v="229.29907637391301"/>
    <n v="477.30063018212701"/>
    <n v="91.382992524303091"/>
    <x v="1"/>
    <s v="25-40"/>
  </r>
  <r>
    <n v="86753094800"/>
    <n v="1.2547945205479452"/>
    <s v="&lt;= 1.5 year"/>
    <n v="40.657534246575345"/>
    <n v="1"/>
    <n v="64"/>
    <s v="&lt;80"/>
    <n v="2.5011481880162898"/>
    <n v="244.361447156727"/>
    <n v="255.95666692739599"/>
    <n v="58.6934307117983"/>
    <n v="57.507019344282782"/>
    <x v="1"/>
    <s v="&gt;40"/>
  </r>
  <r>
    <n v="86753094801"/>
    <n v="1.2301369863013698"/>
    <s v="&lt;= 1.5 year"/>
    <n v="45.676712328767124"/>
    <n v="1"/>
    <n v="71"/>
    <s v="&lt;80"/>
    <n v="26.967198718098999"/>
    <n v="187.421772755641"/>
    <n v="358.00119380427702"/>
    <n v="17.668775779030799"/>
    <n v="62.231514067896143"/>
    <x v="1"/>
    <s v="&gt;40"/>
  </r>
  <r>
    <n v="86753094802"/>
    <n v="1.463013698630137"/>
    <s v="&lt;= 1.5 year"/>
    <n v="28.336986301369862"/>
    <n v="1"/>
    <n v="57"/>
    <s v="&lt;80"/>
    <n v="415.74659223104999"/>
    <n v="273.721643279658"/>
    <n v="112.145273777222"/>
    <n v="25.459735675354899"/>
    <n v="71.67005997516587"/>
    <x v="0"/>
    <s v="25-40"/>
  </r>
  <r>
    <n v="86753094803"/>
    <n v="0.98082191780821915"/>
    <s v="&lt;= 1.5 year"/>
    <n v="36.523287671232879"/>
    <n v="0"/>
    <n v="21"/>
    <s v="&lt;80"/>
    <n v="28.346586688249499"/>
    <n v="26.53403604963"/>
    <n v="417.87769955254299"/>
    <n v="358.51764827938501"/>
    <n v="97.557891558861712"/>
    <x v="0"/>
    <s v="25-40"/>
  </r>
  <r>
    <n v="86753094804"/>
    <n v="1.6273972602739726"/>
    <s v="&gt; 1.5 year"/>
    <n v="31.87945205479452"/>
    <n v="0"/>
    <n v="52"/>
    <s v="&lt;80"/>
    <n v="276.71000972188602"/>
    <n v="146.49274166545899"/>
    <n v="257.86027536582401"/>
    <n v="162.49863247599501"/>
    <n v="84.299289052005875"/>
    <x v="1"/>
    <s v="25-40"/>
  </r>
  <r>
    <n v="86753094805"/>
    <n v="1.8"/>
    <s v="&gt; 1.5 year"/>
    <n v="30.857534246575341"/>
    <n v="0"/>
    <n v="20"/>
    <s v="&lt;80"/>
    <n v="111.095372620107"/>
    <n v="242.826341826815"/>
    <n v="246.520286957417"/>
    <n v="335.57562120651198"/>
    <n v="98.165246135425235"/>
    <x v="1"/>
    <s v="25-40"/>
  </r>
  <r>
    <n v="86753094806"/>
    <n v="1.273972602739726"/>
    <s v="&lt;= 1.5 year"/>
    <n v="23.506849315068493"/>
    <n v="1"/>
    <n v="55"/>
    <s v="&lt;80"/>
    <n v="560.96689657201"/>
    <n v="215.57012508944999"/>
    <n v="11.951028801982501"/>
    <n v="37.243314016435299"/>
    <n v="68.026282871126938"/>
    <x v="0"/>
    <s v="17-25"/>
  </r>
  <r>
    <n v="86753094807"/>
    <n v="1.5534246575342465"/>
    <s v="&gt; 1.5 year"/>
    <n v="30.224657534246575"/>
    <n v="0"/>
    <n v="33"/>
    <s v="&lt;80"/>
    <n v="250.98285395701001"/>
    <n v="110.33088090880599"/>
    <n v="371.025070381028"/>
    <n v="323.90353503786201"/>
    <n v="112.29653143953206"/>
    <x v="0"/>
    <s v="25-40"/>
  </r>
  <r>
    <n v="86753094808"/>
    <n v="1.6438356164383561"/>
    <s v="&gt; 1.5 year"/>
    <n v="28.780821917808218"/>
    <n v="0"/>
    <n v="41"/>
    <s v="&lt;80"/>
    <n v="185.95156082191801"/>
    <n v="280.58785805948298"/>
    <n v="190.49560818207499"/>
    <n v="286.384071793722"/>
    <n v="94.54871510760772"/>
    <x v="0"/>
    <s v="25-40"/>
  </r>
  <r>
    <n v="86753094809"/>
    <n v="0.94794520547945205"/>
    <s v="&lt;= 1.5 year"/>
    <n v="32.715068493150682"/>
    <n v="0"/>
    <n v="19"/>
    <s v="&lt;80"/>
    <n v="69.986875916382601"/>
    <n v="8.2309797025261293"/>
    <n v="388.146781400598"/>
    <n v="341.11086840719298"/>
    <n v="93.768346426447607"/>
    <x v="0"/>
    <s v="25-40"/>
  </r>
  <r>
    <n v="86753094810"/>
    <n v="1.210958904109589"/>
    <s v="&lt;= 1.5 year"/>
    <n v="38.863013698630134"/>
    <n v="0"/>
    <n v="68"/>
    <s v="&lt;80"/>
    <n v="73.241536134400903"/>
    <n v="152.94549150656101"/>
    <n v="352.59741149701102"/>
    <n v="45.253114996143701"/>
    <n v="65.837025390455523"/>
    <x v="0"/>
    <s v="25-40"/>
  </r>
  <r>
    <n v="86753094811"/>
    <n v="1.6986301369863013"/>
    <s v="&gt; 1.5 year"/>
    <n v="32.805479452054797"/>
    <n v="0"/>
    <n v="31"/>
    <s v="&lt;80"/>
    <n v="222.02088748962501"/>
    <n v="189.069526634471"/>
    <n v="241.03491952122599"/>
    <n v="190.644113890386"/>
    <n v="84.688717139321113"/>
    <x v="1"/>
    <s v="25-40"/>
  </r>
  <r>
    <n v="86753094812"/>
    <n v="1.0602739726027397"/>
    <s v="&lt;= 1.5 year"/>
    <n v="35.473972602739728"/>
    <n v="0"/>
    <n v="108"/>
    <s v="&gt;=80"/>
    <n v="28.071053340436698"/>
    <n v="255.53309189709299"/>
    <n v="177.80669996332901"/>
    <n v="36.294365629893001"/>
    <n v="48.380459490189018"/>
    <x v="1"/>
    <s v="25-40"/>
  </r>
  <r>
    <n v="86753094813"/>
    <n v="1.8301369863013699"/>
    <s v="&gt; 1.5 year"/>
    <n v="30.438356164383563"/>
    <n v="0"/>
    <n v="37"/>
    <s v="&lt;80"/>
    <n v="259.90116290291797"/>
    <n v="214.38885594538101"/>
    <n v="134.575371686555"/>
    <n v="286.21498276141301"/>
    <n v="88.438044041620074"/>
    <x v="1"/>
    <s v="25-40"/>
  </r>
  <r>
    <n v="86753094814"/>
    <n v="1.7315068493150685"/>
    <s v="&gt; 1.5 year"/>
    <n v="31.158904109589042"/>
    <n v="0"/>
    <n v="40"/>
    <s v="&lt;80"/>
    <n v="229.76686957082899"/>
    <n v="275.75614269942599"/>
    <n v="218.12006620428301"/>
    <n v="329.64358255252802"/>
    <n v="106.17347883243772"/>
    <x v="0"/>
    <s v="25-40"/>
  </r>
  <r>
    <n v="86753094815"/>
    <n v="1.5972602739726027"/>
    <s v="&gt; 1.5 year"/>
    <n v="29.427397260273974"/>
    <n v="0"/>
    <n v="40"/>
    <s v="&lt;80"/>
    <n v="207.80332836746899"/>
    <n v="275.91333294541403"/>
    <n v="202.51022344171901"/>
    <n v="341.112927201763"/>
    <n v="103.93211098224847"/>
    <x v="0"/>
    <s v="25-40"/>
  </r>
  <r>
    <n v="86753094816"/>
    <n v="1.2547945205479452"/>
    <s v="&lt;= 1.5 year"/>
    <n v="29.583561643835615"/>
    <n v="1"/>
    <n v="59"/>
    <s v="&lt;80"/>
    <n v="343.05610419040499"/>
    <n v="374.23627468159299"/>
    <n v="20.9812281104312"/>
    <n v="175.00114592185801"/>
    <n v="80.901275193634547"/>
    <x v="0"/>
    <s v="25-40"/>
  </r>
  <r>
    <n v="86753094817"/>
    <n v="1.1013698630136985"/>
    <s v="&lt;= 1.5 year"/>
    <n v="38.273972602739725"/>
    <n v="1"/>
    <n v="21"/>
    <s v="&lt;80"/>
    <n v="415.78593925697498"/>
    <n v="374.00175906784602"/>
    <n v="99.837354777888507"/>
    <n v="26.5053760192806"/>
    <n v="78.344143561645978"/>
    <x v="1"/>
    <s v="25-40"/>
  </r>
  <r>
    <n v="86753094818"/>
    <n v="1.3506849315068492"/>
    <s v="&lt;= 1.5 year"/>
    <n v="28.673972602739727"/>
    <n v="1"/>
    <n v="58"/>
    <s v="&lt;80"/>
    <n v="444.50734933188198"/>
    <n v="330.00697388304002"/>
    <n v="29.686237852869102"/>
    <n v="12.588042835145099"/>
    <n v="67.034059539755461"/>
    <x v="0"/>
    <s v="25-40"/>
  </r>
  <r>
    <n v="86753094819"/>
    <n v="0.94794520547945205"/>
    <s v="&lt;= 1.5 year"/>
    <n v="35.112328767123287"/>
    <n v="0"/>
    <n v="20"/>
    <s v="&lt;80"/>
    <n v="0.81705596080809495"/>
    <n v="4.1977009105559802"/>
    <n v="365.424548445965"/>
    <n v="404.17479005460001"/>
    <n v="92.753101169776926"/>
    <x v="0"/>
    <s v="25-40"/>
  </r>
  <r>
    <n v="86753094820"/>
    <n v="1.2328767123287672"/>
    <s v="&lt;= 1.5 year"/>
    <n v="38.043835616438358"/>
    <n v="0"/>
    <n v="55"/>
    <s v="&lt;80"/>
    <n v="32.088279801443697"/>
    <n v="364.20314369760899"/>
    <n v="127.948423287851"/>
    <n v="9.0075507186253994"/>
    <n v="48.138030760701383"/>
    <x v="0"/>
    <s v="25-40"/>
  </r>
  <r>
    <n v="86753094821"/>
    <n v="1.6958904109589041"/>
    <s v="&gt; 1.5 year"/>
    <n v="26.484931506849314"/>
    <n v="0"/>
    <n v="41"/>
    <s v="&lt;80"/>
    <n v="143.256145073645"/>
    <n v="250.28802528848999"/>
    <n v="297.32781700894901"/>
    <n v="298.49012950894598"/>
    <n v="102.9816872111182"/>
    <x v="0"/>
    <s v="25-40"/>
  </r>
  <r>
    <n v="86753094822"/>
    <n v="1.5753424657534247"/>
    <s v="&gt; 1.5 year"/>
    <n v="26.257534246575343"/>
    <n v="0"/>
    <n v="48"/>
    <s v="&lt;80"/>
    <n v="149.45286727557499"/>
    <n v="169.493950760069"/>
    <n v="260.03250008478199"/>
    <n v="504.83550253572298"/>
    <n v="117.2999057573121"/>
    <x v="0"/>
    <s v="25-40"/>
  </r>
  <r>
    <n v="86753094823"/>
    <n v="1.252054794520548"/>
    <s v="&lt;= 1.5 year"/>
    <n v="39.56986301369863"/>
    <n v="0"/>
    <n v="71"/>
    <s v="&lt;80"/>
    <n v="17.954408012353301"/>
    <n v="303.592529922815"/>
    <n v="232.30390904290201"/>
    <n v="35.928935877390003"/>
    <n v="57.911696425248508"/>
    <x v="0"/>
    <s v="25-40"/>
  </r>
  <r>
    <n v="86753094824"/>
    <n v="1.3232876712328767"/>
    <s v="&lt;= 1.5 year"/>
    <n v="42.871232876712327"/>
    <n v="0"/>
    <n v="83"/>
    <s v="&gt;=80"/>
    <n v="42.622756812613602"/>
    <n v="206.849309861476"/>
    <n v="266.21358104580497"/>
    <n v="24.801205170819902"/>
    <n v="54.879539679922154"/>
    <x v="1"/>
    <s v="&gt;40"/>
  </r>
  <r>
    <n v="86753094825"/>
    <n v="0.86575342465753424"/>
    <s v="&lt;= 1.5 year"/>
    <n v="35.93150684931507"/>
    <n v="0"/>
    <n v="21"/>
    <s v="&lt;80"/>
    <n v="119.70329142100699"/>
    <n v="57.6962168554698"/>
    <n v="376.58966496554098"/>
    <n v="275.48385242763101"/>
    <n v="92.440782749298776"/>
    <x v="0"/>
    <s v="25-40"/>
  </r>
  <r>
    <n v="86753094826"/>
    <n v="1.5863013698630137"/>
    <s v="&gt; 1.5 year"/>
    <n v="30.101369863013698"/>
    <n v="0"/>
    <n v="35"/>
    <s v="&lt;80"/>
    <n v="207.86855562935199"/>
    <n v="361.513389758654"/>
    <n v="119.974861405615"/>
    <n v="318.50123057771799"/>
    <n v="98.167686669040449"/>
    <x v="0"/>
    <s v="25-40"/>
  </r>
  <r>
    <n v="86753094827"/>
    <n v="1.4712328767123288"/>
    <s v="&lt;= 1.5 year"/>
    <n v="21.219178082191782"/>
    <n v="1"/>
    <n v="53"/>
    <s v="&lt;80"/>
    <n v="273.47862136811699"/>
    <n v="416.37316594652799"/>
    <n v="27.362676725462901"/>
    <n v="108.891864306987"/>
    <n v="71.538687909065587"/>
    <x v="0"/>
    <s v="17-25"/>
  </r>
  <r>
    <n v="86753094828"/>
    <n v="1.1945205479452055"/>
    <s v="&lt;= 1.5 year"/>
    <n v="40.56986301369863"/>
    <n v="0"/>
    <n v="103"/>
    <s v="&gt;=80"/>
    <n v="14.4051530650563"/>
    <n v="220.20549997743601"/>
    <n v="332.458448069231"/>
    <n v="16.995750364515299"/>
    <n v="60.703356055448943"/>
    <x v="0"/>
    <s v="&gt;40"/>
  </r>
  <r>
    <n v="86753094829"/>
    <n v="1.2547945205479452"/>
    <s v="&lt;= 1.5 year"/>
    <n v="37.098630136986301"/>
    <n v="0"/>
    <n v="61"/>
    <s v="&lt;80"/>
    <n v="0.56856070202713405"/>
    <n v="274.53981325761902"/>
    <n v="324.17200806533498"/>
    <n v="42.560352039441199"/>
    <n v="66.016553129344828"/>
    <x v="0"/>
    <s v="25-40"/>
  </r>
  <r>
    <n v="86753094830"/>
    <n v="1.2383561643835617"/>
    <s v="&lt;= 1.5 year"/>
    <n v="40.865753424657534"/>
    <n v="0"/>
    <n v="64"/>
    <s v="&lt;80"/>
    <n v="4.2754184209488404"/>
    <n v="244.23704006057099"/>
    <n v="292.15521406203101"/>
    <n v="1.5960486179723801"/>
    <n v="55.131148200121991"/>
    <x v="1"/>
    <s v="&gt;40"/>
  </r>
  <r>
    <n v="86753094831"/>
    <n v="1.5616438356164384"/>
    <s v="&gt; 1.5 year"/>
    <n v="26.084931506849315"/>
    <n v="0"/>
    <n v="53"/>
    <s v="&lt;80"/>
    <n v="163.09539580404501"/>
    <n v="128.95438347179299"/>
    <n v="271.08121736330799"/>
    <n v="225.551781583652"/>
    <n v="82.959942215702227"/>
    <x v="1"/>
    <s v="25-40"/>
  </r>
  <r>
    <n v="86753094832"/>
    <n v="0.9452054794520548"/>
    <s v="&lt;= 1.5 year"/>
    <n v="33.802739726027397"/>
    <n v="1"/>
    <n v="21"/>
    <s v="&lt;80"/>
    <n v="17.2597450422574"/>
    <n v="18.677471210509399"/>
    <n v="213.55544514347301"/>
    <n v="515.64458715981596"/>
    <n v="90.378981176616008"/>
    <x v="0"/>
    <s v="25-40"/>
  </r>
  <r>
    <n v="86753094833"/>
    <n v="1.1232876712328768"/>
    <s v="&lt;= 1.5 year"/>
    <n v="41.161643835616438"/>
    <n v="1"/>
    <n v="73"/>
    <s v="&lt;80"/>
    <n v="18.650727919911699"/>
    <n v="265.025573803881"/>
    <n v="363.80861461486001"/>
    <n v="11.6177125649291"/>
    <n v="67.745263399478105"/>
    <x v="0"/>
    <s v="&gt;40"/>
  </r>
  <r>
    <n v="86753094834"/>
    <n v="1.1643835616438356"/>
    <s v="&lt;= 1.5 year"/>
    <n v="39.87945205479452"/>
    <n v="0"/>
    <n v="77"/>
    <s v="&lt;80"/>
    <n v="90.4942944175896"/>
    <n v="328.40208214924797"/>
    <n v="141.33739082536201"/>
    <n v="63.521502213992001"/>
    <n v="58.094777290069494"/>
    <x v="0"/>
    <s v="25-40"/>
  </r>
  <r>
    <n v="86753094835"/>
    <n v="1.2438356164383562"/>
    <s v="&lt;= 1.5 year"/>
    <n v="43.235616438356168"/>
    <n v="1"/>
    <n v="96"/>
    <s v="&gt;=80"/>
    <n v="32.868094358431101"/>
    <n v="318.55980958765701"/>
    <n v="154.74100490634899"/>
    <n v="4.43701285289933"/>
    <n v="47.21559444679685"/>
    <x v="1"/>
    <s v="&gt;40"/>
  </r>
  <r>
    <n v="86753094836"/>
    <n v="1.5561643835616439"/>
    <s v="&gt; 1.5 year"/>
    <n v="32.597260273972601"/>
    <n v="1"/>
    <n v="21"/>
    <s v="&lt;80"/>
    <n v="224.03646976979999"/>
    <n v="178.349838219227"/>
    <n v="242.17366679832799"/>
    <n v="260.46958436697201"/>
    <n v="92.508094778958153"/>
    <x v="1"/>
    <s v="25-40"/>
  </r>
  <r>
    <n v="86753094837"/>
    <n v="1.1452054794520548"/>
    <s v="&lt;= 1.5 year"/>
    <n v="34.830136986301369"/>
    <n v="0"/>
    <n v="68"/>
    <s v="&lt;80"/>
    <n v="7.6126175125861204"/>
    <n v="352.47485991713597"/>
    <n v="222.71351712026001"/>
    <n v="32.765060704979902"/>
    <n v="59.464427533406557"/>
    <x v="0"/>
    <s v="25-40"/>
  </r>
  <r>
    <n v="86753094838"/>
    <n v="1.6520547945205479"/>
    <s v="&gt; 1.5 year"/>
    <n v="32.358904109589041"/>
    <n v="0"/>
    <n v="18"/>
    <s v="&lt;80"/>
    <n v="223.87259795086101"/>
    <n v="157.49800655741601"/>
    <n v="235.548714009842"/>
    <n v="259.09993336366603"/>
    <n v="89.867486045483133"/>
    <x v="1"/>
    <s v="25-40"/>
  </r>
  <r>
    <n v="86753094839"/>
    <n v="1.6328767123287671"/>
    <s v="&gt; 1.5 year"/>
    <n v="33.846575342465755"/>
    <n v="0"/>
    <n v="17"/>
    <s v="&lt;80"/>
    <n v="243.97892996830899"/>
    <n v="217.73649288187099"/>
    <n v="388.79404040614298"/>
    <n v="177.74943965528499"/>
    <n v="104.92245143538575"/>
    <x v="0"/>
    <s v="25-40"/>
  </r>
  <r>
    <n v="86753094840"/>
    <n v="1.1232876712328768"/>
    <s v="&lt;= 1.5 year"/>
    <n v="42.224657534246575"/>
    <n v="1"/>
    <n v="81"/>
    <s v="&gt;=80"/>
    <n v="10.8127710399176"/>
    <n v="386.78387310816998"/>
    <n v="202.00707685034001"/>
    <n v="9.5815939522610591"/>
    <n v="57.198372028159135"/>
    <x v="0"/>
    <s v="&gt;40"/>
  </r>
  <r>
    <n v="86753094841"/>
    <n v="1.3753424657534246"/>
    <s v="&lt;= 1.5 year"/>
    <n v="27.673972602739727"/>
    <n v="1"/>
    <n v="65"/>
    <s v="&lt;80"/>
    <n v="184.660010790607"/>
    <n v="445.67655309078901"/>
    <n v="102.703572215146"/>
    <n v="27.869915043962099"/>
    <n v="66.095743581604651"/>
    <x v="0"/>
    <s v="25-40"/>
  </r>
  <r>
    <n v="86753094842"/>
    <n v="1.2136986301369863"/>
    <s v="&lt;= 1.5 year"/>
    <n v="43.043835616438358"/>
    <n v="0"/>
    <n v="84"/>
    <s v="&gt;=80"/>
    <n v="5.4200740547399002"/>
    <n v="298.13953463467902"/>
    <n v="158.986232854744"/>
    <n v="66.178757586681499"/>
    <n v="51.304567548124574"/>
    <x v="0"/>
    <s v="&gt;40"/>
  </r>
  <r>
    <n v="86753094843"/>
    <n v="1.5917808219178082"/>
    <s v="&gt; 1.5 year"/>
    <n v="31.413698630136988"/>
    <n v="0"/>
    <n v="33"/>
    <s v="&lt;80"/>
    <n v="174.46810269625001"/>
    <n v="367.93975117946798"/>
    <n v="222.035126871492"/>
    <n v="196.03981905469499"/>
    <n v="93.561621821199878"/>
    <x v="0"/>
    <s v="25-40"/>
  </r>
  <r>
    <n v="86753094844"/>
    <n v="1.1424657534246576"/>
    <s v="&lt;= 1.5 year"/>
    <n v="40.956164383561642"/>
    <n v="0"/>
    <n v="76"/>
    <s v="&lt;80"/>
    <n v="13.440973274642801"/>
    <n v="163.61690693638599"/>
    <n v="403.98771238281302"/>
    <n v="47.958912518939599"/>
    <n v="68.398225405092617"/>
    <x v="0"/>
    <s v="&gt;40"/>
  </r>
  <r>
    <n v="86753094845"/>
    <n v="1.6602739726027398"/>
    <s v="&gt; 1.5 year"/>
    <n v="34.5013698630137"/>
    <n v="0"/>
    <n v="39"/>
    <s v="&lt;80"/>
    <n v="156.84687824793201"/>
    <n v="237.58937137370901"/>
    <n v="262.17311539197499"/>
    <n v="320.881249389223"/>
    <n v="101.52142374347504"/>
    <x v="0"/>
    <s v="25-40"/>
  </r>
  <r>
    <n v="86753094846"/>
    <n v="1.1698630136986301"/>
    <s v="&lt;= 1.5 year"/>
    <n v="46.649315068493152"/>
    <n v="0"/>
    <n v="96"/>
    <s v="&gt;=80"/>
    <n v="28.831349473439499"/>
    <n v="276.94966405611802"/>
    <n v="250.907732945031"/>
    <n v="22.633420929353299"/>
    <n v="57.287419547290718"/>
    <x v="0"/>
    <s v="&gt;40"/>
  </r>
  <r>
    <n v="86753094847"/>
    <n v="1.2328767123287672"/>
    <s v="&lt;= 1.5 year"/>
    <n v="45.939726027397263"/>
    <n v="0"/>
    <n v="70"/>
    <s v="&lt;80"/>
    <n v="40.666644998958198"/>
    <n v="178.820106369201"/>
    <n v="338.65879855074098"/>
    <n v="51.592030133852198"/>
    <n v="64.389039551603915"/>
    <x v="0"/>
    <s v="&gt;40"/>
  </r>
  <r>
    <n v="86753094848"/>
    <n v="1.5808219178082192"/>
    <s v="&gt; 1.5 year"/>
    <n v="29.238356164383561"/>
    <n v="0"/>
    <n v="61"/>
    <s v="&lt;80"/>
    <n v="294.98119467750001"/>
    <n v="253.937447306846"/>
    <n v="290.590314041966"/>
    <n v="222.45859679635899"/>
    <n v="105.47936065934668"/>
    <x v="0"/>
    <s v="25-40"/>
  </r>
  <r>
    <n v="86753094849"/>
    <n v="1.1945205479452055"/>
    <s v="&lt;= 1.5 year"/>
    <n v="38.260273972602739"/>
    <n v="1"/>
    <n v="69"/>
    <s v="&lt;80"/>
    <n v="91.462716635198902"/>
    <n v="172.28425396700399"/>
    <n v="301.29478865547702"/>
    <n v="51.4018481562155"/>
    <n v="63.423354065579332"/>
    <x v="0"/>
    <s v="25-40"/>
  </r>
  <r>
    <n v="86753094850"/>
    <n v="1.2219178082191782"/>
    <s v="&lt;= 1.5 year"/>
    <n v="41.947945205479449"/>
    <n v="1"/>
    <n v="94"/>
    <s v="&gt;=80"/>
    <n v="19.104254725455501"/>
    <n v="233.206550586753"/>
    <n v="383.46453723861703"/>
    <n v="36.202195597006103"/>
    <n v="70.54487236525145"/>
    <x v="0"/>
    <s v="&gt;40"/>
  </r>
  <r>
    <n v="86753094851"/>
    <n v="1.7424657534246575"/>
    <s v="&gt; 1.5 year"/>
    <n v="39.032876712328765"/>
    <n v="1"/>
    <n v="39"/>
    <s v="&lt;80"/>
    <n v="264.04907323893599"/>
    <n v="276.091138598106"/>
    <n v="262.576300619373"/>
    <n v="267.15492755804502"/>
    <n v="106.77896432825352"/>
    <x v="0"/>
    <s v="25-40"/>
  </r>
  <r>
    <n v="86753094852"/>
    <n v="1.178082191780822"/>
    <s v="&lt;= 1.5 year"/>
    <n v="39.904109589041099"/>
    <n v="0"/>
    <n v="64"/>
    <s v="&lt;80"/>
    <n v="61.202983065513202"/>
    <n v="227.26483614585399"/>
    <n v="276.32989842176198"/>
    <n v="0.164999678056516"/>
    <n v="56.256813308887587"/>
    <x v="0"/>
    <s v="25-40"/>
  </r>
  <r>
    <n v="86753094853"/>
    <n v="1.3123287671232877"/>
    <s v="&lt;= 1.5 year"/>
    <n v="36.717808219178082"/>
    <n v="1"/>
    <n v="81"/>
    <s v="&gt;=80"/>
    <n v="33.928407616754498"/>
    <n v="344.70595786639899"/>
    <n v="224.060784698682"/>
    <n v="3.8376269707414798"/>
    <n v="57.638558638983099"/>
    <x v="0"/>
    <s v="25-40"/>
  </r>
  <r>
    <n v="86753094854"/>
    <n v="1.7178082191780821"/>
    <s v="&gt; 1.5 year"/>
    <n v="28.975342465753425"/>
    <n v="1"/>
    <n v="49"/>
    <s v="&lt;80"/>
    <n v="143.31655244452099"/>
    <n v="168.33529721936901"/>
    <n v="305.91355845835199"/>
    <n v="334.891458601068"/>
    <n v="101.82875002024159"/>
    <x v="0"/>
    <s v="25-40"/>
  </r>
  <r>
    <n v="86753094855"/>
    <n v="1.5972602739726027"/>
    <s v="&gt; 1.5 year"/>
    <n v="30.147945205479452"/>
    <n v="0"/>
    <n v="45"/>
    <s v="&lt;80"/>
    <n v="177.64114590109301"/>
    <n v="268.92567257766302"/>
    <n v="339.821897814495"/>
    <n v="215.20239889909999"/>
    <n v="102.32826108393188"/>
    <x v="0"/>
    <s v="25-40"/>
  </r>
  <r>
    <n v="86753094856"/>
    <n v="1.6602739726027398"/>
    <s v="&gt; 1.5 year"/>
    <n v="32.443835616438356"/>
    <n v="0"/>
    <n v="37"/>
    <s v="&lt;80"/>
    <n v="269.353739610628"/>
    <n v="226.54604536045099"/>
    <n v="214.38624104329301"/>
    <n v="176.94258781222999"/>
    <n v="86.631442260349075"/>
    <x v="1"/>
    <s v="25-40"/>
  </r>
  <r>
    <n v="86753094857"/>
    <n v="1.4767123287671233"/>
    <s v="&lt;= 1.5 year"/>
    <n v="23.468493150684932"/>
    <n v="0"/>
    <n v="58"/>
    <s v="&lt;80"/>
    <n v="12.6205083609476"/>
    <n v="13.6302394702196"/>
    <n v="453.09380844947498"/>
    <n v="422.29950654881901"/>
    <n v="107.14725762628865"/>
    <x v="1"/>
    <s v="17-25"/>
  </r>
  <r>
    <n v="86753094858"/>
    <n v="1.1342465753424658"/>
    <s v="&lt;= 1.5 year"/>
    <n v="39.736986301369861"/>
    <n v="0"/>
    <n v="93"/>
    <s v="&gt;=80"/>
    <n v="15.193143363989201"/>
    <n v="231.36453487048999"/>
    <n v="365.24259718987997"/>
    <n v="0.344972843952705"/>
    <n v="63.595122662818255"/>
    <x v="0"/>
    <s v="25-40"/>
  </r>
  <r>
    <n v="86753094859"/>
    <n v="1.6082191780821917"/>
    <s v="&gt; 1.5 year"/>
    <n v="26.882191780821916"/>
    <n v="0"/>
    <n v="36"/>
    <s v="&lt;80"/>
    <n v="190.830557031513"/>
    <n v="184.38273144618199"/>
    <n v="319.67669048939501"/>
    <n v="309.864898064204"/>
    <n v="105.56205370464747"/>
    <x v="0"/>
    <s v="25-40"/>
  </r>
  <r>
    <n v="86753094860"/>
    <n v="1.1726027397260275"/>
    <s v="&lt;= 1.5 year"/>
    <n v="41.361643835616441"/>
    <n v="0"/>
    <n v="78"/>
    <s v="&lt;80"/>
    <n v="79.724975489787994"/>
    <n v="217.378406687156"/>
    <n v="284.82221871458501"/>
    <n v="1.44106250183457"/>
    <n v="58.11986432012587"/>
    <x v="1"/>
    <s v="&gt;40"/>
  </r>
  <r>
    <n v="86753094861"/>
    <n v="1.4164383561643836"/>
    <s v="&lt;= 1.5 year"/>
    <n v="27.646575342465752"/>
    <n v="1"/>
    <n v="58"/>
    <s v="&lt;80"/>
    <n v="477.06819394545602"/>
    <n v="292.921184255252"/>
    <n v="4.5809414722502897"/>
    <n v="43.306223701009102"/>
    <n v="67.345610076847777"/>
    <x v="0"/>
    <s v="25-40"/>
  </r>
  <r>
    <n v="86753094862"/>
    <n v="1.6547945205479453"/>
    <s v="&gt; 1.5 year"/>
    <n v="31.449315068493149"/>
    <n v="1"/>
    <n v="38"/>
    <s v="&lt;80"/>
    <n v="218.48989657844101"/>
    <n v="171.77561687370101"/>
    <n v="250.040689029166"/>
    <n v="396.99106841621"/>
    <n v="108.86505196961647"/>
    <x v="0"/>
    <s v="25-40"/>
  </r>
  <r>
    <n v="86753094863"/>
    <n v="1.3287671232876712"/>
    <s v="&lt;= 1.5 year"/>
    <n v="39.156164383561645"/>
    <n v="0"/>
    <n v="61"/>
    <s v="&lt;80"/>
    <n v="81.087525116352793"/>
    <n v="237.60299449458901"/>
    <n v="225.52559511429999"/>
    <n v="44.151983428616703"/>
    <n v="57.856550994025348"/>
    <x v="0"/>
    <s v="25-40"/>
  </r>
  <r>
    <n v="86753094864"/>
    <n v="1.2027397260273973"/>
    <s v="&lt;= 1.5 year"/>
    <n v="24.610958904109587"/>
    <n v="0"/>
    <n v="61"/>
    <s v="&lt;80"/>
    <n v="355.89415733190498"/>
    <n v="362.96513763820599"/>
    <n v="42.990535748718997"/>
    <n v="11.0261130917307"/>
    <n v="63.990741458462843"/>
    <x v="0"/>
    <s v="17-25"/>
  </r>
  <r>
    <n v="86753094865"/>
    <n v="1.0931506849315069"/>
    <s v="&lt;= 1.5 year"/>
    <n v="48.194520547945203"/>
    <n v="0"/>
    <n v="88"/>
    <s v="&gt;=80"/>
    <n v="2.2976719909360401"/>
    <n v="297.53805733120799"/>
    <n v="300.52766056333598"/>
    <n v="10.940264758846901"/>
    <n v="61.363009384433468"/>
    <x v="0"/>
    <s v="&gt;40"/>
  </r>
  <r>
    <n v="86753094866"/>
    <n v="1.167123287671233"/>
    <s v="&lt;= 1.5 year"/>
    <n v="37.035616438356165"/>
    <n v="1"/>
    <n v="20"/>
    <s v="&lt;80"/>
    <n v="162.007092516433"/>
    <n v="5.0977768572583404"/>
    <n v="304.157453746751"/>
    <n v="440.43548864103099"/>
    <n v="102.71954263642914"/>
    <x v="0"/>
    <s v="25-40"/>
  </r>
  <r>
    <n v="86753094867"/>
    <n v="1.6739726027397259"/>
    <s v="&gt; 1.5 year"/>
    <n v="33.701369863013696"/>
    <n v="1"/>
    <n v="60"/>
    <s v="&lt;80"/>
    <n v="395.20391525546199"/>
    <n v="241.40138798038399"/>
    <n v="188.500456478686"/>
    <n v="112.755951448256"/>
    <n v="87.079193210100726"/>
    <x v="0"/>
    <s v="25-40"/>
  </r>
  <r>
    <n v="86753094868"/>
    <n v="1.1863013698630136"/>
    <s v="&lt;= 1.5 year"/>
    <n v="40.578082191780823"/>
    <n v="0"/>
    <n v="91"/>
    <s v="&gt;=80"/>
    <n v="7.2601137380223699"/>
    <n v="324.366765714905"/>
    <n v="197.99590728552701"/>
    <n v="59.522986104088801"/>
    <n v="57.432417562988093"/>
    <x v="0"/>
    <s v="&gt;40"/>
  </r>
  <r>
    <n v="86753094869"/>
    <n v="1.704109589041096"/>
    <s v="&gt; 1.5 year"/>
    <n v="31.830136986301369"/>
    <n v="0"/>
    <n v="48"/>
    <s v="&lt;80"/>
    <n v="273.75002677406201"/>
    <n v="218.17098551234099"/>
    <n v="415.739446567085"/>
    <n v="178.801579667575"/>
    <n v="110.69860413107143"/>
    <x v="0"/>
    <s v="25-40"/>
  </r>
  <r>
    <n v="86753094870"/>
    <n v="1.6520547945205479"/>
    <s v="&gt; 1.5 year"/>
    <n v="31.734246575342464"/>
    <n v="1"/>
    <n v="37"/>
    <s v="&lt;80"/>
    <n v="324.609590057871"/>
    <n v="162.702282353356"/>
    <n v="205.62715120356501"/>
    <n v="198.40633502511301"/>
    <n v="87.468968140339527"/>
    <x v="1"/>
    <s v="25-40"/>
  </r>
  <r>
    <n v="86753094871"/>
    <n v="1.6438356164383561"/>
    <s v="&gt; 1.5 year"/>
    <n v="32.452054794520549"/>
    <n v="0"/>
    <n v="52"/>
    <s v="&lt;80"/>
    <n v="333.13338507411203"/>
    <n v="110.042902773588"/>
    <n v="245.08768584703799"/>
    <n v="200.24686928618601"/>
    <n v="88.89424964380288"/>
    <x v="1"/>
    <s v="25-40"/>
  </r>
  <r>
    <n v="86753094872"/>
    <n v="1.7068493150684931"/>
    <s v="&gt; 1.5 year"/>
    <n v="27.347945205479451"/>
    <n v="0"/>
    <n v="45"/>
    <s v="&lt;80"/>
    <n v="168.00794344809199"/>
    <n v="205.16442868310301"/>
    <n v="327.20879715170901"/>
    <n v="220.671683831845"/>
    <n v="95.599447488522088"/>
    <x v="0"/>
    <s v="25-40"/>
  </r>
  <r>
    <n v="86753094873"/>
    <n v="0.8904109589041096"/>
    <s v="&lt;= 1.5 year"/>
    <n v="34.657534246575345"/>
    <n v="1"/>
    <n v="21"/>
    <s v="&lt;80"/>
    <n v="28.412709126899699"/>
    <n v="28.316398615550899"/>
    <n v="509.08452699039401"/>
    <n v="262.140329365789"/>
    <n v="97.085311382138002"/>
    <x v="0"/>
    <s v="25-40"/>
  </r>
  <r>
    <n v="86753094874"/>
    <n v="1.6027397260273972"/>
    <s v="&gt; 1.5 year"/>
    <n v="35.090410958904108"/>
    <n v="0"/>
    <n v="45"/>
    <s v="&lt;80"/>
    <n v="302.56268176996798"/>
    <n v="158.63043066543099"/>
    <n v="240.42119117868"/>
    <n v="302.83440440156699"/>
    <n v="102.08612046446154"/>
    <x v="0"/>
    <s v="25-40"/>
  </r>
  <r>
    <n v="86753094875"/>
    <n v="1.2082191780821918"/>
    <s v="&lt;= 1.5 year"/>
    <n v="15.90958904109589"/>
    <n v="1"/>
    <n v="65"/>
    <s v="&lt;80"/>
    <n v="394.80656861677301"/>
    <n v="274.45766784172002"/>
    <n v="0.26697785383511302"/>
    <n v="86.060400862412706"/>
    <n v="63.900424362629181"/>
    <x v="0"/>
    <s v="&gt;40"/>
  </r>
  <r>
    <n v="86753094876"/>
    <n v="1.2657534246575342"/>
    <s v="&lt;= 1.5 year"/>
    <n v="38.219178082191782"/>
    <n v="0"/>
    <n v="76"/>
    <s v="&lt;80"/>
    <n v="35.389343039300996"/>
    <n v="379.18358964923698"/>
    <n v="207.02930932011299"/>
    <n v="1.5033088751724999"/>
    <n v="58.1897487985173"/>
    <x v="0"/>
    <s v="25-40"/>
  </r>
  <r>
    <n v="86753094877"/>
    <n v="1.715068493150685"/>
    <s v="&gt; 1.5 year"/>
    <n v="26.153424657534245"/>
    <n v="0"/>
    <n v="41"/>
    <s v="&lt;80"/>
    <n v="192.31581237794799"/>
    <n v="283.31113859646803"/>
    <n v="203.34667502231"/>
    <n v="180.89167462472901"/>
    <n v="84.15875803559797"/>
    <x v="1"/>
    <s v="25-40"/>
  </r>
  <r>
    <n v="86753094878"/>
    <n v="1.6191780821917807"/>
    <s v="&gt; 1.5 year"/>
    <n v="30.019178082191782"/>
    <n v="0"/>
    <n v="32"/>
    <s v="&lt;80"/>
    <n v="153.49462308565401"/>
    <n v="286.58599402440097"/>
    <n v="249.70876969720601"/>
    <n v="303.26727754938798"/>
    <n v="101.56357503839568"/>
    <x v="0"/>
    <s v="25-40"/>
  </r>
  <r>
    <n v="86753094879"/>
    <n v="1.7972602739726027"/>
    <s v="&gt; 1.5 year"/>
    <n v="33.024657534246572"/>
    <n v="0"/>
    <n v="24"/>
    <s v="&lt;80"/>
    <n v="498.160922143341"/>
    <n v="92.638277082776199"/>
    <n v="259.57598400966202"/>
    <n v="157.880199457792"/>
    <n v="97.358677954183861"/>
    <x v="0"/>
    <s v="25-40"/>
  </r>
  <r>
    <n v="86753094880"/>
    <n v="1.5616438356164384"/>
    <s v="&gt; 1.5 year"/>
    <n v="26.336986301369862"/>
    <n v="1"/>
    <n v="65"/>
    <s v="&lt;80"/>
    <n v="422.87817791643698"/>
    <n v="319.29918845982399"/>
    <n v="6.0353690687655304"/>
    <n v="23.822798619453401"/>
    <n v="62.957169432687152"/>
    <x v="0"/>
    <s v="25-40"/>
  </r>
  <r>
    <n v="86753094881"/>
    <n v="1.3150684931506849"/>
    <s v="&lt;= 1.5 year"/>
    <n v="38.871232876712327"/>
    <n v="1"/>
    <n v="80"/>
    <s v="&gt;=80"/>
    <n v="22.169569130984101"/>
    <n v="200.74963848781599"/>
    <n v="349.94837231747499"/>
    <n v="18.327120862409298"/>
    <n v="62.026595791090116"/>
    <x v="0"/>
    <s v="25-40"/>
  </r>
  <r>
    <n v="86753094882"/>
    <n v="1.726027397260274"/>
    <s v="&gt; 1.5 year"/>
    <n v="31.482191780821918"/>
    <n v="1"/>
    <n v="4"/>
    <s v="&lt;80"/>
    <n v="219.60598564831599"/>
    <n v="265.89882499017801"/>
    <n v="209.443052364251"/>
    <n v="186.152850136778"/>
    <n v="86.311893151202995"/>
    <x v="1"/>
    <s v="25-40"/>
  </r>
  <r>
    <n v="86753094883"/>
    <n v="1.7616438356164383"/>
    <s v="&gt; 1.5 year"/>
    <n v="38.38082191780822"/>
    <n v="1"/>
    <n v="35"/>
    <s v="&lt;80"/>
    <n v="242.728890852305"/>
    <n v="206.28769533282701"/>
    <n v="387.65067592673"/>
    <n v="218.388365227478"/>
    <n v="108.64601183331553"/>
    <x v="0"/>
    <s v="25-40"/>
  </r>
  <r>
    <n v="86753094884"/>
    <n v="1.2547945205479452"/>
    <s v="&lt;= 1.5 year"/>
    <n v="41.5013698630137"/>
    <n v="0"/>
    <n v="84"/>
    <s v="&gt;=80"/>
    <n v="13.5685198741949"/>
    <n v="369.38994638980802"/>
    <n v="170.058445454029"/>
    <n v="51.816999768436901"/>
    <n v="57.26173072781615"/>
    <x v="0"/>
    <s v="&gt;40"/>
  </r>
  <r>
    <n v="86753094885"/>
    <n v="1.5917808219178082"/>
    <s v="&gt; 1.5 year"/>
    <n v="32.649315068493152"/>
    <n v="0"/>
    <n v="40"/>
    <s v="&lt;80"/>
    <n v="353.23387801693798"/>
    <n v="199.12853631048699"/>
    <n v="224.431776867357"/>
    <n v="250.70043808073299"/>
    <n v="101.20485893996479"/>
    <x v="0"/>
    <s v="25-40"/>
  </r>
  <r>
    <n v="86753094886"/>
    <n v="1.2356164383561643"/>
    <s v="&lt;= 1.5 year"/>
    <n v="34.12054794520548"/>
    <n v="0"/>
    <n v="81"/>
    <s v="&gt;=80"/>
    <n v="3.3321337773987199"/>
    <n v="360.68741121659298"/>
    <n v="215.49526344105001"/>
    <n v="4.6503946642552298"/>
    <n v="55.539042572155964"/>
    <x v="0"/>
    <s v="25-40"/>
  </r>
  <r>
    <n v="86753094887"/>
    <n v="1.2547945205479452"/>
    <s v="&lt;= 1.5 year"/>
    <n v="41.227397260273975"/>
    <n v="1"/>
    <n v="85"/>
    <s v="&gt;=80"/>
    <n v="36.222560672965301"/>
    <n v="358.75636291681798"/>
    <n v="153.760794828032"/>
    <n v="48.813688647812597"/>
    <n v="55.907251904284017"/>
    <x v="0"/>
    <s v="&gt;40"/>
  </r>
  <r>
    <n v="86753094888"/>
    <n v="0.9616438356164384"/>
    <s v="&lt;= 1.5 year"/>
    <n v="32.917808219178085"/>
    <n v="1"/>
    <n v="18"/>
    <s v="&lt;80"/>
    <n v="114.932389497542"/>
    <n v="88.502250779744301"/>
    <n v="198.24982382918199"/>
    <n v="398.82258250708702"/>
    <n v="87.923459982535178"/>
    <x v="0"/>
    <s v="25-40"/>
  </r>
  <r>
    <n v="86753094889"/>
    <n v="1.5726027397260274"/>
    <s v="&gt; 1.5 year"/>
    <n v="25.69041095890411"/>
    <n v="0"/>
    <n v="61"/>
    <s v="&lt;80"/>
    <n v="366.97708309940401"/>
    <n v="179.37329277356099"/>
    <n v="247.368912304601"/>
    <n v="230.40837993743301"/>
    <n v="101.04130513888128"/>
    <x v="0"/>
    <s v="25-40"/>
  </r>
  <r>
    <n v="86753094890"/>
    <n v="1.7205479452054795"/>
    <s v="&gt; 1.5 year"/>
    <n v="31.605479452054794"/>
    <n v="1"/>
    <n v="18"/>
    <s v="&lt;80"/>
    <n v="215.91067636767301"/>
    <n v="236.61872396294001"/>
    <n v="301.798097840411"/>
    <n v="143.246215459464"/>
    <n v="89.607669622434045"/>
    <x v="0"/>
    <s v="25-40"/>
  </r>
  <r>
    <n v="86753094891"/>
    <n v="1.5068493150684932"/>
    <s v="&gt; 1.5 year"/>
    <n v="32.57260273972603"/>
    <n v="0"/>
    <n v="25"/>
    <s v="&lt;80"/>
    <n v="329.43643599964503"/>
    <n v="289.65034673422099"/>
    <n v="205.79930268272199"/>
    <n v="137.386174645968"/>
    <n v="90.709199898152079"/>
    <x v="0"/>
    <s v="25-40"/>
  </r>
  <r>
    <n v="86753094892"/>
    <n v="1.6164383561643836"/>
    <s v="&gt; 1.5 year"/>
    <n v="34.156164383561645"/>
    <n v="0"/>
    <n v="37"/>
    <s v="&lt;80"/>
    <n v="263.76802328820099"/>
    <n v="306.87901132163302"/>
    <n v="148.854024067995"/>
    <n v="364.00545476526003"/>
    <n v="107.19490022877733"/>
    <x v="0"/>
    <s v="25-40"/>
  </r>
  <r>
    <n v="86753094893"/>
    <n v="1.3123287671232877"/>
    <s v="&lt;= 1.5 year"/>
    <n v="36.92876712328767"/>
    <n v="1"/>
    <n v="43"/>
    <s v="&lt;80"/>
    <n v="25.072208421365499"/>
    <n v="326.98014939835798"/>
    <n v="180.794992596821"/>
    <n v="8.1378731545384895"/>
    <n v="50.836132515741021"/>
    <x v="1"/>
    <s v="25-40"/>
  </r>
  <r>
    <n v="86753094894"/>
    <n v="1.0520547945205478"/>
    <s v="&lt;= 1.5 year"/>
    <n v="33.668493150684931"/>
    <n v="0"/>
    <n v="83"/>
    <s v="&gt;=80"/>
    <n v="6.8810202743109699"/>
    <n v="339.83992296950299"/>
    <n v="245.564620613475"/>
    <n v="10.726106550003101"/>
    <n v="58.492562719122489"/>
    <x v="0"/>
    <s v="25-40"/>
  </r>
  <r>
    <n v="86753094895"/>
    <n v="1.6821917808219178"/>
    <s v="&gt; 1.5 year"/>
    <n v="30.643835616438356"/>
    <n v="0"/>
    <n v="29"/>
    <s v="&lt;80"/>
    <n v="252.012915562172"/>
    <n v="179.66363467000301"/>
    <n v="248.15054896831799"/>
    <n v="215.93241237798699"/>
    <n v="90.224079380130604"/>
    <x v="0"/>
    <s v="25-40"/>
  </r>
  <r>
    <n v="86753094896"/>
    <n v="1.2246575342465753"/>
    <s v="&lt;= 1.5 year"/>
    <n v="41.082191780821915"/>
    <n v="1"/>
    <n v="72"/>
    <s v="&lt;80"/>
    <n v="17.0883296670746"/>
    <n v="341.287594058276"/>
    <n v="282.13533542000198"/>
    <n v="1.3468202889227401"/>
    <n v="62.687932583099013"/>
    <x v="0"/>
    <s v="&gt;40"/>
  </r>
  <r>
    <n v="86753094897"/>
    <n v="1.536986301369863"/>
    <s v="&gt; 1.5 year"/>
    <n v="35.676712328767124"/>
    <n v="0"/>
    <n v="32"/>
    <s v="&lt;80"/>
    <n v="217.62727891199199"/>
    <n v="265.59887090637397"/>
    <n v="304.66023398567501"/>
    <n v="154.415092921292"/>
    <n v="93.747131214305341"/>
    <x v="1"/>
    <s v="25-40"/>
  </r>
  <r>
    <n v="86753094898"/>
    <n v="1.6438356164383561"/>
    <s v="&gt; 1.5 year"/>
    <n v="28.857534246575341"/>
    <n v="1"/>
    <n v="35"/>
    <s v="&lt;80"/>
    <n v="319.90019714950398"/>
    <n v="162.38409725124399"/>
    <n v="246.13612496312601"/>
    <n v="296.55301313937503"/>
    <n v="103.70544012435997"/>
    <x v="0"/>
    <s v="25-40"/>
  </r>
  <r>
    <n v="86753094899"/>
    <n v="1.0465753424657533"/>
    <s v="&lt;= 1.5 year"/>
    <n v="37.783561643835618"/>
    <n v="1"/>
    <n v="21"/>
    <s v="&lt;80"/>
    <n v="51.683689287542897"/>
    <n v="0.61993274537382304"/>
    <n v="451.78922392218601"/>
    <n v="260.99848121360901"/>
    <n v="89.718814378928727"/>
    <x v="0"/>
    <s v="25-40"/>
  </r>
  <r>
    <n v="86753094900"/>
    <n v="1.2356164383561643"/>
    <s v="&lt;= 1.5 year"/>
    <n v="42.136986301369866"/>
    <n v="0"/>
    <n v="88"/>
    <s v="&gt;=80"/>
    <n v="17.491943407358999"/>
    <n v="247.71031741805999"/>
    <n v="265.98385479029798"/>
    <n v="111.716817795292"/>
    <n v="66.540261576304317"/>
    <x v="0"/>
    <s v="&gt;40"/>
  </r>
  <r>
    <n v="86753094901"/>
    <n v="1.5945205479452054"/>
    <s v="&gt; 1.5 year"/>
    <n v="28.210958904109589"/>
    <n v="1"/>
    <n v="45"/>
    <s v="&lt;80"/>
    <n v="231.66263171686401"/>
    <n v="155.193471019095"/>
    <n v="398.53549977093598"/>
    <n v="307.65630269262601"/>
    <n v="115.69150451450416"/>
    <x v="0"/>
    <s v="25-40"/>
  </r>
  <r>
    <n v="86753094902"/>
    <n v="1.1369863013698631"/>
    <s v="&lt;= 1.5 year"/>
    <n v="45.136986301369866"/>
    <n v="0"/>
    <n v="88"/>
    <s v="&gt;=80"/>
    <n v="43.5165268853196"/>
    <n v="263.24219877471"/>
    <n v="218.92477587036299"/>
    <n v="22.1127562692113"/>
    <n v="53.465201909551283"/>
    <x v="1"/>
    <s v="&gt;40"/>
  </r>
  <r>
    <n v="86753094903"/>
    <n v="1.6602739726027398"/>
    <s v="&gt; 1.5 year"/>
    <n v="28.717808219178082"/>
    <n v="0"/>
    <n v="57"/>
    <s v="&lt;80"/>
    <n v="144.32672716632501"/>
    <n v="251.492811826691"/>
    <n v="166.050677486632"/>
    <n v="340.20095092138803"/>
    <n v="92.415758528403671"/>
    <x v="1"/>
    <s v="25-40"/>
  </r>
  <r>
    <n v="86753094904"/>
    <n v="0.95616438356164379"/>
    <s v="&lt;= 1.5 year"/>
    <n v="36.19178082191781"/>
    <n v="1"/>
    <n v="19"/>
    <s v="&lt;80"/>
    <n v="48.890344227309598"/>
    <n v="63.847070918748898"/>
    <n v="243.70613920050499"/>
    <n v="488.186983076459"/>
    <n v="96.846167884920362"/>
    <x v="0"/>
    <s v="25-40"/>
  </r>
  <r>
    <n v="86753094905"/>
    <n v="1.6821917808219178"/>
    <s v="&gt; 1.5 year"/>
    <n v="32.56986301369863"/>
    <n v="0"/>
    <n v="43"/>
    <s v="&lt;80"/>
    <n v="283.85893534211402"/>
    <n v="258.38456409309202"/>
    <n v="314.82507708219299"/>
    <n v="198.502107565703"/>
    <n v="104.97874211256402"/>
    <x v="0"/>
    <s v="25-40"/>
  </r>
  <r>
    <n v="86753094906"/>
    <n v="0.75342465753424659"/>
    <s v="&lt;= 1.5 year"/>
    <n v="36.550684931506851"/>
    <n v="0"/>
    <n v="20"/>
    <s v="&lt;80"/>
    <n v="20.318687849060598"/>
    <n v="16.579633598858798"/>
    <n v="515.42072302311794"/>
    <n v="320.14633322729702"/>
    <n v="103.21991246588334"/>
    <x v="0"/>
    <s v="25-40"/>
  </r>
  <r>
    <n v="86753094907"/>
    <n v="1.0739726027397261"/>
    <s v="&lt;= 1.5 year"/>
    <n v="37.257534246575339"/>
    <n v="0"/>
    <n v="21"/>
    <s v="&lt;80"/>
    <n v="348.08833094488"/>
    <n v="360.92937937262099"/>
    <n v="127.01880413808399"/>
    <n v="55.5616077814053"/>
    <n v="78.631066255738801"/>
    <x v="1"/>
    <s v="25-40"/>
  </r>
  <r>
    <n v="86753094908"/>
    <n v="1.0547945205479452"/>
    <s v="&lt;= 1.5 year"/>
    <n v="36.967123287671235"/>
    <n v="1"/>
    <n v="22"/>
    <s v="&lt;80"/>
    <n v="27.409561289108002"/>
    <n v="3.1920900758334199"/>
    <n v="396.24247104002399"/>
    <n v="334.88048953357901"/>
    <n v="90.182887378027672"/>
    <x v="0"/>
    <s v="25-40"/>
  </r>
  <r>
    <n v="86753094909"/>
    <n v="1.5342465753424657"/>
    <s v="&gt; 1.5 year"/>
    <n v="32.317808219178083"/>
    <n v="0"/>
    <n v="38"/>
    <s v="&lt;80"/>
    <n v="206.15650259769399"/>
    <n v="333.331705584009"/>
    <n v="170.69855065003301"/>
    <n v="300.25733499819501"/>
    <n v="99.673762932323598"/>
    <x v="0"/>
    <s v="25-40"/>
  </r>
  <r>
    <n v="86753094910"/>
    <n v="0.96438356164383565"/>
    <s v="&lt;= 1.5 year"/>
    <n v="35.112328767123287"/>
    <n v="1"/>
    <n v="18"/>
    <s v="&lt;80"/>
    <n v="297.70202096101002"/>
    <n v="585.43347082504602"/>
    <n v="3.8554261507088801"/>
    <n v="9.7752160943781607"/>
    <n v="72.286516412294944"/>
    <x v="1"/>
    <s v="25-40"/>
  </r>
  <r>
    <n v="86753094911"/>
    <n v="1.189041095890411"/>
    <s v="&lt;= 1.5 year"/>
    <n v="15.021917808219179"/>
    <n v="0"/>
    <n v="60"/>
    <s v="&lt;80"/>
    <n v="535.62978724108302"/>
    <n v="284.40129622947302"/>
    <n v="6.78374409609461"/>
    <n v="20.2513450203712"/>
    <n v="68.84669737162038"/>
    <x v="0"/>
    <s v="&gt;40"/>
  </r>
  <r>
    <n v="86753094912"/>
    <n v="1.6657534246575343"/>
    <s v="&gt; 1.5 year"/>
    <n v="29.594520547945205"/>
    <n v="0"/>
    <n v="45"/>
    <s v="&lt;80"/>
    <n v="229.839539751399"/>
    <n v="184.209798691797"/>
    <n v="398.43822366330102"/>
    <n v="188.083544727072"/>
    <n v="103.50655928230043"/>
    <x v="0"/>
    <s v="25-40"/>
  </r>
  <r>
    <n v="86753094913"/>
    <n v="1.3917808219178083"/>
    <s v="&lt;= 1.5 year"/>
    <n v="45.646575342465752"/>
    <n v="0"/>
    <n v="87"/>
    <s v="&gt;=80"/>
    <n v="51.218318824277397"/>
    <n v="250.66602507855899"/>
    <n v="315.99348333042502"/>
    <n v="12.141112462890399"/>
    <n v="63.52689900742476"/>
    <x v="0"/>
    <s v="&gt;40"/>
  </r>
  <r>
    <n v="86753094914"/>
    <n v="1.0438356164383562"/>
    <s v="&lt;= 1.5 year"/>
    <n v="42.610958904109587"/>
    <n v="0"/>
    <n v="53"/>
    <s v="&lt;80"/>
    <n v="26.843002781277601"/>
    <n v="221.75967178762099"/>
    <n v="293.46609702587301"/>
    <n v="21.8362846333977"/>
    <n v="57.724499764624369"/>
    <x v="0"/>
    <s v="&gt;40"/>
  </r>
  <r>
    <n v="86753094915"/>
    <n v="1.1698630136986301"/>
    <s v="&lt;= 1.5 year"/>
    <n v="40.504109589041093"/>
    <n v="0"/>
    <n v="86"/>
    <s v="&gt;=80"/>
    <n v="39.137035019967499"/>
    <n v="338.91349078345002"/>
    <n v="185.22136295067801"/>
    <n v="58.064108997881497"/>
    <n v="59.438298698100539"/>
    <x v="0"/>
    <s v="&gt;40"/>
  </r>
  <r>
    <n v="86753094916"/>
    <n v="1.5424657534246575"/>
    <s v="&gt; 1.5 year"/>
    <n v="20.397260273972602"/>
    <n v="1"/>
    <n v="58"/>
    <s v="&lt;80"/>
    <n v="88.070356417972803"/>
    <n v="20.860074980985601"/>
    <n v="402.57195311947498"/>
    <n v="345.03096177779702"/>
    <n v="98.426784299589315"/>
    <x v="1"/>
    <s v="17-25"/>
  </r>
  <r>
    <n v="86753094917"/>
    <n v="1.1506849315068493"/>
    <s v="&lt;= 1.5 year"/>
    <n v="43.857534246575341"/>
    <n v="0"/>
    <n v="99"/>
    <s v="&gt;=80"/>
    <n v="9.4843097378599595"/>
    <n v="262.792366640409"/>
    <n v="213.619905727944"/>
    <n v="96.522154018198606"/>
    <n v="58.999181279798627"/>
    <x v="0"/>
    <s v="&gt;40"/>
  </r>
  <r>
    <n v="86753094918"/>
    <n v="1.6821917808219178"/>
    <s v="&gt; 1.5 year"/>
    <n v="33.010958904109586"/>
    <n v="0"/>
    <n v="54"/>
    <s v="&lt;80"/>
    <n v="284.67138331136903"/>
    <n v="195.29123804175501"/>
    <n v="221.752402279591"/>
    <n v="256.01349728363402"/>
    <n v="95.728917655836923"/>
    <x v="0"/>
    <s v="25-40"/>
  </r>
  <r>
    <n v="86753094919"/>
    <n v="1.6684931506849314"/>
    <s v="&gt; 1.5 year"/>
    <n v="29.509589041095889"/>
    <n v="0"/>
    <n v="26"/>
    <s v="&lt;80"/>
    <n v="325.496782396291"/>
    <n v="332.39822868565898"/>
    <n v="192.02342520666801"/>
    <n v="236.94840581433999"/>
    <n v="104.10822060907697"/>
    <x v="0"/>
    <s v="25-40"/>
  </r>
  <r>
    <n v="86753094920"/>
    <n v="1.5863013698630137"/>
    <s v="&gt; 1.5 year"/>
    <n v="34.663013698630138"/>
    <n v="0"/>
    <n v="48"/>
    <s v="&lt;80"/>
    <n v="281.46649324662798"/>
    <n v="260.92664504487601"/>
    <n v="259.56334882363302"/>
    <n v="197.215172512967"/>
    <n v="98.204873623712331"/>
    <x v="0"/>
    <s v="25-40"/>
  </r>
  <r>
    <n v="86753094921"/>
    <n v="1.6219178082191781"/>
    <s v="&gt; 1.5 year"/>
    <n v="30.241095890410961"/>
    <n v="0"/>
    <n v="25"/>
    <s v="&lt;80"/>
    <n v="173.715049665149"/>
    <n v="291.93696946941702"/>
    <n v="229.41565021649001"/>
    <n v="184.04782262961501"/>
    <n v="86.867778272297883"/>
    <x v="1"/>
    <s v="25-40"/>
  </r>
  <r>
    <n v="86753094922"/>
    <n v="1.9698630136986301"/>
    <s v="&gt; 1.5 year"/>
    <n v="26"/>
    <n v="1"/>
    <n v="61"/>
    <s v="&lt;80"/>
    <n v="156.14533111774301"/>
    <n v="60.829673250630101"/>
    <n v="349.019008449745"/>
    <n v="437.13055937356302"/>
    <n v="111.69594848826682"/>
    <x v="1"/>
    <s v="25-40"/>
  </r>
  <r>
    <n v="86753094923"/>
    <n v="1.2191780821917808"/>
    <s v="&lt;= 1.5 year"/>
    <n v="25.158904109589042"/>
    <n v="1"/>
    <n v="58"/>
    <s v="&lt;80"/>
    <n v="282.355954650787"/>
    <n v="387.46531499200103"/>
    <n v="4.2933158146866104"/>
    <n v="68.9240545094639"/>
    <n v="62.371786010321102"/>
    <x v="0"/>
    <s v="25-40"/>
  </r>
  <r>
    <n v="86753094924"/>
    <n v="1.0273972602739727"/>
    <s v="&lt;= 1.5 year"/>
    <n v="35.054794520547944"/>
    <n v="1"/>
    <n v="21"/>
    <s v="&lt;80"/>
    <n v="30.574264651797201"/>
    <n v="40.119580381207399"/>
    <n v="414.06152643268302"/>
    <n v="320.58714774589703"/>
    <n v="93.813348504069978"/>
    <x v="0"/>
    <s v="25-40"/>
  </r>
  <r>
    <n v="86753094925"/>
    <n v="1.6602739726027398"/>
    <s v="&gt; 1.5 year"/>
    <n v="22.926027397260274"/>
    <n v="0"/>
    <n v="30"/>
    <s v="&lt;80"/>
    <n v="297.03973108993603"/>
    <n v="253.47884699087101"/>
    <n v="238.167354815496"/>
    <n v="155.391899656232"/>
    <n v="91.268596783071914"/>
    <x v="1"/>
    <s v="17-25"/>
  </r>
  <r>
    <n v="86753094926"/>
    <n v="1.6109589041095891"/>
    <s v="&gt; 1.5 year"/>
    <n v="31.391780821917809"/>
    <n v="0"/>
    <n v="68"/>
    <s v="&lt;80"/>
    <n v="209.47486319279599"/>
    <n v="425.05216037563002"/>
    <n v="157.789593901073"/>
    <n v="196.097721026268"/>
    <n v="93.228639676754995"/>
    <x v="0"/>
    <s v="25-40"/>
  </r>
  <r>
    <n v="86753094927"/>
    <n v="1.6027397260273972"/>
    <s v="&gt; 1.5 year"/>
    <n v="27.479452054794521"/>
    <n v="0"/>
    <n v="50"/>
    <s v="&lt;80"/>
    <n v="434.03289702055298"/>
    <n v="261.70654734646502"/>
    <n v="189.65929893358901"/>
    <n v="102.06185780116699"/>
    <n v="90.665694357532161"/>
    <x v="0"/>
    <s v="25-40"/>
  </r>
  <r>
    <n v="86753094928"/>
    <n v="1.1835616438356165"/>
    <s v="&lt;= 1.5 year"/>
    <n v="39.953424657534249"/>
    <n v="1"/>
    <n v="71"/>
    <s v="&lt;80"/>
    <n v="19.590716439518701"/>
    <n v="279.01835947336099"/>
    <n v="292.46396951726803"/>
    <n v="25.1579738944334"/>
    <n v="62.003359282434545"/>
    <x v="0"/>
    <s v="25-40"/>
  </r>
  <r>
    <n v="86753094929"/>
    <n v="1.5205479452054795"/>
    <s v="&gt; 1.5 year"/>
    <n v="33.641095890410959"/>
    <n v="0"/>
    <n v="31"/>
    <s v="&lt;80"/>
    <n v="223.31658594506999"/>
    <n v="212.83620445810499"/>
    <n v="181.73410195269199"/>
    <n v="395.85045109002698"/>
    <n v="104.20236959738028"/>
    <x v="0"/>
    <s v="25-40"/>
  </r>
  <r>
    <n v="86753094930"/>
    <n v="1.1917808219178083"/>
    <s v="&lt;= 1.5 year"/>
    <n v="43.057534246575344"/>
    <n v="0"/>
    <n v="91"/>
    <s v="&gt;=80"/>
    <n v="15.487302458081899"/>
    <n v="318.97057643185002"/>
    <n v="204.921837380082"/>
    <n v="34.517856602668303"/>
    <n v="55.489393589124582"/>
    <x v="0"/>
    <s v="&gt;40"/>
  </r>
  <r>
    <n v="86753094931"/>
    <n v="1.2027397260273973"/>
    <s v="&lt;= 1.5 year"/>
    <n v="39.123287671232873"/>
    <n v="0"/>
    <n v="77"/>
    <s v="&lt;80"/>
    <n v="38.016890759653101"/>
    <n v="371.20122082255801"/>
    <n v="178.032118383544"/>
    <n v="32.8500514481849"/>
    <n v="58.043309306384359"/>
    <x v="0"/>
    <s v="25-40"/>
  </r>
  <r>
    <n v="86753094932"/>
    <n v="1.6383561643835616"/>
    <s v="&gt; 1.5 year"/>
    <n v="33.893150684931506"/>
    <n v="0"/>
    <n v="27"/>
    <s v="&lt;80"/>
    <n v="220.16767596477899"/>
    <n v="195.68041989595301"/>
    <n v="325.33726897912499"/>
    <n v="259.282963179467"/>
    <n v="103.42227552788961"/>
    <x v="0"/>
    <s v="25-40"/>
  </r>
  <r>
    <n v="86753094933"/>
    <n v="1.1506849315068493"/>
    <s v="&lt;= 1.5 year"/>
    <n v="35.750684931506846"/>
    <n v="1"/>
    <n v="21"/>
    <s v="&lt;80"/>
    <n v="69.599409870270307"/>
    <n v="26.985812301860101"/>
    <n v="541.62213130482905"/>
    <n v="128.430023165135"/>
    <n v="88.133076310166132"/>
    <x v="0"/>
    <s v="25-40"/>
  </r>
  <r>
    <n v="86753094934"/>
    <n v="1.1369863013698631"/>
    <s v="&lt;= 1.5 year"/>
    <n v="43.232876712328768"/>
    <n v="0"/>
    <n v="101"/>
    <s v="&gt;=80"/>
    <n v="1.26571652158634"/>
    <n v="243.476022946976"/>
    <n v="320.53569765499498"/>
    <n v="21.6637557113323"/>
    <n v="60.643273561444261"/>
    <x v="0"/>
    <s v="&gt;40"/>
  </r>
  <r>
    <n v="86753094935"/>
    <n v="1.5945205479452054"/>
    <s v="&gt; 1.5 year"/>
    <n v="31.326027397260273"/>
    <n v="0"/>
    <n v="45"/>
    <s v="&lt;80"/>
    <n v="191.95423900779099"/>
    <n v="228.37262266978999"/>
    <n v="261.84043910508001"/>
    <n v="322.17154504412701"/>
    <n v="103.70758703211132"/>
    <x v="0"/>
    <s v="25-40"/>
  </r>
  <r>
    <n v="86753094936"/>
    <n v="1.6301369863013699"/>
    <s v="&gt; 1.5 year"/>
    <n v="29.884931506849316"/>
    <n v="0"/>
    <n v="57"/>
    <s v="&lt;80"/>
    <n v="435.20864061039799"/>
    <n v="222.04068812307699"/>
    <n v="239.96860723033899"/>
    <n v="181.22299363133101"/>
    <n v="103.1229384020784"/>
    <x v="0"/>
    <s v="25-40"/>
  </r>
  <r>
    <n v="86753094937"/>
    <n v="1.1808219178082191"/>
    <s v="&lt;= 1.5 year"/>
    <n v="42.246575342465754"/>
    <n v="0"/>
    <n v="65"/>
    <s v="&lt;80"/>
    <n v="6.8395918263211399"/>
    <n v="255.147635101486"/>
    <n v="249.00408472782701"/>
    <n v="25.481846174225002"/>
    <n v="53.897289862470814"/>
    <x v="0"/>
    <s v="&gt;40"/>
  </r>
  <r>
    <n v="86753094938"/>
    <n v="1.6246575342465754"/>
    <s v="&gt; 1.5 year"/>
    <n v="32.421917808219177"/>
    <n v="0"/>
    <n v="61"/>
    <s v="&lt;80"/>
    <n v="210.17776551312599"/>
    <n v="287.27019307874099"/>
    <n v="198.657764299262"/>
    <n v="321.78012501418499"/>
    <n v="102.24838340496301"/>
    <x v="0"/>
    <s v="25-40"/>
  </r>
  <r>
    <n v="86753094939"/>
    <n v="1.1616438356164382"/>
    <s v="&lt;= 1.5 year"/>
    <n v="45.56986301369863"/>
    <n v="0"/>
    <n v="94"/>
    <s v="&gt;=80"/>
    <n v="22.496073825931902"/>
    <n v="237.53202785771299"/>
    <n v="372.15593199662698"/>
    <n v="11.277849053862401"/>
    <n v="66.814301860750305"/>
    <x v="0"/>
    <s v="&gt;40"/>
  </r>
  <r>
    <n v="86753094940"/>
    <n v="1.7342465753424658"/>
    <s v="&gt; 1.5 year"/>
    <n v="29.991780821917807"/>
    <n v="0"/>
    <n v="53"/>
    <s v="&lt;80"/>
    <n v="305.16277967953198"/>
    <n v="121.58886644470201"/>
    <n v="228.365156581241"/>
    <n v="306.00634497361699"/>
    <n v="98.264711876521673"/>
    <x v="0"/>
    <s v="25-40"/>
  </r>
  <r>
    <n v="86753094941"/>
    <n v="1.4712328767123288"/>
    <s v="&lt;= 1.5 year"/>
    <n v="30.61917808219178"/>
    <n v="0"/>
    <n v="40"/>
    <s v="&lt;80"/>
    <n v="251.422996116126"/>
    <n v="241.832450425215"/>
    <n v="329.46691255879"/>
    <n v="171.85316448200999"/>
    <n v="99.618844968203277"/>
    <x v="0"/>
    <s v="25-40"/>
  </r>
  <r>
    <n v="86753094942"/>
    <n v="1.273972602739726"/>
    <s v="&lt;= 1.5 year"/>
    <n v="40.326027397260276"/>
    <n v="0"/>
    <n v="89"/>
    <s v="&gt;=80"/>
    <n v="9.9733808910971007"/>
    <n v="286.005179921207"/>
    <n v="282.30762460203601"/>
    <n v="25.943359079318999"/>
    <n v="60.668402906746934"/>
    <x v="0"/>
    <s v="&gt;40"/>
  </r>
  <r>
    <n v="86753094943"/>
    <n v="1.6246575342465754"/>
    <s v="&gt; 1.5 year"/>
    <n v="31.021917808219179"/>
    <n v="0"/>
    <n v="17"/>
    <s v="&lt;80"/>
    <n v="279.811692999537"/>
    <n v="303.97703760802398"/>
    <n v="214.39670370532201"/>
    <n v="201.63815738493801"/>
    <n v="96.627281779436089"/>
    <x v="0"/>
    <s v="25-40"/>
  </r>
  <r>
    <n v="86753094944"/>
    <n v="1.0739726027397261"/>
    <s v="&lt;= 1.5 year"/>
    <n v="38.56986301369863"/>
    <n v="0"/>
    <n v="76"/>
    <s v="&lt;80"/>
    <n v="24.925716304561099"/>
    <n v="216.54728349270999"/>
    <n v="308.53241143928699"/>
    <n v="22.695552697791602"/>
    <n v="59.065195680231113"/>
    <x v="0"/>
    <s v="25-40"/>
  </r>
  <r>
    <n v="86753094945"/>
    <n v="1.210958904109589"/>
    <s v="&lt;= 1.5 year"/>
    <n v="45.331506849315069"/>
    <n v="1"/>
    <n v="87"/>
    <s v="&gt;=80"/>
    <n v="9.8370385259819404"/>
    <n v="180.643993154382"/>
    <n v="299.60854567317898"/>
    <n v="57.576785202564501"/>
    <n v="58.100722239518333"/>
    <x v="1"/>
    <s v="&gt;40"/>
  </r>
  <r>
    <n v="86753094946"/>
    <n v="1.2301369863013698"/>
    <s v="&lt;= 1.5 year"/>
    <n v="43.545205479452058"/>
    <n v="0"/>
    <n v="69"/>
    <s v="&lt;80"/>
    <n v="21.105697355006601"/>
    <n v="231.731811777578"/>
    <n v="264.96546702811202"/>
    <n v="10.2321349063558"/>
    <n v="53.250712962742902"/>
    <x v="1"/>
    <s v="&gt;40"/>
  </r>
  <r>
    <n v="86753094947"/>
    <n v="1.747945205479452"/>
    <s v="&gt; 1.5 year"/>
    <n v="31.197260273972603"/>
    <n v="0"/>
    <n v="24"/>
    <s v="&lt;80"/>
    <n v="260.90583648505498"/>
    <n v="304.88079009017298"/>
    <n v="290.61492789285302"/>
    <n v="205.888572466174"/>
    <n v="104.84335016910147"/>
    <x v="0"/>
    <s v="25-40"/>
  </r>
  <r>
    <n v="86753094948"/>
    <n v="1.6986301369863013"/>
    <s v="&gt; 1.5 year"/>
    <n v="28.63013698630137"/>
    <n v="0"/>
    <n v="33"/>
    <s v="&lt;80"/>
    <n v="274.034921515164"/>
    <n v="209.158034479013"/>
    <n v="321.80864178775602"/>
    <n v="272.74277395872599"/>
    <n v="110.00160636911201"/>
    <x v="0"/>
    <s v="25-40"/>
  </r>
  <r>
    <n v="86753094949"/>
    <n v="1.6904109589041096"/>
    <s v="&gt; 1.5 year"/>
    <n v="33.42739726027397"/>
    <n v="0"/>
    <n v="39"/>
    <s v="&lt;80"/>
    <n v="181.315088551244"/>
    <n v="205.931529424697"/>
    <n v="228.16184316487599"/>
    <n v="350.56752129224702"/>
    <n v="100.42725317293005"/>
    <x v="0"/>
    <s v="25-40"/>
  </r>
  <r>
    <n v="86753094950"/>
    <n v="1.189041095890411"/>
    <s v="&lt;= 1.5 year"/>
    <n v="35.504109589041093"/>
    <n v="0"/>
    <n v="91"/>
    <s v="&gt;=80"/>
    <n v="18.788636791958901"/>
    <n v="224.194298722197"/>
    <n v="190.093832138983"/>
    <n v="99.544805170476806"/>
    <n v="54.19527131826765"/>
    <x v="1"/>
    <s v="25-40"/>
  </r>
  <r>
    <n v="86753094951"/>
    <n v="1.2164383561643837"/>
    <s v="&lt;= 1.5 year"/>
    <n v="40.852054794520548"/>
    <n v="1"/>
    <n v="70"/>
    <s v="&lt;80"/>
    <n v="7.9873716798786401"/>
    <n v="296.80572172628098"/>
    <n v="206.55431648043"/>
    <n v="42.935425197458798"/>
    <n v="54.322216473839426"/>
    <x v="1"/>
    <s v="&gt;40"/>
  </r>
  <r>
    <n v="86753094952"/>
    <n v="1.2273972602739727"/>
    <s v="&lt;= 1.5 year"/>
    <n v="27.649315068493152"/>
    <n v="1"/>
    <n v="54"/>
    <s v="&lt;80"/>
    <n v="252.02943904320199"/>
    <n v="454.28175207348198"/>
    <n v="3.5376850502936898"/>
    <n v="78.768847373917396"/>
    <n v="66.381679180240042"/>
    <x v="0"/>
    <s v="25-40"/>
  </r>
  <r>
    <n v="86753094953"/>
    <n v="1.1369863013698631"/>
    <s v="&lt;= 1.5 year"/>
    <n v="43.786301369863011"/>
    <n v="0"/>
    <n v="77"/>
    <s v="&lt;80"/>
    <n v="2.67000755039393"/>
    <n v="370.78121564205401"/>
    <n v="165.98345982509099"/>
    <n v="18.172613510997198"/>
    <n v="51.974826655726417"/>
    <x v="1"/>
    <s v="&gt;40"/>
  </r>
  <r>
    <n v="86753094954"/>
    <n v="1.6109589041095891"/>
    <s v="&gt; 1.5 year"/>
    <n v="30.994520547945207"/>
    <n v="0"/>
    <n v="24"/>
    <s v="&lt;80"/>
    <n v="159.83287193932301"/>
    <n v="352.36388924378201"/>
    <n v="253.794177660288"/>
    <n v="252.73704545014101"/>
    <n v="101.75948766789988"/>
    <x v="0"/>
    <s v="25-40"/>
  </r>
  <r>
    <n v="86753094955"/>
    <n v="1.6794520547945206"/>
    <s v="&gt; 1.5 year"/>
    <n v="31.912328767123288"/>
    <n v="1"/>
    <n v="36"/>
    <s v="&lt;80"/>
    <n v="203.585393717551"/>
    <n v="372.96442790559598"/>
    <n v="154.724657174274"/>
    <n v="128.531876424231"/>
    <n v="80.114769761672363"/>
    <x v="1"/>
    <s v="25-40"/>
  </r>
  <r>
    <n v="86753094956"/>
    <n v="1.2301369863013698"/>
    <s v="&lt;= 1.5 year"/>
    <n v="41.136986301369866"/>
    <n v="0"/>
    <n v="67"/>
    <s v="&lt;80"/>
    <n v="8.6854917204975006"/>
    <n v="206.59778013797401"/>
    <n v="333.96840508555601"/>
    <n v="58.558606792157597"/>
    <n v="64.325903174003358"/>
    <x v="0"/>
    <s v="&gt;40"/>
  </r>
  <r>
    <n v="86753094957"/>
    <n v="1.2301369863013698"/>
    <s v="&lt;= 1.5 year"/>
    <n v="40.021917808219179"/>
    <n v="1"/>
    <n v="69"/>
    <s v="&lt;80"/>
    <n v="24.787136023535499"/>
    <n v="221.527790237576"/>
    <n v="302.89475378784402"/>
    <n v="10.617834706182901"/>
    <n v="57.326704720172152"/>
    <x v="0"/>
    <s v="&gt;40"/>
  </r>
  <r>
    <n v="86753094958"/>
    <n v="1.1726027397260275"/>
    <s v="&lt;= 1.5 year"/>
    <n v="37.161643835616438"/>
    <n v="0"/>
    <n v="109"/>
    <s v="&gt;=80"/>
    <n v="18.660463868505001"/>
    <n v="346.294399168219"/>
    <n v="235.63670955189301"/>
    <n v="6.6209545130220899"/>
    <n v="58.267308730727734"/>
    <x v="0"/>
    <s v="25-40"/>
  </r>
  <r>
    <n v="86753094959"/>
    <n v="1.6904109589041096"/>
    <s v="&gt; 1.5 year"/>
    <n v="32.904109589041099"/>
    <n v="0"/>
    <n v="45"/>
    <s v="&lt;80"/>
    <n v="187.75076545160101"/>
    <n v="191.87123648189001"/>
    <n v="162.59659888623099"/>
    <n v="270.09624067317901"/>
    <n v="82.29290090180848"/>
    <x v="1"/>
    <s v="25-40"/>
  </r>
  <r>
    <n v="86753094960"/>
    <n v="0.989041095890411"/>
    <s v="&lt;= 1.5 year"/>
    <n v="39.92876712328767"/>
    <n v="1"/>
    <n v="71"/>
    <s v="&lt;80"/>
    <n v="4.6657912839906999"/>
    <n v="277.15099961644597"/>
    <n v="278.42226864150598"/>
    <n v="2.3933312782599701"/>
    <n v="56.243215262406849"/>
    <x v="1"/>
    <s v="25-40"/>
  </r>
  <r>
    <n v="86753094961"/>
    <n v="1.2876712328767124"/>
    <s v="&lt;= 1.5 year"/>
    <n v="43.950684931506849"/>
    <n v="0"/>
    <n v="65"/>
    <s v="&lt;80"/>
    <n v="95.884063490251606"/>
    <n v="214.693167658454"/>
    <n v="281.92482146775097"/>
    <n v="2.7714458294757498"/>
    <n v="59.009730567563651"/>
    <x v="0"/>
    <s v="&gt;40"/>
  </r>
  <r>
    <n v="86753094962"/>
    <n v="1.1123287671232878"/>
    <s v="&lt;= 1.5 year"/>
    <n v="38.241095890410961"/>
    <n v="0"/>
    <n v="20"/>
    <s v="&lt;80"/>
    <n v="75.4291010165785"/>
    <n v="50.483880262623899"/>
    <n v="374.74461651203302"/>
    <n v="287.204374647642"/>
    <n v="89.506917441497194"/>
    <x v="0"/>
    <s v="25-40"/>
  </r>
  <r>
    <n v="86753094963"/>
    <n v="1.547945205479452"/>
    <s v="&gt; 1.5 year"/>
    <n v="33.495890410958907"/>
    <n v="1"/>
    <n v="39"/>
    <s v="&lt;80"/>
    <n v="266.84063835502599"/>
    <n v="210.338542772088"/>
    <n v="340.39546493780301"/>
    <n v="199.57777542759101"/>
    <n v="102.97112333401638"/>
    <x v="0"/>
    <s v="25-40"/>
  </r>
  <r>
    <n v="86753094964"/>
    <n v="1.6986301369863013"/>
    <s v="&gt; 1.5 year"/>
    <n v="27.731506849315068"/>
    <n v="0"/>
    <n v="44"/>
    <s v="&lt;80"/>
    <n v="141.16458751871099"/>
    <n v="268.369859038507"/>
    <n v="285.04365961115201"/>
    <n v="237.428842065986"/>
    <n v="95.459455925834007"/>
    <x v="1"/>
    <s v="25-40"/>
  </r>
  <r>
    <n v="86753094965"/>
    <n v="0.79452054794520544"/>
    <s v="&lt;= 1.5 year"/>
    <n v="15.838356164383562"/>
    <n v="1"/>
    <n v="59"/>
    <s v="&lt;80"/>
    <n v="402.604863553266"/>
    <n v="259.19559903888398"/>
    <n v="13.169385859452699"/>
    <n v="88.847837304578803"/>
    <n v="65.186103787055771"/>
    <x v="0"/>
    <s v="&gt;40"/>
  </r>
  <r>
    <n v="86753094966"/>
    <n v="1.3589041095890411"/>
    <s v="&lt;= 1.5 year"/>
    <n v="46.115068493150687"/>
    <n v="0"/>
    <n v="82"/>
    <s v="&gt;=80"/>
    <n v="86.293985629036698"/>
    <n v="197.87737807844701"/>
    <n v="325.07754082786801"/>
    <n v="11.0948467144365"/>
    <n v="63.074395601675235"/>
    <x v="0"/>
    <s v="&gt;40"/>
  </r>
  <r>
    <n v="86753094967"/>
    <n v="1.6136986301369862"/>
    <s v="&gt; 1.5 year"/>
    <n v="24.980821917808218"/>
    <n v="0"/>
    <n v="47"/>
    <s v="&lt;80"/>
    <n v="198.75423352815901"/>
    <n v="260.35113520651601"/>
    <n v="171.826968706271"/>
    <n v="324.10665190165599"/>
    <n v="96.240463971725248"/>
    <x v="1"/>
    <s v="17-25"/>
  </r>
  <r>
    <n v="86753094968"/>
    <n v="1.2712328767123289"/>
    <s v="&lt;= 1.5 year"/>
    <n v="40.082191780821915"/>
    <n v="1"/>
    <n v="113"/>
    <s v="&gt;=80"/>
    <n v="97.825143519300198"/>
    <n v="282.18092801767102"/>
    <n v="223.42380352483801"/>
    <n v="35.0867898381331"/>
    <n v="61.421756926514234"/>
    <x v="0"/>
    <s v="&gt;40"/>
  </r>
  <r>
    <n v="86753094969"/>
    <n v="1.536986301369863"/>
    <s v="&gt; 1.5 year"/>
    <n v="33.635616438356166"/>
    <n v="0"/>
    <n v="44"/>
    <s v="&lt;80"/>
    <n v="147.18176597087"/>
    <n v="286.35675669713402"/>
    <n v="281.31232315717"/>
    <n v="272.74014218501401"/>
    <n v="101.1693776545024"/>
    <x v="0"/>
    <s v="25-40"/>
  </r>
  <r>
    <n v="86753094970"/>
    <n v="1.6876712328767123"/>
    <s v="&gt; 1.5 year"/>
    <n v="29.353424657534248"/>
    <n v="0"/>
    <n v="35"/>
    <s v="&lt;80"/>
    <n v="303.24067304415303"/>
    <n v="239.91593640856499"/>
    <n v="325.70111944060301"/>
    <n v="224.791263099041"/>
    <n v="109.51161466097473"/>
    <x v="0"/>
    <s v="25-40"/>
  </r>
  <r>
    <n v="86753094971"/>
    <n v="1.558904109589041"/>
    <s v="&gt; 1.5 year"/>
    <n v="32.38356164383562"/>
    <n v="1"/>
    <n v="47"/>
    <s v="&lt;80"/>
    <n v="451.75877620527098"/>
    <n v="202.42653274414801"/>
    <n v="245.82067269447899"/>
    <n v="134.631469885082"/>
    <n v="97.989081825500833"/>
    <x v="0"/>
    <s v="25-40"/>
  </r>
  <r>
    <n v="86753094972"/>
    <n v="1.1835616438356165"/>
    <s v="&lt;= 1.5 year"/>
    <n v="41.035616438356165"/>
    <n v="0"/>
    <n v="64"/>
    <s v="&lt;80"/>
    <n v="30.523854724908201"/>
    <n v="257.00704805703998"/>
    <n v="305.21188371750799"/>
    <n v="21.026964658888499"/>
    <n v="62.15113402772343"/>
    <x v="0"/>
    <s v="&gt;40"/>
  </r>
  <r>
    <n v="86753094973"/>
    <n v="1.6328767123287671"/>
    <s v="&gt; 1.5 year"/>
    <n v="29.956164383561642"/>
    <n v="0"/>
    <n v="29"/>
    <s v="&lt;80"/>
    <n v="185.788179073398"/>
    <n v="218.15343112145499"/>
    <n v="226.97830430982401"/>
    <n v="252.75443249752701"/>
    <n v="89.883257232470356"/>
    <x v="1"/>
    <s v="25-40"/>
  </r>
  <r>
    <n v="86753094974"/>
    <n v="1.1452054794520548"/>
    <s v="&lt;= 1.5 year"/>
    <n v="37.172602739726024"/>
    <n v="1"/>
    <n v="21"/>
    <s v="&lt;80"/>
    <n v="2.0221056785386402"/>
    <n v="0.29918883070934299"/>
    <n v="383.59540761442901"/>
    <n v="456.897663339362"/>
    <n v="101.04487207519476"/>
    <x v="0"/>
    <s v="25-40"/>
  </r>
  <r>
    <n v="86753094975"/>
    <n v="1.8630136986301369"/>
    <s v="&gt; 1.5 year"/>
    <n v="34.4"/>
    <n v="1"/>
    <n v="42"/>
    <s v="&lt;80"/>
    <n v="394.61591014566602"/>
    <n v="224.13501618156599"/>
    <n v="232.176675857839"/>
    <n v="148.17547306230099"/>
    <n v="95.142331976595358"/>
    <x v="0"/>
    <s v="25-40"/>
  </r>
  <r>
    <n v="86753094976"/>
    <n v="1.6438356164383561"/>
    <s v="&gt; 1.5 year"/>
    <n v="28.134246575342466"/>
    <n v="1"/>
    <n v="58"/>
    <s v="&lt;80"/>
    <n v="24.523193468141798"/>
    <n v="18.235787379729501"/>
    <n v="498.441845471759"/>
    <n v="375.01154868641402"/>
    <n v="108.23512576681046"/>
    <x v="1"/>
    <s v="25-40"/>
  </r>
  <r>
    <n v="86753094977"/>
    <n v="1.3452054794520547"/>
    <s v="&lt;= 1.5 year"/>
    <n v="23.542465753424658"/>
    <n v="1"/>
    <n v="59"/>
    <s v="&lt;80"/>
    <n v="371.61999122105902"/>
    <n v="353.32647647909101"/>
    <n v="67.312026445737402"/>
    <n v="30.7385777352935"/>
    <n v="69.761789917735712"/>
    <x v="0"/>
    <s v="17-25"/>
  </r>
  <r>
    <n v="86753094978"/>
    <n v="0.96438356164383565"/>
    <s v="&lt;= 1.5 year"/>
    <n v="35.224657534246575"/>
    <n v="1"/>
    <n v="20"/>
    <s v="&lt;80"/>
    <n v="46.904845648496703"/>
    <n v="39.9110087280513"/>
    <n v="470.472554503151"/>
    <n v="268.87329357836501"/>
    <n v="95.666770119905763"/>
    <x v="0"/>
    <s v="25-40"/>
  </r>
  <r>
    <n v="86753094979"/>
    <n v="1.3095890410958904"/>
    <s v="&lt;= 1.5 year"/>
    <n v="43.402739726027399"/>
    <n v="0"/>
    <n v="70"/>
    <s v="&lt;80"/>
    <n v="123.30776034322101"/>
    <n v="192.44228486806699"/>
    <n v="237.52167337152"/>
    <n v="65.293751789374994"/>
    <n v="61.597854636210442"/>
    <x v="0"/>
    <s v="&gt;40"/>
  </r>
  <r>
    <n v="86753094980"/>
    <n v="1.6082191780821917"/>
    <s v="&gt; 1.5 year"/>
    <n v="20.073972602739726"/>
    <n v="1"/>
    <n v="53"/>
    <s v="&lt;80"/>
    <n v="382.613302529875"/>
    <n v="301.50137434850899"/>
    <n v="39.548148174871898"/>
    <n v="45.940405849143602"/>
    <n v="64.987800633152574"/>
    <x v="0"/>
    <s v="17-25"/>
  </r>
  <r>
    <n v="86753094981"/>
    <n v="1.1698630136986301"/>
    <s v="&lt;= 1.5 year"/>
    <n v="39.991780821917807"/>
    <n v="0"/>
    <n v="96"/>
    <s v="&gt;=80"/>
    <n v="1.87288385453606"/>
    <n v="392.95733031306901"/>
    <n v="257.62637799626998"/>
    <n v="4.8305252237166298"/>
    <n v="63.081245519806799"/>
    <x v="0"/>
    <s v="25-40"/>
  </r>
  <r>
    <n v="86753094982"/>
    <n v="1.2493150684931507"/>
    <s v="&lt;= 1.5 year"/>
    <n v="32.936986301369863"/>
    <n v="0"/>
    <n v="85"/>
    <s v="&gt;=80"/>
    <n v="32.001080604269703"/>
    <n v="230.955087770072"/>
    <n v="332.66585863036499"/>
    <n v="35.877563306570899"/>
    <n v="65.261704102379639"/>
    <x v="0"/>
    <s v="25-40"/>
  </r>
  <r>
    <n v="86753094983"/>
    <n v="1.5534246575342465"/>
    <s v="&gt; 1.5 year"/>
    <n v="36.134246575342466"/>
    <n v="0"/>
    <n v="27"/>
    <s v="&lt;80"/>
    <n v="210.40096799601301"/>
    <n v="207.21239613408699"/>
    <n v="264.25898352428499"/>
    <n v="257.91713340303698"/>
    <n v="96.070203161686635"/>
    <x v="0"/>
    <s v="25-40"/>
  </r>
  <r>
    <n v="86753094984"/>
    <n v="1.1643835616438356"/>
    <s v="&lt;= 1.5 year"/>
    <n v="36.591780821917808"/>
    <n v="0"/>
    <n v="91"/>
    <s v="&gt;=80"/>
    <n v="8.1577237469510493"/>
    <n v="299.558349515857"/>
    <n v="219.43737389326401"/>
    <n v="24.164258304437901"/>
    <n v="53.84948172474887"/>
    <x v="1"/>
    <s v="25-40"/>
  </r>
  <r>
    <n v="86753094985"/>
    <n v="1.2027397260273973"/>
    <s v="&lt;= 1.5 year"/>
    <n v="49.950684931506849"/>
    <n v="0"/>
    <n v="85"/>
    <s v="&gt;=80"/>
    <n v="27.587534971719901"/>
    <n v="250.29586030455101"/>
    <n v="312.830696608962"/>
    <n v="3.5788698036561901"/>
    <n v="60.199819591615849"/>
    <x v="0"/>
    <s v="&gt;40"/>
  </r>
  <r>
    <n v="86753094986"/>
    <n v="1.1616438356164382"/>
    <s v="&lt;= 1.5 year"/>
    <n v="38.093150684931508"/>
    <n v="0"/>
    <n v="62"/>
    <s v="&lt;80"/>
    <n v="39.651781889207598"/>
    <n v="299.82615298622397"/>
    <n v="233.66495388022801"/>
    <n v="27.1626160185135"/>
    <n v="58.457543177883508"/>
    <x v="0"/>
    <s v="25-40"/>
  </r>
  <r>
    <n v="86753094987"/>
    <n v="1.0876712328767124"/>
    <s v="&lt;= 1.5 year"/>
    <n v="45.750684931506846"/>
    <n v="0"/>
    <n v="72"/>
    <s v="&lt;80"/>
    <n v="0.69308701618005497"/>
    <n v="324.384105766826"/>
    <n v="288.33695283965102"/>
    <n v="22.483397637088199"/>
    <n v="63.304617479849192"/>
    <x v="0"/>
    <s v="&gt;40"/>
  </r>
  <r>
    <n v="86753094988"/>
    <n v="1.6493150684931508"/>
    <s v="&gt; 1.5 year"/>
    <n v="29.312328767123287"/>
    <n v="0"/>
    <n v="22"/>
    <s v="&lt;80"/>
    <n v="269.31743003210897"/>
    <n v="207.53113116257501"/>
    <n v="281.63343110298302"/>
    <n v="243.259473127409"/>
    <n v="101.13503340322175"/>
    <x v="0"/>
    <s v="25-40"/>
  </r>
  <r>
    <n v="86753094989"/>
    <n v="1.6438356164383561"/>
    <s v="&gt; 1.5 year"/>
    <n v="33.531506849315072"/>
    <n v="0"/>
    <n v="39"/>
    <s v="&lt;80"/>
    <n v="235.39937881367601"/>
    <n v="283.68039908334703"/>
    <n v="236.273526156542"/>
    <n v="341.94850288309698"/>
    <n v="110.91302571651852"/>
    <x v="0"/>
    <s v="25-40"/>
  </r>
  <r>
    <n v="86753094990"/>
    <n v="1.2027397260273973"/>
    <s v="&lt;= 1.5 year"/>
    <n v="45.041095890410958"/>
    <n v="0"/>
    <n v="74"/>
    <s v="&lt;80"/>
    <n v="31.668502361630001"/>
    <n v="238.33292488328499"/>
    <n v="303.62018344285502"/>
    <n v="25.744940735745299"/>
    <n v="61.123929081025238"/>
    <x v="0"/>
    <s v="&gt;40"/>
  </r>
  <r>
    <n v="86753094991"/>
    <n v="1.4082191780821918"/>
    <s v="&lt;= 1.5 year"/>
    <n v="14.002739726027396"/>
    <n v="1"/>
    <n v="54"/>
    <s v="&lt;80"/>
    <n v="427.901448341221"/>
    <n v="349.22784062680103"/>
    <n v="12.9614731163933"/>
    <n v="28.982700750870901"/>
    <n v="67.203643981513466"/>
    <x v="0"/>
    <s v="&gt;40"/>
  </r>
  <r>
    <n v="86753094992"/>
    <n v="1.2082191780821918"/>
    <s v="&lt;= 1.5 year"/>
    <n v="40.679452054794524"/>
    <n v="1"/>
    <n v="94"/>
    <s v="&gt;=80"/>
    <n v="58.363812749439496"/>
    <n v="213.82022374728501"/>
    <n v="282.97823451079"/>
    <n v="40.448223652184602"/>
    <n v="60.585897899294913"/>
    <x v="0"/>
    <s v="&gt;40"/>
  </r>
  <r>
    <n v="86753094993"/>
    <n v="1.8164383561643835"/>
    <s v="&gt; 1.5 year"/>
    <n v="30.578082191780823"/>
    <n v="1"/>
    <n v="41"/>
    <s v="&lt;80"/>
    <n v="157.85004869072"/>
    <n v="355.27983073286902"/>
    <n v="171.519733481515"/>
    <n v="183.25389770751201"/>
    <n v="83.623226096570363"/>
    <x v="1"/>
    <s v="25-40"/>
  </r>
  <r>
    <n v="86753094994"/>
    <n v="1.6767123287671233"/>
    <s v="&gt; 1.5 year"/>
    <n v="30.073972602739726"/>
    <n v="1"/>
    <n v="56"/>
    <s v="&lt;80"/>
    <n v="215.19835146716699"/>
    <n v="169.07866859450999"/>
    <n v="447.881842912867"/>
    <n v="210.9368027909"/>
    <n v="109.80039908938619"/>
    <x v="0"/>
    <s v="25-40"/>
  </r>
  <r>
    <n v="86753094995"/>
    <n v="1.3863013698630138"/>
    <s v="&lt;= 1.5 year"/>
    <n v="30.013698630136986"/>
    <n v="1"/>
    <n v="55"/>
    <s v="&lt;80"/>
    <n v="261.66051887966398"/>
    <n v="500.69905480005798"/>
    <n v="30.665013962216001"/>
    <n v="50.063465376660901"/>
    <n v="70.676183415042999"/>
    <x v="0"/>
    <s v="25-40"/>
  </r>
  <r>
    <n v="86753094996"/>
    <n v="1.1534246575342466"/>
    <s v="&lt;= 1.5 year"/>
    <n v="41.841095890410962"/>
    <n v="0"/>
    <n v="101"/>
    <s v="&gt;=80"/>
    <n v="0.25027251050066701"/>
    <n v="318.05405826232698"/>
    <n v="291.22748333879798"/>
    <n v="7.0235499825739298"/>
    <n v="61.254470460390841"/>
    <x v="0"/>
    <s v="&gt;40"/>
  </r>
  <r>
    <n v="86753094997"/>
    <n v="1.1753424657534246"/>
    <s v="&lt;= 1.5 year"/>
    <n v="38.736986301369861"/>
    <n v="0"/>
    <n v="88"/>
    <s v="&gt;=80"/>
    <n v="61.7116712465305"/>
    <n v="244.32385529687599"/>
    <n v="275.55501535437202"/>
    <n v="39.362176745703799"/>
    <n v="62.272905175481618"/>
    <x v="0"/>
    <s v="25-40"/>
  </r>
  <r>
    <n v="86753094998"/>
    <n v="1.558904109589041"/>
    <s v="&gt; 1.5 year"/>
    <n v="30.446575342465753"/>
    <n v="0"/>
    <n v="0"/>
    <s v="&lt;80"/>
    <n v="383.38264050930798"/>
    <n v="206.29853055733099"/>
    <n v="223.61718595170899"/>
    <n v="216.710469151816"/>
    <n v="100.0138122977541"/>
    <x v="0"/>
    <s v="25-40"/>
  </r>
  <r>
    <n v="86753094999"/>
    <n v="1.2328767123287672"/>
    <s v="&lt;= 1.5 year"/>
    <n v="41.202739726027396"/>
    <n v="0"/>
    <n v="79"/>
    <s v="&lt;80"/>
    <n v="23.177001715566099"/>
    <n v="258.94586316886699"/>
    <n v="277.98752634982901"/>
    <n v="14.0488153091742"/>
    <n v="57.614190189835028"/>
    <x v="0"/>
    <s v="&gt;40"/>
  </r>
  <r>
    <n v="86753095000"/>
    <n v="1.5780821917808219"/>
    <s v="&gt; 1.5 year"/>
    <n v="26.887671232876713"/>
    <n v="0"/>
    <n v="49"/>
    <s v="&lt;80"/>
    <n v="254.01915254406501"/>
    <n v="204.44010978076699"/>
    <n v="224.927811065654"/>
    <n v="263.912959922158"/>
    <n v="95.337633504523993"/>
    <x v="1"/>
    <s v="25-4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3" dataOnRows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D6" firstHeaderRow="1" firstDataRow="2" firstDataCol="1"/>
  <pivotFields count="1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3">
        <item x="0"/>
        <item x="1"/>
        <item t="default"/>
      </items>
    </pivotField>
    <pivotField showAll="0"/>
  </pivotFields>
  <rowFields count="1">
    <field x="-2"/>
  </rowFields>
  <rowItems count="3">
    <i>
      <x/>
    </i>
    <i i="1">
      <x v="1"/>
    </i>
    <i i="2">
      <x v="2"/>
    </i>
  </rowItems>
  <colFields count="1">
    <field x="12"/>
  </colFields>
  <colItems count="3">
    <i>
      <x/>
    </i>
    <i>
      <x v="1"/>
    </i>
    <i t="grand">
      <x/>
    </i>
  </colItems>
  <dataFields count="3">
    <dataField name="Average of Commisions" fld="11" subtotal="average" baseField="12" baseItem="0"/>
    <dataField name="Var of Commisions2" fld="11" subtotal="var" baseField="12" baseItem="0"/>
    <dataField name="Count of Commisions3" fld="11" subtotal="count" baseField="12" baseItem="0"/>
  </dataFields>
  <formats count="1">
    <format dxfId="36">
      <pivotArea outline="0" collapsedLevelsAreSubtotals="1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1" dataOnRows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1:D13" firstHeaderRow="1" firstDataRow="2" firstDataCol="1"/>
  <pivotFields count="14"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3">
        <item x="0"/>
        <item x="1"/>
        <item t="default"/>
      </items>
    </pivotField>
    <pivotField showAll="0"/>
  </pivotFields>
  <rowFields count="2">
    <field x="4"/>
    <field x="-2"/>
  </rowFields>
  <rowItems count="11">
    <i>
      <x/>
    </i>
    <i r="1">
      <x/>
    </i>
    <i r="1" i="1">
      <x v="1"/>
    </i>
    <i r="1" i="2">
      <x v="2"/>
    </i>
    <i>
      <x v="1"/>
    </i>
    <i r="1">
      <x/>
    </i>
    <i r="1" i="1">
      <x v="1"/>
    </i>
    <i r="1" i="2">
      <x v="2"/>
    </i>
    <i t="grand">
      <x/>
    </i>
    <i t="grand" i="1">
      <x/>
    </i>
    <i t="grand" i="2">
      <x/>
    </i>
  </rowItems>
  <colFields count="1">
    <field x="12"/>
  </colFields>
  <colItems count="3">
    <i>
      <x/>
    </i>
    <i>
      <x v="1"/>
    </i>
    <i t="grand">
      <x/>
    </i>
  </colItems>
  <dataFields count="3">
    <dataField name="Average of Commisions" fld="11" subtotal="average" baseField="12" baseItem="0"/>
    <dataField name="Var of Commisions2" fld="11" subtotal="var" baseField="12" baseItem="0"/>
    <dataField name="Count of Commisions3" fld="11" subtotal="count" baseField="12" baseItem="0"/>
  </dataFields>
  <formats count="3">
    <format dxfId="35">
      <pivotArea collapsedLevelsAreSubtotals="1" fieldPosition="0">
        <references count="2">
          <reference field="4294967294" count="2">
            <x v="0"/>
            <x v="1"/>
          </reference>
          <reference field="4" count="1" selected="0">
            <x v="0"/>
          </reference>
        </references>
      </pivotArea>
    </format>
    <format dxfId="34">
      <pivotArea collapsedLevelsAreSubtotals="1" fieldPosition="0">
        <references count="2">
          <reference field="4294967294" count="2">
            <x v="0"/>
            <x v="1"/>
          </reference>
          <reference field="4" count="1" selected="0">
            <x v="1"/>
          </reference>
        </references>
      </pivotArea>
    </format>
    <format dxfId="33">
      <pivotArea field="4" grandRow="1" outline="0" collapsedLevelsAreSubtotals="1" axis="axisRow" fieldPosition="0">
        <references count="1">
          <reference field="4294967294" count="2" selected="0">
            <x v="0"/>
            <x v="1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" dataOnRows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D19" firstHeaderRow="1" firstDataRow="2" firstDataCol="1"/>
  <pivotFields count="1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3">
        <item x="0"/>
        <item x="1"/>
        <item t="default"/>
      </items>
    </pivotField>
    <pivotField axis="axisRow" showAll="0">
      <items count="4">
        <item x="1"/>
        <item x="0"/>
        <item x="2"/>
        <item t="default"/>
      </items>
    </pivotField>
  </pivotFields>
  <rowFields count="2">
    <field x="13"/>
    <field x="-2"/>
  </rowFields>
  <rowItems count="15">
    <i>
      <x/>
    </i>
    <i r="1">
      <x/>
    </i>
    <i r="1" i="1">
      <x v="1"/>
    </i>
    <i r="1" i="2">
      <x v="2"/>
    </i>
    <i>
      <x v="1"/>
    </i>
    <i r="1">
      <x/>
    </i>
    <i r="1" i="1">
      <x v="1"/>
    </i>
    <i r="1" i="2">
      <x v="2"/>
    </i>
    <i>
      <x v="2"/>
    </i>
    <i r="1">
      <x/>
    </i>
    <i r="1" i="1">
      <x v="1"/>
    </i>
    <i r="1" i="2">
      <x v="2"/>
    </i>
    <i t="grand">
      <x/>
    </i>
    <i t="grand" i="1">
      <x/>
    </i>
    <i t="grand" i="2">
      <x/>
    </i>
  </rowItems>
  <colFields count="1">
    <field x="12"/>
  </colFields>
  <colItems count="3">
    <i>
      <x/>
    </i>
    <i>
      <x v="1"/>
    </i>
    <i t="grand">
      <x/>
    </i>
  </colItems>
  <dataFields count="3">
    <dataField name="Average of Commisions" fld="11" subtotal="average" baseField="13" baseItem="0"/>
    <dataField name="Var of Commisions2" fld="11" subtotal="var" baseField="13" baseItem="0"/>
    <dataField name="Count of Commisions3" fld="11" subtotal="count" baseField="13" baseItem="0"/>
  </dataFields>
  <formats count="5">
    <format dxfId="32">
      <pivotArea collapsedLevelsAreSubtotals="1" fieldPosition="0">
        <references count="2">
          <reference field="4294967294" count="2">
            <x v="0"/>
            <x v="1"/>
          </reference>
          <reference field="13" count="1" selected="0">
            <x v="0"/>
          </reference>
        </references>
      </pivotArea>
    </format>
    <format dxfId="31">
      <pivotArea collapsedLevelsAreSubtotals="1" fieldPosition="0">
        <references count="2">
          <reference field="4294967294" count="2">
            <x v="0"/>
            <x v="1"/>
          </reference>
          <reference field="13" count="1" selected="0">
            <x v="1"/>
          </reference>
        </references>
      </pivotArea>
    </format>
    <format dxfId="30">
      <pivotArea collapsedLevelsAreSubtotals="1" fieldPosition="0">
        <references count="3">
          <reference field="4294967294" count="2">
            <x v="0"/>
            <x v="1"/>
          </reference>
          <reference field="12" count="0" selected="0"/>
          <reference field="13" count="1" selected="0">
            <x v="2"/>
          </reference>
        </references>
      </pivotArea>
    </format>
    <format dxfId="29">
      <pivotArea field="13" grandCol="1" collapsedLevelsAreSubtotals="1" axis="axisRow" fieldPosition="0">
        <references count="2">
          <reference field="4294967294" count="2">
            <x v="0"/>
            <x v="1"/>
          </reference>
          <reference field="13" count="1" selected="0">
            <x v="2"/>
          </reference>
        </references>
      </pivotArea>
    </format>
    <format dxfId="28">
      <pivotArea field="13" grandRow="1" outline="0" collapsedLevelsAreSubtotals="1" axis="axisRow" fieldPosition="0">
        <references count="1">
          <reference field="4294967294" count="2" selected="0">
            <x v="0"/>
            <x v="1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2" dataOnRows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D15" firstHeaderRow="1" firstDataRow="2" firstDataCol="1"/>
  <pivotFields count="14"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m="1" x="2"/>
        <item x="1"/>
        <item t="default"/>
      </items>
    </pivotField>
    <pivotField showAll="0"/>
    <pivotField showAll="0"/>
    <pivotField showAll="0"/>
    <pivotField showAll="0"/>
    <pivotField dataField="1" showAll="0"/>
    <pivotField axis="axisCol" showAll="0">
      <items count="3">
        <item x="0"/>
        <item x="1"/>
        <item t="default"/>
      </items>
    </pivotField>
    <pivotField showAll="0"/>
  </pivotFields>
  <rowFields count="2">
    <field x="6"/>
    <field x="-2"/>
  </rowFields>
  <rowItems count="11">
    <i>
      <x/>
    </i>
    <i r="1">
      <x/>
    </i>
    <i r="1" i="1">
      <x v="1"/>
    </i>
    <i r="1" i="2">
      <x v="2"/>
    </i>
    <i>
      <x v="2"/>
    </i>
    <i r="1">
      <x/>
    </i>
    <i r="1" i="1">
      <x v="1"/>
    </i>
    <i r="1" i="2">
      <x v="2"/>
    </i>
    <i t="grand">
      <x/>
    </i>
    <i t="grand" i="1">
      <x/>
    </i>
    <i t="grand" i="2">
      <x/>
    </i>
  </rowItems>
  <colFields count="1">
    <field x="12"/>
  </colFields>
  <colItems count="3">
    <i>
      <x/>
    </i>
    <i>
      <x v="1"/>
    </i>
    <i t="grand">
      <x/>
    </i>
  </colItems>
  <dataFields count="3">
    <dataField name="Average of Commisions" fld="11" subtotal="average" baseField="6" baseItem="0"/>
    <dataField name="Var of Commisions2" fld="11" subtotal="var" baseField="6" baseItem="0"/>
    <dataField name="Count of Commisions3" fld="11" subtotal="count" baseField="6" baseItem="0"/>
  </dataFields>
  <formats count="4">
    <format dxfId="27">
      <pivotArea collapsedLevelsAreSubtotals="1" fieldPosition="0">
        <references count="2">
          <reference field="4294967294" count="3">
            <x v="0"/>
            <x v="1"/>
            <x v="2"/>
          </reference>
          <reference field="6" count="1" selected="0">
            <x v="0"/>
          </reference>
        </references>
      </pivotArea>
    </format>
    <format dxfId="26">
      <pivotArea collapsedLevelsAreSubtotals="1" fieldPosition="0">
        <references count="1">
          <reference field="6" count="1">
            <x v="1"/>
          </reference>
        </references>
      </pivotArea>
    </format>
    <format dxfId="25">
      <pivotArea collapsedLevelsAreSubtotals="1" fieldPosition="0">
        <references count="2">
          <reference field="4294967294" count="3">
            <x v="0"/>
            <x v="1"/>
            <x v="2"/>
          </reference>
          <reference field="6" count="1" selected="0">
            <x v="1"/>
          </reference>
        </references>
      </pivotArea>
    </format>
    <format dxfId="24">
      <pivotArea field="6" grandRow="1" outline="0" collapsedLevelsAreSubtotals="1" axis="axisRow" fieldPosition="0">
        <references count="1">
          <reference field="4294967294" count="3" selected="0">
            <x v="0"/>
            <x v="1"/>
            <x v="2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3" cacheId="2" dataOnRows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D15" firstHeaderRow="1" firstDataRow="2" firstDataCol="1"/>
  <pivotFields count="14">
    <pivotField showAll="0"/>
    <pivotField showAll="0"/>
    <pivotField axis="axisRow" showAll="0">
      <items count="7">
        <item m="1" x="5"/>
        <item m="1" x="4"/>
        <item m="1" x="2"/>
        <item m="1" x="3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3">
        <item x="0"/>
        <item x="1"/>
        <item t="default"/>
      </items>
    </pivotField>
    <pivotField showAll="0"/>
  </pivotFields>
  <rowFields count="2">
    <field x="2"/>
    <field x="-2"/>
  </rowFields>
  <rowItems count="11">
    <i>
      <x v="4"/>
    </i>
    <i r="1">
      <x/>
    </i>
    <i r="1" i="1">
      <x v="1"/>
    </i>
    <i r="1" i="2">
      <x v="2"/>
    </i>
    <i>
      <x v="5"/>
    </i>
    <i r="1">
      <x/>
    </i>
    <i r="1" i="1">
      <x v="1"/>
    </i>
    <i r="1" i="2">
      <x v="2"/>
    </i>
    <i t="grand">
      <x/>
    </i>
    <i t="grand" i="1">
      <x/>
    </i>
    <i t="grand" i="2">
      <x/>
    </i>
  </rowItems>
  <colFields count="1">
    <field x="12"/>
  </colFields>
  <colItems count="3">
    <i>
      <x/>
    </i>
    <i>
      <x v="1"/>
    </i>
    <i t="grand">
      <x/>
    </i>
  </colItems>
  <dataFields count="3">
    <dataField name="Average of Commisions" fld="11" subtotal="average" baseField="2" baseItem="3"/>
    <dataField name="Var of Commisions2" fld="11" subtotal="var" baseField="2" baseItem="3"/>
    <dataField name="Count of Commisions3" fld="11" subtotal="count" baseField="2" baseItem="3"/>
  </dataFields>
  <formats count="3">
    <format dxfId="5">
      <pivotArea collapsedLevelsAreSubtotals="1" fieldPosition="0">
        <references count="2">
          <reference field="4294967294" count="2">
            <x v="0"/>
            <x v="1"/>
          </reference>
          <reference field="2" count="1" selected="0">
            <x v="4"/>
          </reference>
        </references>
      </pivotArea>
    </format>
    <format dxfId="3">
      <pivotArea collapsedLevelsAreSubtotals="1" fieldPosition="0">
        <references count="2">
          <reference field="4294967294" count="2">
            <x v="0"/>
            <x v="1"/>
          </reference>
          <reference field="2" count="1" selected="0">
            <x v="5"/>
          </reference>
        </references>
      </pivotArea>
    </format>
    <format dxfId="1">
      <pivotArea field="2" grandRow="1" outline="0" collapsedLevelsAreSubtotals="1" axis="axisRow" fieldPosition="0">
        <references count="1">
          <reference field="4294967294" count="2" selected="0">
            <x v="0"/>
            <x v="1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001"/>
  <sheetViews>
    <sheetView workbookViewId="0">
      <selection activeCell="L13" sqref="L13"/>
    </sheetView>
  </sheetViews>
  <sheetFormatPr defaultRowHeight="13.5"/>
  <cols>
    <col min="1" max="1" width="9" style="1"/>
    <col min="2" max="2" width="12.75" style="1" bestFit="1" customWidth="1"/>
    <col min="3" max="5" width="11.625" style="1" customWidth="1"/>
    <col min="6" max="11" width="9" style="1"/>
    <col min="12" max="12" width="12.75" style="1" bestFit="1" customWidth="1"/>
    <col min="13" max="13" width="9" style="1"/>
    <col min="14" max="14" width="8.625" style="1" customWidth="1"/>
    <col min="15" max="15" width="10.5" style="1" bestFit="1" customWidth="1"/>
    <col min="16" max="16384" width="9" style="1"/>
  </cols>
  <sheetData>
    <row r="1" spans="1:19" ht="14.25" thickBot="1">
      <c r="B1" s="1" t="s">
        <v>0</v>
      </c>
      <c r="C1" s="1" t="s">
        <v>1</v>
      </c>
      <c r="D1" s="1" t="s">
        <v>47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</row>
    <row r="2" spans="1:19">
      <c r="A2" s="1">
        <v>1</v>
      </c>
      <c r="B2" s="1">
        <v>86753091</v>
      </c>
      <c r="C2" s="2">
        <v>1.2164383561643837</v>
      </c>
      <c r="D2" s="2" t="str">
        <f>IF(OR(C2&lt;1.5, C2=1.5),"&lt;= 1.5 year","&gt; 1.5 year")</f>
        <v>&lt;= 1.5 year</v>
      </c>
      <c r="E2" s="3">
        <v>22.860273972602741</v>
      </c>
      <c r="F2" s="1">
        <v>0</v>
      </c>
      <c r="G2" s="1">
        <v>61</v>
      </c>
      <c r="H2" s="1" t="str">
        <f>IF(G2&lt;80,"&lt;80","&gt;=80")</f>
        <v>&lt;80</v>
      </c>
      <c r="I2" s="1">
        <v>550.22236441091104</v>
      </c>
      <c r="J2" s="1">
        <v>192.04573147194901</v>
      </c>
      <c r="K2" s="1">
        <v>70.6183075112164</v>
      </c>
      <c r="L2" s="1">
        <v>38.341324451613502</v>
      </c>
      <c r="M2" s="1">
        <f>SUMPRODUCT(I2:L2,$P$3:$S$3)</f>
        <v>72.456603506168392</v>
      </c>
      <c r="N2" s="1">
        <v>0</v>
      </c>
      <c r="O2" s="1" t="str">
        <f t="shared" ref="O2:O65" si="0">IF(AND(E2&gt;17,E2&lt;25),"17-25",IF(AND(E2&gt;25,E2&lt;40),"25-40","&gt;40"))</f>
        <v>17-25</v>
      </c>
      <c r="P2" s="4" t="s">
        <v>13</v>
      </c>
      <c r="Q2" s="5" t="s">
        <v>14</v>
      </c>
      <c r="R2" s="5" t="s">
        <v>15</v>
      </c>
      <c r="S2" s="6" t="s">
        <v>16</v>
      </c>
    </row>
    <row r="3" spans="1:19" ht="14.25" thickBot="1">
      <c r="A3" s="1">
        <v>2</v>
      </c>
      <c r="B3" s="1">
        <v>86753092</v>
      </c>
      <c r="C3" s="2">
        <v>1.2493150684931507</v>
      </c>
      <c r="D3" s="2" t="str">
        <f t="shared" ref="D3:D66" si="1">IF(OR(C3&lt;1.5, C3=1.5),"&lt;= 1.5 year","&gt; 1.5 year")</f>
        <v>&lt;= 1.5 year</v>
      </c>
      <c r="E3" s="3">
        <v>44.005479452054793</v>
      </c>
      <c r="F3" s="1">
        <v>0</v>
      </c>
      <c r="G3" s="1">
        <v>69</v>
      </c>
      <c r="H3" s="1" t="str">
        <f t="shared" ref="H3:H66" si="2">IF(G3&lt;80,"&lt;80","&gt;=80")</f>
        <v>&lt;80</v>
      </c>
      <c r="I3" s="1">
        <v>96.120712867397302</v>
      </c>
      <c r="J3" s="1">
        <v>210.99197135827799</v>
      </c>
      <c r="K3" s="1">
        <v>285.121522818438</v>
      </c>
      <c r="L3" s="1">
        <v>15.6448938705218</v>
      </c>
      <c r="M3" s="1">
        <f t="shared" ref="M3:M66" si="3">SUMPRODUCT(I3:L3,$P$3:$S$3)</f>
        <v>60.660984740729191</v>
      </c>
      <c r="N3" s="1">
        <v>0</v>
      </c>
      <c r="O3" s="1" t="str">
        <f t="shared" si="0"/>
        <v>&gt;40</v>
      </c>
      <c r="P3" s="7">
        <v>0.08</v>
      </c>
      <c r="Q3" s="8">
        <v>0.08</v>
      </c>
      <c r="R3" s="8">
        <v>0.12</v>
      </c>
      <c r="S3" s="9">
        <v>0.12</v>
      </c>
    </row>
    <row r="4" spans="1:19">
      <c r="A4" s="1">
        <v>3</v>
      </c>
      <c r="B4" s="1">
        <v>86753093</v>
      </c>
      <c r="C4" s="2">
        <v>1.0931506849315069</v>
      </c>
      <c r="D4" s="2" t="str">
        <f t="shared" si="1"/>
        <v>&lt;= 1.5 year</v>
      </c>
      <c r="E4" s="3">
        <v>44.449315068493149</v>
      </c>
      <c r="F4" s="1">
        <v>0</v>
      </c>
      <c r="G4" s="1">
        <v>84</v>
      </c>
      <c r="H4" s="1" t="str">
        <f t="shared" si="2"/>
        <v>&gt;=80</v>
      </c>
      <c r="I4" s="1">
        <v>10.0682782011245</v>
      </c>
      <c r="J4" s="1">
        <v>292.03264810146601</v>
      </c>
      <c r="K4" s="1">
        <v>265.53972905385399</v>
      </c>
      <c r="L4" s="1">
        <v>23.4522459501718</v>
      </c>
      <c r="M4" s="1">
        <f t="shared" si="3"/>
        <v>58.847111104690335</v>
      </c>
      <c r="N4" s="1">
        <v>0</v>
      </c>
      <c r="O4" s="1" t="str">
        <f t="shared" si="0"/>
        <v>&gt;40</v>
      </c>
    </row>
    <row r="5" spans="1:19">
      <c r="A5" s="1">
        <v>4</v>
      </c>
      <c r="B5" s="1">
        <v>86753094</v>
      </c>
      <c r="C5" s="2">
        <v>1.6657534246575343</v>
      </c>
      <c r="D5" s="2" t="str">
        <f t="shared" si="1"/>
        <v>&gt; 1.5 year</v>
      </c>
      <c r="E5" s="3">
        <v>31.153424657534245</v>
      </c>
      <c r="F5" s="1">
        <v>0</v>
      </c>
      <c r="G5" s="1">
        <v>32</v>
      </c>
      <c r="H5" s="1" t="str">
        <f t="shared" si="2"/>
        <v>&lt;80</v>
      </c>
      <c r="I5" s="1">
        <v>105.960713010896</v>
      </c>
      <c r="J5" s="1">
        <v>344.61714411450703</v>
      </c>
      <c r="K5" s="1">
        <v>216.071970978369</v>
      </c>
      <c r="L5" s="1">
        <v>317.98417880892902</v>
      </c>
      <c r="M5" s="1">
        <f t="shared" si="3"/>
        <v>100.13296654450801</v>
      </c>
      <c r="N5" s="1">
        <v>0</v>
      </c>
      <c r="O5" s="1" t="str">
        <f t="shared" si="0"/>
        <v>25-40</v>
      </c>
    </row>
    <row r="6" spans="1:19">
      <c r="A6" s="1">
        <v>5</v>
      </c>
      <c r="B6" s="1">
        <v>86753095</v>
      </c>
      <c r="C6" s="2">
        <v>0.85479452054794525</v>
      </c>
      <c r="D6" s="2" t="str">
        <f t="shared" si="1"/>
        <v>&lt;= 1.5 year</v>
      </c>
      <c r="E6" s="3">
        <v>34.539726027397258</v>
      </c>
      <c r="F6" s="1">
        <v>1</v>
      </c>
      <c r="G6" s="1">
        <v>19</v>
      </c>
      <c r="H6" s="1" t="str">
        <f t="shared" si="2"/>
        <v>&lt;80</v>
      </c>
      <c r="I6" s="1">
        <v>38.605315922478901</v>
      </c>
      <c r="J6" s="1">
        <v>17.599593171701802</v>
      </c>
      <c r="K6" s="1">
        <v>446.317794124231</v>
      </c>
      <c r="L6" s="1">
        <v>355.58809397981997</v>
      </c>
      <c r="M6" s="1">
        <f t="shared" si="3"/>
        <v>100.72509930002057</v>
      </c>
      <c r="N6" s="1">
        <v>0</v>
      </c>
      <c r="O6" s="1" t="str">
        <f t="shared" si="0"/>
        <v>25-40</v>
      </c>
    </row>
    <row r="7" spans="1:19">
      <c r="A7" s="1">
        <v>6</v>
      </c>
      <c r="B7" s="1">
        <v>86753096</v>
      </c>
      <c r="C7" s="2">
        <v>0.75068493150684934</v>
      </c>
      <c r="D7" s="2" t="str">
        <f t="shared" si="1"/>
        <v>&lt;= 1.5 year</v>
      </c>
      <c r="E7" s="3">
        <v>36.090410958904108</v>
      </c>
      <c r="F7" s="1">
        <v>1</v>
      </c>
      <c r="G7" s="1">
        <v>21</v>
      </c>
      <c r="H7" s="1" t="str">
        <f t="shared" si="2"/>
        <v>&lt;80</v>
      </c>
      <c r="I7" s="1">
        <v>11.8885999094621</v>
      </c>
      <c r="J7" s="1">
        <v>32.572903441853803</v>
      </c>
      <c r="K7" s="1">
        <v>460.30956535639501</v>
      </c>
      <c r="L7" s="1">
        <v>328.58652933962298</v>
      </c>
      <c r="M7" s="1">
        <f t="shared" si="3"/>
        <v>98.224451631627431</v>
      </c>
      <c r="N7" s="1">
        <v>0</v>
      </c>
      <c r="O7" s="1" t="str">
        <f t="shared" si="0"/>
        <v>25-40</v>
      </c>
    </row>
    <row r="8" spans="1:19">
      <c r="A8" s="1">
        <v>7</v>
      </c>
      <c r="B8" s="1">
        <v>86753097</v>
      </c>
      <c r="C8" s="2">
        <v>1.7808219178082192</v>
      </c>
      <c r="D8" s="2" t="str">
        <f t="shared" si="1"/>
        <v>&gt; 1.5 year</v>
      </c>
      <c r="E8" s="3">
        <v>34.07123287671233</v>
      </c>
      <c r="F8" s="1">
        <v>0</v>
      </c>
      <c r="G8" s="1">
        <v>58</v>
      </c>
      <c r="H8" s="1" t="str">
        <f t="shared" si="2"/>
        <v>&lt;80</v>
      </c>
      <c r="I8" s="1">
        <v>193.41604098372599</v>
      </c>
      <c r="J8" s="1">
        <v>157.51958553461299</v>
      </c>
      <c r="K8" s="1">
        <v>299.37881907879398</v>
      </c>
      <c r="L8" s="1">
        <v>210.25083196573101</v>
      </c>
      <c r="M8" s="1">
        <f t="shared" si="3"/>
        <v>89.230408246810129</v>
      </c>
      <c r="N8" s="1">
        <v>1</v>
      </c>
      <c r="O8" s="1" t="str">
        <f t="shared" si="0"/>
        <v>25-40</v>
      </c>
    </row>
    <row r="9" spans="1:19">
      <c r="A9" s="1">
        <v>8</v>
      </c>
      <c r="B9" s="1">
        <v>86753098</v>
      </c>
      <c r="C9" s="2">
        <v>1.2931506849315069</v>
      </c>
      <c r="D9" s="2" t="str">
        <f t="shared" si="1"/>
        <v>&lt;= 1.5 year</v>
      </c>
      <c r="E9" s="3">
        <v>38.715068493150682</v>
      </c>
      <c r="F9" s="1">
        <v>0</v>
      </c>
      <c r="G9" s="1">
        <v>73</v>
      </c>
      <c r="H9" s="1" t="str">
        <f t="shared" si="2"/>
        <v>&lt;80</v>
      </c>
      <c r="I9" s="1">
        <v>14.7569506849261</v>
      </c>
      <c r="J9" s="1">
        <v>300.92654503955703</v>
      </c>
      <c r="K9" s="1">
        <v>261.01161615644997</v>
      </c>
      <c r="L9" s="1">
        <v>4.7191374796524999</v>
      </c>
      <c r="M9" s="1">
        <f t="shared" si="3"/>
        <v>57.142370094290939</v>
      </c>
      <c r="N9" s="1">
        <v>0</v>
      </c>
      <c r="O9" s="1" t="str">
        <f t="shared" si="0"/>
        <v>25-40</v>
      </c>
    </row>
    <row r="10" spans="1:19">
      <c r="A10" s="1">
        <v>9</v>
      </c>
      <c r="B10" s="1">
        <v>86753099</v>
      </c>
      <c r="C10" s="2">
        <v>1.6602739726027398</v>
      </c>
      <c r="D10" s="2" t="str">
        <f t="shared" si="1"/>
        <v>&gt; 1.5 year</v>
      </c>
      <c r="E10" s="3">
        <v>32.441095890410956</v>
      </c>
      <c r="F10" s="1">
        <v>0</v>
      </c>
      <c r="G10" s="1">
        <v>40</v>
      </c>
      <c r="H10" s="1" t="str">
        <f t="shared" si="2"/>
        <v>&lt;80</v>
      </c>
      <c r="I10" s="1">
        <v>218.15115738814899</v>
      </c>
      <c r="J10" s="1">
        <v>308.78641292732499</v>
      </c>
      <c r="K10" s="1">
        <v>277.78777533275002</v>
      </c>
      <c r="L10" s="1">
        <v>176.941031727325</v>
      </c>
      <c r="M10" s="1">
        <f t="shared" si="3"/>
        <v>96.722462472446921</v>
      </c>
      <c r="N10" s="1">
        <v>1</v>
      </c>
      <c r="O10" s="1" t="str">
        <f t="shared" si="0"/>
        <v>25-40</v>
      </c>
    </row>
    <row r="11" spans="1:19">
      <c r="A11" s="1">
        <v>10</v>
      </c>
      <c r="B11" s="1">
        <v>867530910</v>
      </c>
      <c r="C11" s="2">
        <v>1.7835616438356163</v>
      </c>
      <c r="D11" s="2" t="str">
        <f t="shared" si="1"/>
        <v>&gt; 1.5 year</v>
      </c>
      <c r="E11" s="3">
        <v>33.912328767123284</v>
      </c>
      <c r="F11" s="1">
        <v>0</v>
      </c>
      <c r="G11" s="1">
        <v>29</v>
      </c>
      <c r="H11" s="1" t="str">
        <f t="shared" si="2"/>
        <v>&lt;80</v>
      </c>
      <c r="I11" s="1">
        <v>259.925213050428</v>
      </c>
      <c r="J11" s="1">
        <v>279.15802321868898</v>
      </c>
      <c r="K11" s="1">
        <v>218.614369491193</v>
      </c>
      <c r="L11" s="1">
        <v>196.09157529897601</v>
      </c>
      <c r="M11" s="1">
        <f t="shared" si="3"/>
        <v>92.891372276349642</v>
      </c>
      <c r="N11" s="1">
        <v>1</v>
      </c>
      <c r="O11" s="1" t="str">
        <f t="shared" si="0"/>
        <v>25-40</v>
      </c>
    </row>
    <row r="12" spans="1:19">
      <c r="A12" s="1">
        <v>11</v>
      </c>
      <c r="B12" s="1">
        <v>867530911</v>
      </c>
      <c r="C12" s="2">
        <v>1.2410958904109588</v>
      </c>
      <c r="D12" s="2" t="str">
        <f t="shared" si="1"/>
        <v>&lt;= 1.5 year</v>
      </c>
      <c r="E12" s="3">
        <v>42.769863013698632</v>
      </c>
      <c r="F12" s="1">
        <v>0</v>
      </c>
      <c r="G12" s="1">
        <v>49</v>
      </c>
      <c r="H12" s="1" t="str">
        <f t="shared" si="2"/>
        <v>&lt;80</v>
      </c>
      <c r="I12" s="1">
        <v>45.393277642569601</v>
      </c>
      <c r="J12" s="1">
        <v>262.05112022687001</v>
      </c>
      <c r="K12" s="1">
        <v>267.25105182613999</v>
      </c>
      <c r="L12" s="1">
        <v>1.7476496142784199</v>
      </c>
      <c r="M12" s="1">
        <f t="shared" si="3"/>
        <v>56.875396002405374</v>
      </c>
      <c r="N12" s="1">
        <v>0</v>
      </c>
      <c r="O12" s="1" t="str">
        <f t="shared" si="0"/>
        <v>&gt;40</v>
      </c>
    </row>
    <row r="13" spans="1:19">
      <c r="A13" s="1">
        <v>12</v>
      </c>
      <c r="B13" s="1">
        <v>867530912</v>
      </c>
      <c r="C13" s="2">
        <v>1.3397260273972602</v>
      </c>
      <c r="D13" s="2" t="str">
        <f t="shared" si="1"/>
        <v>&lt;= 1.5 year</v>
      </c>
      <c r="E13" s="3">
        <v>19.972602739726028</v>
      </c>
      <c r="F13" s="1">
        <v>1</v>
      </c>
      <c r="G13" s="1">
        <v>60</v>
      </c>
      <c r="H13" s="1" t="str">
        <f t="shared" si="2"/>
        <v>&lt;80</v>
      </c>
      <c r="I13" s="1">
        <v>469.55012340709999</v>
      </c>
      <c r="J13" s="1">
        <v>268.23561005623401</v>
      </c>
      <c r="K13" s="1">
        <v>7.9036886138278604</v>
      </c>
      <c r="L13" s="1">
        <v>9.9984280822058604</v>
      </c>
      <c r="M13" s="1">
        <f t="shared" si="3"/>
        <v>61.171112680590767</v>
      </c>
      <c r="N13" s="1">
        <v>0</v>
      </c>
      <c r="O13" s="1" t="str">
        <f t="shared" si="0"/>
        <v>17-25</v>
      </c>
    </row>
    <row r="14" spans="1:19">
      <c r="A14" s="1">
        <v>13</v>
      </c>
      <c r="B14" s="1">
        <v>867530913</v>
      </c>
      <c r="C14" s="2">
        <v>1.8821917808219177</v>
      </c>
      <c r="D14" s="2" t="str">
        <f t="shared" si="1"/>
        <v>&gt; 1.5 year</v>
      </c>
      <c r="E14" s="3">
        <v>23.038356164383561</v>
      </c>
      <c r="F14" s="1">
        <v>0</v>
      </c>
      <c r="G14" s="1">
        <v>57</v>
      </c>
      <c r="H14" s="1" t="str">
        <f t="shared" si="2"/>
        <v>&lt;80</v>
      </c>
      <c r="I14" s="1">
        <v>447.669686120221</v>
      </c>
      <c r="J14" s="1">
        <v>227.94059587742399</v>
      </c>
      <c r="K14" s="1">
        <v>72.481024171300803</v>
      </c>
      <c r="L14" s="1">
        <v>25.7439892389453</v>
      </c>
      <c r="M14" s="1">
        <f t="shared" si="3"/>
        <v>65.835824169041132</v>
      </c>
      <c r="N14" s="1">
        <v>0</v>
      </c>
      <c r="O14" s="1" t="str">
        <f t="shared" si="0"/>
        <v>17-25</v>
      </c>
    </row>
    <row r="15" spans="1:19">
      <c r="A15" s="1">
        <v>14</v>
      </c>
      <c r="B15" s="1">
        <v>867530914</v>
      </c>
      <c r="C15" s="2">
        <v>1.5972602739726027</v>
      </c>
      <c r="D15" s="2" t="str">
        <f t="shared" si="1"/>
        <v>&gt; 1.5 year</v>
      </c>
      <c r="E15" s="3">
        <v>29.076712328767123</v>
      </c>
      <c r="F15" s="1">
        <v>1</v>
      </c>
      <c r="G15" s="1">
        <v>65</v>
      </c>
      <c r="H15" s="1" t="str">
        <f t="shared" si="2"/>
        <v>&lt;80</v>
      </c>
      <c r="I15" s="1">
        <v>259.564352905568</v>
      </c>
      <c r="J15" s="1">
        <v>226.097496991924</v>
      </c>
      <c r="K15" s="1">
        <v>373.59838893576699</v>
      </c>
      <c r="L15" s="1">
        <v>145.647795835274</v>
      </c>
      <c r="M15" s="1">
        <f t="shared" si="3"/>
        <v>101.16249016432428</v>
      </c>
      <c r="N15" s="1">
        <v>0</v>
      </c>
      <c r="O15" s="1" t="str">
        <f t="shared" si="0"/>
        <v>25-40</v>
      </c>
    </row>
    <row r="16" spans="1:19">
      <c r="A16" s="1">
        <v>15</v>
      </c>
      <c r="B16" s="1">
        <v>867530915</v>
      </c>
      <c r="C16" s="2">
        <v>1.1945205479452055</v>
      </c>
      <c r="D16" s="2" t="str">
        <f t="shared" si="1"/>
        <v>&lt;= 1.5 year</v>
      </c>
      <c r="E16" s="3">
        <v>37.863013698630134</v>
      </c>
      <c r="F16" s="1">
        <v>1</v>
      </c>
      <c r="G16" s="1">
        <v>88</v>
      </c>
      <c r="H16" s="1" t="str">
        <f t="shared" si="2"/>
        <v>&gt;=80</v>
      </c>
      <c r="I16" s="1">
        <v>35.627958360624298</v>
      </c>
      <c r="J16" s="1">
        <v>250.96103777589599</v>
      </c>
      <c r="K16" s="1">
        <v>288.89026347901103</v>
      </c>
      <c r="L16" s="1">
        <v>51.6018218877919</v>
      </c>
      <c r="M16" s="1">
        <f t="shared" si="3"/>
        <v>63.78616993493798</v>
      </c>
      <c r="N16" s="1">
        <v>0</v>
      </c>
      <c r="O16" s="1" t="str">
        <f t="shared" si="0"/>
        <v>25-40</v>
      </c>
    </row>
    <row r="17" spans="1:15">
      <c r="A17" s="1">
        <v>16</v>
      </c>
      <c r="B17" s="1">
        <v>867530916</v>
      </c>
      <c r="C17" s="2">
        <v>1.106849315068493</v>
      </c>
      <c r="D17" s="2" t="str">
        <f t="shared" si="1"/>
        <v>&lt;= 1.5 year</v>
      </c>
      <c r="E17" s="3">
        <v>38.734246575342468</v>
      </c>
      <c r="F17" s="1">
        <v>0</v>
      </c>
      <c r="G17" s="1">
        <v>78</v>
      </c>
      <c r="H17" s="1" t="str">
        <f t="shared" si="2"/>
        <v>&lt;80</v>
      </c>
      <c r="I17" s="1">
        <v>0.31502153566225399</v>
      </c>
      <c r="J17" s="1">
        <v>334.84481746482601</v>
      </c>
      <c r="K17" s="1">
        <v>226.958104753328</v>
      </c>
      <c r="L17" s="1">
        <v>1.08784879916903</v>
      </c>
      <c r="M17" s="1">
        <f t="shared" si="3"/>
        <v>54.178301546338709</v>
      </c>
      <c r="N17" s="1">
        <v>0</v>
      </c>
      <c r="O17" s="1" t="str">
        <f t="shared" si="0"/>
        <v>25-40</v>
      </c>
    </row>
    <row r="18" spans="1:15">
      <c r="A18" s="1">
        <v>17</v>
      </c>
      <c r="B18" s="1">
        <v>867530917</v>
      </c>
      <c r="C18" s="2">
        <v>1.3123287671232877</v>
      </c>
      <c r="D18" s="2" t="str">
        <f t="shared" si="1"/>
        <v>&lt;= 1.5 year</v>
      </c>
      <c r="E18" s="3">
        <v>39.978082191780821</v>
      </c>
      <c r="F18" s="1">
        <v>0</v>
      </c>
      <c r="G18" s="1">
        <v>66</v>
      </c>
      <c r="H18" s="1" t="str">
        <f t="shared" si="2"/>
        <v>&lt;80</v>
      </c>
      <c r="I18" s="1">
        <v>15.7534841158602</v>
      </c>
      <c r="J18" s="1">
        <v>210.03907517344999</v>
      </c>
      <c r="K18" s="1">
        <v>402.28754430428302</v>
      </c>
      <c r="L18" s="1">
        <v>16.617184708676898</v>
      </c>
      <c r="M18" s="1">
        <f t="shared" si="3"/>
        <v>68.33197222470001</v>
      </c>
      <c r="N18" s="1">
        <v>0</v>
      </c>
      <c r="O18" s="1" t="str">
        <f t="shared" si="0"/>
        <v>25-40</v>
      </c>
    </row>
    <row r="19" spans="1:15">
      <c r="A19" s="1">
        <v>18</v>
      </c>
      <c r="B19" s="1">
        <v>867530918</v>
      </c>
      <c r="C19" s="2">
        <v>1.0767123287671232</v>
      </c>
      <c r="D19" s="2" t="str">
        <f t="shared" si="1"/>
        <v>&lt;= 1.5 year</v>
      </c>
      <c r="E19" s="3">
        <v>42.010958904109586</v>
      </c>
      <c r="F19" s="1">
        <v>0</v>
      </c>
      <c r="G19" s="1">
        <v>67</v>
      </c>
      <c r="H19" s="1" t="str">
        <f t="shared" si="2"/>
        <v>&lt;80</v>
      </c>
      <c r="I19" s="1">
        <v>18.077570664505298</v>
      </c>
      <c r="J19" s="1">
        <v>320.37450084759001</v>
      </c>
      <c r="K19" s="1">
        <v>258.38854332462699</v>
      </c>
      <c r="L19" s="1">
        <v>10.0927905545268</v>
      </c>
      <c r="M19" s="1">
        <f t="shared" si="3"/>
        <v>59.293925786466076</v>
      </c>
      <c r="N19" s="1">
        <v>0</v>
      </c>
      <c r="O19" s="1" t="str">
        <f t="shared" si="0"/>
        <v>&gt;40</v>
      </c>
    </row>
    <row r="20" spans="1:15">
      <c r="A20" s="1">
        <v>19</v>
      </c>
      <c r="B20" s="1">
        <v>867530919</v>
      </c>
      <c r="C20" s="2">
        <v>1.4383561643835616</v>
      </c>
      <c r="D20" s="2" t="str">
        <f t="shared" si="1"/>
        <v>&lt;= 1.5 year</v>
      </c>
      <c r="E20" s="3">
        <v>27.506849315068493</v>
      </c>
      <c r="F20" s="1">
        <v>0</v>
      </c>
      <c r="G20" s="1">
        <v>61</v>
      </c>
      <c r="H20" s="1" t="str">
        <f t="shared" si="2"/>
        <v>&lt;80</v>
      </c>
      <c r="I20" s="1">
        <v>524.69388573142896</v>
      </c>
      <c r="J20" s="1">
        <v>286.30492784747997</v>
      </c>
      <c r="K20" s="1">
        <v>26.621418532329301</v>
      </c>
      <c r="L20" s="1">
        <v>7.9299196911224099</v>
      </c>
      <c r="M20" s="1">
        <f t="shared" si="3"/>
        <v>69.026065673126922</v>
      </c>
      <c r="N20" s="1">
        <v>0</v>
      </c>
      <c r="O20" s="1" t="str">
        <f t="shared" si="0"/>
        <v>25-40</v>
      </c>
    </row>
    <row r="21" spans="1:15">
      <c r="A21" s="1">
        <v>20</v>
      </c>
      <c r="B21" s="1">
        <v>867530920</v>
      </c>
      <c r="C21" s="2">
        <v>1.5890410958904109</v>
      </c>
      <c r="D21" s="2" t="str">
        <f t="shared" si="1"/>
        <v>&gt; 1.5 year</v>
      </c>
      <c r="E21" s="3">
        <v>28.791780821917808</v>
      </c>
      <c r="F21" s="1">
        <v>1</v>
      </c>
      <c r="G21" s="1">
        <v>57</v>
      </c>
      <c r="H21" s="1" t="str">
        <f t="shared" si="2"/>
        <v>&lt;80</v>
      </c>
      <c r="I21" s="1">
        <v>459.51127532578499</v>
      </c>
      <c r="J21" s="1">
        <v>191.34784707359</v>
      </c>
      <c r="K21" s="1">
        <v>263.19817221574601</v>
      </c>
      <c r="L21" s="1">
        <v>118.44179597174001</v>
      </c>
      <c r="M21" s="1">
        <f t="shared" si="3"/>
        <v>97.865525974448332</v>
      </c>
      <c r="N21" s="1">
        <v>0</v>
      </c>
      <c r="O21" s="1" t="str">
        <f t="shared" si="0"/>
        <v>25-40</v>
      </c>
    </row>
    <row r="22" spans="1:15">
      <c r="A22" s="1">
        <v>21</v>
      </c>
      <c r="B22" s="1">
        <v>867530921</v>
      </c>
      <c r="C22" s="2">
        <v>1.6383561643835616</v>
      </c>
      <c r="D22" s="2" t="str">
        <f t="shared" si="1"/>
        <v>&gt; 1.5 year</v>
      </c>
      <c r="E22" s="3">
        <v>30.391780821917809</v>
      </c>
      <c r="F22" s="1">
        <v>0</v>
      </c>
      <c r="G22" s="1">
        <v>24</v>
      </c>
      <c r="H22" s="1" t="str">
        <f t="shared" si="2"/>
        <v>&lt;80</v>
      </c>
      <c r="I22" s="1">
        <v>193.59178370247</v>
      </c>
      <c r="J22" s="1">
        <v>204.590004008416</v>
      </c>
      <c r="K22" s="1">
        <v>170.32766453892</v>
      </c>
      <c r="L22" s="1">
        <v>337.180176405564</v>
      </c>
      <c r="M22" s="1">
        <f t="shared" si="3"/>
        <v>92.755483930208953</v>
      </c>
      <c r="N22" s="1">
        <v>1</v>
      </c>
      <c r="O22" s="1" t="str">
        <f t="shared" si="0"/>
        <v>25-40</v>
      </c>
    </row>
    <row r="23" spans="1:15">
      <c r="A23" s="1">
        <v>22</v>
      </c>
      <c r="B23" s="1">
        <v>867530922</v>
      </c>
      <c r="C23" s="2">
        <v>1.4986301369863013</v>
      </c>
      <c r="D23" s="2" t="str">
        <f t="shared" si="1"/>
        <v>&lt;= 1.5 year</v>
      </c>
      <c r="E23" s="3">
        <v>33.947945205479449</v>
      </c>
      <c r="F23" s="1">
        <v>0</v>
      </c>
      <c r="G23" s="1">
        <v>51</v>
      </c>
      <c r="H23" s="1" t="str">
        <f t="shared" si="2"/>
        <v>&lt;80</v>
      </c>
      <c r="I23" s="1">
        <v>330.72640153928597</v>
      </c>
      <c r="J23" s="1">
        <v>191.750296021304</v>
      </c>
      <c r="K23" s="1">
        <v>285.88874924429598</v>
      </c>
      <c r="L23" s="1">
        <v>204.82589688046301</v>
      </c>
      <c r="M23" s="1">
        <f t="shared" si="3"/>
        <v>100.68389333981827</v>
      </c>
      <c r="N23" s="1">
        <v>0</v>
      </c>
      <c r="O23" s="1" t="str">
        <f t="shared" si="0"/>
        <v>25-40</v>
      </c>
    </row>
    <row r="24" spans="1:15">
      <c r="A24" s="1">
        <v>23</v>
      </c>
      <c r="B24" s="1">
        <v>867530923</v>
      </c>
      <c r="C24" s="2">
        <v>1.6438356164383561</v>
      </c>
      <c r="D24" s="2" t="str">
        <f t="shared" si="1"/>
        <v>&gt; 1.5 year</v>
      </c>
      <c r="E24" s="3">
        <v>36.695890410958903</v>
      </c>
      <c r="F24" s="1">
        <v>0</v>
      </c>
      <c r="G24" s="1">
        <v>41</v>
      </c>
      <c r="H24" s="1" t="str">
        <f t="shared" si="2"/>
        <v>&lt;80</v>
      </c>
      <c r="I24" s="1">
        <v>249.43240725442899</v>
      </c>
      <c r="J24" s="1">
        <v>142.499044854174</v>
      </c>
      <c r="K24" s="1">
        <v>355.50880720153401</v>
      </c>
      <c r="L24" s="1">
        <v>256.79292508496798</v>
      </c>
      <c r="M24" s="1">
        <f t="shared" si="3"/>
        <v>104.83072404306849</v>
      </c>
      <c r="N24" s="1">
        <v>0</v>
      </c>
      <c r="O24" s="1" t="str">
        <f t="shared" si="0"/>
        <v>25-40</v>
      </c>
    </row>
    <row r="25" spans="1:15">
      <c r="A25" s="1">
        <v>24</v>
      </c>
      <c r="B25" s="1">
        <v>867530924</v>
      </c>
      <c r="C25" s="2">
        <v>1.2054794520547945</v>
      </c>
      <c r="D25" s="2" t="str">
        <f t="shared" si="1"/>
        <v>&lt;= 1.5 year</v>
      </c>
      <c r="E25" s="3">
        <v>40.024657534246572</v>
      </c>
      <c r="F25" s="1">
        <v>0</v>
      </c>
      <c r="G25" s="1">
        <v>90</v>
      </c>
      <c r="H25" s="1" t="str">
        <f t="shared" si="2"/>
        <v>&gt;=80</v>
      </c>
      <c r="I25" s="1">
        <v>25.298812772171299</v>
      </c>
      <c r="J25" s="1">
        <v>328.38513046878199</v>
      </c>
      <c r="K25" s="1">
        <v>208.822857570293</v>
      </c>
      <c r="L25" s="1">
        <v>12.051685631187199</v>
      </c>
      <c r="M25" s="1">
        <f t="shared" si="3"/>
        <v>54.79966064345389</v>
      </c>
      <c r="N25" s="1">
        <v>1</v>
      </c>
      <c r="O25" s="1" t="str">
        <f t="shared" si="0"/>
        <v>&gt;40</v>
      </c>
    </row>
    <row r="26" spans="1:15">
      <c r="A26" s="1">
        <v>25</v>
      </c>
      <c r="B26" s="1">
        <v>867530925</v>
      </c>
      <c r="C26" s="2">
        <v>1.2876712328767124</v>
      </c>
      <c r="D26" s="2" t="str">
        <f t="shared" si="1"/>
        <v>&lt;= 1.5 year</v>
      </c>
      <c r="E26" s="3">
        <v>36.197260273972603</v>
      </c>
      <c r="F26" s="1">
        <v>0</v>
      </c>
      <c r="G26" s="1">
        <v>109</v>
      </c>
      <c r="H26" s="1" t="str">
        <f t="shared" si="2"/>
        <v>&gt;=80</v>
      </c>
      <c r="I26" s="1">
        <v>72.473601186762394</v>
      </c>
      <c r="J26" s="1">
        <v>299.86564051122201</v>
      </c>
      <c r="K26" s="1">
        <v>185.77403287697899</v>
      </c>
      <c r="L26" s="1">
        <v>39.7118448200765</v>
      </c>
      <c r="M26" s="1">
        <f t="shared" si="3"/>
        <v>56.845444659485409</v>
      </c>
      <c r="N26" s="1">
        <v>0</v>
      </c>
      <c r="O26" s="1" t="str">
        <f t="shared" si="0"/>
        <v>25-40</v>
      </c>
    </row>
    <row r="27" spans="1:15">
      <c r="A27" s="1">
        <v>26</v>
      </c>
      <c r="B27" s="1">
        <v>867530926</v>
      </c>
      <c r="C27" s="2">
        <v>1.6328767123287671</v>
      </c>
      <c r="D27" s="2" t="str">
        <f t="shared" si="1"/>
        <v>&gt; 1.5 year</v>
      </c>
      <c r="E27" s="3">
        <v>35.038356164383565</v>
      </c>
      <c r="F27" s="1">
        <v>0</v>
      </c>
      <c r="G27" s="1">
        <v>29</v>
      </c>
      <c r="H27" s="1" t="str">
        <f t="shared" si="2"/>
        <v>&lt;80</v>
      </c>
      <c r="I27" s="1">
        <v>254.63075777112499</v>
      </c>
      <c r="J27" s="1">
        <v>276.80110602385599</v>
      </c>
      <c r="K27" s="1">
        <v>218.890947799261</v>
      </c>
      <c r="L27" s="1">
        <v>157.18504241687</v>
      </c>
      <c r="M27" s="1">
        <f t="shared" si="3"/>
        <v>87.643667929534203</v>
      </c>
      <c r="N27" s="1">
        <v>0</v>
      </c>
      <c r="O27" s="1" t="str">
        <f t="shared" si="0"/>
        <v>25-40</v>
      </c>
    </row>
    <row r="28" spans="1:15">
      <c r="A28" s="1">
        <v>27</v>
      </c>
      <c r="B28" s="1">
        <v>867530927</v>
      </c>
      <c r="C28" s="2">
        <v>1.5835616438356164</v>
      </c>
      <c r="D28" s="2" t="str">
        <f t="shared" si="1"/>
        <v>&gt; 1.5 year</v>
      </c>
      <c r="E28" s="3">
        <v>25.509589041095889</v>
      </c>
      <c r="F28" s="1">
        <v>0</v>
      </c>
      <c r="G28" s="1">
        <v>11</v>
      </c>
      <c r="H28" s="1" t="str">
        <f t="shared" si="2"/>
        <v>&lt;80</v>
      </c>
      <c r="I28" s="1">
        <v>381.92472014853598</v>
      </c>
      <c r="J28" s="1">
        <v>266.20806179583298</v>
      </c>
      <c r="K28" s="1">
        <v>214.611107256053</v>
      </c>
      <c r="L28" s="1">
        <v>143.21323361079899</v>
      </c>
      <c r="M28" s="1">
        <f t="shared" si="3"/>
        <v>94.789543459571775</v>
      </c>
      <c r="N28" s="1">
        <v>0</v>
      </c>
      <c r="O28" s="1" t="str">
        <f t="shared" si="0"/>
        <v>25-40</v>
      </c>
    </row>
    <row r="29" spans="1:15">
      <c r="A29" s="1">
        <v>28</v>
      </c>
      <c r="B29" s="1">
        <v>867530928</v>
      </c>
      <c r="C29" s="2">
        <v>1.6493150684931508</v>
      </c>
      <c r="D29" s="2" t="str">
        <f t="shared" si="1"/>
        <v>&gt; 1.5 year</v>
      </c>
      <c r="E29" s="3">
        <v>29.92876712328767</v>
      </c>
      <c r="F29" s="1">
        <v>0</v>
      </c>
      <c r="G29" s="1">
        <v>49</v>
      </c>
      <c r="H29" s="1" t="str">
        <f t="shared" si="2"/>
        <v>&lt;80</v>
      </c>
      <c r="I29" s="1">
        <v>142.13046086734801</v>
      </c>
      <c r="J29" s="1">
        <v>236.16347476734899</v>
      </c>
      <c r="K29" s="1">
        <v>262.154052023009</v>
      </c>
      <c r="L29" s="1">
        <v>211.69545494850399</v>
      </c>
      <c r="M29" s="1">
        <f t="shared" si="3"/>
        <v>87.125455687357316</v>
      </c>
      <c r="N29" s="1">
        <v>1</v>
      </c>
      <c r="O29" s="1" t="str">
        <f t="shared" si="0"/>
        <v>25-40</v>
      </c>
    </row>
    <row r="30" spans="1:15">
      <c r="A30" s="1">
        <v>29</v>
      </c>
      <c r="B30" s="1">
        <v>867530929</v>
      </c>
      <c r="C30" s="2">
        <v>1.2575342465753425</v>
      </c>
      <c r="D30" s="2" t="str">
        <f t="shared" si="1"/>
        <v>&lt;= 1.5 year</v>
      </c>
      <c r="E30" s="3">
        <v>35.221917808219175</v>
      </c>
      <c r="F30" s="1">
        <v>0</v>
      </c>
      <c r="G30" s="1">
        <v>84</v>
      </c>
      <c r="H30" s="1" t="str">
        <f t="shared" si="2"/>
        <v>&gt;=80</v>
      </c>
      <c r="I30" s="1">
        <v>5.10824478764735</v>
      </c>
      <c r="J30" s="1">
        <v>284.855989333048</v>
      </c>
      <c r="K30" s="1">
        <v>259.86411958725</v>
      </c>
      <c r="L30" s="1">
        <v>19.8985300775946</v>
      </c>
      <c r="M30" s="1">
        <f t="shared" si="3"/>
        <v>56.76865668943698</v>
      </c>
      <c r="N30" s="1">
        <v>0</v>
      </c>
      <c r="O30" s="1" t="str">
        <f t="shared" si="0"/>
        <v>25-40</v>
      </c>
    </row>
    <row r="31" spans="1:15">
      <c r="A31" s="1">
        <v>30</v>
      </c>
      <c r="B31" s="1">
        <v>867530930</v>
      </c>
      <c r="C31" s="2">
        <v>1.2931506849315069</v>
      </c>
      <c r="D31" s="2" t="str">
        <f t="shared" si="1"/>
        <v>&lt;= 1.5 year</v>
      </c>
      <c r="E31" s="3">
        <v>40.471232876712328</v>
      </c>
      <c r="F31" s="1">
        <v>0</v>
      </c>
      <c r="G31" s="1">
        <v>97</v>
      </c>
      <c r="H31" s="1" t="str">
        <f t="shared" si="2"/>
        <v>&gt;=80</v>
      </c>
      <c r="I31" s="1">
        <v>21.418544087376301</v>
      </c>
      <c r="J31" s="1">
        <v>220.046220136703</v>
      </c>
      <c r="K31" s="1">
        <v>325.34818485376701</v>
      </c>
      <c r="L31" s="1">
        <v>36.819605961896997</v>
      </c>
      <c r="M31" s="1">
        <f t="shared" si="3"/>
        <v>62.777316035806017</v>
      </c>
      <c r="N31" s="1">
        <v>0</v>
      </c>
      <c r="O31" s="1" t="str">
        <f t="shared" si="0"/>
        <v>&gt;40</v>
      </c>
    </row>
    <row r="32" spans="1:15">
      <c r="A32" s="1">
        <v>31</v>
      </c>
      <c r="B32" s="1">
        <v>867530931</v>
      </c>
      <c r="C32" s="2">
        <v>1.167123287671233</v>
      </c>
      <c r="D32" s="2" t="str">
        <f t="shared" si="1"/>
        <v>&lt;= 1.5 year</v>
      </c>
      <c r="E32" s="3">
        <v>43.991780821917807</v>
      </c>
      <c r="F32" s="1">
        <v>0</v>
      </c>
      <c r="G32" s="1">
        <v>74</v>
      </c>
      <c r="H32" s="1" t="str">
        <f t="shared" si="2"/>
        <v>&lt;80</v>
      </c>
      <c r="I32" s="1">
        <v>13.6084740497921</v>
      </c>
      <c r="J32" s="1">
        <v>335.73757821258801</v>
      </c>
      <c r="K32" s="1">
        <v>212.13087397210799</v>
      </c>
      <c r="L32" s="1">
        <v>11.647676545976401</v>
      </c>
      <c r="M32" s="1">
        <f t="shared" si="3"/>
        <v>54.801110243160537</v>
      </c>
      <c r="N32" s="1">
        <v>0</v>
      </c>
      <c r="O32" s="1" t="str">
        <f t="shared" si="0"/>
        <v>&gt;40</v>
      </c>
    </row>
    <row r="33" spans="1:15">
      <c r="A33" s="1">
        <v>32</v>
      </c>
      <c r="B33" s="1">
        <v>867530932</v>
      </c>
      <c r="C33" s="2">
        <v>1.6191780821917807</v>
      </c>
      <c r="D33" s="2" t="str">
        <f t="shared" si="1"/>
        <v>&gt; 1.5 year</v>
      </c>
      <c r="E33" s="3">
        <v>34.013698630136986</v>
      </c>
      <c r="F33" s="1">
        <v>0</v>
      </c>
      <c r="G33" s="1">
        <v>32</v>
      </c>
      <c r="H33" s="1" t="str">
        <f t="shared" si="2"/>
        <v>&lt;80</v>
      </c>
      <c r="I33" s="1">
        <v>287.40759247225702</v>
      </c>
      <c r="J33" s="1">
        <v>209.04850795977899</v>
      </c>
      <c r="K33" s="1">
        <v>262.70456453114099</v>
      </c>
      <c r="L33" s="1">
        <v>221.35090565941999</v>
      </c>
      <c r="M33" s="1">
        <f t="shared" si="3"/>
        <v>97.803144457430193</v>
      </c>
      <c r="N33" s="1">
        <v>0</v>
      </c>
      <c r="O33" s="1" t="str">
        <f t="shared" si="0"/>
        <v>25-40</v>
      </c>
    </row>
    <row r="34" spans="1:15">
      <c r="A34" s="1">
        <v>33</v>
      </c>
      <c r="B34" s="1">
        <v>867530933</v>
      </c>
      <c r="C34" s="2">
        <v>1.6109589041095891</v>
      </c>
      <c r="D34" s="2" t="str">
        <f t="shared" si="1"/>
        <v>&gt; 1.5 year</v>
      </c>
      <c r="E34" s="3">
        <v>34.646575342465752</v>
      </c>
      <c r="F34" s="1">
        <v>0</v>
      </c>
      <c r="G34" s="1">
        <v>50</v>
      </c>
      <c r="H34" s="1" t="str">
        <f t="shared" si="2"/>
        <v>&lt;80</v>
      </c>
      <c r="I34" s="1">
        <v>193.80956844687699</v>
      </c>
      <c r="J34" s="1">
        <v>235.59308465493299</v>
      </c>
      <c r="K34" s="1">
        <v>161.295913050129</v>
      </c>
      <c r="L34" s="1">
        <v>252.111653489367</v>
      </c>
      <c r="M34" s="1">
        <f t="shared" si="3"/>
        <v>83.961120232884326</v>
      </c>
      <c r="N34" s="1">
        <v>1</v>
      </c>
      <c r="O34" s="1" t="str">
        <f t="shared" si="0"/>
        <v>25-40</v>
      </c>
    </row>
    <row r="35" spans="1:15">
      <c r="A35" s="1">
        <v>34</v>
      </c>
      <c r="B35" s="1">
        <v>867530934</v>
      </c>
      <c r="C35" s="2">
        <v>1.6219178082191781</v>
      </c>
      <c r="D35" s="2" t="str">
        <f t="shared" si="1"/>
        <v>&gt; 1.5 year</v>
      </c>
      <c r="E35" s="3">
        <v>29.589041095890412</v>
      </c>
      <c r="F35" s="1">
        <v>0</v>
      </c>
      <c r="G35" s="1">
        <v>17</v>
      </c>
      <c r="H35" s="1" t="str">
        <f t="shared" si="2"/>
        <v>&lt;80</v>
      </c>
      <c r="I35" s="1">
        <v>223.75676632209201</v>
      </c>
      <c r="J35" s="1">
        <v>506.16375876682002</v>
      </c>
      <c r="K35" s="1">
        <v>148.28031682931601</v>
      </c>
      <c r="L35" s="1">
        <v>219.34997220896301</v>
      </c>
      <c r="M35" s="1">
        <f t="shared" si="3"/>
        <v>102.50927669170645</v>
      </c>
      <c r="N35" s="1">
        <v>0</v>
      </c>
      <c r="O35" s="1" t="str">
        <f t="shared" si="0"/>
        <v>25-40</v>
      </c>
    </row>
    <row r="36" spans="1:15">
      <c r="A36" s="1">
        <v>35</v>
      </c>
      <c r="B36" s="1">
        <v>867530935</v>
      </c>
      <c r="C36" s="2">
        <v>1.7095890410958905</v>
      </c>
      <c r="D36" s="2" t="str">
        <f t="shared" si="1"/>
        <v>&gt; 1.5 year</v>
      </c>
      <c r="E36" s="3">
        <v>28.5013698630137</v>
      </c>
      <c r="F36" s="1">
        <v>1</v>
      </c>
      <c r="G36" s="1">
        <v>56</v>
      </c>
      <c r="H36" s="1" t="str">
        <f t="shared" si="2"/>
        <v>&lt;80</v>
      </c>
      <c r="I36" s="1">
        <v>184.17585928915301</v>
      </c>
      <c r="J36" s="1">
        <v>198.551446679116</v>
      </c>
      <c r="K36" s="1">
        <v>245.926776371166</v>
      </c>
      <c r="L36" s="1">
        <v>339.47865229912702</v>
      </c>
      <c r="M36" s="1">
        <f t="shared" si="3"/>
        <v>100.86683591789668</v>
      </c>
      <c r="N36" s="1">
        <v>0</v>
      </c>
      <c r="O36" s="1" t="str">
        <f t="shared" si="0"/>
        <v>25-40</v>
      </c>
    </row>
    <row r="37" spans="1:15">
      <c r="A37" s="1">
        <v>36</v>
      </c>
      <c r="B37" s="1">
        <v>867530936</v>
      </c>
      <c r="C37" s="2">
        <v>1.547945205479452</v>
      </c>
      <c r="D37" s="2" t="str">
        <f t="shared" si="1"/>
        <v>&gt; 1.5 year</v>
      </c>
      <c r="E37" s="3">
        <v>21.394520547945206</v>
      </c>
      <c r="F37" s="1">
        <v>1</v>
      </c>
      <c r="G37" s="1">
        <v>59</v>
      </c>
      <c r="H37" s="1" t="str">
        <f t="shared" si="2"/>
        <v>&lt;80</v>
      </c>
      <c r="I37" s="1">
        <v>291.00158359456799</v>
      </c>
      <c r="J37" s="1">
        <v>524.94165057458895</v>
      </c>
      <c r="K37" s="1">
        <v>33.689247243981903</v>
      </c>
      <c r="L37" s="1">
        <v>8.5500329405359796</v>
      </c>
      <c r="M37" s="1">
        <f t="shared" si="3"/>
        <v>70.344172355674701</v>
      </c>
      <c r="N37" s="1">
        <v>0</v>
      </c>
      <c r="O37" s="1" t="str">
        <f t="shared" si="0"/>
        <v>17-25</v>
      </c>
    </row>
    <row r="38" spans="1:15">
      <c r="A38" s="1">
        <v>37</v>
      </c>
      <c r="B38" s="1">
        <v>867530937</v>
      </c>
      <c r="C38" s="2">
        <v>0.86027397260273974</v>
      </c>
      <c r="D38" s="2" t="str">
        <f t="shared" si="1"/>
        <v>&lt;= 1.5 year</v>
      </c>
      <c r="E38" s="3">
        <v>37.767123287671232</v>
      </c>
      <c r="F38" s="1">
        <v>0</v>
      </c>
      <c r="G38" s="1">
        <v>19</v>
      </c>
      <c r="H38" s="1" t="str">
        <f t="shared" si="2"/>
        <v>&lt;80</v>
      </c>
      <c r="I38" s="1">
        <v>89.197037505211796</v>
      </c>
      <c r="J38" s="1">
        <v>7.4363591464702603</v>
      </c>
      <c r="K38" s="1">
        <v>488.64063665565902</v>
      </c>
      <c r="L38" s="1">
        <v>216.00246048288801</v>
      </c>
      <c r="M38" s="1">
        <f t="shared" si="3"/>
        <v>92.287843388760209</v>
      </c>
      <c r="N38" s="1">
        <v>0</v>
      </c>
      <c r="O38" s="1" t="str">
        <f t="shared" si="0"/>
        <v>25-40</v>
      </c>
    </row>
    <row r="39" spans="1:15">
      <c r="A39" s="1">
        <v>38</v>
      </c>
      <c r="B39" s="1">
        <v>867530938</v>
      </c>
      <c r="C39" s="2">
        <v>1.6054794520547946</v>
      </c>
      <c r="D39" s="2" t="str">
        <f t="shared" si="1"/>
        <v>&gt; 1.5 year</v>
      </c>
      <c r="E39" s="3">
        <v>23.747945205479454</v>
      </c>
      <c r="F39" s="1">
        <v>1</v>
      </c>
      <c r="G39" s="1">
        <v>58</v>
      </c>
      <c r="H39" s="1" t="str">
        <f t="shared" si="2"/>
        <v>&lt;80</v>
      </c>
      <c r="I39" s="1">
        <v>426.35418374987398</v>
      </c>
      <c r="J39" s="1">
        <v>252.23768097606299</v>
      </c>
      <c r="K39" s="1">
        <v>3.9622984880583698</v>
      </c>
      <c r="L39" s="1">
        <v>104.939783709333</v>
      </c>
      <c r="M39" s="1">
        <f t="shared" si="3"/>
        <v>67.355599041761934</v>
      </c>
      <c r="N39" s="1">
        <v>0</v>
      </c>
      <c r="O39" s="1" t="str">
        <f t="shared" si="0"/>
        <v>17-25</v>
      </c>
    </row>
    <row r="40" spans="1:15">
      <c r="A40" s="1">
        <v>39</v>
      </c>
      <c r="B40" s="1">
        <v>867530939</v>
      </c>
      <c r="C40" s="2">
        <v>1.2684931506849315</v>
      </c>
      <c r="D40" s="2" t="str">
        <f t="shared" si="1"/>
        <v>&lt;= 1.5 year</v>
      </c>
      <c r="E40" s="3">
        <v>37.956164383561642</v>
      </c>
      <c r="F40" s="1">
        <v>0</v>
      </c>
      <c r="G40" s="1">
        <v>58</v>
      </c>
      <c r="H40" s="1" t="str">
        <f t="shared" si="2"/>
        <v>&lt;80</v>
      </c>
      <c r="I40" s="1">
        <v>1.6439733732264401</v>
      </c>
      <c r="J40" s="1">
        <v>288.00774760755002</v>
      </c>
      <c r="K40" s="1">
        <v>314.03982116259101</v>
      </c>
      <c r="L40" s="1">
        <v>4.2754394375444198</v>
      </c>
      <c r="M40" s="1">
        <f t="shared" si="3"/>
        <v>61.369968950478366</v>
      </c>
      <c r="N40" s="1">
        <v>0</v>
      </c>
      <c r="O40" s="1" t="str">
        <f t="shared" si="0"/>
        <v>25-40</v>
      </c>
    </row>
    <row r="41" spans="1:15">
      <c r="A41" s="1">
        <v>40</v>
      </c>
      <c r="B41" s="1">
        <v>867530940</v>
      </c>
      <c r="C41" s="2">
        <v>1.7808219178082192</v>
      </c>
      <c r="D41" s="2" t="str">
        <f t="shared" si="1"/>
        <v>&gt; 1.5 year</v>
      </c>
      <c r="E41" s="3">
        <v>34.660273972602738</v>
      </c>
      <c r="F41" s="1">
        <v>0</v>
      </c>
      <c r="G41" s="1">
        <v>53</v>
      </c>
      <c r="H41" s="1" t="str">
        <f t="shared" si="2"/>
        <v>&lt;80</v>
      </c>
      <c r="I41" s="1">
        <v>278.92981686645902</v>
      </c>
      <c r="J41" s="1">
        <v>263.40307033203402</v>
      </c>
      <c r="K41" s="1">
        <v>246.73889245339899</v>
      </c>
      <c r="L41" s="1">
        <v>278.70802230842497</v>
      </c>
      <c r="M41" s="1">
        <f t="shared" si="3"/>
        <v>106.44026074729831</v>
      </c>
      <c r="N41" s="1">
        <v>0</v>
      </c>
      <c r="O41" s="1" t="str">
        <f t="shared" si="0"/>
        <v>25-40</v>
      </c>
    </row>
    <row r="42" spans="1:15">
      <c r="A42" s="1">
        <v>41</v>
      </c>
      <c r="B42" s="1">
        <v>867530941</v>
      </c>
      <c r="C42" s="2">
        <v>1.6465753424657534</v>
      </c>
      <c r="D42" s="2" t="str">
        <f t="shared" si="1"/>
        <v>&gt; 1.5 year</v>
      </c>
      <c r="E42" s="3">
        <v>33.19178082191781</v>
      </c>
      <c r="F42" s="1">
        <v>1</v>
      </c>
      <c r="G42" s="1">
        <v>21</v>
      </c>
      <c r="H42" s="1" t="str">
        <f t="shared" si="2"/>
        <v>&lt;80</v>
      </c>
      <c r="I42" s="1">
        <v>230.769380574492</v>
      </c>
      <c r="J42" s="1">
        <v>249.40247597563101</v>
      </c>
      <c r="K42" s="1">
        <v>227.35492197929901</v>
      </c>
      <c r="L42" s="1">
        <v>307.04676744547999</v>
      </c>
      <c r="M42" s="1">
        <f t="shared" si="3"/>
        <v>102.54195125498333</v>
      </c>
      <c r="N42" s="1">
        <v>0</v>
      </c>
      <c r="O42" s="1" t="str">
        <f t="shared" si="0"/>
        <v>25-40</v>
      </c>
    </row>
    <row r="43" spans="1:15">
      <c r="A43" s="1">
        <v>42</v>
      </c>
      <c r="B43" s="1">
        <v>867530942</v>
      </c>
      <c r="C43" s="2">
        <v>1.6082191780821917</v>
      </c>
      <c r="D43" s="2" t="str">
        <f t="shared" si="1"/>
        <v>&gt; 1.5 year</v>
      </c>
      <c r="E43" s="3">
        <v>30.682191780821917</v>
      </c>
      <c r="F43" s="1">
        <v>0</v>
      </c>
      <c r="G43" s="1">
        <v>43</v>
      </c>
      <c r="H43" s="1" t="str">
        <f t="shared" si="2"/>
        <v>&lt;80</v>
      </c>
      <c r="I43" s="1">
        <v>261.03669965652</v>
      </c>
      <c r="J43" s="1">
        <v>175.28391576712701</v>
      </c>
      <c r="K43" s="1">
        <v>250.971190691701</v>
      </c>
      <c r="L43" s="1">
        <v>257.07266502753703</v>
      </c>
      <c r="M43" s="1">
        <f t="shared" si="3"/>
        <v>95.870911920200314</v>
      </c>
      <c r="N43" s="1">
        <v>0</v>
      </c>
      <c r="O43" s="1" t="str">
        <f t="shared" si="0"/>
        <v>25-40</v>
      </c>
    </row>
    <row r="44" spans="1:15">
      <c r="A44" s="1">
        <v>43</v>
      </c>
      <c r="B44" s="1">
        <v>867530943</v>
      </c>
      <c r="C44" s="2">
        <v>1.6520547945205479</v>
      </c>
      <c r="D44" s="2" t="str">
        <f t="shared" si="1"/>
        <v>&gt; 1.5 year</v>
      </c>
      <c r="E44" s="3">
        <v>33.945205479452056</v>
      </c>
      <c r="F44" s="1">
        <v>1</v>
      </c>
      <c r="G44" s="1">
        <v>0</v>
      </c>
      <c r="H44" s="1" t="str">
        <f t="shared" si="2"/>
        <v>&lt;80</v>
      </c>
      <c r="I44" s="1">
        <v>131.05136666143301</v>
      </c>
      <c r="J44" s="1">
        <v>242.38031836017399</v>
      </c>
      <c r="K44" s="1">
        <v>152.960187707491</v>
      </c>
      <c r="L44" s="1">
        <v>352.54967052368397</v>
      </c>
      <c r="M44" s="1">
        <f t="shared" si="3"/>
        <v>90.535717789469544</v>
      </c>
      <c r="N44" s="1">
        <v>1</v>
      </c>
      <c r="O44" s="1" t="str">
        <f t="shared" si="0"/>
        <v>25-40</v>
      </c>
    </row>
    <row r="45" spans="1:15">
      <c r="A45" s="1">
        <v>44</v>
      </c>
      <c r="B45" s="1">
        <v>867530944</v>
      </c>
      <c r="C45" s="2">
        <v>1.1232876712328768</v>
      </c>
      <c r="D45" s="2" t="str">
        <f t="shared" si="1"/>
        <v>&lt;= 1.5 year</v>
      </c>
      <c r="E45" s="3">
        <v>39.147945205479452</v>
      </c>
      <c r="F45" s="1">
        <v>1</v>
      </c>
      <c r="G45" s="1">
        <v>97</v>
      </c>
      <c r="H45" s="1" t="str">
        <f t="shared" si="2"/>
        <v>&gt;=80</v>
      </c>
      <c r="I45" s="1">
        <v>5.3270654065484697</v>
      </c>
      <c r="J45" s="1">
        <v>316.53400751733801</v>
      </c>
      <c r="K45" s="1">
        <v>229.72004560102999</v>
      </c>
      <c r="L45" s="1">
        <v>8.2704151535073898</v>
      </c>
      <c r="M45" s="1">
        <f t="shared" si="3"/>
        <v>54.307741124455404</v>
      </c>
      <c r="N45" s="1">
        <v>0</v>
      </c>
      <c r="O45" s="1" t="str">
        <f t="shared" si="0"/>
        <v>25-40</v>
      </c>
    </row>
    <row r="46" spans="1:15">
      <c r="A46" s="1">
        <v>45</v>
      </c>
      <c r="B46" s="1">
        <v>867530945</v>
      </c>
      <c r="C46" s="2">
        <v>1.2356164383561643</v>
      </c>
      <c r="D46" s="2" t="str">
        <f t="shared" si="1"/>
        <v>&lt;= 1.5 year</v>
      </c>
      <c r="E46" s="3">
        <v>41.11780821917808</v>
      </c>
      <c r="F46" s="1">
        <v>0</v>
      </c>
      <c r="G46" s="1">
        <v>104</v>
      </c>
      <c r="H46" s="1" t="str">
        <f t="shared" si="2"/>
        <v>&gt;=80</v>
      </c>
      <c r="I46" s="1">
        <v>12.9150174149232</v>
      </c>
      <c r="J46" s="1">
        <v>292.59500461517899</v>
      </c>
      <c r="K46" s="1">
        <v>253.555748287022</v>
      </c>
      <c r="L46" s="1">
        <v>7.3180523192144502</v>
      </c>
      <c r="M46" s="1">
        <f t="shared" si="3"/>
        <v>55.745657835156543</v>
      </c>
      <c r="N46" s="1">
        <v>0</v>
      </c>
      <c r="O46" s="1" t="str">
        <f t="shared" si="0"/>
        <v>&gt;40</v>
      </c>
    </row>
    <row r="47" spans="1:15">
      <c r="A47" s="1">
        <v>46</v>
      </c>
      <c r="B47" s="1">
        <v>867530946</v>
      </c>
      <c r="C47" s="2">
        <v>1.2191780821917808</v>
      </c>
      <c r="D47" s="2" t="str">
        <f t="shared" si="1"/>
        <v>&lt;= 1.5 year</v>
      </c>
      <c r="E47" s="3">
        <v>37.509589041095893</v>
      </c>
      <c r="F47" s="1">
        <v>0</v>
      </c>
      <c r="G47" s="1">
        <v>93</v>
      </c>
      <c r="H47" s="1" t="str">
        <f t="shared" si="2"/>
        <v>&gt;=80</v>
      </c>
      <c r="I47" s="1">
        <v>21.655118167580898</v>
      </c>
      <c r="J47" s="1">
        <v>359.283943824902</v>
      </c>
      <c r="K47" s="1">
        <v>205.24688997190901</v>
      </c>
      <c r="L47" s="1">
        <v>7.2187351719784498</v>
      </c>
      <c r="M47" s="1">
        <f t="shared" si="3"/>
        <v>55.970999976665126</v>
      </c>
      <c r="N47" s="1">
        <v>0</v>
      </c>
      <c r="O47" s="1" t="str">
        <f t="shared" si="0"/>
        <v>25-40</v>
      </c>
    </row>
    <row r="48" spans="1:15">
      <c r="A48" s="1">
        <v>47</v>
      </c>
      <c r="B48" s="1">
        <v>867530947</v>
      </c>
      <c r="C48" s="2">
        <v>1.1424657534246576</v>
      </c>
      <c r="D48" s="2" t="str">
        <f t="shared" si="1"/>
        <v>&lt;= 1.5 year</v>
      </c>
      <c r="E48" s="3">
        <v>40.095890410958901</v>
      </c>
      <c r="F48" s="1">
        <v>0</v>
      </c>
      <c r="G48" s="1">
        <v>83</v>
      </c>
      <c r="H48" s="1" t="str">
        <f t="shared" si="2"/>
        <v>&gt;=80</v>
      </c>
      <c r="I48" s="1">
        <v>60.794309021400899</v>
      </c>
      <c r="J48" s="1">
        <v>329.95850533004898</v>
      </c>
      <c r="K48" s="1">
        <v>246.968592082778</v>
      </c>
      <c r="L48" s="1">
        <v>0.37972092997783202</v>
      </c>
      <c r="M48" s="1">
        <f t="shared" si="3"/>
        <v>60.942022709646693</v>
      </c>
      <c r="N48" s="1">
        <v>0</v>
      </c>
      <c r="O48" s="1" t="str">
        <f t="shared" si="0"/>
        <v>&gt;40</v>
      </c>
    </row>
    <row r="49" spans="1:15">
      <c r="A49" s="1">
        <v>48</v>
      </c>
      <c r="B49" s="1">
        <v>867530948</v>
      </c>
      <c r="C49" s="2">
        <v>1.3123287671232877</v>
      </c>
      <c r="D49" s="2" t="str">
        <f t="shared" si="1"/>
        <v>&lt;= 1.5 year</v>
      </c>
      <c r="E49" s="3">
        <v>44.369863013698627</v>
      </c>
      <c r="F49" s="1">
        <v>0</v>
      </c>
      <c r="G49" s="1">
        <v>86</v>
      </c>
      <c r="H49" s="1" t="str">
        <f t="shared" si="2"/>
        <v>&gt;=80</v>
      </c>
      <c r="I49" s="1">
        <v>74.835462670595206</v>
      </c>
      <c r="J49" s="1">
        <v>180.28819347724499</v>
      </c>
      <c r="K49" s="1">
        <v>311.61050390094999</v>
      </c>
      <c r="L49" s="1">
        <v>26.0700176036217</v>
      </c>
      <c r="M49" s="1">
        <f t="shared" si="3"/>
        <v>60.931555072375822</v>
      </c>
      <c r="N49" s="1">
        <v>0</v>
      </c>
      <c r="O49" s="1" t="str">
        <f t="shared" si="0"/>
        <v>&gt;40</v>
      </c>
    </row>
    <row r="50" spans="1:15">
      <c r="A50" s="1">
        <v>49</v>
      </c>
      <c r="B50" s="1">
        <v>867530949</v>
      </c>
      <c r="C50" s="2">
        <v>1.7863013698630137</v>
      </c>
      <c r="D50" s="2" t="str">
        <f t="shared" si="1"/>
        <v>&gt; 1.5 year</v>
      </c>
      <c r="E50" s="3">
        <v>33.208219178082189</v>
      </c>
      <c r="F50" s="1">
        <v>0</v>
      </c>
      <c r="G50" s="1">
        <v>30</v>
      </c>
      <c r="H50" s="1" t="str">
        <f t="shared" si="2"/>
        <v>&lt;80</v>
      </c>
      <c r="I50" s="1">
        <v>148.46468072268399</v>
      </c>
      <c r="J50" s="1">
        <v>212.37429332190601</v>
      </c>
      <c r="K50" s="1">
        <v>448.54272825096098</v>
      </c>
      <c r="L50" s="1">
        <v>161.46155406128599</v>
      </c>
      <c r="M50" s="1">
        <f t="shared" si="3"/>
        <v>102.06763180103684</v>
      </c>
      <c r="N50" s="1">
        <v>0</v>
      </c>
      <c r="O50" s="1" t="str">
        <f t="shared" si="0"/>
        <v>25-40</v>
      </c>
    </row>
    <row r="51" spans="1:15">
      <c r="A51" s="1">
        <v>50</v>
      </c>
      <c r="B51" s="1">
        <v>867530950</v>
      </c>
      <c r="C51" s="2">
        <v>1.5506849315068494</v>
      </c>
      <c r="D51" s="2" t="str">
        <f t="shared" si="1"/>
        <v>&gt; 1.5 year</v>
      </c>
      <c r="E51" s="3">
        <v>31.306849315068494</v>
      </c>
      <c r="F51" s="1">
        <v>0</v>
      </c>
      <c r="G51" s="1">
        <v>40</v>
      </c>
      <c r="H51" s="1" t="str">
        <f t="shared" si="2"/>
        <v>&lt;80</v>
      </c>
      <c r="I51" s="1">
        <v>259.61299058618602</v>
      </c>
      <c r="J51" s="1">
        <v>367.781057879846</v>
      </c>
      <c r="K51" s="1">
        <v>174.47142465476799</v>
      </c>
      <c r="L51" s="1">
        <v>187.68282675263001</v>
      </c>
      <c r="M51" s="1">
        <f t="shared" si="3"/>
        <v>93.650034046170333</v>
      </c>
      <c r="N51" s="1">
        <v>0</v>
      </c>
      <c r="O51" s="1" t="str">
        <f t="shared" si="0"/>
        <v>25-40</v>
      </c>
    </row>
    <row r="52" spans="1:15">
      <c r="A52" s="1">
        <v>51</v>
      </c>
      <c r="B52" s="1">
        <v>867530951</v>
      </c>
      <c r="C52" s="2">
        <v>0.9780821917808219</v>
      </c>
      <c r="D52" s="2" t="str">
        <f t="shared" si="1"/>
        <v>&lt;= 1.5 year</v>
      </c>
      <c r="E52" s="3">
        <v>33.789041095890411</v>
      </c>
      <c r="F52" s="1">
        <v>1</v>
      </c>
      <c r="G52" s="1">
        <v>20</v>
      </c>
      <c r="H52" s="1" t="str">
        <f t="shared" si="2"/>
        <v>&lt;80</v>
      </c>
      <c r="I52" s="1">
        <v>32.230249844333798</v>
      </c>
      <c r="J52" s="1">
        <v>45.167240856096001</v>
      </c>
      <c r="K52" s="1">
        <v>350.18717633663601</v>
      </c>
      <c r="L52" s="1">
        <v>408.42145703983101</v>
      </c>
      <c r="M52" s="1">
        <f t="shared" si="3"/>
        <v>97.224835261210416</v>
      </c>
      <c r="N52" s="1">
        <v>0</v>
      </c>
      <c r="O52" s="1" t="str">
        <f t="shared" si="0"/>
        <v>25-40</v>
      </c>
    </row>
    <row r="53" spans="1:15">
      <c r="A53" s="1">
        <v>52</v>
      </c>
      <c r="B53" s="1">
        <v>867530952</v>
      </c>
      <c r="C53" s="2">
        <v>1.6164383561643836</v>
      </c>
      <c r="D53" s="2" t="str">
        <f t="shared" si="1"/>
        <v>&gt; 1.5 year</v>
      </c>
      <c r="E53" s="3">
        <v>32.849315068493148</v>
      </c>
      <c r="F53" s="1">
        <v>1</v>
      </c>
      <c r="G53" s="1">
        <v>6</v>
      </c>
      <c r="H53" s="1" t="str">
        <f t="shared" si="2"/>
        <v>&lt;80</v>
      </c>
      <c r="I53" s="1">
        <v>278.39062128272002</v>
      </c>
      <c r="J53" s="1">
        <v>324.49015936946802</v>
      </c>
      <c r="K53" s="1">
        <v>288.91082411993199</v>
      </c>
      <c r="L53" s="1">
        <v>97.986304378158906</v>
      </c>
      <c r="M53" s="1">
        <f t="shared" si="3"/>
        <v>94.658117871945961</v>
      </c>
      <c r="N53" s="1">
        <v>0</v>
      </c>
      <c r="O53" s="1" t="str">
        <f t="shared" si="0"/>
        <v>25-40</v>
      </c>
    </row>
    <row r="54" spans="1:15">
      <c r="A54" s="1">
        <v>53</v>
      </c>
      <c r="B54" s="1">
        <v>867530953</v>
      </c>
      <c r="C54" s="2">
        <v>1.8054794520547945</v>
      </c>
      <c r="D54" s="2" t="str">
        <f t="shared" si="1"/>
        <v>&gt; 1.5 year</v>
      </c>
      <c r="E54" s="3">
        <v>26.884931506849316</v>
      </c>
      <c r="F54" s="1">
        <v>1</v>
      </c>
      <c r="G54" s="1">
        <v>34</v>
      </c>
      <c r="H54" s="1" t="str">
        <f t="shared" si="2"/>
        <v>&lt;80</v>
      </c>
      <c r="I54" s="1">
        <v>233.480015514267</v>
      </c>
      <c r="J54" s="1">
        <v>524.87830428752102</v>
      </c>
      <c r="K54" s="1">
        <v>97.991811887266294</v>
      </c>
      <c r="L54" s="1">
        <v>186.79032765746399</v>
      </c>
      <c r="M54" s="1">
        <f t="shared" si="3"/>
        <v>94.842522329510672</v>
      </c>
      <c r="N54" s="1">
        <v>0</v>
      </c>
      <c r="O54" s="1" t="str">
        <f t="shared" si="0"/>
        <v>25-40</v>
      </c>
    </row>
    <row r="55" spans="1:15">
      <c r="A55" s="1">
        <v>54</v>
      </c>
      <c r="B55" s="1">
        <v>867530954</v>
      </c>
      <c r="C55" s="2">
        <v>1.6027397260273972</v>
      </c>
      <c r="D55" s="2" t="str">
        <f t="shared" si="1"/>
        <v>&gt; 1.5 year</v>
      </c>
      <c r="E55" s="3">
        <v>30.816438356164383</v>
      </c>
      <c r="F55" s="1">
        <v>1</v>
      </c>
      <c r="G55" s="1">
        <v>15</v>
      </c>
      <c r="H55" s="1" t="str">
        <f t="shared" si="2"/>
        <v>&lt;80</v>
      </c>
      <c r="I55" s="1">
        <v>523.19125459310396</v>
      </c>
      <c r="J55" s="1">
        <v>151.87837941450701</v>
      </c>
      <c r="K55" s="1">
        <v>152.92145448441701</v>
      </c>
      <c r="L55" s="1">
        <v>229.797987108477</v>
      </c>
      <c r="M55" s="1">
        <f t="shared" si="3"/>
        <v>99.931903711756149</v>
      </c>
      <c r="N55" s="1">
        <v>0</v>
      </c>
      <c r="O55" s="1" t="str">
        <f t="shared" si="0"/>
        <v>25-40</v>
      </c>
    </row>
    <row r="56" spans="1:15">
      <c r="A56" s="1">
        <v>55</v>
      </c>
      <c r="B56" s="1">
        <v>867530955</v>
      </c>
      <c r="C56" s="2">
        <v>1.3178082191780822</v>
      </c>
      <c r="D56" s="2" t="str">
        <f t="shared" si="1"/>
        <v>&lt;= 1.5 year</v>
      </c>
      <c r="E56" s="3">
        <v>23.523287671232875</v>
      </c>
      <c r="F56" s="1">
        <v>1</v>
      </c>
      <c r="G56" s="1">
        <v>58</v>
      </c>
      <c r="H56" s="1" t="str">
        <f t="shared" si="2"/>
        <v>&lt;80</v>
      </c>
      <c r="I56" s="1">
        <v>8.8954615063643807</v>
      </c>
      <c r="J56" s="1">
        <v>13.7716983936355</v>
      </c>
      <c r="K56" s="1">
        <v>522.738324041787</v>
      </c>
      <c r="L56" s="1">
        <v>390.37478564029499</v>
      </c>
      <c r="M56" s="1">
        <f t="shared" si="3"/>
        <v>111.38694595384982</v>
      </c>
      <c r="N56" s="1">
        <v>1</v>
      </c>
      <c r="O56" s="1" t="str">
        <f t="shared" si="0"/>
        <v>17-25</v>
      </c>
    </row>
    <row r="57" spans="1:15">
      <c r="A57" s="1">
        <v>56</v>
      </c>
      <c r="B57" s="1">
        <v>867530956</v>
      </c>
      <c r="C57" s="2">
        <v>1.2410958904109588</v>
      </c>
      <c r="D57" s="2" t="str">
        <f t="shared" si="1"/>
        <v>&lt;= 1.5 year</v>
      </c>
      <c r="E57" s="3">
        <v>37.698630136986303</v>
      </c>
      <c r="F57" s="1">
        <v>0</v>
      </c>
      <c r="G57" s="1">
        <v>96</v>
      </c>
      <c r="H57" s="1" t="str">
        <f t="shared" si="2"/>
        <v>&gt;=80</v>
      </c>
      <c r="I57" s="1">
        <v>4.0876123605486603</v>
      </c>
      <c r="J57" s="1">
        <v>260.82257052583998</v>
      </c>
      <c r="K57" s="1">
        <v>325.97020209988398</v>
      </c>
      <c r="L57" s="1">
        <v>44.436702204746602</v>
      </c>
      <c r="M57" s="1">
        <f t="shared" si="3"/>
        <v>65.641643147466752</v>
      </c>
      <c r="N57" s="1">
        <v>0</v>
      </c>
      <c r="O57" s="1" t="str">
        <f t="shared" si="0"/>
        <v>25-40</v>
      </c>
    </row>
    <row r="58" spans="1:15">
      <c r="A58" s="1">
        <v>57</v>
      </c>
      <c r="B58" s="1">
        <v>867530957</v>
      </c>
      <c r="C58" s="2">
        <v>1.5863013698630137</v>
      </c>
      <c r="D58" s="2" t="str">
        <f t="shared" si="1"/>
        <v>&gt; 1.5 year</v>
      </c>
      <c r="E58" s="3">
        <v>29.435616438356163</v>
      </c>
      <c r="F58" s="1">
        <v>0</v>
      </c>
      <c r="G58" s="1">
        <v>33</v>
      </c>
      <c r="H58" s="1" t="str">
        <f t="shared" si="2"/>
        <v>&lt;80</v>
      </c>
      <c r="I58" s="1">
        <v>289.50499618405797</v>
      </c>
      <c r="J58" s="1">
        <v>241.68609217569099</v>
      </c>
      <c r="K58" s="1">
        <v>200.18212564724101</v>
      </c>
      <c r="L58" s="1">
        <v>192.43409239879301</v>
      </c>
      <c r="M58" s="1">
        <f t="shared" si="3"/>
        <v>89.609233234303986</v>
      </c>
      <c r="N58" s="1">
        <v>0</v>
      </c>
      <c r="O58" s="1" t="str">
        <f t="shared" si="0"/>
        <v>25-40</v>
      </c>
    </row>
    <row r="59" spans="1:15">
      <c r="A59" s="1">
        <v>58</v>
      </c>
      <c r="B59" s="1">
        <v>867530958</v>
      </c>
      <c r="C59" s="2">
        <v>1.726027397260274</v>
      </c>
      <c r="D59" s="2" t="str">
        <f t="shared" si="1"/>
        <v>&gt; 1.5 year</v>
      </c>
      <c r="E59" s="3">
        <v>22.780821917808218</v>
      </c>
      <c r="F59" s="1">
        <v>1</v>
      </c>
      <c r="G59" s="1">
        <v>35</v>
      </c>
      <c r="H59" s="1" t="str">
        <f t="shared" si="2"/>
        <v>&lt;80</v>
      </c>
      <c r="I59" s="1">
        <v>298.97911766453501</v>
      </c>
      <c r="J59" s="1">
        <v>290.41171533209302</v>
      </c>
      <c r="K59" s="1">
        <v>235.52522999948201</v>
      </c>
      <c r="L59" s="1">
        <v>233.23506736905401</v>
      </c>
      <c r="M59" s="1">
        <f t="shared" si="3"/>
        <v>103.40250232395456</v>
      </c>
      <c r="N59" s="1">
        <v>0</v>
      </c>
      <c r="O59" s="1" t="str">
        <f t="shared" si="0"/>
        <v>17-25</v>
      </c>
    </row>
    <row r="60" spans="1:15">
      <c r="A60" s="1">
        <v>59</v>
      </c>
      <c r="B60" s="1">
        <v>867530959</v>
      </c>
      <c r="C60" s="2">
        <v>1.6219178082191781</v>
      </c>
      <c r="D60" s="2" t="str">
        <f t="shared" si="1"/>
        <v>&gt; 1.5 year</v>
      </c>
      <c r="E60" s="3">
        <v>31.068493150684933</v>
      </c>
      <c r="F60" s="1">
        <v>0</v>
      </c>
      <c r="G60" s="1">
        <v>44</v>
      </c>
      <c r="H60" s="1" t="str">
        <f t="shared" si="2"/>
        <v>&lt;80</v>
      </c>
      <c r="I60" s="1">
        <v>204.30713855280999</v>
      </c>
      <c r="J60" s="1">
        <v>321.67631677037002</v>
      </c>
      <c r="K60" s="1">
        <v>249.10773408210801</v>
      </c>
      <c r="L60" s="1">
        <v>297.769918804822</v>
      </c>
      <c r="M60" s="1">
        <f t="shared" si="3"/>
        <v>107.70399477228599</v>
      </c>
      <c r="N60" s="1">
        <v>0</v>
      </c>
      <c r="O60" s="1" t="str">
        <f t="shared" si="0"/>
        <v>25-40</v>
      </c>
    </row>
    <row r="61" spans="1:15">
      <c r="A61" s="1">
        <v>60</v>
      </c>
      <c r="B61" s="1">
        <v>867530960</v>
      </c>
      <c r="C61" s="2">
        <v>1.3287671232876712</v>
      </c>
      <c r="D61" s="2" t="str">
        <f t="shared" si="1"/>
        <v>&lt;= 1.5 year</v>
      </c>
      <c r="E61" s="3">
        <v>40.210958904109589</v>
      </c>
      <c r="F61" s="1">
        <v>0</v>
      </c>
      <c r="G61" s="1">
        <v>78</v>
      </c>
      <c r="H61" s="1" t="str">
        <f t="shared" si="2"/>
        <v>&lt;80</v>
      </c>
      <c r="I61" s="1">
        <v>18.004832302899199</v>
      </c>
      <c r="J61" s="1">
        <v>345.22097418847801</v>
      </c>
      <c r="K61" s="1">
        <v>244.916204052327</v>
      </c>
      <c r="L61" s="1">
        <v>27.333070614308099</v>
      </c>
      <c r="M61" s="1">
        <f t="shared" si="3"/>
        <v>61.727977479306389</v>
      </c>
      <c r="N61" s="1">
        <v>0</v>
      </c>
      <c r="O61" s="1" t="str">
        <f t="shared" si="0"/>
        <v>&gt;40</v>
      </c>
    </row>
    <row r="62" spans="1:15">
      <c r="A62" s="1">
        <v>61</v>
      </c>
      <c r="B62" s="1">
        <v>867530961</v>
      </c>
      <c r="C62" s="2">
        <v>1.1287671232876713</v>
      </c>
      <c r="D62" s="2" t="str">
        <f t="shared" si="1"/>
        <v>&lt;= 1.5 year</v>
      </c>
      <c r="E62" s="3">
        <v>42.128767123287673</v>
      </c>
      <c r="F62" s="1">
        <v>0</v>
      </c>
      <c r="G62" s="1">
        <v>82</v>
      </c>
      <c r="H62" s="1" t="str">
        <f t="shared" si="2"/>
        <v>&gt;=80</v>
      </c>
      <c r="I62" s="1">
        <v>19.466393456355799</v>
      </c>
      <c r="J62" s="1">
        <v>484.77434276763699</v>
      </c>
      <c r="K62" s="1">
        <v>145.76087568124501</v>
      </c>
      <c r="L62" s="1">
        <v>15.7496355583223</v>
      </c>
      <c r="M62" s="1">
        <f t="shared" si="3"/>
        <v>59.720520246667498</v>
      </c>
      <c r="N62" s="1">
        <v>0</v>
      </c>
      <c r="O62" s="1" t="str">
        <f t="shared" si="0"/>
        <v>&gt;40</v>
      </c>
    </row>
    <row r="63" spans="1:15">
      <c r="A63" s="1">
        <v>62</v>
      </c>
      <c r="B63" s="1">
        <v>867530962</v>
      </c>
      <c r="C63" s="2">
        <v>1.2164383561643837</v>
      </c>
      <c r="D63" s="2" t="str">
        <f t="shared" si="1"/>
        <v>&lt;= 1.5 year</v>
      </c>
      <c r="E63" s="3">
        <v>35.61917808219178</v>
      </c>
      <c r="F63" s="1">
        <v>0</v>
      </c>
      <c r="G63" s="1">
        <v>20</v>
      </c>
      <c r="H63" s="1" t="str">
        <f t="shared" si="2"/>
        <v>&lt;80</v>
      </c>
      <c r="I63" s="1">
        <v>6.5170026439654496</v>
      </c>
      <c r="J63" s="1">
        <v>23.1081740948167</v>
      </c>
      <c r="K63" s="1">
        <v>320.96925325201403</v>
      </c>
      <c r="L63" s="1">
        <v>426.42369625808999</v>
      </c>
      <c r="M63" s="1">
        <f t="shared" si="3"/>
        <v>92.057168080315051</v>
      </c>
      <c r="N63" s="1">
        <v>0</v>
      </c>
      <c r="O63" s="1" t="str">
        <f t="shared" si="0"/>
        <v>25-40</v>
      </c>
    </row>
    <row r="64" spans="1:15">
      <c r="A64" s="1">
        <v>63</v>
      </c>
      <c r="B64" s="1">
        <v>867530963</v>
      </c>
      <c r="C64" s="2">
        <v>1.7863013698630137</v>
      </c>
      <c r="D64" s="2" t="str">
        <f t="shared" si="1"/>
        <v>&gt; 1.5 year</v>
      </c>
      <c r="E64" s="3">
        <v>31.989041095890411</v>
      </c>
      <c r="F64" s="1">
        <v>0</v>
      </c>
      <c r="G64" s="1">
        <v>39</v>
      </c>
      <c r="H64" s="1" t="str">
        <f t="shared" si="2"/>
        <v>&lt;80</v>
      </c>
      <c r="I64" s="1">
        <v>163.49121950985401</v>
      </c>
      <c r="J64" s="1">
        <v>274.25663528095498</v>
      </c>
      <c r="K64" s="1">
        <v>350.35563453884703</v>
      </c>
      <c r="L64" s="1">
        <v>236.00100859293701</v>
      </c>
      <c r="M64" s="1">
        <f t="shared" si="3"/>
        <v>105.3826255590788</v>
      </c>
      <c r="N64" s="1">
        <v>0</v>
      </c>
      <c r="O64" s="1" t="str">
        <f t="shared" si="0"/>
        <v>25-40</v>
      </c>
    </row>
    <row r="65" spans="1:15">
      <c r="A65" s="1">
        <v>64</v>
      </c>
      <c r="B65" s="1">
        <v>867530964</v>
      </c>
      <c r="C65" s="2">
        <v>1.3424657534246576</v>
      </c>
      <c r="D65" s="2" t="str">
        <f t="shared" si="1"/>
        <v>&lt;= 1.5 year</v>
      </c>
      <c r="E65" s="3">
        <v>40.027397260273972</v>
      </c>
      <c r="F65" s="1">
        <v>0</v>
      </c>
      <c r="G65" s="1">
        <v>93</v>
      </c>
      <c r="H65" s="1" t="str">
        <f t="shared" si="2"/>
        <v>&gt;=80</v>
      </c>
      <c r="I65" s="1">
        <v>33.716332341468899</v>
      </c>
      <c r="J65" s="1">
        <v>312.881813044328</v>
      </c>
      <c r="K65" s="1">
        <v>222.97955469935701</v>
      </c>
      <c r="L65" s="1">
        <v>14.0236958040486</v>
      </c>
      <c r="M65" s="1">
        <f t="shared" si="3"/>
        <v>56.168241691272428</v>
      </c>
      <c r="N65" s="1">
        <v>0</v>
      </c>
      <c r="O65" s="1" t="str">
        <f t="shared" si="0"/>
        <v>&gt;40</v>
      </c>
    </row>
    <row r="66" spans="1:15">
      <c r="A66" s="1">
        <v>65</v>
      </c>
      <c r="B66" s="1">
        <v>867530965</v>
      </c>
      <c r="C66" s="2">
        <v>1.2876712328767124</v>
      </c>
      <c r="D66" s="2" t="str">
        <f t="shared" si="1"/>
        <v>&lt;= 1.5 year</v>
      </c>
      <c r="E66" s="3">
        <v>38.402739726027399</v>
      </c>
      <c r="F66" s="1">
        <v>0</v>
      </c>
      <c r="G66" s="1">
        <v>87</v>
      </c>
      <c r="H66" s="1" t="str">
        <f t="shared" si="2"/>
        <v>&gt;=80</v>
      </c>
      <c r="I66" s="1">
        <v>5.7873835616589799</v>
      </c>
      <c r="J66" s="1">
        <v>321.08937032630399</v>
      </c>
      <c r="K66" s="1">
        <v>183.12286361153301</v>
      </c>
      <c r="L66" s="1">
        <v>39.497944618221297</v>
      </c>
      <c r="M66" s="1">
        <f t="shared" si="3"/>
        <v>52.864637298607555</v>
      </c>
      <c r="N66" s="1">
        <v>1</v>
      </c>
      <c r="O66" s="1" t="str">
        <f t="shared" ref="O66:O129" si="4">IF(AND(E66&gt;17,E66&lt;25),"17-25",IF(AND(E66&gt;25,E66&lt;40),"25-40","&gt;40"))</f>
        <v>25-40</v>
      </c>
    </row>
    <row r="67" spans="1:15">
      <c r="A67" s="1">
        <v>66</v>
      </c>
      <c r="B67" s="1">
        <v>867530966</v>
      </c>
      <c r="C67" s="2">
        <v>1.1561643835616437</v>
      </c>
      <c r="D67" s="2" t="str">
        <f t="shared" ref="D67:D130" si="5">IF(OR(C67&lt;1.5, C67=1.5),"&lt;= 1.5 year","&gt; 1.5 year")</f>
        <v>&lt;= 1.5 year</v>
      </c>
      <c r="E67" s="3">
        <v>42.909589041095892</v>
      </c>
      <c r="F67" s="1">
        <v>0</v>
      </c>
      <c r="G67" s="1">
        <v>88</v>
      </c>
      <c r="H67" s="1" t="str">
        <f t="shared" ref="H67:H130" si="6">IF(G67&lt;80,"&lt;80","&gt;=80")</f>
        <v>&gt;=80</v>
      </c>
      <c r="I67" s="1">
        <v>9.6055662388925196</v>
      </c>
      <c r="J67" s="1">
        <v>221.30932741369699</v>
      </c>
      <c r="K67" s="1">
        <v>194.585655423227</v>
      </c>
      <c r="L67" s="1">
        <v>103.79309037483701</v>
      </c>
      <c r="M67" s="1">
        <f t="shared" ref="M67:M130" si="7">SUMPRODUCT(I67:L67,$P$3:$S$3)</f>
        <v>54.278640987974839</v>
      </c>
      <c r="N67" s="1">
        <v>1</v>
      </c>
      <c r="O67" s="1" t="str">
        <f t="shared" si="4"/>
        <v>&gt;40</v>
      </c>
    </row>
    <row r="68" spans="1:15">
      <c r="A68" s="1">
        <v>67</v>
      </c>
      <c r="B68" s="1">
        <v>867530967</v>
      </c>
      <c r="C68" s="2">
        <v>1.5808219178082192</v>
      </c>
      <c r="D68" s="2" t="str">
        <f t="shared" si="5"/>
        <v>&gt; 1.5 year</v>
      </c>
      <c r="E68" s="3">
        <v>24.712328767123289</v>
      </c>
      <c r="F68" s="1">
        <v>0</v>
      </c>
      <c r="G68" s="1">
        <v>39</v>
      </c>
      <c r="H68" s="1" t="str">
        <f t="shared" si="6"/>
        <v>&lt;80</v>
      </c>
      <c r="I68" s="1">
        <v>232.49858806311599</v>
      </c>
      <c r="J68" s="1">
        <v>246.28587230197201</v>
      </c>
      <c r="K68" s="1">
        <v>207.64834856058999</v>
      </c>
      <c r="L68" s="1">
        <v>266.40888889653002</v>
      </c>
      <c r="M68" s="1">
        <f t="shared" si="7"/>
        <v>95.189625324061439</v>
      </c>
      <c r="N68" s="1">
        <v>1</v>
      </c>
      <c r="O68" s="1" t="str">
        <f t="shared" si="4"/>
        <v>17-25</v>
      </c>
    </row>
    <row r="69" spans="1:15">
      <c r="A69" s="1">
        <v>68</v>
      </c>
      <c r="B69" s="1">
        <v>867530968</v>
      </c>
      <c r="C69" s="2">
        <v>1.3643835616438356</v>
      </c>
      <c r="D69" s="2" t="str">
        <f t="shared" si="5"/>
        <v>&lt;= 1.5 year</v>
      </c>
      <c r="E69" s="3">
        <v>30.041095890410958</v>
      </c>
      <c r="F69" s="1">
        <v>1</v>
      </c>
      <c r="G69" s="1">
        <v>58</v>
      </c>
      <c r="H69" s="1" t="str">
        <f t="shared" si="6"/>
        <v>&lt;80</v>
      </c>
      <c r="I69" s="1">
        <v>382.18149959929099</v>
      </c>
      <c r="J69" s="1">
        <v>305.20502359269301</v>
      </c>
      <c r="K69" s="1">
        <v>19.514781621093899</v>
      </c>
      <c r="L69" s="1">
        <v>124.198805225315</v>
      </c>
      <c r="M69" s="1">
        <f t="shared" si="7"/>
        <v>72.236552276927796</v>
      </c>
      <c r="N69" s="1">
        <v>0</v>
      </c>
      <c r="O69" s="1" t="str">
        <f t="shared" si="4"/>
        <v>25-40</v>
      </c>
    </row>
    <row r="70" spans="1:15">
      <c r="A70" s="1">
        <v>69</v>
      </c>
      <c r="B70" s="1">
        <v>867530969</v>
      </c>
      <c r="C70" s="2">
        <v>1.5917808219178082</v>
      </c>
      <c r="D70" s="2" t="str">
        <f t="shared" si="5"/>
        <v>&gt; 1.5 year</v>
      </c>
      <c r="E70" s="3">
        <v>32.742465753424661</v>
      </c>
      <c r="F70" s="1">
        <v>0</v>
      </c>
      <c r="G70" s="1">
        <v>43</v>
      </c>
      <c r="H70" s="1" t="str">
        <f t="shared" si="6"/>
        <v>&lt;80</v>
      </c>
      <c r="I70" s="1">
        <v>337.42364401300199</v>
      </c>
      <c r="J70" s="1">
        <v>288.80472170354602</v>
      </c>
      <c r="K70" s="1">
        <v>314.49929940376097</v>
      </c>
      <c r="L70" s="1">
        <v>163.83343182394</v>
      </c>
      <c r="M70" s="1">
        <f t="shared" si="7"/>
        <v>107.49819700464796</v>
      </c>
      <c r="N70" s="1">
        <v>0</v>
      </c>
      <c r="O70" s="1" t="str">
        <f t="shared" si="4"/>
        <v>25-40</v>
      </c>
    </row>
    <row r="71" spans="1:15">
      <c r="A71" s="1">
        <v>70</v>
      </c>
      <c r="B71" s="1">
        <v>867530970</v>
      </c>
      <c r="C71" s="2">
        <v>1.6054794520547946</v>
      </c>
      <c r="D71" s="2" t="str">
        <f t="shared" si="5"/>
        <v>&gt; 1.5 year</v>
      </c>
      <c r="E71" s="3">
        <v>26.134246575342466</v>
      </c>
      <c r="F71" s="1">
        <v>1</v>
      </c>
      <c r="G71" s="1">
        <v>59</v>
      </c>
      <c r="H71" s="1" t="str">
        <f t="shared" si="6"/>
        <v>&lt;80</v>
      </c>
      <c r="I71" s="1">
        <v>24.431255365558702</v>
      </c>
      <c r="J71" s="1">
        <v>72.019763504102897</v>
      </c>
      <c r="K71" s="1">
        <v>525.38050428025201</v>
      </c>
      <c r="L71" s="1">
        <v>255.58543810139599</v>
      </c>
      <c r="M71" s="1">
        <f t="shared" si="7"/>
        <v>101.43199459537068</v>
      </c>
      <c r="N71" s="1">
        <v>1</v>
      </c>
      <c r="O71" s="1" t="str">
        <f t="shared" si="4"/>
        <v>25-40</v>
      </c>
    </row>
    <row r="72" spans="1:15">
      <c r="A72" s="1">
        <v>71</v>
      </c>
      <c r="B72" s="1">
        <v>867530971</v>
      </c>
      <c r="C72" s="2">
        <v>1.6438356164383561</v>
      </c>
      <c r="D72" s="2" t="str">
        <f t="shared" si="5"/>
        <v>&gt; 1.5 year</v>
      </c>
      <c r="E72" s="3">
        <v>27.068493150684933</v>
      </c>
      <c r="F72" s="1">
        <v>0</v>
      </c>
      <c r="G72" s="1">
        <v>12</v>
      </c>
      <c r="H72" s="1" t="str">
        <f t="shared" si="6"/>
        <v>&lt;80</v>
      </c>
      <c r="I72" s="1">
        <v>149.94653160179499</v>
      </c>
      <c r="J72" s="1">
        <v>323.32537591394498</v>
      </c>
      <c r="K72" s="1">
        <v>317.50772731452003</v>
      </c>
      <c r="L72" s="1">
        <v>213.20311274768801</v>
      </c>
      <c r="M72" s="1">
        <f t="shared" si="7"/>
        <v>101.54705340872415</v>
      </c>
      <c r="N72" s="1">
        <v>0</v>
      </c>
      <c r="O72" s="1" t="str">
        <f t="shared" si="4"/>
        <v>25-40</v>
      </c>
    </row>
    <row r="73" spans="1:15">
      <c r="A73" s="1">
        <v>72</v>
      </c>
      <c r="B73" s="1">
        <v>867530972</v>
      </c>
      <c r="C73" s="2">
        <v>1.6027397260273972</v>
      </c>
      <c r="D73" s="2" t="str">
        <f t="shared" si="5"/>
        <v>&gt; 1.5 year</v>
      </c>
      <c r="E73" s="3">
        <v>29.252054794520546</v>
      </c>
      <c r="F73" s="1">
        <v>0</v>
      </c>
      <c r="G73" s="1">
        <v>43</v>
      </c>
      <c r="H73" s="1" t="str">
        <f t="shared" si="6"/>
        <v>&lt;80</v>
      </c>
      <c r="I73" s="1">
        <v>240.394338828071</v>
      </c>
      <c r="J73" s="1">
        <v>269.886762669787</v>
      </c>
      <c r="K73" s="1">
        <v>133.728946277446</v>
      </c>
      <c r="L73" s="1">
        <v>229.75811728052099</v>
      </c>
      <c r="M73" s="1">
        <f t="shared" si="7"/>
        <v>84.440935746784675</v>
      </c>
      <c r="N73" s="1">
        <v>1</v>
      </c>
      <c r="O73" s="1" t="str">
        <f t="shared" si="4"/>
        <v>25-40</v>
      </c>
    </row>
    <row r="74" spans="1:15">
      <c r="A74" s="1">
        <v>73</v>
      </c>
      <c r="B74" s="1">
        <v>867530973</v>
      </c>
      <c r="C74" s="2">
        <v>1.2684931506849315</v>
      </c>
      <c r="D74" s="2" t="str">
        <f t="shared" si="5"/>
        <v>&lt;= 1.5 year</v>
      </c>
      <c r="E74" s="3">
        <v>41.723287671232875</v>
      </c>
      <c r="F74" s="1">
        <v>1</v>
      </c>
      <c r="G74" s="1">
        <v>73</v>
      </c>
      <c r="H74" s="1" t="str">
        <f t="shared" si="6"/>
        <v>&lt;80</v>
      </c>
      <c r="I74" s="1">
        <v>12.3174949892241</v>
      </c>
      <c r="J74" s="1">
        <v>202.02528036680499</v>
      </c>
      <c r="K74" s="1">
        <v>361.62788390802899</v>
      </c>
      <c r="L74" s="1">
        <v>12.274833727924401</v>
      </c>
      <c r="M74" s="1">
        <f t="shared" si="7"/>
        <v>62.015748144796731</v>
      </c>
      <c r="N74" s="1">
        <v>0</v>
      </c>
      <c r="O74" s="1" t="str">
        <f t="shared" si="4"/>
        <v>&gt;40</v>
      </c>
    </row>
    <row r="75" spans="1:15">
      <c r="A75" s="1">
        <v>74</v>
      </c>
      <c r="B75" s="1">
        <v>867530974</v>
      </c>
      <c r="C75" s="2">
        <v>1.3178082191780822</v>
      </c>
      <c r="D75" s="2" t="str">
        <f t="shared" si="5"/>
        <v>&lt;= 1.5 year</v>
      </c>
      <c r="E75" s="3">
        <v>43.684931506849317</v>
      </c>
      <c r="F75" s="1">
        <v>0</v>
      </c>
      <c r="G75" s="1">
        <v>66</v>
      </c>
      <c r="H75" s="1" t="str">
        <f t="shared" si="6"/>
        <v>&lt;80</v>
      </c>
      <c r="I75" s="1">
        <v>7.8282902795753904</v>
      </c>
      <c r="J75" s="1">
        <v>287.15781986053798</v>
      </c>
      <c r="K75" s="1">
        <v>202.901990190692</v>
      </c>
      <c r="L75" s="1">
        <v>29.936360173557802</v>
      </c>
      <c r="M75" s="1">
        <f t="shared" si="7"/>
        <v>51.539490854919052</v>
      </c>
      <c r="N75" s="1">
        <v>1</v>
      </c>
      <c r="O75" s="1" t="str">
        <f t="shared" si="4"/>
        <v>&gt;40</v>
      </c>
    </row>
    <row r="76" spans="1:15">
      <c r="A76" s="1">
        <v>75</v>
      </c>
      <c r="B76" s="1">
        <v>867530975</v>
      </c>
      <c r="C76" s="2">
        <v>1.4</v>
      </c>
      <c r="D76" s="2" t="str">
        <f t="shared" si="5"/>
        <v>&lt;= 1.5 year</v>
      </c>
      <c r="E76" s="3">
        <v>18.657534246575342</v>
      </c>
      <c r="F76" s="1">
        <v>1</v>
      </c>
      <c r="G76" s="1">
        <v>58</v>
      </c>
      <c r="H76" s="1" t="str">
        <f t="shared" si="6"/>
        <v>&lt;80</v>
      </c>
      <c r="I76" s="1">
        <v>350.34344784740898</v>
      </c>
      <c r="J76" s="1">
        <v>399.21960121503599</v>
      </c>
      <c r="K76" s="1">
        <v>6.9176644609689202</v>
      </c>
      <c r="L76" s="1">
        <v>44.003894262894299</v>
      </c>
      <c r="M76" s="1">
        <f t="shared" si="7"/>
        <v>66.075630971859184</v>
      </c>
      <c r="N76" s="1">
        <v>0</v>
      </c>
      <c r="O76" s="1" t="str">
        <f t="shared" si="4"/>
        <v>17-25</v>
      </c>
    </row>
    <row r="77" spans="1:15">
      <c r="A77" s="1">
        <v>76</v>
      </c>
      <c r="B77" s="1">
        <v>867530976</v>
      </c>
      <c r="C77" s="2">
        <v>1.3178082191780822</v>
      </c>
      <c r="D77" s="2" t="str">
        <f t="shared" si="5"/>
        <v>&lt;= 1.5 year</v>
      </c>
      <c r="E77" s="3">
        <v>36.761643835616439</v>
      </c>
      <c r="F77" s="1">
        <v>0</v>
      </c>
      <c r="G77" s="1">
        <v>53</v>
      </c>
      <c r="H77" s="1" t="str">
        <f t="shared" si="6"/>
        <v>&lt;80</v>
      </c>
      <c r="I77" s="1">
        <v>10.0548101617747</v>
      </c>
      <c r="J77" s="1">
        <v>250.94322903166599</v>
      </c>
      <c r="K77" s="1">
        <v>293.52307738661699</v>
      </c>
      <c r="L77" s="1">
        <v>5.59181765240705</v>
      </c>
      <c r="M77" s="1">
        <f t="shared" si="7"/>
        <v>56.773630540158145</v>
      </c>
      <c r="N77" s="1">
        <v>1</v>
      </c>
      <c r="O77" s="1" t="str">
        <f t="shared" si="4"/>
        <v>25-40</v>
      </c>
    </row>
    <row r="78" spans="1:15">
      <c r="A78" s="1">
        <v>77</v>
      </c>
      <c r="B78" s="1">
        <v>867530977</v>
      </c>
      <c r="C78" s="2">
        <v>0.80821917808219179</v>
      </c>
      <c r="D78" s="2" t="str">
        <f t="shared" si="5"/>
        <v>&lt;= 1.5 year</v>
      </c>
      <c r="E78" s="3">
        <v>36.649315068493152</v>
      </c>
      <c r="F78" s="1">
        <v>1</v>
      </c>
      <c r="G78" s="1">
        <v>21</v>
      </c>
      <c r="H78" s="1" t="str">
        <f t="shared" si="6"/>
        <v>&lt;80</v>
      </c>
      <c r="I78" s="1">
        <v>24.5890867965784</v>
      </c>
      <c r="J78" s="1">
        <v>24.988557423579898</v>
      </c>
      <c r="K78" s="1">
        <v>334.77879685797899</v>
      </c>
      <c r="L78" s="1">
        <v>452.70885921759998</v>
      </c>
      <c r="M78" s="1">
        <f t="shared" si="7"/>
        <v>98.464730266682139</v>
      </c>
      <c r="N78" s="1">
        <v>0</v>
      </c>
      <c r="O78" s="1" t="str">
        <f t="shared" si="4"/>
        <v>25-40</v>
      </c>
    </row>
    <row r="79" spans="1:15">
      <c r="A79" s="1">
        <v>78</v>
      </c>
      <c r="B79" s="1">
        <v>867530978</v>
      </c>
      <c r="C79" s="2">
        <v>1.6328767123287671</v>
      </c>
      <c r="D79" s="2" t="str">
        <f t="shared" si="5"/>
        <v>&gt; 1.5 year</v>
      </c>
      <c r="E79" s="3">
        <v>32.032876712328765</v>
      </c>
      <c r="F79" s="1">
        <v>1</v>
      </c>
      <c r="G79" s="1">
        <v>31</v>
      </c>
      <c r="H79" s="1" t="str">
        <f t="shared" si="6"/>
        <v>&lt;80</v>
      </c>
      <c r="I79" s="1">
        <v>258.63648188004402</v>
      </c>
      <c r="J79" s="1">
        <v>300.54358469495298</v>
      </c>
      <c r="K79" s="1">
        <v>191.769830343254</v>
      </c>
      <c r="L79" s="1">
        <v>252.94253816711</v>
      </c>
      <c r="M79" s="1">
        <f t="shared" si="7"/>
        <v>98.099889547243436</v>
      </c>
      <c r="N79" s="1">
        <v>0</v>
      </c>
      <c r="O79" s="1" t="str">
        <f t="shared" si="4"/>
        <v>25-40</v>
      </c>
    </row>
    <row r="80" spans="1:15">
      <c r="A80" s="1">
        <v>79</v>
      </c>
      <c r="B80" s="1">
        <v>867530979</v>
      </c>
      <c r="C80" s="2">
        <v>1.1972602739726028</v>
      </c>
      <c r="D80" s="2" t="str">
        <f t="shared" si="5"/>
        <v>&lt;= 1.5 year</v>
      </c>
      <c r="E80" s="3">
        <v>42.172602739726024</v>
      </c>
      <c r="F80" s="1">
        <v>1</v>
      </c>
      <c r="G80" s="1">
        <v>56</v>
      </c>
      <c r="H80" s="1" t="str">
        <f t="shared" si="6"/>
        <v>&lt;80</v>
      </c>
      <c r="I80" s="1">
        <v>62.331006935613502</v>
      </c>
      <c r="J80" s="1">
        <v>242.15879500891501</v>
      </c>
      <c r="K80" s="1">
        <v>261.65616410415902</v>
      </c>
      <c r="L80" s="1">
        <v>14.897563051394799</v>
      </c>
      <c r="M80" s="1">
        <f t="shared" si="7"/>
        <v>57.545631414228744</v>
      </c>
      <c r="N80" s="1">
        <v>1</v>
      </c>
      <c r="O80" s="1" t="str">
        <f t="shared" si="4"/>
        <v>&gt;40</v>
      </c>
    </row>
    <row r="81" spans="1:15">
      <c r="A81" s="1">
        <v>80</v>
      </c>
      <c r="B81" s="1">
        <v>867530980</v>
      </c>
      <c r="C81" s="2">
        <v>1.2602739726027397</v>
      </c>
      <c r="D81" s="2" t="str">
        <f t="shared" si="5"/>
        <v>&lt;= 1.5 year</v>
      </c>
      <c r="E81" s="3">
        <v>39.852054794520548</v>
      </c>
      <c r="F81" s="1">
        <v>0</v>
      </c>
      <c r="G81" s="1">
        <v>60</v>
      </c>
      <c r="H81" s="1" t="str">
        <f t="shared" si="6"/>
        <v>&lt;80</v>
      </c>
      <c r="I81" s="1">
        <v>17.8289302077137</v>
      </c>
      <c r="J81" s="1">
        <v>214.37579175951799</v>
      </c>
      <c r="K81" s="1">
        <v>380.44156023635202</v>
      </c>
      <c r="L81" s="1">
        <v>38.267151986673902</v>
      </c>
      <c r="M81" s="1">
        <f t="shared" si="7"/>
        <v>68.82142322414164</v>
      </c>
      <c r="N81" s="1">
        <v>0</v>
      </c>
      <c r="O81" s="1" t="str">
        <f t="shared" si="4"/>
        <v>25-40</v>
      </c>
    </row>
    <row r="82" spans="1:15">
      <c r="A82" s="1">
        <v>81</v>
      </c>
      <c r="B82" s="1">
        <v>867530981</v>
      </c>
      <c r="C82" s="2">
        <v>1.6986301369863013</v>
      </c>
      <c r="D82" s="2" t="str">
        <f t="shared" si="5"/>
        <v>&gt; 1.5 year</v>
      </c>
      <c r="E82" s="3">
        <v>31.613698630136987</v>
      </c>
      <c r="F82" s="1">
        <v>0</v>
      </c>
      <c r="G82" s="1">
        <v>27</v>
      </c>
      <c r="H82" s="1" t="str">
        <f t="shared" si="6"/>
        <v>&lt;80</v>
      </c>
      <c r="I82" s="1">
        <v>211.989457573387</v>
      </c>
      <c r="J82" s="1">
        <v>383.55371625097501</v>
      </c>
      <c r="K82" s="1">
        <v>272.24112705552801</v>
      </c>
      <c r="L82" s="1">
        <v>167.18798688421899</v>
      </c>
      <c r="M82" s="1">
        <f t="shared" si="7"/>
        <v>100.3749475787186</v>
      </c>
      <c r="N82" s="1">
        <v>0</v>
      </c>
      <c r="O82" s="1" t="str">
        <f t="shared" si="4"/>
        <v>25-40</v>
      </c>
    </row>
    <row r="83" spans="1:15">
      <c r="A83" s="1">
        <v>82</v>
      </c>
      <c r="B83" s="1">
        <v>867530982</v>
      </c>
      <c r="C83" s="2">
        <v>1.2438356164383562</v>
      </c>
      <c r="D83" s="2" t="str">
        <f t="shared" si="5"/>
        <v>&lt;= 1.5 year</v>
      </c>
      <c r="E83" s="3">
        <v>33.915068493150685</v>
      </c>
      <c r="F83" s="1">
        <v>0</v>
      </c>
      <c r="G83" s="1">
        <v>47</v>
      </c>
      <c r="H83" s="1" t="str">
        <f t="shared" si="6"/>
        <v>&lt;80</v>
      </c>
      <c r="I83" s="1">
        <v>11.4535635621595</v>
      </c>
      <c r="J83" s="1">
        <v>156.573019313033</v>
      </c>
      <c r="K83" s="1">
        <v>404.25111523641198</v>
      </c>
      <c r="L83" s="1">
        <v>15.076414127842099</v>
      </c>
      <c r="M83" s="1">
        <f t="shared" si="7"/>
        <v>63.76143015372589</v>
      </c>
      <c r="N83" s="1">
        <v>0</v>
      </c>
      <c r="O83" s="1" t="str">
        <f t="shared" si="4"/>
        <v>25-40</v>
      </c>
    </row>
    <row r="84" spans="1:15">
      <c r="A84" s="1">
        <v>83</v>
      </c>
      <c r="B84" s="1">
        <v>867530983</v>
      </c>
      <c r="C84" s="2">
        <v>1.3178082191780822</v>
      </c>
      <c r="D84" s="2" t="str">
        <f t="shared" si="5"/>
        <v>&lt;= 1.5 year</v>
      </c>
      <c r="E84" s="3">
        <v>22.8</v>
      </c>
      <c r="F84" s="1">
        <v>0</v>
      </c>
      <c r="G84" s="1">
        <v>61</v>
      </c>
      <c r="H84" s="1" t="str">
        <f t="shared" si="6"/>
        <v>&lt;80</v>
      </c>
      <c r="I84" s="1">
        <v>345.33229505921298</v>
      </c>
      <c r="J84" s="1">
        <v>403.48662943700998</v>
      </c>
      <c r="K84" s="1">
        <v>0.44498174236187299</v>
      </c>
      <c r="L84" s="1">
        <v>19.714792281953599</v>
      </c>
      <c r="M84" s="1">
        <f t="shared" si="7"/>
        <v>62.324686842615705</v>
      </c>
      <c r="N84" s="1">
        <v>0</v>
      </c>
      <c r="O84" s="1" t="str">
        <f t="shared" si="4"/>
        <v>17-25</v>
      </c>
    </row>
    <row r="85" spans="1:15">
      <c r="A85" s="1">
        <v>84</v>
      </c>
      <c r="B85" s="1">
        <v>867530984</v>
      </c>
      <c r="C85" s="2">
        <v>1.7397260273972603</v>
      </c>
      <c r="D85" s="2" t="str">
        <f t="shared" si="5"/>
        <v>&gt; 1.5 year</v>
      </c>
      <c r="E85" s="3">
        <v>28.586301369863012</v>
      </c>
      <c r="F85" s="1">
        <v>0</v>
      </c>
      <c r="G85" s="1">
        <v>36</v>
      </c>
      <c r="H85" s="1" t="str">
        <f t="shared" si="6"/>
        <v>&lt;80</v>
      </c>
      <c r="I85" s="1">
        <v>258.80029364216102</v>
      </c>
      <c r="J85" s="1">
        <v>350.16058641601597</v>
      </c>
      <c r="K85" s="1">
        <v>236.99035156745799</v>
      </c>
      <c r="L85" s="1">
        <v>109.12199353061</v>
      </c>
      <c r="M85" s="1">
        <f t="shared" si="7"/>
        <v>90.250351816422324</v>
      </c>
      <c r="N85" s="1">
        <v>0</v>
      </c>
      <c r="O85" s="1" t="str">
        <f t="shared" si="4"/>
        <v>25-40</v>
      </c>
    </row>
    <row r="86" spans="1:15">
      <c r="A86" s="1">
        <v>85</v>
      </c>
      <c r="B86" s="1">
        <v>867530985</v>
      </c>
      <c r="C86" s="2">
        <v>1.273972602739726</v>
      </c>
      <c r="D86" s="2" t="str">
        <f t="shared" si="5"/>
        <v>&lt;= 1.5 year</v>
      </c>
      <c r="E86" s="3">
        <v>35.624657534246573</v>
      </c>
      <c r="F86" s="1">
        <v>0</v>
      </c>
      <c r="G86" s="1">
        <v>65</v>
      </c>
      <c r="H86" s="1" t="str">
        <f t="shared" si="6"/>
        <v>&lt;80</v>
      </c>
      <c r="I86" s="1">
        <v>25.878029590112298</v>
      </c>
      <c r="J86" s="1">
        <v>295.43890518777198</v>
      </c>
      <c r="K86" s="1">
        <v>270.67552096395798</v>
      </c>
      <c r="L86" s="1">
        <v>10.684538488804399</v>
      </c>
      <c r="M86" s="1">
        <f t="shared" si="7"/>
        <v>59.46856191656223</v>
      </c>
      <c r="N86" s="1">
        <v>0</v>
      </c>
      <c r="O86" s="1" t="str">
        <f t="shared" si="4"/>
        <v>25-40</v>
      </c>
    </row>
    <row r="87" spans="1:15">
      <c r="A87" s="1">
        <v>86</v>
      </c>
      <c r="B87" s="1">
        <v>867530986</v>
      </c>
      <c r="C87" s="2">
        <v>1.4986301369863013</v>
      </c>
      <c r="D87" s="2" t="str">
        <f t="shared" si="5"/>
        <v>&lt;= 1.5 year</v>
      </c>
      <c r="E87" s="3">
        <v>33.720547945205482</v>
      </c>
      <c r="F87" s="1">
        <v>0</v>
      </c>
      <c r="G87" s="1">
        <v>19</v>
      </c>
      <c r="H87" s="1" t="str">
        <f t="shared" si="6"/>
        <v>&lt;80</v>
      </c>
      <c r="I87" s="1">
        <v>220.16149363492801</v>
      </c>
      <c r="J87" s="1">
        <v>250.755517895655</v>
      </c>
      <c r="K87" s="1">
        <v>294.06833478850598</v>
      </c>
      <c r="L87" s="1">
        <v>256.52063098686199</v>
      </c>
      <c r="M87" s="1">
        <f t="shared" si="7"/>
        <v>103.7440368154908</v>
      </c>
      <c r="N87" s="1">
        <v>0</v>
      </c>
      <c r="O87" s="1" t="str">
        <f t="shared" si="4"/>
        <v>25-40</v>
      </c>
    </row>
    <row r="88" spans="1:15">
      <c r="A88" s="1">
        <v>87</v>
      </c>
      <c r="B88" s="1">
        <v>867530987</v>
      </c>
      <c r="C88" s="2">
        <v>1.2712328767123289</v>
      </c>
      <c r="D88" s="2" t="str">
        <f t="shared" si="5"/>
        <v>&lt;= 1.5 year</v>
      </c>
      <c r="E88" s="3">
        <v>36.863013698630134</v>
      </c>
      <c r="F88" s="1">
        <v>1</v>
      </c>
      <c r="G88" s="1">
        <v>60</v>
      </c>
      <c r="H88" s="1" t="str">
        <f t="shared" si="6"/>
        <v>&lt;80</v>
      </c>
      <c r="I88" s="1">
        <v>18.664991026514301</v>
      </c>
      <c r="J88" s="1">
        <v>296.95965491446702</v>
      </c>
      <c r="K88" s="1">
        <v>238.70695234390701</v>
      </c>
      <c r="L88" s="1">
        <v>18.3390658710968</v>
      </c>
      <c r="M88" s="1">
        <f t="shared" si="7"/>
        <v>56.095493861078957</v>
      </c>
      <c r="N88" s="1">
        <v>0</v>
      </c>
      <c r="O88" s="1" t="str">
        <f t="shared" si="4"/>
        <v>25-40</v>
      </c>
    </row>
    <row r="89" spans="1:15">
      <c r="A89" s="1">
        <v>88</v>
      </c>
      <c r="B89" s="1">
        <v>867530988</v>
      </c>
      <c r="C89" s="2">
        <v>1.178082191780822</v>
      </c>
      <c r="D89" s="2" t="str">
        <f t="shared" si="5"/>
        <v>&lt;= 1.5 year</v>
      </c>
      <c r="E89" s="3">
        <v>45.087671232876716</v>
      </c>
      <c r="F89" s="1">
        <v>0</v>
      </c>
      <c r="G89" s="1">
        <v>76</v>
      </c>
      <c r="H89" s="1" t="str">
        <f t="shared" si="6"/>
        <v>&lt;80</v>
      </c>
      <c r="I89" s="1">
        <v>29.275007504918001</v>
      </c>
      <c r="J89" s="1">
        <v>189.18304641749401</v>
      </c>
      <c r="K89" s="1">
        <v>283.89636252471797</v>
      </c>
      <c r="L89" s="1">
        <v>86.7707879704314</v>
      </c>
      <c r="M89" s="1">
        <f t="shared" si="7"/>
        <v>61.956702373210881</v>
      </c>
      <c r="N89" s="1">
        <v>0</v>
      </c>
      <c r="O89" s="1" t="str">
        <f t="shared" si="4"/>
        <v>&gt;40</v>
      </c>
    </row>
    <row r="90" spans="1:15">
      <c r="A90" s="1">
        <v>89</v>
      </c>
      <c r="B90" s="1">
        <v>867530989</v>
      </c>
      <c r="C90" s="2">
        <v>1.6794520547945206</v>
      </c>
      <c r="D90" s="2" t="str">
        <f t="shared" si="5"/>
        <v>&gt; 1.5 year</v>
      </c>
      <c r="E90" s="3">
        <v>30.772602739726029</v>
      </c>
      <c r="F90" s="1">
        <v>0</v>
      </c>
      <c r="G90" s="1">
        <v>52</v>
      </c>
      <c r="H90" s="1" t="str">
        <f t="shared" si="6"/>
        <v>&lt;80</v>
      </c>
      <c r="I90" s="1">
        <v>307.05334785653997</v>
      </c>
      <c r="J90" s="1">
        <v>263.30209546926397</v>
      </c>
      <c r="K90" s="1">
        <v>263.688224975335</v>
      </c>
      <c r="L90" s="1">
        <v>176.70376566166101</v>
      </c>
      <c r="M90" s="1">
        <f t="shared" si="7"/>
        <v>98.475474342503844</v>
      </c>
      <c r="N90" s="1">
        <v>0</v>
      </c>
      <c r="O90" s="1" t="str">
        <f t="shared" si="4"/>
        <v>25-40</v>
      </c>
    </row>
    <row r="91" spans="1:15">
      <c r="A91" s="1">
        <v>90</v>
      </c>
      <c r="B91" s="1">
        <v>867530990</v>
      </c>
      <c r="C91" s="2">
        <v>1.5890410958904109</v>
      </c>
      <c r="D91" s="2" t="str">
        <f t="shared" si="5"/>
        <v>&gt; 1.5 year</v>
      </c>
      <c r="E91" s="3">
        <v>30.854794520547944</v>
      </c>
      <c r="F91" s="1">
        <v>0</v>
      </c>
      <c r="G91" s="1">
        <v>63</v>
      </c>
      <c r="H91" s="1" t="str">
        <f t="shared" si="6"/>
        <v>&lt;80</v>
      </c>
      <c r="I91" s="1">
        <v>368.72937823442999</v>
      </c>
      <c r="J91" s="1">
        <v>212.033635162634</v>
      </c>
      <c r="K91" s="1">
        <v>184.994850714113</v>
      </c>
      <c r="L91" s="1">
        <v>214.27899622213499</v>
      </c>
      <c r="M91" s="1">
        <f t="shared" si="7"/>
        <v>94.373902704114883</v>
      </c>
      <c r="N91" s="1">
        <v>0</v>
      </c>
      <c r="O91" s="1" t="str">
        <f t="shared" si="4"/>
        <v>25-40</v>
      </c>
    </row>
    <row r="92" spans="1:15">
      <c r="A92" s="1">
        <v>91</v>
      </c>
      <c r="B92" s="1">
        <v>867530991</v>
      </c>
      <c r="C92" s="2">
        <v>1.6657534246575343</v>
      </c>
      <c r="D92" s="2" t="str">
        <f t="shared" si="5"/>
        <v>&gt; 1.5 year</v>
      </c>
      <c r="E92" s="3">
        <v>32.56712328767123</v>
      </c>
      <c r="F92" s="1">
        <v>0</v>
      </c>
      <c r="G92" s="1">
        <v>19</v>
      </c>
      <c r="H92" s="1" t="str">
        <f t="shared" si="6"/>
        <v>&lt;80</v>
      </c>
      <c r="I92" s="1">
        <v>389.58833263939403</v>
      </c>
      <c r="J92" s="1">
        <v>173.59600571052499</v>
      </c>
      <c r="K92" s="1">
        <v>143.94120931130001</v>
      </c>
      <c r="L92" s="1">
        <v>251.387055257621</v>
      </c>
      <c r="M92" s="1">
        <f t="shared" si="7"/>
        <v>92.494138816264041</v>
      </c>
      <c r="N92" s="1">
        <v>1</v>
      </c>
      <c r="O92" s="1" t="str">
        <f t="shared" si="4"/>
        <v>25-40</v>
      </c>
    </row>
    <row r="93" spans="1:15">
      <c r="A93" s="1">
        <v>92</v>
      </c>
      <c r="B93" s="1">
        <v>867530992</v>
      </c>
      <c r="C93" s="2">
        <v>0.90410958904109584</v>
      </c>
      <c r="D93" s="2" t="str">
        <f t="shared" si="5"/>
        <v>&lt;= 1.5 year</v>
      </c>
      <c r="E93" s="3">
        <v>37.164383561643838</v>
      </c>
      <c r="F93" s="1">
        <v>0</v>
      </c>
      <c r="G93" s="1">
        <v>20</v>
      </c>
      <c r="H93" s="1" t="str">
        <f t="shared" si="6"/>
        <v>&lt;80</v>
      </c>
      <c r="I93" s="1">
        <v>2.37601456098513</v>
      </c>
      <c r="J93" s="1">
        <v>17.173915050600801</v>
      </c>
      <c r="K93" s="1">
        <v>377.73375497969198</v>
      </c>
      <c r="L93" s="1">
        <v>371.73839537917598</v>
      </c>
      <c r="M93" s="1">
        <f t="shared" si="7"/>
        <v>91.500652411991027</v>
      </c>
      <c r="N93" s="1">
        <v>0</v>
      </c>
      <c r="O93" s="1" t="str">
        <f t="shared" si="4"/>
        <v>25-40</v>
      </c>
    </row>
    <row r="94" spans="1:15">
      <c r="A94" s="1">
        <v>93</v>
      </c>
      <c r="B94" s="1">
        <v>867530993</v>
      </c>
      <c r="C94" s="2">
        <v>1.6602739726027398</v>
      </c>
      <c r="D94" s="2" t="str">
        <f t="shared" si="5"/>
        <v>&gt; 1.5 year</v>
      </c>
      <c r="E94" s="3">
        <v>30.019178082191782</v>
      </c>
      <c r="F94" s="1">
        <v>0</v>
      </c>
      <c r="G94" s="1">
        <v>43</v>
      </c>
      <c r="H94" s="1" t="str">
        <f t="shared" si="6"/>
        <v>&lt;80</v>
      </c>
      <c r="I94" s="1">
        <v>412.71392347694899</v>
      </c>
      <c r="J94" s="1">
        <v>117.23598282375001</v>
      </c>
      <c r="K94" s="1">
        <v>292.37707754276897</v>
      </c>
      <c r="L94" s="1">
        <v>216.475680875553</v>
      </c>
      <c r="M94" s="1">
        <f t="shared" si="7"/>
        <v>103.45832351425454</v>
      </c>
      <c r="N94" s="1">
        <v>0</v>
      </c>
      <c r="O94" s="1" t="str">
        <f t="shared" si="4"/>
        <v>25-40</v>
      </c>
    </row>
    <row r="95" spans="1:15">
      <c r="A95" s="1">
        <v>94</v>
      </c>
      <c r="B95" s="1">
        <v>867530994</v>
      </c>
      <c r="C95" s="2">
        <v>1.2328767123287672</v>
      </c>
      <c r="D95" s="2" t="str">
        <f t="shared" si="5"/>
        <v>&lt;= 1.5 year</v>
      </c>
      <c r="E95" s="3">
        <v>41.164383561643838</v>
      </c>
      <c r="F95" s="1">
        <v>1</v>
      </c>
      <c r="G95" s="1">
        <v>81</v>
      </c>
      <c r="H95" s="1" t="str">
        <f t="shared" si="6"/>
        <v>&gt;=80</v>
      </c>
      <c r="I95" s="1">
        <v>43.495676542132301</v>
      </c>
      <c r="J95" s="1">
        <v>275.57399918055802</v>
      </c>
      <c r="K95" s="1">
        <v>273.04387267434703</v>
      </c>
      <c r="L95" s="1">
        <v>15.2308336575925</v>
      </c>
      <c r="M95" s="1">
        <f t="shared" si="7"/>
        <v>60.118538817647966</v>
      </c>
      <c r="N95" s="1">
        <v>0</v>
      </c>
      <c r="O95" s="1" t="str">
        <f t="shared" si="4"/>
        <v>&gt;40</v>
      </c>
    </row>
    <row r="96" spans="1:15">
      <c r="A96" s="1">
        <v>95</v>
      </c>
      <c r="B96" s="1">
        <v>867530995</v>
      </c>
      <c r="C96" s="2">
        <v>1.5890410958904109</v>
      </c>
      <c r="D96" s="2" t="str">
        <f t="shared" si="5"/>
        <v>&gt; 1.5 year</v>
      </c>
      <c r="E96" s="3">
        <v>29.104109589041094</v>
      </c>
      <c r="F96" s="1">
        <v>0</v>
      </c>
      <c r="G96" s="1">
        <v>29</v>
      </c>
      <c r="H96" s="1" t="str">
        <f t="shared" si="6"/>
        <v>&lt;80</v>
      </c>
      <c r="I96" s="1">
        <v>124.69787307582899</v>
      </c>
      <c r="J96" s="1">
        <v>272.11501396284302</v>
      </c>
      <c r="K96" s="1">
        <v>166.46538236994101</v>
      </c>
      <c r="L96" s="1">
        <v>385.214494496253</v>
      </c>
      <c r="M96" s="1">
        <f t="shared" si="7"/>
        <v>97.946616187037037</v>
      </c>
      <c r="N96" s="1">
        <v>1</v>
      </c>
      <c r="O96" s="1" t="str">
        <f t="shared" si="4"/>
        <v>25-40</v>
      </c>
    </row>
    <row r="97" spans="1:15">
      <c r="A97" s="1">
        <v>96</v>
      </c>
      <c r="B97" s="1">
        <v>867530996</v>
      </c>
      <c r="C97" s="2">
        <v>1.5780821917808219</v>
      </c>
      <c r="D97" s="2" t="str">
        <f t="shared" si="5"/>
        <v>&gt; 1.5 year</v>
      </c>
      <c r="E97" s="3">
        <v>24.556164383561644</v>
      </c>
      <c r="F97" s="1">
        <v>1</v>
      </c>
      <c r="G97" s="1">
        <v>29</v>
      </c>
      <c r="H97" s="1" t="str">
        <f t="shared" si="6"/>
        <v>&lt;80</v>
      </c>
      <c r="I97" s="1">
        <v>270.63583093542297</v>
      </c>
      <c r="J97" s="1">
        <v>134.82536379888199</v>
      </c>
      <c r="K97" s="1">
        <v>235.77122478069299</v>
      </c>
      <c r="L97" s="1">
        <v>292.17850763323298</v>
      </c>
      <c r="M97" s="1">
        <f t="shared" si="7"/>
        <v>95.790863468415523</v>
      </c>
      <c r="N97" s="1">
        <v>0</v>
      </c>
      <c r="O97" s="1" t="str">
        <f t="shared" si="4"/>
        <v>17-25</v>
      </c>
    </row>
    <row r="98" spans="1:15">
      <c r="A98" s="1">
        <v>97</v>
      </c>
      <c r="B98" s="1">
        <v>867530997</v>
      </c>
      <c r="C98" s="2">
        <v>1.6164383561643836</v>
      </c>
      <c r="D98" s="2" t="str">
        <f t="shared" si="5"/>
        <v>&gt; 1.5 year</v>
      </c>
      <c r="E98" s="3">
        <v>31.13150684931507</v>
      </c>
      <c r="F98" s="1">
        <v>0</v>
      </c>
      <c r="G98" s="1">
        <v>26</v>
      </c>
      <c r="H98" s="1" t="str">
        <f t="shared" si="6"/>
        <v>&lt;80</v>
      </c>
      <c r="I98" s="1">
        <v>315.05965580632397</v>
      </c>
      <c r="J98" s="1">
        <v>280.94139722191898</v>
      </c>
      <c r="K98" s="1">
        <v>284.55302942591902</v>
      </c>
      <c r="L98" s="1">
        <v>177.82612646483599</v>
      </c>
      <c r="M98" s="1">
        <f t="shared" si="7"/>
        <v>103.16558294915004</v>
      </c>
      <c r="N98" s="1">
        <v>0</v>
      </c>
      <c r="O98" s="1" t="str">
        <f t="shared" si="4"/>
        <v>25-40</v>
      </c>
    </row>
    <row r="99" spans="1:15">
      <c r="A99" s="1">
        <v>98</v>
      </c>
      <c r="B99" s="1">
        <v>867530998</v>
      </c>
      <c r="C99" s="2">
        <v>1.2712328767123289</v>
      </c>
      <c r="D99" s="2" t="str">
        <f t="shared" si="5"/>
        <v>&lt;= 1.5 year</v>
      </c>
      <c r="E99" s="3">
        <v>37.945205479452056</v>
      </c>
      <c r="F99" s="1">
        <v>1</v>
      </c>
      <c r="G99" s="1">
        <v>88</v>
      </c>
      <c r="H99" s="1" t="str">
        <f t="shared" si="6"/>
        <v>&gt;=80</v>
      </c>
      <c r="I99" s="1">
        <v>11.4962042777791</v>
      </c>
      <c r="J99" s="1">
        <v>164.13299444702099</v>
      </c>
      <c r="K99" s="1">
        <v>321.46340345775502</v>
      </c>
      <c r="L99" s="1">
        <v>17.138206207958799</v>
      </c>
      <c r="M99" s="1">
        <f t="shared" si="7"/>
        <v>54.682529057869658</v>
      </c>
      <c r="N99" s="1">
        <v>1</v>
      </c>
      <c r="O99" s="1" t="str">
        <f t="shared" si="4"/>
        <v>25-40</v>
      </c>
    </row>
    <row r="100" spans="1:15">
      <c r="A100" s="1">
        <v>99</v>
      </c>
      <c r="B100" s="1">
        <v>867530999</v>
      </c>
      <c r="C100" s="2">
        <v>1.7123287671232876</v>
      </c>
      <c r="D100" s="2" t="str">
        <f t="shared" si="5"/>
        <v>&gt; 1.5 year</v>
      </c>
      <c r="E100" s="3">
        <v>27.747945205479454</v>
      </c>
      <c r="F100" s="1">
        <v>0</v>
      </c>
      <c r="G100" s="1">
        <v>43</v>
      </c>
      <c r="H100" s="1" t="str">
        <f t="shared" si="6"/>
        <v>&lt;80</v>
      </c>
      <c r="I100" s="1">
        <v>291.83736760989899</v>
      </c>
      <c r="J100" s="1">
        <v>174.12786959130199</v>
      </c>
      <c r="K100" s="1">
        <v>217.129024209748</v>
      </c>
      <c r="L100" s="1">
        <v>277.062810066834</v>
      </c>
      <c r="M100" s="1">
        <f t="shared" si="7"/>
        <v>96.580239089285911</v>
      </c>
      <c r="N100" s="1">
        <v>0</v>
      </c>
      <c r="O100" s="1" t="str">
        <f t="shared" si="4"/>
        <v>25-40</v>
      </c>
    </row>
    <row r="101" spans="1:15">
      <c r="A101" s="1">
        <v>100</v>
      </c>
      <c r="B101" s="1">
        <v>8675309100</v>
      </c>
      <c r="C101" s="2">
        <v>1.2136986301369863</v>
      </c>
      <c r="D101" s="2" t="str">
        <f t="shared" si="5"/>
        <v>&lt;= 1.5 year</v>
      </c>
      <c r="E101" s="3">
        <v>43.8</v>
      </c>
      <c r="F101" s="1">
        <v>0</v>
      </c>
      <c r="G101" s="1">
        <v>101</v>
      </c>
      <c r="H101" s="1" t="str">
        <f t="shared" si="6"/>
        <v>&gt;=80</v>
      </c>
      <c r="I101" s="1">
        <v>80.469774361503696</v>
      </c>
      <c r="J101" s="1">
        <v>139.54746917409301</v>
      </c>
      <c r="K101" s="1">
        <v>336.61279743666802</v>
      </c>
      <c r="L101" s="1">
        <v>4.4028777144135303</v>
      </c>
      <c r="M101" s="1">
        <f t="shared" si="7"/>
        <v>58.523260500977521</v>
      </c>
      <c r="N101" s="1">
        <v>0</v>
      </c>
      <c r="O101" s="1" t="str">
        <f t="shared" si="4"/>
        <v>&gt;40</v>
      </c>
    </row>
    <row r="102" spans="1:15">
      <c r="A102" s="1">
        <v>101</v>
      </c>
      <c r="B102" s="1">
        <v>8675309101</v>
      </c>
      <c r="C102" s="2">
        <v>1.1479452054794521</v>
      </c>
      <c r="D102" s="2" t="str">
        <f t="shared" si="5"/>
        <v>&lt;= 1.5 year</v>
      </c>
      <c r="E102" s="3">
        <v>42.852054794520548</v>
      </c>
      <c r="F102" s="1">
        <v>0</v>
      </c>
      <c r="G102" s="1">
        <v>65</v>
      </c>
      <c r="H102" s="1" t="str">
        <f t="shared" si="6"/>
        <v>&lt;80</v>
      </c>
      <c r="I102" s="1">
        <v>20.951168452887998</v>
      </c>
      <c r="J102" s="1">
        <v>380.903446512448</v>
      </c>
      <c r="K102" s="1">
        <v>195.166185308123</v>
      </c>
      <c r="L102" s="1">
        <v>24.644354144775502</v>
      </c>
      <c r="M102" s="1">
        <f t="shared" si="7"/>
        <v>58.525633931574696</v>
      </c>
      <c r="N102" s="1">
        <v>0</v>
      </c>
      <c r="O102" s="1" t="str">
        <f t="shared" si="4"/>
        <v>&gt;40</v>
      </c>
    </row>
    <row r="103" spans="1:15">
      <c r="A103" s="1">
        <v>102</v>
      </c>
      <c r="B103" s="1">
        <v>8675309102</v>
      </c>
      <c r="C103" s="2">
        <v>1.6465753424657534</v>
      </c>
      <c r="D103" s="2" t="str">
        <f t="shared" si="5"/>
        <v>&gt; 1.5 year</v>
      </c>
      <c r="E103" s="3">
        <v>29.909589041095892</v>
      </c>
      <c r="F103" s="1">
        <v>0</v>
      </c>
      <c r="G103" s="1">
        <v>58</v>
      </c>
      <c r="H103" s="1" t="str">
        <f t="shared" si="6"/>
        <v>&lt;80</v>
      </c>
      <c r="I103" s="1">
        <v>253.85242849149799</v>
      </c>
      <c r="J103" s="1">
        <v>178.85454353966799</v>
      </c>
      <c r="K103" s="1">
        <v>306.769593931158</v>
      </c>
      <c r="L103" s="1">
        <v>247.15074015802301</v>
      </c>
      <c r="M103" s="1">
        <f t="shared" si="7"/>
        <v>101.08699785319502</v>
      </c>
      <c r="N103" s="1">
        <v>0</v>
      </c>
      <c r="O103" s="1" t="str">
        <f t="shared" si="4"/>
        <v>25-40</v>
      </c>
    </row>
    <row r="104" spans="1:15">
      <c r="A104" s="1">
        <v>103</v>
      </c>
      <c r="B104" s="1">
        <v>8675309103</v>
      </c>
      <c r="C104" s="2">
        <v>1.5534246575342465</v>
      </c>
      <c r="D104" s="2" t="str">
        <f t="shared" si="5"/>
        <v>&gt; 1.5 year</v>
      </c>
      <c r="E104" s="3">
        <v>31.389041095890413</v>
      </c>
      <c r="F104" s="1">
        <v>0</v>
      </c>
      <c r="G104" s="1">
        <v>45</v>
      </c>
      <c r="H104" s="1" t="str">
        <f t="shared" si="6"/>
        <v>&lt;80</v>
      </c>
      <c r="I104" s="1">
        <v>264.81892727059301</v>
      </c>
      <c r="J104" s="1">
        <v>291.45492256040001</v>
      </c>
      <c r="K104" s="1">
        <v>299.14255348730597</v>
      </c>
      <c r="L104" s="1">
        <v>124.680096064444</v>
      </c>
      <c r="M104" s="1">
        <f t="shared" si="7"/>
        <v>95.36062593268943</v>
      </c>
      <c r="N104" s="1">
        <v>0</v>
      </c>
      <c r="O104" s="1" t="str">
        <f t="shared" si="4"/>
        <v>25-40</v>
      </c>
    </row>
    <row r="105" spans="1:15">
      <c r="A105" s="1">
        <v>104</v>
      </c>
      <c r="B105" s="1">
        <v>8675309104</v>
      </c>
      <c r="C105" s="2">
        <v>1.5506849315068494</v>
      </c>
      <c r="D105" s="2" t="str">
        <f t="shared" si="5"/>
        <v>&gt; 1.5 year</v>
      </c>
      <c r="E105" s="3">
        <v>30.767123287671232</v>
      </c>
      <c r="F105" s="1">
        <v>0</v>
      </c>
      <c r="G105" s="1">
        <v>37</v>
      </c>
      <c r="H105" s="1" t="str">
        <f t="shared" si="6"/>
        <v>&lt;80</v>
      </c>
      <c r="I105" s="1">
        <v>271.84207335713398</v>
      </c>
      <c r="J105" s="1">
        <v>158.64496206824001</v>
      </c>
      <c r="K105" s="1">
        <v>274.967015153864</v>
      </c>
      <c r="L105" s="1">
        <v>310.4995583868</v>
      </c>
      <c r="M105" s="1">
        <f t="shared" si="7"/>
        <v>104.6949516589096</v>
      </c>
      <c r="N105" s="1">
        <v>0</v>
      </c>
      <c r="O105" s="1" t="str">
        <f t="shared" si="4"/>
        <v>25-40</v>
      </c>
    </row>
    <row r="106" spans="1:15">
      <c r="A106" s="1">
        <v>105</v>
      </c>
      <c r="B106" s="1">
        <v>8675309105</v>
      </c>
      <c r="C106" s="2">
        <v>1.6</v>
      </c>
      <c r="D106" s="2" t="str">
        <f t="shared" si="5"/>
        <v>&gt; 1.5 year</v>
      </c>
      <c r="E106" s="3">
        <v>32.010958904109586</v>
      </c>
      <c r="F106" s="1">
        <v>0</v>
      </c>
      <c r="G106" s="1">
        <v>56</v>
      </c>
      <c r="H106" s="1" t="str">
        <f t="shared" si="6"/>
        <v>&lt;80</v>
      </c>
      <c r="I106" s="1">
        <v>383.050370417355</v>
      </c>
      <c r="J106" s="1">
        <v>138.894315304331</v>
      </c>
      <c r="K106" s="1">
        <v>172.979274846122</v>
      </c>
      <c r="L106" s="1">
        <v>290.52932316753697</v>
      </c>
      <c r="M106" s="1">
        <f t="shared" si="7"/>
        <v>97.376606619373945</v>
      </c>
      <c r="N106" s="1">
        <v>0</v>
      </c>
      <c r="O106" s="1" t="str">
        <f t="shared" si="4"/>
        <v>25-40</v>
      </c>
    </row>
    <row r="107" spans="1:15">
      <c r="A107" s="1">
        <v>106</v>
      </c>
      <c r="B107" s="1">
        <v>8675309106</v>
      </c>
      <c r="C107" s="2">
        <v>1.2821917808219179</v>
      </c>
      <c r="D107" s="2" t="str">
        <f t="shared" si="5"/>
        <v>&lt;= 1.5 year</v>
      </c>
      <c r="E107" s="3">
        <v>22.413698630136988</v>
      </c>
      <c r="F107" s="1">
        <v>1</v>
      </c>
      <c r="G107" s="1">
        <v>61</v>
      </c>
      <c r="H107" s="1" t="str">
        <f t="shared" si="6"/>
        <v>&lt;80</v>
      </c>
      <c r="I107" s="1">
        <v>382.58919286044699</v>
      </c>
      <c r="J107" s="1">
        <v>352.25272123206997</v>
      </c>
      <c r="K107" s="1">
        <v>8.2621795166538892</v>
      </c>
      <c r="L107" s="1">
        <v>8.8002230092097093</v>
      </c>
      <c r="M107" s="1">
        <f t="shared" si="7"/>
        <v>60.834841430504994</v>
      </c>
      <c r="N107" s="1">
        <v>0</v>
      </c>
      <c r="O107" s="1" t="str">
        <f t="shared" si="4"/>
        <v>17-25</v>
      </c>
    </row>
    <row r="108" spans="1:15">
      <c r="A108" s="1">
        <v>107</v>
      </c>
      <c r="B108" s="1">
        <v>8675309107</v>
      </c>
      <c r="C108" s="2">
        <v>1.6273972602739726</v>
      </c>
      <c r="D108" s="2" t="str">
        <f t="shared" si="5"/>
        <v>&gt; 1.5 year</v>
      </c>
      <c r="E108" s="3">
        <v>27.873972602739727</v>
      </c>
      <c r="F108" s="1">
        <v>0</v>
      </c>
      <c r="G108" s="1">
        <v>55</v>
      </c>
      <c r="H108" s="1" t="str">
        <f t="shared" si="6"/>
        <v>&lt;80</v>
      </c>
      <c r="I108" s="1">
        <v>181.22887101815101</v>
      </c>
      <c r="J108" s="1">
        <v>175.116431355223</v>
      </c>
      <c r="K108" s="1">
        <v>161.28599076213399</v>
      </c>
      <c r="L108" s="1">
        <v>416.31578576719198</v>
      </c>
      <c r="M108" s="1">
        <f t="shared" si="7"/>
        <v>97.819837373389049</v>
      </c>
      <c r="N108" s="1">
        <v>1</v>
      </c>
      <c r="O108" s="1" t="str">
        <f t="shared" si="4"/>
        <v>25-40</v>
      </c>
    </row>
    <row r="109" spans="1:15">
      <c r="A109" s="1">
        <v>108</v>
      </c>
      <c r="B109" s="1">
        <v>8675309108</v>
      </c>
      <c r="C109" s="2">
        <v>1.2</v>
      </c>
      <c r="D109" s="2" t="str">
        <f t="shared" si="5"/>
        <v>&lt;= 1.5 year</v>
      </c>
      <c r="E109" s="3">
        <v>36.528767123287672</v>
      </c>
      <c r="F109" s="1">
        <v>0</v>
      </c>
      <c r="G109" s="1">
        <v>97</v>
      </c>
      <c r="H109" s="1" t="str">
        <f t="shared" si="6"/>
        <v>&gt;=80</v>
      </c>
      <c r="I109" s="1">
        <v>9.78579102437652</v>
      </c>
      <c r="J109" s="1">
        <v>154.46758085628599</v>
      </c>
      <c r="K109" s="1">
        <v>428.75277027215998</v>
      </c>
      <c r="L109" s="1">
        <v>32.686132467891902</v>
      </c>
      <c r="M109" s="1">
        <f t="shared" si="7"/>
        <v>68.512938079259229</v>
      </c>
      <c r="N109" s="1">
        <v>0</v>
      </c>
      <c r="O109" s="1" t="str">
        <f t="shared" si="4"/>
        <v>25-40</v>
      </c>
    </row>
    <row r="110" spans="1:15">
      <c r="A110" s="1">
        <v>109</v>
      </c>
      <c r="B110" s="1">
        <v>8675309109</v>
      </c>
      <c r="C110" s="2">
        <v>1.7068493150684931</v>
      </c>
      <c r="D110" s="2" t="str">
        <f t="shared" si="5"/>
        <v>&gt; 1.5 year</v>
      </c>
      <c r="E110" s="3">
        <v>26.419178082191781</v>
      </c>
      <c r="F110" s="1">
        <v>0</v>
      </c>
      <c r="G110" s="1">
        <v>43</v>
      </c>
      <c r="H110" s="1" t="str">
        <f t="shared" si="6"/>
        <v>&lt;80</v>
      </c>
      <c r="I110" s="1">
        <v>163.45052405456801</v>
      </c>
      <c r="J110" s="1">
        <v>375.95618754251501</v>
      </c>
      <c r="K110" s="1">
        <v>287.38908892271098</v>
      </c>
      <c r="L110" s="1">
        <v>212.691820152638</v>
      </c>
      <c r="M110" s="1">
        <f t="shared" si="7"/>
        <v>103.16224601680852</v>
      </c>
      <c r="N110" s="1">
        <v>0</v>
      </c>
      <c r="O110" s="1" t="str">
        <f t="shared" si="4"/>
        <v>25-40</v>
      </c>
    </row>
    <row r="111" spans="1:15">
      <c r="A111" s="1">
        <v>110</v>
      </c>
      <c r="B111" s="1">
        <v>8675309110</v>
      </c>
      <c r="C111" s="2">
        <v>1.6520547945205479</v>
      </c>
      <c r="D111" s="2" t="str">
        <f t="shared" si="5"/>
        <v>&gt; 1.5 year</v>
      </c>
      <c r="E111" s="3">
        <v>30.282191780821918</v>
      </c>
      <c r="F111" s="1">
        <v>0</v>
      </c>
      <c r="G111" s="1">
        <v>57</v>
      </c>
      <c r="H111" s="1" t="str">
        <f t="shared" si="6"/>
        <v>&lt;80</v>
      </c>
      <c r="I111" s="1">
        <v>169.844480249605</v>
      </c>
      <c r="J111" s="1">
        <v>255.50521536616901</v>
      </c>
      <c r="K111" s="1">
        <v>153.75611961318</v>
      </c>
      <c r="L111" s="1">
        <v>388.28524121182397</v>
      </c>
      <c r="M111" s="1">
        <f t="shared" si="7"/>
        <v>99.072938948262404</v>
      </c>
      <c r="N111" s="1">
        <v>0</v>
      </c>
      <c r="O111" s="1" t="str">
        <f t="shared" si="4"/>
        <v>25-40</v>
      </c>
    </row>
    <row r="112" spans="1:15">
      <c r="A112" s="1">
        <v>111</v>
      </c>
      <c r="B112" s="1">
        <v>8675309111</v>
      </c>
      <c r="C112" s="2">
        <v>1.2273972602739727</v>
      </c>
      <c r="D112" s="2" t="str">
        <f t="shared" si="5"/>
        <v>&lt;= 1.5 year</v>
      </c>
      <c r="E112" s="3">
        <v>43.830136986301369</v>
      </c>
      <c r="F112" s="1">
        <v>1</v>
      </c>
      <c r="G112" s="1">
        <v>83</v>
      </c>
      <c r="H112" s="1" t="str">
        <f t="shared" si="6"/>
        <v>&gt;=80</v>
      </c>
      <c r="I112" s="1">
        <v>63.027284977482097</v>
      </c>
      <c r="J112" s="1">
        <v>267.86589344839803</v>
      </c>
      <c r="K112" s="1">
        <v>258.98786261476602</v>
      </c>
      <c r="L112" s="1">
        <v>24.2846801538455</v>
      </c>
      <c r="M112" s="1">
        <f t="shared" si="7"/>
        <v>60.464159406303793</v>
      </c>
      <c r="N112" s="1">
        <v>0</v>
      </c>
      <c r="O112" s="1" t="str">
        <f t="shared" si="4"/>
        <v>&gt;40</v>
      </c>
    </row>
    <row r="113" spans="1:15">
      <c r="A113" s="1">
        <v>112</v>
      </c>
      <c r="B113" s="1">
        <v>8675309112</v>
      </c>
      <c r="C113" s="2">
        <v>1.3260273972602741</v>
      </c>
      <c r="D113" s="2" t="str">
        <f t="shared" si="5"/>
        <v>&lt;= 1.5 year</v>
      </c>
      <c r="E113" s="3">
        <v>45.320547945205476</v>
      </c>
      <c r="F113" s="1">
        <v>1</v>
      </c>
      <c r="G113" s="1">
        <v>78</v>
      </c>
      <c r="H113" s="1" t="str">
        <f t="shared" si="6"/>
        <v>&lt;80</v>
      </c>
      <c r="I113" s="1">
        <v>114.97992086683701</v>
      </c>
      <c r="J113" s="1">
        <v>188.68235616240901</v>
      </c>
      <c r="K113" s="1">
        <v>285.03112032609602</v>
      </c>
      <c r="L113" s="1">
        <v>52.5385402353986</v>
      </c>
      <c r="M113" s="1">
        <f t="shared" si="7"/>
        <v>64.801341429719031</v>
      </c>
      <c r="N113" s="1">
        <v>0</v>
      </c>
      <c r="O113" s="1" t="str">
        <f t="shared" si="4"/>
        <v>&gt;40</v>
      </c>
    </row>
    <row r="114" spans="1:15">
      <c r="A114" s="1">
        <v>113</v>
      </c>
      <c r="B114" s="1">
        <v>8675309113</v>
      </c>
      <c r="C114" s="2">
        <v>1.1397260273972603</v>
      </c>
      <c r="D114" s="2" t="str">
        <f t="shared" si="5"/>
        <v>&lt;= 1.5 year</v>
      </c>
      <c r="E114" s="3">
        <v>39.865753424657534</v>
      </c>
      <c r="F114" s="1">
        <v>0</v>
      </c>
      <c r="G114" s="1">
        <v>70</v>
      </c>
      <c r="H114" s="1" t="str">
        <f t="shared" si="6"/>
        <v>&lt;80</v>
      </c>
      <c r="I114" s="1">
        <v>6.0052551244828498</v>
      </c>
      <c r="J114" s="1">
        <v>274.56759681745899</v>
      </c>
      <c r="K114" s="1">
        <v>257.19730655710703</v>
      </c>
      <c r="L114" s="1">
        <v>7.5247639924285501</v>
      </c>
      <c r="M114" s="1">
        <f t="shared" si="7"/>
        <v>54.212476621299622</v>
      </c>
      <c r="N114" s="1">
        <v>1</v>
      </c>
      <c r="O114" s="1" t="str">
        <f t="shared" si="4"/>
        <v>25-40</v>
      </c>
    </row>
    <row r="115" spans="1:15">
      <c r="A115" s="1">
        <v>114</v>
      </c>
      <c r="B115" s="1">
        <v>8675309114</v>
      </c>
      <c r="C115" s="2">
        <v>1.178082191780822</v>
      </c>
      <c r="D115" s="2" t="str">
        <f t="shared" si="5"/>
        <v>&lt;= 1.5 year</v>
      </c>
      <c r="E115" s="3">
        <v>41.293150684931504</v>
      </c>
      <c r="F115" s="1">
        <v>1</v>
      </c>
      <c r="G115" s="1">
        <v>86</v>
      </c>
      <c r="H115" s="1" t="str">
        <f t="shared" si="6"/>
        <v>&gt;=80</v>
      </c>
      <c r="I115" s="1">
        <v>5.5020838496026396</v>
      </c>
      <c r="J115" s="1">
        <v>210.102300453342</v>
      </c>
      <c r="K115" s="1">
        <v>339.52977125037103</v>
      </c>
      <c r="L115" s="1">
        <v>16.9927515755485</v>
      </c>
      <c r="M115" s="1">
        <f t="shared" si="7"/>
        <v>60.031053483345907</v>
      </c>
      <c r="N115" s="1">
        <v>0</v>
      </c>
      <c r="O115" s="1" t="str">
        <f t="shared" si="4"/>
        <v>&gt;40</v>
      </c>
    </row>
    <row r="116" spans="1:15">
      <c r="A116" s="1">
        <v>115</v>
      </c>
      <c r="B116" s="1">
        <v>8675309115</v>
      </c>
      <c r="C116" s="2">
        <v>1.2547945205479452</v>
      </c>
      <c r="D116" s="2" t="str">
        <f t="shared" si="5"/>
        <v>&lt;= 1.5 year</v>
      </c>
      <c r="E116" s="3">
        <v>41.506849315068493</v>
      </c>
      <c r="F116" s="1">
        <v>0</v>
      </c>
      <c r="G116" s="1">
        <v>62</v>
      </c>
      <c r="H116" s="1" t="str">
        <f t="shared" si="6"/>
        <v>&lt;80</v>
      </c>
      <c r="I116" s="1">
        <v>22.325213772997898</v>
      </c>
      <c r="J116" s="1">
        <v>208.72662562053901</v>
      </c>
      <c r="K116" s="1">
        <v>289.98977409851102</v>
      </c>
      <c r="L116" s="1">
        <v>8.0164209584610404</v>
      </c>
      <c r="M116" s="1">
        <f t="shared" si="7"/>
        <v>54.244890558319597</v>
      </c>
      <c r="N116" s="1">
        <v>1</v>
      </c>
      <c r="O116" s="1" t="str">
        <f t="shared" si="4"/>
        <v>&gt;40</v>
      </c>
    </row>
    <row r="117" spans="1:15">
      <c r="A117" s="1">
        <v>116</v>
      </c>
      <c r="B117" s="1">
        <v>8675309116</v>
      </c>
      <c r="C117" s="2">
        <v>1.6438356164383561</v>
      </c>
      <c r="D117" s="2" t="str">
        <f t="shared" si="5"/>
        <v>&gt; 1.5 year</v>
      </c>
      <c r="E117" s="3">
        <v>29.282191780821918</v>
      </c>
      <c r="F117" s="1">
        <v>0</v>
      </c>
      <c r="G117" s="1">
        <v>30</v>
      </c>
      <c r="H117" s="1" t="str">
        <f t="shared" si="6"/>
        <v>&lt;80</v>
      </c>
      <c r="I117" s="1">
        <v>216.44845153483499</v>
      </c>
      <c r="J117" s="1">
        <v>188.05356909690599</v>
      </c>
      <c r="K117" s="1">
        <v>287.72087264633899</v>
      </c>
      <c r="L117" s="1">
        <v>341.31375707699402</v>
      </c>
      <c r="M117" s="1">
        <f t="shared" si="7"/>
        <v>107.84431721733924</v>
      </c>
      <c r="N117" s="1">
        <v>0</v>
      </c>
      <c r="O117" s="1" t="str">
        <f t="shared" si="4"/>
        <v>25-40</v>
      </c>
    </row>
    <row r="118" spans="1:15">
      <c r="A118" s="1">
        <v>117</v>
      </c>
      <c r="B118" s="1">
        <v>8675309117</v>
      </c>
      <c r="C118" s="2">
        <v>1.3041095890410959</v>
      </c>
      <c r="D118" s="2" t="str">
        <f t="shared" si="5"/>
        <v>&lt;= 1.5 year</v>
      </c>
      <c r="E118" s="3">
        <v>41.158904109589038</v>
      </c>
      <c r="F118" s="1">
        <v>0</v>
      </c>
      <c r="G118" s="1">
        <v>80</v>
      </c>
      <c r="H118" s="1" t="str">
        <f t="shared" si="6"/>
        <v>&gt;=80</v>
      </c>
      <c r="I118" s="1">
        <v>5.0421981064502601</v>
      </c>
      <c r="J118" s="1">
        <v>240.194067349726</v>
      </c>
      <c r="K118" s="1">
        <v>250.91843916275701</v>
      </c>
      <c r="L118" s="1">
        <v>25.7294926958254</v>
      </c>
      <c r="M118" s="1">
        <f t="shared" si="7"/>
        <v>52.816653059523993</v>
      </c>
      <c r="N118" s="1">
        <v>1</v>
      </c>
      <c r="O118" s="1" t="str">
        <f t="shared" si="4"/>
        <v>&gt;40</v>
      </c>
    </row>
    <row r="119" spans="1:15">
      <c r="A119" s="1">
        <v>118</v>
      </c>
      <c r="B119" s="1">
        <v>8675309118</v>
      </c>
      <c r="C119" s="2">
        <v>1.704109589041096</v>
      </c>
      <c r="D119" s="2" t="str">
        <f t="shared" si="5"/>
        <v>&gt; 1.5 year</v>
      </c>
      <c r="E119" s="3">
        <v>26.158904109589042</v>
      </c>
      <c r="F119" s="1">
        <v>0</v>
      </c>
      <c r="G119" s="1">
        <v>33</v>
      </c>
      <c r="H119" s="1" t="str">
        <f t="shared" si="6"/>
        <v>&lt;80</v>
      </c>
      <c r="I119" s="1">
        <v>247.57975755317801</v>
      </c>
      <c r="J119" s="1">
        <v>198.660042106725</v>
      </c>
      <c r="K119" s="1">
        <v>299.59597632972401</v>
      </c>
      <c r="L119" s="1">
        <v>232.91280416108901</v>
      </c>
      <c r="M119" s="1">
        <f t="shared" si="7"/>
        <v>99.600237631689808</v>
      </c>
      <c r="N119" s="1">
        <v>0</v>
      </c>
      <c r="O119" s="1" t="str">
        <f t="shared" si="4"/>
        <v>25-40</v>
      </c>
    </row>
    <row r="120" spans="1:15">
      <c r="A120" s="1">
        <v>119</v>
      </c>
      <c r="B120" s="1">
        <v>8675309119</v>
      </c>
      <c r="C120" s="2">
        <v>1.7972602739726027</v>
      </c>
      <c r="D120" s="2" t="str">
        <f t="shared" si="5"/>
        <v>&gt; 1.5 year</v>
      </c>
      <c r="E120" s="3">
        <v>31.156164383561645</v>
      </c>
      <c r="F120" s="1">
        <v>0</v>
      </c>
      <c r="G120" s="1">
        <v>53</v>
      </c>
      <c r="H120" s="1" t="str">
        <f t="shared" si="6"/>
        <v>&lt;80</v>
      </c>
      <c r="I120" s="1">
        <v>318.311983620641</v>
      </c>
      <c r="J120" s="1">
        <v>190.83168334760501</v>
      </c>
      <c r="K120" s="1">
        <v>219.09938182072</v>
      </c>
      <c r="L120" s="1">
        <v>338.69744218653898</v>
      </c>
      <c r="M120" s="1">
        <f t="shared" si="7"/>
        <v>107.66711223833076</v>
      </c>
      <c r="N120" s="1">
        <v>0</v>
      </c>
      <c r="O120" s="1" t="str">
        <f t="shared" si="4"/>
        <v>25-40</v>
      </c>
    </row>
    <row r="121" spans="1:15">
      <c r="A121" s="1">
        <v>120</v>
      </c>
      <c r="B121" s="1">
        <v>8675309120</v>
      </c>
      <c r="C121" s="2">
        <v>1.6767123287671233</v>
      </c>
      <c r="D121" s="2" t="str">
        <f t="shared" si="5"/>
        <v>&gt; 1.5 year</v>
      </c>
      <c r="E121" s="3">
        <v>28.876712328767123</v>
      </c>
      <c r="F121" s="1">
        <v>0</v>
      </c>
      <c r="G121" s="1">
        <v>16</v>
      </c>
      <c r="H121" s="1" t="str">
        <f t="shared" si="6"/>
        <v>&lt;80</v>
      </c>
      <c r="I121" s="1">
        <v>261.33520941015303</v>
      </c>
      <c r="J121" s="1">
        <v>135.501482239637</v>
      </c>
      <c r="K121" s="1">
        <v>306.710720143667</v>
      </c>
      <c r="L121" s="1">
        <v>248.37581004994601</v>
      </c>
      <c r="M121" s="1">
        <f t="shared" si="7"/>
        <v>98.357318955216755</v>
      </c>
      <c r="N121" s="1">
        <v>0</v>
      </c>
      <c r="O121" s="1" t="str">
        <f t="shared" si="4"/>
        <v>25-40</v>
      </c>
    </row>
    <row r="122" spans="1:15">
      <c r="A122" s="1">
        <v>121</v>
      </c>
      <c r="B122" s="1">
        <v>8675309121</v>
      </c>
      <c r="C122" s="2">
        <v>1.1589041095890411</v>
      </c>
      <c r="D122" s="2" t="str">
        <f t="shared" si="5"/>
        <v>&lt;= 1.5 year</v>
      </c>
      <c r="E122" s="3">
        <v>45.345205479452055</v>
      </c>
      <c r="F122" s="1">
        <v>0</v>
      </c>
      <c r="G122" s="1">
        <v>87</v>
      </c>
      <c r="H122" s="1" t="str">
        <f t="shared" si="6"/>
        <v>&gt;=80</v>
      </c>
      <c r="I122" s="1">
        <v>6.9225264539955296</v>
      </c>
      <c r="J122" s="1">
        <v>350.95923483510001</v>
      </c>
      <c r="K122" s="1">
        <v>221.912965040812</v>
      </c>
      <c r="L122" s="1">
        <v>13.6108795735759</v>
      </c>
      <c r="M122" s="1">
        <f t="shared" si="7"/>
        <v>56.893402256854188</v>
      </c>
      <c r="N122" s="1">
        <v>0</v>
      </c>
      <c r="O122" s="1" t="str">
        <f t="shared" si="4"/>
        <v>&gt;40</v>
      </c>
    </row>
    <row r="123" spans="1:15">
      <c r="A123" s="1">
        <v>122</v>
      </c>
      <c r="B123" s="1">
        <v>8675309122</v>
      </c>
      <c r="C123" s="2">
        <v>1.3150684931506849</v>
      </c>
      <c r="D123" s="2" t="str">
        <f t="shared" si="5"/>
        <v>&lt;= 1.5 year</v>
      </c>
      <c r="E123" s="3">
        <v>42.613698630136987</v>
      </c>
      <c r="F123" s="1">
        <v>0</v>
      </c>
      <c r="G123" s="1">
        <v>88</v>
      </c>
      <c r="H123" s="1" t="str">
        <f t="shared" si="6"/>
        <v>&gt;=80</v>
      </c>
      <c r="I123" s="1">
        <v>17.865471293626101</v>
      </c>
      <c r="J123" s="1">
        <v>381.45555795824998</v>
      </c>
      <c r="K123" s="1">
        <v>164.91287720655799</v>
      </c>
      <c r="L123" s="1">
        <v>16.654635189252001</v>
      </c>
      <c r="M123" s="1">
        <f t="shared" si="7"/>
        <v>53.733783827647287</v>
      </c>
      <c r="N123" s="1">
        <v>0</v>
      </c>
      <c r="O123" s="1" t="str">
        <f t="shared" si="4"/>
        <v>&gt;40</v>
      </c>
    </row>
    <row r="124" spans="1:15">
      <c r="A124" s="1">
        <v>123</v>
      </c>
      <c r="B124" s="1">
        <v>8675309123</v>
      </c>
      <c r="C124" s="2">
        <v>1.7397260273972603</v>
      </c>
      <c r="D124" s="2" t="str">
        <f t="shared" si="5"/>
        <v>&gt; 1.5 year</v>
      </c>
      <c r="E124" s="3">
        <v>28.605479452054794</v>
      </c>
      <c r="F124" s="1">
        <v>0</v>
      </c>
      <c r="G124" s="1">
        <v>50</v>
      </c>
      <c r="H124" s="1" t="str">
        <f t="shared" si="6"/>
        <v>&lt;80</v>
      </c>
      <c r="I124" s="1">
        <v>124.442525295854</v>
      </c>
      <c r="J124" s="1">
        <v>231.193515293187</v>
      </c>
      <c r="K124" s="1">
        <v>369.37170141215898</v>
      </c>
      <c r="L124" s="1">
        <v>258.685786963</v>
      </c>
      <c r="M124" s="1">
        <f t="shared" si="7"/>
        <v>103.81778185214236</v>
      </c>
      <c r="N124" s="1">
        <v>0</v>
      </c>
      <c r="O124" s="1" t="str">
        <f t="shared" si="4"/>
        <v>25-40</v>
      </c>
    </row>
    <row r="125" spans="1:15">
      <c r="A125" s="1">
        <v>124</v>
      </c>
      <c r="B125" s="1">
        <v>8675309124</v>
      </c>
      <c r="C125" s="2">
        <v>0.989041095890411</v>
      </c>
      <c r="D125" s="2" t="str">
        <f t="shared" si="5"/>
        <v>&lt;= 1.5 year</v>
      </c>
      <c r="E125" s="3">
        <v>34.260273972602739</v>
      </c>
      <c r="F125" s="1">
        <v>0</v>
      </c>
      <c r="G125" s="1">
        <v>20</v>
      </c>
      <c r="H125" s="1" t="str">
        <f t="shared" si="6"/>
        <v>&lt;80</v>
      </c>
      <c r="I125" s="1">
        <v>0.34548171026809199</v>
      </c>
      <c r="J125" s="1">
        <v>36.515266891238198</v>
      </c>
      <c r="K125" s="1">
        <v>394.87522726060098</v>
      </c>
      <c r="L125" s="1">
        <v>328.22095537428402</v>
      </c>
      <c r="M125" s="1">
        <f t="shared" si="7"/>
        <v>89.720401804306704</v>
      </c>
      <c r="N125" s="1">
        <v>0</v>
      </c>
      <c r="O125" s="1" t="str">
        <f t="shared" si="4"/>
        <v>25-40</v>
      </c>
    </row>
    <row r="126" spans="1:15">
      <c r="A126" s="1">
        <v>125</v>
      </c>
      <c r="B126" s="1">
        <v>8675309125</v>
      </c>
      <c r="C126" s="2">
        <v>1.7972602739726027</v>
      </c>
      <c r="D126" s="2" t="str">
        <f t="shared" si="5"/>
        <v>&gt; 1.5 year</v>
      </c>
      <c r="E126" s="3">
        <v>28.92876712328767</v>
      </c>
      <c r="F126" s="1">
        <v>0</v>
      </c>
      <c r="G126" s="1">
        <v>59</v>
      </c>
      <c r="H126" s="1" t="str">
        <f t="shared" si="6"/>
        <v>&lt;80</v>
      </c>
      <c r="I126" s="1">
        <v>223.43246972383099</v>
      </c>
      <c r="J126" s="1">
        <v>410.26571425501601</v>
      </c>
      <c r="K126" s="1">
        <v>227.98333391532199</v>
      </c>
      <c r="L126" s="1">
        <v>214.16319535757401</v>
      </c>
      <c r="M126" s="1">
        <f t="shared" si="7"/>
        <v>103.75343823105527</v>
      </c>
      <c r="N126" s="1">
        <v>0</v>
      </c>
      <c r="O126" s="1" t="str">
        <f t="shared" si="4"/>
        <v>25-40</v>
      </c>
    </row>
    <row r="127" spans="1:15">
      <c r="A127" s="1">
        <v>126</v>
      </c>
      <c r="B127" s="1">
        <v>8675309126</v>
      </c>
      <c r="C127" s="2">
        <v>1.6575342465753424</v>
      </c>
      <c r="D127" s="2" t="str">
        <f t="shared" si="5"/>
        <v>&gt; 1.5 year</v>
      </c>
      <c r="E127" s="3">
        <v>28.531506849315068</v>
      </c>
      <c r="F127" s="1">
        <v>1</v>
      </c>
      <c r="G127" s="1">
        <v>38</v>
      </c>
      <c r="H127" s="1" t="str">
        <f t="shared" si="6"/>
        <v>&lt;80</v>
      </c>
      <c r="I127" s="1">
        <v>154.88275837015101</v>
      </c>
      <c r="J127" s="1">
        <v>235.872996527461</v>
      </c>
      <c r="K127" s="1">
        <v>162.351885912688</v>
      </c>
      <c r="L127" s="1">
        <v>402.11754528688903</v>
      </c>
      <c r="M127" s="1">
        <f t="shared" si="7"/>
        <v>98.996792135758199</v>
      </c>
      <c r="N127" s="1">
        <v>0</v>
      </c>
      <c r="O127" s="1" t="str">
        <f t="shared" si="4"/>
        <v>25-40</v>
      </c>
    </row>
    <row r="128" spans="1:15">
      <c r="A128" s="1">
        <v>127</v>
      </c>
      <c r="B128" s="1">
        <v>8675309127</v>
      </c>
      <c r="C128" s="2">
        <v>1.6520547945205479</v>
      </c>
      <c r="D128" s="2" t="str">
        <f t="shared" si="5"/>
        <v>&gt; 1.5 year</v>
      </c>
      <c r="E128" s="3">
        <v>31.484931506849314</v>
      </c>
      <c r="F128" s="1">
        <v>0</v>
      </c>
      <c r="G128" s="1">
        <v>42</v>
      </c>
      <c r="H128" s="1" t="str">
        <f t="shared" si="6"/>
        <v>&lt;80</v>
      </c>
      <c r="I128" s="1">
        <v>149.330777480611</v>
      </c>
      <c r="J128" s="1">
        <v>350.49320332001599</v>
      </c>
      <c r="K128" s="1">
        <v>218.21370780281899</v>
      </c>
      <c r="L128" s="1">
        <v>223.75748968847401</v>
      </c>
      <c r="M128" s="1">
        <f t="shared" si="7"/>
        <v>93.022462163005315</v>
      </c>
      <c r="N128" s="1">
        <v>0</v>
      </c>
      <c r="O128" s="1" t="str">
        <f t="shared" si="4"/>
        <v>25-40</v>
      </c>
    </row>
    <row r="129" spans="1:15">
      <c r="A129" s="1">
        <v>128</v>
      </c>
      <c r="B129" s="1">
        <v>8675309128</v>
      </c>
      <c r="C129" s="2">
        <v>1.6</v>
      </c>
      <c r="D129" s="2" t="str">
        <f t="shared" si="5"/>
        <v>&gt; 1.5 year</v>
      </c>
      <c r="E129" s="3">
        <v>32.547945205479451</v>
      </c>
      <c r="F129" s="1">
        <v>1</v>
      </c>
      <c r="G129" s="1">
        <v>50</v>
      </c>
      <c r="H129" s="1" t="str">
        <f t="shared" si="6"/>
        <v>&lt;80</v>
      </c>
      <c r="I129" s="1">
        <v>261.33989877002398</v>
      </c>
      <c r="J129" s="1">
        <v>161.81784747950999</v>
      </c>
      <c r="K129" s="1">
        <v>333.75058087690502</v>
      </c>
      <c r="L129" s="1">
        <v>195.815971622446</v>
      </c>
      <c r="M129" s="1">
        <f t="shared" si="7"/>
        <v>97.400605999884846</v>
      </c>
      <c r="N129" s="1">
        <v>0</v>
      </c>
      <c r="O129" s="1" t="str">
        <f t="shared" si="4"/>
        <v>25-40</v>
      </c>
    </row>
    <row r="130" spans="1:15">
      <c r="A130" s="1">
        <v>129</v>
      </c>
      <c r="B130" s="1">
        <v>8675309129</v>
      </c>
      <c r="C130" s="2">
        <v>1.0904109589041096</v>
      </c>
      <c r="D130" s="2" t="str">
        <f t="shared" si="5"/>
        <v>&lt;= 1.5 year</v>
      </c>
      <c r="E130" s="3">
        <v>41.904109589041099</v>
      </c>
      <c r="F130" s="1">
        <v>0</v>
      </c>
      <c r="G130" s="1">
        <v>78</v>
      </c>
      <c r="H130" s="1" t="str">
        <f t="shared" si="6"/>
        <v>&lt;80</v>
      </c>
      <c r="I130" s="1">
        <v>25.820970359778698</v>
      </c>
      <c r="J130" s="1">
        <v>391.74552268306098</v>
      </c>
      <c r="K130" s="1">
        <v>176.43859523127099</v>
      </c>
      <c r="L130" s="1">
        <v>23.493068071315601</v>
      </c>
      <c r="M130" s="1">
        <f t="shared" si="7"/>
        <v>57.397119039737568</v>
      </c>
      <c r="N130" s="1">
        <v>0</v>
      </c>
      <c r="O130" s="1" t="str">
        <f t="shared" ref="O130:O193" si="8">IF(AND(E130&gt;17,E130&lt;25),"17-25",IF(AND(E130&gt;25,E130&lt;40),"25-40","&gt;40"))</f>
        <v>&gt;40</v>
      </c>
    </row>
    <row r="131" spans="1:15">
      <c r="A131" s="1">
        <v>130</v>
      </c>
      <c r="B131" s="1">
        <v>8675309130</v>
      </c>
      <c r="C131" s="2">
        <v>1.3616438356164384</v>
      </c>
      <c r="D131" s="2" t="str">
        <f t="shared" ref="D131:D194" si="9">IF(OR(C131&lt;1.5, C131=1.5),"&lt;= 1.5 year","&gt; 1.5 year")</f>
        <v>&lt;= 1.5 year</v>
      </c>
      <c r="E131" s="3">
        <v>42.268493150684932</v>
      </c>
      <c r="F131" s="1">
        <v>1</v>
      </c>
      <c r="G131" s="1">
        <v>65</v>
      </c>
      <c r="H131" s="1" t="str">
        <f t="shared" ref="H131:H194" si="10">IF(G131&lt;80,"&lt;80","&gt;=80")</f>
        <v>&lt;80</v>
      </c>
      <c r="I131" s="1">
        <v>50.053526058194997</v>
      </c>
      <c r="J131" s="1">
        <v>241.498840181829</v>
      </c>
      <c r="K131" s="1">
        <v>312.08436294276299</v>
      </c>
      <c r="L131" s="1">
        <v>16.469844863449399</v>
      </c>
      <c r="M131" s="1">
        <f t="shared" ref="M131:M194" si="11">SUMPRODUCT(I131:L131,$P$3:$S$3)</f>
        <v>62.7506942359474</v>
      </c>
      <c r="N131" s="1">
        <v>0</v>
      </c>
      <c r="O131" s="1" t="str">
        <f t="shared" si="8"/>
        <v>&gt;40</v>
      </c>
    </row>
    <row r="132" spans="1:15">
      <c r="A132" s="1">
        <v>131</v>
      </c>
      <c r="B132" s="1">
        <v>8675309131</v>
      </c>
      <c r="C132" s="2">
        <v>1.7013698630136986</v>
      </c>
      <c r="D132" s="2" t="str">
        <f t="shared" si="9"/>
        <v>&gt; 1.5 year</v>
      </c>
      <c r="E132" s="3">
        <v>29.016438356164382</v>
      </c>
      <c r="F132" s="1">
        <v>0</v>
      </c>
      <c r="G132" s="1">
        <v>57</v>
      </c>
      <c r="H132" s="1" t="str">
        <f t="shared" si="10"/>
        <v>&lt;80</v>
      </c>
      <c r="I132" s="1">
        <v>239.15311244576901</v>
      </c>
      <c r="J132" s="1">
        <v>309.94331268308099</v>
      </c>
      <c r="K132" s="1">
        <v>293.29368562890301</v>
      </c>
      <c r="L132" s="1">
        <v>187.519682241081</v>
      </c>
      <c r="M132" s="1">
        <f t="shared" si="11"/>
        <v>101.62531815470606</v>
      </c>
      <c r="N132" s="1">
        <v>0</v>
      </c>
      <c r="O132" s="1" t="str">
        <f t="shared" si="8"/>
        <v>25-40</v>
      </c>
    </row>
    <row r="133" spans="1:15">
      <c r="A133" s="1">
        <v>132</v>
      </c>
      <c r="B133" s="1">
        <v>8675309132</v>
      </c>
      <c r="C133" s="2">
        <v>1.6547945205479453</v>
      </c>
      <c r="D133" s="2" t="str">
        <f t="shared" si="9"/>
        <v>&gt; 1.5 year</v>
      </c>
      <c r="E133" s="3">
        <v>31.4986301369863</v>
      </c>
      <c r="F133" s="1">
        <v>0</v>
      </c>
      <c r="G133" s="1">
        <v>38</v>
      </c>
      <c r="H133" s="1" t="str">
        <f t="shared" si="10"/>
        <v>&lt;80</v>
      </c>
      <c r="I133" s="1">
        <v>325.58299793451602</v>
      </c>
      <c r="J133" s="1">
        <v>200.949658700317</v>
      </c>
      <c r="K133" s="1">
        <v>356.09136334952501</v>
      </c>
      <c r="L133" s="1">
        <v>166.46734170495799</v>
      </c>
      <c r="M133" s="1">
        <f t="shared" si="11"/>
        <v>104.8296571373246</v>
      </c>
      <c r="N133" s="1">
        <v>0</v>
      </c>
      <c r="O133" s="1" t="str">
        <f t="shared" si="8"/>
        <v>25-40</v>
      </c>
    </row>
    <row r="134" spans="1:15">
      <c r="A134" s="1">
        <v>133</v>
      </c>
      <c r="B134" s="1">
        <v>8675309133</v>
      </c>
      <c r="C134" s="2">
        <v>1.1369863013698631</v>
      </c>
      <c r="D134" s="2" t="str">
        <f t="shared" si="9"/>
        <v>&lt;= 1.5 year</v>
      </c>
      <c r="E134" s="3">
        <v>23.997260273972604</v>
      </c>
      <c r="F134" s="1">
        <v>1</v>
      </c>
      <c r="G134" s="1">
        <v>59</v>
      </c>
      <c r="H134" s="1" t="str">
        <f t="shared" si="10"/>
        <v>&lt;80</v>
      </c>
      <c r="I134" s="1">
        <v>367.34776599658301</v>
      </c>
      <c r="J134" s="1">
        <v>415.32005677078098</v>
      </c>
      <c r="K134" s="1">
        <v>21.142769715194</v>
      </c>
      <c r="L134" s="1">
        <v>8.4543976863798296</v>
      </c>
      <c r="M134" s="1">
        <f t="shared" si="11"/>
        <v>66.165085909577982</v>
      </c>
      <c r="N134" s="1">
        <v>0</v>
      </c>
      <c r="O134" s="1" t="str">
        <f t="shared" si="8"/>
        <v>17-25</v>
      </c>
    </row>
    <row r="135" spans="1:15">
      <c r="A135" s="1">
        <v>134</v>
      </c>
      <c r="B135" s="1">
        <v>8675309134</v>
      </c>
      <c r="C135" s="2">
        <v>1.6904109589041096</v>
      </c>
      <c r="D135" s="2" t="str">
        <f t="shared" si="9"/>
        <v>&gt; 1.5 year</v>
      </c>
      <c r="E135" s="3">
        <v>27.657534246575342</v>
      </c>
      <c r="F135" s="1">
        <v>0</v>
      </c>
      <c r="G135" s="1">
        <v>49</v>
      </c>
      <c r="H135" s="1" t="str">
        <f t="shared" si="10"/>
        <v>&lt;80</v>
      </c>
      <c r="I135" s="1">
        <v>166.458325454446</v>
      </c>
      <c r="J135" s="1">
        <v>367.43774802155099</v>
      </c>
      <c r="K135" s="1">
        <v>328.29218951517203</v>
      </c>
      <c r="L135" s="1">
        <v>162.50980699948599</v>
      </c>
      <c r="M135" s="1">
        <f t="shared" si="11"/>
        <v>101.60792545983873</v>
      </c>
      <c r="N135" s="1">
        <v>0</v>
      </c>
      <c r="O135" s="1" t="str">
        <f t="shared" si="8"/>
        <v>25-40</v>
      </c>
    </row>
    <row r="136" spans="1:15">
      <c r="A136" s="1">
        <v>135</v>
      </c>
      <c r="B136" s="1">
        <v>8675309135</v>
      </c>
      <c r="C136" s="2">
        <v>1.4191780821917808</v>
      </c>
      <c r="D136" s="2" t="str">
        <f t="shared" si="9"/>
        <v>&lt;= 1.5 year</v>
      </c>
      <c r="E136" s="3">
        <v>24.553424657534247</v>
      </c>
      <c r="F136" s="1">
        <v>1</v>
      </c>
      <c r="G136" s="1">
        <v>58</v>
      </c>
      <c r="H136" s="1" t="str">
        <f t="shared" si="10"/>
        <v>&lt;80</v>
      </c>
      <c r="I136" s="1">
        <v>282.66385219729699</v>
      </c>
      <c r="J136" s="1">
        <v>436.136375801756</v>
      </c>
      <c r="K136" s="1">
        <v>55.332661855075898</v>
      </c>
      <c r="L136" s="1">
        <v>7.8445902950248296</v>
      </c>
      <c r="M136" s="1">
        <f t="shared" si="11"/>
        <v>65.085288497936332</v>
      </c>
      <c r="N136" s="1">
        <v>0</v>
      </c>
      <c r="O136" s="1" t="str">
        <f t="shared" si="8"/>
        <v>17-25</v>
      </c>
    </row>
    <row r="137" spans="1:15">
      <c r="A137" s="1">
        <v>136</v>
      </c>
      <c r="B137" s="1">
        <v>8675309136</v>
      </c>
      <c r="C137" s="2">
        <v>0.89315068493150684</v>
      </c>
      <c r="D137" s="2" t="str">
        <f t="shared" si="9"/>
        <v>&lt;= 1.5 year</v>
      </c>
      <c r="E137" s="3">
        <v>33.69041095890411</v>
      </c>
      <c r="F137" s="1">
        <v>0</v>
      </c>
      <c r="G137" s="1">
        <v>21</v>
      </c>
      <c r="H137" s="1" t="str">
        <f t="shared" si="10"/>
        <v>&lt;80</v>
      </c>
      <c r="I137" s="1">
        <v>17.664083196636501</v>
      </c>
      <c r="J137" s="1">
        <v>41.706889644296702</v>
      </c>
      <c r="K137" s="1">
        <v>447.747100189599</v>
      </c>
      <c r="L137" s="1">
        <v>318.19390973249699</v>
      </c>
      <c r="M137" s="1">
        <f t="shared" si="11"/>
        <v>96.662599017926169</v>
      </c>
      <c r="N137" s="1">
        <v>0</v>
      </c>
      <c r="O137" s="1" t="str">
        <f t="shared" si="8"/>
        <v>25-40</v>
      </c>
    </row>
    <row r="138" spans="1:15">
      <c r="A138" s="1">
        <v>137</v>
      </c>
      <c r="B138" s="1">
        <v>8675309137</v>
      </c>
      <c r="C138" s="2">
        <v>1.2493150684931507</v>
      </c>
      <c r="D138" s="2" t="str">
        <f t="shared" si="9"/>
        <v>&lt;= 1.5 year</v>
      </c>
      <c r="E138" s="3">
        <v>35.454794520547942</v>
      </c>
      <c r="F138" s="1">
        <v>1</v>
      </c>
      <c r="G138" s="1">
        <v>85</v>
      </c>
      <c r="H138" s="1" t="str">
        <f t="shared" si="10"/>
        <v>&gt;=80</v>
      </c>
      <c r="I138" s="1">
        <v>4.97978302498512</v>
      </c>
      <c r="J138" s="1">
        <v>171.668036442968</v>
      </c>
      <c r="K138" s="1">
        <v>379.91815099602201</v>
      </c>
      <c r="L138" s="1">
        <v>45.3670338479618</v>
      </c>
      <c r="M138" s="1">
        <f t="shared" si="11"/>
        <v>65.166047738714312</v>
      </c>
      <c r="N138" s="1">
        <v>0</v>
      </c>
      <c r="O138" s="1" t="str">
        <f t="shared" si="8"/>
        <v>25-40</v>
      </c>
    </row>
    <row r="139" spans="1:15">
      <c r="A139" s="1">
        <v>138</v>
      </c>
      <c r="B139" s="1">
        <v>8675309138</v>
      </c>
      <c r="C139" s="2">
        <v>1.6219178082191781</v>
      </c>
      <c r="D139" s="2" t="str">
        <f t="shared" si="9"/>
        <v>&gt; 1.5 year</v>
      </c>
      <c r="E139" s="3">
        <v>34.241095890410961</v>
      </c>
      <c r="F139" s="1">
        <v>0</v>
      </c>
      <c r="G139" s="1">
        <v>32</v>
      </c>
      <c r="H139" s="1" t="str">
        <f t="shared" si="10"/>
        <v>&lt;80</v>
      </c>
      <c r="I139" s="1">
        <v>182.241780150095</v>
      </c>
      <c r="J139" s="1">
        <v>242.088308686006</v>
      </c>
      <c r="K139" s="1">
        <v>156.64969524008399</v>
      </c>
      <c r="L139" s="1">
        <v>267.313936570983</v>
      </c>
      <c r="M139" s="1">
        <f t="shared" si="11"/>
        <v>84.82204292421612</v>
      </c>
      <c r="N139" s="1">
        <v>1</v>
      </c>
      <c r="O139" s="1" t="str">
        <f t="shared" si="8"/>
        <v>25-40</v>
      </c>
    </row>
    <row r="140" spans="1:15">
      <c r="A140" s="1">
        <v>139</v>
      </c>
      <c r="B140" s="1">
        <v>8675309139</v>
      </c>
      <c r="C140" s="2">
        <v>1.810958904109589</v>
      </c>
      <c r="D140" s="2" t="str">
        <f t="shared" si="9"/>
        <v>&gt; 1.5 year</v>
      </c>
      <c r="E140" s="3">
        <v>27.213698630136985</v>
      </c>
      <c r="F140" s="1">
        <v>0</v>
      </c>
      <c r="G140" s="1">
        <v>35</v>
      </c>
      <c r="H140" s="1" t="str">
        <f t="shared" si="10"/>
        <v>&lt;80</v>
      </c>
      <c r="I140" s="1">
        <v>169.30961069468199</v>
      </c>
      <c r="J140" s="1">
        <v>330.90178446239997</v>
      </c>
      <c r="K140" s="1">
        <v>261.54945359217902</v>
      </c>
      <c r="L140" s="1">
        <v>237.982663233035</v>
      </c>
      <c r="M140" s="1">
        <f t="shared" si="11"/>
        <v>99.960765631592238</v>
      </c>
      <c r="N140" s="1">
        <v>0</v>
      </c>
      <c r="O140" s="1" t="str">
        <f t="shared" si="8"/>
        <v>25-40</v>
      </c>
    </row>
    <row r="141" spans="1:15">
      <c r="A141" s="1">
        <v>140</v>
      </c>
      <c r="B141" s="1">
        <v>8675309140</v>
      </c>
      <c r="C141" s="2">
        <v>1.106849315068493</v>
      </c>
      <c r="D141" s="2" t="str">
        <f t="shared" si="9"/>
        <v>&lt;= 1.5 year</v>
      </c>
      <c r="E141" s="3">
        <v>40.326027397260276</v>
      </c>
      <c r="F141" s="1">
        <v>0</v>
      </c>
      <c r="G141" s="1">
        <v>97</v>
      </c>
      <c r="H141" s="1" t="str">
        <f t="shared" si="10"/>
        <v>&gt;=80</v>
      </c>
      <c r="I141" s="1">
        <v>32.143973853652099</v>
      </c>
      <c r="J141" s="1">
        <v>197.96183085275001</v>
      </c>
      <c r="K141" s="1">
        <v>298.70204308321001</v>
      </c>
      <c r="L141" s="1">
        <v>3.2027149255435901</v>
      </c>
      <c r="M141" s="1">
        <f t="shared" si="11"/>
        <v>54.637035337562601</v>
      </c>
      <c r="N141" s="1">
        <v>1</v>
      </c>
      <c r="O141" s="1" t="str">
        <f t="shared" si="8"/>
        <v>&gt;40</v>
      </c>
    </row>
    <row r="142" spans="1:15">
      <c r="A142" s="1">
        <v>141</v>
      </c>
      <c r="B142" s="1">
        <v>8675309141</v>
      </c>
      <c r="C142" s="2">
        <v>1.6794520547945206</v>
      </c>
      <c r="D142" s="2" t="str">
        <f t="shared" si="9"/>
        <v>&gt; 1.5 year</v>
      </c>
      <c r="E142" s="3">
        <v>32.123287671232873</v>
      </c>
      <c r="F142" s="1">
        <v>0</v>
      </c>
      <c r="G142" s="1">
        <v>23</v>
      </c>
      <c r="H142" s="1" t="str">
        <f t="shared" si="10"/>
        <v>&lt;80</v>
      </c>
      <c r="I142" s="1">
        <v>234.69178382267501</v>
      </c>
      <c r="J142" s="1">
        <v>230.04749322382901</v>
      </c>
      <c r="K142" s="1">
        <v>251.142852689877</v>
      </c>
      <c r="L142" s="1">
        <v>281.36537068338799</v>
      </c>
      <c r="M142" s="1">
        <f t="shared" si="11"/>
        <v>101.08012896851213</v>
      </c>
      <c r="N142" s="1">
        <v>0</v>
      </c>
      <c r="O142" s="1" t="str">
        <f t="shared" si="8"/>
        <v>25-40</v>
      </c>
    </row>
    <row r="143" spans="1:15">
      <c r="A143" s="1">
        <v>142</v>
      </c>
      <c r="B143" s="1">
        <v>8675309142</v>
      </c>
      <c r="C143" s="2">
        <v>1.2328767123287672</v>
      </c>
      <c r="D143" s="2" t="str">
        <f t="shared" si="9"/>
        <v>&lt;= 1.5 year</v>
      </c>
      <c r="E143" s="3">
        <v>40.057534246575344</v>
      </c>
      <c r="F143" s="1">
        <v>0</v>
      </c>
      <c r="G143" s="1">
        <v>74</v>
      </c>
      <c r="H143" s="1" t="str">
        <f t="shared" si="10"/>
        <v>&lt;80</v>
      </c>
      <c r="I143" s="1">
        <v>1.0746585038221901</v>
      </c>
      <c r="J143" s="1">
        <v>362.70387676655503</v>
      </c>
      <c r="K143" s="1">
        <v>241.15425699868899</v>
      </c>
      <c r="L143" s="1">
        <v>8.2764410960948496</v>
      </c>
      <c r="M143" s="1">
        <f t="shared" si="11"/>
        <v>59.033966593004244</v>
      </c>
      <c r="N143" s="1">
        <v>0</v>
      </c>
      <c r="O143" s="1" t="str">
        <f t="shared" si="8"/>
        <v>&gt;40</v>
      </c>
    </row>
    <row r="144" spans="1:15">
      <c r="A144" s="1">
        <v>143</v>
      </c>
      <c r="B144" s="1">
        <v>8675309143</v>
      </c>
      <c r="C144" s="2">
        <v>1.1698630136986301</v>
      </c>
      <c r="D144" s="2" t="str">
        <f t="shared" si="9"/>
        <v>&lt;= 1.5 year</v>
      </c>
      <c r="E144" s="3">
        <v>24.671232876712327</v>
      </c>
      <c r="F144" s="1">
        <v>1</v>
      </c>
      <c r="G144" s="1">
        <v>62</v>
      </c>
      <c r="H144" s="1" t="str">
        <f t="shared" si="10"/>
        <v>&lt;80</v>
      </c>
      <c r="I144" s="1">
        <v>430.29786004400103</v>
      </c>
      <c r="J144" s="1">
        <v>299.72733166552899</v>
      </c>
      <c r="K144" s="1">
        <v>32.408207409894999</v>
      </c>
      <c r="L144" s="1">
        <v>52.744065697571997</v>
      </c>
      <c r="M144" s="1">
        <f t="shared" si="11"/>
        <v>68.620288109658446</v>
      </c>
      <c r="N144" s="1">
        <v>0</v>
      </c>
      <c r="O144" s="1" t="str">
        <f t="shared" si="8"/>
        <v>17-25</v>
      </c>
    </row>
    <row r="145" spans="1:15">
      <c r="A145" s="1">
        <v>144</v>
      </c>
      <c r="B145" s="1">
        <v>8675309144</v>
      </c>
      <c r="C145" s="2">
        <v>1.2931506849315069</v>
      </c>
      <c r="D145" s="2" t="str">
        <f t="shared" si="9"/>
        <v>&lt;= 1.5 year</v>
      </c>
      <c r="E145" s="3">
        <v>35.986301369863014</v>
      </c>
      <c r="F145" s="1">
        <v>0</v>
      </c>
      <c r="G145" s="1">
        <v>63</v>
      </c>
      <c r="H145" s="1" t="str">
        <f t="shared" si="10"/>
        <v>&lt;80</v>
      </c>
      <c r="I145" s="1">
        <v>33.944335315731202</v>
      </c>
      <c r="J145" s="1">
        <v>298.631049540199</v>
      </c>
      <c r="K145" s="1">
        <v>204.14389746999601</v>
      </c>
      <c r="L145" s="1">
        <v>35.047239046465698</v>
      </c>
      <c r="M145" s="1">
        <f t="shared" si="11"/>
        <v>55.308967170449819</v>
      </c>
      <c r="N145" s="1">
        <v>0</v>
      </c>
      <c r="O145" s="1" t="str">
        <f t="shared" si="8"/>
        <v>25-40</v>
      </c>
    </row>
    <row r="146" spans="1:15">
      <c r="A146" s="1">
        <v>145</v>
      </c>
      <c r="B146" s="1">
        <v>8675309145</v>
      </c>
      <c r="C146" s="2">
        <v>1.273972602739726</v>
      </c>
      <c r="D146" s="2" t="str">
        <f t="shared" si="9"/>
        <v>&lt;= 1.5 year</v>
      </c>
      <c r="E146" s="3">
        <v>44.484931506849314</v>
      </c>
      <c r="F146" s="1">
        <v>0</v>
      </c>
      <c r="G146" s="1">
        <v>66</v>
      </c>
      <c r="H146" s="1" t="str">
        <f t="shared" si="10"/>
        <v>&lt;80</v>
      </c>
      <c r="I146" s="1">
        <v>0.27672918162256499</v>
      </c>
      <c r="J146" s="1">
        <v>245.432910797283</v>
      </c>
      <c r="K146" s="1">
        <v>334.012961044907</v>
      </c>
      <c r="L146" s="1">
        <v>30.828827988278601</v>
      </c>
      <c r="M146" s="1">
        <f t="shared" si="11"/>
        <v>63.437785882294719</v>
      </c>
      <c r="N146" s="1">
        <v>0</v>
      </c>
      <c r="O146" s="1" t="str">
        <f t="shared" si="8"/>
        <v>&gt;40</v>
      </c>
    </row>
    <row r="147" spans="1:15">
      <c r="A147" s="1">
        <v>146</v>
      </c>
      <c r="B147" s="1">
        <v>8675309146</v>
      </c>
      <c r="C147" s="2">
        <v>1.6438356164383561</v>
      </c>
      <c r="D147" s="2" t="str">
        <f t="shared" si="9"/>
        <v>&gt; 1.5 year</v>
      </c>
      <c r="E147" s="3">
        <v>27.495890410958904</v>
      </c>
      <c r="F147" s="1">
        <v>0</v>
      </c>
      <c r="G147" s="1">
        <v>27</v>
      </c>
      <c r="H147" s="1" t="str">
        <f t="shared" si="10"/>
        <v>&lt;80</v>
      </c>
      <c r="I147" s="1">
        <v>301.96411258915498</v>
      </c>
      <c r="J147" s="1">
        <v>143.588766878684</v>
      </c>
      <c r="K147" s="1">
        <v>291.542713515044</v>
      </c>
      <c r="L147" s="1">
        <v>256.25863735511899</v>
      </c>
      <c r="M147" s="1">
        <f t="shared" si="11"/>
        <v>101.38039246184668</v>
      </c>
      <c r="N147" s="1">
        <v>0</v>
      </c>
      <c r="O147" s="1" t="str">
        <f t="shared" si="8"/>
        <v>25-40</v>
      </c>
    </row>
    <row r="148" spans="1:15">
      <c r="A148" s="1">
        <v>147</v>
      </c>
      <c r="B148" s="1">
        <v>8675309147</v>
      </c>
      <c r="C148" s="2">
        <v>1.3863013698630138</v>
      </c>
      <c r="D148" s="2" t="str">
        <f t="shared" si="9"/>
        <v>&lt;= 1.5 year</v>
      </c>
      <c r="E148" s="3">
        <v>20.279452054794522</v>
      </c>
      <c r="F148" s="1">
        <v>0</v>
      </c>
      <c r="G148" s="1">
        <v>60</v>
      </c>
      <c r="H148" s="1" t="str">
        <f t="shared" si="10"/>
        <v>&lt;80</v>
      </c>
      <c r="I148" s="1">
        <v>19.137689727097001</v>
      </c>
      <c r="J148" s="1">
        <v>14.091122235795</v>
      </c>
      <c r="K148" s="1">
        <v>291.20258604757697</v>
      </c>
      <c r="L148" s="1">
        <v>540.28603492899697</v>
      </c>
      <c r="M148" s="1">
        <f t="shared" si="11"/>
        <v>102.43693947422022</v>
      </c>
      <c r="N148" s="1">
        <v>1</v>
      </c>
      <c r="O148" s="1" t="str">
        <f t="shared" si="8"/>
        <v>17-25</v>
      </c>
    </row>
    <row r="149" spans="1:15">
      <c r="A149" s="1">
        <v>148</v>
      </c>
      <c r="B149" s="1">
        <v>8675309148</v>
      </c>
      <c r="C149" s="2">
        <v>1.1972602739726028</v>
      </c>
      <c r="D149" s="2" t="str">
        <f t="shared" si="9"/>
        <v>&lt;= 1.5 year</v>
      </c>
      <c r="E149" s="3">
        <v>41.19178082191781</v>
      </c>
      <c r="F149" s="1">
        <v>0</v>
      </c>
      <c r="G149" s="1">
        <v>57</v>
      </c>
      <c r="H149" s="1" t="str">
        <f t="shared" si="10"/>
        <v>&lt;80</v>
      </c>
      <c r="I149" s="1">
        <v>0.15762587568740799</v>
      </c>
      <c r="J149" s="1">
        <v>203.73405090546501</v>
      </c>
      <c r="K149" s="1">
        <v>356.62124669992397</v>
      </c>
      <c r="L149" s="1">
        <v>1.03724589429082</v>
      </c>
      <c r="M149" s="1">
        <f t="shared" si="11"/>
        <v>59.230353253797972</v>
      </c>
      <c r="N149" s="1">
        <v>0</v>
      </c>
      <c r="O149" s="1" t="str">
        <f t="shared" si="8"/>
        <v>&gt;40</v>
      </c>
    </row>
    <row r="150" spans="1:15">
      <c r="A150" s="1">
        <v>149</v>
      </c>
      <c r="B150" s="1">
        <v>8675309149</v>
      </c>
      <c r="C150" s="2">
        <v>1.6849315068493151</v>
      </c>
      <c r="D150" s="2" t="str">
        <f t="shared" si="9"/>
        <v>&gt; 1.5 year</v>
      </c>
      <c r="E150" s="3">
        <v>26.254794520547946</v>
      </c>
      <c r="F150" s="1">
        <v>0</v>
      </c>
      <c r="G150" s="1">
        <v>35</v>
      </c>
      <c r="H150" s="1" t="str">
        <f t="shared" si="10"/>
        <v>&lt;80</v>
      </c>
      <c r="I150" s="1">
        <v>184.291831155301</v>
      </c>
      <c r="J150" s="1">
        <v>376.94872607097801</v>
      </c>
      <c r="K150" s="1">
        <v>90.895680579277496</v>
      </c>
      <c r="L150" s="1">
        <v>414.13298365826103</v>
      </c>
      <c r="M150" s="1">
        <f t="shared" si="11"/>
        <v>105.50268428660695</v>
      </c>
      <c r="N150" s="1">
        <v>0</v>
      </c>
      <c r="O150" s="1" t="str">
        <f t="shared" si="8"/>
        <v>25-40</v>
      </c>
    </row>
    <row r="151" spans="1:15">
      <c r="A151" s="1">
        <v>150</v>
      </c>
      <c r="B151" s="1">
        <v>8675309150</v>
      </c>
      <c r="C151" s="2">
        <v>1.3260273972602741</v>
      </c>
      <c r="D151" s="2" t="str">
        <f t="shared" si="9"/>
        <v>&lt;= 1.5 year</v>
      </c>
      <c r="E151" s="3">
        <v>40.446575342465756</v>
      </c>
      <c r="F151" s="1">
        <v>1</v>
      </c>
      <c r="G151" s="1">
        <v>110</v>
      </c>
      <c r="H151" s="1" t="str">
        <f t="shared" si="10"/>
        <v>&gt;=80</v>
      </c>
      <c r="I151" s="1">
        <v>39.4424887904404</v>
      </c>
      <c r="J151" s="1">
        <v>188.153644256766</v>
      </c>
      <c r="K151" s="1">
        <v>327.72848670739501</v>
      </c>
      <c r="L151" s="1">
        <v>23.619282471535399</v>
      </c>
      <c r="M151" s="1">
        <f t="shared" si="11"/>
        <v>60.369422945248161</v>
      </c>
      <c r="N151" s="1">
        <v>1</v>
      </c>
      <c r="O151" s="1" t="str">
        <f t="shared" si="8"/>
        <v>&gt;40</v>
      </c>
    </row>
    <row r="152" spans="1:15">
      <c r="A152" s="1">
        <v>151</v>
      </c>
      <c r="B152" s="1">
        <v>8675309151</v>
      </c>
      <c r="C152" s="2">
        <v>1.2684931506849315</v>
      </c>
      <c r="D152" s="2" t="str">
        <f t="shared" si="9"/>
        <v>&lt;= 1.5 year</v>
      </c>
      <c r="E152" s="3">
        <v>38.457534246575342</v>
      </c>
      <c r="F152" s="1">
        <v>0</v>
      </c>
      <c r="G152" s="1">
        <v>87</v>
      </c>
      <c r="H152" s="1" t="str">
        <f t="shared" si="10"/>
        <v>&gt;=80</v>
      </c>
      <c r="I152" s="1">
        <v>21.8077937784442</v>
      </c>
      <c r="J152" s="1">
        <v>194.967743681472</v>
      </c>
      <c r="K152" s="1">
        <v>304.39720544973102</v>
      </c>
      <c r="L152" s="1">
        <v>53.584622698961503</v>
      </c>
      <c r="M152" s="1">
        <f t="shared" si="11"/>
        <v>60.299862374636398</v>
      </c>
      <c r="N152" s="1">
        <v>0</v>
      </c>
      <c r="O152" s="1" t="str">
        <f t="shared" si="8"/>
        <v>25-40</v>
      </c>
    </row>
    <row r="153" spans="1:15">
      <c r="A153" s="1">
        <v>152</v>
      </c>
      <c r="B153" s="1">
        <v>8675309152</v>
      </c>
      <c r="C153" s="2">
        <v>1.1561643835616437</v>
      </c>
      <c r="D153" s="2" t="str">
        <f t="shared" si="9"/>
        <v>&lt;= 1.5 year</v>
      </c>
      <c r="E153" s="3">
        <v>43.328767123287669</v>
      </c>
      <c r="F153" s="1">
        <v>0</v>
      </c>
      <c r="G153" s="1">
        <v>76</v>
      </c>
      <c r="H153" s="1" t="str">
        <f t="shared" si="10"/>
        <v>&lt;80</v>
      </c>
      <c r="I153" s="1">
        <v>15.8675961663242</v>
      </c>
      <c r="J153" s="1">
        <v>261.33603160759202</v>
      </c>
      <c r="K153" s="1">
        <v>290.22874979935102</v>
      </c>
      <c r="L153" s="1">
        <v>0.98727481390870497</v>
      </c>
      <c r="M153" s="1">
        <f t="shared" si="11"/>
        <v>57.122213175504463</v>
      </c>
      <c r="N153" s="1">
        <v>0</v>
      </c>
      <c r="O153" s="1" t="str">
        <f t="shared" si="8"/>
        <v>&gt;40</v>
      </c>
    </row>
    <row r="154" spans="1:15">
      <c r="A154" s="1">
        <v>153</v>
      </c>
      <c r="B154" s="1">
        <v>8675309153</v>
      </c>
      <c r="C154" s="2">
        <v>1.7917808219178082</v>
      </c>
      <c r="D154" s="2" t="str">
        <f t="shared" si="9"/>
        <v>&gt; 1.5 year</v>
      </c>
      <c r="E154" s="3">
        <v>30.506849315068493</v>
      </c>
      <c r="F154" s="1">
        <v>1</v>
      </c>
      <c r="G154" s="1">
        <v>45</v>
      </c>
      <c r="H154" s="1" t="str">
        <f t="shared" si="10"/>
        <v>&lt;80</v>
      </c>
      <c r="I154" s="1">
        <v>148.525618831412</v>
      </c>
      <c r="J154" s="1">
        <v>305.13995849960799</v>
      </c>
      <c r="K154" s="1">
        <v>238.16487832719699</v>
      </c>
      <c r="L154" s="1">
        <v>258.98157120542402</v>
      </c>
      <c r="M154" s="1">
        <f t="shared" si="11"/>
        <v>95.950820130396124</v>
      </c>
      <c r="N154" s="1">
        <v>1</v>
      </c>
      <c r="O154" s="1" t="str">
        <f t="shared" si="8"/>
        <v>25-40</v>
      </c>
    </row>
    <row r="155" spans="1:15">
      <c r="A155" s="1">
        <v>154</v>
      </c>
      <c r="B155" s="1">
        <v>8675309154</v>
      </c>
      <c r="C155" s="2">
        <v>1.1095890410958904</v>
      </c>
      <c r="D155" s="2" t="str">
        <f t="shared" si="9"/>
        <v>&lt;= 1.5 year</v>
      </c>
      <c r="E155" s="3">
        <v>43.413698630136984</v>
      </c>
      <c r="F155" s="1">
        <v>0</v>
      </c>
      <c r="G155" s="1">
        <v>93</v>
      </c>
      <c r="H155" s="1" t="str">
        <f t="shared" si="10"/>
        <v>&gt;=80</v>
      </c>
      <c r="I155" s="1">
        <v>32.633199457447503</v>
      </c>
      <c r="J155" s="1">
        <v>352.14195476815399</v>
      </c>
      <c r="K155" s="1">
        <v>155.11143357832901</v>
      </c>
      <c r="L155" s="1">
        <v>47.621013669029203</v>
      </c>
      <c r="M155" s="1">
        <f t="shared" si="11"/>
        <v>55.109906007731112</v>
      </c>
      <c r="N155" s="1">
        <v>0</v>
      </c>
      <c r="O155" s="1" t="str">
        <f t="shared" si="8"/>
        <v>&gt;40</v>
      </c>
    </row>
    <row r="156" spans="1:15">
      <c r="A156" s="1">
        <v>155</v>
      </c>
      <c r="B156" s="1">
        <v>8675309155</v>
      </c>
      <c r="C156" s="2">
        <v>1.5397260273972602</v>
      </c>
      <c r="D156" s="2" t="str">
        <f t="shared" si="9"/>
        <v>&gt; 1.5 year</v>
      </c>
      <c r="E156" s="3">
        <v>30.095890410958905</v>
      </c>
      <c r="F156" s="1">
        <v>1</v>
      </c>
      <c r="G156" s="1">
        <v>47</v>
      </c>
      <c r="H156" s="1" t="str">
        <f t="shared" si="10"/>
        <v>&lt;80</v>
      </c>
      <c r="I156" s="1">
        <v>298.96031387884102</v>
      </c>
      <c r="J156" s="1">
        <v>310.048236255419</v>
      </c>
      <c r="K156" s="1">
        <v>222.989246408133</v>
      </c>
      <c r="L156" s="1">
        <v>264.05684809942602</v>
      </c>
      <c r="M156" s="1">
        <f t="shared" si="11"/>
        <v>107.16621535164789</v>
      </c>
      <c r="N156" s="1">
        <v>0</v>
      </c>
      <c r="O156" s="1" t="str">
        <f t="shared" si="8"/>
        <v>25-40</v>
      </c>
    </row>
    <row r="157" spans="1:15">
      <c r="A157" s="1">
        <v>156</v>
      </c>
      <c r="B157" s="1">
        <v>8675309156</v>
      </c>
      <c r="C157" s="2">
        <v>1.8657534246575342</v>
      </c>
      <c r="D157" s="2" t="str">
        <f t="shared" si="9"/>
        <v>&gt; 1.5 year</v>
      </c>
      <c r="E157" s="3">
        <v>31.991780821917807</v>
      </c>
      <c r="F157" s="1">
        <v>1</v>
      </c>
      <c r="G157" s="1">
        <v>30</v>
      </c>
      <c r="H157" s="1" t="str">
        <f t="shared" si="10"/>
        <v>&lt;80</v>
      </c>
      <c r="I157" s="1">
        <v>367.75663567943099</v>
      </c>
      <c r="J157" s="1">
        <v>255.82415740667099</v>
      </c>
      <c r="K157" s="1">
        <v>156.055135354774</v>
      </c>
      <c r="L157" s="1">
        <v>179.59984520055801</v>
      </c>
      <c r="M157" s="1">
        <f t="shared" si="11"/>
        <v>90.165061113527997</v>
      </c>
      <c r="N157" s="1">
        <v>0</v>
      </c>
      <c r="O157" s="1" t="str">
        <f t="shared" si="8"/>
        <v>25-40</v>
      </c>
    </row>
    <row r="158" spans="1:15">
      <c r="A158" s="1">
        <v>157</v>
      </c>
      <c r="B158" s="1">
        <v>8675309157</v>
      </c>
      <c r="C158" s="2">
        <v>1.0328767123287672</v>
      </c>
      <c r="D158" s="2" t="str">
        <f t="shared" si="9"/>
        <v>&lt;= 1.5 year</v>
      </c>
      <c r="E158" s="3">
        <v>33.778082191780825</v>
      </c>
      <c r="F158" s="1">
        <v>1</v>
      </c>
      <c r="G158" s="1">
        <v>21</v>
      </c>
      <c r="H158" s="1" t="str">
        <f t="shared" si="10"/>
        <v>&lt;80</v>
      </c>
      <c r="I158" s="1">
        <v>3.6979256471561999</v>
      </c>
      <c r="J158" s="1">
        <v>21.462793648736799</v>
      </c>
      <c r="K158" s="1">
        <v>421.70635274448102</v>
      </c>
      <c r="L158" s="1">
        <v>310.29531851172402</v>
      </c>
      <c r="M158" s="1">
        <f t="shared" si="11"/>
        <v>89.853058094416042</v>
      </c>
      <c r="N158" s="1">
        <v>0</v>
      </c>
      <c r="O158" s="1" t="str">
        <f t="shared" si="8"/>
        <v>25-40</v>
      </c>
    </row>
    <row r="159" spans="1:15">
      <c r="A159" s="1">
        <v>158</v>
      </c>
      <c r="B159" s="1">
        <v>8675309158</v>
      </c>
      <c r="C159" s="2">
        <v>1.1726027397260275</v>
      </c>
      <c r="D159" s="2" t="str">
        <f t="shared" si="9"/>
        <v>&lt;= 1.5 year</v>
      </c>
      <c r="E159" s="3">
        <v>43.87945205479452</v>
      </c>
      <c r="F159" s="1">
        <v>0</v>
      </c>
      <c r="G159" s="1">
        <v>88</v>
      </c>
      <c r="H159" s="1" t="str">
        <f t="shared" si="10"/>
        <v>&gt;=80</v>
      </c>
      <c r="I159" s="1">
        <v>10.719191296743199</v>
      </c>
      <c r="J159" s="1">
        <v>364.70909579680801</v>
      </c>
      <c r="K159" s="1">
        <v>283.50872651968302</v>
      </c>
      <c r="L159" s="1">
        <v>1.93552386477847</v>
      </c>
      <c r="M159" s="1">
        <f t="shared" si="11"/>
        <v>64.287573013619479</v>
      </c>
      <c r="N159" s="1">
        <v>0</v>
      </c>
      <c r="O159" s="1" t="str">
        <f t="shared" si="8"/>
        <v>&gt;40</v>
      </c>
    </row>
    <row r="160" spans="1:15">
      <c r="A160" s="1">
        <v>159</v>
      </c>
      <c r="B160" s="1">
        <v>8675309159</v>
      </c>
      <c r="C160" s="2">
        <v>1.1972602739726028</v>
      </c>
      <c r="D160" s="2" t="str">
        <f t="shared" si="9"/>
        <v>&lt;= 1.5 year</v>
      </c>
      <c r="E160" s="3">
        <v>41.224657534246575</v>
      </c>
      <c r="F160" s="1">
        <v>0</v>
      </c>
      <c r="G160" s="1">
        <v>58</v>
      </c>
      <c r="H160" s="1" t="str">
        <f t="shared" si="10"/>
        <v>&lt;80</v>
      </c>
      <c r="I160" s="1">
        <v>38.529095445892303</v>
      </c>
      <c r="J160" s="1">
        <v>320.44278424286603</v>
      </c>
      <c r="K160" s="1">
        <v>143.38606834308601</v>
      </c>
      <c r="L160" s="1">
        <v>22.2660354145093</v>
      </c>
      <c r="M160" s="1">
        <f t="shared" si="11"/>
        <v>48.596002826012104</v>
      </c>
      <c r="N160" s="1">
        <v>1</v>
      </c>
      <c r="O160" s="1" t="str">
        <f t="shared" si="8"/>
        <v>&gt;40</v>
      </c>
    </row>
    <row r="161" spans="1:15">
      <c r="A161" s="1">
        <v>160</v>
      </c>
      <c r="B161" s="1">
        <v>8675309160</v>
      </c>
      <c r="C161" s="2">
        <v>1.5397260273972602</v>
      </c>
      <c r="D161" s="2" t="str">
        <f t="shared" si="9"/>
        <v>&gt; 1.5 year</v>
      </c>
      <c r="E161" s="3">
        <v>30.079452054794519</v>
      </c>
      <c r="F161" s="1">
        <v>1</v>
      </c>
      <c r="G161" s="1">
        <v>42</v>
      </c>
      <c r="H161" s="1" t="str">
        <f t="shared" si="10"/>
        <v>&lt;80</v>
      </c>
      <c r="I161" s="1">
        <v>385.41970401821197</v>
      </c>
      <c r="J161" s="1">
        <v>199.54242128769701</v>
      </c>
      <c r="K161" s="1">
        <v>336.91406901027301</v>
      </c>
      <c r="L161" s="1">
        <v>204.98941777632999</v>
      </c>
      <c r="M161" s="1">
        <f t="shared" si="11"/>
        <v>111.82538843886508</v>
      </c>
      <c r="N161" s="1">
        <v>0</v>
      </c>
      <c r="O161" s="1" t="str">
        <f t="shared" si="8"/>
        <v>25-40</v>
      </c>
    </row>
    <row r="162" spans="1:15">
      <c r="A162" s="1">
        <v>161</v>
      </c>
      <c r="B162" s="1">
        <v>8675309161</v>
      </c>
      <c r="C162" s="2">
        <v>1.295890410958904</v>
      </c>
      <c r="D162" s="2" t="str">
        <f t="shared" si="9"/>
        <v>&lt;= 1.5 year</v>
      </c>
      <c r="E162" s="3">
        <v>44.186301369863017</v>
      </c>
      <c r="F162" s="1">
        <v>0</v>
      </c>
      <c r="G162" s="1">
        <v>70</v>
      </c>
      <c r="H162" s="1" t="str">
        <f t="shared" si="10"/>
        <v>&lt;80</v>
      </c>
      <c r="I162" s="1">
        <v>3.7822552364855202</v>
      </c>
      <c r="J162" s="1">
        <v>306.04376990904899</v>
      </c>
      <c r="K162" s="1">
        <v>213.854490318085</v>
      </c>
      <c r="L162" s="1">
        <v>37.251329770548502</v>
      </c>
      <c r="M162" s="1">
        <f t="shared" si="11"/>
        <v>54.918780422278772</v>
      </c>
      <c r="N162" s="1">
        <v>1</v>
      </c>
      <c r="O162" s="1" t="str">
        <f t="shared" si="8"/>
        <v>&gt;40</v>
      </c>
    </row>
    <row r="163" spans="1:15">
      <c r="A163" s="1">
        <v>162</v>
      </c>
      <c r="B163" s="1">
        <v>8675309162</v>
      </c>
      <c r="C163" s="2">
        <v>1.0794520547945206</v>
      </c>
      <c r="D163" s="2" t="str">
        <f t="shared" si="9"/>
        <v>&lt;= 1.5 year</v>
      </c>
      <c r="E163" s="3">
        <v>40.252054794520546</v>
      </c>
      <c r="F163" s="1">
        <v>0</v>
      </c>
      <c r="G163" s="1">
        <v>73</v>
      </c>
      <c r="H163" s="1" t="str">
        <f t="shared" si="10"/>
        <v>&lt;80</v>
      </c>
      <c r="I163" s="1">
        <v>29.259791026197899</v>
      </c>
      <c r="J163" s="1">
        <v>207.86388175381001</v>
      </c>
      <c r="K163" s="1">
        <v>348.06868482632098</v>
      </c>
      <c r="L163" s="1">
        <v>29.553254830349701</v>
      </c>
      <c r="M163" s="1">
        <f t="shared" si="11"/>
        <v>64.284526581201106</v>
      </c>
      <c r="N163" s="1">
        <v>0</v>
      </c>
      <c r="O163" s="1" t="str">
        <f t="shared" si="8"/>
        <v>&gt;40</v>
      </c>
    </row>
    <row r="164" spans="1:15">
      <c r="A164" s="1">
        <v>163</v>
      </c>
      <c r="B164" s="1">
        <v>8675309163</v>
      </c>
      <c r="C164" s="2">
        <v>1.3671232876712329</v>
      </c>
      <c r="D164" s="2" t="str">
        <f t="shared" si="9"/>
        <v>&lt;= 1.5 year</v>
      </c>
      <c r="E164" s="3">
        <v>40.369863013698627</v>
      </c>
      <c r="F164" s="1">
        <v>0</v>
      </c>
      <c r="G164" s="1">
        <v>68</v>
      </c>
      <c r="H164" s="1" t="str">
        <f t="shared" si="10"/>
        <v>&lt;80</v>
      </c>
      <c r="I164" s="1">
        <v>29.857518451144202</v>
      </c>
      <c r="J164" s="1">
        <v>223.16354359998201</v>
      </c>
      <c r="K164" s="1">
        <v>299.393249797218</v>
      </c>
      <c r="L164" s="1">
        <v>40.365775324661698</v>
      </c>
      <c r="M164" s="1">
        <f t="shared" si="11"/>
        <v>61.012767978715658</v>
      </c>
      <c r="N164" s="1">
        <v>0</v>
      </c>
      <c r="O164" s="1" t="str">
        <f t="shared" si="8"/>
        <v>&gt;40</v>
      </c>
    </row>
    <row r="165" spans="1:15">
      <c r="A165" s="1">
        <v>164</v>
      </c>
      <c r="B165" s="1">
        <v>8675309164</v>
      </c>
      <c r="C165" s="2">
        <v>1.1643835616438356</v>
      </c>
      <c r="D165" s="2" t="str">
        <f t="shared" si="9"/>
        <v>&lt;= 1.5 year</v>
      </c>
      <c r="E165" s="3">
        <v>42.041095890410958</v>
      </c>
      <c r="F165" s="1">
        <v>0</v>
      </c>
      <c r="G165" s="1">
        <v>87</v>
      </c>
      <c r="H165" s="1" t="str">
        <f t="shared" si="10"/>
        <v>&gt;=80</v>
      </c>
      <c r="I165" s="1">
        <v>9.9069294211335901</v>
      </c>
      <c r="J165" s="1">
        <v>291.98831171752897</v>
      </c>
      <c r="K165" s="1">
        <v>293.17093089519801</v>
      </c>
      <c r="L165" s="1">
        <v>21.985311748375299</v>
      </c>
      <c r="M165" s="1">
        <f t="shared" si="11"/>
        <v>61.970368408321804</v>
      </c>
      <c r="N165" s="1">
        <v>0</v>
      </c>
      <c r="O165" s="1" t="str">
        <f t="shared" si="8"/>
        <v>&gt;40</v>
      </c>
    </row>
    <row r="166" spans="1:15">
      <c r="A166" s="1">
        <v>165</v>
      </c>
      <c r="B166" s="1">
        <v>8675309165</v>
      </c>
      <c r="C166" s="2">
        <v>1.7205479452054795</v>
      </c>
      <c r="D166" s="2" t="str">
        <f t="shared" si="9"/>
        <v>&gt; 1.5 year</v>
      </c>
      <c r="E166" s="3">
        <v>28.942465753424656</v>
      </c>
      <c r="F166" s="1">
        <v>0</v>
      </c>
      <c r="G166" s="1">
        <v>45</v>
      </c>
      <c r="H166" s="1" t="str">
        <f t="shared" si="10"/>
        <v>&lt;80</v>
      </c>
      <c r="I166" s="1">
        <v>166.44312097672801</v>
      </c>
      <c r="J166" s="1">
        <v>136.45437474187199</v>
      </c>
      <c r="K166" s="1">
        <v>269.15972666751401</v>
      </c>
      <c r="L166" s="1">
        <v>322.49717335909003</v>
      </c>
      <c r="M166" s="1">
        <f t="shared" si="11"/>
        <v>95.230627660680483</v>
      </c>
      <c r="N166" s="1">
        <v>1</v>
      </c>
      <c r="O166" s="1" t="str">
        <f t="shared" si="8"/>
        <v>25-40</v>
      </c>
    </row>
    <row r="167" spans="1:15">
      <c r="A167" s="1">
        <v>166</v>
      </c>
      <c r="B167" s="1">
        <v>8675309166</v>
      </c>
      <c r="C167" s="2">
        <v>1.6849315068493151</v>
      </c>
      <c r="D167" s="2" t="str">
        <f t="shared" si="9"/>
        <v>&gt; 1.5 year</v>
      </c>
      <c r="E167" s="3">
        <v>30.049315068493151</v>
      </c>
      <c r="F167" s="1">
        <v>0</v>
      </c>
      <c r="G167" s="1">
        <v>41</v>
      </c>
      <c r="H167" s="1" t="str">
        <f t="shared" si="10"/>
        <v>&lt;80</v>
      </c>
      <c r="I167" s="1">
        <v>419.03868086765402</v>
      </c>
      <c r="J167" s="1">
        <v>219.52493779238301</v>
      </c>
      <c r="K167" s="1">
        <v>177.486615755576</v>
      </c>
      <c r="L167" s="1">
        <v>228.905787705221</v>
      </c>
      <c r="M167" s="1">
        <f t="shared" si="11"/>
        <v>99.852177908098597</v>
      </c>
      <c r="N167" s="1">
        <v>0</v>
      </c>
      <c r="O167" s="1" t="str">
        <f t="shared" si="8"/>
        <v>25-40</v>
      </c>
    </row>
    <row r="168" spans="1:15">
      <c r="A168" s="1">
        <v>167</v>
      </c>
      <c r="B168" s="1">
        <v>8675309167</v>
      </c>
      <c r="C168" s="2">
        <v>1.1479452054794521</v>
      </c>
      <c r="D168" s="2" t="str">
        <f t="shared" si="9"/>
        <v>&lt;= 1.5 year</v>
      </c>
      <c r="E168" s="3">
        <v>38.934246575342463</v>
      </c>
      <c r="F168" s="1">
        <v>0</v>
      </c>
      <c r="G168" s="1">
        <v>77</v>
      </c>
      <c r="H168" s="1" t="str">
        <f t="shared" si="10"/>
        <v>&lt;80</v>
      </c>
      <c r="I168" s="1">
        <v>74.490937477648998</v>
      </c>
      <c r="J168" s="1">
        <v>176.50445070934799</v>
      </c>
      <c r="K168" s="1">
        <v>340.39628033253598</v>
      </c>
      <c r="L168" s="1">
        <v>19.2530847654123</v>
      </c>
      <c r="M168" s="1">
        <f t="shared" si="11"/>
        <v>63.237554866713559</v>
      </c>
      <c r="N168" s="1">
        <v>0</v>
      </c>
      <c r="O168" s="1" t="str">
        <f t="shared" si="8"/>
        <v>25-40</v>
      </c>
    </row>
    <row r="169" spans="1:15">
      <c r="A169" s="1">
        <v>168</v>
      </c>
      <c r="B169" s="1">
        <v>8675309168</v>
      </c>
      <c r="C169" s="2">
        <v>1.5424657534246575</v>
      </c>
      <c r="D169" s="2" t="str">
        <f t="shared" si="9"/>
        <v>&gt; 1.5 year</v>
      </c>
      <c r="E169" s="3">
        <v>30.301369863013697</v>
      </c>
      <c r="F169" s="1">
        <v>0</v>
      </c>
      <c r="G169" s="1">
        <v>24</v>
      </c>
      <c r="H169" s="1" t="str">
        <f t="shared" si="10"/>
        <v>&lt;80</v>
      </c>
      <c r="I169" s="1">
        <v>189.450322545191</v>
      </c>
      <c r="J169" s="1">
        <v>224.96704900288401</v>
      </c>
      <c r="K169" s="1">
        <v>285.78801475049198</v>
      </c>
      <c r="L169" s="1">
        <v>317.42470718725099</v>
      </c>
      <c r="M169" s="1">
        <f t="shared" si="11"/>
        <v>105.53891635637515</v>
      </c>
      <c r="N169" s="1">
        <v>0</v>
      </c>
      <c r="O169" s="1" t="str">
        <f t="shared" si="8"/>
        <v>25-40</v>
      </c>
    </row>
    <row r="170" spans="1:15">
      <c r="A170" s="1">
        <v>169</v>
      </c>
      <c r="B170" s="1">
        <v>8675309169</v>
      </c>
      <c r="C170" s="2">
        <v>1.2301369863013698</v>
      </c>
      <c r="D170" s="2" t="str">
        <f t="shared" si="9"/>
        <v>&lt;= 1.5 year</v>
      </c>
      <c r="E170" s="3">
        <v>44.005479452054793</v>
      </c>
      <c r="F170" s="1">
        <v>0</v>
      </c>
      <c r="G170" s="1">
        <v>85</v>
      </c>
      <c r="H170" s="1" t="str">
        <f t="shared" si="10"/>
        <v>&gt;=80</v>
      </c>
      <c r="I170" s="1">
        <v>4.3711728326999699</v>
      </c>
      <c r="J170" s="1">
        <v>237.95472222525399</v>
      </c>
      <c r="K170" s="1">
        <v>274.74383139248198</v>
      </c>
      <c r="L170" s="1">
        <v>70.736200573171999</v>
      </c>
      <c r="M170" s="1">
        <f t="shared" si="11"/>
        <v>60.843675440514794</v>
      </c>
      <c r="N170" s="1">
        <v>0</v>
      </c>
      <c r="O170" s="1" t="str">
        <f t="shared" si="8"/>
        <v>&gt;40</v>
      </c>
    </row>
    <row r="171" spans="1:15">
      <c r="A171" s="1">
        <v>170</v>
      </c>
      <c r="B171" s="1">
        <v>8675309170</v>
      </c>
      <c r="C171" s="2">
        <v>1.6739726027397259</v>
      </c>
      <c r="D171" s="2" t="str">
        <f t="shared" si="9"/>
        <v>&gt; 1.5 year</v>
      </c>
      <c r="E171" s="3">
        <v>28.843835616438355</v>
      </c>
      <c r="F171" s="1">
        <v>1</v>
      </c>
      <c r="G171" s="1">
        <v>30</v>
      </c>
      <c r="H171" s="1" t="str">
        <f t="shared" si="10"/>
        <v>&lt;80</v>
      </c>
      <c r="I171" s="1">
        <v>216.697754235639</v>
      </c>
      <c r="J171" s="1">
        <v>220.02566289939799</v>
      </c>
      <c r="K171" s="1">
        <v>148.46584918831499</v>
      </c>
      <c r="L171" s="1">
        <v>377.61830389802998</v>
      </c>
      <c r="M171" s="1">
        <f t="shared" si="11"/>
        <v>98.067971741164357</v>
      </c>
      <c r="N171" s="1">
        <v>0</v>
      </c>
      <c r="O171" s="1" t="str">
        <f t="shared" si="8"/>
        <v>25-40</v>
      </c>
    </row>
    <row r="172" spans="1:15">
      <c r="A172" s="1">
        <v>171</v>
      </c>
      <c r="B172" s="1">
        <v>8675309171</v>
      </c>
      <c r="C172" s="2">
        <v>1.1589041095890411</v>
      </c>
      <c r="D172" s="2" t="str">
        <f t="shared" si="9"/>
        <v>&lt;= 1.5 year</v>
      </c>
      <c r="E172" s="3">
        <v>35.457534246575342</v>
      </c>
      <c r="F172" s="1">
        <v>0</v>
      </c>
      <c r="G172" s="1">
        <v>94</v>
      </c>
      <c r="H172" s="1" t="str">
        <f t="shared" si="10"/>
        <v>&gt;=80</v>
      </c>
      <c r="I172" s="1">
        <v>2.7283858110943999</v>
      </c>
      <c r="J172" s="1">
        <v>306.427654561287</v>
      </c>
      <c r="K172" s="1">
        <v>287.09912055955601</v>
      </c>
      <c r="L172" s="1">
        <v>12.684670252120499</v>
      </c>
      <c r="M172" s="1">
        <f t="shared" si="11"/>
        <v>60.706538127191692</v>
      </c>
      <c r="N172" s="1">
        <v>0</v>
      </c>
      <c r="O172" s="1" t="str">
        <f t="shared" si="8"/>
        <v>25-40</v>
      </c>
    </row>
    <row r="173" spans="1:15">
      <c r="A173" s="1">
        <v>172</v>
      </c>
      <c r="B173" s="1">
        <v>8675309172</v>
      </c>
      <c r="C173" s="2">
        <v>0.75342465753424659</v>
      </c>
      <c r="D173" s="2" t="str">
        <f t="shared" si="9"/>
        <v>&lt;= 1.5 year</v>
      </c>
      <c r="E173" s="3">
        <v>34.38082191780822</v>
      </c>
      <c r="F173" s="1">
        <v>1</v>
      </c>
      <c r="G173" s="1">
        <v>19</v>
      </c>
      <c r="H173" s="1" t="str">
        <f t="shared" si="10"/>
        <v>&lt;80</v>
      </c>
      <c r="I173" s="1">
        <v>43.526185809131498</v>
      </c>
      <c r="J173" s="1">
        <v>10.120123543828701</v>
      </c>
      <c r="K173" s="1">
        <v>375.33131503280498</v>
      </c>
      <c r="L173" s="1">
        <v>377.28069728841001</v>
      </c>
      <c r="M173" s="1">
        <f t="shared" si="11"/>
        <v>94.605146226782608</v>
      </c>
      <c r="N173" s="1">
        <v>0</v>
      </c>
      <c r="O173" s="1" t="str">
        <f t="shared" si="8"/>
        <v>25-40</v>
      </c>
    </row>
    <row r="174" spans="1:15">
      <c r="A174" s="1">
        <v>173</v>
      </c>
      <c r="B174" s="1">
        <v>8675309173</v>
      </c>
      <c r="C174" s="2">
        <v>1.0684931506849316</v>
      </c>
      <c r="D174" s="2" t="str">
        <f t="shared" si="9"/>
        <v>&lt;= 1.5 year</v>
      </c>
      <c r="E174" s="3">
        <v>35.923287671232877</v>
      </c>
      <c r="F174" s="1">
        <v>0</v>
      </c>
      <c r="G174" s="1">
        <v>21</v>
      </c>
      <c r="H174" s="1" t="str">
        <f t="shared" si="10"/>
        <v>&lt;80</v>
      </c>
      <c r="I174" s="1">
        <v>15.1373442737167</v>
      </c>
      <c r="J174" s="1">
        <v>27.0545982486124</v>
      </c>
      <c r="K174" s="1">
        <v>306.67598682502103</v>
      </c>
      <c r="L174" s="1">
        <v>397.54808161414701</v>
      </c>
      <c r="M174" s="1">
        <f t="shared" si="11"/>
        <v>87.882243614486498</v>
      </c>
      <c r="N174" s="1">
        <v>0</v>
      </c>
      <c r="O174" s="1" t="str">
        <f t="shared" si="8"/>
        <v>25-40</v>
      </c>
    </row>
    <row r="175" spans="1:15">
      <c r="A175" s="1">
        <v>174</v>
      </c>
      <c r="B175" s="1">
        <v>8675309174</v>
      </c>
      <c r="C175" s="2">
        <v>1.2246575342465753</v>
      </c>
      <c r="D175" s="2" t="str">
        <f t="shared" si="9"/>
        <v>&lt;= 1.5 year</v>
      </c>
      <c r="E175" s="3">
        <v>38.0027397260274</v>
      </c>
      <c r="F175" s="1">
        <v>1</v>
      </c>
      <c r="G175" s="1">
        <v>75</v>
      </c>
      <c r="H175" s="1" t="str">
        <f t="shared" si="10"/>
        <v>&lt;80</v>
      </c>
      <c r="I175" s="1">
        <v>38.775652806908901</v>
      </c>
      <c r="J175" s="1">
        <v>263.12696772798301</v>
      </c>
      <c r="K175" s="1">
        <v>269.79250177374098</v>
      </c>
      <c r="L175" s="1">
        <v>13.9202102728322</v>
      </c>
      <c r="M175" s="1">
        <f t="shared" si="11"/>
        <v>58.197735088380135</v>
      </c>
      <c r="N175" s="1">
        <v>0</v>
      </c>
      <c r="O175" s="1" t="str">
        <f t="shared" si="8"/>
        <v>25-40</v>
      </c>
    </row>
    <row r="176" spans="1:15">
      <c r="A176" s="1">
        <v>175</v>
      </c>
      <c r="B176" s="1">
        <v>8675309175</v>
      </c>
      <c r="C176" s="2">
        <v>1.3534246575342466</v>
      </c>
      <c r="D176" s="2" t="str">
        <f t="shared" si="9"/>
        <v>&lt;= 1.5 year</v>
      </c>
      <c r="E176" s="3">
        <v>33.465753424657535</v>
      </c>
      <c r="F176" s="1">
        <v>0</v>
      </c>
      <c r="G176" s="1">
        <v>81</v>
      </c>
      <c r="H176" s="1" t="str">
        <f t="shared" si="10"/>
        <v>&gt;=80</v>
      </c>
      <c r="I176" s="1">
        <v>73.055407361929795</v>
      </c>
      <c r="J176" s="1">
        <v>243.35804177152301</v>
      </c>
      <c r="K176" s="1">
        <v>253.126003615781</v>
      </c>
      <c r="L176" s="1">
        <v>4.1711530643194701</v>
      </c>
      <c r="M176" s="1">
        <f t="shared" si="11"/>
        <v>56.188734732288282</v>
      </c>
      <c r="N176" s="1">
        <v>0</v>
      </c>
      <c r="O176" s="1" t="str">
        <f t="shared" si="8"/>
        <v>25-40</v>
      </c>
    </row>
    <row r="177" spans="1:15">
      <c r="A177" s="1">
        <v>176</v>
      </c>
      <c r="B177" s="1">
        <v>8675309176</v>
      </c>
      <c r="C177" s="2">
        <v>1.2191780821917808</v>
      </c>
      <c r="D177" s="2" t="str">
        <f t="shared" si="9"/>
        <v>&lt;= 1.5 year</v>
      </c>
      <c r="E177" s="3">
        <v>36.257534246575339</v>
      </c>
      <c r="F177" s="1">
        <v>0</v>
      </c>
      <c r="G177" s="1">
        <v>64</v>
      </c>
      <c r="H177" s="1" t="str">
        <f t="shared" si="10"/>
        <v>&lt;80</v>
      </c>
      <c r="I177" s="1">
        <v>26.0685329750176</v>
      </c>
      <c r="J177" s="1">
        <v>221.124156388816</v>
      </c>
      <c r="K177" s="1">
        <v>328.404111642592</v>
      </c>
      <c r="L177" s="1">
        <v>39.229336461454203</v>
      </c>
      <c r="M177" s="1">
        <f t="shared" si="11"/>
        <v>63.89142892159223</v>
      </c>
      <c r="N177" s="1">
        <v>0</v>
      </c>
      <c r="O177" s="1" t="str">
        <f t="shared" si="8"/>
        <v>25-40</v>
      </c>
    </row>
    <row r="178" spans="1:15">
      <c r="A178" s="1">
        <v>177</v>
      </c>
      <c r="B178" s="1">
        <v>8675309177</v>
      </c>
      <c r="C178" s="2">
        <v>1.1506849315068493</v>
      </c>
      <c r="D178" s="2" t="str">
        <f t="shared" si="9"/>
        <v>&lt;= 1.5 year</v>
      </c>
      <c r="E178" s="3">
        <v>40.895890410958906</v>
      </c>
      <c r="F178" s="1">
        <v>0</v>
      </c>
      <c r="G178" s="1">
        <v>64</v>
      </c>
      <c r="H178" s="1" t="str">
        <f t="shared" si="10"/>
        <v>&lt;80</v>
      </c>
      <c r="I178" s="1">
        <v>28.691412850340701</v>
      </c>
      <c r="J178" s="1">
        <v>302.63845803671899</v>
      </c>
      <c r="K178" s="1">
        <v>272.15368643499397</v>
      </c>
      <c r="L178" s="1">
        <v>0.12658925422550699</v>
      </c>
      <c r="M178" s="1">
        <f t="shared" si="11"/>
        <v>59.180022753671118</v>
      </c>
      <c r="N178" s="1">
        <v>0</v>
      </c>
      <c r="O178" s="1" t="str">
        <f t="shared" si="8"/>
        <v>&gt;40</v>
      </c>
    </row>
    <row r="179" spans="1:15">
      <c r="A179" s="1">
        <v>178</v>
      </c>
      <c r="B179" s="1">
        <v>8675309178</v>
      </c>
      <c r="C179" s="2">
        <v>1.4136986301369863</v>
      </c>
      <c r="D179" s="2" t="str">
        <f t="shared" si="9"/>
        <v>&lt;= 1.5 year</v>
      </c>
      <c r="E179" s="3">
        <v>23.013698630136986</v>
      </c>
      <c r="F179" s="1">
        <v>1</v>
      </c>
      <c r="G179" s="1">
        <v>62</v>
      </c>
      <c r="H179" s="1" t="str">
        <f t="shared" si="10"/>
        <v>&lt;80</v>
      </c>
      <c r="I179" s="1">
        <v>345.96820984111798</v>
      </c>
      <c r="J179" s="1">
        <v>348.773858149418</v>
      </c>
      <c r="K179" s="1">
        <v>107.679895370626</v>
      </c>
      <c r="L179" s="1">
        <v>16.4707541868232</v>
      </c>
      <c r="M179" s="1">
        <f t="shared" si="11"/>
        <v>70.477443386136784</v>
      </c>
      <c r="N179" s="1">
        <v>0</v>
      </c>
      <c r="O179" s="1" t="str">
        <f t="shared" si="8"/>
        <v>17-25</v>
      </c>
    </row>
    <row r="180" spans="1:15">
      <c r="A180" s="1">
        <v>179</v>
      </c>
      <c r="B180" s="1">
        <v>8675309179</v>
      </c>
      <c r="C180" s="2">
        <v>1.3068493150684932</v>
      </c>
      <c r="D180" s="2" t="str">
        <f t="shared" si="9"/>
        <v>&lt;= 1.5 year</v>
      </c>
      <c r="E180" s="3">
        <v>40.665753424657531</v>
      </c>
      <c r="F180" s="1">
        <v>0</v>
      </c>
      <c r="G180" s="1">
        <v>92</v>
      </c>
      <c r="H180" s="1" t="str">
        <f t="shared" si="10"/>
        <v>&gt;=80</v>
      </c>
      <c r="I180" s="1">
        <v>16.2832062542168</v>
      </c>
      <c r="J180" s="1">
        <v>196.69730227715101</v>
      </c>
      <c r="K180" s="1">
        <v>280.27256366949803</v>
      </c>
      <c r="L180" s="1">
        <v>40.471319130508498</v>
      </c>
      <c r="M180" s="1">
        <f t="shared" si="11"/>
        <v>55.527706618510202</v>
      </c>
      <c r="N180" s="1">
        <v>1</v>
      </c>
      <c r="O180" s="1" t="str">
        <f t="shared" si="8"/>
        <v>&gt;40</v>
      </c>
    </row>
    <row r="181" spans="1:15">
      <c r="A181" s="1">
        <v>180</v>
      </c>
      <c r="B181" s="1">
        <v>8675309180</v>
      </c>
      <c r="C181" s="2">
        <v>1.5835616438356164</v>
      </c>
      <c r="D181" s="2" t="str">
        <f t="shared" si="9"/>
        <v>&gt; 1.5 year</v>
      </c>
      <c r="E181" s="3">
        <v>34.731506849315068</v>
      </c>
      <c r="F181" s="1">
        <v>0</v>
      </c>
      <c r="G181" s="1">
        <v>44</v>
      </c>
      <c r="H181" s="1" t="str">
        <f t="shared" si="10"/>
        <v>&lt;80</v>
      </c>
      <c r="I181" s="1">
        <v>409.069963798797</v>
      </c>
      <c r="J181" s="1">
        <v>356.92013067538898</v>
      </c>
      <c r="K181" s="1">
        <v>180.054613289185</v>
      </c>
      <c r="L181" s="1">
        <v>137.336224839962</v>
      </c>
      <c r="M181" s="1">
        <f t="shared" si="11"/>
        <v>99.366108133432533</v>
      </c>
      <c r="N181" s="1">
        <v>0</v>
      </c>
      <c r="O181" s="1" t="str">
        <f t="shared" si="8"/>
        <v>25-40</v>
      </c>
    </row>
    <row r="182" spans="1:15">
      <c r="A182" s="1">
        <v>181</v>
      </c>
      <c r="B182" s="1">
        <v>8675309181</v>
      </c>
      <c r="C182" s="2">
        <v>1.1561643835616437</v>
      </c>
      <c r="D182" s="2" t="str">
        <f t="shared" si="9"/>
        <v>&lt;= 1.5 year</v>
      </c>
      <c r="E182" s="3">
        <v>38.038356164383565</v>
      </c>
      <c r="F182" s="1">
        <v>1</v>
      </c>
      <c r="G182" s="1">
        <v>20</v>
      </c>
      <c r="H182" s="1" t="str">
        <f t="shared" si="10"/>
        <v>&lt;80</v>
      </c>
      <c r="I182" s="1">
        <v>26.313177723797601</v>
      </c>
      <c r="J182" s="1">
        <v>52.284755255947303</v>
      </c>
      <c r="K182" s="1">
        <v>364.69032279665402</v>
      </c>
      <c r="L182" s="1">
        <v>338.21616542139202</v>
      </c>
      <c r="M182" s="1">
        <f t="shared" si="11"/>
        <v>90.636613224545115</v>
      </c>
      <c r="N182" s="1">
        <v>0</v>
      </c>
      <c r="O182" s="1" t="str">
        <f t="shared" si="8"/>
        <v>25-40</v>
      </c>
    </row>
    <row r="183" spans="1:15">
      <c r="A183" s="1">
        <v>182</v>
      </c>
      <c r="B183" s="1">
        <v>8675309182</v>
      </c>
      <c r="C183" s="2">
        <v>1.5315068493150685</v>
      </c>
      <c r="D183" s="2" t="str">
        <f t="shared" si="9"/>
        <v>&gt; 1.5 year</v>
      </c>
      <c r="E183" s="3">
        <v>21.43013698630137</v>
      </c>
      <c r="F183" s="1">
        <v>1</v>
      </c>
      <c r="G183" s="1">
        <v>60</v>
      </c>
      <c r="H183" s="1" t="str">
        <f t="shared" si="10"/>
        <v>&lt;80</v>
      </c>
      <c r="I183" s="1">
        <v>2.5357024599646998</v>
      </c>
      <c r="J183" s="1">
        <v>9.3901906959877</v>
      </c>
      <c r="K183" s="1">
        <v>444.80926758317099</v>
      </c>
      <c r="L183" s="1">
        <v>446.48822132610297</v>
      </c>
      <c r="M183" s="1">
        <f t="shared" si="11"/>
        <v>107.90977012158906</v>
      </c>
      <c r="N183" s="1">
        <v>1</v>
      </c>
      <c r="O183" s="1" t="str">
        <f t="shared" si="8"/>
        <v>17-25</v>
      </c>
    </row>
    <row r="184" spans="1:15">
      <c r="A184" s="1">
        <v>183</v>
      </c>
      <c r="B184" s="1">
        <v>8675309183</v>
      </c>
      <c r="C184" s="2">
        <v>1.1726027397260275</v>
      </c>
      <c r="D184" s="2" t="str">
        <f t="shared" si="9"/>
        <v>&lt;= 1.5 year</v>
      </c>
      <c r="E184" s="3">
        <v>32.608219178082194</v>
      </c>
      <c r="F184" s="1">
        <v>0</v>
      </c>
      <c r="G184" s="1">
        <v>21</v>
      </c>
      <c r="H184" s="1" t="str">
        <f t="shared" si="10"/>
        <v>&lt;80</v>
      </c>
      <c r="I184" s="1">
        <v>22.870273352689999</v>
      </c>
      <c r="J184" s="1">
        <v>5.8375628374543496</v>
      </c>
      <c r="K184" s="1">
        <v>384.35602336732597</v>
      </c>
      <c r="L184" s="1">
        <v>454.91294887299199</v>
      </c>
      <c r="M184" s="1">
        <f t="shared" si="11"/>
        <v>103.0089035640497</v>
      </c>
      <c r="N184" s="1">
        <v>0</v>
      </c>
      <c r="O184" s="1" t="str">
        <f t="shared" si="8"/>
        <v>25-40</v>
      </c>
    </row>
    <row r="185" spans="1:15">
      <c r="A185" s="1">
        <v>184</v>
      </c>
      <c r="B185" s="1">
        <v>8675309184</v>
      </c>
      <c r="C185" s="2">
        <v>1.273972602739726</v>
      </c>
      <c r="D185" s="2" t="str">
        <f t="shared" si="9"/>
        <v>&lt;= 1.5 year</v>
      </c>
      <c r="E185" s="3">
        <v>37.6</v>
      </c>
      <c r="F185" s="1">
        <v>0</v>
      </c>
      <c r="G185" s="1">
        <v>95</v>
      </c>
      <c r="H185" s="1" t="str">
        <f t="shared" si="10"/>
        <v>&gt;=80</v>
      </c>
      <c r="I185" s="1">
        <v>0.23972230873295899</v>
      </c>
      <c r="J185" s="1">
        <v>287.51872700656003</v>
      </c>
      <c r="K185" s="1">
        <v>289.059430260554</v>
      </c>
      <c r="L185" s="1">
        <v>17.162856024416101</v>
      </c>
      <c r="M185" s="1">
        <f t="shared" si="11"/>
        <v>59.767350299419846</v>
      </c>
      <c r="N185" s="1">
        <v>0</v>
      </c>
      <c r="O185" s="1" t="str">
        <f t="shared" si="8"/>
        <v>25-40</v>
      </c>
    </row>
    <row r="186" spans="1:15">
      <c r="A186" s="1">
        <v>185</v>
      </c>
      <c r="B186" s="1">
        <v>8675309185</v>
      </c>
      <c r="C186" s="2">
        <v>0.93150684931506844</v>
      </c>
      <c r="D186" s="2" t="str">
        <f t="shared" si="9"/>
        <v>&lt;= 1.5 year</v>
      </c>
      <c r="E186" s="3">
        <v>37.915068493150685</v>
      </c>
      <c r="F186" s="1">
        <v>0</v>
      </c>
      <c r="G186" s="1">
        <v>20</v>
      </c>
      <c r="H186" s="1" t="str">
        <f t="shared" si="10"/>
        <v>&lt;80</v>
      </c>
      <c r="I186" s="1">
        <v>347.64631391704</v>
      </c>
      <c r="J186" s="1">
        <v>394.67525519501402</v>
      </c>
      <c r="K186" s="1">
        <v>18.265838154478502</v>
      </c>
      <c r="L186" s="1">
        <v>144.94855228910799</v>
      </c>
      <c r="M186" s="1">
        <f t="shared" si="11"/>
        <v>78.971452382194698</v>
      </c>
      <c r="N186" s="1">
        <v>1</v>
      </c>
      <c r="O186" s="1" t="str">
        <f t="shared" si="8"/>
        <v>25-40</v>
      </c>
    </row>
    <row r="187" spans="1:15">
      <c r="A187" s="1">
        <v>186</v>
      </c>
      <c r="B187" s="1">
        <v>8675309186</v>
      </c>
      <c r="C187" s="2">
        <v>1.1643835616438356</v>
      </c>
      <c r="D187" s="2" t="str">
        <f t="shared" si="9"/>
        <v>&lt;= 1.5 year</v>
      </c>
      <c r="E187" s="3">
        <v>33.263013698630139</v>
      </c>
      <c r="F187" s="1">
        <v>1</v>
      </c>
      <c r="G187" s="1">
        <v>70</v>
      </c>
      <c r="H187" s="1" t="str">
        <f t="shared" si="10"/>
        <v>&lt;80</v>
      </c>
      <c r="I187" s="1">
        <v>51.147174098709201</v>
      </c>
      <c r="J187" s="1">
        <v>238.13000623699199</v>
      </c>
      <c r="K187" s="1">
        <v>266.41929828205798</v>
      </c>
      <c r="L187" s="1">
        <v>14.9667479444233</v>
      </c>
      <c r="M187" s="1">
        <f t="shared" si="11"/>
        <v>56.908499974033845</v>
      </c>
      <c r="N187" s="1">
        <v>0</v>
      </c>
      <c r="O187" s="1" t="str">
        <f t="shared" si="8"/>
        <v>25-40</v>
      </c>
    </row>
    <row r="188" spans="1:15">
      <c r="A188" s="1">
        <v>187</v>
      </c>
      <c r="B188" s="1">
        <v>8675309187</v>
      </c>
      <c r="C188" s="2">
        <v>1.1287671232876713</v>
      </c>
      <c r="D188" s="2" t="str">
        <f t="shared" si="9"/>
        <v>&lt;= 1.5 year</v>
      </c>
      <c r="E188" s="3">
        <v>43.624657534246573</v>
      </c>
      <c r="F188" s="1">
        <v>0</v>
      </c>
      <c r="G188" s="1">
        <v>88</v>
      </c>
      <c r="H188" s="1" t="str">
        <f t="shared" si="10"/>
        <v>&gt;=80</v>
      </c>
      <c r="I188" s="1">
        <v>70.875718374587393</v>
      </c>
      <c r="J188" s="1">
        <v>220.42738578087699</v>
      </c>
      <c r="K188" s="1">
        <v>196.94840589731999</v>
      </c>
      <c r="L188" s="1">
        <v>45.924667316795798</v>
      </c>
      <c r="M188" s="1">
        <f t="shared" si="11"/>
        <v>52.449017118131046</v>
      </c>
      <c r="N188" s="1">
        <v>1</v>
      </c>
      <c r="O188" s="1" t="str">
        <f t="shared" si="8"/>
        <v>&gt;40</v>
      </c>
    </row>
    <row r="189" spans="1:15">
      <c r="A189" s="1">
        <v>188</v>
      </c>
      <c r="B189" s="1">
        <v>8675309188</v>
      </c>
      <c r="C189" s="2">
        <v>1.1863013698630136</v>
      </c>
      <c r="D189" s="2" t="str">
        <f t="shared" si="9"/>
        <v>&lt;= 1.5 year</v>
      </c>
      <c r="E189" s="3">
        <v>41.060273972602737</v>
      </c>
      <c r="F189" s="1">
        <v>0</v>
      </c>
      <c r="G189" s="1">
        <v>87</v>
      </c>
      <c r="H189" s="1" t="str">
        <f t="shared" si="10"/>
        <v>&gt;=80</v>
      </c>
      <c r="I189" s="1">
        <v>2.5460961078911799</v>
      </c>
      <c r="J189" s="1">
        <v>165.18761993360101</v>
      </c>
      <c r="K189" s="1">
        <v>367.55555295931498</v>
      </c>
      <c r="L189" s="1">
        <v>46.319432020986802</v>
      </c>
      <c r="M189" s="1">
        <f t="shared" si="11"/>
        <v>63.083695480955583</v>
      </c>
      <c r="N189" s="1">
        <v>0</v>
      </c>
      <c r="O189" s="1" t="str">
        <f t="shared" si="8"/>
        <v>&gt;40</v>
      </c>
    </row>
    <row r="190" spans="1:15">
      <c r="A190" s="1">
        <v>189</v>
      </c>
      <c r="B190" s="1">
        <v>8675309189</v>
      </c>
      <c r="C190" s="2">
        <v>0.9506849315068493</v>
      </c>
      <c r="D190" s="2" t="str">
        <f t="shared" si="9"/>
        <v>&lt;= 1.5 year</v>
      </c>
      <c r="E190" s="3">
        <v>35.410958904109592</v>
      </c>
      <c r="F190" s="1">
        <v>1</v>
      </c>
      <c r="G190" s="1">
        <v>19</v>
      </c>
      <c r="H190" s="1" t="str">
        <f t="shared" si="10"/>
        <v>&lt;80</v>
      </c>
      <c r="I190" s="1">
        <v>333.19952513846698</v>
      </c>
      <c r="J190" s="1">
        <v>397.98598587261898</v>
      </c>
      <c r="K190" s="1">
        <v>21.183386475192201</v>
      </c>
      <c r="L190" s="1">
        <v>14.850886384293799</v>
      </c>
      <c r="M190" s="1">
        <f t="shared" si="11"/>
        <v>62.818953624025205</v>
      </c>
      <c r="N190" s="1">
        <v>1</v>
      </c>
      <c r="O190" s="1" t="str">
        <f t="shared" si="8"/>
        <v>25-40</v>
      </c>
    </row>
    <row r="191" spans="1:15">
      <c r="A191" s="1">
        <v>190</v>
      </c>
      <c r="B191" s="1">
        <v>8675309190</v>
      </c>
      <c r="C191" s="2">
        <v>1.1150684931506849</v>
      </c>
      <c r="D191" s="2" t="str">
        <f t="shared" si="9"/>
        <v>&lt;= 1.5 year</v>
      </c>
      <c r="E191" s="3">
        <v>42.169863013698631</v>
      </c>
      <c r="F191" s="1">
        <v>1</v>
      </c>
      <c r="G191" s="1">
        <v>60</v>
      </c>
      <c r="H191" s="1" t="str">
        <f t="shared" si="10"/>
        <v>&lt;80</v>
      </c>
      <c r="I191" s="1">
        <v>64.008078979340297</v>
      </c>
      <c r="J191" s="1">
        <v>244.09081350205199</v>
      </c>
      <c r="K191" s="1">
        <v>243.90936559256801</v>
      </c>
      <c r="L191" s="1">
        <v>26.538432996088702</v>
      </c>
      <c r="M191" s="1">
        <f t="shared" si="11"/>
        <v>57.101647229150188</v>
      </c>
      <c r="N191" s="1">
        <v>0</v>
      </c>
      <c r="O191" s="1" t="str">
        <f t="shared" si="8"/>
        <v>&gt;40</v>
      </c>
    </row>
    <row r="192" spans="1:15">
      <c r="A192" s="1">
        <v>191</v>
      </c>
      <c r="B192" s="1">
        <v>8675309191</v>
      </c>
      <c r="C192" s="2">
        <v>1.2164383561643837</v>
      </c>
      <c r="D192" s="2" t="str">
        <f t="shared" si="9"/>
        <v>&lt;= 1.5 year</v>
      </c>
      <c r="E192" s="3">
        <v>41.638356164383559</v>
      </c>
      <c r="F192" s="1">
        <v>0</v>
      </c>
      <c r="G192" s="1">
        <v>87</v>
      </c>
      <c r="H192" s="1" t="str">
        <f t="shared" si="10"/>
        <v>&gt;=80</v>
      </c>
      <c r="I192" s="1">
        <v>33.616878334854</v>
      </c>
      <c r="J192" s="1">
        <v>278.137691235413</v>
      </c>
      <c r="K192" s="1">
        <v>299.06494823777399</v>
      </c>
      <c r="L192" s="1">
        <v>2.7663463704320002</v>
      </c>
      <c r="M192" s="1">
        <f t="shared" si="11"/>
        <v>61.160120918606076</v>
      </c>
      <c r="N192" s="1">
        <v>0</v>
      </c>
      <c r="O192" s="1" t="str">
        <f t="shared" si="8"/>
        <v>&gt;40</v>
      </c>
    </row>
    <row r="193" spans="1:15">
      <c r="A193" s="1">
        <v>192</v>
      </c>
      <c r="B193" s="1">
        <v>8675309192</v>
      </c>
      <c r="C193" s="2">
        <v>1.0794520547945206</v>
      </c>
      <c r="D193" s="2" t="str">
        <f t="shared" si="9"/>
        <v>&lt;= 1.5 year</v>
      </c>
      <c r="E193" s="3">
        <v>34.416438356164385</v>
      </c>
      <c r="F193" s="1">
        <v>1</v>
      </c>
      <c r="G193" s="1">
        <v>91</v>
      </c>
      <c r="H193" s="1" t="str">
        <f t="shared" si="10"/>
        <v>&gt;=80</v>
      </c>
      <c r="I193" s="1">
        <v>10.3631185915208</v>
      </c>
      <c r="J193" s="1">
        <v>250.63280189693199</v>
      </c>
      <c r="K193" s="1">
        <v>242.15015530175199</v>
      </c>
      <c r="L193" s="1">
        <v>16.701652229458499</v>
      </c>
      <c r="M193" s="1">
        <f t="shared" si="11"/>
        <v>51.941890542821483</v>
      </c>
      <c r="N193" s="1">
        <v>1</v>
      </c>
      <c r="O193" s="1" t="str">
        <f t="shared" si="8"/>
        <v>25-40</v>
      </c>
    </row>
    <row r="194" spans="1:15">
      <c r="A194" s="1">
        <v>193</v>
      </c>
      <c r="B194" s="1">
        <v>8675309193</v>
      </c>
      <c r="C194" s="2">
        <v>1.6219178082191781</v>
      </c>
      <c r="D194" s="2" t="str">
        <f t="shared" si="9"/>
        <v>&gt; 1.5 year</v>
      </c>
      <c r="E194" s="3">
        <v>35.213698630136989</v>
      </c>
      <c r="F194" s="1">
        <v>0</v>
      </c>
      <c r="G194" s="1">
        <v>34</v>
      </c>
      <c r="H194" s="1" t="str">
        <f t="shared" si="10"/>
        <v>&lt;80</v>
      </c>
      <c r="I194" s="1">
        <v>225.27378232695301</v>
      </c>
      <c r="J194" s="1">
        <v>328.51684480524602</v>
      </c>
      <c r="K194" s="1">
        <v>240.729575158215</v>
      </c>
      <c r="L194" s="1">
        <v>217.47744668932199</v>
      </c>
      <c r="M194" s="1">
        <f t="shared" si="11"/>
        <v>99.288092792280352</v>
      </c>
      <c r="N194" s="1">
        <v>0</v>
      </c>
      <c r="O194" s="1" t="str">
        <f t="shared" ref="O194:O257" si="12">IF(AND(E194&gt;17,E194&lt;25),"17-25",IF(AND(E194&gt;25,E194&lt;40),"25-40","&gt;40"))</f>
        <v>25-40</v>
      </c>
    </row>
    <row r="195" spans="1:15">
      <c r="A195" s="1">
        <v>194</v>
      </c>
      <c r="B195" s="1">
        <v>8675309194</v>
      </c>
      <c r="C195" s="2">
        <v>1.3753424657534246</v>
      </c>
      <c r="D195" s="2" t="str">
        <f t="shared" ref="D195:D258" si="13">IF(OR(C195&lt;1.5, C195=1.5),"&lt;= 1.5 year","&gt; 1.5 year")</f>
        <v>&lt;= 1.5 year</v>
      </c>
      <c r="E195" s="3">
        <v>27.126027397260273</v>
      </c>
      <c r="F195" s="1">
        <v>1</v>
      </c>
      <c r="G195" s="1">
        <v>60</v>
      </c>
      <c r="H195" s="1" t="str">
        <f t="shared" ref="H195:H258" si="14">IF(G195&lt;80,"&lt;80","&gt;=80")</f>
        <v>&lt;80</v>
      </c>
      <c r="I195" s="1">
        <v>29.486967222665299</v>
      </c>
      <c r="J195" s="1">
        <v>16.9436378822476</v>
      </c>
      <c r="K195" s="1">
        <v>267.999600918677</v>
      </c>
      <c r="L195" s="1">
        <v>511.67434635334098</v>
      </c>
      <c r="M195" s="1">
        <f t="shared" ref="M195:M258" si="15">SUMPRODUCT(I195:L195,$P$3:$S$3)</f>
        <v>97.275322081035199</v>
      </c>
      <c r="N195" s="1">
        <v>1</v>
      </c>
      <c r="O195" s="1" t="str">
        <f t="shared" si="12"/>
        <v>25-40</v>
      </c>
    </row>
    <row r="196" spans="1:15">
      <c r="A196" s="1">
        <v>195</v>
      </c>
      <c r="B196" s="1">
        <v>8675309195</v>
      </c>
      <c r="C196" s="2">
        <v>1.1287671232876713</v>
      </c>
      <c r="D196" s="2" t="str">
        <f t="shared" si="13"/>
        <v>&lt;= 1.5 year</v>
      </c>
      <c r="E196" s="3">
        <v>41.391780821917806</v>
      </c>
      <c r="F196" s="1">
        <v>0</v>
      </c>
      <c r="G196" s="1">
        <v>78</v>
      </c>
      <c r="H196" s="1" t="str">
        <f t="shared" si="14"/>
        <v>&lt;80</v>
      </c>
      <c r="I196" s="1">
        <v>23.162685445034398</v>
      </c>
      <c r="J196" s="1">
        <v>246.14710972140199</v>
      </c>
      <c r="K196" s="1">
        <v>255.767657854741</v>
      </c>
      <c r="L196" s="1">
        <v>71.592874109868404</v>
      </c>
      <c r="M196" s="1">
        <f t="shared" si="15"/>
        <v>60.828047449068038</v>
      </c>
      <c r="N196" s="1">
        <v>0</v>
      </c>
      <c r="O196" s="1" t="str">
        <f t="shared" si="12"/>
        <v>&gt;40</v>
      </c>
    </row>
    <row r="197" spans="1:15">
      <c r="A197" s="1">
        <v>196</v>
      </c>
      <c r="B197" s="1">
        <v>8675309196</v>
      </c>
      <c r="C197" s="2">
        <v>1.2383561643835617</v>
      </c>
      <c r="D197" s="2" t="str">
        <f t="shared" si="13"/>
        <v>&lt;= 1.5 year</v>
      </c>
      <c r="E197" s="3">
        <v>43.797260273972604</v>
      </c>
      <c r="F197" s="1">
        <v>0</v>
      </c>
      <c r="G197" s="1">
        <v>73</v>
      </c>
      <c r="H197" s="1" t="str">
        <f t="shared" si="14"/>
        <v>&lt;80</v>
      </c>
      <c r="I197" s="1">
        <v>5.73800538486931</v>
      </c>
      <c r="J197" s="1">
        <v>345.48799989454898</v>
      </c>
      <c r="K197" s="1">
        <v>283.69573270664102</v>
      </c>
      <c r="L197" s="1">
        <v>8.5893826804055795</v>
      </c>
      <c r="M197" s="1">
        <f t="shared" si="15"/>
        <v>63.17229426879905</v>
      </c>
      <c r="N197" s="1">
        <v>0</v>
      </c>
      <c r="O197" s="1" t="str">
        <f t="shared" si="12"/>
        <v>&gt;40</v>
      </c>
    </row>
    <row r="198" spans="1:15">
      <c r="A198" s="1">
        <v>197</v>
      </c>
      <c r="B198" s="1">
        <v>8675309197</v>
      </c>
      <c r="C198" s="2">
        <v>1.1424657534246576</v>
      </c>
      <c r="D198" s="2" t="str">
        <f t="shared" si="13"/>
        <v>&lt;= 1.5 year</v>
      </c>
      <c r="E198" s="3">
        <v>29.827397260273973</v>
      </c>
      <c r="F198" s="1">
        <v>0</v>
      </c>
      <c r="G198" s="1">
        <v>83</v>
      </c>
      <c r="H198" s="1" t="str">
        <f t="shared" si="14"/>
        <v>&gt;=80</v>
      </c>
      <c r="I198" s="1">
        <v>22.8422028116984</v>
      </c>
      <c r="J198" s="1">
        <v>203.66671331024</v>
      </c>
      <c r="K198" s="1">
        <v>294.917387151914</v>
      </c>
      <c r="L198" s="1">
        <v>11.453330261418801</v>
      </c>
      <c r="M198" s="1">
        <f t="shared" si="15"/>
        <v>54.885199379355015</v>
      </c>
      <c r="N198" s="1">
        <v>0</v>
      </c>
      <c r="O198" s="1" t="str">
        <f t="shared" si="12"/>
        <v>25-40</v>
      </c>
    </row>
    <row r="199" spans="1:15">
      <c r="A199" s="1">
        <v>198</v>
      </c>
      <c r="B199" s="1">
        <v>8675309198</v>
      </c>
      <c r="C199" s="2">
        <v>1.1589041095890411</v>
      </c>
      <c r="D199" s="2" t="str">
        <f t="shared" si="13"/>
        <v>&lt;= 1.5 year</v>
      </c>
      <c r="E199" s="3">
        <v>41.682191780821917</v>
      </c>
      <c r="F199" s="1">
        <v>0</v>
      </c>
      <c r="G199" s="1">
        <v>89</v>
      </c>
      <c r="H199" s="1" t="str">
        <f t="shared" si="14"/>
        <v>&gt;=80</v>
      </c>
      <c r="I199" s="1">
        <v>0.36670011455289198</v>
      </c>
      <c r="J199" s="1">
        <v>251.982816416991</v>
      </c>
      <c r="K199" s="1">
        <v>272.65444519636299</v>
      </c>
      <c r="L199" s="1">
        <v>46.2996530250958</v>
      </c>
      <c r="M199" s="1">
        <f t="shared" si="15"/>
        <v>58.462453109098568</v>
      </c>
      <c r="N199" s="1">
        <v>0</v>
      </c>
      <c r="O199" s="1" t="str">
        <f t="shared" si="12"/>
        <v>&gt;40</v>
      </c>
    </row>
    <row r="200" spans="1:15">
      <c r="A200" s="1">
        <v>199</v>
      </c>
      <c r="B200" s="1">
        <v>8675309199</v>
      </c>
      <c r="C200" s="2">
        <v>1.5616438356164384</v>
      </c>
      <c r="D200" s="2" t="str">
        <f t="shared" si="13"/>
        <v>&gt; 1.5 year</v>
      </c>
      <c r="E200" s="3">
        <v>34.945205479452056</v>
      </c>
      <c r="F200" s="1">
        <v>0</v>
      </c>
      <c r="G200" s="1">
        <v>45</v>
      </c>
      <c r="H200" s="1" t="str">
        <f t="shared" si="14"/>
        <v>&lt;80</v>
      </c>
      <c r="I200" s="1">
        <v>207.40884793498199</v>
      </c>
      <c r="J200" s="1">
        <v>281.325544406353</v>
      </c>
      <c r="K200" s="1">
        <v>213.25292265432901</v>
      </c>
      <c r="L200" s="1">
        <v>323.56233856589603</v>
      </c>
      <c r="M200" s="1">
        <f t="shared" si="15"/>
        <v>103.51658273373381</v>
      </c>
      <c r="N200" s="1">
        <v>0</v>
      </c>
      <c r="O200" s="1" t="str">
        <f t="shared" si="12"/>
        <v>25-40</v>
      </c>
    </row>
    <row r="201" spans="1:15">
      <c r="A201" s="1">
        <v>200</v>
      </c>
      <c r="B201" s="1">
        <v>8675309200</v>
      </c>
      <c r="C201" s="2">
        <v>1.6630136986301369</v>
      </c>
      <c r="D201" s="2" t="str">
        <f t="shared" si="13"/>
        <v>&gt; 1.5 year</v>
      </c>
      <c r="E201" s="3">
        <v>27.098630136986301</v>
      </c>
      <c r="F201" s="1">
        <v>0</v>
      </c>
      <c r="G201" s="1">
        <v>41</v>
      </c>
      <c r="H201" s="1" t="str">
        <f t="shared" si="14"/>
        <v>&lt;80</v>
      </c>
      <c r="I201" s="1">
        <v>303.21450769658799</v>
      </c>
      <c r="J201" s="1">
        <v>308.40882289213101</v>
      </c>
      <c r="K201" s="1">
        <v>264.616682042631</v>
      </c>
      <c r="L201" s="1">
        <v>170.76737051987899</v>
      </c>
      <c r="M201" s="1">
        <f t="shared" si="15"/>
        <v>101.17595275459873</v>
      </c>
      <c r="N201" s="1">
        <v>0</v>
      </c>
      <c r="O201" s="1" t="str">
        <f t="shared" si="12"/>
        <v>25-40</v>
      </c>
    </row>
    <row r="202" spans="1:15">
      <c r="A202" s="1">
        <v>201</v>
      </c>
      <c r="B202" s="1">
        <v>8675309201</v>
      </c>
      <c r="C202" s="2">
        <v>0.8</v>
      </c>
      <c r="D202" s="2" t="str">
        <f t="shared" si="13"/>
        <v>&lt;= 1.5 year</v>
      </c>
      <c r="E202" s="3">
        <v>34.912328767123284</v>
      </c>
      <c r="F202" s="1">
        <v>0</v>
      </c>
      <c r="G202" s="1">
        <v>21</v>
      </c>
      <c r="H202" s="1" t="str">
        <f t="shared" si="14"/>
        <v>&lt;80</v>
      </c>
      <c r="I202" s="1">
        <v>69.030388925060706</v>
      </c>
      <c r="J202" s="1">
        <v>20.183278141068701</v>
      </c>
      <c r="K202" s="1">
        <v>228.21646674934499</v>
      </c>
      <c r="L202" s="1">
        <v>483.22247539130302</v>
      </c>
      <c r="M202" s="1">
        <f t="shared" si="15"/>
        <v>92.509766422168099</v>
      </c>
      <c r="N202" s="1">
        <v>0</v>
      </c>
      <c r="O202" s="1" t="str">
        <f t="shared" si="12"/>
        <v>25-40</v>
      </c>
    </row>
    <row r="203" spans="1:15">
      <c r="A203" s="1">
        <v>202</v>
      </c>
      <c r="B203" s="1">
        <v>8675309202</v>
      </c>
      <c r="C203" s="2">
        <v>1.1260273972602739</v>
      </c>
      <c r="D203" s="2" t="str">
        <f t="shared" si="13"/>
        <v>&lt;= 1.5 year</v>
      </c>
      <c r="E203" s="3">
        <v>23.306849315068494</v>
      </c>
      <c r="F203" s="1">
        <v>1</v>
      </c>
      <c r="G203" s="1">
        <v>53</v>
      </c>
      <c r="H203" s="1" t="str">
        <f t="shared" si="14"/>
        <v>&lt;80</v>
      </c>
      <c r="I203" s="1">
        <v>283.11265926595797</v>
      </c>
      <c r="J203" s="1">
        <v>390.37837251230502</v>
      </c>
      <c r="K203" s="1">
        <v>19.021330216634301</v>
      </c>
      <c r="L203" s="1">
        <v>41.1145536412075</v>
      </c>
      <c r="M203" s="1">
        <f t="shared" si="15"/>
        <v>61.095588605202053</v>
      </c>
      <c r="N203" s="1">
        <v>0</v>
      </c>
      <c r="O203" s="1" t="str">
        <f t="shared" si="12"/>
        <v>17-25</v>
      </c>
    </row>
    <row r="204" spans="1:15">
      <c r="A204" s="1">
        <v>203</v>
      </c>
      <c r="B204" s="1">
        <v>8675309203</v>
      </c>
      <c r="C204" s="2">
        <v>1.7342465753424658</v>
      </c>
      <c r="D204" s="2" t="str">
        <f t="shared" si="13"/>
        <v>&gt; 1.5 year</v>
      </c>
      <c r="E204" s="3">
        <v>33.438356164383563</v>
      </c>
      <c r="F204" s="1">
        <v>0</v>
      </c>
      <c r="G204" s="1">
        <v>40</v>
      </c>
      <c r="H204" s="1" t="str">
        <f t="shared" si="14"/>
        <v>&lt;80</v>
      </c>
      <c r="I204" s="1">
        <v>481.77904276980797</v>
      </c>
      <c r="J204" s="1">
        <v>153.01469351921801</v>
      </c>
      <c r="K204" s="1">
        <v>223.049817585483</v>
      </c>
      <c r="L204" s="1">
        <v>196.74326641144901</v>
      </c>
      <c r="M204" s="1">
        <f t="shared" si="15"/>
        <v>101.15866898275392</v>
      </c>
      <c r="N204" s="1">
        <v>0</v>
      </c>
      <c r="O204" s="1" t="str">
        <f t="shared" si="12"/>
        <v>25-40</v>
      </c>
    </row>
    <row r="205" spans="1:15">
      <c r="A205" s="1">
        <v>204</v>
      </c>
      <c r="B205" s="1">
        <v>8675309204</v>
      </c>
      <c r="C205" s="2">
        <v>0.9945205479452055</v>
      </c>
      <c r="D205" s="2" t="str">
        <f t="shared" si="13"/>
        <v>&lt;= 1.5 year</v>
      </c>
      <c r="E205" s="3">
        <v>36.534246575342465</v>
      </c>
      <c r="F205" s="1">
        <v>0</v>
      </c>
      <c r="G205" s="1">
        <v>19</v>
      </c>
      <c r="H205" s="1" t="str">
        <f t="shared" si="14"/>
        <v>&lt;80</v>
      </c>
      <c r="I205" s="1">
        <v>426.65195409299798</v>
      </c>
      <c r="J205" s="1">
        <v>475.19065481991998</v>
      </c>
      <c r="K205" s="1">
        <v>23.217735447137599</v>
      </c>
      <c r="L205" s="1">
        <v>23.229869974919399</v>
      </c>
      <c r="M205" s="1">
        <f t="shared" si="15"/>
        <v>77.721121363680268</v>
      </c>
      <c r="N205" s="1">
        <v>1</v>
      </c>
      <c r="O205" s="1" t="str">
        <f t="shared" si="12"/>
        <v>25-40</v>
      </c>
    </row>
    <row r="206" spans="1:15">
      <c r="A206" s="1">
        <v>205</v>
      </c>
      <c r="B206" s="1">
        <v>8675309205</v>
      </c>
      <c r="C206" s="2">
        <v>1.095890410958904</v>
      </c>
      <c r="D206" s="2" t="str">
        <f t="shared" si="13"/>
        <v>&lt;= 1.5 year</v>
      </c>
      <c r="E206" s="3">
        <v>36.964383561643835</v>
      </c>
      <c r="F206" s="1">
        <v>0</v>
      </c>
      <c r="G206" s="1">
        <v>90</v>
      </c>
      <c r="H206" s="1" t="str">
        <f t="shared" si="14"/>
        <v>&gt;=80</v>
      </c>
      <c r="I206" s="1">
        <v>7.8019340253686904</v>
      </c>
      <c r="J206" s="1">
        <v>329.05242946815002</v>
      </c>
      <c r="K206" s="1">
        <v>231.44412235387</v>
      </c>
      <c r="L206" s="1">
        <v>56.483822436923397</v>
      </c>
      <c r="M206" s="1">
        <f t="shared" si="15"/>
        <v>61.499702454376703</v>
      </c>
      <c r="N206" s="1">
        <v>0</v>
      </c>
      <c r="O206" s="1" t="str">
        <f t="shared" si="12"/>
        <v>25-40</v>
      </c>
    </row>
    <row r="207" spans="1:15">
      <c r="A207" s="1">
        <v>206</v>
      </c>
      <c r="B207" s="1">
        <v>8675309206</v>
      </c>
      <c r="C207" s="2">
        <v>1.0712328767123287</v>
      </c>
      <c r="D207" s="2" t="str">
        <f t="shared" si="13"/>
        <v>&lt;= 1.5 year</v>
      </c>
      <c r="E207" s="3">
        <v>42.249315068493154</v>
      </c>
      <c r="F207" s="1">
        <v>1</v>
      </c>
      <c r="G207" s="1">
        <v>56</v>
      </c>
      <c r="H207" s="1" t="str">
        <f t="shared" si="14"/>
        <v>&lt;80</v>
      </c>
      <c r="I207" s="1">
        <v>17.2597198593046</v>
      </c>
      <c r="J207" s="1">
        <v>195.541986038685</v>
      </c>
      <c r="K207" s="1">
        <v>316.171924086638</v>
      </c>
      <c r="L207" s="1">
        <v>17.452969134683499</v>
      </c>
      <c r="M207" s="1">
        <f t="shared" si="15"/>
        <v>57.059123658397738</v>
      </c>
      <c r="N207" s="1">
        <v>1</v>
      </c>
      <c r="O207" s="1" t="str">
        <f t="shared" si="12"/>
        <v>&gt;40</v>
      </c>
    </row>
    <row r="208" spans="1:15">
      <c r="A208" s="1">
        <v>207</v>
      </c>
      <c r="B208" s="1">
        <v>8675309207</v>
      </c>
      <c r="C208" s="2">
        <v>1.3369863013698631</v>
      </c>
      <c r="D208" s="2" t="str">
        <f t="shared" si="13"/>
        <v>&lt;= 1.5 year</v>
      </c>
      <c r="E208" s="3">
        <v>33.410958904109592</v>
      </c>
      <c r="F208" s="1">
        <v>1</v>
      </c>
      <c r="G208" s="1">
        <v>60</v>
      </c>
      <c r="H208" s="1" t="str">
        <f t="shared" si="14"/>
        <v>&lt;80</v>
      </c>
      <c r="I208" s="1">
        <v>318.43989611874503</v>
      </c>
      <c r="J208" s="1">
        <v>406.661683655491</v>
      </c>
      <c r="K208" s="1">
        <v>37.7332300668849</v>
      </c>
      <c r="L208" s="1">
        <v>69.362901147577503</v>
      </c>
      <c r="M208" s="1">
        <f t="shared" si="15"/>
        <v>70.859662127674369</v>
      </c>
      <c r="N208" s="1">
        <v>0</v>
      </c>
      <c r="O208" s="1" t="str">
        <f t="shared" si="12"/>
        <v>25-40</v>
      </c>
    </row>
    <row r="209" spans="1:15">
      <c r="A209" s="1">
        <v>208</v>
      </c>
      <c r="B209" s="1">
        <v>8675309208</v>
      </c>
      <c r="C209" s="2">
        <v>1.6575342465753424</v>
      </c>
      <c r="D209" s="2" t="str">
        <f t="shared" si="13"/>
        <v>&gt; 1.5 year</v>
      </c>
      <c r="E209" s="3">
        <v>32.038356164383565</v>
      </c>
      <c r="F209" s="1">
        <v>0</v>
      </c>
      <c r="G209" s="1">
        <v>46</v>
      </c>
      <c r="H209" s="1" t="str">
        <f t="shared" si="14"/>
        <v>&lt;80</v>
      </c>
      <c r="I209" s="1">
        <v>230.96480117521099</v>
      </c>
      <c r="J209" s="1">
        <v>339.66661595242198</v>
      </c>
      <c r="K209" s="1">
        <v>147.666471929344</v>
      </c>
      <c r="L209" s="1">
        <v>366.920429391222</v>
      </c>
      <c r="M209" s="1">
        <f t="shared" si="15"/>
        <v>107.40094152867856</v>
      </c>
      <c r="N209" s="1">
        <v>0</v>
      </c>
      <c r="O209" s="1" t="str">
        <f t="shared" si="12"/>
        <v>25-40</v>
      </c>
    </row>
    <row r="210" spans="1:15">
      <c r="A210" s="1">
        <v>209</v>
      </c>
      <c r="B210" s="1">
        <v>8675309209</v>
      </c>
      <c r="C210" s="2">
        <v>1.1726027397260275</v>
      </c>
      <c r="D210" s="2" t="str">
        <f t="shared" si="13"/>
        <v>&lt;= 1.5 year</v>
      </c>
      <c r="E210" s="3">
        <v>39.934246575342463</v>
      </c>
      <c r="F210" s="1">
        <v>0</v>
      </c>
      <c r="G210" s="1">
        <v>50</v>
      </c>
      <c r="H210" s="1" t="str">
        <f t="shared" si="14"/>
        <v>&lt;80</v>
      </c>
      <c r="I210" s="1">
        <v>29.6270587791014</v>
      </c>
      <c r="J210" s="1">
        <v>234.95360319958399</v>
      </c>
      <c r="K210" s="1">
        <v>276.714027664659</v>
      </c>
      <c r="L210" s="1">
        <v>31.096602436209899</v>
      </c>
      <c r="M210" s="1">
        <f t="shared" si="15"/>
        <v>58.103728570399106</v>
      </c>
      <c r="N210" s="1">
        <v>0</v>
      </c>
      <c r="O210" s="1" t="str">
        <f t="shared" si="12"/>
        <v>25-40</v>
      </c>
    </row>
    <row r="211" spans="1:15">
      <c r="A211" s="1">
        <v>210</v>
      </c>
      <c r="B211" s="1">
        <v>8675309210</v>
      </c>
      <c r="C211" s="2">
        <v>1.2136986301369863</v>
      </c>
      <c r="D211" s="2" t="str">
        <f t="shared" si="13"/>
        <v>&lt;= 1.5 year</v>
      </c>
      <c r="E211" s="3">
        <v>34.849315068493148</v>
      </c>
      <c r="F211" s="1">
        <v>0</v>
      </c>
      <c r="G211" s="1">
        <v>72</v>
      </c>
      <c r="H211" s="1" t="str">
        <f t="shared" si="14"/>
        <v>&lt;80</v>
      </c>
      <c r="I211" s="1">
        <v>6.3782706589288098</v>
      </c>
      <c r="J211" s="1">
        <v>316.20669027332201</v>
      </c>
      <c r="K211" s="1">
        <v>228.81510160662501</v>
      </c>
      <c r="L211" s="1">
        <v>4.8538854060309404</v>
      </c>
      <c r="M211" s="1">
        <f t="shared" si="15"/>
        <v>53.847075316098774</v>
      </c>
      <c r="N211" s="1">
        <v>0</v>
      </c>
      <c r="O211" s="1" t="str">
        <f t="shared" si="12"/>
        <v>25-40</v>
      </c>
    </row>
    <row r="212" spans="1:15">
      <c r="A212" s="1">
        <v>211</v>
      </c>
      <c r="B212" s="1">
        <v>8675309211</v>
      </c>
      <c r="C212" s="2">
        <v>1.1561643835616437</v>
      </c>
      <c r="D212" s="2" t="str">
        <f t="shared" si="13"/>
        <v>&lt;= 1.5 year</v>
      </c>
      <c r="E212" s="3">
        <v>35.583561643835615</v>
      </c>
      <c r="F212" s="1">
        <v>0</v>
      </c>
      <c r="G212" s="1">
        <v>20</v>
      </c>
      <c r="H212" s="1" t="str">
        <f t="shared" si="14"/>
        <v>&lt;80</v>
      </c>
      <c r="I212" s="1">
        <v>37.880075257910498</v>
      </c>
      <c r="J212" s="1">
        <v>19.9920021236838</v>
      </c>
      <c r="K212" s="1">
        <v>270.25480682377702</v>
      </c>
      <c r="L212" s="1">
        <v>435.11650585652097</v>
      </c>
      <c r="M212" s="1">
        <f t="shared" si="15"/>
        <v>89.274323712163294</v>
      </c>
      <c r="N212" s="1">
        <v>0</v>
      </c>
      <c r="O212" s="1" t="str">
        <f t="shared" si="12"/>
        <v>25-40</v>
      </c>
    </row>
    <row r="213" spans="1:15">
      <c r="A213" s="1">
        <v>212</v>
      </c>
      <c r="B213" s="1">
        <v>8675309212</v>
      </c>
      <c r="C213" s="2">
        <v>0.93150684931506844</v>
      </c>
      <c r="D213" s="2" t="str">
        <f t="shared" si="13"/>
        <v>&lt;= 1.5 year</v>
      </c>
      <c r="E213" s="3">
        <v>35.715068493150682</v>
      </c>
      <c r="F213" s="1">
        <v>0</v>
      </c>
      <c r="G213" s="1">
        <v>20</v>
      </c>
      <c r="H213" s="1" t="str">
        <f t="shared" si="14"/>
        <v>&lt;80</v>
      </c>
      <c r="I213" s="1">
        <v>415.59323136225402</v>
      </c>
      <c r="J213" s="1">
        <v>337.48857514116997</v>
      </c>
      <c r="K213" s="1">
        <v>15.4197032300559</v>
      </c>
      <c r="L213" s="1">
        <v>173.97363762198299</v>
      </c>
      <c r="M213" s="1">
        <f t="shared" si="15"/>
        <v>82.97374542251859</v>
      </c>
      <c r="N213" s="1">
        <v>1</v>
      </c>
      <c r="O213" s="1" t="str">
        <f t="shared" si="12"/>
        <v>25-40</v>
      </c>
    </row>
    <row r="214" spans="1:15">
      <c r="A214" s="1">
        <v>213</v>
      </c>
      <c r="B214" s="1">
        <v>8675309213</v>
      </c>
      <c r="C214" s="2">
        <v>1.726027397260274</v>
      </c>
      <c r="D214" s="2" t="str">
        <f t="shared" si="13"/>
        <v>&gt; 1.5 year</v>
      </c>
      <c r="E214" s="3">
        <v>29.726027397260275</v>
      </c>
      <c r="F214" s="1">
        <v>1</v>
      </c>
      <c r="G214" s="1">
        <v>40</v>
      </c>
      <c r="H214" s="1" t="str">
        <f t="shared" si="14"/>
        <v>&lt;80</v>
      </c>
      <c r="I214" s="1">
        <v>268.27093748535202</v>
      </c>
      <c r="J214" s="1">
        <v>261.00602125997102</v>
      </c>
      <c r="K214" s="1">
        <v>239.539755748918</v>
      </c>
      <c r="L214" s="1">
        <v>228.62893061860001</v>
      </c>
      <c r="M214" s="1">
        <f t="shared" si="15"/>
        <v>98.522399063728002</v>
      </c>
      <c r="N214" s="1">
        <v>0</v>
      </c>
      <c r="O214" s="1" t="str">
        <f t="shared" si="12"/>
        <v>25-40</v>
      </c>
    </row>
    <row r="215" spans="1:15">
      <c r="A215" s="1">
        <v>214</v>
      </c>
      <c r="B215" s="1">
        <v>8675309214</v>
      </c>
      <c r="C215" s="2">
        <v>1.1041095890410959</v>
      </c>
      <c r="D215" s="2" t="str">
        <f t="shared" si="13"/>
        <v>&lt;= 1.5 year</v>
      </c>
      <c r="E215" s="3">
        <v>31.756164383561643</v>
      </c>
      <c r="F215" s="1">
        <v>1</v>
      </c>
      <c r="G215" s="1">
        <v>21</v>
      </c>
      <c r="H215" s="1" t="str">
        <f t="shared" si="14"/>
        <v>&lt;80</v>
      </c>
      <c r="I215" s="1">
        <v>486.84547915889499</v>
      </c>
      <c r="J215" s="1">
        <v>326.61648762999903</v>
      </c>
      <c r="K215" s="1">
        <v>76.975306319555102</v>
      </c>
      <c r="L215" s="1">
        <v>38.986530317751502</v>
      </c>
      <c r="M215" s="1">
        <f t="shared" si="15"/>
        <v>78.992377739588306</v>
      </c>
      <c r="N215" s="1">
        <v>1</v>
      </c>
      <c r="O215" s="1" t="str">
        <f t="shared" si="12"/>
        <v>25-40</v>
      </c>
    </row>
    <row r="216" spans="1:15">
      <c r="A216" s="1">
        <v>215</v>
      </c>
      <c r="B216" s="1">
        <v>8675309215</v>
      </c>
      <c r="C216" s="2">
        <v>1.526027397260274</v>
      </c>
      <c r="D216" s="2" t="str">
        <f t="shared" si="13"/>
        <v>&gt; 1.5 year</v>
      </c>
      <c r="E216" s="3">
        <v>35.624657534246573</v>
      </c>
      <c r="F216" s="1">
        <v>1</v>
      </c>
      <c r="G216" s="1">
        <v>46</v>
      </c>
      <c r="H216" s="1" t="str">
        <f t="shared" si="14"/>
        <v>&lt;80</v>
      </c>
      <c r="I216" s="1">
        <v>163.02363290705799</v>
      </c>
      <c r="J216" s="1">
        <v>156.92335345113599</v>
      </c>
      <c r="K216" s="1">
        <v>221.357029306112</v>
      </c>
      <c r="L216" s="1">
        <v>252.89606613164199</v>
      </c>
      <c r="M216" s="1">
        <f t="shared" si="15"/>
        <v>82.506130361185996</v>
      </c>
      <c r="N216" s="1">
        <v>1</v>
      </c>
      <c r="O216" s="1" t="str">
        <f t="shared" si="12"/>
        <v>25-40</v>
      </c>
    </row>
    <row r="217" spans="1:15">
      <c r="A217" s="1">
        <v>216</v>
      </c>
      <c r="B217" s="1">
        <v>8675309216</v>
      </c>
      <c r="C217" s="2">
        <v>1.1178082191780823</v>
      </c>
      <c r="D217" s="2" t="str">
        <f t="shared" si="13"/>
        <v>&lt;= 1.5 year</v>
      </c>
      <c r="E217" s="3">
        <v>36.476712328767121</v>
      </c>
      <c r="F217" s="1">
        <v>1</v>
      </c>
      <c r="G217" s="1">
        <v>96</v>
      </c>
      <c r="H217" s="1" t="str">
        <f t="shared" si="14"/>
        <v>&gt;=80</v>
      </c>
      <c r="I217" s="1">
        <v>20.8747581772366</v>
      </c>
      <c r="J217" s="1">
        <v>255.276076112265</v>
      </c>
      <c r="K217" s="1">
        <v>311.46152458123998</v>
      </c>
      <c r="L217" s="1">
        <v>11.1178390406058</v>
      </c>
      <c r="M217" s="1">
        <f t="shared" si="15"/>
        <v>60.801590377781622</v>
      </c>
      <c r="N217" s="1">
        <v>1</v>
      </c>
      <c r="O217" s="1" t="str">
        <f t="shared" si="12"/>
        <v>25-40</v>
      </c>
    </row>
    <row r="218" spans="1:15">
      <c r="A218" s="1">
        <v>217</v>
      </c>
      <c r="B218" s="1">
        <v>8675309217</v>
      </c>
      <c r="C218" s="2">
        <v>1.1753424657534246</v>
      </c>
      <c r="D218" s="2" t="str">
        <f t="shared" si="13"/>
        <v>&lt;= 1.5 year</v>
      </c>
      <c r="E218" s="3">
        <v>40.43013698630137</v>
      </c>
      <c r="F218" s="1">
        <v>0</v>
      </c>
      <c r="G218" s="1">
        <v>68</v>
      </c>
      <c r="H218" s="1" t="str">
        <f t="shared" si="14"/>
        <v>&lt;80</v>
      </c>
      <c r="I218" s="1">
        <v>1.0787530735873601</v>
      </c>
      <c r="J218" s="1">
        <v>351.89863735608498</v>
      </c>
      <c r="K218" s="1">
        <v>255.19809771960601</v>
      </c>
      <c r="L218" s="1">
        <v>3.4585672246005101</v>
      </c>
      <c r="M218" s="1">
        <f t="shared" si="15"/>
        <v>59.276991027678569</v>
      </c>
      <c r="N218" s="1">
        <v>0</v>
      </c>
      <c r="O218" s="1" t="str">
        <f t="shared" si="12"/>
        <v>&gt;40</v>
      </c>
    </row>
    <row r="219" spans="1:15">
      <c r="A219" s="1">
        <v>218</v>
      </c>
      <c r="B219" s="1">
        <v>8675309218</v>
      </c>
      <c r="C219" s="2">
        <v>1.2027397260273973</v>
      </c>
      <c r="D219" s="2" t="str">
        <f t="shared" si="13"/>
        <v>&lt;= 1.5 year</v>
      </c>
      <c r="E219" s="3">
        <v>37.805479452054797</v>
      </c>
      <c r="F219" s="1">
        <v>0</v>
      </c>
      <c r="G219" s="1">
        <v>85</v>
      </c>
      <c r="H219" s="1" t="str">
        <f t="shared" si="14"/>
        <v>&gt;=80</v>
      </c>
      <c r="I219" s="1">
        <v>8.7452702235125805</v>
      </c>
      <c r="J219" s="1">
        <v>261.16387600368</v>
      </c>
      <c r="K219" s="1">
        <v>268.66479130146098</v>
      </c>
      <c r="L219" s="1">
        <v>3.86887517601139</v>
      </c>
      <c r="M219" s="1">
        <f t="shared" si="15"/>
        <v>54.296771675472087</v>
      </c>
      <c r="N219" s="1">
        <v>0</v>
      </c>
      <c r="O219" s="1" t="str">
        <f t="shared" si="12"/>
        <v>25-40</v>
      </c>
    </row>
    <row r="220" spans="1:15">
      <c r="A220" s="1">
        <v>219</v>
      </c>
      <c r="B220" s="1">
        <v>8675309219</v>
      </c>
      <c r="C220" s="2">
        <v>1.484931506849315</v>
      </c>
      <c r="D220" s="2" t="str">
        <f t="shared" si="13"/>
        <v>&lt;= 1.5 year</v>
      </c>
      <c r="E220" s="3">
        <v>30.739726027397261</v>
      </c>
      <c r="F220" s="1">
        <v>0</v>
      </c>
      <c r="G220" s="1">
        <v>45</v>
      </c>
      <c r="H220" s="1" t="str">
        <f t="shared" si="14"/>
        <v>&lt;80</v>
      </c>
      <c r="I220" s="1">
        <v>200.148572703881</v>
      </c>
      <c r="J220" s="1">
        <v>390.11103549067201</v>
      </c>
      <c r="K220" s="1">
        <v>305.82336365104999</v>
      </c>
      <c r="L220" s="1">
        <v>139.45609480920899</v>
      </c>
      <c r="M220" s="1">
        <f t="shared" si="15"/>
        <v>100.65430367079531</v>
      </c>
      <c r="N220" s="1">
        <v>0</v>
      </c>
      <c r="O220" s="1" t="str">
        <f t="shared" si="12"/>
        <v>25-40</v>
      </c>
    </row>
    <row r="221" spans="1:15">
      <c r="A221" s="1">
        <v>220</v>
      </c>
      <c r="B221" s="1">
        <v>8675309220</v>
      </c>
      <c r="C221" s="2">
        <v>1.6136986301369862</v>
      </c>
      <c r="D221" s="2" t="str">
        <f t="shared" si="13"/>
        <v>&gt; 1.5 year</v>
      </c>
      <c r="E221" s="3">
        <v>32.873972602739727</v>
      </c>
      <c r="F221" s="1">
        <v>0</v>
      </c>
      <c r="G221" s="1">
        <v>48</v>
      </c>
      <c r="H221" s="1" t="str">
        <f t="shared" si="14"/>
        <v>&lt;80</v>
      </c>
      <c r="I221" s="1">
        <v>118.38377112462901</v>
      </c>
      <c r="J221" s="1">
        <v>187.96086225708001</v>
      </c>
      <c r="K221" s="1">
        <v>347.03631268835397</v>
      </c>
      <c r="L221" s="1">
        <v>277.509848474227</v>
      </c>
      <c r="M221" s="1">
        <f t="shared" si="15"/>
        <v>99.45311001004643</v>
      </c>
      <c r="N221" s="1">
        <v>0</v>
      </c>
      <c r="O221" s="1" t="str">
        <f t="shared" si="12"/>
        <v>25-40</v>
      </c>
    </row>
    <row r="222" spans="1:15">
      <c r="A222" s="1">
        <v>221</v>
      </c>
      <c r="B222" s="1">
        <v>8675309221</v>
      </c>
      <c r="C222" s="2">
        <v>1.6904109589041096</v>
      </c>
      <c r="D222" s="2" t="str">
        <f t="shared" si="13"/>
        <v>&gt; 1.5 year</v>
      </c>
      <c r="E222" s="3">
        <v>28.334246575342465</v>
      </c>
      <c r="F222" s="1">
        <v>1</v>
      </c>
      <c r="G222" s="1">
        <v>41</v>
      </c>
      <c r="H222" s="1" t="str">
        <f t="shared" si="14"/>
        <v>&lt;80</v>
      </c>
      <c r="I222" s="1">
        <v>274.89107029398002</v>
      </c>
      <c r="J222" s="1">
        <v>235.20328574163301</v>
      </c>
      <c r="K222" s="1">
        <v>95.864046612905895</v>
      </c>
      <c r="L222" s="1">
        <v>270.50182602941601</v>
      </c>
      <c r="M222" s="1">
        <f t="shared" si="15"/>
        <v>84.771453199927663</v>
      </c>
      <c r="N222" s="1">
        <v>1</v>
      </c>
      <c r="O222" s="1" t="str">
        <f t="shared" si="12"/>
        <v>25-40</v>
      </c>
    </row>
    <row r="223" spans="1:15">
      <c r="A223" s="1">
        <v>222</v>
      </c>
      <c r="B223" s="1">
        <v>8675309222</v>
      </c>
      <c r="C223" s="2">
        <v>1.2246575342465753</v>
      </c>
      <c r="D223" s="2" t="str">
        <f t="shared" si="13"/>
        <v>&lt;= 1.5 year</v>
      </c>
      <c r="E223" s="3">
        <v>37.589041095890408</v>
      </c>
      <c r="F223" s="1">
        <v>0</v>
      </c>
      <c r="G223" s="1">
        <v>72</v>
      </c>
      <c r="H223" s="1" t="str">
        <f t="shared" si="14"/>
        <v>&lt;80</v>
      </c>
      <c r="I223" s="1">
        <v>49.459624949422498</v>
      </c>
      <c r="J223" s="1">
        <v>227.24793049671101</v>
      </c>
      <c r="K223" s="1">
        <v>308.72660606289901</v>
      </c>
      <c r="L223" s="1">
        <v>2.4568356089294099</v>
      </c>
      <c r="M223" s="1">
        <f t="shared" si="15"/>
        <v>59.478617436310088</v>
      </c>
      <c r="N223" s="1">
        <v>0</v>
      </c>
      <c r="O223" s="1" t="str">
        <f t="shared" si="12"/>
        <v>25-40</v>
      </c>
    </row>
    <row r="224" spans="1:15">
      <c r="A224" s="1">
        <v>223</v>
      </c>
      <c r="B224" s="1">
        <v>8675309223</v>
      </c>
      <c r="C224" s="2">
        <v>1.6164383561643836</v>
      </c>
      <c r="D224" s="2" t="str">
        <f t="shared" si="13"/>
        <v>&gt; 1.5 year</v>
      </c>
      <c r="E224" s="3">
        <v>28.575342465753426</v>
      </c>
      <c r="F224" s="1">
        <v>0</v>
      </c>
      <c r="G224" s="1">
        <v>3</v>
      </c>
      <c r="H224" s="1" t="str">
        <f t="shared" si="14"/>
        <v>&lt;80</v>
      </c>
      <c r="I224" s="1">
        <v>355.24477393419897</v>
      </c>
      <c r="J224" s="1">
        <v>95.705951402207305</v>
      </c>
      <c r="K224" s="1">
        <v>237.348084645759</v>
      </c>
      <c r="L224" s="1">
        <v>239.707434723566</v>
      </c>
      <c r="M224" s="1">
        <f t="shared" si="15"/>
        <v>93.32272035123151</v>
      </c>
      <c r="N224" s="1">
        <v>0</v>
      </c>
      <c r="O224" s="1" t="str">
        <f t="shared" si="12"/>
        <v>25-40</v>
      </c>
    </row>
    <row r="225" spans="1:15">
      <c r="A225" s="1">
        <v>224</v>
      </c>
      <c r="B225" s="1">
        <v>8675309224</v>
      </c>
      <c r="C225" s="2">
        <v>1.4712328767123288</v>
      </c>
      <c r="D225" s="2" t="str">
        <f t="shared" si="13"/>
        <v>&lt;= 1.5 year</v>
      </c>
      <c r="E225" s="3">
        <v>30.846575342465755</v>
      </c>
      <c r="F225" s="1">
        <v>0</v>
      </c>
      <c r="G225" s="1">
        <v>28</v>
      </c>
      <c r="H225" s="1" t="str">
        <f t="shared" si="14"/>
        <v>&lt;80</v>
      </c>
      <c r="I225" s="1">
        <v>303.98391241876402</v>
      </c>
      <c r="J225" s="1">
        <v>235.839136481624</v>
      </c>
      <c r="K225" s="1">
        <v>228.839471065617</v>
      </c>
      <c r="L225" s="1">
        <v>172.25232779997199</v>
      </c>
      <c r="M225" s="1">
        <f t="shared" si="15"/>
        <v>91.316859775901719</v>
      </c>
      <c r="N225" s="1">
        <v>0</v>
      </c>
      <c r="O225" s="1" t="str">
        <f t="shared" si="12"/>
        <v>25-40</v>
      </c>
    </row>
    <row r="226" spans="1:15">
      <c r="A226" s="1">
        <v>225</v>
      </c>
      <c r="B226" s="1">
        <v>8675309225</v>
      </c>
      <c r="C226" s="2">
        <v>1.2356164383561643</v>
      </c>
      <c r="D226" s="2" t="str">
        <f t="shared" si="13"/>
        <v>&lt;= 1.5 year</v>
      </c>
      <c r="E226" s="3">
        <v>37.493150684931507</v>
      </c>
      <c r="F226" s="1">
        <v>0</v>
      </c>
      <c r="G226" s="1">
        <v>75</v>
      </c>
      <c r="H226" s="1" t="str">
        <f t="shared" si="14"/>
        <v>&lt;80</v>
      </c>
      <c r="I226" s="1">
        <v>8.24340120755957</v>
      </c>
      <c r="J226" s="1">
        <v>259.26448436308198</v>
      </c>
      <c r="K226" s="1">
        <v>293.33409643052801</v>
      </c>
      <c r="L226" s="1">
        <v>22.852294584195398</v>
      </c>
      <c r="M226" s="1">
        <f t="shared" si="15"/>
        <v>59.342997767418133</v>
      </c>
      <c r="N226" s="1">
        <v>0</v>
      </c>
      <c r="O226" s="1" t="str">
        <f t="shared" si="12"/>
        <v>25-40</v>
      </c>
    </row>
    <row r="227" spans="1:15">
      <c r="A227" s="1">
        <v>226</v>
      </c>
      <c r="B227" s="1">
        <v>8675309226</v>
      </c>
      <c r="C227" s="2">
        <v>0.92602739726027394</v>
      </c>
      <c r="D227" s="2" t="str">
        <f t="shared" si="13"/>
        <v>&lt;= 1.5 year</v>
      </c>
      <c r="E227" s="3">
        <v>33.610958904109587</v>
      </c>
      <c r="F227" s="1">
        <v>0</v>
      </c>
      <c r="G227" s="1">
        <v>20</v>
      </c>
      <c r="H227" s="1" t="str">
        <f t="shared" si="14"/>
        <v>&lt;80</v>
      </c>
      <c r="I227" s="1">
        <v>147.71629128426699</v>
      </c>
      <c r="J227" s="1">
        <v>2.45018101349712</v>
      </c>
      <c r="K227" s="1">
        <v>316.47343943356901</v>
      </c>
      <c r="L227" s="1">
        <v>245.964814081225</v>
      </c>
      <c r="M227" s="1">
        <f t="shared" si="15"/>
        <v>79.505908205596398</v>
      </c>
      <c r="N227" s="1">
        <v>0</v>
      </c>
      <c r="O227" s="1" t="str">
        <f t="shared" si="12"/>
        <v>25-40</v>
      </c>
    </row>
    <row r="228" spans="1:15">
      <c r="A228" s="1">
        <v>227</v>
      </c>
      <c r="B228" s="1">
        <v>8675309227</v>
      </c>
      <c r="C228" s="2">
        <v>0.98630136986301364</v>
      </c>
      <c r="D228" s="2" t="str">
        <f t="shared" si="13"/>
        <v>&lt;= 1.5 year</v>
      </c>
      <c r="E228" s="3">
        <v>44.712328767123289</v>
      </c>
      <c r="F228" s="1">
        <v>0</v>
      </c>
      <c r="G228" s="1">
        <v>105</v>
      </c>
      <c r="H228" s="1" t="str">
        <f t="shared" si="14"/>
        <v>&gt;=80</v>
      </c>
      <c r="I228" s="1">
        <v>50.899318478596598</v>
      </c>
      <c r="J228" s="1">
        <v>261.98104775680901</v>
      </c>
      <c r="K228" s="1">
        <v>255.066691793796</v>
      </c>
      <c r="L228" s="1">
        <v>15.0401935187697</v>
      </c>
      <c r="M228" s="1">
        <f t="shared" si="15"/>
        <v>57.443255536340331</v>
      </c>
      <c r="N228" s="1">
        <v>0</v>
      </c>
      <c r="O228" s="1" t="str">
        <f t="shared" si="12"/>
        <v>&gt;40</v>
      </c>
    </row>
    <row r="229" spans="1:15">
      <c r="A229" s="1">
        <v>228</v>
      </c>
      <c r="B229" s="1">
        <v>8675309228</v>
      </c>
      <c r="C229" s="2">
        <v>1.273972602739726</v>
      </c>
      <c r="D229" s="2" t="str">
        <f t="shared" si="13"/>
        <v>&lt;= 1.5 year</v>
      </c>
      <c r="E229" s="3">
        <v>40.07123287671233</v>
      </c>
      <c r="F229" s="1">
        <v>0</v>
      </c>
      <c r="G229" s="1">
        <v>50</v>
      </c>
      <c r="H229" s="1" t="str">
        <f t="shared" si="14"/>
        <v>&lt;80</v>
      </c>
      <c r="I229" s="1">
        <v>23.840752101352098</v>
      </c>
      <c r="J229" s="1">
        <v>429.13717571032998</v>
      </c>
      <c r="K229" s="1">
        <v>138.21925616654099</v>
      </c>
      <c r="L229" s="1">
        <v>10.2515039728708</v>
      </c>
      <c r="M229" s="1">
        <f t="shared" si="15"/>
        <v>54.054725441663976</v>
      </c>
      <c r="N229" s="1">
        <v>0</v>
      </c>
      <c r="O229" s="1" t="str">
        <f t="shared" si="12"/>
        <v>&gt;40</v>
      </c>
    </row>
    <row r="230" spans="1:15">
      <c r="A230" s="1">
        <v>229</v>
      </c>
      <c r="B230" s="1">
        <v>8675309229</v>
      </c>
      <c r="C230" s="2">
        <v>1.3068493150684932</v>
      </c>
      <c r="D230" s="2" t="str">
        <f t="shared" si="13"/>
        <v>&lt;= 1.5 year</v>
      </c>
      <c r="E230" s="3">
        <v>43.679452054794524</v>
      </c>
      <c r="F230" s="1">
        <v>0</v>
      </c>
      <c r="G230" s="1">
        <v>76</v>
      </c>
      <c r="H230" s="1" t="str">
        <f t="shared" si="14"/>
        <v>&lt;80</v>
      </c>
      <c r="I230" s="1">
        <v>25.614616641518701</v>
      </c>
      <c r="J230" s="1">
        <v>306.16110898742699</v>
      </c>
      <c r="K230" s="1">
        <v>249.69454103730101</v>
      </c>
      <c r="L230" s="1">
        <v>26.4986169527367</v>
      </c>
      <c r="M230" s="1">
        <f t="shared" si="15"/>
        <v>59.685237009120179</v>
      </c>
      <c r="N230" s="1">
        <v>0</v>
      </c>
      <c r="O230" s="1" t="str">
        <f t="shared" si="12"/>
        <v>&gt;40</v>
      </c>
    </row>
    <row r="231" spans="1:15">
      <c r="A231" s="1">
        <v>230</v>
      </c>
      <c r="B231" s="1">
        <v>8675309230</v>
      </c>
      <c r="C231" s="2">
        <v>1.1561643835616437</v>
      </c>
      <c r="D231" s="2" t="str">
        <f t="shared" si="13"/>
        <v>&lt;= 1.5 year</v>
      </c>
      <c r="E231" s="3">
        <v>35.487671232876714</v>
      </c>
      <c r="F231" s="1">
        <v>1</v>
      </c>
      <c r="G231" s="1">
        <v>20</v>
      </c>
      <c r="H231" s="1" t="str">
        <f t="shared" si="14"/>
        <v>&lt;80</v>
      </c>
      <c r="I231" s="1">
        <v>41.204430664547203</v>
      </c>
      <c r="J231" s="1">
        <v>39.947476495824802</v>
      </c>
      <c r="K231" s="1">
        <v>311.89840545929798</v>
      </c>
      <c r="L231" s="1">
        <v>349.06886592477201</v>
      </c>
      <c r="M231" s="1">
        <f t="shared" si="15"/>
        <v>85.808225138918147</v>
      </c>
      <c r="N231" s="1">
        <v>0</v>
      </c>
      <c r="O231" s="1" t="str">
        <f t="shared" si="12"/>
        <v>25-40</v>
      </c>
    </row>
    <row r="232" spans="1:15">
      <c r="A232" s="1">
        <v>231</v>
      </c>
      <c r="B232" s="1">
        <v>8675309231</v>
      </c>
      <c r="C232" s="2">
        <v>1.6383561643835616</v>
      </c>
      <c r="D232" s="2" t="str">
        <f t="shared" si="13"/>
        <v>&gt; 1.5 year</v>
      </c>
      <c r="E232" s="3">
        <v>27.81917808219178</v>
      </c>
      <c r="F232" s="1">
        <v>0</v>
      </c>
      <c r="G232" s="1">
        <v>21</v>
      </c>
      <c r="H232" s="1" t="str">
        <f t="shared" si="14"/>
        <v>&lt;80</v>
      </c>
      <c r="I232" s="1">
        <v>291.300463421948</v>
      </c>
      <c r="J232" s="1">
        <v>251.98838072978401</v>
      </c>
      <c r="K232" s="1">
        <v>216.83498268909301</v>
      </c>
      <c r="L232" s="1">
        <v>135.905554496153</v>
      </c>
      <c r="M232" s="1">
        <f t="shared" si="15"/>
        <v>85.791971994368083</v>
      </c>
      <c r="N232" s="1">
        <v>1</v>
      </c>
      <c r="O232" s="1" t="str">
        <f t="shared" si="12"/>
        <v>25-40</v>
      </c>
    </row>
    <row r="233" spans="1:15">
      <c r="A233" s="1">
        <v>232</v>
      </c>
      <c r="B233" s="1">
        <v>8675309232</v>
      </c>
      <c r="C233" s="2">
        <v>1.6082191780821917</v>
      </c>
      <c r="D233" s="2" t="str">
        <f t="shared" si="13"/>
        <v>&gt; 1.5 year</v>
      </c>
      <c r="E233" s="3">
        <v>29.621917808219177</v>
      </c>
      <c r="F233" s="1">
        <v>0</v>
      </c>
      <c r="G233" s="1">
        <v>7</v>
      </c>
      <c r="H233" s="1" t="str">
        <f t="shared" si="14"/>
        <v>&lt;80</v>
      </c>
      <c r="I233" s="1">
        <v>291.96817990136202</v>
      </c>
      <c r="J233" s="1">
        <v>132.86207102819199</v>
      </c>
      <c r="K233" s="1">
        <v>272.68053157518898</v>
      </c>
      <c r="L233" s="1">
        <v>248.03246610733399</v>
      </c>
      <c r="M233" s="1">
        <f t="shared" si="15"/>
        <v>96.471979796267078</v>
      </c>
      <c r="N233" s="1">
        <v>0</v>
      </c>
      <c r="O233" s="1" t="str">
        <f t="shared" si="12"/>
        <v>25-40</v>
      </c>
    </row>
    <row r="234" spans="1:15">
      <c r="A234" s="1">
        <v>233</v>
      </c>
      <c r="B234" s="1">
        <v>8675309233</v>
      </c>
      <c r="C234" s="2">
        <v>1.4438356164383561</v>
      </c>
      <c r="D234" s="2" t="str">
        <f t="shared" si="13"/>
        <v>&lt;= 1.5 year</v>
      </c>
      <c r="E234" s="3">
        <v>19.926027397260274</v>
      </c>
      <c r="F234" s="1">
        <v>1</v>
      </c>
      <c r="G234" s="1">
        <v>64</v>
      </c>
      <c r="H234" s="1" t="str">
        <f t="shared" si="14"/>
        <v>&lt;80</v>
      </c>
      <c r="I234" s="1">
        <v>253.66053045231499</v>
      </c>
      <c r="J234" s="1">
        <v>491.96593182197603</v>
      </c>
      <c r="K234" s="1">
        <v>23.112523000763399</v>
      </c>
      <c r="L234" s="1">
        <v>43.776789235873203</v>
      </c>
      <c r="M234" s="1">
        <f t="shared" si="15"/>
        <v>67.676834450339683</v>
      </c>
      <c r="N234" s="1">
        <v>0</v>
      </c>
      <c r="O234" s="1" t="str">
        <f t="shared" si="12"/>
        <v>17-25</v>
      </c>
    </row>
    <row r="235" spans="1:15">
      <c r="A235" s="1">
        <v>234</v>
      </c>
      <c r="B235" s="1">
        <v>8675309234</v>
      </c>
      <c r="C235" s="2">
        <v>1.2054794520547945</v>
      </c>
      <c r="D235" s="2" t="str">
        <f t="shared" si="13"/>
        <v>&lt;= 1.5 year</v>
      </c>
      <c r="E235" s="3">
        <v>36.369863013698627</v>
      </c>
      <c r="F235" s="1">
        <v>0</v>
      </c>
      <c r="G235" s="1">
        <v>63</v>
      </c>
      <c r="H235" s="1" t="str">
        <f t="shared" si="14"/>
        <v>&lt;80</v>
      </c>
      <c r="I235" s="1">
        <v>88.879710478407503</v>
      </c>
      <c r="J235" s="1">
        <v>205.992393693666</v>
      </c>
      <c r="K235" s="1">
        <v>267.59593323505101</v>
      </c>
      <c r="L235" s="1">
        <v>33.169178087369303</v>
      </c>
      <c r="M235" s="1">
        <f t="shared" si="15"/>
        <v>59.681581692456319</v>
      </c>
      <c r="N235" s="1">
        <v>0</v>
      </c>
      <c r="O235" s="1" t="str">
        <f t="shared" si="12"/>
        <v>25-40</v>
      </c>
    </row>
    <row r="236" spans="1:15">
      <c r="A236" s="1">
        <v>235</v>
      </c>
      <c r="B236" s="1">
        <v>8675309235</v>
      </c>
      <c r="C236" s="2">
        <v>0.80821917808219179</v>
      </c>
      <c r="D236" s="2" t="str">
        <f t="shared" si="13"/>
        <v>&lt;= 1.5 year</v>
      </c>
      <c r="E236" s="3">
        <v>37.983561643835614</v>
      </c>
      <c r="F236" s="1">
        <v>0</v>
      </c>
      <c r="G236" s="1">
        <v>20</v>
      </c>
      <c r="H236" s="1" t="str">
        <f t="shared" si="14"/>
        <v>&lt;80</v>
      </c>
      <c r="I236" s="1">
        <v>44.927939968714902</v>
      </c>
      <c r="J236" s="1">
        <v>4.4936154130133303</v>
      </c>
      <c r="K236" s="1">
        <v>233.529193617906</v>
      </c>
      <c r="L236" s="1">
        <v>465.27456141899398</v>
      </c>
      <c r="M236" s="1">
        <f t="shared" si="15"/>
        <v>87.81017503496625</v>
      </c>
      <c r="N236" s="1">
        <v>0</v>
      </c>
      <c r="O236" s="1" t="str">
        <f t="shared" si="12"/>
        <v>25-40</v>
      </c>
    </row>
    <row r="237" spans="1:15">
      <c r="A237" s="1">
        <v>236</v>
      </c>
      <c r="B237" s="1">
        <v>8675309236</v>
      </c>
      <c r="C237" s="2">
        <v>1.1698630136986301</v>
      </c>
      <c r="D237" s="2" t="str">
        <f t="shared" si="13"/>
        <v>&lt;= 1.5 year</v>
      </c>
      <c r="E237" s="3">
        <v>40.153424657534245</v>
      </c>
      <c r="F237" s="1">
        <v>0</v>
      </c>
      <c r="G237" s="1">
        <v>90</v>
      </c>
      <c r="H237" s="1" t="str">
        <f t="shared" si="14"/>
        <v>&gt;=80</v>
      </c>
      <c r="I237" s="1">
        <v>3.4821432404619301</v>
      </c>
      <c r="J237" s="1">
        <v>349.150859823144</v>
      </c>
      <c r="K237" s="1">
        <v>134.24977647596401</v>
      </c>
      <c r="L237" s="1">
        <v>57.648392254344799</v>
      </c>
      <c r="M237" s="1">
        <f t="shared" si="15"/>
        <v>51.238420492725531</v>
      </c>
      <c r="N237" s="1">
        <v>1</v>
      </c>
      <c r="O237" s="1" t="str">
        <f t="shared" si="12"/>
        <v>&gt;40</v>
      </c>
    </row>
    <row r="238" spans="1:15">
      <c r="A238" s="1">
        <v>237</v>
      </c>
      <c r="B238" s="1">
        <v>8675309237</v>
      </c>
      <c r="C238" s="2">
        <v>1.2</v>
      </c>
      <c r="D238" s="2" t="str">
        <f t="shared" si="13"/>
        <v>&lt;= 1.5 year</v>
      </c>
      <c r="E238" s="3">
        <v>41.923287671232877</v>
      </c>
      <c r="F238" s="1">
        <v>1</v>
      </c>
      <c r="G238" s="1">
        <v>82</v>
      </c>
      <c r="H238" s="1" t="str">
        <f t="shared" si="14"/>
        <v>&gt;=80</v>
      </c>
      <c r="I238" s="1">
        <v>18.277725465788699</v>
      </c>
      <c r="J238" s="1">
        <v>298.60889421901197</v>
      </c>
      <c r="K238" s="1">
        <v>277.03523449073703</v>
      </c>
      <c r="L238" s="1">
        <v>16.606663530051001</v>
      </c>
      <c r="M238" s="1">
        <f t="shared" si="15"/>
        <v>60.587957337278617</v>
      </c>
      <c r="N238" s="1">
        <v>0</v>
      </c>
      <c r="O238" s="1" t="str">
        <f t="shared" si="12"/>
        <v>&gt;40</v>
      </c>
    </row>
    <row r="239" spans="1:15">
      <c r="A239" s="1">
        <v>238</v>
      </c>
      <c r="B239" s="1">
        <v>8675309238</v>
      </c>
      <c r="C239" s="2">
        <v>1.1616438356164382</v>
      </c>
      <c r="D239" s="2" t="str">
        <f t="shared" si="13"/>
        <v>&lt;= 1.5 year</v>
      </c>
      <c r="E239" s="3">
        <v>43.230136986301368</v>
      </c>
      <c r="F239" s="1">
        <v>1</v>
      </c>
      <c r="G239" s="1">
        <v>105</v>
      </c>
      <c r="H239" s="1" t="str">
        <f t="shared" si="14"/>
        <v>&gt;=80</v>
      </c>
      <c r="I239" s="1">
        <v>7.15871638865619</v>
      </c>
      <c r="J239" s="1">
        <v>331.94569645477401</v>
      </c>
      <c r="K239" s="1">
        <v>280.39277936155997</v>
      </c>
      <c r="L239" s="1">
        <v>1.5763741277132901</v>
      </c>
      <c r="M239" s="1">
        <f t="shared" si="15"/>
        <v>60.964651446187212</v>
      </c>
      <c r="N239" s="1">
        <v>0</v>
      </c>
      <c r="O239" s="1" t="str">
        <f t="shared" si="12"/>
        <v>&gt;40</v>
      </c>
    </row>
    <row r="240" spans="1:15">
      <c r="A240" s="1">
        <v>239</v>
      </c>
      <c r="B240" s="1">
        <v>8675309239</v>
      </c>
      <c r="C240" s="2">
        <v>1.6410958904109589</v>
      </c>
      <c r="D240" s="2" t="str">
        <f t="shared" si="13"/>
        <v>&gt; 1.5 year</v>
      </c>
      <c r="E240" s="3">
        <v>24.172602739726027</v>
      </c>
      <c r="F240" s="1">
        <v>0</v>
      </c>
      <c r="G240" s="1">
        <v>41</v>
      </c>
      <c r="H240" s="1" t="str">
        <f t="shared" si="14"/>
        <v>&lt;80</v>
      </c>
      <c r="I240" s="1">
        <v>310.101618397783</v>
      </c>
      <c r="J240" s="1">
        <v>212.66133315469</v>
      </c>
      <c r="K240" s="1">
        <v>285.875604404657</v>
      </c>
      <c r="L240" s="1">
        <v>273.77530043811799</v>
      </c>
      <c r="M240" s="1">
        <f t="shared" si="15"/>
        <v>108.97914470533084</v>
      </c>
      <c r="N240" s="1">
        <v>0</v>
      </c>
      <c r="O240" s="1" t="str">
        <f t="shared" si="12"/>
        <v>17-25</v>
      </c>
    </row>
    <row r="241" spans="1:15">
      <c r="A241" s="1">
        <v>240</v>
      </c>
      <c r="B241" s="1">
        <v>8675309240</v>
      </c>
      <c r="C241" s="2">
        <v>1.2</v>
      </c>
      <c r="D241" s="2" t="str">
        <f t="shared" si="13"/>
        <v>&lt;= 1.5 year</v>
      </c>
      <c r="E241" s="3">
        <v>41.252054794520546</v>
      </c>
      <c r="F241" s="1">
        <v>1</v>
      </c>
      <c r="G241" s="1">
        <v>77</v>
      </c>
      <c r="H241" s="1" t="str">
        <f t="shared" si="14"/>
        <v>&lt;80</v>
      </c>
      <c r="I241" s="1">
        <v>16.9932562500858</v>
      </c>
      <c r="J241" s="1">
        <v>224.17545420529299</v>
      </c>
      <c r="K241" s="1">
        <v>272.38252217322002</v>
      </c>
      <c r="L241" s="1">
        <v>23.901965314603299</v>
      </c>
      <c r="M241" s="1">
        <f t="shared" si="15"/>
        <v>54.847635334969098</v>
      </c>
      <c r="N241" s="1">
        <v>1</v>
      </c>
      <c r="O241" s="1" t="str">
        <f t="shared" si="12"/>
        <v>&gt;40</v>
      </c>
    </row>
    <row r="242" spans="1:15">
      <c r="A242" s="1">
        <v>241</v>
      </c>
      <c r="B242" s="1">
        <v>8675309241</v>
      </c>
      <c r="C242" s="2">
        <v>1.6958904109589041</v>
      </c>
      <c r="D242" s="2" t="str">
        <f t="shared" si="13"/>
        <v>&gt; 1.5 year</v>
      </c>
      <c r="E242" s="3">
        <v>33.780821917808218</v>
      </c>
      <c r="F242" s="1">
        <v>0</v>
      </c>
      <c r="G242" s="1">
        <v>27</v>
      </c>
      <c r="H242" s="1" t="str">
        <f t="shared" si="14"/>
        <v>&lt;80</v>
      </c>
      <c r="I242" s="1">
        <v>208.37195459500299</v>
      </c>
      <c r="J242" s="1">
        <v>243.11002868919201</v>
      </c>
      <c r="K242" s="1">
        <v>233.31781460983899</v>
      </c>
      <c r="L242" s="1">
        <v>265.55778652257902</v>
      </c>
      <c r="M242" s="1">
        <f t="shared" si="15"/>
        <v>95.983630798625768</v>
      </c>
      <c r="N242" s="1">
        <v>0</v>
      </c>
      <c r="O242" s="1" t="str">
        <f t="shared" si="12"/>
        <v>25-40</v>
      </c>
    </row>
    <row r="243" spans="1:15">
      <c r="A243" s="1">
        <v>242</v>
      </c>
      <c r="B243" s="1">
        <v>8675309242</v>
      </c>
      <c r="C243" s="2">
        <v>1.1041095890410959</v>
      </c>
      <c r="D243" s="2" t="str">
        <f t="shared" si="13"/>
        <v>&lt;= 1.5 year</v>
      </c>
      <c r="E243" s="3">
        <v>39.805479452054797</v>
      </c>
      <c r="F243" s="1">
        <v>1</v>
      </c>
      <c r="G243" s="1">
        <v>19</v>
      </c>
      <c r="H243" s="1" t="str">
        <f t="shared" si="14"/>
        <v>&lt;80</v>
      </c>
      <c r="I243" s="1">
        <v>23.981403088756799</v>
      </c>
      <c r="J243" s="1">
        <v>11.9289659545263</v>
      </c>
      <c r="K243" s="1">
        <v>507.483524894688</v>
      </c>
      <c r="L243" s="1">
        <v>273.74877669875599</v>
      </c>
      <c r="M243" s="1">
        <f t="shared" si="15"/>
        <v>96.620705714675921</v>
      </c>
      <c r="N243" s="1">
        <v>0</v>
      </c>
      <c r="O243" s="1" t="str">
        <f t="shared" si="12"/>
        <v>25-40</v>
      </c>
    </row>
    <row r="244" spans="1:15">
      <c r="A244" s="1">
        <v>243</v>
      </c>
      <c r="B244" s="1">
        <v>8675309243</v>
      </c>
      <c r="C244" s="2">
        <v>1.6575342465753424</v>
      </c>
      <c r="D244" s="2" t="str">
        <f t="shared" si="13"/>
        <v>&gt; 1.5 year</v>
      </c>
      <c r="E244" s="3">
        <v>31.169863013698631</v>
      </c>
      <c r="F244" s="1">
        <v>0</v>
      </c>
      <c r="G244" s="1">
        <v>62</v>
      </c>
      <c r="H244" s="1" t="str">
        <f t="shared" si="14"/>
        <v>&lt;80</v>
      </c>
      <c r="I244" s="1">
        <v>231.24409137386601</v>
      </c>
      <c r="J244" s="1">
        <v>364.87516283849101</v>
      </c>
      <c r="K244" s="1">
        <v>276.08260433175798</v>
      </c>
      <c r="L244" s="1">
        <v>142.34066296955399</v>
      </c>
      <c r="M244" s="1">
        <f t="shared" si="15"/>
        <v>97.900332413146003</v>
      </c>
      <c r="N244" s="1">
        <v>0</v>
      </c>
      <c r="O244" s="1" t="str">
        <f t="shared" si="12"/>
        <v>25-40</v>
      </c>
    </row>
    <row r="245" spans="1:15">
      <c r="A245" s="1">
        <v>244</v>
      </c>
      <c r="B245" s="1">
        <v>8675309244</v>
      </c>
      <c r="C245" s="2">
        <v>1.2273972602739727</v>
      </c>
      <c r="D245" s="2" t="str">
        <f t="shared" si="13"/>
        <v>&lt;= 1.5 year</v>
      </c>
      <c r="E245" s="3">
        <v>39.682191780821917</v>
      </c>
      <c r="F245" s="1">
        <v>0</v>
      </c>
      <c r="G245" s="1">
        <v>64</v>
      </c>
      <c r="H245" s="1" t="str">
        <f t="shared" si="14"/>
        <v>&lt;80</v>
      </c>
      <c r="I245" s="1">
        <v>54.48343652186</v>
      </c>
      <c r="J245" s="1">
        <v>184.439217657928</v>
      </c>
      <c r="K245" s="1">
        <v>309.79695478852301</v>
      </c>
      <c r="L245" s="1">
        <v>62.559500473264301</v>
      </c>
      <c r="M245" s="1">
        <f t="shared" si="15"/>
        <v>63.796586965797516</v>
      </c>
      <c r="N245" s="1">
        <v>0</v>
      </c>
      <c r="O245" s="1" t="str">
        <f t="shared" si="12"/>
        <v>25-40</v>
      </c>
    </row>
    <row r="246" spans="1:15">
      <c r="A246" s="1">
        <v>245</v>
      </c>
      <c r="B246" s="1">
        <v>8675309245</v>
      </c>
      <c r="C246" s="2">
        <v>1.210958904109589</v>
      </c>
      <c r="D246" s="2" t="str">
        <f t="shared" si="13"/>
        <v>&lt;= 1.5 year</v>
      </c>
      <c r="E246" s="3">
        <v>40.150684931506852</v>
      </c>
      <c r="F246" s="1">
        <v>0</v>
      </c>
      <c r="G246" s="1">
        <v>74</v>
      </c>
      <c r="H246" s="1" t="str">
        <f t="shared" si="14"/>
        <v>&lt;80</v>
      </c>
      <c r="I246" s="1">
        <v>26.369826645098001</v>
      </c>
      <c r="J246" s="1">
        <v>238.072243883433</v>
      </c>
      <c r="K246" s="1">
        <v>328.34115542819001</v>
      </c>
      <c r="L246" s="1">
        <v>0.27947337546199102</v>
      </c>
      <c r="M246" s="1">
        <f t="shared" si="15"/>
        <v>60.589841098720726</v>
      </c>
      <c r="N246" s="1">
        <v>0</v>
      </c>
      <c r="O246" s="1" t="str">
        <f t="shared" si="12"/>
        <v>&gt;40</v>
      </c>
    </row>
    <row r="247" spans="1:15">
      <c r="A247" s="1">
        <v>246</v>
      </c>
      <c r="B247" s="1">
        <v>8675309246</v>
      </c>
      <c r="C247" s="2">
        <v>1.2767123287671234</v>
      </c>
      <c r="D247" s="2" t="str">
        <f t="shared" si="13"/>
        <v>&lt;= 1.5 year</v>
      </c>
      <c r="E247" s="3">
        <v>22.07123287671233</v>
      </c>
      <c r="F247" s="1">
        <v>0</v>
      </c>
      <c r="G247" s="1">
        <v>59</v>
      </c>
      <c r="H247" s="1" t="str">
        <f t="shared" si="14"/>
        <v>&lt;80</v>
      </c>
      <c r="I247" s="1">
        <v>444.44311384706702</v>
      </c>
      <c r="J247" s="1">
        <v>350.931955577574</v>
      </c>
      <c r="K247" s="1">
        <v>14.118448926004699</v>
      </c>
      <c r="L247" s="1">
        <v>22.921926604106201</v>
      </c>
      <c r="M247" s="1">
        <f t="shared" si="15"/>
        <v>68.074850617584602</v>
      </c>
      <c r="N247" s="1">
        <v>0</v>
      </c>
      <c r="O247" s="1" t="str">
        <f t="shared" si="12"/>
        <v>17-25</v>
      </c>
    </row>
    <row r="248" spans="1:15">
      <c r="A248" s="1">
        <v>247</v>
      </c>
      <c r="B248" s="1">
        <v>8675309247</v>
      </c>
      <c r="C248" s="2">
        <v>1.0301369863013699</v>
      </c>
      <c r="D248" s="2" t="str">
        <f t="shared" si="13"/>
        <v>&lt;= 1.5 year</v>
      </c>
      <c r="E248" s="3">
        <v>35.169863013698631</v>
      </c>
      <c r="F248" s="1">
        <v>0</v>
      </c>
      <c r="G248" s="1">
        <v>20</v>
      </c>
      <c r="H248" s="1" t="str">
        <f t="shared" si="14"/>
        <v>&lt;80</v>
      </c>
      <c r="I248" s="1">
        <v>80.776942085921803</v>
      </c>
      <c r="J248" s="1">
        <v>15.8638604427749</v>
      </c>
      <c r="K248" s="1">
        <v>391.96668672416399</v>
      </c>
      <c r="L248" s="1">
        <v>289.957794797286</v>
      </c>
      <c r="M248" s="1">
        <f t="shared" si="15"/>
        <v>89.562201984869745</v>
      </c>
      <c r="N248" s="1">
        <v>0</v>
      </c>
      <c r="O248" s="1" t="str">
        <f t="shared" si="12"/>
        <v>25-40</v>
      </c>
    </row>
    <row r="249" spans="1:15">
      <c r="A249" s="1">
        <v>248</v>
      </c>
      <c r="B249" s="1">
        <v>8675309248</v>
      </c>
      <c r="C249" s="2">
        <v>1.2410958904109588</v>
      </c>
      <c r="D249" s="2" t="str">
        <f t="shared" si="13"/>
        <v>&lt;= 1.5 year</v>
      </c>
      <c r="E249" s="3">
        <v>20.772602739726029</v>
      </c>
      <c r="F249" s="1">
        <v>0</v>
      </c>
      <c r="G249" s="1">
        <v>54</v>
      </c>
      <c r="H249" s="1" t="str">
        <f t="shared" si="14"/>
        <v>&lt;80</v>
      </c>
      <c r="I249" s="1">
        <v>445.48424172634998</v>
      </c>
      <c r="J249" s="1">
        <v>324.01765851460698</v>
      </c>
      <c r="K249" s="1">
        <v>6.4599584709107196</v>
      </c>
      <c r="L249" s="1">
        <v>27.135180518418199</v>
      </c>
      <c r="M249" s="1">
        <f t="shared" si="15"/>
        <v>65.591568697996024</v>
      </c>
      <c r="N249" s="1">
        <v>0</v>
      </c>
      <c r="O249" s="1" t="str">
        <f t="shared" si="12"/>
        <v>17-25</v>
      </c>
    </row>
    <row r="250" spans="1:15">
      <c r="A250" s="1">
        <v>249</v>
      </c>
      <c r="B250" s="1">
        <v>8675309249</v>
      </c>
      <c r="C250" s="2">
        <v>1.1287671232876713</v>
      </c>
      <c r="D250" s="2" t="str">
        <f t="shared" si="13"/>
        <v>&lt;= 1.5 year</v>
      </c>
      <c r="E250" s="3">
        <v>42.487671232876714</v>
      </c>
      <c r="F250" s="1">
        <v>0</v>
      </c>
      <c r="G250" s="1">
        <v>126</v>
      </c>
      <c r="H250" s="1" t="str">
        <f t="shared" si="14"/>
        <v>&gt;=80</v>
      </c>
      <c r="I250" s="1">
        <v>0.65806080521240196</v>
      </c>
      <c r="J250" s="1">
        <v>327.20043736847498</v>
      </c>
      <c r="K250" s="1">
        <v>227.918917949502</v>
      </c>
      <c r="L250" s="1">
        <v>15.912009737871699</v>
      </c>
      <c r="M250" s="1">
        <f t="shared" si="15"/>
        <v>55.488391176379835</v>
      </c>
      <c r="N250" s="1">
        <v>0</v>
      </c>
      <c r="O250" s="1" t="str">
        <f t="shared" si="12"/>
        <v>&gt;40</v>
      </c>
    </row>
    <row r="251" spans="1:15">
      <c r="A251" s="1">
        <v>250</v>
      </c>
      <c r="B251" s="1">
        <v>8675309250</v>
      </c>
      <c r="C251" s="2">
        <v>1.0904109589041096</v>
      </c>
      <c r="D251" s="2" t="str">
        <f t="shared" si="13"/>
        <v>&lt;= 1.5 year</v>
      </c>
      <c r="E251" s="3">
        <v>45.663013698630138</v>
      </c>
      <c r="F251" s="1">
        <v>0</v>
      </c>
      <c r="G251" s="1">
        <v>93</v>
      </c>
      <c r="H251" s="1" t="str">
        <f t="shared" si="14"/>
        <v>&gt;=80</v>
      </c>
      <c r="I251" s="1">
        <v>2.6095211876786202</v>
      </c>
      <c r="J251" s="1">
        <v>244.74812570473</v>
      </c>
      <c r="K251" s="1">
        <v>279.441178888857</v>
      </c>
      <c r="L251" s="1">
        <v>8.7583036044626201</v>
      </c>
      <c r="M251" s="1">
        <f t="shared" si="15"/>
        <v>54.37254965059104</v>
      </c>
      <c r="N251" s="1">
        <v>0</v>
      </c>
      <c r="O251" s="1" t="str">
        <f t="shared" si="12"/>
        <v>&gt;40</v>
      </c>
    </row>
    <row r="252" spans="1:15">
      <c r="A252" s="1">
        <v>251</v>
      </c>
      <c r="B252" s="1">
        <v>8675309251</v>
      </c>
      <c r="C252" s="2">
        <v>1.6219178082191781</v>
      </c>
      <c r="D252" s="2" t="str">
        <f t="shared" si="13"/>
        <v>&gt; 1.5 year</v>
      </c>
      <c r="E252" s="3">
        <v>27.805479452054794</v>
      </c>
      <c r="F252" s="1">
        <v>0</v>
      </c>
      <c r="G252" s="1">
        <v>40</v>
      </c>
      <c r="H252" s="1" t="str">
        <f t="shared" si="14"/>
        <v>&lt;80</v>
      </c>
      <c r="I252" s="1">
        <v>174.684862001889</v>
      </c>
      <c r="J252" s="1">
        <v>288.52073437376998</v>
      </c>
      <c r="K252" s="1">
        <v>383.15777651270901</v>
      </c>
      <c r="L252" s="1">
        <v>214.78959374288499</v>
      </c>
      <c r="M252" s="1">
        <f t="shared" si="15"/>
        <v>108.81013214072399</v>
      </c>
      <c r="N252" s="1">
        <v>0</v>
      </c>
      <c r="O252" s="1" t="str">
        <f t="shared" si="12"/>
        <v>25-40</v>
      </c>
    </row>
    <row r="253" spans="1:15">
      <c r="A253" s="1">
        <v>252</v>
      </c>
      <c r="B253" s="1">
        <v>8675309252</v>
      </c>
      <c r="C253" s="2">
        <v>1.1452054794520548</v>
      </c>
      <c r="D253" s="2" t="str">
        <f t="shared" si="13"/>
        <v>&lt;= 1.5 year</v>
      </c>
      <c r="E253" s="3">
        <v>38.216438356164382</v>
      </c>
      <c r="F253" s="1">
        <v>0</v>
      </c>
      <c r="G253" s="1">
        <v>100</v>
      </c>
      <c r="H253" s="1" t="str">
        <f t="shared" si="14"/>
        <v>&gt;=80</v>
      </c>
      <c r="I253" s="1">
        <v>8.9287532423168905</v>
      </c>
      <c r="J253" s="1">
        <v>220.13422099825499</v>
      </c>
      <c r="K253" s="1">
        <v>278.93355955288899</v>
      </c>
      <c r="L253" s="1">
        <v>2.9625869297674301</v>
      </c>
      <c r="M253" s="1">
        <f t="shared" si="15"/>
        <v>52.152575517164514</v>
      </c>
      <c r="N253" s="1">
        <v>1</v>
      </c>
      <c r="O253" s="1" t="str">
        <f t="shared" si="12"/>
        <v>25-40</v>
      </c>
    </row>
    <row r="254" spans="1:15">
      <c r="A254" s="1">
        <v>253</v>
      </c>
      <c r="B254" s="1">
        <v>8675309253</v>
      </c>
      <c r="C254" s="2">
        <v>1.1589041095890411</v>
      </c>
      <c r="D254" s="2" t="str">
        <f t="shared" si="13"/>
        <v>&lt;= 1.5 year</v>
      </c>
      <c r="E254" s="3">
        <v>44.665753424657531</v>
      </c>
      <c r="F254" s="1">
        <v>0</v>
      </c>
      <c r="G254" s="1">
        <v>92</v>
      </c>
      <c r="H254" s="1" t="str">
        <f t="shared" si="14"/>
        <v>&gt;=80</v>
      </c>
      <c r="I254" s="1">
        <v>31.431202033626001</v>
      </c>
      <c r="J254" s="1">
        <v>368.03219372088199</v>
      </c>
      <c r="K254" s="1">
        <v>217.27788480537001</v>
      </c>
      <c r="L254" s="1">
        <v>0.13457839043565201</v>
      </c>
      <c r="M254" s="1">
        <f t="shared" si="15"/>
        <v>58.046567243857318</v>
      </c>
      <c r="N254" s="1">
        <v>0</v>
      </c>
      <c r="O254" s="1" t="str">
        <f t="shared" si="12"/>
        <v>&gt;40</v>
      </c>
    </row>
    <row r="255" spans="1:15">
      <c r="A255" s="1">
        <v>254</v>
      </c>
      <c r="B255" s="1">
        <v>8675309254</v>
      </c>
      <c r="C255" s="2">
        <v>1.5863013698630137</v>
      </c>
      <c r="D255" s="2" t="str">
        <f t="shared" si="13"/>
        <v>&gt; 1.5 year</v>
      </c>
      <c r="E255" s="3">
        <v>27.827397260273973</v>
      </c>
      <c r="F255" s="1">
        <v>0</v>
      </c>
      <c r="G255" s="1">
        <v>26</v>
      </c>
      <c r="H255" s="1" t="str">
        <f t="shared" si="14"/>
        <v>&lt;80</v>
      </c>
      <c r="I255" s="1">
        <v>114.794677617365</v>
      </c>
      <c r="J255" s="1">
        <v>293.16050801974598</v>
      </c>
      <c r="K255" s="1">
        <v>233.554872018917</v>
      </c>
      <c r="L255" s="1">
        <v>327.09306894540202</v>
      </c>
      <c r="M255" s="1">
        <f t="shared" si="15"/>
        <v>99.914167766687157</v>
      </c>
      <c r="N255" s="1">
        <v>0</v>
      </c>
      <c r="O255" s="1" t="str">
        <f t="shared" si="12"/>
        <v>25-40</v>
      </c>
    </row>
    <row r="256" spans="1:15">
      <c r="A256" s="1">
        <v>255</v>
      </c>
      <c r="B256" s="1">
        <v>8675309255</v>
      </c>
      <c r="C256" s="2">
        <v>1.747945205479452</v>
      </c>
      <c r="D256" s="2" t="str">
        <f t="shared" si="13"/>
        <v>&gt; 1.5 year</v>
      </c>
      <c r="E256" s="3">
        <v>35.087671232876716</v>
      </c>
      <c r="F256" s="1">
        <v>0</v>
      </c>
      <c r="G256" s="1">
        <v>29</v>
      </c>
      <c r="H256" s="1" t="str">
        <f t="shared" si="14"/>
        <v>&lt;80</v>
      </c>
      <c r="I256" s="1">
        <v>307.353741745962</v>
      </c>
      <c r="J256" s="1">
        <v>294.38971460991797</v>
      </c>
      <c r="K256" s="1">
        <v>225.48245076777201</v>
      </c>
      <c r="L256" s="1">
        <v>159.89514503497</v>
      </c>
      <c r="M256" s="1">
        <f t="shared" si="15"/>
        <v>94.384788004799432</v>
      </c>
      <c r="N256" s="1">
        <v>0</v>
      </c>
      <c r="O256" s="1" t="str">
        <f t="shared" si="12"/>
        <v>25-40</v>
      </c>
    </row>
    <row r="257" spans="1:15">
      <c r="A257" s="1">
        <v>256</v>
      </c>
      <c r="B257" s="1">
        <v>8675309256</v>
      </c>
      <c r="C257" s="2">
        <v>1.4328767123287671</v>
      </c>
      <c r="D257" s="2" t="str">
        <f t="shared" si="13"/>
        <v>&lt;= 1.5 year</v>
      </c>
      <c r="E257" s="3">
        <v>22.336986301369862</v>
      </c>
      <c r="F257" s="1">
        <v>0</v>
      </c>
      <c r="G257" s="1">
        <v>55</v>
      </c>
      <c r="H257" s="1" t="str">
        <f t="shared" si="14"/>
        <v>&lt;80</v>
      </c>
      <c r="I257" s="1">
        <v>162.81247305888999</v>
      </c>
      <c r="J257" s="1">
        <v>554.000481547508</v>
      </c>
      <c r="K257" s="1">
        <v>18.572051773974199</v>
      </c>
      <c r="L257" s="1">
        <v>71.971193997561201</v>
      </c>
      <c r="M257" s="1">
        <f t="shared" si="15"/>
        <v>68.210225861096092</v>
      </c>
      <c r="N257" s="1">
        <v>0</v>
      </c>
      <c r="O257" s="1" t="str">
        <f t="shared" si="12"/>
        <v>17-25</v>
      </c>
    </row>
    <row r="258" spans="1:15">
      <c r="A258" s="1">
        <v>257</v>
      </c>
      <c r="B258" s="1">
        <v>8675309257</v>
      </c>
      <c r="C258" s="2">
        <v>1.2383561643835617</v>
      </c>
      <c r="D258" s="2" t="str">
        <f t="shared" si="13"/>
        <v>&lt;= 1.5 year</v>
      </c>
      <c r="E258" s="3">
        <v>36.268493150684932</v>
      </c>
      <c r="F258" s="1">
        <v>0</v>
      </c>
      <c r="G258" s="1">
        <v>94</v>
      </c>
      <c r="H258" s="1" t="str">
        <f t="shared" si="14"/>
        <v>&gt;=80</v>
      </c>
      <c r="I258" s="1">
        <v>149.48166123918301</v>
      </c>
      <c r="J258" s="1">
        <v>317.32958044131999</v>
      </c>
      <c r="K258" s="1">
        <v>172.34508938039099</v>
      </c>
      <c r="L258" s="1">
        <v>13.0492037128192</v>
      </c>
      <c r="M258" s="1">
        <f t="shared" si="15"/>
        <v>59.592214505625456</v>
      </c>
      <c r="N258" s="1">
        <v>0</v>
      </c>
      <c r="O258" s="1" t="str">
        <f t="shared" ref="O258:O321" si="16">IF(AND(E258&gt;17,E258&lt;25),"17-25",IF(AND(E258&gt;25,E258&lt;40),"25-40","&gt;40"))</f>
        <v>25-40</v>
      </c>
    </row>
    <row r="259" spans="1:15">
      <c r="A259" s="1">
        <v>258</v>
      </c>
      <c r="B259" s="1">
        <v>8675309258</v>
      </c>
      <c r="C259" s="2">
        <v>0.75342465753424659</v>
      </c>
      <c r="D259" s="2" t="str">
        <f t="shared" ref="D259:D322" si="17">IF(OR(C259&lt;1.5, C259=1.5),"&lt;= 1.5 year","&gt; 1.5 year")</f>
        <v>&lt;= 1.5 year</v>
      </c>
      <c r="E259" s="3">
        <v>35.347945205479455</v>
      </c>
      <c r="F259" s="1">
        <v>1</v>
      </c>
      <c r="G259" s="1">
        <v>21</v>
      </c>
      <c r="H259" s="1" t="str">
        <f t="shared" ref="H259:H322" si="18">IF(G259&lt;80,"&lt;80","&gt;=80")</f>
        <v>&lt;80</v>
      </c>
      <c r="I259" s="1">
        <v>0.61422344183345501</v>
      </c>
      <c r="J259" s="1">
        <v>32.1463307406529</v>
      </c>
      <c r="K259" s="1">
        <v>430.19568143706999</v>
      </c>
      <c r="L259" s="1">
        <v>344.25657248106</v>
      </c>
      <c r="M259" s="1">
        <f t="shared" ref="M259:M322" si="19">SUMPRODUCT(I259:L259,$P$3:$S$3)</f>
        <v>95.555114804774504</v>
      </c>
      <c r="N259" s="1">
        <v>0</v>
      </c>
      <c r="O259" s="1" t="str">
        <f t="shared" si="16"/>
        <v>25-40</v>
      </c>
    </row>
    <row r="260" spans="1:15">
      <c r="A260" s="1">
        <v>259</v>
      </c>
      <c r="B260" s="1">
        <v>8675309259</v>
      </c>
      <c r="C260" s="2">
        <v>1.6657534246575343</v>
      </c>
      <c r="D260" s="2" t="str">
        <f t="shared" si="17"/>
        <v>&gt; 1.5 year</v>
      </c>
      <c r="E260" s="3">
        <v>27.38082191780822</v>
      </c>
      <c r="F260" s="1">
        <v>0</v>
      </c>
      <c r="G260" s="1">
        <v>38</v>
      </c>
      <c r="H260" s="1" t="str">
        <f t="shared" si="18"/>
        <v>&lt;80</v>
      </c>
      <c r="I260" s="1">
        <v>283.23248223204899</v>
      </c>
      <c r="J260" s="1">
        <v>132.75283564385501</v>
      </c>
      <c r="K260" s="1">
        <v>214.53288148444901</v>
      </c>
      <c r="L260" s="1">
        <v>333.50446527118697</v>
      </c>
      <c r="M260" s="1">
        <f t="shared" si="19"/>
        <v>99.043307040748644</v>
      </c>
      <c r="N260" s="1">
        <v>0</v>
      </c>
      <c r="O260" s="1" t="str">
        <f t="shared" si="16"/>
        <v>25-40</v>
      </c>
    </row>
    <row r="261" spans="1:15">
      <c r="A261" s="1">
        <v>260</v>
      </c>
      <c r="B261" s="1">
        <v>8675309260</v>
      </c>
      <c r="C261" s="2">
        <v>1.1561643835616437</v>
      </c>
      <c r="D261" s="2" t="str">
        <f t="shared" si="17"/>
        <v>&lt;= 1.5 year</v>
      </c>
      <c r="E261" s="3">
        <v>42.12054794520548</v>
      </c>
      <c r="F261" s="1">
        <v>0</v>
      </c>
      <c r="G261" s="1">
        <v>82</v>
      </c>
      <c r="H261" s="1" t="str">
        <f t="shared" si="18"/>
        <v>&gt;=80</v>
      </c>
      <c r="I261" s="1">
        <v>34.376902101912698</v>
      </c>
      <c r="J261" s="1">
        <v>160.75199404733499</v>
      </c>
      <c r="K261" s="1">
        <v>327.91641805567502</v>
      </c>
      <c r="L261" s="1">
        <v>56.600890329333097</v>
      </c>
      <c r="M261" s="1">
        <f t="shared" si="19"/>
        <v>61.752388698140791</v>
      </c>
      <c r="N261" s="1">
        <v>0</v>
      </c>
      <c r="O261" s="1" t="str">
        <f t="shared" si="16"/>
        <v>&gt;40</v>
      </c>
    </row>
    <row r="262" spans="1:15">
      <c r="A262" s="1">
        <v>261</v>
      </c>
      <c r="B262" s="1">
        <v>8675309261</v>
      </c>
      <c r="C262" s="2">
        <v>1.2794520547945205</v>
      </c>
      <c r="D262" s="2" t="str">
        <f t="shared" si="17"/>
        <v>&lt;= 1.5 year</v>
      </c>
      <c r="E262" s="3">
        <v>41.698630136986303</v>
      </c>
      <c r="F262" s="1">
        <v>0</v>
      </c>
      <c r="G262" s="1">
        <v>60</v>
      </c>
      <c r="H262" s="1" t="str">
        <f t="shared" si="18"/>
        <v>&lt;80</v>
      </c>
      <c r="I262" s="1">
        <v>28.295503562956899</v>
      </c>
      <c r="J262" s="1">
        <v>347.800568002202</v>
      </c>
      <c r="K262" s="1">
        <v>204.12703507017699</v>
      </c>
      <c r="L262" s="1">
        <v>11.799373130653599</v>
      </c>
      <c r="M262" s="1">
        <f t="shared" si="19"/>
        <v>55.998854709312383</v>
      </c>
      <c r="N262" s="1">
        <v>1</v>
      </c>
      <c r="O262" s="1" t="str">
        <f t="shared" si="16"/>
        <v>&gt;40</v>
      </c>
    </row>
    <row r="263" spans="1:15">
      <c r="A263" s="1">
        <v>262</v>
      </c>
      <c r="B263" s="1">
        <v>8675309262</v>
      </c>
      <c r="C263" s="2">
        <v>1.6438356164383561</v>
      </c>
      <c r="D263" s="2" t="str">
        <f t="shared" si="17"/>
        <v>&gt; 1.5 year</v>
      </c>
      <c r="E263" s="3">
        <v>29.134246575342466</v>
      </c>
      <c r="F263" s="1">
        <v>0</v>
      </c>
      <c r="G263" s="1">
        <v>40</v>
      </c>
      <c r="H263" s="1" t="str">
        <f t="shared" si="18"/>
        <v>&lt;80</v>
      </c>
      <c r="I263" s="1">
        <v>320.084221228562</v>
      </c>
      <c r="J263" s="1">
        <v>253.313469049883</v>
      </c>
      <c r="K263" s="1">
        <v>230.01562428710301</v>
      </c>
      <c r="L263" s="1">
        <v>162.77206969959201</v>
      </c>
      <c r="M263" s="1">
        <f t="shared" si="19"/>
        <v>93.006338500678993</v>
      </c>
      <c r="N263" s="1">
        <v>0</v>
      </c>
      <c r="O263" s="1" t="str">
        <f t="shared" si="16"/>
        <v>25-40</v>
      </c>
    </row>
    <row r="264" spans="1:15">
      <c r="A264" s="1">
        <v>263</v>
      </c>
      <c r="B264" s="1">
        <v>8675309263</v>
      </c>
      <c r="C264" s="2">
        <v>1.2</v>
      </c>
      <c r="D264" s="2" t="str">
        <f t="shared" si="17"/>
        <v>&lt;= 1.5 year</v>
      </c>
      <c r="E264" s="3">
        <v>42.336986301369862</v>
      </c>
      <c r="F264" s="1">
        <v>1</v>
      </c>
      <c r="G264" s="1">
        <v>76</v>
      </c>
      <c r="H264" s="1" t="str">
        <f t="shared" si="18"/>
        <v>&lt;80</v>
      </c>
      <c r="I264" s="1">
        <v>17.3757615769807</v>
      </c>
      <c r="J264" s="1">
        <v>207.06579699891199</v>
      </c>
      <c r="K264" s="1">
        <v>316.18754544173999</v>
      </c>
      <c r="L264" s="1">
        <v>68.677448656859198</v>
      </c>
      <c r="M264" s="1">
        <f t="shared" si="19"/>
        <v>64.139123977903324</v>
      </c>
      <c r="N264" s="1">
        <v>0</v>
      </c>
      <c r="O264" s="1" t="str">
        <f t="shared" si="16"/>
        <v>&gt;40</v>
      </c>
    </row>
    <row r="265" spans="1:15">
      <c r="A265" s="1">
        <v>264</v>
      </c>
      <c r="B265" s="1">
        <v>8675309264</v>
      </c>
      <c r="C265" s="2">
        <v>1.1835616438356165</v>
      </c>
      <c r="D265" s="2" t="str">
        <f t="shared" si="17"/>
        <v>&lt;= 1.5 year</v>
      </c>
      <c r="E265" s="3">
        <v>41.627397260273973</v>
      </c>
      <c r="F265" s="1">
        <v>0</v>
      </c>
      <c r="G265" s="1">
        <v>79</v>
      </c>
      <c r="H265" s="1" t="str">
        <f t="shared" si="18"/>
        <v>&lt;80</v>
      </c>
      <c r="I265" s="1">
        <v>13.8357046758618</v>
      </c>
      <c r="J265" s="1">
        <v>308.86844857075403</v>
      </c>
      <c r="K265" s="1">
        <v>138.007786324454</v>
      </c>
      <c r="L265" s="1">
        <v>56.6422871680968</v>
      </c>
      <c r="M265" s="1">
        <f t="shared" si="19"/>
        <v>49.174341078835354</v>
      </c>
      <c r="N265" s="1">
        <v>1</v>
      </c>
      <c r="O265" s="1" t="str">
        <f t="shared" si="16"/>
        <v>&gt;40</v>
      </c>
    </row>
    <row r="266" spans="1:15">
      <c r="A266" s="1">
        <v>265</v>
      </c>
      <c r="B266" s="1">
        <v>8675309265</v>
      </c>
      <c r="C266" s="2">
        <v>1.1808219178082191</v>
      </c>
      <c r="D266" s="2" t="str">
        <f t="shared" si="17"/>
        <v>&lt;= 1.5 year</v>
      </c>
      <c r="E266" s="3">
        <v>34.898630136986299</v>
      </c>
      <c r="F266" s="1">
        <v>0</v>
      </c>
      <c r="G266" s="1">
        <v>86</v>
      </c>
      <c r="H266" s="1" t="str">
        <f t="shared" si="18"/>
        <v>&gt;=80</v>
      </c>
      <c r="I266" s="1">
        <v>13.638235658564801</v>
      </c>
      <c r="J266" s="1">
        <v>397.30962330423301</v>
      </c>
      <c r="K266" s="1">
        <v>178.29730405640001</v>
      </c>
      <c r="L266" s="1">
        <v>39.5629130633179</v>
      </c>
      <c r="M266" s="1">
        <f t="shared" si="19"/>
        <v>59.019054771389982</v>
      </c>
      <c r="N266" s="1">
        <v>0</v>
      </c>
      <c r="O266" s="1" t="str">
        <f t="shared" si="16"/>
        <v>25-40</v>
      </c>
    </row>
    <row r="267" spans="1:15">
      <c r="A267" s="1">
        <v>266</v>
      </c>
      <c r="B267" s="1">
        <v>8675309266</v>
      </c>
      <c r="C267" s="2">
        <v>1.4684931506849315</v>
      </c>
      <c r="D267" s="2" t="str">
        <f t="shared" si="17"/>
        <v>&lt;= 1.5 year</v>
      </c>
      <c r="E267" s="3">
        <v>24.186301369863013</v>
      </c>
      <c r="F267" s="1">
        <v>0</v>
      </c>
      <c r="G267" s="1">
        <v>63</v>
      </c>
      <c r="H267" s="1" t="str">
        <f t="shared" si="18"/>
        <v>&lt;80</v>
      </c>
      <c r="I267" s="1">
        <v>254.652523047176</v>
      </c>
      <c r="J267" s="1">
        <v>505.48404201334603</v>
      </c>
      <c r="K267" s="1">
        <v>34.954920727313898</v>
      </c>
      <c r="L267" s="1">
        <v>2.8501718304277102</v>
      </c>
      <c r="M267" s="1">
        <f t="shared" si="19"/>
        <v>65.347536311770753</v>
      </c>
      <c r="N267" s="1">
        <v>0</v>
      </c>
      <c r="O267" s="1" t="str">
        <f t="shared" si="16"/>
        <v>17-25</v>
      </c>
    </row>
    <row r="268" spans="1:15">
      <c r="A268" s="1">
        <v>267</v>
      </c>
      <c r="B268" s="1">
        <v>8675309267</v>
      </c>
      <c r="C268" s="2">
        <v>1.5808219178082192</v>
      </c>
      <c r="D268" s="2" t="str">
        <f t="shared" si="17"/>
        <v>&gt; 1.5 year</v>
      </c>
      <c r="E268" s="3">
        <v>33.939726027397263</v>
      </c>
      <c r="F268" s="1">
        <v>0</v>
      </c>
      <c r="G268" s="1">
        <v>25</v>
      </c>
      <c r="H268" s="1" t="str">
        <f t="shared" si="18"/>
        <v>&lt;80</v>
      </c>
      <c r="I268" s="1">
        <v>262.63163154856102</v>
      </c>
      <c r="J268" s="1">
        <v>248.047309624777</v>
      </c>
      <c r="K268" s="1">
        <v>293.17705064067502</v>
      </c>
      <c r="L268" s="1">
        <v>225.79826077129701</v>
      </c>
      <c r="M268" s="1">
        <f t="shared" si="19"/>
        <v>103.13135266330369</v>
      </c>
      <c r="N268" s="1">
        <v>0</v>
      </c>
      <c r="O268" s="1" t="str">
        <f t="shared" si="16"/>
        <v>25-40</v>
      </c>
    </row>
    <row r="269" spans="1:15">
      <c r="A269" s="1">
        <v>268</v>
      </c>
      <c r="B269" s="1">
        <v>8675309268</v>
      </c>
      <c r="C269" s="2">
        <v>1.6958904109589041</v>
      </c>
      <c r="D269" s="2" t="str">
        <f t="shared" si="17"/>
        <v>&gt; 1.5 year</v>
      </c>
      <c r="E269" s="3">
        <v>29.720547945205478</v>
      </c>
      <c r="F269" s="1">
        <v>0</v>
      </c>
      <c r="G269" s="1">
        <v>51</v>
      </c>
      <c r="H269" s="1" t="str">
        <f t="shared" si="18"/>
        <v>&lt;80</v>
      </c>
      <c r="I269" s="1">
        <v>335.04662977833698</v>
      </c>
      <c r="J269" s="1">
        <v>227.29134947432399</v>
      </c>
      <c r="K269" s="1">
        <v>297.28983721740201</v>
      </c>
      <c r="L269" s="1">
        <v>192.21920046377801</v>
      </c>
      <c r="M269" s="1">
        <f t="shared" si="19"/>
        <v>103.72812286195447</v>
      </c>
      <c r="N269" s="1">
        <v>0</v>
      </c>
      <c r="O269" s="1" t="str">
        <f t="shared" si="16"/>
        <v>25-40</v>
      </c>
    </row>
    <row r="270" spans="1:15">
      <c r="A270" s="1">
        <v>269</v>
      </c>
      <c r="B270" s="1">
        <v>8675309269</v>
      </c>
      <c r="C270" s="2">
        <v>1.1643835616438356</v>
      </c>
      <c r="D270" s="2" t="str">
        <f t="shared" si="17"/>
        <v>&lt;= 1.5 year</v>
      </c>
      <c r="E270" s="3">
        <v>49.484931506849314</v>
      </c>
      <c r="F270" s="1">
        <v>0</v>
      </c>
      <c r="G270" s="1">
        <v>69</v>
      </c>
      <c r="H270" s="1" t="str">
        <f t="shared" si="18"/>
        <v>&lt;80</v>
      </c>
      <c r="I270" s="1">
        <v>62.644359031112899</v>
      </c>
      <c r="J270" s="1">
        <v>177.617290838955</v>
      </c>
      <c r="K270" s="1">
        <v>336.29227756682002</v>
      </c>
      <c r="L270" s="1">
        <v>10.480319508426099</v>
      </c>
      <c r="M270" s="1">
        <f t="shared" si="19"/>
        <v>60.83364363863496</v>
      </c>
      <c r="N270" s="1">
        <v>0</v>
      </c>
      <c r="O270" s="1" t="str">
        <f t="shared" si="16"/>
        <v>&gt;40</v>
      </c>
    </row>
    <row r="271" spans="1:15">
      <c r="A271" s="1">
        <v>270</v>
      </c>
      <c r="B271" s="1">
        <v>8675309270</v>
      </c>
      <c r="C271" s="2">
        <v>1.5945205479452054</v>
      </c>
      <c r="D271" s="2" t="str">
        <f t="shared" si="17"/>
        <v>&gt; 1.5 year</v>
      </c>
      <c r="E271" s="3">
        <v>32.868493150684934</v>
      </c>
      <c r="F271" s="1">
        <v>0</v>
      </c>
      <c r="G271" s="1">
        <v>56</v>
      </c>
      <c r="H271" s="1" t="str">
        <f t="shared" si="18"/>
        <v>&lt;80</v>
      </c>
      <c r="I271" s="1">
        <v>181.508177957393</v>
      </c>
      <c r="J271" s="1">
        <v>197.59980152757899</v>
      </c>
      <c r="K271" s="1">
        <v>237.83570717204</v>
      </c>
      <c r="L271" s="1">
        <v>486.05195178719299</v>
      </c>
      <c r="M271" s="1">
        <f t="shared" si="19"/>
        <v>117.19515743390572</v>
      </c>
      <c r="N271" s="1">
        <v>0</v>
      </c>
      <c r="O271" s="1" t="str">
        <f t="shared" si="16"/>
        <v>25-40</v>
      </c>
    </row>
    <row r="272" spans="1:15">
      <c r="A272" s="1">
        <v>271</v>
      </c>
      <c r="B272" s="1">
        <v>8675309271</v>
      </c>
      <c r="C272" s="2">
        <v>1.5835616438356164</v>
      </c>
      <c r="D272" s="2" t="str">
        <f t="shared" si="17"/>
        <v>&gt; 1.5 year</v>
      </c>
      <c r="E272" s="3">
        <v>28.632876712328766</v>
      </c>
      <c r="F272" s="1">
        <v>0</v>
      </c>
      <c r="G272" s="1">
        <v>46</v>
      </c>
      <c r="H272" s="1" t="str">
        <f t="shared" si="18"/>
        <v>&lt;80</v>
      </c>
      <c r="I272" s="1">
        <v>322.08991527937798</v>
      </c>
      <c r="J272" s="1">
        <v>282.018865967794</v>
      </c>
      <c r="K272" s="1">
        <v>211.59302310044799</v>
      </c>
      <c r="L272" s="1">
        <v>224.77309571298699</v>
      </c>
      <c r="M272" s="1">
        <f t="shared" si="19"/>
        <v>100.69263675738596</v>
      </c>
      <c r="N272" s="1">
        <v>0</v>
      </c>
      <c r="O272" s="1" t="str">
        <f t="shared" si="16"/>
        <v>25-40</v>
      </c>
    </row>
    <row r="273" spans="1:15">
      <c r="A273" s="1">
        <v>272</v>
      </c>
      <c r="B273" s="1">
        <v>8675309272</v>
      </c>
      <c r="C273" s="2">
        <v>1.4219178082191781</v>
      </c>
      <c r="D273" s="2" t="str">
        <f t="shared" si="17"/>
        <v>&lt;= 1.5 year</v>
      </c>
      <c r="E273" s="3">
        <v>36.010958904109586</v>
      </c>
      <c r="F273" s="1">
        <v>1</v>
      </c>
      <c r="G273" s="1">
        <v>64</v>
      </c>
      <c r="H273" s="1" t="str">
        <f t="shared" si="18"/>
        <v>&lt;80</v>
      </c>
      <c r="I273" s="1">
        <v>21.286867476107599</v>
      </c>
      <c r="J273" s="1">
        <v>228.45788332703</v>
      </c>
      <c r="K273" s="1">
        <v>332.01856015393599</v>
      </c>
      <c r="L273" s="1">
        <v>18.4744203407861</v>
      </c>
      <c r="M273" s="1">
        <f t="shared" si="19"/>
        <v>62.038737723617658</v>
      </c>
      <c r="N273" s="1">
        <v>0</v>
      </c>
      <c r="O273" s="1" t="str">
        <f t="shared" si="16"/>
        <v>25-40</v>
      </c>
    </row>
    <row r="274" spans="1:15">
      <c r="A274" s="1">
        <v>273</v>
      </c>
      <c r="B274" s="1">
        <v>8675309273</v>
      </c>
      <c r="C274" s="2">
        <v>1.2684931506849315</v>
      </c>
      <c r="D274" s="2" t="str">
        <f t="shared" si="17"/>
        <v>&lt;= 1.5 year</v>
      </c>
      <c r="E274" s="3">
        <v>47.260273972602739</v>
      </c>
      <c r="F274" s="1">
        <v>0</v>
      </c>
      <c r="G274" s="1">
        <v>99</v>
      </c>
      <c r="H274" s="1" t="str">
        <f t="shared" si="18"/>
        <v>&gt;=80</v>
      </c>
      <c r="I274" s="1">
        <v>18.814504449952</v>
      </c>
      <c r="J274" s="1">
        <v>312.83305145590299</v>
      </c>
      <c r="K274" s="1">
        <v>288.94995969762198</v>
      </c>
      <c r="L274" s="1">
        <v>10.395823070724701</v>
      </c>
      <c r="M274" s="1">
        <f t="shared" si="19"/>
        <v>62.453298404670001</v>
      </c>
      <c r="N274" s="1">
        <v>0</v>
      </c>
      <c r="O274" s="1" t="str">
        <f t="shared" si="16"/>
        <v>&gt;40</v>
      </c>
    </row>
    <row r="275" spans="1:15">
      <c r="A275" s="1">
        <v>274</v>
      </c>
      <c r="B275" s="1">
        <v>8675309274</v>
      </c>
      <c r="C275" s="2">
        <v>0.85479452054794525</v>
      </c>
      <c r="D275" s="2" t="str">
        <f t="shared" si="17"/>
        <v>&lt;= 1.5 year</v>
      </c>
      <c r="E275" s="3">
        <v>35.441095890410956</v>
      </c>
      <c r="F275" s="1">
        <v>0</v>
      </c>
      <c r="G275" s="1">
        <v>20</v>
      </c>
      <c r="H275" s="1" t="str">
        <f t="shared" si="18"/>
        <v>&lt;80</v>
      </c>
      <c r="I275" s="1">
        <v>278.302862216162</v>
      </c>
      <c r="J275" s="1">
        <v>486.574013883752</v>
      </c>
      <c r="K275" s="1">
        <v>63.835256874854601</v>
      </c>
      <c r="L275" s="1">
        <v>60.9849963165479</v>
      </c>
      <c r="M275" s="1">
        <f t="shared" si="19"/>
        <v>76.168580470961416</v>
      </c>
      <c r="N275" s="1">
        <v>1</v>
      </c>
      <c r="O275" s="1" t="str">
        <f t="shared" si="16"/>
        <v>25-40</v>
      </c>
    </row>
    <row r="276" spans="1:15">
      <c r="A276" s="1">
        <v>275</v>
      </c>
      <c r="B276" s="1">
        <v>8675309275</v>
      </c>
      <c r="C276" s="2">
        <v>1.1972602739726028</v>
      </c>
      <c r="D276" s="2" t="str">
        <f t="shared" si="17"/>
        <v>&lt;= 1.5 year</v>
      </c>
      <c r="E276" s="3">
        <v>34.553424657534244</v>
      </c>
      <c r="F276" s="1">
        <v>0</v>
      </c>
      <c r="G276" s="1">
        <v>100</v>
      </c>
      <c r="H276" s="1" t="str">
        <f t="shared" si="18"/>
        <v>&gt;=80</v>
      </c>
      <c r="I276" s="1">
        <v>71.517246152003494</v>
      </c>
      <c r="J276" s="1">
        <v>269.66236662690397</v>
      </c>
      <c r="K276" s="1">
        <v>252.50408432889</v>
      </c>
      <c r="L276" s="1">
        <v>18.927562107237499</v>
      </c>
      <c r="M276" s="1">
        <f t="shared" si="19"/>
        <v>59.866166594647893</v>
      </c>
      <c r="N276" s="1">
        <v>0</v>
      </c>
      <c r="O276" s="1" t="str">
        <f t="shared" si="16"/>
        <v>25-40</v>
      </c>
    </row>
    <row r="277" spans="1:15">
      <c r="A277" s="1">
        <v>276</v>
      </c>
      <c r="B277" s="1">
        <v>8675309276</v>
      </c>
      <c r="C277" s="2">
        <v>1.4712328767123288</v>
      </c>
      <c r="D277" s="2" t="str">
        <f t="shared" si="17"/>
        <v>&lt;= 1.5 year</v>
      </c>
      <c r="E277" s="3">
        <v>21.671232876712327</v>
      </c>
      <c r="F277" s="1">
        <v>1</v>
      </c>
      <c r="G277" s="1">
        <v>58</v>
      </c>
      <c r="H277" s="1" t="str">
        <f t="shared" si="18"/>
        <v>&lt;80</v>
      </c>
      <c r="I277" s="1">
        <v>316.787093426517</v>
      </c>
      <c r="J277" s="1">
        <v>464.21298733811898</v>
      </c>
      <c r="K277" s="1">
        <v>43.735644120394099</v>
      </c>
      <c r="L277" s="1">
        <v>43.592468106531399</v>
      </c>
      <c r="M277" s="1">
        <f t="shared" si="19"/>
        <v>72.959379928401944</v>
      </c>
      <c r="N277" s="1">
        <v>0</v>
      </c>
      <c r="O277" s="1" t="str">
        <f t="shared" si="16"/>
        <v>17-25</v>
      </c>
    </row>
    <row r="278" spans="1:15">
      <c r="A278" s="1">
        <v>277</v>
      </c>
      <c r="B278" s="1">
        <v>8675309277</v>
      </c>
      <c r="C278" s="2">
        <v>1.1506849315068493</v>
      </c>
      <c r="D278" s="2" t="str">
        <f t="shared" si="17"/>
        <v>&lt;= 1.5 year</v>
      </c>
      <c r="E278" s="3">
        <v>39.898630136986299</v>
      </c>
      <c r="F278" s="1">
        <v>1</v>
      </c>
      <c r="G278" s="1">
        <v>72</v>
      </c>
      <c r="H278" s="1" t="str">
        <f t="shared" si="18"/>
        <v>&lt;80</v>
      </c>
      <c r="I278" s="1">
        <v>6.85305525955365</v>
      </c>
      <c r="J278" s="1">
        <v>277.92044934485102</v>
      </c>
      <c r="K278" s="1">
        <v>263.78676711385901</v>
      </c>
      <c r="L278" s="1">
        <v>64.656933544405106</v>
      </c>
      <c r="M278" s="1">
        <f t="shared" si="19"/>
        <v>62.195124447344071</v>
      </c>
      <c r="N278" s="1">
        <v>0</v>
      </c>
      <c r="O278" s="1" t="str">
        <f t="shared" si="16"/>
        <v>25-40</v>
      </c>
    </row>
    <row r="279" spans="1:15">
      <c r="A279" s="1">
        <v>278</v>
      </c>
      <c r="B279" s="1">
        <v>8675309278</v>
      </c>
      <c r="C279" s="2">
        <v>1.6821917808219178</v>
      </c>
      <c r="D279" s="2" t="str">
        <f t="shared" si="17"/>
        <v>&gt; 1.5 year</v>
      </c>
      <c r="E279" s="3">
        <v>30.797260273972604</v>
      </c>
      <c r="F279" s="1">
        <v>0</v>
      </c>
      <c r="G279" s="1">
        <v>31</v>
      </c>
      <c r="H279" s="1" t="str">
        <f t="shared" si="18"/>
        <v>&lt;80</v>
      </c>
      <c r="I279" s="1">
        <v>234.34447666920099</v>
      </c>
      <c r="J279" s="1">
        <v>283.19176055327199</v>
      </c>
      <c r="K279" s="1">
        <v>299.95018953381702</v>
      </c>
      <c r="L279" s="1">
        <v>144.88666507951899</v>
      </c>
      <c r="M279" s="1">
        <f t="shared" si="19"/>
        <v>94.783321531398158</v>
      </c>
      <c r="N279" s="1">
        <v>0</v>
      </c>
      <c r="O279" s="1" t="str">
        <f t="shared" si="16"/>
        <v>25-40</v>
      </c>
    </row>
    <row r="280" spans="1:15">
      <c r="A280" s="1">
        <v>279</v>
      </c>
      <c r="B280" s="1">
        <v>8675309279</v>
      </c>
      <c r="C280" s="2">
        <v>1.6191780821917807</v>
      </c>
      <c r="D280" s="2" t="str">
        <f t="shared" si="17"/>
        <v>&gt; 1.5 year</v>
      </c>
      <c r="E280" s="3">
        <v>33.334246575342469</v>
      </c>
      <c r="F280" s="1">
        <v>0</v>
      </c>
      <c r="G280" s="1">
        <v>14</v>
      </c>
      <c r="H280" s="1" t="str">
        <f t="shared" si="18"/>
        <v>&lt;80</v>
      </c>
      <c r="I280" s="1">
        <v>229.71139069290001</v>
      </c>
      <c r="J280" s="1">
        <v>272.55328126196201</v>
      </c>
      <c r="K280" s="1">
        <v>377.05577145057498</v>
      </c>
      <c r="L280" s="1">
        <v>157.29626483601501</v>
      </c>
      <c r="M280" s="1">
        <f t="shared" si="19"/>
        <v>104.30341811077976</v>
      </c>
      <c r="N280" s="1">
        <v>0</v>
      </c>
      <c r="O280" s="1" t="str">
        <f t="shared" si="16"/>
        <v>25-40</v>
      </c>
    </row>
    <row r="281" spans="1:15">
      <c r="A281" s="1">
        <v>280</v>
      </c>
      <c r="B281" s="1">
        <v>8675309280</v>
      </c>
      <c r="C281" s="2">
        <v>1.6520547945205479</v>
      </c>
      <c r="D281" s="2" t="str">
        <f t="shared" si="17"/>
        <v>&gt; 1.5 year</v>
      </c>
      <c r="E281" s="3">
        <v>32.315068493150683</v>
      </c>
      <c r="F281" s="1">
        <v>0</v>
      </c>
      <c r="G281" s="1">
        <v>16</v>
      </c>
      <c r="H281" s="1" t="str">
        <f t="shared" si="18"/>
        <v>&lt;80</v>
      </c>
      <c r="I281" s="1">
        <v>294.279488132452</v>
      </c>
      <c r="J281" s="1">
        <v>326.57759020197602</v>
      </c>
      <c r="K281" s="1">
        <v>205.64178820219001</v>
      </c>
      <c r="L281" s="1">
        <v>169.18789974559201</v>
      </c>
      <c r="M281" s="1">
        <f t="shared" si="19"/>
        <v>94.648128820488083</v>
      </c>
      <c r="N281" s="1">
        <v>0</v>
      </c>
      <c r="O281" s="1" t="str">
        <f t="shared" si="16"/>
        <v>25-40</v>
      </c>
    </row>
    <row r="282" spans="1:15">
      <c r="A282" s="1">
        <v>281</v>
      </c>
      <c r="B282" s="1">
        <v>8675309281</v>
      </c>
      <c r="C282" s="2">
        <v>1.2438356164383562</v>
      </c>
      <c r="D282" s="2" t="str">
        <f t="shared" si="17"/>
        <v>&lt;= 1.5 year</v>
      </c>
      <c r="E282" s="3">
        <v>41.060273972602737</v>
      </c>
      <c r="F282" s="1">
        <v>0</v>
      </c>
      <c r="G282" s="1">
        <v>96</v>
      </c>
      <c r="H282" s="1" t="str">
        <f t="shared" si="18"/>
        <v>&gt;=80</v>
      </c>
      <c r="I282" s="1">
        <v>78.600398288051196</v>
      </c>
      <c r="J282" s="1">
        <v>283.22780173098101</v>
      </c>
      <c r="K282" s="1">
        <v>216.128584564172</v>
      </c>
      <c r="L282" s="1">
        <v>0.63356674251812894</v>
      </c>
      <c r="M282" s="1">
        <f t="shared" si="19"/>
        <v>54.957714158325388</v>
      </c>
      <c r="N282" s="1">
        <v>0</v>
      </c>
      <c r="O282" s="1" t="str">
        <f t="shared" si="16"/>
        <v>&gt;40</v>
      </c>
    </row>
    <row r="283" spans="1:15">
      <c r="A283" s="1">
        <v>282</v>
      </c>
      <c r="B283" s="1">
        <v>8675309282</v>
      </c>
      <c r="C283" s="2">
        <v>1.263013698630137</v>
      </c>
      <c r="D283" s="2" t="str">
        <f t="shared" si="17"/>
        <v>&lt;= 1.5 year</v>
      </c>
      <c r="E283" s="3">
        <v>40.756164383561647</v>
      </c>
      <c r="F283" s="1">
        <v>0</v>
      </c>
      <c r="G283" s="1">
        <v>76</v>
      </c>
      <c r="H283" s="1" t="str">
        <f t="shared" si="18"/>
        <v>&lt;80</v>
      </c>
      <c r="I283" s="1">
        <v>0.330590461263433</v>
      </c>
      <c r="J283" s="1">
        <v>254.61175835375801</v>
      </c>
      <c r="K283" s="1">
        <v>237.82465383856101</v>
      </c>
      <c r="L283" s="1">
        <v>46.523544296515901</v>
      </c>
      <c r="M283" s="1">
        <f t="shared" si="19"/>
        <v>54.517171681410943</v>
      </c>
      <c r="N283" s="1">
        <v>1</v>
      </c>
      <c r="O283" s="1" t="str">
        <f t="shared" si="16"/>
        <v>&gt;40</v>
      </c>
    </row>
    <row r="284" spans="1:15">
      <c r="A284" s="1">
        <v>283</v>
      </c>
      <c r="B284" s="1">
        <v>8675309283</v>
      </c>
      <c r="C284" s="2">
        <v>1.1424657534246576</v>
      </c>
      <c r="D284" s="2" t="str">
        <f t="shared" si="17"/>
        <v>&lt;= 1.5 year</v>
      </c>
      <c r="E284" s="3">
        <v>44.31232876712329</v>
      </c>
      <c r="F284" s="1">
        <v>0</v>
      </c>
      <c r="G284" s="1">
        <v>87</v>
      </c>
      <c r="H284" s="1" t="str">
        <f t="shared" si="18"/>
        <v>&gt;=80</v>
      </c>
      <c r="I284" s="1">
        <v>3.23307503043949</v>
      </c>
      <c r="J284" s="1">
        <v>320.81486402813903</v>
      </c>
      <c r="K284" s="1">
        <v>178.62619597740201</v>
      </c>
      <c r="L284" s="1">
        <v>50.813366346136597</v>
      </c>
      <c r="M284" s="1">
        <f t="shared" si="19"/>
        <v>53.45658260351091</v>
      </c>
      <c r="N284" s="1">
        <v>1</v>
      </c>
      <c r="O284" s="1" t="str">
        <f t="shared" si="16"/>
        <v>&gt;40</v>
      </c>
    </row>
    <row r="285" spans="1:15">
      <c r="A285" s="1">
        <v>284</v>
      </c>
      <c r="B285" s="1">
        <v>8675309284</v>
      </c>
      <c r="C285" s="2">
        <v>1.6328767123287671</v>
      </c>
      <c r="D285" s="2" t="str">
        <f t="shared" si="17"/>
        <v>&gt; 1.5 year</v>
      </c>
      <c r="E285" s="3">
        <v>30.627397260273973</v>
      </c>
      <c r="F285" s="1">
        <v>0</v>
      </c>
      <c r="G285" s="1">
        <v>33</v>
      </c>
      <c r="H285" s="1" t="str">
        <f t="shared" si="18"/>
        <v>&lt;80</v>
      </c>
      <c r="I285" s="1">
        <v>226.716914095509</v>
      </c>
      <c r="J285" s="1">
        <v>333.26500552015398</v>
      </c>
      <c r="K285" s="1">
        <v>257.60184849221201</v>
      </c>
      <c r="L285" s="1">
        <v>163.47661694434001</v>
      </c>
      <c r="M285" s="1">
        <f t="shared" si="19"/>
        <v>95.327969421639281</v>
      </c>
      <c r="N285" s="1">
        <v>0</v>
      </c>
      <c r="O285" s="1" t="str">
        <f t="shared" si="16"/>
        <v>25-40</v>
      </c>
    </row>
    <row r="286" spans="1:15">
      <c r="A286" s="1">
        <v>285</v>
      </c>
      <c r="B286" s="1">
        <v>8675309285</v>
      </c>
      <c r="C286" s="2">
        <v>1.1369863013698631</v>
      </c>
      <c r="D286" s="2" t="str">
        <f t="shared" si="17"/>
        <v>&lt;= 1.5 year</v>
      </c>
      <c r="E286" s="3">
        <v>48.005479452054793</v>
      </c>
      <c r="F286" s="1">
        <v>1</v>
      </c>
      <c r="G286" s="1">
        <v>62</v>
      </c>
      <c r="H286" s="1" t="str">
        <f t="shared" si="18"/>
        <v>&lt;80</v>
      </c>
      <c r="I286" s="1">
        <v>7.3310939201181604</v>
      </c>
      <c r="J286" s="1">
        <v>289.00505901211397</v>
      </c>
      <c r="K286" s="1">
        <v>280.59244560947502</v>
      </c>
      <c r="L286" s="1">
        <v>11.9573398349208</v>
      </c>
      <c r="M286" s="1">
        <f t="shared" si="19"/>
        <v>58.812866487906064</v>
      </c>
      <c r="N286" s="1">
        <v>0</v>
      </c>
      <c r="O286" s="1" t="str">
        <f t="shared" si="16"/>
        <v>&gt;40</v>
      </c>
    </row>
    <row r="287" spans="1:15">
      <c r="A287" s="1">
        <v>286</v>
      </c>
      <c r="B287" s="1">
        <v>8675309286</v>
      </c>
      <c r="C287" s="2">
        <v>1.0712328767123287</v>
      </c>
      <c r="D287" s="2" t="str">
        <f t="shared" si="17"/>
        <v>&lt;= 1.5 year</v>
      </c>
      <c r="E287" s="3">
        <v>47.794520547945204</v>
      </c>
      <c r="F287" s="1">
        <v>0</v>
      </c>
      <c r="G287" s="1">
        <v>65</v>
      </c>
      <c r="H287" s="1" t="str">
        <f t="shared" si="18"/>
        <v>&lt;80</v>
      </c>
      <c r="I287" s="1">
        <v>10.310433794308899</v>
      </c>
      <c r="J287" s="1">
        <v>234.929625920429</v>
      </c>
      <c r="K287" s="1">
        <v>301.28611488274299</v>
      </c>
      <c r="L287" s="1">
        <v>5.0744192328827102</v>
      </c>
      <c r="M287" s="1">
        <f t="shared" si="19"/>
        <v>56.382468871054122</v>
      </c>
      <c r="N287" s="1">
        <v>1</v>
      </c>
      <c r="O287" s="1" t="str">
        <f t="shared" si="16"/>
        <v>&gt;40</v>
      </c>
    </row>
    <row r="288" spans="1:15">
      <c r="A288" s="1">
        <v>287</v>
      </c>
      <c r="B288" s="1">
        <v>8675309287</v>
      </c>
      <c r="C288" s="2">
        <v>1.6630136986301369</v>
      </c>
      <c r="D288" s="2" t="str">
        <f t="shared" si="17"/>
        <v>&gt; 1.5 year</v>
      </c>
      <c r="E288" s="3">
        <v>30.38082191780822</v>
      </c>
      <c r="F288" s="1">
        <v>0</v>
      </c>
      <c r="G288" s="1">
        <v>49</v>
      </c>
      <c r="H288" s="1" t="str">
        <f t="shared" si="18"/>
        <v>&lt;80</v>
      </c>
      <c r="I288" s="1">
        <v>280.51346944351798</v>
      </c>
      <c r="J288" s="1">
        <v>261.48211714655298</v>
      </c>
      <c r="K288" s="1">
        <v>257.72662395208602</v>
      </c>
      <c r="L288" s="1">
        <v>199.974056194479</v>
      </c>
      <c r="M288" s="1">
        <f t="shared" si="19"/>
        <v>98.283728544793476</v>
      </c>
      <c r="N288" s="1">
        <v>0</v>
      </c>
      <c r="O288" s="1" t="str">
        <f t="shared" si="16"/>
        <v>25-40</v>
      </c>
    </row>
    <row r="289" spans="1:15">
      <c r="A289" s="1">
        <v>288</v>
      </c>
      <c r="B289" s="1">
        <v>8675309288</v>
      </c>
      <c r="C289" s="2">
        <v>1.2438356164383562</v>
      </c>
      <c r="D289" s="2" t="str">
        <f t="shared" si="17"/>
        <v>&lt;= 1.5 year</v>
      </c>
      <c r="E289" s="3">
        <v>42.063013698630137</v>
      </c>
      <c r="F289" s="1">
        <v>0</v>
      </c>
      <c r="G289" s="1">
        <v>101</v>
      </c>
      <c r="H289" s="1" t="str">
        <f t="shared" si="18"/>
        <v>&gt;=80</v>
      </c>
      <c r="I289" s="1">
        <v>2.1616478977478</v>
      </c>
      <c r="J289" s="1">
        <v>353.51750425508499</v>
      </c>
      <c r="K289" s="1">
        <v>199.10841764759601</v>
      </c>
      <c r="L289" s="1">
        <v>7.5067362674743299</v>
      </c>
      <c r="M289" s="1">
        <f t="shared" si="19"/>
        <v>53.248150642035057</v>
      </c>
      <c r="N289" s="1">
        <v>0</v>
      </c>
      <c r="O289" s="1" t="str">
        <f t="shared" si="16"/>
        <v>&gt;40</v>
      </c>
    </row>
    <row r="290" spans="1:15">
      <c r="A290" s="1">
        <v>289</v>
      </c>
      <c r="B290" s="1">
        <v>8675309289</v>
      </c>
      <c r="C290" s="2">
        <v>1.2136986301369863</v>
      </c>
      <c r="D290" s="2" t="str">
        <f t="shared" si="17"/>
        <v>&lt;= 1.5 year</v>
      </c>
      <c r="E290" s="3">
        <v>38.62191780821918</v>
      </c>
      <c r="F290" s="1">
        <v>0</v>
      </c>
      <c r="G290" s="1">
        <v>83</v>
      </c>
      <c r="H290" s="1" t="str">
        <f t="shared" si="18"/>
        <v>&gt;=80</v>
      </c>
      <c r="I290" s="1">
        <v>75.770845865029202</v>
      </c>
      <c r="J290" s="1">
        <v>312.68950322252499</v>
      </c>
      <c r="K290" s="1">
        <v>246.91402466609901</v>
      </c>
      <c r="L290" s="1">
        <v>5.9862583179325801</v>
      </c>
      <c r="M290" s="1">
        <f t="shared" si="19"/>
        <v>61.424861885088127</v>
      </c>
      <c r="N290" s="1">
        <v>0</v>
      </c>
      <c r="O290" s="1" t="str">
        <f t="shared" si="16"/>
        <v>25-40</v>
      </c>
    </row>
    <row r="291" spans="1:15">
      <c r="A291" s="1">
        <v>290</v>
      </c>
      <c r="B291" s="1">
        <v>8675309290</v>
      </c>
      <c r="C291" s="2">
        <v>0.87671232876712324</v>
      </c>
      <c r="D291" s="2" t="str">
        <f t="shared" si="17"/>
        <v>&lt;= 1.5 year</v>
      </c>
      <c r="E291" s="3">
        <v>38.082191780821915</v>
      </c>
      <c r="F291" s="1">
        <v>0</v>
      </c>
      <c r="G291" s="1">
        <v>19</v>
      </c>
      <c r="H291" s="1" t="str">
        <f t="shared" si="18"/>
        <v>&lt;80</v>
      </c>
      <c r="I291" s="1">
        <v>18.1981207597333</v>
      </c>
      <c r="J291" s="1">
        <v>41.550365473171802</v>
      </c>
      <c r="K291" s="1">
        <v>367.92370268566299</v>
      </c>
      <c r="L291" s="1">
        <v>395.317799224824</v>
      </c>
      <c r="M291" s="1">
        <f t="shared" si="19"/>
        <v>96.368859127890829</v>
      </c>
      <c r="N291" s="1">
        <v>0</v>
      </c>
      <c r="O291" s="1" t="str">
        <f t="shared" si="16"/>
        <v>25-40</v>
      </c>
    </row>
    <row r="292" spans="1:15">
      <c r="A292" s="1">
        <v>291</v>
      </c>
      <c r="B292" s="1">
        <v>8675309291</v>
      </c>
      <c r="C292" s="2">
        <v>1.5917808219178082</v>
      </c>
      <c r="D292" s="2" t="str">
        <f t="shared" si="17"/>
        <v>&gt; 1.5 year</v>
      </c>
      <c r="E292" s="3">
        <v>24.435616438356163</v>
      </c>
      <c r="F292" s="1">
        <v>0</v>
      </c>
      <c r="G292" s="1">
        <v>39</v>
      </c>
      <c r="H292" s="1" t="str">
        <f t="shared" si="18"/>
        <v>&lt;80</v>
      </c>
      <c r="I292" s="1">
        <v>263.32558387771297</v>
      </c>
      <c r="J292" s="1">
        <v>265.18665526305301</v>
      </c>
      <c r="K292" s="1">
        <v>186.50612453944501</v>
      </c>
      <c r="L292" s="1">
        <v>307.55372200911302</v>
      </c>
      <c r="M292" s="1">
        <f t="shared" si="19"/>
        <v>101.56816071708823</v>
      </c>
      <c r="N292" s="1">
        <v>0</v>
      </c>
      <c r="O292" s="1" t="str">
        <f t="shared" si="16"/>
        <v>17-25</v>
      </c>
    </row>
    <row r="293" spans="1:15">
      <c r="A293" s="1">
        <v>292</v>
      </c>
      <c r="B293" s="1">
        <v>8675309292</v>
      </c>
      <c r="C293" s="2">
        <v>1.252054794520548</v>
      </c>
      <c r="D293" s="2" t="str">
        <f t="shared" si="17"/>
        <v>&lt;= 1.5 year</v>
      </c>
      <c r="E293" s="3">
        <v>44.273972602739725</v>
      </c>
      <c r="F293" s="1">
        <v>0</v>
      </c>
      <c r="G293" s="1">
        <v>85</v>
      </c>
      <c r="H293" s="1" t="str">
        <f t="shared" si="18"/>
        <v>&gt;=80</v>
      </c>
      <c r="I293" s="1">
        <v>71.731839314694099</v>
      </c>
      <c r="J293" s="1">
        <v>297.84649416053401</v>
      </c>
      <c r="K293" s="1">
        <v>225.85481990712699</v>
      </c>
      <c r="L293" s="1">
        <v>13.720217994970101</v>
      </c>
      <c r="M293" s="1">
        <f t="shared" si="19"/>
        <v>58.3152712262699</v>
      </c>
      <c r="N293" s="1">
        <v>0</v>
      </c>
      <c r="O293" s="1" t="str">
        <f t="shared" si="16"/>
        <v>&gt;40</v>
      </c>
    </row>
    <row r="294" spans="1:15">
      <c r="A294" s="1">
        <v>293</v>
      </c>
      <c r="B294" s="1">
        <v>8675309293</v>
      </c>
      <c r="C294" s="2">
        <v>0.98630136986301364</v>
      </c>
      <c r="D294" s="2" t="str">
        <f t="shared" si="17"/>
        <v>&lt;= 1.5 year</v>
      </c>
      <c r="E294" s="3">
        <v>26.709589041095889</v>
      </c>
      <c r="F294" s="1">
        <v>1</v>
      </c>
      <c r="G294" s="1">
        <v>56</v>
      </c>
      <c r="H294" s="1" t="str">
        <f t="shared" si="18"/>
        <v>&lt;80</v>
      </c>
      <c r="I294" s="1">
        <v>354.93103594567799</v>
      </c>
      <c r="J294" s="1">
        <v>335.94945341598901</v>
      </c>
      <c r="K294" s="1">
        <v>45.158501247251401</v>
      </c>
      <c r="L294" s="1">
        <v>67.708802894639405</v>
      </c>
      <c r="M294" s="1">
        <f t="shared" si="19"/>
        <v>68.814515645960256</v>
      </c>
      <c r="N294" s="1">
        <v>0</v>
      </c>
      <c r="O294" s="1" t="str">
        <f t="shared" si="16"/>
        <v>25-40</v>
      </c>
    </row>
    <row r="295" spans="1:15">
      <c r="A295" s="1">
        <v>294</v>
      </c>
      <c r="B295" s="1">
        <v>8675309294</v>
      </c>
      <c r="C295" s="2">
        <v>1.5808219178082192</v>
      </c>
      <c r="D295" s="2" t="str">
        <f t="shared" si="17"/>
        <v>&gt; 1.5 year</v>
      </c>
      <c r="E295" s="3">
        <v>28.687671232876713</v>
      </c>
      <c r="F295" s="1">
        <v>0</v>
      </c>
      <c r="G295" s="1">
        <v>43</v>
      </c>
      <c r="H295" s="1" t="str">
        <f t="shared" si="18"/>
        <v>&lt;80</v>
      </c>
      <c r="I295" s="1">
        <v>223.409962797128</v>
      </c>
      <c r="J295" s="1">
        <v>238.09594582348001</v>
      </c>
      <c r="K295" s="1">
        <v>235.741592899832</v>
      </c>
      <c r="L295" s="1">
        <v>326.14926674554602</v>
      </c>
      <c r="M295" s="1">
        <f t="shared" si="19"/>
        <v>104.347375847094</v>
      </c>
      <c r="N295" s="1">
        <v>0</v>
      </c>
      <c r="O295" s="1" t="str">
        <f t="shared" si="16"/>
        <v>25-40</v>
      </c>
    </row>
    <row r="296" spans="1:15">
      <c r="A296" s="1">
        <v>295</v>
      </c>
      <c r="B296" s="1">
        <v>8675309295</v>
      </c>
      <c r="C296" s="2">
        <v>1.6602739726027398</v>
      </c>
      <c r="D296" s="2" t="str">
        <f t="shared" si="17"/>
        <v>&gt; 1.5 year</v>
      </c>
      <c r="E296" s="3">
        <v>30.197260273972603</v>
      </c>
      <c r="F296" s="1">
        <v>0</v>
      </c>
      <c r="G296" s="1">
        <v>22</v>
      </c>
      <c r="H296" s="1" t="str">
        <f t="shared" si="18"/>
        <v>&lt;80</v>
      </c>
      <c r="I296" s="1">
        <v>382.929013349949</v>
      </c>
      <c r="J296" s="1">
        <v>241.84014679669801</v>
      </c>
      <c r="K296" s="1">
        <v>187.98829229551399</v>
      </c>
      <c r="L296" s="1">
        <v>204.359377235794</v>
      </c>
      <c r="M296" s="1">
        <f t="shared" si="19"/>
        <v>97.063253155488709</v>
      </c>
      <c r="N296" s="1">
        <v>0</v>
      </c>
      <c r="O296" s="1" t="str">
        <f t="shared" si="16"/>
        <v>25-40</v>
      </c>
    </row>
    <row r="297" spans="1:15">
      <c r="A297" s="1">
        <v>296</v>
      </c>
      <c r="B297" s="1">
        <v>8675309296</v>
      </c>
      <c r="C297" s="2">
        <v>1.2821917808219179</v>
      </c>
      <c r="D297" s="2" t="str">
        <f t="shared" si="17"/>
        <v>&lt;= 1.5 year</v>
      </c>
      <c r="E297" s="3">
        <v>39.890410958904113</v>
      </c>
      <c r="F297" s="1">
        <v>0</v>
      </c>
      <c r="G297" s="1">
        <v>67</v>
      </c>
      <c r="H297" s="1" t="str">
        <f t="shared" si="18"/>
        <v>&lt;80</v>
      </c>
      <c r="I297" s="1">
        <v>15.861914329935001</v>
      </c>
      <c r="J297" s="1">
        <v>314.43045395293001</v>
      </c>
      <c r="K297" s="1">
        <v>198.43040682181501</v>
      </c>
      <c r="L297" s="1">
        <v>0.71338174061507997</v>
      </c>
      <c r="M297" s="1">
        <f t="shared" si="19"/>
        <v>50.320644090120808</v>
      </c>
      <c r="N297" s="1">
        <v>1</v>
      </c>
      <c r="O297" s="1" t="str">
        <f t="shared" si="16"/>
        <v>25-40</v>
      </c>
    </row>
    <row r="298" spans="1:15">
      <c r="A298" s="1">
        <v>297</v>
      </c>
      <c r="B298" s="1">
        <v>8675309297</v>
      </c>
      <c r="C298" s="2">
        <v>0.9506849315068493</v>
      </c>
      <c r="D298" s="2" t="str">
        <f t="shared" si="17"/>
        <v>&lt;= 1.5 year</v>
      </c>
      <c r="E298" s="3">
        <v>35.424657534246577</v>
      </c>
      <c r="F298" s="1">
        <v>1</v>
      </c>
      <c r="G298" s="1">
        <v>19</v>
      </c>
      <c r="H298" s="1" t="str">
        <f t="shared" si="18"/>
        <v>&lt;80</v>
      </c>
      <c r="I298" s="1">
        <v>229.610287037251</v>
      </c>
      <c r="J298" s="1">
        <v>601.27149656269705</v>
      </c>
      <c r="K298" s="1">
        <v>8.9256003850456906</v>
      </c>
      <c r="L298" s="1">
        <v>19.482767876195499</v>
      </c>
      <c r="M298" s="1">
        <f t="shared" si="19"/>
        <v>69.879546879344787</v>
      </c>
      <c r="N298" s="1">
        <v>1</v>
      </c>
      <c r="O298" s="1" t="str">
        <f t="shared" si="16"/>
        <v>25-40</v>
      </c>
    </row>
    <row r="299" spans="1:15">
      <c r="A299" s="1">
        <v>298</v>
      </c>
      <c r="B299" s="1">
        <v>8675309298</v>
      </c>
      <c r="C299" s="2">
        <v>1.0904109589041096</v>
      </c>
      <c r="D299" s="2" t="str">
        <f t="shared" si="17"/>
        <v>&lt;= 1.5 year</v>
      </c>
      <c r="E299" s="3">
        <v>46.465753424657535</v>
      </c>
      <c r="F299" s="1">
        <v>0</v>
      </c>
      <c r="G299" s="1">
        <v>67</v>
      </c>
      <c r="H299" s="1" t="str">
        <f t="shared" si="18"/>
        <v>&lt;80</v>
      </c>
      <c r="I299" s="1">
        <v>95.5497529981632</v>
      </c>
      <c r="J299" s="1">
        <v>372.58969671244699</v>
      </c>
      <c r="K299" s="1">
        <v>127.84946794275</v>
      </c>
      <c r="L299" s="1">
        <v>7.12969496691752</v>
      </c>
      <c r="M299" s="1">
        <f t="shared" si="19"/>
        <v>53.648655526008916</v>
      </c>
      <c r="N299" s="1">
        <v>1</v>
      </c>
      <c r="O299" s="1" t="str">
        <f t="shared" si="16"/>
        <v>&gt;40</v>
      </c>
    </row>
    <row r="300" spans="1:15">
      <c r="A300" s="1">
        <v>299</v>
      </c>
      <c r="B300" s="1">
        <v>8675309299</v>
      </c>
      <c r="C300" s="2">
        <v>1.1945205479452055</v>
      </c>
      <c r="D300" s="2" t="str">
        <f t="shared" si="17"/>
        <v>&lt;= 1.5 year</v>
      </c>
      <c r="E300" s="3">
        <v>42.920547945205477</v>
      </c>
      <c r="F300" s="1">
        <v>0</v>
      </c>
      <c r="G300" s="1">
        <v>73</v>
      </c>
      <c r="H300" s="1" t="str">
        <f t="shared" si="18"/>
        <v>&lt;80</v>
      </c>
      <c r="I300" s="1">
        <v>15.935757726235</v>
      </c>
      <c r="J300" s="1">
        <v>289.647892691175</v>
      </c>
      <c r="K300" s="1">
        <v>217.12035539138799</v>
      </c>
      <c r="L300" s="1">
        <v>1.3790282480331</v>
      </c>
      <c r="M300" s="1">
        <f t="shared" si="19"/>
        <v>50.666618070123327</v>
      </c>
      <c r="N300" s="1">
        <v>0</v>
      </c>
      <c r="O300" s="1" t="str">
        <f t="shared" si="16"/>
        <v>&gt;40</v>
      </c>
    </row>
    <row r="301" spans="1:15">
      <c r="A301" s="1">
        <v>300</v>
      </c>
      <c r="B301" s="1">
        <v>8675309300</v>
      </c>
      <c r="C301" s="2">
        <v>1.1808219178082191</v>
      </c>
      <c r="D301" s="2" t="str">
        <f t="shared" si="17"/>
        <v>&lt;= 1.5 year</v>
      </c>
      <c r="E301" s="3">
        <v>41.035616438356165</v>
      </c>
      <c r="F301" s="1">
        <v>0</v>
      </c>
      <c r="G301" s="1">
        <v>104</v>
      </c>
      <c r="H301" s="1" t="str">
        <f t="shared" si="18"/>
        <v>&gt;=80</v>
      </c>
      <c r="I301" s="1">
        <v>6.0181301005397296</v>
      </c>
      <c r="J301" s="1">
        <v>213.82154976601001</v>
      </c>
      <c r="K301" s="1">
        <v>397.29811229532299</v>
      </c>
      <c r="L301" s="1">
        <v>53.844029099134801</v>
      </c>
      <c r="M301" s="1">
        <f t="shared" si="19"/>
        <v>71.724231356658919</v>
      </c>
      <c r="N301" s="1">
        <v>0</v>
      </c>
      <c r="O301" s="1" t="str">
        <f t="shared" si="16"/>
        <v>&gt;40</v>
      </c>
    </row>
    <row r="302" spans="1:15">
      <c r="A302" s="1">
        <v>301</v>
      </c>
      <c r="B302" s="1">
        <v>8675309301</v>
      </c>
      <c r="C302" s="2">
        <v>0.78630136986301369</v>
      </c>
      <c r="D302" s="2" t="str">
        <f t="shared" si="17"/>
        <v>&lt;= 1.5 year</v>
      </c>
      <c r="E302" s="3">
        <v>35.032876712328765</v>
      </c>
      <c r="F302" s="1">
        <v>0</v>
      </c>
      <c r="G302" s="1">
        <v>21</v>
      </c>
      <c r="H302" s="1" t="str">
        <f t="shared" si="18"/>
        <v>&lt;80</v>
      </c>
      <c r="I302" s="1">
        <v>439.24107902493</v>
      </c>
      <c r="J302" s="1">
        <v>443.47866629578903</v>
      </c>
      <c r="K302" s="1">
        <v>0.15781573345813901</v>
      </c>
      <c r="L302" s="1">
        <v>0.936743847378814</v>
      </c>
      <c r="M302" s="1">
        <f t="shared" si="19"/>
        <v>70.748926775357958</v>
      </c>
      <c r="N302" s="1">
        <v>1</v>
      </c>
      <c r="O302" s="1" t="str">
        <f t="shared" si="16"/>
        <v>25-40</v>
      </c>
    </row>
    <row r="303" spans="1:15">
      <c r="A303" s="1">
        <v>302</v>
      </c>
      <c r="B303" s="1">
        <v>8675309302</v>
      </c>
      <c r="C303" s="2">
        <v>1.1315068493150684</v>
      </c>
      <c r="D303" s="2" t="str">
        <f t="shared" si="17"/>
        <v>&lt;= 1.5 year</v>
      </c>
      <c r="E303" s="3">
        <v>44.635616438356166</v>
      </c>
      <c r="F303" s="1">
        <v>0</v>
      </c>
      <c r="G303" s="1">
        <v>79</v>
      </c>
      <c r="H303" s="1" t="str">
        <f t="shared" si="18"/>
        <v>&lt;80</v>
      </c>
      <c r="I303" s="1">
        <v>74.813363379149294</v>
      </c>
      <c r="J303" s="1">
        <v>327.77567142735103</v>
      </c>
      <c r="K303" s="1">
        <v>127.44254376576799</v>
      </c>
      <c r="L303" s="1">
        <v>24.631239604984099</v>
      </c>
      <c r="M303" s="1">
        <f t="shared" si="19"/>
        <v>50.455976789010272</v>
      </c>
      <c r="N303" s="1">
        <v>0</v>
      </c>
      <c r="O303" s="1" t="str">
        <f t="shared" si="16"/>
        <v>&gt;40</v>
      </c>
    </row>
    <row r="304" spans="1:15">
      <c r="A304" s="1">
        <v>303</v>
      </c>
      <c r="B304" s="1">
        <v>8675309303</v>
      </c>
      <c r="C304" s="2">
        <v>1.5863013698630137</v>
      </c>
      <c r="D304" s="2" t="str">
        <f t="shared" si="17"/>
        <v>&gt; 1.5 year</v>
      </c>
      <c r="E304" s="3">
        <v>27.4</v>
      </c>
      <c r="F304" s="1">
        <v>1</v>
      </c>
      <c r="G304" s="1">
        <v>35</v>
      </c>
      <c r="H304" s="1" t="str">
        <f t="shared" si="18"/>
        <v>&lt;80</v>
      </c>
      <c r="I304" s="1">
        <v>293.669175543986</v>
      </c>
      <c r="J304" s="1">
        <v>323.380551350063</v>
      </c>
      <c r="K304" s="1">
        <v>166.15880909272201</v>
      </c>
      <c r="L304" s="1">
        <v>199.31696410352399</v>
      </c>
      <c r="M304" s="1">
        <f t="shared" si="19"/>
        <v>93.221070935073442</v>
      </c>
      <c r="N304" s="1">
        <v>0</v>
      </c>
      <c r="O304" s="1" t="str">
        <f t="shared" si="16"/>
        <v>25-40</v>
      </c>
    </row>
    <row r="305" spans="1:15">
      <c r="A305" s="1">
        <v>304</v>
      </c>
      <c r="B305" s="1">
        <v>8675309304</v>
      </c>
      <c r="C305" s="2">
        <v>1.2164383561643837</v>
      </c>
      <c r="D305" s="2" t="str">
        <f t="shared" si="17"/>
        <v>&lt;= 1.5 year</v>
      </c>
      <c r="E305" s="3">
        <v>42.827397260273976</v>
      </c>
      <c r="F305" s="1">
        <v>1</v>
      </c>
      <c r="G305" s="1">
        <v>82</v>
      </c>
      <c r="H305" s="1" t="str">
        <f t="shared" si="18"/>
        <v>&gt;=80</v>
      </c>
      <c r="I305" s="1">
        <v>1.15857232425044</v>
      </c>
      <c r="J305" s="1">
        <v>267.91952455553798</v>
      </c>
      <c r="K305" s="1">
        <v>301.89164166429498</v>
      </c>
      <c r="L305" s="1">
        <v>13.126783258785199</v>
      </c>
      <c r="M305" s="1">
        <f t="shared" si="19"/>
        <v>59.328458741152701</v>
      </c>
      <c r="N305" s="1">
        <v>0</v>
      </c>
      <c r="O305" s="1" t="str">
        <f t="shared" si="16"/>
        <v>&gt;40</v>
      </c>
    </row>
    <row r="306" spans="1:15">
      <c r="A306" s="1">
        <v>305</v>
      </c>
      <c r="B306" s="1">
        <v>8675309305</v>
      </c>
      <c r="C306" s="2">
        <v>1.2</v>
      </c>
      <c r="D306" s="2" t="str">
        <f t="shared" si="17"/>
        <v>&lt;= 1.5 year</v>
      </c>
      <c r="E306" s="3">
        <v>45.345205479452055</v>
      </c>
      <c r="F306" s="1">
        <v>0</v>
      </c>
      <c r="G306" s="1">
        <v>76</v>
      </c>
      <c r="H306" s="1" t="str">
        <f t="shared" si="18"/>
        <v>&lt;80</v>
      </c>
      <c r="I306" s="1">
        <v>69.928241196350598</v>
      </c>
      <c r="J306" s="1">
        <v>223.431702227823</v>
      </c>
      <c r="K306" s="1">
        <v>315.71308220112599</v>
      </c>
      <c r="L306" s="1">
        <v>56.704619785642599</v>
      </c>
      <c r="M306" s="1">
        <f t="shared" si="19"/>
        <v>68.158919712346119</v>
      </c>
      <c r="N306" s="1">
        <v>0</v>
      </c>
      <c r="O306" s="1" t="str">
        <f t="shared" si="16"/>
        <v>&gt;40</v>
      </c>
    </row>
    <row r="307" spans="1:15">
      <c r="A307" s="1">
        <v>306</v>
      </c>
      <c r="B307" s="1">
        <v>8675309306</v>
      </c>
      <c r="C307" s="2">
        <v>1.0821917808219179</v>
      </c>
      <c r="D307" s="2" t="str">
        <f t="shared" si="17"/>
        <v>&lt;= 1.5 year</v>
      </c>
      <c r="E307" s="3">
        <v>40.169863013698631</v>
      </c>
      <c r="F307" s="1">
        <v>0</v>
      </c>
      <c r="G307" s="1">
        <v>71</v>
      </c>
      <c r="H307" s="1" t="str">
        <f t="shared" si="18"/>
        <v>&lt;80</v>
      </c>
      <c r="I307" s="1">
        <v>8.7707817877797396</v>
      </c>
      <c r="J307" s="1">
        <v>357.738752324367</v>
      </c>
      <c r="K307" s="1">
        <v>239.60815690462599</v>
      </c>
      <c r="L307" s="1">
        <v>27.715763807303698</v>
      </c>
      <c r="M307" s="1">
        <f t="shared" si="19"/>
        <v>61.399633214403302</v>
      </c>
      <c r="N307" s="1">
        <v>0</v>
      </c>
      <c r="O307" s="1" t="str">
        <f t="shared" si="16"/>
        <v>&gt;40</v>
      </c>
    </row>
    <row r="308" spans="1:15">
      <c r="A308" s="1">
        <v>307</v>
      </c>
      <c r="B308" s="1">
        <v>8675309307</v>
      </c>
      <c r="C308" s="2">
        <v>1.263013698630137</v>
      </c>
      <c r="D308" s="2" t="str">
        <f t="shared" si="17"/>
        <v>&lt;= 1.5 year</v>
      </c>
      <c r="E308" s="3">
        <v>31.523287671232875</v>
      </c>
      <c r="F308" s="1">
        <v>0</v>
      </c>
      <c r="G308" s="1">
        <v>60</v>
      </c>
      <c r="H308" s="1" t="str">
        <f t="shared" si="18"/>
        <v>&lt;80</v>
      </c>
      <c r="I308" s="1">
        <v>375.12537925853798</v>
      </c>
      <c r="J308" s="1">
        <v>392.54883883531102</v>
      </c>
      <c r="K308" s="1">
        <v>19.2361394941592</v>
      </c>
      <c r="L308" s="1">
        <v>39.045837517814498</v>
      </c>
      <c r="M308" s="1">
        <f t="shared" si="19"/>
        <v>68.407774688944755</v>
      </c>
      <c r="N308" s="1">
        <v>0</v>
      </c>
      <c r="O308" s="1" t="str">
        <f t="shared" si="16"/>
        <v>25-40</v>
      </c>
    </row>
    <row r="309" spans="1:15">
      <c r="A309" s="1">
        <v>308</v>
      </c>
      <c r="B309" s="1">
        <v>8675309308</v>
      </c>
      <c r="C309" s="2">
        <v>1.5698630136986302</v>
      </c>
      <c r="D309" s="2" t="str">
        <f t="shared" si="17"/>
        <v>&gt; 1.5 year</v>
      </c>
      <c r="E309" s="3">
        <v>29.613698630136987</v>
      </c>
      <c r="F309" s="1">
        <v>0</v>
      </c>
      <c r="G309" s="1">
        <v>10</v>
      </c>
      <c r="H309" s="1" t="str">
        <f t="shared" si="18"/>
        <v>&lt;80</v>
      </c>
      <c r="I309" s="1">
        <v>295.66643095626199</v>
      </c>
      <c r="J309" s="1">
        <v>184.94958514701599</v>
      </c>
      <c r="K309" s="1">
        <v>294.35185187996399</v>
      </c>
      <c r="L309" s="1">
        <v>142.54888314151</v>
      </c>
      <c r="M309" s="1">
        <f t="shared" si="19"/>
        <v>90.877369490839101</v>
      </c>
      <c r="N309" s="1">
        <v>0</v>
      </c>
      <c r="O309" s="1" t="str">
        <f t="shared" si="16"/>
        <v>25-40</v>
      </c>
    </row>
    <row r="310" spans="1:15">
      <c r="A310" s="1">
        <v>309</v>
      </c>
      <c r="B310" s="1">
        <v>8675309309</v>
      </c>
      <c r="C310" s="2">
        <v>1.5506849315068494</v>
      </c>
      <c r="D310" s="2" t="str">
        <f t="shared" si="17"/>
        <v>&gt; 1.5 year</v>
      </c>
      <c r="E310" s="3">
        <v>35.161643835616438</v>
      </c>
      <c r="F310" s="1">
        <v>0</v>
      </c>
      <c r="G310" s="1">
        <v>62</v>
      </c>
      <c r="H310" s="1" t="str">
        <f t="shared" si="18"/>
        <v>&lt;80</v>
      </c>
      <c r="I310" s="1">
        <v>188.51274564758</v>
      </c>
      <c r="J310" s="1">
        <v>238.84493192208799</v>
      </c>
      <c r="K310" s="1">
        <v>319.356904790069</v>
      </c>
      <c r="L310" s="1">
        <v>277.21099615906098</v>
      </c>
      <c r="M310" s="1">
        <f t="shared" si="19"/>
        <v>105.77676231946903</v>
      </c>
      <c r="N310" s="1">
        <v>0</v>
      </c>
      <c r="O310" s="1" t="str">
        <f t="shared" si="16"/>
        <v>25-40</v>
      </c>
    </row>
    <row r="311" spans="1:15">
      <c r="A311" s="1">
        <v>310</v>
      </c>
      <c r="B311" s="1">
        <v>8675309310</v>
      </c>
      <c r="C311" s="2">
        <v>1.7205479452054795</v>
      </c>
      <c r="D311" s="2" t="str">
        <f t="shared" si="17"/>
        <v>&gt; 1.5 year</v>
      </c>
      <c r="E311" s="3">
        <v>31.326027397260273</v>
      </c>
      <c r="F311" s="1">
        <v>0</v>
      </c>
      <c r="G311" s="1">
        <v>33</v>
      </c>
      <c r="H311" s="1" t="str">
        <f t="shared" si="18"/>
        <v>&lt;80</v>
      </c>
      <c r="I311" s="1">
        <v>176.681440675674</v>
      </c>
      <c r="J311" s="1">
        <v>333.67021325508603</v>
      </c>
      <c r="K311" s="1">
        <v>174.559473724566</v>
      </c>
      <c r="L311" s="1">
        <v>200.99138852283801</v>
      </c>
      <c r="M311" s="1">
        <f t="shared" si="19"/>
        <v>85.894235784149288</v>
      </c>
      <c r="N311" s="1">
        <v>1</v>
      </c>
      <c r="O311" s="1" t="str">
        <f t="shared" si="16"/>
        <v>25-40</v>
      </c>
    </row>
    <row r="312" spans="1:15">
      <c r="A312" s="1">
        <v>311</v>
      </c>
      <c r="B312" s="1">
        <v>8675309311</v>
      </c>
      <c r="C312" s="2">
        <v>1.4082191780821918</v>
      </c>
      <c r="D312" s="2" t="str">
        <f t="shared" si="17"/>
        <v>&lt;= 1.5 year</v>
      </c>
      <c r="E312" s="3">
        <v>24.93972602739726</v>
      </c>
      <c r="F312" s="1">
        <v>1</v>
      </c>
      <c r="G312" s="1">
        <v>57</v>
      </c>
      <c r="H312" s="1" t="str">
        <f t="shared" si="18"/>
        <v>&lt;80</v>
      </c>
      <c r="I312" s="1">
        <v>488.49471410699999</v>
      </c>
      <c r="J312" s="1">
        <v>207.48658262441</v>
      </c>
      <c r="K312" s="1">
        <v>21.8442186433629</v>
      </c>
      <c r="L312" s="1">
        <v>108.48447074673901</v>
      </c>
      <c r="M312" s="1">
        <f t="shared" si="19"/>
        <v>71.317946465325036</v>
      </c>
      <c r="N312" s="1">
        <v>0</v>
      </c>
      <c r="O312" s="1" t="str">
        <f t="shared" si="16"/>
        <v>17-25</v>
      </c>
    </row>
    <row r="313" spans="1:15">
      <c r="A313" s="1">
        <v>312</v>
      </c>
      <c r="B313" s="1">
        <v>8675309312</v>
      </c>
      <c r="C313" s="2">
        <v>1.1150684931506849</v>
      </c>
      <c r="D313" s="2" t="str">
        <f t="shared" si="17"/>
        <v>&lt;= 1.5 year</v>
      </c>
      <c r="E313" s="3">
        <v>38.241095890410961</v>
      </c>
      <c r="F313" s="1">
        <v>0</v>
      </c>
      <c r="G313" s="1">
        <v>85</v>
      </c>
      <c r="H313" s="1" t="str">
        <f t="shared" si="18"/>
        <v>&gt;=80</v>
      </c>
      <c r="I313" s="1">
        <v>13.4547937500895</v>
      </c>
      <c r="J313" s="1">
        <v>249.30019111240699</v>
      </c>
      <c r="K313" s="1">
        <v>289.44680240980898</v>
      </c>
      <c r="L313" s="1">
        <v>9.8459776661932707</v>
      </c>
      <c r="M313" s="1">
        <f t="shared" si="19"/>
        <v>56.935532398119989</v>
      </c>
      <c r="N313" s="1">
        <v>0</v>
      </c>
      <c r="O313" s="1" t="str">
        <f t="shared" si="16"/>
        <v>25-40</v>
      </c>
    </row>
    <row r="314" spans="1:15">
      <c r="A314" s="1">
        <v>313</v>
      </c>
      <c r="B314" s="1">
        <v>8675309313</v>
      </c>
      <c r="C314" s="2">
        <v>0.78904109589041094</v>
      </c>
      <c r="D314" s="2" t="str">
        <f t="shared" si="17"/>
        <v>&lt;= 1.5 year</v>
      </c>
      <c r="E314" s="3">
        <v>36.805479452054797</v>
      </c>
      <c r="F314" s="1">
        <v>1</v>
      </c>
      <c r="G314" s="1">
        <v>21</v>
      </c>
      <c r="H314" s="1" t="str">
        <f t="shared" si="18"/>
        <v>&lt;80</v>
      </c>
      <c r="I314" s="1">
        <v>95.640217124547505</v>
      </c>
      <c r="J314" s="1">
        <v>6.8530311749977297</v>
      </c>
      <c r="K314" s="1">
        <v>291.21592641577001</v>
      </c>
      <c r="L314" s="1">
        <v>381.59060841951401</v>
      </c>
      <c r="M314" s="1">
        <f t="shared" si="19"/>
        <v>88.936244044197693</v>
      </c>
      <c r="N314" s="1">
        <v>0</v>
      </c>
      <c r="O314" s="1" t="str">
        <f t="shared" si="16"/>
        <v>25-40</v>
      </c>
    </row>
    <row r="315" spans="1:15">
      <c r="A315" s="1">
        <v>314</v>
      </c>
      <c r="B315" s="1">
        <v>8675309314</v>
      </c>
      <c r="C315" s="2">
        <v>1.2164383561643837</v>
      </c>
      <c r="D315" s="2" t="str">
        <f t="shared" si="17"/>
        <v>&lt;= 1.5 year</v>
      </c>
      <c r="E315" s="3">
        <v>35.849315068493148</v>
      </c>
      <c r="F315" s="1">
        <v>0</v>
      </c>
      <c r="G315" s="1">
        <v>73</v>
      </c>
      <c r="H315" s="1" t="str">
        <f t="shared" si="18"/>
        <v>&lt;80</v>
      </c>
      <c r="I315" s="1">
        <v>55.3946292945677</v>
      </c>
      <c r="J315" s="1">
        <v>295.08119311281598</v>
      </c>
      <c r="K315" s="1">
        <v>244.28347165658101</v>
      </c>
      <c r="L315" s="1">
        <v>8.2081672992879895</v>
      </c>
      <c r="M315" s="1">
        <f t="shared" si="19"/>
        <v>58.33706246729497</v>
      </c>
      <c r="N315" s="1">
        <v>0</v>
      </c>
      <c r="O315" s="1" t="str">
        <f t="shared" si="16"/>
        <v>25-40</v>
      </c>
    </row>
    <row r="316" spans="1:15">
      <c r="A316" s="1">
        <v>315</v>
      </c>
      <c r="B316" s="1">
        <v>8675309315</v>
      </c>
      <c r="C316" s="2">
        <v>0.9726027397260274</v>
      </c>
      <c r="D316" s="2" t="str">
        <f t="shared" si="17"/>
        <v>&lt;= 1.5 year</v>
      </c>
      <c r="E316" s="3">
        <v>43.178082191780824</v>
      </c>
      <c r="F316" s="1">
        <v>0</v>
      </c>
      <c r="G316" s="1">
        <v>91</v>
      </c>
      <c r="H316" s="1" t="str">
        <f t="shared" si="18"/>
        <v>&gt;=80</v>
      </c>
      <c r="I316" s="1">
        <v>4.04840269347907</v>
      </c>
      <c r="J316" s="1">
        <v>297.24326854817201</v>
      </c>
      <c r="K316" s="1">
        <v>263.275149326975</v>
      </c>
      <c r="L316" s="1">
        <v>29.9467448516872</v>
      </c>
      <c r="M316" s="1">
        <f t="shared" si="19"/>
        <v>59.289961000771548</v>
      </c>
      <c r="N316" s="1">
        <v>0</v>
      </c>
      <c r="O316" s="1" t="str">
        <f t="shared" si="16"/>
        <v>&gt;40</v>
      </c>
    </row>
    <row r="317" spans="1:15">
      <c r="A317" s="1">
        <v>316</v>
      </c>
      <c r="B317" s="1">
        <v>8675309316</v>
      </c>
      <c r="C317" s="2">
        <v>1.5287671232876712</v>
      </c>
      <c r="D317" s="2" t="str">
        <f t="shared" si="17"/>
        <v>&gt; 1.5 year</v>
      </c>
      <c r="E317" s="3">
        <v>29.923287671232877</v>
      </c>
      <c r="F317" s="1">
        <v>0</v>
      </c>
      <c r="G317" s="1">
        <v>47</v>
      </c>
      <c r="H317" s="1" t="str">
        <f t="shared" si="18"/>
        <v>&lt;80</v>
      </c>
      <c r="I317" s="1">
        <v>245.266415993967</v>
      </c>
      <c r="J317" s="1">
        <v>315.65487266097301</v>
      </c>
      <c r="K317" s="1">
        <v>173.91040110790999</v>
      </c>
      <c r="L317" s="1">
        <v>147.89770647431001</v>
      </c>
      <c r="M317" s="1">
        <f t="shared" si="19"/>
        <v>83.490676002261608</v>
      </c>
      <c r="N317" s="1">
        <v>0</v>
      </c>
      <c r="O317" s="1" t="str">
        <f t="shared" si="16"/>
        <v>25-40</v>
      </c>
    </row>
    <row r="318" spans="1:15">
      <c r="A318" s="1">
        <v>317</v>
      </c>
      <c r="B318" s="1">
        <v>8675309317</v>
      </c>
      <c r="C318" s="2">
        <v>1.5698630136986302</v>
      </c>
      <c r="D318" s="2" t="str">
        <f t="shared" si="17"/>
        <v>&gt; 1.5 year</v>
      </c>
      <c r="E318" s="3">
        <v>27.18082191780822</v>
      </c>
      <c r="F318" s="1">
        <v>1</v>
      </c>
      <c r="G318" s="1">
        <v>67</v>
      </c>
      <c r="H318" s="1" t="str">
        <f t="shared" si="18"/>
        <v>&lt;80</v>
      </c>
      <c r="I318" s="1">
        <v>243.37008444187899</v>
      </c>
      <c r="J318" s="1">
        <v>338.70886925716297</v>
      </c>
      <c r="K318" s="1">
        <v>123.84904578723</v>
      </c>
      <c r="L318" s="1">
        <v>217.98333528708301</v>
      </c>
      <c r="M318" s="1">
        <f t="shared" si="19"/>
        <v>87.586202024840915</v>
      </c>
      <c r="N318" s="1">
        <v>1</v>
      </c>
      <c r="O318" s="1" t="str">
        <f t="shared" si="16"/>
        <v>25-40</v>
      </c>
    </row>
    <row r="319" spans="1:15">
      <c r="A319" s="1">
        <v>318</v>
      </c>
      <c r="B319" s="1">
        <v>8675309318</v>
      </c>
      <c r="C319" s="2">
        <v>1.106849315068493</v>
      </c>
      <c r="D319" s="2" t="str">
        <f t="shared" si="17"/>
        <v>&lt;= 1.5 year</v>
      </c>
      <c r="E319" s="3">
        <v>39.69315068493151</v>
      </c>
      <c r="F319" s="1">
        <v>0</v>
      </c>
      <c r="G319" s="1">
        <v>87</v>
      </c>
      <c r="H319" s="1" t="str">
        <f t="shared" si="18"/>
        <v>&gt;=80</v>
      </c>
      <c r="I319" s="1">
        <v>39.040402834551003</v>
      </c>
      <c r="J319" s="1">
        <v>227.618824584349</v>
      </c>
      <c r="K319" s="1">
        <v>308.65846320963402</v>
      </c>
      <c r="L319" s="1">
        <v>49.566290079696103</v>
      </c>
      <c r="M319" s="1">
        <f t="shared" si="19"/>
        <v>64.319708588231606</v>
      </c>
      <c r="N319" s="1">
        <v>0</v>
      </c>
      <c r="O319" s="1" t="str">
        <f t="shared" si="16"/>
        <v>25-40</v>
      </c>
    </row>
    <row r="320" spans="1:15">
      <c r="A320" s="1">
        <v>319</v>
      </c>
      <c r="B320" s="1">
        <v>8675309319</v>
      </c>
      <c r="C320" s="2">
        <v>1.6136986301369862</v>
      </c>
      <c r="D320" s="2" t="str">
        <f t="shared" si="17"/>
        <v>&gt; 1.5 year</v>
      </c>
      <c r="E320" s="3">
        <v>29.016438356164382</v>
      </c>
      <c r="F320" s="1">
        <v>0</v>
      </c>
      <c r="G320" s="1">
        <v>49</v>
      </c>
      <c r="H320" s="1" t="str">
        <f t="shared" si="18"/>
        <v>&lt;80</v>
      </c>
      <c r="I320" s="1">
        <v>218.020217145923</v>
      </c>
      <c r="J320" s="1">
        <v>213.24013264586301</v>
      </c>
      <c r="K320" s="1">
        <v>431.80941002408298</v>
      </c>
      <c r="L320" s="1">
        <v>173.640471354157</v>
      </c>
      <c r="M320" s="1">
        <f t="shared" si="19"/>
        <v>107.15481374873167</v>
      </c>
      <c r="N320" s="1">
        <v>0</v>
      </c>
      <c r="O320" s="1" t="str">
        <f t="shared" si="16"/>
        <v>25-40</v>
      </c>
    </row>
    <row r="321" spans="1:15">
      <c r="A321" s="1">
        <v>320</v>
      </c>
      <c r="B321" s="1">
        <v>8675309320</v>
      </c>
      <c r="C321" s="2">
        <v>1.6109589041095891</v>
      </c>
      <c r="D321" s="2" t="str">
        <f t="shared" si="17"/>
        <v>&gt; 1.5 year</v>
      </c>
      <c r="E321" s="3">
        <v>29.989041095890411</v>
      </c>
      <c r="F321" s="1">
        <v>1</v>
      </c>
      <c r="G321" s="1">
        <v>23</v>
      </c>
      <c r="H321" s="1" t="str">
        <f t="shared" si="18"/>
        <v>&lt;80</v>
      </c>
      <c r="I321" s="1">
        <v>201.75735576387399</v>
      </c>
      <c r="J321" s="1">
        <v>282.94367802434903</v>
      </c>
      <c r="K321" s="1">
        <v>229.800622023274</v>
      </c>
      <c r="L321" s="1">
        <v>204.35030363727</v>
      </c>
      <c r="M321" s="1">
        <f t="shared" si="19"/>
        <v>90.874193782323118</v>
      </c>
      <c r="N321" s="1">
        <v>0</v>
      </c>
      <c r="O321" s="1" t="str">
        <f t="shared" si="16"/>
        <v>25-40</v>
      </c>
    </row>
    <row r="322" spans="1:15">
      <c r="A322" s="1">
        <v>321</v>
      </c>
      <c r="B322" s="1">
        <v>8675309321</v>
      </c>
      <c r="C322" s="2">
        <v>1.1123287671232878</v>
      </c>
      <c r="D322" s="2" t="str">
        <f t="shared" si="17"/>
        <v>&lt;= 1.5 year</v>
      </c>
      <c r="E322" s="3">
        <v>38.008219178082193</v>
      </c>
      <c r="F322" s="1">
        <v>1</v>
      </c>
      <c r="G322" s="1">
        <v>84</v>
      </c>
      <c r="H322" s="1" t="str">
        <f t="shared" si="18"/>
        <v>&gt;=80</v>
      </c>
      <c r="I322" s="1">
        <v>12.998793934398</v>
      </c>
      <c r="J322" s="1">
        <v>215.114063720763</v>
      </c>
      <c r="K322" s="1">
        <v>376.36218392018299</v>
      </c>
      <c r="L322" s="1">
        <v>46.627117122906597</v>
      </c>
      <c r="M322" s="1">
        <f t="shared" si="19"/>
        <v>69.007744737583621</v>
      </c>
      <c r="N322" s="1">
        <v>0</v>
      </c>
      <c r="O322" s="1" t="str">
        <f t="shared" ref="O322:O385" si="20">IF(AND(E322&gt;17,E322&lt;25),"17-25",IF(AND(E322&gt;25,E322&lt;40),"25-40","&gt;40"))</f>
        <v>25-40</v>
      </c>
    </row>
    <row r="323" spans="1:15">
      <c r="A323" s="1">
        <v>322</v>
      </c>
      <c r="B323" s="1">
        <v>8675309322</v>
      </c>
      <c r="C323" s="2">
        <v>1.5397260273972602</v>
      </c>
      <c r="D323" s="2" t="str">
        <f t="shared" ref="D323:D386" si="21">IF(OR(C323&lt;1.5, C323=1.5),"&lt;= 1.5 year","&gt; 1.5 year")</f>
        <v>&gt; 1.5 year</v>
      </c>
      <c r="E323" s="3">
        <v>28.797260273972604</v>
      </c>
      <c r="F323" s="1">
        <v>0</v>
      </c>
      <c r="G323" s="1">
        <v>46</v>
      </c>
      <c r="H323" s="1" t="str">
        <f t="shared" ref="H323:H386" si="22">IF(G323&lt;80,"&lt;80","&gt;=80")</f>
        <v>&lt;80</v>
      </c>
      <c r="I323" s="1">
        <v>405.522291543324</v>
      </c>
      <c r="J323" s="1">
        <v>203.95379098699101</v>
      </c>
      <c r="K323" s="1">
        <v>196.31696319043701</v>
      </c>
      <c r="L323" s="1">
        <v>196.53738487376199</v>
      </c>
      <c r="M323" s="1">
        <f t="shared" ref="M323:M386" si="23">SUMPRODUCT(I323:L323,$P$3:$S$3)</f>
        <v>95.900608370129078</v>
      </c>
      <c r="N323" s="1">
        <v>0</v>
      </c>
      <c r="O323" s="1" t="str">
        <f t="shared" si="20"/>
        <v>25-40</v>
      </c>
    </row>
    <row r="324" spans="1:15">
      <c r="A324" s="1">
        <v>323</v>
      </c>
      <c r="B324" s="1">
        <v>8675309323</v>
      </c>
      <c r="C324" s="2">
        <v>1.7397260273972603</v>
      </c>
      <c r="D324" s="2" t="str">
        <f t="shared" si="21"/>
        <v>&gt; 1.5 year</v>
      </c>
      <c r="E324" s="3">
        <v>23.378082191780823</v>
      </c>
      <c r="F324" s="1">
        <v>1</v>
      </c>
      <c r="G324" s="1">
        <v>67</v>
      </c>
      <c r="H324" s="1" t="str">
        <f t="shared" si="22"/>
        <v>&lt;80</v>
      </c>
      <c r="I324" s="1">
        <v>236.83931946076601</v>
      </c>
      <c r="J324" s="1">
        <v>518.47109561145305</v>
      </c>
      <c r="K324" s="1">
        <v>8.7813438599761504</v>
      </c>
      <c r="L324" s="1">
        <v>0.31337424386650897</v>
      </c>
      <c r="M324" s="1">
        <f t="shared" si="23"/>
        <v>61.516199378238646</v>
      </c>
      <c r="N324" s="1">
        <v>0</v>
      </c>
      <c r="O324" s="1" t="str">
        <f t="shared" si="20"/>
        <v>17-25</v>
      </c>
    </row>
    <row r="325" spans="1:15">
      <c r="A325" s="1">
        <v>324</v>
      </c>
      <c r="B325" s="1">
        <v>8675309324</v>
      </c>
      <c r="C325" s="2">
        <v>1.2356164383561643</v>
      </c>
      <c r="D325" s="2" t="str">
        <f t="shared" si="21"/>
        <v>&lt;= 1.5 year</v>
      </c>
      <c r="E325" s="3">
        <v>42.964383561643835</v>
      </c>
      <c r="F325" s="1">
        <v>1</v>
      </c>
      <c r="G325" s="1">
        <v>112</v>
      </c>
      <c r="H325" s="1" t="str">
        <f t="shared" si="22"/>
        <v>&gt;=80</v>
      </c>
      <c r="I325" s="1">
        <v>17.993052813544701</v>
      </c>
      <c r="J325" s="1">
        <v>344.709153760302</v>
      </c>
      <c r="K325" s="1">
        <v>228.58251662326199</v>
      </c>
      <c r="L325" s="1">
        <v>44.348171909951702</v>
      </c>
      <c r="M325" s="1">
        <f t="shared" si="23"/>
        <v>61.767859149893376</v>
      </c>
      <c r="N325" s="1">
        <v>0</v>
      </c>
      <c r="O325" s="1" t="str">
        <f t="shared" si="20"/>
        <v>&gt;40</v>
      </c>
    </row>
    <row r="326" spans="1:15">
      <c r="A326" s="1">
        <v>325</v>
      </c>
      <c r="B326" s="1">
        <v>8675309325</v>
      </c>
      <c r="C326" s="2">
        <v>1.6739726027397259</v>
      </c>
      <c r="D326" s="2" t="str">
        <f t="shared" si="21"/>
        <v>&gt; 1.5 year</v>
      </c>
      <c r="E326" s="3">
        <v>24.665753424657535</v>
      </c>
      <c r="F326" s="1">
        <v>0</v>
      </c>
      <c r="G326" s="1">
        <v>43</v>
      </c>
      <c r="H326" s="1" t="str">
        <f t="shared" si="22"/>
        <v>&lt;80</v>
      </c>
      <c r="I326" s="1">
        <v>192.644165098987</v>
      </c>
      <c r="J326" s="1">
        <v>239.65068942900399</v>
      </c>
      <c r="K326" s="1">
        <v>183.69021617204399</v>
      </c>
      <c r="L326" s="1">
        <v>172.36929715638399</v>
      </c>
      <c r="M326" s="1">
        <f t="shared" si="23"/>
        <v>77.310729961650637</v>
      </c>
      <c r="N326" s="1">
        <v>1</v>
      </c>
      <c r="O326" s="1" t="str">
        <f t="shared" si="20"/>
        <v>17-25</v>
      </c>
    </row>
    <row r="327" spans="1:15">
      <c r="A327" s="1">
        <v>326</v>
      </c>
      <c r="B327" s="1">
        <v>8675309326</v>
      </c>
      <c r="C327" s="2">
        <v>1.6684931506849314</v>
      </c>
      <c r="D327" s="2" t="str">
        <f t="shared" si="21"/>
        <v>&gt; 1.5 year</v>
      </c>
      <c r="E327" s="3">
        <v>25.024657534246575</v>
      </c>
      <c r="F327" s="1">
        <v>1</v>
      </c>
      <c r="G327" s="1">
        <v>52</v>
      </c>
      <c r="H327" s="1" t="str">
        <f t="shared" si="22"/>
        <v>&lt;80</v>
      </c>
      <c r="I327" s="1">
        <v>330.98483370246498</v>
      </c>
      <c r="J327" s="1">
        <v>281.040074891752</v>
      </c>
      <c r="K327" s="1">
        <v>164.54230050373201</v>
      </c>
      <c r="L327" s="1">
        <v>292.86524037061599</v>
      </c>
      <c r="M327" s="1">
        <f t="shared" si="23"/>
        <v>103.85089759245912</v>
      </c>
      <c r="N327" s="1">
        <v>0</v>
      </c>
      <c r="O327" s="1" t="str">
        <f t="shared" si="20"/>
        <v>25-40</v>
      </c>
    </row>
    <row r="328" spans="1:15">
      <c r="A328" s="1">
        <v>327</v>
      </c>
      <c r="B328" s="1">
        <v>8675309327</v>
      </c>
      <c r="C328" s="2">
        <v>1.2410958904109588</v>
      </c>
      <c r="D328" s="2" t="str">
        <f t="shared" si="21"/>
        <v>&lt;= 1.5 year</v>
      </c>
      <c r="E328" s="3">
        <v>46.789041095890411</v>
      </c>
      <c r="F328" s="1">
        <v>0</v>
      </c>
      <c r="G328" s="1">
        <v>70</v>
      </c>
      <c r="H328" s="1" t="str">
        <f t="shared" si="22"/>
        <v>&lt;80</v>
      </c>
      <c r="I328" s="1">
        <v>27.007930206305002</v>
      </c>
      <c r="J328" s="1">
        <v>305.53414978695599</v>
      </c>
      <c r="K328" s="1">
        <v>192.74909897275401</v>
      </c>
      <c r="L328" s="1">
        <v>78.9862894280392</v>
      </c>
      <c r="M328" s="1">
        <f t="shared" si="23"/>
        <v>59.211613007556068</v>
      </c>
      <c r="N328" s="1">
        <v>0</v>
      </c>
      <c r="O328" s="1" t="str">
        <f t="shared" si="20"/>
        <v>&gt;40</v>
      </c>
    </row>
    <row r="329" spans="1:15">
      <c r="A329" s="1">
        <v>328</v>
      </c>
      <c r="B329" s="1">
        <v>8675309328</v>
      </c>
      <c r="C329" s="2">
        <v>1.1260273972602739</v>
      </c>
      <c r="D329" s="2" t="str">
        <f t="shared" si="21"/>
        <v>&lt;= 1.5 year</v>
      </c>
      <c r="E329" s="3">
        <v>38.632876712328766</v>
      </c>
      <c r="F329" s="1">
        <v>0</v>
      </c>
      <c r="G329" s="1">
        <v>69</v>
      </c>
      <c r="H329" s="1" t="str">
        <f t="shared" si="22"/>
        <v>&lt;80</v>
      </c>
      <c r="I329" s="1">
        <v>10.859297339325799</v>
      </c>
      <c r="J329" s="1">
        <v>185.11446288044999</v>
      </c>
      <c r="K329" s="1">
        <v>320.45475566673502</v>
      </c>
      <c r="L329" s="1">
        <v>9.9319123964415503</v>
      </c>
      <c r="M329" s="1">
        <f t="shared" si="23"/>
        <v>55.324300985163255</v>
      </c>
      <c r="N329" s="1">
        <v>1</v>
      </c>
      <c r="O329" s="1" t="str">
        <f t="shared" si="20"/>
        <v>25-40</v>
      </c>
    </row>
    <row r="330" spans="1:15">
      <c r="A330" s="1">
        <v>329</v>
      </c>
      <c r="B330" s="1">
        <v>8675309329</v>
      </c>
      <c r="C330" s="2">
        <v>1.6547945205479453</v>
      </c>
      <c r="D330" s="2" t="str">
        <f t="shared" si="21"/>
        <v>&gt; 1.5 year</v>
      </c>
      <c r="E330" s="3">
        <v>23.632876712328766</v>
      </c>
      <c r="F330" s="1">
        <v>1</v>
      </c>
      <c r="G330" s="1">
        <v>58</v>
      </c>
      <c r="H330" s="1" t="str">
        <f t="shared" si="22"/>
        <v>&lt;80</v>
      </c>
      <c r="I330" s="1">
        <v>470.366391936394</v>
      </c>
      <c r="J330" s="1">
        <v>339.82458566602799</v>
      </c>
      <c r="K330" s="1">
        <v>4.67925374289125</v>
      </c>
      <c r="L330" s="1">
        <v>31.452577711729301</v>
      </c>
      <c r="M330" s="1">
        <f t="shared" si="23"/>
        <v>69.151097982748226</v>
      </c>
      <c r="N330" s="1">
        <v>0</v>
      </c>
      <c r="O330" s="1" t="str">
        <f t="shared" si="20"/>
        <v>17-25</v>
      </c>
    </row>
    <row r="331" spans="1:15">
      <c r="A331" s="1">
        <v>330</v>
      </c>
      <c r="B331" s="1">
        <v>8675309330</v>
      </c>
      <c r="C331" s="2">
        <v>1.6301369863013699</v>
      </c>
      <c r="D331" s="2" t="str">
        <f t="shared" si="21"/>
        <v>&gt; 1.5 year</v>
      </c>
      <c r="E331" s="3">
        <v>32.539726027397258</v>
      </c>
      <c r="F331" s="1">
        <v>1</v>
      </c>
      <c r="G331" s="1">
        <v>53</v>
      </c>
      <c r="H331" s="1" t="str">
        <f t="shared" si="22"/>
        <v>&lt;80</v>
      </c>
      <c r="I331" s="1">
        <v>378.71657288593099</v>
      </c>
      <c r="J331" s="1">
        <v>217.11672397846201</v>
      </c>
      <c r="K331" s="1">
        <v>203.98076536365599</v>
      </c>
      <c r="L331" s="1">
        <v>195.979600924789</v>
      </c>
      <c r="M331" s="1">
        <f t="shared" si="23"/>
        <v>95.66190770376484</v>
      </c>
      <c r="N331" s="1">
        <v>0</v>
      </c>
      <c r="O331" s="1" t="str">
        <f t="shared" si="20"/>
        <v>25-40</v>
      </c>
    </row>
    <row r="332" spans="1:15">
      <c r="A332" s="1">
        <v>331</v>
      </c>
      <c r="B332" s="1">
        <v>8675309331</v>
      </c>
      <c r="C332" s="2">
        <v>1.7013698630136986</v>
      </c>
      <c r="D332" s="2" t="str">
        <f t="shared" si="21"/>
        <v>&gt; 1.5 year</v>
      </c>
      <c r="E332" s="3">
        <v>30.632876712328766</v>
      </c>
      <c r="F332" s="1">
        <v>0</v>
      </c>
      <c r="G332" s="1">
        <v>41</v>
      </c>
      <c r="H332" s="1" t="str">
        <f t="shared" si="22"/>
        <v>&lt;80</v>
      </c>
      <c r="I332" s="1">
        <v>193.737356379273</v>
      </c>
      <c r="J332" s="1">
        <v>249.95870029511701</v>
      </c>
      <c r="K332" s="1">
        <v>179.55865884507301</v>
      </c>
      <c r="L332" s="1">
        <v>193.11835168727399</v>
      </c>
      <c r="M332" s="1">
        <f t="shared" si="23"/>
        <v>80.216925797832829</v>
      </c>
      <c r="N332" s="1">
        <v>1</v>
      </c>
      <c r="O332" s="1" t="str">
        <f t="shared" si="20"/>
        <v>25-40</v>
      </c>
    </row>
    <row r="333" spans="1:15">
      <c r="A333" s="1">
        <v>332</v>
      </c>
      <c r="B333" s="1">
        <v>8675309332</v>
      </c>
      <c r="C333" s="2">
        <v>1.3452054794520547</v>
      </c>
      <c r="D333" s="2" t="str">
        <f t="shared" si="21"/>
        <v>&lt;= 1.5 year</v>
      </c>
      <c r="E333" s="3">
        <v>47.901369863013699</v>
      </c>
      <c r="F333" s="1">
        <v>0</v>
      </c>
      <c r="G333" s="1">
        <v>56</v>
      </c>
      <c r="H333" s="1" t="str">
        <f t="shared" si="22"/>
        <v>&lt;80</v>
      </c>
      <c r="I333" s="1">
        <v>6.1206177337081797</v>
      </c>
      <c r="J333" s="1">
        <v>299.79405723639701</v>
      </c>
      <c r="K333" s="1">
        <v>279.48392797110398</v>
      </c>
      <c r="L333" s="1">
        <v>1.83360935600389</v>
      </c>
      <c r="M333" s="1">
        <f t="shared" si="23"/>
        <v>58.231278476861362</v>
      </c>
      <c r="N333" s="1">
        <v>0</v>
      </c>
      <c r="O333" s="1" t="str">
        <f t="shared" si="20"/>
        <v>&gt;40</v>
      </c>
    </row>
    <row r="334" spans="1:15">
      <c r="A334" s="1">
        <v>333</v>
      </c>
      <c r="B334" s="1">
        <v>8675309333</v>
      </c>
      <c r="C334" s="2">
        <v>1.6109589041095891</v>
      </c>
      <c r="D334" s="2" t="str">
        <f t="shared" si="21"/>
        <v>&gt; 1.5 year</v>
      </c>
      <c r="E334" s="3">
        <v>30.109589041095891</v>
      </c>
      <c r="F334" s="1">
        <v>0</v>
      </c>
      <c r="G334" s="1">
        <v>18</v>
      </c>
      <c r="H334" s="1" t="str">
        <f t="shared" si="22"/>
        <v>&lt;80</v>
      </c>
      <c r="I334" s="1">
        <v>316.60009494522598</v>
      </c>
      <c r="J334" s="1">
        <v>166.75103591171299</v>
      </c>
      <c r="K334" s="1">
        <v>210.01457137856701</v>
      </c>
      <c r="L334" s="1">
        <v>327.22088287665201</v>
      </c>
      <c r="M334" s="1">
        <f t="shared" si="23"/>
        <v>103.1363449791814</v>
      </c>
      <c r="N334" s="1">
        <v>0</v>
      </c>
      <c r="O334" s="1" t="str">
        <f t="shared" si="20"/>
        <v>25-40</v>
      </c>
    </row>
    <row r="335" spans="1:15">
      <c r="A335" s="1">
        <v>334</v>
      </c>
      <c r="B335" s="1">
        <v>8675309334</v>
      </c>
      <c r="C335" s="2">
        <v>1.6931506849315068</v>
      </c>
      <c r="D335" s="2" t="str">
        <f t="shared" si="21"/>
        <v>&gt; 1.5 year</v>
      </c>
      <c r="E335" s="3">
        <v>35.778082191780825</v>
      </c>
      <c r="F335" s="1">
        <v>0</v>
      </c>
      <c r="G335" s="1">
        <v>14</v>
      </c>
      <c r="H335" s="1" t="str">
        <f t="shared" si="22"/>
        <v>&lt;80</v>
      </c>
      <c r="I335" s="1">
        <v>409.04901897210402</v>
      </c>
      <c r="J335" s="1">
        <v>181.678370481976</v>
      </c>
      <c r="K335" s="1">
        <v>180.95011826048901</v>
      </c>
      <c r="L335" s="1">
        <v>170.00754340292301</v>
      </c>
      <c r="M335" s="1">
        <f t="shared" si="23"/>
        <v>89.373110555935853</v>
      </c>
      <c r="N335" s="1">
        <v>1</v>
      </c>
      <c r="O335" s="1" t="str">
        <f t="shared" si="20"/>
        <v>25-40</v>
      </c>
    </row>
    <row r="336" spans="1:15">
      <c r="A336" s="1">
        <v>335</v>
      </c>
      <c r="B336" s="1">
        <v>8675309335</v>
      </c>
      <c r="C336" s="2">
        <v>1.6273972602739726</v>
      </c>
      <c r="D336" s="2" t="str">
        <f t="shared" si="21"/>
        <v>&gt; 1.5 year</v>
      </c>
      <c r="E336" s="3">
        <v>30.616438356164384</v>
      </c>
      <c r="F336" s="1">
        <v>0</v>
      </c>
      <c r="G336" s="1">
        <v>24</v>
      </c>
      <c r="H336" s="1" t="str">
        <f t="shared" si="22"/>
        <v>&lt;80</v>
      </c>
      <c r="I336" s="1">
        <v>233.062943039739</v>
      </c>
      <c r="J336" s="1">
        <v>284.11548548786197</v>
      </c>
      <c r="K336" s="1">
        <v>231.32108702782099</v>
      </c>
      <c r="L336" s="1">
        <v>241.019028032253</v>
      </c>
      <c r="M336" s="1">
        <f t="shared" si="23"/>
        <v>98.055088089416955</v>
      </c>
      <c r="N336" s="1">
        <v>0</v>
      </c>
      <c r="O336" s="1" t="str">
        <f t="shared" si="20"/>
        <v>25-40</v>
      </c>
    </row>
    <row r="337" spans="1:15">
      <c r="A337" s="1">
        <v>336</v>
      </c>
      <c r="B337" s="1">
        <v>8675309336</v>
      </c>
      <c r="C337" s="2">
        <v>1.3232876712328767</v>
      </c>
      <c r="D337" s="2" t="str">
        <f t="shared" si="21"/>
        <v>&lt;= 1.5 year</v>
      </c>
      <c r="E337" s="3">
        <v>43.087671232876716</v>
      </c>
      <c r="F337" s="1">
        <v>0</v>
      </c>
      <c r="G337" s="1">
        <v>95</v>
      </c>
      <c r="H337" s="1" t="str">
        <f t="shared" si="22"/>
        <v>&gt;=80</v>
      </c>
      <c r="I337" s="1">
        <v>62.236556623661002</v>
      </c>
      <c r="J337" s="1">
        <v>166.793230386077</v>
      </c>
      <c r="K337" s="1">
        <v>248.900833857995</v>
      </c>
      <c r="L337" s="1">
        <v>62.268312026177199</v>
      </c>
      <c r="M337" s="1">
        <f t="shared" si="23"/>
        <v>55.662680466879699</v>
      </c>
      <c r="N337" s="1">
        <v>0</v>
      </c>
      <c r="O337" s="1" t="str">
        <f t="shared" si="20"/>
        <v>&gt;40</v>
      </c>
    </row>
    <row r="338" spans="1:15">
      <c r="A338" s="1">
        <v>337</v>
      </c>
      <c r="B338" s="1">
        <v>8675309337</v>
      </c>
      <c r="C338" s="2">
        <v>1.1534246575342466</v>
      </c>
      <c r="D338" s="2" t="str">
        <f t="shared" si="21"/>
        <v>&lt;= 1.5 year</v>
      </c>
      <c r="E338" s="3">
        <v>38.282191780821918</v>
      </c>
      <c r="F338" s="1">
        <v>0</v>
      </c>
      <c r="G338" s="1">
        <v>99</v>
      </c>
      <c r="H338" s="1" t="str">
        <f t="shared" si="22"/>
        <v>&gt;=80</v>
      </c>
      <c r="I338" s="1">
        <v>104.00999599683</v>
      </c>
      <c r="J338" s="1">
        <v>278.96419861917099</v>
      </c>
      <c r="K338" s="1">
        <v>235.30166152548</v>
      </c>
      <c r="L338" s="1">
        <v>19.8434341821125</v>
      </c>
      <c r="M338" s="1">
        <f t="shared" si="23"/>
        <v>61.255347054191184</v>
      </c>
      <c r="N338" s="1">
        <v>0</v>
      </c>
      <c r="O338" s="1" t="str">
        <f t="shared" si="20"/>
        <v>25-40</v>
      </c>
    </row>
    <row r="339" spans="1:15">
      <c r="A339" s="1">
        <v>338</v>
      </c>
      <c r="B339" s="1">
        <v>8675309338</v>
      </c>
      <c r="C339" s="2">
        <v>1.1726027397260275</v>
      </c>
      <c r="D339" s="2" t="str">
        <f t="shared" si="21"/>
        <v>&lt;= 1.5 year</v>
      </c>
      <c r="E339" s="3">
        <v>38.991780821917807</v>
      </c>
      <c r="F339" s="1">
        <v>0</v>
      </c>
      <c r="G339" s="1">
        <v>90</v>
      </c>
      <c r="H339" s="1" t="str">
        <f t="shared" si="22"/>
        <v>&gt;=80</v>
      </c>
      <c r="I339" s="1">
        <v>50.997605129774797</v>
      </c>
      <c r="J339" s="1">
        <v>238.34920845181799</v>
      </c>
      <c r="K339" s="1">
        <v>253.300150691661</v>
      </c>
      <c r="L339" s="1">
        <v>10.1814136729895</v>
      </c>
      <c r="M339" s="1">
        <f t="shared" si="23"/>
        <v>54.765532810285478</v>
      </c>
      <c r="N339" s="1">
        <v>1</v>
      </c>
      <c r="O339" s="1" t="str">
        <f t="shared" si="20"/>
        <v>25-40</v>
      </c>
    </row>
    <row r="340" spans="1:15">
      <c r="A340" s="1">
        <v>339</v>
      </c>
      <c r="B340" s="1">
        <v>8675309339</v>
      </c>
      <c r="C340" s="2">
        <v>1.2657534246575342</v>
      </c>
      <c r="D340" s="2" t="str">
        <f t="shared" si="21"/>
        <v>&lt;= 1.5 year</v>
      </c>
      <c r="E340" s="3">
        <v>34.62191780821918</v>
      </c>
      <c r="F340" s="1">
        <v>0</v>
      </c>
      <c r="G340" s="1">
        <v>63</v>
      </c>
      <c r="H340" s="1" t="str">
        <f t="shared" si="22"/>
        <v>&lt;80</v>
      </c>
      <c r="I340" s="1">
        <v>16.584543720127201</v>
      </c>
      <c r="J340" s="1">
        <v>273.09794222136998</v>
      </c>
      <c r="K340" s="1">
        <v>329.64556090864801</v>
      </c>
      <c r="L340" s="1">
        <v>23.450913290425799</v>
      </c>
      <c r="M340" s="1">
        <f t="shared" si="23"/>
        <v>65.546175779208625</v>
      </c>
      <c r="N340" s="1">
        <v>0</v>
      </c>
      <c r="O340" s="1" t="str">
        <f t="shared" si="20"/>
        <v>25-40</v>
      </c>
    </row>
    <row r="341" spans="1:15">
      <c r="A341" s="1">
        <v>340</v>
      </c>
      <c r="B341" s="1">
        <v>8675309340</v>
      </c>
      <c r="C341" s="2">
        <v>1.1342465753424658</v>
      </c>
      <c r="D341" s="2" t="str">
        <f t="shared" si="21"/>
        <v>&lt;= 1.5 year</v>
      </c>
      <c r="E341" s="3">
        <v>31.657534246575342</v>
      </c>
      <c r="F341" s="1">
        <v>0</v>
      </c>
      <c r="G341" s="1">
        <v>63</v>
      </c>
      <c r="H341" s="1" t="str">
        <f t="shared" si="22"/>
        <v>&lt;80</v>
      </c>
      <c r="I341" s="1">
        <v>67.074412022217601</v>
      </c>
      <c r="J341" s="1">
        <v>201.02218920847201</v>
      </c>
      <c r="K341" s="1">
        <v>273.10492460575398</v>
      </c>
      <c r="L341" s="1">
        <v>48.304605301585802</v>
      </c>
      <c r="M341" s="1">
        <f t="shared" si="23"/>
        <v>60.01687168733595</v>
      </c>
      <c r="N341" s="1">
        <v>0</v>
      </c>
      <c r="O341" s="1" t="str">
        <f t="shared" si="20"/>
        <v>25-40</v>
      </c>
    </row>
    <row r="342" spans="1:15">
      <c r="A342" s="1">
        <v>341</v>
      </c>
      <c r="B342" s="1">
        <v>8675309341</v>
      </c>
      <c r="C342" s="2">
        <v>1.7123287671232876</v>
      </c>
      <c r="D342" s="2" t="str">
        <f t="shared" si="21"/>
        <v>&gt; 1.5 year</v>
      </c>
      <c r="E342" s="3">
        <v>28.890410958904109</v>
      </c>
      <c r="F342" s="1">
        <v>0</v>
      </c>
      <c r="G342" s="1">
        <v>61</v>
      </c>
      <c r="H342" s="1" t="str">
        <f t="shared" si="22"/>
        <v>&lt;80</v>
      </c>
      <c r="I342" s="1">
        <v>249.47949819476301</v>
      </c>
      <c r="J342" s="1">
        <v>258.07208840918099</v>
      </c>
      <c r="K342" s="1">
        <v>166.58383224634801</v>
      </c>
      <c r="L342" s="1">
        <v>305.31456437906502</v>
      </c>
      <c r="M342" s="1">
        <f t="shared" si="23"/>
        <v>97.231934523365084</v>
      </c>
      <c r="N342" s="1">
        <v>0</v>
      </c>
      <c r="O342" s="1" t="str">
        <f t="shared" si="20"/>
        <v>25-40</v>
      </c>
    </row>
    <row r="343" spans="1:15">
      <c r="A343" s="1">
        <v>342</v>
      </c>
      <c r="B343" s="1">
        <v>8675309342</v>
      </c>
      <c r="C343" s="2">
        <v>1.5808219178082192</v>
      </c>
      <c r="D343" s="2" t="str">
        <f t="shared" si="21"/>
        <v>&gt; 1.5 year</v>
      </c>
      <c r="E343" s="3">
        <v>32.457534246575342</v>
      </c>
      <c r="F343" s="1">
        <v>0</v>
      </c>
      <c r="G343" s="1">
        <v>44</v>
      </c>
      <c r="H343" s="1" t="str">
        <f t="shared" si="22"/>
        <v>&lt;80</v>
      </c>
      <c r="I343" s="1">
        <v>109.80276840079</v>
      </c>
      <c r="J343" s="1">
        <v>234.96172036076501</v>
      </c>
      <c r="K343" s="1">
        <v>330.59021978724002</v>
      </c>
      <c r="L343" s="1">
        <v>215.463046922215</v>
      </c>
      <c r="M343" s="1">
        <f t="shared" si="23"/>
        <v>93.107551106059006</v>
      </c>
      <c r="N343" s="1">
        <v>1</v>
      </c>
      <c r="O343" s="1" t="str">
        <f t="shared" si="20"/>
        <v>25-40</v>
      </c>
    </row>
    <row r="344" spans="1:15">
      <c r="A344" s="1">
        <v>343</v>
      </c>
      <c r="B344" s="1">
        <v>8675309343</v>
      </c>
      <c r="C344" s="2">
        <v>1.5863013698630137</v>
      </c>
      <c r="D344" s="2" t="str">
        <f t="shared" si="21"/>
        <v>&gt; 1.5 year</v>
      </c>
      <c r="E344" s="3">
        <v>25.638356164383563</v>
      </c>
      <c r="F344" s="1">
        <v>0</v>
      </c>
      <c r="G344" s="1">
        <v>45</v>
      </c>
      <c r="H344" s="1" t="str">
        <f t="shared" si="22"/>
        <v>&lt;80</v>
      </c>
      <c r="I344" s="1">
        <v>229.420907644811</v>
      </c>
      <c r="J344" s="1">
        <v>175.181243757305</v>
      </c>
      <c r="K344" s="1">
        <v>261.30998511340499</v>
      </c>
      <c r="L344" s="1">
        <v>248.073416684873</v>
      </c>
      <c r="M344" s="1">
        <f t="shared" si="23"/>
        <v>93.494180327962624</v>
      </c>
      <c r="N344" s="1">
        <v>0</v>
      </c>
      <c r="O344" s="1" t="str">
        <f t="shared" si="20"/>
        <v>25-40</v>
      </c>
    </row>
    <row r="345" spans="1:15">
      <c r="A345" s="1">
        <v>344</v>
      </c>
      <c r="B345" s="1">
        <v>8675309344</v>
      </c>
      <c r="C345" s="2">
        <v>0.90136986301369859</v>
      </c>
      <c r="D345" s="2" t="str">
        <f t="shared" si="21"/>
        <v>&lt;= 1.5 year</v>
      </c>
      <c r="E345" s="3">
        <v>36.624657534246573</v>
      </c>
      <c r="F345" s="1">
        <v>0</v>
      </c>
      <c r="G345" s="1">
        <v>20</v>
      </c>
      <c r="H345" s="1" t="str">
        <f t="shared" si="22"/>
        <v>&lt;80</v>
      </c>
      <c r="I345" s="1">
        <v>36.366012947312001</v>
      </c>
      <c r="J345" s="1">
        <v>24.2664818528119</v>
      </c>
      <c r="K345" s="1">
        <v>321.89606234262402</v>
      </c>
      <c r="L345" s="1">
        <v>443.74248777833299</v>
      </c>
      <c r="M345" s="1">
        <f t="shared" si="23"/>
        <v>96.727225598524754</v>
      </c>
      <c r="N345" s="1">
        <v>0</v>
      </c>
      <c r="O345" s="1" t="str">
        <f t="shared" si="20"/>
        <v>25-40</v>
      </c>
    </row>
    <row r="346" spans="1:15">
      <c r="A346" s="1">
        <v>345</v>
      </c>
      <c r="B346" s="1">
        <v>8675309345</v>
      </c>
      <c r="C346" s="2">
        <v>1.2876712328767124</v>
      </c>
      <c r="D346" s="2" t="str">
        <f t="shared" si="21"/>
        <v>&lt;= 1.5 year</v>
      </c>
      <c r="E346" s="3">
        <v>41.153424657534245</v>
      </c>
      <c r="F346" s="1">
        <v>1</v>
      </c>
      <c r="G346" s="1">
        <v>82</v>
      </c>
      <c r="H346" s="1" t="str">
        <f t="shared" si="22"/>
        <v>&gt;=80</v>
      </c>
      <c r="I346" s="1">
        <v>10.512610187002</v>
      </c>
      <c r="J346" s="1">
        <v>255.45162636462899</v>
      </c>
      <c r="K346" s="1">
        <v>284.72229793529999</v>
      </c>
      <c r="L346" s="1">
        <v>9.2397395199939805</v>
      </c>
      <c r="M346" s="1">
        <f t="shared" si="23"/>
        <v>56.552583418765749</v>
      </c>
      <c r="N346" s="1">
        <v>0</v>
      </c>
      <c r="O346" s="1" t="str">
        <f t="shared" si="20"/>
        <v>&gt;40</v>
      </c>
    </row>
    <row r="347" spans="1:15">
      <c r="A347" s="1">
        <v>346</v>
      </c>
      <c r="B347" s="1">
        <v>8675309346</v>
      </c>
      <c r="C347" s="2">
        <v>0.92328767123287669</v>
      </c>
      <c r="D347" s="2" t="str">
        <f t="shared" si="21"/>
        <v>&lt;= 1.5 year</v>
      </c>
      <c r="E347" s="3">
        <v>35.331506849315069</v>
      </c>
      <c r="F347" s="1">
        <v>1</v>
      </c>
      <c r="G347" s="1">
        <v>20</v>
      </c>
      <c r="H347" s="1" t="str">
        <f t="shared" si="22"/>
        <v>&lt;80</v>
      </c>
      <c r="I347" s="1">
        <v>606.992443395333</v>
      </c>
      <c r="J347" s="1">
        <v>326.41506485784902</v>
      </c>
      <c r="K347" s="1">
        <v>3.1078859858829602</v>
      </c>
      <c r="L347" s="1">
        <v>24.2491139835486</v>
      </c>
      <c r="M347" s="1">
        <f t="shared" si="23"/>
        <v>77.955440656586362</v>
      </c>
      <c r="N347" s="1">
        <v>1</v>
      </c>
      <c r="O347" s="1" t="str">
        <f t="shared" si="20"/>
        <v>25-40</v>
      </c>
    </row>
    <row r="348" spans="1:15">
      <c r="A348" s="1">
        <v>347</v>
      </c>
      <c r="B348" s="1">
        <v>8675309347</v>
      </c>
      <c r="C348" s="2">
        <v>1.4821917808219178</v>
      </c>
      <c r="D348" s="2" t="str">
        <f t="shared" si="21"/>
        <v>&lt;= 1.5 year</v>
      </c>
      <c r="E348" s="3">
        <v>31.517808219178082</v>
      </c>
      <c r="F348" s="1">
        <v>0</v>
      </c>
      <c r="G348" s="1">
        <v>33</v>
      </c>
      <c r="H348" s="1" t="str">
        <f t="shared" si="22"/>
        <v>&lt;80</v>
      </c>
      <c r="I348" s="1">
        <v>255.47508974366801</v>
      </c>
      <c r="J348" s="1">
        <v>305.83423547644702</v>
      </c>
      <c r="K348" s="1">
        <v>195.894014410116</v>
      </c>
      <c r="L348" s="1">
        <v>210.01713524384999</v>
      </c>
      <c r="M348" s="1">
        <f t="shared" si="23"/>
        <v>93.614083976085112</v>
      </c>
      <c r="N348" s="1">
        <v>0</v>
      </c>
      <c r="O348" s="1" t="str">
        <f t="shared" si="20"/>
        <v>25-40</v>
      </c>
    </row>
    <row r="349" spans="1:15">
      <c r="A349" s="1">
        <v>348</v>
      </c>
      <c r="B349" s="1">
        <v>8675309348</v>
      </c>
      <c r="C349" s="2">
        <v>1.2082191780821918</v>
      </c>
      <c r="D349" s="2" t="str">
        <f t="shared" si="21"/>
        <v>&lt;= 1.5 year</v>
      </c>
      <c r="E349" s="3">
        <v>39.052054794520551</v>
      </c>
      <c r="F349" s="1">
        <v>0</v>
      </c>
      <c r="G349" s="1">
        <v>76</v>
      </c>
      <c r="H349" s="1" t="str">
        <f t="shared" si="22"/>
        <v>&lt;80</v>
      </c>
      <c r="I349" s="1">
        <v>2.6858847524512002</v>
      </c>
      <c r="J349" s="1">
        <v>309.74946324921302</v>
      </c>
      <c r="K349" s="1">
        <v>261.19709355043199</v>
      </c>
      <c r="L349" s="1">
        <v>27.256186036840901</v>
      </c>
      <c r="M349" s="1">
        <f t="shared" si="23"/>
        <v>59.609221390605882</v>
      </c>
      <c r="N349" s="1">
        <v>0</v>
      </c>
      <c r="O349" s="1" t="str">
        <f t="shared" si="20"/>
        <v>25-40</v>
      </c>
    </row>
    <row r="350" spans="1:15">
      <c r="A350" s="1">
        <v>349</v>
      </c>
      <c r="B350" s="1">
        <v>8675309349</v>
      </c>
      <c r="C350" s="2">
        <v>1.1260273972602739</v>
      </c>
      <c r="D350" s="2" t="str">
        <f t="shared" si="21"/>
        <v>&lt;= 1.5 year</v>
      </c>
      <c r="E350" s="3">
        <v>40.224657534246575</v>
      </c>
      <c r="F350" s="1">
        <v>1</v>
      </c>
      <c r="G350" s="1">
        <v>94</v>
      </c>
      <c r="H350" s="1" t="str">
        <f t="shared" si="22"/>
        <v>&gt;=80</v>
      </c>
      <c r="I350" s="1">
        <v>17.0623952485874</v>
      </c>
      <c r="J350" s="1">
        <v>164.185759939278</v>
      </c>
      <c r="K350" s="1">
        <v>403.25537190539097</v>
      </c>
      <c r="L350" s="1">
        <v>6.8834110103995201</v>
      </c>
      <c r="M350" s="1">
        <f t="shared" si="23"/>
        <v>63.716506364924093</v>
      </c>
      <c r="N350" s="1">
        <v>0</v>
      </c>
      <c r="O350" s="1" t="str">
        <f t="shared" si="20"/>
        <v>&gt;40</v>
      </c>
    </row>
    <row r="351" spans="1:15">
      <c r="A351" s="1">
        <v>350</v>
      </c>
      <c r="B351" s="1">
        <v>8675309350</v>
      </c>
      <c r="C351" s="2">
        <v>1.1835616438356165</v>
      </c>
      <c r="D351" s="2" t="str">
        <f t="shared" si="21"/>
        <v>&lt;= 1.5 year</v>
      </c>
      <c r="E351" s="3">
        <v>38.221917808219175</v>
      </c>
      <c r="F351" s="1">
        <v>1</v>
      </c>
      <c r="G351" s="1">
        <v>89</v>
      </c>
      <c r="H351" s="1" t="str">
        <f t="shared" si="22"/>
        <v>&gt;=80</v>
      </c>
      <c r="I351" s="1">
        <v>5.1236084779216799</v>
      </c>
      <c r="J351" s="1">
        <v>302.76843679122999</v>
      </c>
      <c r="K351" s="1">
        <v>233.42773046316501</v>
      </c>
      <c r="L351" s="1">
        <v>55.929845843633899</v>
      </c>
      <c r="M351" s="1">
        <f t="shared" si="23"/>
        <v>59.354272778348005</v>
      </c>
      <c r="N351" s="1">
        <v>0</v>
      </c>
      <c r="O351" s="1" t="str">
        <f t="shared" si="20"/>
        <v>25-40</v>
      </c>
    </row>
    <row r="352" spans="1:15">
      <c r="A352" s="1">
        <v>351</v>
      </c>
      <c r="B352" s="1">
        <v>8675309351</v>
      </c>
      <c r="C352" s="2">
        <v>1.210958904109589</v>
      </c>
      <c r="D352" s="2" t="str">
        <f t="shared" si="21"/>
        <v>&lt;= 1.5 year</v>
      </c>
      <c r="E352" s="3">
        <v>40.816438356164383</v>
      </c>
      <c r="F352" s="1">
        <v>1</v>
      </c>
      <c r="G352" s="1">
        <v>86</v>
      </c>
      <c r="H352" s="1" t="str">
        <f t="shared" si="22"/>
        <v>&gt;=80</v>
      </c>
      <c r="I352" s="1">
        <v>7.7929799482124604</v>
      </c>
      <c r="J352" s="1">
        <v>283.474520212399</v>
      </c>
      <c r="K352" s="1">
        <v>267.07147270270599</v>
      </c>
      <c r="L352" s="1">
        <v>29.760404826807001</v>
      </c>
      <c r="M352" s="1">
        <f t="shared" si="23"/>
        <v>58.921225316390476</v>
      </c>
      <c r="N352" s="1">
        <v>0</v>
      </c>
      <c r="O352" s="1" t="str">
        <f t="shared" si="20"/>
        <v>&gt;40</v>
      </c>
    </row>
    <row r="353" spans="1:15">
      <c r="A353" s="1">
        <v>352</v>
      </c>
      <c r="B353" s="1">
        <v>8675309352</v>
      </c>
      <c r="C353" s="2">
        <v>1.1178082191780823</v>
      </c>
      <c r="D353" s="2" t="str">
        <f t="shared" si="21"/>
        <v>&lt;= 1.5 year</v>
      </c>
      <c r="E353" s="3">
        <v>39.049315068493151</v>
      </c>
      <c r="F353" s="1">
        <v>0</v>
      </c>
      <c r="G353" s="1">
        <v>92</v>
      </c>
      <c r="H353" s="1" t="str">
        <f t="shared" si="22"/>
        <v>&gt;=80</v>
      </c>
      <c r="I353" s="1">
        <v>5.4392508421760004</v>
      </c>
      <c r="J353" s="1">
        <v>372.022259583611</v>
      </c>
      <c r="K353" s="1">
        <v>230.258365698425</v>
      </c>
      <c r="L353" s="1">
        <v>8.7086872329182494</v>
      </c>
      <c r="M353" s="1">
        <f t="shared" si="23"/>
        <v>58.872967185824145</v>
      </c>
      <c r="N353" s="1">
        <v>0</v>
      </c>
      <c r="O353" s="1" t="str">
        <f t="shared" si="20"/>
        <v>25-40</v>
      </c>
    </row>
    <row r="354" spans="1:15">
      <c r="A354" s="1">
        <v>353</v>
      </c>
      <c r="B354" s="1">
        <v>8675309353</v>
      </c>
      <c r="C354" s="2">
        <v>1.6191780821917807</v>
      </c>
      <c r="D354" s="2" t="str">
        <f t="shared" si="21"/>
        <v>&gt; 1.5 year</v>
      </c>
      <c r="E354" s="3">
        <v>32.372602739726027</v>
      </c>
      <c r="F354" s="1">
        <v>0</v>
      </c>
      <c r="G354" s="1">
        <v>39</v>
      </c>
      <c r="H354" s="1" t="str">
        <f t="shared" si="22"/>
        <v>&lt;80</v>
      </c>
      <c r="I354" s="1">
        <v>206.60005185598601</v>
      </c>
      <c r="J354" s="1">
        <v>304.78743924953602</v>
      </c>
      <c r="K354" s="1">
        <v>361.47472606518397</v>
      </c>
      <c r="L354" s="1">
        <v>180.62083288287701</v>
      </c>
      <c r="M354" s="1">
        <f t="shared" si="23"/>
        <v>105.96246636220908</v>
      </c>
      <c r="N354" s="1">
        <v>0</v>
      </c>
      <c r="O354" s="1" t="str">
        <f t="shared" si="20"/>
        <v>25-40</v>
      </c>
    </row>
    <row r="355" spans="1:15">
      <c r="A355" s="1">
        <v>354</v>
      </c>
      <c r="B355" s="1">
        <v>8675309354</v>
      </c>
      <c r="C355" s="2">
        <v>1.7232876712328766</v>
      </c>
      <c r="D355" s="2" t="str">
        <f t="shared" si="21"/>
        <v>&gt; 1.5 year</v>
      </c>
      <c r="E355" s="3">
        <v>32.104109589041094</v>
      </c>
      <c r="F355" s="1">
        <v>0</v>
      </c>
      <c r="G355" s="1">
        <v>21</v>
      </c>
      <c r="H355" s="1" t="str">
        <f t="shared" si="22"/>
        <v>&lt;80</v>
      </c>
      <c r="I355" s="1">
        <v>462.85253322042001</v>
      </c>
      <c r="J355" s="1">
        <v>154.30958930188899</v>
      </c>
      <c r="K355" s="1">
        <v>199.86489177358001</v>
      </c>
      <c r="L355" s="1">
        <v>100.339158975798</v>
      </c>
      <c r="M355" s="1">
        <f t="shared" si="23"/>
        <v>85.397455891710081</v>
      </c>
      <c r="N355" s="1">
        <v>1</v>
      </c>
      <c r="O355" s="1" t="str">
        <f t="shared" si="20"/>
        <v>25-40</v>
      </c>
    </row>
    <row r="356" spans="1:15">
      <c r="A356" s="1">
        <v>355</v>
      </c>
      <c r="B356" s="1">
        <v>8675309355</v>
      </c>
      <c r="C356" s="2">
        <v>1.6191780821917807</v>
      </c>
      <c r="D356" s="2" t="str">
        <f t="shared" si="21"/>
        <v>&gt; 1.5 year</v>
      </c>
      <c r="E356" s="3">
        <v>29.19178082191781</v>
      </c>
      <c r="F356" s="1">
        <v>0</v>
      </c>
      <c r="G356" s="1">
        <v>39</v>
      </c>
      <c r="H356" s="1" t="str">
        <f t="shared" si="22"/>
        <v>&lt;80</v>
      </c>
      <c r="I356" s="1">
        <v>339.58552936852101</v>
      </c>
      <c r="J356" s="1">
        <v>175.37583128426201</v>
      </c>
      <c r="K356" s="1">
        <v>171.1950504436</v>
      </c>
      <c r="L356" s="1">
        <v>293.95455154207201</v>
      </c>
      <c r="M356" s="1">
        <f t="shared" si="23"/>
        <v>97.014861090503274</v>
      </c>
      <c r="N356" s="1">
        <v>1</v>
      </c>
      <c r="O356" s="1" t="str">
        <f t="shared" si="20"/>
        <v>25-40</v>
      </c>
    </row>
    <row r="357" spans="1:15">
      <c r="A357" s="1">
        <v>356</v>
      </c>
      <c r="B357" s="1">
        <v>8675309356</v>
      </c>
      <c r="C357" s="2">
        <v>1.2465753424657535</v>
      </c>
      <c r="D357" s="2" t="str">
        <f t="shared" si="21"/>
        <v>&lt;= 1.5 year</v>
      </c>
      <c r="E357" s="3">
        <v>41.172602739726024</v>
      </c>
      <c r="F357" s="1">
        <v>1</v>
      </c>
      <c r="G357" s="1">
        <v>100</v>
      </c>
      <c r="H357" s="1" t="str">
        <f t="shared" si="22"/>
        <v>&gt;=80</v>
      </c>
      <c r="I357" s="1">
        <v>15.688857312756401</v>
      </c>
      <c r="J357" s="1">
        <v>300.34520435770497</v>
      </c>
      <c r="K357" s="1">
        <v>183.063089556329</v>
      </c>
      <c r="L357" s="1">
        <v>41.444610729652297</v>
      </c>
      <c r="M357" s="1">
        <f t="shared" si="23"/>
        <v>52.223648967954666</v>
      </c>
      <c r="N357" s="1">
        <v>0</v>
      </c>
      <c r="O357" s="1" t="str">
        <f t="shared" si="20"/>
        <v>&gt;40</v>
      </c>
    </row>
    <row r="358" spans="1:15">
      <c r="A358" s="1">
        <v>357</v>
      </c>
      <c r="B358" s="1">
        <v>8675309357</v>
      </c>
      <c r="C358" s="2">
        <v>1.6575342465753424</v>
      </c>
      <c r="D358" s="2" t="str">
        <f t="shared" si="21"/>
        <v>&gt; 1.5 year</v>
      </c>
      <c r="E358" s="3">
        <v>32.980821917808221</v>
      </c>
      <c r="F358" s="1">
        <v>0</v>
      </c>
      <c r="G358" s="1">
        <v>15</v>
      </c>
      <c r="H358" s="1" t="str">
        <f t="shared" si="22"/>
        <v>&lt;80</v>
      </c>
      <c r="I358" s="1">
        <v>102.485621354024</v>
      </c>
      <c r="J358" s="1">
        <v>271.95785839552298</v>
      </c>
      <c r="K358" s="1">
        <v>291.30630450006299</v>
      </c>
      <c r="L358" s="1">
        <v>274.77136371450302</v>
      </c>
      <c r="M358" s="1">
        <f t="shared" si="23"/>
        <v>97.884798565711691</v>
      </c>
      <c r="N358" s="1">
        <v>0</v>
      </c>
      <c r="O358" s="1" t="str">
        <f t="shared" si="20"/>
        <v>25-40</v>
      </c>
    </row>
    <row r="359" spans="1:15">
      <c r="A359" s="1">
        <v>358</v>
      </c>
      <c r="B359" s="1">
        <v>8675309358</v>
      </c>
      <c r="C359" s="2">
        <v>1.3863013698630138</v>
      </c>
      <c r="D359" s="2" t="str">
        <f t="shared" si="21"/>
        <v>&lt;= 1.5 year</v>
      </c>
      <c r="E359" s="3">
        <v>30.909589041095892</v>
      </c>
      <c r="F359" s="1">
        <v>1</v>
      </c>
      <c r="G359" s="1">
        <v>64</v>
      </c>
      <c r="H359" s="1" t="str">
        <f t="shared" si="22"/>
        <v>&lt;80</v>
      </c>
      <c r="I359" s="1">
        <v>385.71431861766899</v>
      </c>
      <c r="J359" s="1">
        <v>370.19417466197098</v>
      </c>
      <c r="K359" s="1">
        <v>32.298919959441903</v>
      </c>
      <c r="L359" s="1">
        <v>36.264490593730599</v>
      </c>
      <c r="M359" s="1">
        <f t="shared" si="23"/>
        <v>68.7002887287519</v>
      </c>
      <c r="N359" s="1">
        <v>0</v>
      </c>
      <c r="O359" s="1" t="str">
        <f t="shared" si="20"/>
        <v>25-40</v>
      </c>
    </row>
    <row r="360" spans="1:15">
      <c r="A360" s="1">
        <v>359</v>
      </c>
      <c r="B360" s="1">
        <v>8675309359</v>
      </c>
      <c r="C360" s="2">
        <v>1.2465753424657535</v>
      </c>
      <c r="D360" s="2" t="str">
        <f t="shared" si="21"/>
        <v>&lt;= 1.5 year</v>
      </c>
      <c r="E360" s="3">
        <v>40.484931506849314</v>
      </c>
      <c r="F360" s="1">
        <v>0</v>
      </c>
      <c r="G360" s="1">
        <v>65</v>
      </c>
      <c r="H360" s="1" t="str">
        <f t="shared" si="22"/>
        <v>&lt;80</v>
      </c>
      <c r="I360" s="1">
        <v>21.9185631353639</v>
      </c>
      <c r="J360" s="1">
        <v>304.83529667398801</v>
      </c>
      <c r="K360" s="1">
        <v>209.16308398834499</v>
      </c>
      <c r="L360" s="1">
        <v>0.62449521221328497</v>
      </c>
      <c r="M360" s="1">
        <f t="shared" si="23"/>
        <v>51.314818288815147</v>
      </c>
      <c r="N360" s="1">
        <v>1</v>
      </c>
      <c r="O360" s="1" t="str">
        <f t="shared" si="20"/>
        <v>&gt;40</v>
      </c>
    </row>
    <row r="361" spans="1:15">
      <c r="A361" s="1">
        <v>360</v>
      </c>
      <c r="B361" s="1">
        <v>8675309360</v>
      </c>
      <c r="C361" s="2">
        <v>1.1589041095890411</v>
      </c>
      <c r="D361" s="2" t="str">
        <f t="shared" si="21"/>
        <v>&lt;= 1.5 year</v>
      </c>
      <c r="E361" s="3">
        <v>44.769863013698632</v>
      </c>
      <c r="F361" s="1">
        <v>0</v>
      </c>
      <c r="G361" s="1">
        <v>73</v>
      </c>
      <c r="H361" s="1" t="str">
        <f t="shared" si="22"/>
        <v>&lt;80</v>
      </c>
      <c r="I361" s="1">
        <v>5.9299907872702704</v>
      </c>
      <c r="J361" s="1">
        <v>289.35048882523802</v>
      </c>
      <c r="K361" s="1">
        <v>297.49323900206201</v>
      </c>
      <c r="L361" s="1">
        <v>6.30304044963583E-2</v>
      </c>
      <c r="M361" s="1">
        <f t="shared" si="23"/>
        <v>59.329190697787666</v>
      </c>
      <c r="N361" s="1">
        <v>0</v>
      </c>
      <c r="O361" s="1" t="str">
        <f t="shared" si="20"/>
        <v>&gt;40</v>
      </c>
    </row>
    <row r="362" spans="1:15">
      <c r="A362" s="1">
        <v>361</v>
      </c>
      <c r="B362" s="1">
        <v>8675309361</v>
      </c>
      <c r="C362" s="2">
        <v>1.5397260273972602</v>
      </c>
      <c r="D362" s="2" t="str">
        <f t="shared" si="21"/>
        <v>&gt; 1.5 year</v>
      </c>
      <c r="E362" s="3">
        <v>28.183561643835617</v>
      </c>
      <c r="F362" s="1">
        <v>0</v>
      </c>
      <c r="G362" s="1">
        <v>54</v>
      </c>
      <c r="H362" s="1" t="str">
        <f t="shared" si="22"/>
        <v>&lt;80</v>
      </c>
      <c r="I362" s="1">
        <v>340.29011900377799</v>
      </c>
      <c r="J362" s="1">
        <v>150.57527098616401</v>
      </c>
      <c r="K362" s="1">
        <v>182.26635770439401</v>
      </c>
      <c r="L362" s="1">
        <v>273.83192094814501</v>
      </c>
      <c r="M362" s="1">
        <f t="shared" si="23"/>
        <v>94.001024637500052</v>
      </c>
      <c r="N362" s="1">
        <v>0</v>
      </c>
      <c r="O362" s="1" t="str">
        <f t="shared" si="20"/>
        <v>25-40</v>
      </c>
    </row>
    <row r="363" spans="1:15">
      <c r="A363" s="1">
        <v>362</v>
      </c>
      <c r="B363" s="1">
        <v>8675309362</v>
      </c>
      <c r="C363" s="2">
        <v>1.5643835616438355</v>
      </c>
      <c r="D363" s="2" t="str">
        <f t="shared" si="21"/>
        <v>&gt; 1.5 year</v>
      </c>
      <c r="E363" s="3">
        <v>29.909589041095892</v>
      </c>
      <c r="F363" s="1">
        <v>0</v>
      </c>
      <c r="G363" s="1">
        <v>16</v>
      </c>
      <c r="H363" s="1" t="str">
        <f t="shared" si="22"/>
        <v>&lt;80</v>
      </c>
      <c r="I363" s="1">
        <v>201.61404307289499</v>
      </c>
      <c r="J363" s="1">
        <v>379.06753652078697</v>
      </c>
      <c r="K363" s="1">
        <v>168.57651851359401</v>
      </c>
      <c r="L363" s="1">
        <v>189.648116251744</v>
      </c>
      <c r="M363" s="1">
        <f t="shared" si="23"/>
        <v>89.441482539335126</v>
      </c>
      <c r="N363" s="1">
        <v>1</v>
      </c>
      <c r="O363" s="1" t="str">
        <f t="shared" si="20"/>
        <v>25-40</v>
      </c>
    </row>
    <row r="364" spans="1:15">
      <c r="A364" s="1">
        <v>363</v>
      </c>
      <c r="B364" s="1">
        <v>8675309363</v>
      </c>
      <c r="C364" s="2">
        <v>1.2657534246575342</v>
      </c>
      <c r="D364" s="2" t="str">
        <f t="shared" si="21"/>
        <v>&lt;= 1.5 year</v>
      </c>
      <c r="E364" s="3">
        <v>19.326027397260273</v>
      </c>
      <c r="F364" s="1">
        <v>1</v>
      </c>
      <c r="G364" s="1">
        <v>59</v>
      </c>
      <c r="H364" s="1" t="str">
        <f t="shared" si="22"/>
        <v>&lt;80</v>
      </c>
      <c r="I364" s="1">
        <v>425.76824022565</v>
      </c>
      <c r="J364" s="1">
        <v>347.885012911974</v>
      </c>
      <c r="K364" s="1">
        <v>17.081007840507201</v>
      </c>
      <c r="L364" s="1">
        <v>31.445619062262899</v>
      </c>
      <c r="M364" s="1">
        <f t="shared" si="23"/>
        <v>67.715455479342339</v>
      </c>
      <c r="N364" s="1">
        <v>0</v>
      </c>
      <c r="O364" s="1" t="str">
        <f t="shared" si="20"/>
        <v>17-25</v>
      </c>
    </row>
    <row r="365" spans="1:15">
      <c r="A365" s="1">
        <v>364</v>
      </c>
      <c r="B365" s="1">
        <v>8675309364</v>
      </c>
      <c r="C365" s="2">
        <v>1.2273972602739727</v>
      </c>
      <c r="D365" s="2" t="str">
        <f t="shared" si="21"/>
        <v>&lt;= 1.5 year</v>
      </c>
      <c r="E365" s="3">
        <v>39.013698630136986</v>
      </c>
      <c r="F365" s="1">
        <v>1</v>
      </c>
      <c r="G365" s="1">
        <v>90</v>
      </c>
      <c r="H365" s="1" t="str">
        <f t="shared" si="22"/>
        <v>&gt;=80</v>
      </c>
      <c r="I365" s="1">
        <v>37.069621839839897</v>
      </c>
      <c r="J365" s="1">
        <v>253.40328336739901</v>
      </c>
      <c r="K365" s="1">
        <v>263.40988691972899</v>
      </c>
      <c r="L365" s="1">
        <v>17.148652535556799</v>
      </c>
      <c r="M365" s="1">
        <f t="shared" si="23"/>
        <v>56.904857151213406</v>
      </c>
      <c r="N365" s="1">
        <v>0</v>
      </c>
      <c r="O365" s="1" t="str">
        <f t="shared" si="20"/>
        <v>25-40</v>
      </c>
    </row>
    <row r="366" spans="1:15">
      <c r="A366" s="1">
        <v>365</v>
      </c>
      <c r="B366" s="1">
        <v>8675309365</v>
      </c>
      <c r="C366" s="2">
        <v>1.7232876712328766</v>
      </c>
      <c r="D366" s="2" t="str">
        <f t="shared" si="21"/>
        <v>&gt; 1.5 year</v>
      </c>
      <c r="E366" s="3">
        <v>29.391780821917809</v>
      </c>
      <c r="F366" s="1">
        <v>0</v>
      </c>
      <c r="G366" s="1">
        <v>51</v>
      </c>
      <c r="H366" s="1" t="str">
        <f t="shared" si="22"/>
        <v>&lt;80</v>
      </c>
      <c r="I366" s="1">
        <v>240.69905828677099</v>
      </c>
      <c r="J366" s="1">
        <v>262.05637037159698</v>
      </c>
      <c r="K366" s="1">
        <v>160.760942642755</v>
      </c>
      <c r="L366" s="1">
        <v>348.567247474824</v>
      </c>
      <c r="M366" s="1">
        <f t="shared" si="23"/>
        <v>101.33981710677892</v>
      </c>
      <c r="N366" s="1">
        <v>0</v>
      </c>
      <c r="O366" s="1" t="str">
        <f t="shared" si="20"/>
        <v>25-40</v>
      </c>
    </row>
    <row r="367" spans="1:15">
      <c r="A367" s="1">
        <v>366</v>
      </c>
      <c r="B367" s="1">
        <v>8675309366</v>
      </c>
      <c r="C367" s="2">
        <v>1.6904109589041096</v>
      </c>
      <c r="D367" s="2" t="str">
        <f t="shared" si="21"/>
        <v>&gt; 1.5 year</v>
      </c>
      <c r="E367" s="3">
        <v>32.205479452054796</v>
      </c>
      <c r="F367" s="1">
        <v>0</v>
      </c>
      <c r="G367" s="1">
        <v>41</v>
      </c>
      <c r="H367" s="1" t="str">
        <f t="shared" si="22"/>
        <v>&lt;80</v>
      </c>
      <c r="I367" s="1">
        <v>191.88201040620399</v>
      </c>
      <c r="J367" s="1">
        <v>167.46581228785001</v>
      </c>
      <c r="K367" s="1">
        <v>281.04087996044399</v>
      </c>
      <c r="L367" s="1">
        <v>408.35227131627897</v>
      </c>
      <c r="M367" s="1">
        <f t="shared" si="23"/>
        <v>111.47500396873107</v>
      </c>
      <c r="N367" s="1">
        <v>0</v>
      </c>
      <c r="O367" s="1" t="str">
        <f t="shared" si="20"/>
        <v>25-40</v>
      </c>
    </row>
    <row r="368" spans="1:15">
      <c r="A368" s="1">
        <v>367</v>
      </c>
      <c r="B368" s="1">
        <v>8675309367</v>
      </c>
      <c r="C368" s="2">
        <v>1.7287671232876711</v>
      </c>
      <c r="D368" s="2" t="str">
        <f t="shared" si="21"/>
        <v>&gt; 1.5 year</v>
      </c>
      <c r="E368" s="3">
        <v>29.978082191780821</v>
      </c>
      <c r="F368" s="1">
        <v>0</v>
      </c>
      <c r="G368" s="1">
        <v>44</v>
      </c>
      <c r="H368" s="1" t="str">
        <f t="shared" si="22"/>
        <v>&lt;80</v>
      </c>
      <c r="I368" s="1">
        <v>201.360621837678</v>
      </c>
      <c r="J368" s="1">
        <v>150.40233497103199</v>
      </c>
      <c r="K368" s="1">
        <v>270.798633716712</v>
      </c>
      <c r="L368" s="1">
        <v>277.07894778213699</v>
      </c>
      <c r="M368" s="1">
        <f t="shared" si="23"/>
        <v>93.886346324558673</v>
      </c>
      <c r="N368" s="1">
        <v>0</v>
      </c>
      <c r="O368" s="1" t="str">
        <f t="shared" si="20"/>
        <v>25-40</v>
      </c>
    </row>
    <row r="369" spans="1:15">
      <c r="A369" s="1">
        <v>368</v>
      </c>
      <c r="B369" s="1">
        <v>8675309368</v>
      </c>
      <c r="C369" s="2">
        <v>1.4301369863013698</v>
      </c>
      <c r="D369" s="2" t="str">
        <f t="shared" si="21"/>
        <v>&lt;= 1.5 year</v>
      </c>
      <c r="E369" s="3">
        <v>28.30958904109589</v>
      </c>
      <c r="F369" s="1">
        <v>1</v>
      </c>
      <c r="G369" s="1">
        <v>61</v>
      </c>
      <c r="H369" s="1" t="str">
        <f t="shared" si="22"/>
        <v>&lt;80</v>
      </c>
      <c r="I369" s="1">
        <v>425.908602831086</v>
      </c>
      <c r="J369" s="1">
        <v>415.43174465276797</v>
      </c>
      <c r="K369" s="1">
        <v>4.1745052766718702</v>
      </c>
      <c r="L369" s="1">
        <v>30.759713251494802</v>
      </c>
      <c r="M369" s="1">
        <f t="shared" si="23"/>
        <v>71.49933402208832</v>
      </c>
      <c r="N369" s="1">
        <v>0</v>
      </c>
      <c r="O369" s="1" t="str">
        <f t="shared" si="20"/>
        <v>25-40</v>
      </c>
    </row>
    <row r="370" spans="1:15">
      <c r="A370" s="1">
        <v>369</v>
      </c>
      <c r="B370" s="1">
        <v>8675309369</v>
      </c>
      <c r="C370" s="2">
        <v>0.78356164383561644</v>
      </c>
      <c r="D370" s="2" t="str">
        <f t="shared" si="21"/>
        <v>&lt;= 1.5 year</v>
      </c>
      <c r="E370" s="3">
        <v>35.150684931506852</v>
      </c>
      <c r="F370" s="1">
        <v>0</v>
      </c>
      <c r="G370" s="1">
        <v>18</v>
      </c>
      <c r="H370" s="1" t="str">
        <f t="shared" si="22"/>
        <v>&lt;80</v>
      </c>
      <c r="I370" s="1">
        <v>355.43147123887002</v>
      </c>
      <c r="J370" s="1">
        <v>329.74941785883902</v>
      </c>
      <c r="K370" s="1">
        <v>92.234786604874301</v>
      </c>
      <c r="L370" s="1">
        <v>95.921040913032996</v>
      </c>
      <c r="M370" s="1">
        <f t="shared" si="23"/>
        <v>77.393170429965593</v>
      </c>
      <c r="N370" s="1">
        <v>1</v>
      </c>
      <c r="O370" s="1" t="str">
        <f t="shared" si="20"/>
        <v>25-40</v>
      </c>
    </row>
    <row r="371" spans="1:15">
      <c r="A371" s="1">
        <v>370</v>
      </c>
      <c r="B371" s="1">
        <v>8675309370</v>
      </c>
      <c r="C371" s="2">
        <v>1.1424657534246576</v>
      </c>
      <c r="D371" s="2" t="str">
        <f t="shared" si="21"/>
        <v>&lt;= 1.5 year</v>
      </c>
      <c r="E371" s="3">
        <v>46.145205479452052</v>
      </c>
      <c r="F371" s="1">
        <v>1</v>
      </c>
      <c r="G371" s="1">
        <v>57</v>
      </c>
      <c r="H371" s="1" t="str">
        <f t="shared" si="22"/>
        <v>&lt;80</v>
      </c>
      <c r="I371" s="1">
        <v>19.8858725922159</v>
      </c>
      <c r="J371" s="1">
        <v>254.75184743963001</v>
      </c>
      <c r="K371" s="1">
        <v>264.80135739111398</v>
      </c>
      <c r="L371" s="1">
        <v>86.416795316096099</v>
      </c>
      <c r="M371" s="1">
        <f t="shared" si="23"/>
        <v>64.11719592741288</v>
      </c>
      <c r="N371" s="1">
        <v>0</v>
      </c>
      <c r="O371" s="1" t="str">
        <f t="shared" si="20"/>
        <v>&gt;40</v>
      </c>
    </row>
    <row r="372" spans="1:15">
      <c r="A372" s="1">
        <v>371</v>
      </c>
      <c r="B372" s="1">
        <v>8675309371</v>
      </c>
      <c r="C372" s="2">
        <v>1.1342465753424658</v>
      </c>
      <c r="D372" s="2" t="str">
        <f t="shared" si="21"/>
        <v>&lt;= 1.5 year</v>
      </c>
      <c r="E372" s="3">
        <v>44.747945205479454</v>
      </c>
      <c r="F372" s="1">
        <v>1</v>
      </c>
      <c r="G372" s="1">
        <v>57</v>
      </c>
      <c r="H372" s="1" t="str">
        <f t="shared" si="22"/>
        <v>&lt;80</v>
      </c>
      <c r="I372" s="1">
        <v>7.2833386609926301</v>
      </c>
      <c r="J372" s="1">
        <v>211.376115906103</v>
      </c>
      <c r="K372" s="1">
        <v>335.429805855957</v>
      </c>
      <c r="L372" s="1">
        <v>55.596380853001598</v>
      </c>
      <c r="M372" s="1">
        <f t="shared" si="23"/>
        <v>64.415898770442681</v>
      </c>
      <c r="N372" s="1">
        <v>0</v>
      </c>
      <c r="O372" s="1" t="str">
        <f t="shared" si="20"/>
        <v>&gt;40</v>
      </c>
    </row>
    <row r="373" spans="1:15">
      <c r="A373" s="1">
        <v>372</v>
      </c>
      <c r="B373" s="1">
        <v>8675309372</v>
      </c>
      <c r="C373" s="2">
        <v>1.2821917808219179</v>
      </c>
      <c r="D373" s="2" t="str">
        <f t="shared" si="21"/>
        <v>&lt;= 1.5 year</v>
      </c>
      <c r="E373" s="3">
        <v>43.123287671232873</v>
      </c>
      <c r="F373" s="1">
        <v>0</v>
      </c>
      <c r="G373" s="1">
        <v>100</v>
      </c>
      <c r="H373" s="1" t="str">
        <f t="shared" si="22"/>
        <v>&gt;=80</v>
      </c>
      <c r="I373" s="1">
        <v>56.297938225069103</v>
      </c>
      <c r="J373" s="1">
        <v>151.146070466384</v>
      </c>
      <c r="K373" s="1">
        <v>422.32523948877503</v>
      </c>
      <c r="L373" s="1">
        <v>6.6101416886762197</v>
      </c>
      <c r="M373" s="1">
        <f t="shared" si="23"/>
        <v>68.067766436610384</v>
      </c>
      <c r="N373" s="1">
        <v>0</v>
      </c>
      <c r="O373" s="1" t="str">
        <f t="shared" si="20"/>
        <v>&gt;40</v>
      </c>
    </row>
    <row r="374" spans="1:15">
      <c r="A374" s="1">
        <v>373</v>
      </c>
      <c r="B374" s="1">
        <v>8675309373</v>
      </c>
      <c r="C374" s="2">
        <v>1.0246575342465754</v>
      </c>
      <c r="D374" s="2" t="str">
        <f t="shared" si="21"/>
        <v>&lt;= 1.5 year</v>
      </c>
      <c r="E374" s="3">
        <v>36.657534246575345</v>
      </c>
      <c r="F374" s="1">
        <v>0</v>
      </c>
      <c r="G374" s="1">
        <v>69</v>
      </c>
      <c r="H374" s="1" t="str">
        <f t="shared" si="22"/>
        <v>&lt;80</v>
      </c>
      <c r="I374" s="1">
        <v>4.6020129299515</v>
      </c>
      <c r="J374" s="1">
        <v>306.55440828501702</v>
      </c>
      <c r="K374" s="1">
        <v>216.13312948977401</v>
      </c>
      <c r="L374" s="1">
        <v>15.811664599631801</v>
      </c>
      <c r="M374" s="1">
        <f t="shared" si="23"/>
        <v>52.725888987926183</v>
      </c>
      <c r="N374" s="1">
        <v>0</v>
      </c>
      <c r="O374" s="1" t="str">
        <f t="shared" si="20"/>
        <v>25-40</v>
      </c>
    </row>
    <row r="375" spans="1:15">
      <c r="A375" s="1">
        <v>374</v>
      </c>
      <c r="B375" s="1">
        <v>8675309374</v>
      </c>
      <c r="C375" s="2">
        <v>1.4356164383561645</v>
      </c>
      <c r="D375" s="2" t="str">
        <f t="shared" si="21"/>
        <v>&lt;= 1.5 year</v>
      </c>
      <c r="E375" s="3">
        <v>36.019178082191779</v>
      </c>
      <c r="F375" s="1">
        <v>0</v>
      </c>
      <c r="G375" s="1">
        <v>100</v>
      </c>
      <c r="H375" s="1" t="str">
        <f t="shared" si="22"/>
        <v>&gt;=80</v>
      </c>
      <c r="I375" s="1">
        <v>8.4965375733210902</v>
      </c>
      <c r="J375" s="1">
        <v>269.62823167717301</v>
      </c>
      <c r="K375" s="1">
        <v>267.07221441443102</v>
      </c>
      <c r="L375" s="1">
        <v>54.294660542287303</v>
      </c>
      <c r="M375" s="1">
        <f t="shared" si="23"/>
        <v>60.814006534845731</v>
      </c>
      <c r="N375" s="1">
        <v>0</v>
      </c>
      <c r="O375" s="1" t="str">
        <f t="shared" si="20"/>
        <v>25-40</v>
      </c>
    </row>
    <row r="376" spans="1:15">
      <c r="A376" s="1">
        <v>375</v>
      </c>
      <c r="B376" s="1">
        <v>8675309375</v>
      </c>
      <c r="C376" s="2">
        <v>1.5643835616438355</v>
      </c>
      <c r="D376" s="2" t="str">
        <f t="shared" si="21"/>
        <v>&gt; 1.5 year</v>
      </c>
      <c r="E376" s="3">
        <v>28.035616438356165</v>
      </c>
      <c r="F376" s="1">
        <v>0</v>
      </c>
      <c r="G376" s="1">
        <v>25</v>
      </c>
      <c r="H376" s="1" t="str">
        <f t="shared" si="22"/>
        <v>&lt;80</v>
      </c>
      <c r="I376" s="1">
        <v>201.08692182840801</v>
      </c>
      <c r="J376" s="1">
        <v>216.14108591304301</v>
      </c>
      <c r="K376" s="1">
        <v>322.50525924167698</v>
      </c>
      <c r="L376" s="1">
        <v>239.06988499968301</v>
      </c>
      <c r="M376" s="1">
        <f t="shared" si="23"/>
        <v>100.76725792827929</v>
      </c>
      <c r="N376" s="1">
        <v>0</v>
      </c>
      <c r="O376" s="1" t="str">
        <f t="shared" si="20"/>
        <v>25-40</v>
      </c>
    </row>
    <row r="377" spans="1:15">
      <c r="A377" s="1">
        <v>376</v>
      </c>
      <c r="B377" s="1">
        <v>8675309376</v>
      </c>
      <c r="C377" s="2">
        <v>1.1863013698630136</v>
      </c>
      <c r="D377" s="2" t="str">
        <f t="shared" si="21"/>
        <v>&lt;= 1.5 year</v>
      </c>
      <c r="E377" s="3">
        <v>39.139726027397259</v>
      </c>
      <c r="F377" s="1">
        <v>0</v>
      </c>
      <c r="G377" s="1">
        <v>93</v>
      </c>
      <c r="H377" s="1" t="str">
        <f t="shared" si="22"/>
        <v>&gt;=80</v>
      </c>
      <c r="I377" s="1">
        <v>0.63631999704387399</v>
      </c>
      <c r="J377" s="1">
        <v>264.32274085898001</v>
      </c>
      <c r="K377" s="1">
        <v>240.88076384940501</v>
      </c>
      <c r="L377" s="1">
        <v>0.85586379061881601</v>
      </c>
      <c r="M377" s="1">
        <f t="shared" si="23"/>
        <v>50.20512018528477</v>
      </c>
      <c r="N377" s="1">
        <v>1</v>
      </c>
      <c r="O377" s="1" t="str">
        <f t="shared" si="20"/>
        <v>25-40</v>
      </c>
    </row>
    <row r="378" spans="1:15">
      <c r="A378" s="1">
        <v>377</v>
      </c>
      <c r="B378" s="1">
        <v>8675309377</v>
      </c>
      <c r="C378" s="2">
        <v>1.7013698630136986</v>
      </c>
      <c r="D378" s="2" t="str">
        <f t="shared" si="21"/>
        <v>&gt; 1.5 year</v>
      </c>
      <c r="E378" s="3">
        <v>29.843835616438355</v>
      </c>
      <c r="F378" s="1">
        <v>0</v>
      </c>
      <c r="G378" s="1">
        <v>63</v>
      </c>
      <c r="H378" s="1" t="str">
        <f t="shared" si="22"/>
        <v>&lt;80</v>
      </c>
      <c r="I378" s="1">
        <v>232.11836188581199</v>
      </c>
      <c r="J378" s="1">
        <v>278.273609975868</v>
      </c>
      <c r="K378" s="1">
        <v>282.28141176131902</v>
      </c>
      <c r="L378" s="1">
        <v>243.470644031821</v>
      </c>
      <c r="M378" s="1">
        <f t="shared" si="23"/>
        <v>103.9216044441112</v>
      </c>
      <c r="N378" s="1">
        <v>0</v>
      </c>
      <c r="O378" s="1" t="str">
        <f t="shared" si="20"/>
        <v>25-40</v>
      </c>
    </row>
    <row r="379" spans="1:15">
      <c r="A379" s="1">
        <v>378</v>
      </c>
      <c r="B379" s="1">
        <v>8675309378</v>
      </c>
      <c r="C379" s="2">
        <v>1.5890410958904109</v>
      </c>
      <c r="D379" s="2" t="str">
        <f t="shared" si="21"/>
        <v>&gt; 1.5 year</v>
      </c>
      <c r="E379" s="3">
        <v>29.591780821917808</v>
      </c>
      <c r="F379" s="1">
        <v>0</v>
      </c>
      <c r="G379" s="1">
        <v>37</v>
      </c>
      <c r="H379" s="1" t="str">
        <f t="shared" si="22"/>
        <v>&lt;80</v>
      </c>
      <c r="I379" s="1">
        <v>374.08640057731401</v>
      </c>
      <c r="J379" s="1">
        <v>261.78104453879001</v>
      </c>
      <c r="K379" s="1">
        <v>187.03234556518001</v>
      </c>
      <c r="L379" s="1">
        <v>149.29841893576901</v>
      </c>
      <c r="M379" s="1">
        <f t="shared" si="23"/>
        <v>91.229087349402207</v>
      </c>
      <c r="N379" s="1">
        <v>0</v>
      </c>
      <c r="O379" s="1" t="str">
        <f t="shared" si="20"/>
        <v>25-40</v>
      </c>
    </row>
    <row r="380" spans="1:15">
      <c r="A380" s="1">
        <v>379</v>
      </c>
      <c r="B380" s="1">
        <v>8675309379</v>
      </c>
      <c r="C380" s="2">
        <v>1.6136986301369862</v>
      </c>
      <c r="D380" s="2" t="str">
        <f t="shared" si="21"/>
        <v>&gt; 1.5 year</v>
      </c>
      <c r="E380" s="3">
        <v>31.545205479452054</v>
      </c>
      <c r="F380" s="1">
        <v>0</v>
      </c>
      <c r="G380" s="1">
        <v>38</v>
      </c>
      <c r="H380" s="1" t="str">
        <f t="shared" si="22"/>
        <v>&lt;80</v>
      </c>
      <c r="I380" s="1">
        <v>216.48284247430399</v>
      </c>
      <c r="J380" s="1">
        <v>173.71377482803001</v>
      </c>
      <c r="K380" s="1">
        <v>421.44985474478102</v>
      </c>
      <c r="L380" s="1">
        <v>157.222178312181</v>
      </c>
      <c r="M380" s="1">
        <f t="shared" si="23"/>
        <v>100.65637335102215</v>
      </c>
      <c r="N380" s="1">
        <v>0</v>
      </c>
      <c r="O380" s="1" t="str">
        <f t="shared" si="20"/>
        <v>25-40</v>
      </c>
    </row>
    <row r="381" spans="1:15">
      <c r="A381" s="1">
        <v>380</v>
      </c>
      <c r="B381" s="1">
        <v>8675309380</v>
      </c>
      <c r="C381" s="2">
        <v>1.1150684931506849</v>
      </c>
      <c r="D381" s="2" t="str">
        <f t="shared" si="21"/>
        <v>&lt;= 1.5 year</v>
      </c>
      <c r="E381" s="3">
        <v>42.19178082191781</v>
      </c>
      <c r="F381" s="1">
        <v>0</v>
      </c>
      <c r="G381" s="1">
        <v>79</v>
      </c>
      <c r="H381" s="1" t="str">
        <f t="shared" si="22"/>
        <v>&lt;80</v>
      </c>
      <c r="I381" s="1">
        <v>28.567126733156901</v>
      </c>
      <c r="J381" s="1">
        <v>337.725353745088</v>
      </c>
      <c r="K381" s="1">
        <v>251.6331329633</v>
      </c>
      <c r="L381" s="1">
        <v>3.04699323593751</v>
      </c>
      <c r="M381" s="1">
        <f t="shared" si="23"/>
        <v>59.865013582168089</v>
      </c>
      <c r="N381" s="1">
        <v>0</v>
      </c>
      <c r="O381" s="1" t="str">
        <f t="shared" si="20"/>
        <v>&gt;40</v>
      </c>
    </row>
    <row r="382" spans="1:15">
      <c r="A382" s="1">
        <v>381</v>
      </c>
      <c r="B382" s="1">
        <v>8675309381</v>
      </c>
      <c r="C382" s="2">
        <v>1.2082191780821918</v>
      </c>
      <c r="D382" s="2" t="str">
        <f t="shared" si="21"/>
        <v>&lt;= 1.5 year</v>
      </c>
      <c r="E382" s="3">
        <v>44.336986301369862</v>
      </c>
      <c r="F382" s="1">
        <v>0</v>
      </c>
      <c r="G382" s="1">
        <v>72</v>
      </c>
      <c r="H382" s="1" t="str">
        <f t="shared" si="22"/>
        <v>&lt;80</v>
      </c>
      <c r="I382" s="1">
        <v>159.87479444097499</v>
      </c>
      <c r="J382" s="1">
        <v>172.932174524386</v>
      </c>
      <c r="K382" s="1">
        <v>240.64623409583399</v>
      </c>
      <c r="L382" s="1">
        <v>1.75301488252975</v>
      </c>
      <c r="M382" s="1">
        <f t="shared" si="23"/>
        <v>55.712467394632526</v>
      </c>
      <c r="N382" s="1">
        <v>0</v>
      </c>
      <c r="O382" s="1" t="str">
        <f t="shared" si="20"/>
        <v>&gt;40</v>
      </c>
    </row>
    <row r="383" spans="1:15">
      <c r="A383" s="1">
        <v>382</v>
      </c>
      <c r="B383" s="1">
        <v>8675309382</v>
      </c>
      <c r="C383" s="2">
        <v>1.2602739726027397</v>
      </c>
      <c r="D383" s="2" t="str">
        <f t="shared" si="21"/>
        <v>&lt;= 1.5 year</v>
      </c>
      <c r="E383" s="3">
        <v>44.591780821917808</v>
      </c>
      <c r="F383" s="1">
        <v>0</v>
      </c>
      <c r="G383" s="1">
        <v>86</v>
      </c>
      <c r="H383" s="1" t="str">
        <f t="shared" si="22"/>
        <v>&gt;=80</v>
      </c>
      <c r="I383" s="1">
        <v>11.6622217139308</v>
      </c>
      <c r="J383" s="1">
        <v>286.11919258587602</v>
      </c>
      <c r="K383" s="1">
        <v>240.71216283784901</v>
      </c>
      <c r="L383" s="1">
        <v>0.54341436975562096</v>
      </c>
      <c r="M383" s="1">
        <f t="shared" si="23"/>
        <v>52.7731824088971</v>
      </c>
      <c r="N383" s="1">
        <v>1</v>
      </c>
      <c r="O383" s="1" t="str">
        <f t="shared" si="20"/>
        <v>&gt;40</v>
      </c>
    </row>
    <row r="384" spans="1:15">
      <c r="A384" s="1">
        <v>383</v>
      </c>
      <c r="B384" s="1">
        <v>8675309383</v>
      </c>
      <c r="C384" s="2">
        <v>1.5205479452054795</v>
      </c>
      <c r="D384" s="2" t="str">
        <f t="shared" si="21"/>
        <v>&gt; 1.5 year</v>
      </c>
      <c r="E384" s="3">
        <v>29.016438356164382</v>
      </c>
      <c r="F384" s="1">
        <v>0</v>
      </c>
      <c r="G384" s="1">
        <v>54</v>
      </c>
      <c r="H384" s="1" t="str">
        <f t="shared" si="22"/>
        <v>&lt;80</v>
      </c>
      <c r="I384" s="1">
        <v>275.25570970160902</v>
      </c>
      <c r="J384" s="1">
        <v>302.10148870631502</v>
      </c>
      <c r="K384" s="1">
        <v>114.605077782469</v>
      </c>
      <c r="L384" s="1">
        <v>288.79473087498701</v>
      </c>
      <c r="M384" s="1">
        <f t="shared" si="23"/>
        <v>94.596552911528647</v>
      </c>
      <c r="N384" s="1">
        <v>0</v>
      </c>
      <c r="O384" s="1" t="str">
        <f t="shared" si="20"/>
        <v>25-40</v>
      </c>
    </row>
    <row r="385" spans="1:15">
      <c r="A385" s="1">
        <v>384</v>
      </c>
      <c r="B385" s="1">
        <v>8675309384</v>
      </c>
      <c r="C385" s="2">
        <v>1.1945205479452055</v>
      </c>
      <c r="D385" s="2" t="str">
        <f t="shared" si="21"/>
        <v>&lt;= 1.5 year</v>
      </c>
      <c r="E385" s="3">
        <v>36.473972602739728</v>
      </c>
      <c r="F385" s="1">
        <v>0</v>
      </c>
      <c r="G385" s="1">
        <v>84</v>
      </c>
      <c r="H385" s="1" t="str">
        <f t="shared" si="22"/>
        <v>&gt;=80</v>
      </c>
      <c r="I385" s="1">
        <v>38.432302894937798</v>
      </c>
      <c r="J385" s="1">
        <v>251.848835172343</v>
      </c>
      <c r="K385" s="1">
        <v>261.67930929475602</v>
      </c>
      <c r="L385" s="1">
        <v>21.568625499409698</v>
      </c>
      <c r="M385" s="1">
        <f t="shared" si="23"/>
        <v>57.212243220682346</v>
      </c>
      <c r="N385" s="1">
        <v>0</v>
      </c>
      <c r="O385" s="1" t="str">
        <f t="shared" si="20"/>
        <v>25-40</v>
      </c>
    </row>
    <row r="386" spans="1:15">
      <c r="A386" s="1">
        <v>385</v>
      </c>
      <c r="B386" s="1">
        <v>8675309385</v>
      </c>
      <c r="C386" s="2">
        <v>1.252054794520548</v>
      </c>
      <c r="D386" s="2" t="str">
        <f t="shared" si="21"/>
        <v>&lt;= 1.5 year</v>
      </c>
      <c r="E386" s="3">
        <v>44.041095890410958</v>
      </c>
      <c r="F386" s="1">
        <v>1</v>
      </c>
      <c r="G386" s="1">
        <v>89</v>
      </c>
      <c r="H386" s="1" t="str">
        <f t="shared" si="22"/>
        <v>&gt;=80</v>
      </c>
      <c r="I386" s="1">
        <v>22.075714201062802</v>
      </c>
      <c r="J386" s="1">
        <v>320.57975194886302</v>
      </c>
      <c r="K386" s="1">
        <v>226.341427547096</v>
      </c>
      <c r="L386" s="1">
        <v>3.45620750800818</v>
      </c>
      <c r="M386" s="1">
        <f t="shared" si="23"/>
        <v>54.988153498606565</v>
      </c>
      <c r="N386" s="1">
        <v>0</v>
      </c>
      <c r="O386" s="1" t="str">
        <f t="shared" ref="O386:O449" si="24">IF(AND(E386&gt;17,E386&lt;25),"17-25",IF(AND(E386&gt;25,E386&lt;40),"25-40","&gt;40"))</f>
        <v>&gt;40</v>
      </c>
    </row>
    <row r="387" spans="1:15">
      <c r="A387" s="1">
        <v>386</v>
      </c>
      <c r="B387" s="1">
        <v>8675309386</v>
      </c>
      <c r="C387" s="2">
        <v>0.95342465753424654</v>
      </c>
      <c r="D387" s="2" t="str">
        <f t="shared" ref="D387:D450" si="25">IF(OR(C387&lt;1.5, C387=1.5),"&lt;= 1.5 year","&gt; 1.5 year")</f>
        <v>&lt;= 1.5 year</v>
      </c>
      <c r="E387" s="3">
        <v>32.476712328767121</v>
      </c>
      <c r="F387" s="1">
        <v>0</v>
      </c>
      <c r="G387" s="1">
        <v>22</v>
      </c>
      <c r="H387" s="1" t="str">
        <f t="shared" ref="H387:H450" si="26">IF(G387&lt;80,"&lt;80","&gt;=80")</f>
        <v>&lt;80</v>
      </c>
      <c r="I387" s="1">
        <v>312.15148011143202</v>
      </c>
      <c r="J387" s="1">
        <v>385.023764889814</v>
      </c>
      <c r="K387" s="1">
        <v>7.3962758521895804</v>
      </c>
      <c r="L387" s="1">
        <v>155.10937184371099</v>
      </c>
      <c r="M387" s="1">
        <f t="shared" ref="M387:M450" si="27">SUMPRODUCT(I387:L387,$P$3:$S$3)</f>
        <v>75.274697323607739</v>
      </c>
      <c r="N387" s="1">
        <v>1</v>
      </c>
      <c r="O387" s="1" t="str">
        <f t="shared" si="24"/>
        <v>25-40</v>
      </c>
    </row>
    <row r="388" spans="1:15">
      <c r="A388" s="1">
        <v>387</v>
      </c>
      <c r="B388" s="1">
        <v>8675309387</v>
      </c>
      <c r="C388" s="2">
        <v>1.3260273972602741</v>
      </c>
      <c r="D388" s="2" t="str">
        <f t="shared" si="25"/>
        <v>&lt;= 1.5 year</v>
      </c>
      <c r="E388" s="3">
        <v>43.9972602739726</v>
      </c>
      <c r="F388" s="1">
        <v>1</v>
      </c>
      <c r="G388" s="1">
        <v>122</v>
      </c>
      <c r="H388" s="1" t="str">
        <f t="shared" si="26"/>
        <v>&gt;=80</v>
      </c>
      <c r="I388" s="1">
        <v>23.957806141222701</v>
      </c>
      <c r="J388" s="1">
        <v>195.46122903291001</v>
      </c>
      <c r="K388" s="1">
        <v>280.55277027048601</v>
      </c>
      <c r="L388" s="1">
        <v>33.920656687412198</v>
      </c>
      <c r="M388" s="1">
        <f t="shared" si="27"/>
        <v>55.290334048878393</v>
      </c>
      <c r="N388" s="1">
        <v>1</v>
      </c>
      <c r="O388" s="1" t="str">
        <f t="shared" si="24"/>
        <v>&gt;40</v>
      </c>
    </row>
    <row r="389" spans="1:15">
      <c r="A389" s="1">
        <v>388</v>
      </c>
      <c r="B389" s="1">
        <v>8675309388</v>
      </c>
      <c r="C389" s="2">
        <v>1.1835616438356165</v>
      </c>
      <c r="D389" s="2" t="str">
        <f t="shared" si="25"/>
        <v>&lt;= 1.5 year</v>
      </c>
      <c r="E389" s="3">
        <v>41.205479452054796</v>
      </c>
      <c r="F389" s="1">
        <v>1</v>
      </c>
      <c r="G389" s="1">
        <v>98</v>
      </c>
      <c r="H389" s="1" t="str">
        <f t="shared" si="26"/>
        <v>&gt;=80</v>
      </c>
      <c r="I389" s="1">
        <v>14.7356415971255</v>
      </c>
      <c r="J389" s="1">
        <v>237.45076131913501</v>
      </c>
      <c r="K389" s="1">
        <v>295.45464619701897</v>
      </c>
      <c r="L389" s="1">
        <v>38.807361469636</v>
      </c>
      <c r="M389" s="1">
        <f t="shared" si="27"/>
        <v>60.28635315329943</v>
      </c>
      <c r="N389" s="1">
        <v>0</v>
      </c>
      <c r="O389" s="1" t="str">
        <f t="shared" si="24"/>
        <v>&gt;40</v>
      </c>
    </row>
    <row r="390" spans="1:15">
      <c r="A390" s="1">
        <v>389</v>
      </c>
      <c r="B390" s="1">
        <v>8675309389</v>
      </c>
      <c r="C390" s="2">
        <v>1.6191780821917807</v>
      </c>
      <c r="D390" s="2" t="str">
        <f t="shared" si="25"/>
        <v>&gt; 1.5 year</v>
      </c>
      <c r="E390" s="3">
        <v>28.616438356164384</v>
      </c>
      <c r="F390" s="1">
        <v>0</v>
      </c>
      <c r="G390" s="1">
        <v>30</v>
      </c>
      <c r="H390" s="1" t="str">
        <f t="shared" si="26"/>
        <v>&lt;80</v>
      </c>
      <c r="I390" s="1">
        <v>282.00959920241098</v>
      </c>
      <c r="J390" s="1">
        <v>309.37982776154303</v>
      </c>
      <c r="K390" s="1">
        <v>224.74154649515199</v>
      </c>
      <c r="L390" s="1">
        <v>229.29175828970301</v>
      </c>
      <c r="M390" s="1">
        <f t="shared" si="27"/>
        <v>101.79515073129892</v>
      </c>
      <c r="N390" s="1">
        <v>0</v>
      </c>
      <c r="O390" s="1" t="str">
        <f t="shared" si="24"/>
        <v>25-40</v>
      </c>
    </row>
    <row r="391" spans="1:15">
      <c r="A391" s="1">
        <v>390</v>
      </c>
      <c r="B391" s="1">
        <v>8675309390</v>
      </c>
      <c r="C391" s="2">
        <v>1.7342465753424658</v>
      </c>
      <c r="D391" s="2" t="str">
        <f t="shared" si="25"/>
        <v>&gt; 1.5 year</v>
      </c>
      <c r="E391" s="3">
        <v>32.024657534246572</v>
      </c>
      <c r="F391" s="1">
        <v>0</v>
      </c>
      <c r="G391" s="1">
        <v>29</v>
      </c>
      <c r="H391" s="1" t="str">
        <f t="shared" si="26"/>
        <v>&lt;80</v>
      </c>
      <c r="I391" s="1">
        <v>371.53384034104499</v>
      </c>
      <c r="J391" s="1">
        <v>181.446644789571</v>
      </c>
      <c r="K391" s="1">
        <v>187.690689433757</v>
      </c>
      <c r="L391" s="1">
        <v>263.51013758881999</v>
      </c>
      <c r="M391" s="1">
        <f t="shared" si="27"/>
        <v>98.382538053158527</v>
      </c>
      <c r="N391" s="1">
        <v>0</v>
      </c>
      <c r="O391" s="1" t="str">
        <f t="shared" si="24"/>
        <v>25-40</v>
      </c>
    </row>
    <row r="392" spans="1:15">
      <c r="A392" s="1">
        <v>391</v>
      </c>
      <c r="B392" s="1">
        <v>8675309391</v>
      </c>
      <c r="C392" s="2">
        <v>1.6465753424657534</v>
      </c>
      <c r="D392" s="2" t="str">
        <f t="shared" si="25"/>
        <v>&gt; 1.5 year</v>
      </c>
      <c r="E392" s="3">
        <v>29.473972602739725</v>
      </c>
      <c r="F392" s="1">
        <v>0</v>
      </c>
      <c r="G392" s="1">
        <v>36</v>
      </c>
      <c r="H392" s="1" t="str">
        <f t="shared" si="26"/>
        <v>&lt;80</v>
      </c>
      <c r="I392" s="1">
        <v>310.37399862929101</v>
      </c>
      <c r="J392" s="1">
        <v>272.177340629681</v>
      </c>
      <c r="K392" s="1">
        <v>206.21998793091899</v>
      </c>
      <c r="L392" s="1">
        <v>221.864066310738</v>
      </c>
      <c r="M392" s="1">
        <f t="shared" si="27"/>
        <v>97.974193649716597</v>
      </c>
      <c r="N392" s="1">
        <v>0</v>
      </c>
      <c r="O392" s="1" t="str">
        <f t="shared" si="24"/>
        <v>25-40</v>
      </c>
    </row>
    <row r="393" spans="1:15">
      <c r="A393" s="1">
        <v>392</v>
      </c>
      <c r="B393" s="1">
        <v>8675309392</v>
      </c>
      <c r="C393" s="2">
        <v>1.6849315068493151</v>
      </c>
      <c r="D393" s="2" t="str">
        <f t="shared" si="25"/>
        <v>&gt; 1.5 year</v>
      </c>
      <c r="E393" s="3">
        <v>33.183561643835617</v>
      </c>
      <c r="F393" s="1">
        <v>0</v>
      </c>
      <c r="G393" s="1">
        <v>56</v>
      </c>
      <c r="H393" s="1" t="str">
        <f t="shared" si="26"/>
        <v>&lt;80</v>
      </c>
      <c r="I393" s="1">
        <v>272.60279109821801</v>
      </c>
      <c r="J393" s="1">
        <v>217.997770021044</v>
      </c>
      <c r="K393" s="1">
        <v>235.34808549725699</v>
      </c>
      <c r="L393" s="1">
        <v>201.74995224404401</v>
      </c>
      <c r="M393" s="1">
        <f t="shared" si="27"/>
        <v>91.699809418497097</v>
      </c>
      <c r="N393" s="1">
        <v>0</v>
      </c>
      <c r="O393" s="1" t="str">
        <f t="shared" si="24"/>
        <v>25-40</v>
      </c>
    </row>
    <row r="394" spans="1:15">
      <c r="A394" s="1">
        <v>393</v>
      </c>
      <c r="B394" s="1">
        <v>8675309393</v>
      </c>
      <c r="C394" s="2">
        <v>1.6602739726027398</v>
      </c>
      <c r="D394" s="2" t="str">
        <f t="shared" si="25"/>
        <v>&gt; 1.5 year</v>
      </c>
      <c r="E394" s="3">
        <v>33.315068493150683</v>
      </c>
      <c r="F394" s="1">
        <v>0</v>
      </c>
      <c r="G394" s="1">
        <v>42</v>
      </c>
      <c r="H394" s="1" t="str">
        <f t="shared" si="26"/>
        <v>&lt;80</v>
      </c>
      <c r="I394" s="1">
        <v>242.13483646966301</v>
      </c>
      <c r="J394" s="1">
        <v>327.52724394890498</v>
      </c>
      <c r="K394" s="1">
        <v>258.23286302415897</v>
      </c>
      <c r="L394" s="1">
        <v>188.76567872097399</v>
      </c>
      <c r="M394" s="1">
        <f t="shared" si="27"/>
        <v>99.212791442901391</v>
      </c>
      <c r="N394" s="1">
        <v>0</v>
      </c>
      <c r="O394" s="1" t="str">
        <f t="shared" si="24"/>
        <v>25-40</v>
      </c>
    </row>
    <row r="395" spans="1:15">
      <c r="A395" s="1">
        <v>394</v>
      </c>
      <c r="B395" s="1">
        <v>8675309394</v>
      </c>
      <c r="C395" s="2">
        <v>1.1917808219178083</v>
      </c>
      <c r="D395" s="2" t="str">
        <f t="shared" si="25"/>
        <v>&lt;= 1.5 year</v>
      </c>
      <c r="E395" s="3">
        <v>36.986301369863014</v>
      </c>
      <c r="F395" s="1">
        <v>0</v>
      </c>
      <c r="G395" s="1">
        <v>106</v>
      </c>
      <c r="H395" s="1" t="str">
        <f t="shared" si="26"/>
        <v>&gt;=80</v>
      </c>
      <c r="I395" s="1">
        <v>27.159443584023801</v>
      </c>
      <c r="J395" s="1">
        <v>216.44507070040601</v>
      </c>
      <c r="K395" s="1">
        <v>354.41034671702698</v>
      </c>
      <c r="L395" s="1">
        <v>0.18699509015136501</v>
      </c>
      <c r="M395" s="1">
        <f t="shared" si="27"/>
        <v>62.040042159615787</v>
      </c>
      <c r="N395" s="1">
        <v>0</v>
      </c>
      <c r="O395" s="1" t="str">
        <f t="shared" si="24"/>
        <v>25-40</v>
      </c>
    </row>
    <row r="396" spans="1:15">
      <c r="A396" s="1">
        <v>395</v>
      </c>
      <c r="B396" s="1">
        <v>8675309395</v>
      </c>
      <c r="C396" s="2">
        <v>1.178082191780822</v>
      </c>
      <c r="D396" s="2" t="str">
        <f t="shared" si="25"/>
        <v>&lt;= 1.5 year</v>
      </c>
      <c r="E396" s="3">
        <v>37.967123287671235</v>
      </c>
      <c r="F396" s="1">
        <v>0</v>
      </c>
      <c r="G396" s="1">
        <v>78</v>
      </c>
      <c r="H396" s="1" t="str">
        <f t="shared" si="26"/>
        <v>&lt;80</v>
      </c>
      <c r="I396" s="1">
        <v>18.161440457854599</v>
      </c>
      <c r="J396" s="1">
        <v>317.30741193278999</v>
      </c>
      <c r="K396" s="1">
        <v>216.69015724968401</v>
      </c>
      <c r="L396" s="1">
        <v>7.47982512696999</v>
      </c>
      <c r="M396" s="1">
        <f t="shared" si="27"/>
        <v>53.737906076450045</v>
      </c>
      <c r="N396" s="1">
        <v>0</v>
      </c>
      <c r="O396" s="1" t="str">
        <f t="shared" si="24"/>
        <v>25-40</v>
      </c>
    </row>
    <row r="397" spans="1:15">
      <c r="A397" s="1">
        <v>396</v>
      </c>
      <c r="B397" s="1">
        <v>8675309396</v>
      </c>
      <c r="C397" s="2">
        <v>0.95890410958904104</v>
      </c>
      <c r="D397" s="2" t="str">
        <f t="shared" si="25"/>
        <v>&lt;= 1.5 year</v>
      </c>
      <c r="E397" s="3">
        <v>35.821917808219176</v>
      </c>
      <c r="F397" s="1">
        <v>1</v>
      </c>
      <c r="G397" s="1">
        <v>21</v>
      </c>
      <c r="H397" s="1" t="str">
        <f t="shared" si="26"/>
        <v>&lt;80</v>
      </c>
      <c r="I397" s="1">
        <v>6.6501518032006501</v>
      </c>
      <c r="J397" s="1">
        <v>7.3797627742023302</v>
      </c>
      <c r="K397" s="1">
        <v>257.57998354035402</v>
      </c>
      <c r="L397" s="1">
        <v>482.922515310113</v>
      </c>
      <c r="M397" s="1">
        <f t="shared" si="27"/>
        <v>89.982693028248278</v>
      </c>
      <c r="N397" s="1">
        <v>0</v>
      </c>
      <c r="O397" s="1" t="str">
        <f t="shared" si="24"/>
        <v>25-40</v>
      </c>
    </row>
    <row r="398" spans="1:15">
      <c r="A398" s="1">
        <v>397</v>
      </c>
      <c r="B398" s="1">
        <v>8675309397</v>
      </c>
      <c r="C398" s="2">
        <v>1.7616438356164383</v>
      </c>
      <c r="D398" s="2" t="str">
        <f t="shared" si="25"/>
        <v>&gt; 1.5 year</v>
      </c>
      <c r="E398" s="3">
        <v>28.863013698630137</v>
      </c>
      <c r="F398" s="1">
        <v>0</v>
      </c>
      <c r="G398" s="1">
        <v>51</v>
      </c>
      <c r="H398" s="1" t="str">
        <f t="shared" si="26"/>
        <v>&lt;80</v>
      </c>
      <c r="I398" s="1">
        <v>220.70879653136001</v>
      </c>
      <c r="J398" s="1">
        <v>200.017732321377</v>
      </c>
      <c r="K398" s="1">
        <v>188.556996872827</v>
      </c>
      <c r="L398" s="1">
        <v>382.664728698011</v>
      </c>
      <c r="M398" s="1">
        <f t="shared" si="27"/>
        <v>102.20472937671951</v>
      </c>
      <c r="N398" s="1">
        <v>0</v>
      </c>
      <c r="O398" s="1" t="str">
        <f t="shared" si="24"/>
        <v>25-40</v>
      </c>
    </row>
    <row r="399" spans="1:15">
      <c r="A399" s="1">
        <v>398</v>
      </c>
      <c r="B399" s="1">
        <v>8675309398</v>
      </c>
      <c r="C399" s="2">
        <v>1.0136986301369864</v>
      </c>
      <c r="D399" s="2" t="str">
        <f t="shared" si="25"/>
        <v>&lt;= 1.5 year</v>
      </c>
      <c r="E399" s="3">
        <v>32.780821917808218</v>
      </c>
      <c r="F399" s="1">
        <v>1</v>
      </c>
      <c r="G399" s="1">
        <v>20</v>
      </c>
      <c r="H399" s="1" t="str">
        <f t="shared" si="26"/>
        <v>&lt;80</v>
      </c>
      <c r="I399" s="1">
        <v>20.965212719946301</v>
      </c>
      <c r="J399" s="1">
        <v>29.994884913309701</v>
      </c>
      <c r="K399" s="1">
        <v>415.80034257508999</v>
      </c>
      <c r="L399" s="1">
        <v>309.65950954652999</v>
      </c>
      <c r="M399" s="1">
        <f t="shared" si="27"/>
        <v>91.131990065254882</v>
      </c>
      <c r="N399" s="1">
        <v>0</v>
      </c>
      <c r="O399" s="1" t="str">
        <f t="shared" si="24"/>
        <v>25-40</v>
      </c>
    </row>
    <row r="400" spans="1:15">
      <c r="A400" s="1">
        <v>399</v>
      </c>
      <c r="B400" s="1">
        <v>8675309399</v>
      </c>
      <c r="C400" s="2">
        <v>1.1260273972602739</v>
      </c>
      <c r="D400" s="2" t="str">
        <f t="shared" si="25"/>
        <v>&lt;= 1.5 year</v>
      </c>
      <c r="E400" s="3">
        <v>24.046575342465754</v>
      </c>
      <c r="F400" s="1">
        <v>1</v>
      </c>
      <c r="G400" s="1">
        <v>62</v>
      </c>
      <c r="H400" s="1" t="str">
        <f t="shared" si="26"/>
        <v>&lt;80</v>
      </c>
      <c r="I400" s="1">
        <v>378.36348592031902</v>
      </c>
      <c r="J400" s="1">
        <v>387.617419762591</v>
      </c>
      <c r="K400" s="1">
        <v>43.379125751021199</v>
      </c>
      <c r="L400" s="1">
        <v>6.96623298710516</v>
      </c>
      <c r="M400" s="1">
        <f t="shared" si="27"/>
        <v>67.319915503207966</v>
      </c>
      <c r="N400" s="1">
        <v>0</v>
      </c>
      <c r="O400" s="1" t="str">
        <f t="shared" si="24"/>
        <v>17-25</v>
      </c>
    </row>
    <row r="401" spans="1:15">
      <c r="A401" s="1">
        <v>400</v>
      </c>
      <c r="B401" s="1">
        <v>8675309400</v>
      </c>
      <c r="C401" s="2">
        <v>1.6328767123287671</v>
      </c>
      <c r="D401" s="2" t="str">
        <f t="shared" si="25"/>
        <v>&gt; 1.5 year</v>
      </c>
      <c r="E401" s="3">
        <v>34.958904109589042</v>
      </c>
      <c r="F401" s="1">
        <v>1</v>
      </c>
      <c r="G401" s="1">
        <v>23</v>
      </c>
      <c r="H401" s="1" t="str">
        <f t="shared" si="26"/>
        <v>&lt;80</v>
      </c>
      <c r="I401" s="1">
        <v>302.93485753540602</v>
      </c>
      <c r="J401" s="1">
        <v>220.28102828255501</v>
      </c>
      <c r="K401" s="1">
        <v>180.44667723539499</v>
      </c>
      <c r="L401" s="1">
        <v>221.684434520629</v>
      </c>
      <c r="M401" s="1">
        <f t="shared" si="27"/>
        <v>90.113004276159757</v>
      </c>
      <c r="N401" s="1">
        <v>0</v>
      </c>
      <c r="O401" s="1" t="str">
        <f t="shared" si="24"/>
        <v>25-40</v>
      </c>
    </row>
    <row r="402" spans="1:15">
      <c r="A402" s="1">
        <v>401</v>
      </c>
      <c r="B402" s="1">
        <v>8675309401</v>
      </c>
      <c r="C402" s="2">
        <v>1.7835616438356163</v>
      </c>
      <c r="D402" s="2" t="str">
        <f t="shared" si="25"/>
        <v>&gt; 1.5 year</v>
      </c>
      <c r="E402" s="3">
        <v>28.947945205479453</v>
      </c>
      <c r="F402" s="1">
        <v>0</v>
      </c>
      <c r="G402" s="1">
        <v>47</v>
      </c>
      <c r="H402" s="1" t="str">
        <f t="shared" si="26"/>
        <v>&lt;80</v>
      </c>
      <c r="I402" s="1">
        <v>271.941274489308</v>
      </c>
      <c r="J402" s="1">
        <v>178.508240904666</v>
      </c>
      <c r="K402" s="1">
        <v>227.02227904323101</v>
      </c>
      <c r="L402" s="1">
        <v>318.17144357417902</v>
      </c>
      <c r="M402" s="1">
        <f t="shared" si="27"/>
        <v>101.45920794560712</v>
      </c>
      <c r="N402" s="1">
        <v>0</v>
      </c>
      <c r="O402" s="1" t="str">
        <f t="shared" si="24"/>
        <v>25-40</v>
      </c>
    </row>
    <row r="403" spans="1:15">
      <c r="A403" s="1">
        <v>402</v>
      </c>
      <c r="B403" s="1">
        <v>8675309402</v>
      </c>
      <c r="C403" s="2">
        <v>1.4383561643835616</v>
      </c>
      <c r="D403" s="2" t="str">
        <f t="shared" si="25"/>
        <v>&lt;= 1.5 year</v>
      </c>
      <c r="E403" s="3">
        <v>25.849315068493151</v>
      </c>
      <c r="F403" s="1">
        <v>0</v>
      </c>
      <c r="G403" s="1">
        <v>61</v>
      </c>
      <c r="H403" s="1" t="str">
        <f t="shared" si="26"/>
        <v>&lt;80</v>
      </c>
      <c r="I403" s="1">
        <v>11.653788163216801</v>
      </c>
      <c r="J403" s="1">
        <v>151.203906158477</v>
      </c>
      <c r="K403" s="1">
        <v>279.741989589296</v>
      </c>
      <c r="L403" s="1">
        <v>446.5402967082</v>
      </c>
      <c r="M403" s="1">
        <f t="shared" si="27"/>
        <v>100.18248990143502</v>
      </c>
      <c r="N403" s="1">
        <v>1</v>
      </c>
      <c r="O403" s="1" t="str">
        <f t="shared" si="24"/>
        <v>25-40</v>
      </c>
    </row>
    <row r="404" spans="1:15">
      <c r="A404" s="1">
        <v>403</v>
      </c>
      <c r="B404" s="1">
        <v>8675309403</v>
      </c>
      <c r="C404" s="2">
        <v>1.6219178082191781</v>
      </c>
      <c r="D404" s="2" t="str">
        <f t="shared" si="25"/>
        <v>&gt; 1.5 year</v>
      </c>
      <c r="E404" s="3">
        <v>31.915068493150685</v>
      </c>
      <c r="F404" s="1">
        <v>1</v>
      </c>
      <c r="G404" s="1">
        <v>38</v>
      </c>
      <c r="H404" s="1" t="str">
        <f t="shared" si="26"/>
        <v>&lt;80</v>
      </c>
      <c r="I404" s="1">
        <v>190.700215506354</v>
      </c>
      <c r="J404" s="1">
        <v>377.32661074635502</v>
      </c>
      <c r="K404" s="1">
        <v>140.925555970239</v>
      </c>
      <c r="L404" s="1">
        <v>265.23837073453501</v>
      </c>
      <c r="M404" s="1">
        <f t="shared" si="27"/>
        <v>94.181817304789604</v>
      </c>
      <c r="N404" s="1">
        <v>0</v>
      </c>
      <c r="O404" s="1" t="str">
        <f t="shared" si="24"/>
        <v>25-40</v>
      </c>
    </row>
    <row r="405" spans="1:15">
      <c r="A405" s="1">
        <v>404</v>
      </c>
      <c r="B405" s="1">
        <v>8675309404</v>
      </c>
      <c r="C405" s="2">
        <v>1.6712328767123288</v>
      </c>
      <c r="D405" s="2" t="str">
        <f t="shared" si="25"/>
        <v>&gt; 1.5 year</v>
      </c>
      <c r="E405" s="3">
        <v>30.263013698630136</v>
      </c>
      <c r="F405" s="1">
        <v>0</v>
      </c>
      <c r="G405" s="1">
        <v>32</v>
      </c>
      <c r="H405" s="1" t="str">
        <f t="shared" si="26"/>
        <v>&lt;80</v>
      </c>
      <c r="I405" s="1">
        <v>308.51708596368798</v>
      </c>
      <c r="J405" s="1">
        <v>377.44362761736602</v>
      </c>
      <c r="K405" s="1">
        <v>177.41287794511999</v>
      </c>
      <c r="L405" s="1">
        <v>166.333273063815</v>
      </c>
      <c r="M405" s="1">
        <f t="shared" si="27"/>
        <v>96.126395207556513</v>
      </c>
      <c r="N405" s="1">
        <v>0</v>
      </c>
      <c r="O405" s="1" t="str">
        <f t="shared" si="24"/>
        <v>25-40</v>
      </c>
    </row>
    <row r="406" spans="1:15">
      <c r="A406" s="1">
        <v>405</v>
      </c>
      <c r="B406" s="1">
        <v>8675309405</v>
      </c>
      <c r="C406" s="2">
        <v>1.5945205479452054</v>
      </c>
      <c r="D406" s="2" t="str">
        <f t="shared" si="25"/>
        <v>&gt; 1.5 year</v>
      </c>
      <c r="E406" s="3">
        <v>33.134246575342466</v>
      </c>
      <c r="F406" s="1">
        <v>0</v>
      </c>
      <c r="G406" s="1">
        <v>22</v>
      </c>
      <c r="H406" s="1" t="str">
        <f t="shared" si="26"/>
        <v>&lt;80</v>
      </c>
      <c r="I406" s="1">
        <v>480.61162260946998</v>
      </c>
      <c r="J406" s="1">
        <v>216.80469060224499</v>
      </c>
      <c r="K406" s="1">
        <v>244.518096191719</v>
      </c>
      <c r="L406" s="1">
        <v>76.667429875010797</v>
      </c>
      <c r="M406" s="1">
        <f t="shared" si="27"/>
        <v>94.335568184944776</v>
      </c>
      <c r="N406" s="1">
        <v>0</v>
      </c>
      <c r="O406" s="1" t="str">
        <f t="shared" si="24"/>
        <v>25-40</v>
      </c>
    </row>
    <row r="407" spans="1:15">
      <c r="A407" s="1">
        <v>406</v>
      </c>
      <c r="B407" s="1">
        <v>8675309406</v>
      </c>
      <c r="C407" s="2">
        <v>1.1178082191780823</v>
      </c>
      <c r="D407" s="2" t="str">
        <f t="shared" si="25"/>
        <v>&lt;= 1.5 year</v>
      </c>
      <c r="E407" s="3">
        <v>37.613698630136987</v>
      </c>
      <c r="F407" s="1">
        <v>0</v>
      </c>
      <c r="G407" s="1">
        <v>95</v>
      </c>
      <c r="H407" s="1" t="str">
        <f t="shared" si="26"/>
        <v>&gt;=80</v>
      </c>
      <c r="I407" s="1">
        <v>23.221195077659502</v>
      </c>
      <c r="J407" s="1">
        <v>333.74076748514699</v>
      </c>
      <c r="K407" s="1">
        <v>142.212440420273</v>
      </c>
      <c r="L407" s="1">
        <v>13.291593971921101</v>
      </c>
      <c r="M407" s="1">
        <f t="shared" si="27"/>
        <v>47.217441132087806</v>
      </c>
      <c r="N407" s="1">
        <v>1</v>
      </c>
      <c r="O407" s="1" t="str">
        <f t="shared" si="24"/>
        <v>25-40</v>
      </c>
    </row>
    <row r="408" spans="1:15">
      <c r="A408" s="1">
        <v>407</v>
      </c>
      <c r="B408" s="1">
        <v>8675309407</v>
      </c>
      <c r="C408" s="2">
        <v>1.6164383561643836</v>
      </c>
      <c r="D408" s="2" t="str">
        <f t="shared" si="25"/>
        <v>&gt; 1.5 year</v>
      </c>
      <c r="E408" s="3">
        <v>31.449315068493149</v>
      </c>
      <c r="F408" s="1">
        <v>1</v>
      </c>
      <c r="G408" s="1">
        <v>39</v>
      </c>
      <c r="H408" s="1" t="str">
        <f t="shared" si="26"/>
        <v>&lt;80</v>
      </c>
      <c r="I408" s="1">
        <v>220.926591641583</v>
      </c>
      <c r="J408" s="1">
        <v>161.54691775303101</v>
      </c>
      <c r="K408" s="1">
        <v>268.45633183054701</v>
      </c>
      <c r="L408" s="1">
        <v>313.12551051430597</v>
      </c>
      <c r="M408" s="1">
        <f t="shared" si="27"/>
        <v>100.38770183295148</v>
      </c>
      <c r="N408" s="1">
        <v>0</v>
      </c>
      <c r="O408" s="1" t="str">
        <f t="shared" si="24"/>
        <v>25-40</v>
      </c>
    </row>
    <row r="409" spans="1:15">
      <c r="A409" s="1">
        <v>408</v>
      </c>
      <c r="B409" s="1">
        <v>8675309408</v>
      </c>
      <c r="C409" s="2">
        <v>1.1835616438356165</v>
      </c>
      <c r="D409" s="2" t="str">
        <f t="shared" si="25"/>
        <v>&lt;= 1.5 year</v>
      </c>
      <c r="E409" s="3">
        <v>39.194520547945203</v>
      </c>
      <c r="F409" s="1">
        <v>0</v>
      </c>
      <c r="G409" s="1">
        <v>54</v>
      </c>
      <c r="H409" s="1" t="str">
        <f t="shared" si="26"/>
        <v>&lt;80</v>
      </c>
      <c r="I409" s="1">
        <v>48.340132767230003</v>
      </c>
      <c r="J409" s="1">
        <v>309.925929305718</v>
      </c>
      <c r="K409" s="1">
        <v>187.846206996832</v>
      </c>
      <c r="L409" s="1">
        <v>54.317405494910602</v>
      </c>
      <c r="M409" s="1">
        <f t="shared" si="27"/>
        <v>57.720918464844949</v>
      </c>
      <c r="N409" s="1">
        <v>0</v>
      </c>
      <c r="O409" s="1" t="str">
        <f t="shared" si="24"/>
        <v>25-40</v>
      </c>
    </row>
    <row r="410" spans="1:15">
      <c r="A410" s="1">
        <v>409</v>
      </c>
      <c r="B410" s="1">
        <v>8675309409</v>
      </c>
      <c r="C410" s="2">
        <v>1.7178082191780821</v>
      </c>
      <c r="D410" s="2" t="str">
        <f t="shared" si="25"/>
        <v>&gt; 1.5 year</v>
      </c>
      <c r="E410" s="3">
        <v>35.032876712328765</v>
      </c>
      <c r="F410" s="1">
        <v>1</v>
      </c>
      <c r="G410" s="1">
        <v>5</v>
      </c>
      <c r="H410" s="1" t="str">
        <f t="shared" si="26"/>
        <v>&lt;80</v>
      </c>
      <c r="I410" s="1">
        <v>138.411888685972</v>
      </c>
      <c r="J410" s="1">
        <v>219.937953328916</v>
      </c>
      <c r="K410" s="1">
        <v>322.75617021642103</v>
      </c>
      <c r="L410" s="1">
        <v>271.11739501750702</v>
      </c>
      <c r="M410" s="1">
        <f t="shared" si="27"/>
        <v>99.932815189262413</v>
      </c>
      <c r="N410" s="1">
        <v>1</v>
      </c>
      <c r="O410" s="1" t="str">
        <f t="shared" si="24"/>
        <v>25-40</v>
      </c>
    </row>
    <row r="411" spans="1:15">
      <c r="A411" s="1">
        <v>410</v>
      </c>
      <c r="B411" s="1">
        <v>8675309410</v>
      </c>
      <c r="C411" s="2">
        <v>0.80547945205479454</v>
      </c>
      <c r="D411" s="2" t="str">
        <f t="shared" si="25"/>
        <v>&lt;= 1.5 year</v>
      </c>
      <c r="E411" s="3">
        <v>37.663013698630138</v>
      </c>
      <c r="F411" s="1">
        <v>0</v>
      </c>
      <c r="G411" s="1">
        <v>20</v>
      </c>
      <c r="H411" s="1" t="str">
        <f t="shared" si="26"/>
        <v>&lt;80</v>
      </c>
      <c r="I411" s="1">
        <v>413.74958059167801</v>
      </c>
      <c r="J411" s="1">
        <v>399.04799198477798</v>
      </c>
      <c r="K411" s="1">
        <v>117.23277309021201</v>
      </c>
      <c r="L411" s="1">
        <v>45.119365127981801</v>
      </c>
      <c r="M411" s="1">
        <f t="shared" si="27"/>
        <v>84.506062392299739</v>
      </c>
      <c r="N411" s="1">
        <v>1</v>
      </c>
      <c r="O411" s="1" t="str">
        <f t="shared" si="24"/>
        <v>25-40</v>
      </c>
    </row>
    <row r="412" spans="1:15">
      <c r="A412" s="1">
        <v>411</v>
      </c>
      <c r="B412" s="1">
        <v>8675309411</v>
      </c>
      <c r="C412" s="2">
        <v>1.273972602739726</v>
      </c>
      <c r="D412" s="2" t="str">
        <f t="shared" si="25"/>
        <v>&lt;= 1.5 year</v>
      </c>
      <c r="E412" s="3">
        <v>38.547945205479451</v>
      </c>
      <c r="F412" s="1">
        <v>1</v>
      </c>
      <c r="G412" s="1">
        <v>80</v>
      </c>
      <c r="H412" s="1" t="str">
        <f t="shared" si="26"/>
        <v>&gt;=80</v>
      </c>
      <c r="I412" s="1">
        <v>5.9156192589130301</v>
      </c>
      <c r="J412" s="1">
        <v>198.437101394748</v>
      </c>
      <c r="K412" s="1">
        <v>354.910888193495</v>
      </c>
      <c r="L412" s="1">
        <v>10.0257105960793</v>
      </c>
      <c r="M412" s="1">
        <f t="shared" si="27"/>
        <v>60.140609507041795</v>
      </c>
      <c r="N412" s="1">
        <v>0</v>
      </c>
      <c r="O412" s="1" t="str">
        <f t="shared" si="24"/>
        <v>25-40</v>
      </c>
    </row>
    <row r="413" spans="1:15">
      <c r="A413" s="1">
        <v>412</v>
      </c>
      <c r="B413" s="1">
        <v>8675309412</v>
      </c>
      <c r="C413" s="2">
        <v>1.2493150684931507</v>
      </c>
      <c r="D413" s="2" t="str">
        <f t="shared" si="25"/>
        <v>&lt;= 1.5 year</v>
      </c>
      <c r="E413" s="3">
        <v>42.421917808219177</v>
      </c>
      <c r="F413" s="1">
        <v>0</v>
      </c>
      <c r="G413" s="1">
        <v>70</v>
      </c>
      <c r="H413" s="1" t="str">
        <f t="shared" si="26"/>
        <v>&lt;80</v>
      </c>
      <c r="I413" s="1">
        <v>58.0435859111005</v>
      </c>
      <c r="J413" s="1">
        <v>262.35249236001101</v>
      </c>
      <c r="K413" s="1">
        <v>231.91561034320401</v>
      </c>
      <c r="L413" s="1">
        <v>36.6258038088787</v>
      </c>
      <c r="M413" s="1">
        <f t="shared" si="27"/>
        <v>57.856655959938841</v>
      </c>
      <c r="N413" s="1">
        <v>0</v>
      </c>
      <c r="O413" s="1" t="str">
        <f t="shared" si="24"/>
        <v>&gt;40</v>
      </c>
    </row>
    <row r="414" spans="1:15">
      <c r="A414" s="1">
        <v>413</v>
      </c>
      <c r="B414" s="1">
        <v>8675309413</v>
      </c>
      <c r="C414" s="2">
        <v>1.189041095890411</v>
      </c>
      <c r="D414" s="2" t="str">
        <f t="shared" si="25"/>
        <v>&lt;= 1.5 year</v>
      </c>
      <c r="E414" s="3">
        <v>39.150684931506852</v>
      </c>
      <c r="F414" s="1">
        <v>1</v>
      </c>
      <c r="G414" s="1">
        <v>70</v>
      </c>
      <c r="H414" s="1" t="str">
        <f t="shared" si="26"/>
        <v>&lt;80</v>
      </c>
      <c r="I414" s="1">
        <v>28.7987428498996</v>
      </c>
      <c r="J414" s="1">
        <v>399.902045123508</v>
      </c>
      <c r="K414" s="1">
        <v>187.999918956519</v>
      </c>
      <c r="L414" s="1">
        <v>3.6392270831986799</v>
      </c>
      <c r="M414" s="1">
        <f t="shared" si="27"/>
        <v>57.292760562638726</v>
      </c>
      <c r="N414" s="1">
        <v>0</v>
      </c>
      <c r="O414" s="1" t="str">
        <f t="shared" si="24"/>
        <v>25-40</v>
      </c>
    </row>
    <row r="415" spans="1:15">
      <c r="A415" s="1">
        <v>414</v>
      </c>
      <c r="B415" s="1">
        <v>8675309414</v>
      </c>
      <c r="C415" s="2">
        <v>1.6136986301369862</v>
      </c>
      <c r="D415" s="2" t="str">
        <f t="shared" si="25"/>
        <v>&gt; 1.5 year</v>
      </c>
      <c r="E415" s="3">
        <v>30.863013698630137</v>
      </c>
      <c r="F415" s="1">
        <v>1</v>
      </c>
      <c r="G415" s="1">
        <v>45</v>
      </c>
      <c r="H415" s="1" t="str">
        <f t="shared" si="26"/>
        <v>&lt;80</v>
      </c>
      <c r="I415" s="1">
        <v>248.165766730656</v>
      </c>
      <c r="J415" s="1">
        <v>146.55503003497199</v>
      </c>
      <c r="K415" s="1">
        <v>272.14311464458598</v>
      </c>
      <c r="L415" s="1">
        <v>337.12663594111302</v>
      </c>
      <c r="M415" s="1">
        <f t="shared" si="27"/>
        <v>104.69003381153411</v>
      </c>
      <c r="N415" s="1">
        <v>0</v>
      </c>
      <c r="O415" s="1" t="str">
        <f t="shared" si="24"/>
        <v>25-40</v>
      </c>
    </row>
    <row r="416" spans="1:15">
      <c r="A416" s="1">
        <v>415</v>
      </c>
      <c r="B416" s="1">
        <v>8675309415</v>
      </c>
      <c r="C416" s="2">
        <v>1</v>
      </c>
      <c r="D416" s="2" t="str">
        <f t="shared" si="25"/>
        <v>&lt;= 1.5 year</v>
      </c>
      <c r="E416" s="3">
        <v>38.279452054794518</v>
      </c>
      <c r="F416" s="1">
        <v>0</v>
      </c>
      <c r="G416" s="1">
        <v>20</v>
      </c>
      <c r="H416" s="1" t="str">
        <f t="shared" si="26"/>
        <v>&lt;80</v>
      </c>
      <c r="I416" s="1">
        <v>9.8979964149798203</v>
      </c>
      <c r="J416" s="1">
        <v>7.7695506269850299</v>
      </c>
      <c r="K416" s="1">
        <v>327.167643208892</v>
      </c>
      <c r="L416" s="1">
        <v>405.99354805844303</v>
      </c>
      <c r="M416" s="1">
        <f t="shared" si="27"/>
        <v>89.392746715437397</v>
      </c>
      <c r="N416" s="1">
        <v>0</v>
      </c>
      <c r="O416" s="1" t="str">
        <f t="shared" si="24"/>
        <v>25-40</v>
      </c>
    </row>
    <row r="417" spans="1:15">
      <c r="A417" s="1">
        <v>416</v>
      </c>
      <c r="B417" s="1">
        <v>8675309416</v>
      </c>
      <c r="C417" s="2">
        <v>1.2712328767123289</v>
      </c>
      <c r="D417" s="2" t="str">
        <f t="shared" si="25"/>
        <v>&lt;= 1.5 year</v>
      </c>
      <c r="E417" s="3">
        <v>44.802739726027397</v>
      </c>
      <c r="F417" s="1">
        <v>0</v>
      </c>
      <c r="G417" s="1">
        <v>91</v>
      </c>
      <c r="H417" s="1" t="str">
        <f t="shared" si="26"/>
        <v>&gt;=80</v>
      </c>
      <c r="I417" s="1">
        <v>29.8519918165705</v>
      </c>
      <c r="J417" s="1">
        <v>271.07833994222102</v>
      </c>
      <c r="K417" s="1">
        <v>247.710687049157</v>
      </c>
      <c r="L417" s="1">
        <v>80.189210509999697</v>
      </c>
      <c r="M417" s="1">
        <f t="shared" si="27"/>
        <v>63.422414247802116</v>
      </c>
      <c r="N417" s="1">
        <v>0</v>
      </c>
      <c r="O417" s="1" t="str">
        <f t="shared" si="24"/>
        <v>&gt;40</v>
      </c>
    </row>
    <row r="418" spans="1:15">
      <c r="A418" s="1">
        <v>417</v>
      </c>
      <c r="B418" s="1">
        <v>8675309417</v>
      </c>
      <c r="C418" s="2">
        <v>1.6904109589041096</v>
      </c>
      <c r="D418" s="2" t="str">
        <f t="shared" si="25"/>
        <v>&gt; 1.5 year</v>
      </c>
      <c r="E418" s="3">
        <v>33.057534246575344</v>
      </c>
      <c r="F418" s="1">
        <v>0</v>
      </c>
      <c r="G418" s="1">
        <v>19</v>
      </c>
      <c r="H418" s="1" t="str">
        <f t="shared" si="26"/>
        <v>&lt;80</v>
      </c>
      <c r="I418" s="1">
        <v>136.95683795927599</v>
      </c>
      <c r="J418" s="1">
        <v>285.35518728630598</v>
      </c>
      <c r="K418" s="1">
        <v>179.89088465252399</v>
      </c>
      <c r="L418" s="1">
        <v>375.24349942494098</v>
      </c>
      <c r="M418" s="1">
        <f t="shared" si="27"/>
        <v>100.40108810894236</v>
      </c>
      <c r="N418" s="1">
        <v>0</v>
      </c>
      <c r="O418" s="1" t="str">
        <f t="shared" si="24"/>
        <v>25-40</v>
      </c>
    </row>
    <row r="419" spans="1:15">
      <c r="A419" s="1">
        <v>418</v>
      </c>
      <c r="B419" s="1">
        <v>8675309418</v>
      </c>
      <c r="C419" s="2">
        <v>1.2027397260273973</v>
      </c>
      <c r="D419" s="2" t="str">
        <f t="shared" si="25"/>
        <v>&lt;= 1.5 year</v>
      </c>
      <c r="E419" s="3">
        <v>28.542465753424658</v>
      </c>
      <c r="F419" s="1">
        <v>1</v>
      </c>
      <c r="G419" s="1">
        <v>61</v>
      </c>
      <c r="H419" s="1" t="str">
        <f t="shared" si="26"/>
        <v>&lt;80</v>
      </c>
      <c r="I419" s="1">
        <v>366.49456021095102</v>
      </c>
      <c r="J419" s="1">
        <v>317.21745207874301</v>
      </c>
      <c r="K419" s="1">
        <v>79.759550916660103</v>
      </c>
      <c r="L419" s="1">
        <v>24.924111614050599</v>
      </c>
      <c r="M419" s="1">
        <f t="shared" si="27"/>
        <v>67.259000486860799</v>
      </c>
      <c r="N419" s="1">
        <v>0</v>
      </c>
      <c r="O419" s="1" t="str">
        <f t="shared" si="24"/>
        <v>25-40</v>
      </c>
    </row>
    <row r="420" spans="1:15">
      <c r="A420" s="1">
        <v>419</v>
      </c>
      <c r="B420" s="1">
        <v>8675309419</v>
      </c>
      <c r="C420" s="2">
        <v>1.2465753424657535</v>
      </c>
      <c r="D420" s="2" t="str">
        <f t="shared" si="25"/>
        <v>&lt;= 1.5 year</v>
      </c>
      <c r="E420" s="3">
        <v>38.257534246575339</v>
      </c>
      <c r="F420" s="1">
        <v>0</v>
      </c>
      <c r="G420" s="1">
        <v>66</v>
      </c>
      <c r="H420" s="1" t="str">
        <f t="shared" si="26"/>
        <v>&lt;80</v>
      </c>
      <c r="I420" s="1">
        <v>66.489975229353604</v>
      </c>
      <c r="J420" s="1">
        <v>349.40379029631202</v>
      </c>
      <c r="K420" s="1">
        <v>192.26762243229899</v>
      </c>
      <c r="L420" s="1">
        <v>34.690392860958397</v>
      </c>
      <c r="M420" s="1">
        <f t="shared" si="27"/>
        <v>60.506463077244135</v>
      </c>
      <c r="N420" s="1">
        <v>0</v>
      </c>
      <c r="O420" s="1" t="str">
        <f t="shared" si="24"/>
        <v>25-40</v>
      </c>
    </row>
    <row r="421" spans="1:15">
      <c r="A421" s="1">
        <v>420</v>
      </c>
      <c r="B421" s="1">
        <v>8675309420</v>
      </c>
      <c r="C421" s="2">
        <v>1.2054794520547945</v>
      </c>
      <c r="D421" s="2" t="str">
        <f t="shared" si="25"/>
        <v>&lt;= 1.5 year</v>
      </c>
      <c r="E421" s="3">
        <v>42.863013698630134</v>
      </c>
      <c r="F421" s="1">
        <v>0</v>
      </c>
      <c r="G421" s="1">
        <v>63</v>
      </c>
      <c r="H421" s="1" t="str">
        <f t="shared" si="26"/>
        <v>&lt;80</v>
      </c>
      <c r="I421" s="1">
        <v>87.298699071419605</v>
      </c>
      <c r="J421" s="1">
        <v>226.04960572429499</v>
      </c>
      <c r="K421" s="1">
        <v>266.75989292203701</v>
      </c>
      <c r="L421" s="1">
        <v>5.87874089437494</v>
      </c>
      <c r="M421" s="1">
        <f t="shared" si="27"/>
        <v>57.784500441626598</v>
      </c>
      <c r="N421" s="1">
        <v>0</v>
      </c>
      <c r="O421" s="1" t="str">
        <f t="shared" si="24"/>
        <v>&gt;40</v>
      </c>
    </row>
    <row r="422" spans="1:15">
      <c r="A422" s="1">
        <v>421</v>
      </c>
      <c r="B422" s="1">
        <v>8675309421</v>
      </c>
      <c r="C422" s="2">
        <v>1.6438356164383561</v>
      </c>
      <c r="D422" s="2" t="str">
        <f t="shared" si="25"/>
        <v>&gt; 1.5 year</v>
      </c>
      <c r="E422" s="3">
        <v>33.328767123287669</v>
      </c>
      <c r="F422" s="1">
        <v>0</v>
      </c>
      <c r="G422" s="1">
        <v>59</v>
      </c>
      <c r="H422" s="1" t="str">
        <f t="shared" si="26"/>
        <v>&lt;80</v>
      </c>
      <c r="I422" s="1">
        <v>177.33755756086899</v>
      </c>
      <c r="J422" s="1">
        <v>396.99770015427401</v>
      </c>
      <c r="K422" s="1">
        <v>205.50498134284899</v>
      </c>
      <c r="L422" s="1">
        <v>196.47226021108801</v>
      </c>
      <c r="M422" s="1">
        <f t="shared" si="27"/>
        <v>94.184089603683873</v>
      </c>
      <c r="N422" s="1">
        <v>0</v>
      </c>
      <c r="O422" s="1" t="str">
        <f t="shared" si="24"/>
        <v>25-40</v>
      </c>
    </row>
    <row r="423" spans="1:15">
      <c r="A423" s="1">
        <v>422</v>
      </c>
      <c r="B423" s="1">
        <v>8675309422</v>
      </c>
      <c r="C423" s="2">
        <v>1.6904109589041096</v>
      </c>
      <c r="D423" s="2" t="str">
        <f t="shared" si="25"/>
        <v>&gt; 1.5 year</v>
      </c>
      <c r="E423" s="3">
        <v>26.506849315068493</v>
      </c>
      <c r="F423" s="1">
        <v>0</v>
      </c>
      <c r="G423" s="1">
        <v>63</v>
      </c>
      <c r="H423" s="1" t="str">
        <f t="shared" si="26"/>
        <v>&lt;80</v>
      </c>
      <c r="I423" s="1">
        <v>239.93219920282601</v>
      </c>
      <c r="J423" s="1">
        <v>220.189527352977</v>
      </c>
      <c r="K423" s="1">
        <v>280.83673306460702</v>
      </c>
      <c r="L423" s="1">
        <v>306.83343360157301</v>
      </c>
      <c r="M423" s="1">
        <f t="shared" si="27"/>
        <v>107.33015812440583</v>
      </c>
      <c r="N423" s="1">
        <v>0</v>
      </c>
      <c r="O423" s="1" t="str">
        <f t="shared" si="24"/>
        <v>25-40</v>
      </c>
    </row>
    <row r="424" spans="1:15">
      <c r="A424" s="1">
        <v>423</v>
      </c>
      <c r="B424" s="1">
        <v>8675309423</v>
      </c>
      <c r="C424" s="2">
        <v>1.7013698630136986</v>
      </c>
      <c r="D424" s="2" t="str">
        <f t="shared" si="25"/>
        <v>&gt; 1.5 year</v>
      </c>
      <c r="E424" s="3">
        <v>31.838356164383562</v>
      </c>
      <c r="F424" s="1">
        <v>0</v>
      </c>
      <c r="G424" s="1">
        <v>57</v>
      </c>
      <c r="H424" s="1" t="str">
        <f t="shared" si="26"/>
        <v>&lt;80</v>
      </c>
      <c r="I424" s="1">
        <v>276.74126310958502</v>
      </c>
      <c r="J424" s="1">
        <v>207.65297010957599</v>
      </c>
      <c r="K424" s="1">
        <v>327.12499052389302</v>
      </c>
      <c r="L424" s="1">
        <v>205.43951214048599</v>
      </c>
      <c r="M424" s="1">
        <f t="shared" si="27"/>
        <v>102.65927897725837</v>
      </c>
      <c r="N424" s="1">
        <v>0</v>
      </c>
      <c r="O424" s="1" t="str">
        <f t="shared" si="24"/>
        <v>25-40</v>
      </c>
    </row>
    <row r="425" spans="1:15">
      <c r="A425" s="1">
        <v>424</v>
      </c>
      <c r="B425" s="1">
        <v>8675309424</v>
      </c>
      <c r="C425" s="2">
        <v>1.3232876712328767</v>
      </c>
      <c r="D425" s="2" t="str">
        <f t="shared" si="25"/>
        <v>&lt;= 1.5 year</v>
      </c>
      <c r="E425" s="3">
        <v>40.731506849315068</v>
      </c>
      <c r="F425" s="1">
        <v>0</v>
      </c>
      <c r="G425" s="1">
        <v>70</v>
      </c>
      <c r="H425" s="1" t="str">
        <f t="shared" si="26"/>
        <v>&lt;80</v>
      </c>
      <c r="I425" s="1">
        <v>3.11349320660038</v>
      </c>
      <c r="J425" s="1">
        <v>217.33496065313301</v>
      </c>
      <c r="K425" s="1">
        <v>297.83075304972601</v>
      </c>
      <c r="L425" s="1">
        <v>32.791136077195802</v>
      </c>
      <c r="M425" s="1">
        <f t="shared" si="27"/>
        <v>57.310503004009284</v>
      </c>
      <c r="N425" s="1">
        <v>0</v>
      </c>
      <c r="O425" s="1" t="str">
        <f t="shared" si="24"/>
        <v>&gt;40</v>
      </c>
    </row>
    <row r="426" spans="1:15">
      <c r="A426" s="1">
        <v>425</v>
      </c>
      <c r="B426" s="1">
        <v>8675309425</v>
      </c>
      <c r="C426" s="2">
        <v>1.1972602739726028</v>
      </c>
      <c r="D426" s="2" t="str">
        <f t="shared" si="25"/>
        <v>&lt;= 1.5 year</v>
      </c>
      <c r="E426" s="3">
        <v>34.257534246575339</v>
      </c>
      <c r="F426" s="1">
        <v>0</v>
      </c>
      <c r="G426" s="1">
        <v>62</v>
      </c>
      <c r="H426" s="1" t="str">
        <f t="shared" si="26"/>
        <v>&lt;80</v>
      </c>
      <c r="I426" s="1">
        <v>7.2129111495921698</v>
      </c>
      <c r="J426" s="1">
        <v>304.663952825921</v>
      </c>
      <c r="K426" s="1">
        <v>232.82557557474101</v>
      </c>
      <c r="L426" s="1">
        <v>32.099046285266603</v>
      </c>
      <c r="M426" s="1">
        <f t="shared" si="27"/>
        <v>56.741103741241965</v>
      </c>
      <c r="N426" s="1">
        <v>0</v>
      </c>
      <c r="O426" s="1" t="str">
        <f t="shared" si="24"/>
        <v>25-40</v>
      </c>
    </row>
    <row r="427" spans="1:15">
      <c r="A427" s="1">
        <v>426</v>
      </c>
      <c r="B427" s="1">
        <v>8675309426</v>
      </c>
      <c r="C427" s="2">
        <v>1.6136986301369862</v>
      </c>
      <c r="D427" s="2" t="str">
        <f t="shared" si="25"/>
        <v>&gt; 1.5 year</v>
      </c>
      <c r="E427" s="3">
        <v>26.789041095890411</v>
      </c>
      <c r="F427" s="1">
        <v>1</v>
      </c>
      <c r="G427" s="1">
        <v>15</v>
      </c>
      <c r="H427" s="1" t="str">
        <f t="shared" si="26"/>
        <v>&lt;80</v>
      </c>
      <c r="I427" s="1">
        <v>299.55335441350297</v>
      </c>
      <c r="J427" s="1">
        <v>266.51888385402401</v>
      </c>
      <c r="K427" s="1">
        <v>255.17694197339401</v>
      </c>
      <c r="L427" s="1">
        <v>190.666367999286</v>
      </c>
      <c r="M427" s="1">
        <f t="shared" si="27"/>
        <v>98.786976258123758</v>
      </c>
      <c r="N427" s="1">
        <v>0</v>
      </c>
      <c r="O427" s="1" t="str">
        <f t="shared" si="24"/>
        <v>25-40</v>
      </c>
    </row>
    <row r="428" spans="1:15">
      <c r="A428" s="1">
        <v>427</v>
      </c>
      <c r="B428" s="1">
        <v>8675309427</v>
      </c>
      <c r="C428" s="2">
        <v>1.4301369863013698</v>
      </c>
      <c r="D428" s="2" t="str">
        <f t="shared" si="25"/>
        <v>&lt;= 1.5 year</v>
      </c>
      <c r="E428" s="3">
        <v>21.2</v>
      </c>
      <c r="F428" s="1">
        <v>1</v>
      </c>
      <c r="G428" s="1">
        <v>61</v>
      </c>
      <c r="H428" s="1" t="str">
        <f t="shared" si="26"/>
        <v>&lt;80</v>
      </c>
      <c r="I428" s="1">
        <v>423.28767186574601</v>
      </c>
      <c r="J428" s="1">
        <v>370.78900742667599</v>
      </c>
      <c r="K428" s="1">
        <v>57.034884876958898</v>
      </c>
      <c r="L428" s="1">
        <v>23.992571289126602</v>
      </c>
      <c r="M428" s="1">
        <f t="shared" si="27"/>
        <v>73.249429083324031</v>
      </c>
      <c r="N428" s="1">
        <v>0</v>
      </c>
      <c r="O428" s="1" t="str">
        <f t="shared" si="24"/>
        <v>17-25</v>
      </c>
    </row>
    <row r="429" spans="1:15">
      <c r="A429" s="1">
        <v>428</v>
      </c>
      <c r="B429" s="1">
        <v>8675309428</v>
      </c>
      <c r="C429" s="2">
        <v>1.6219178082191781</v>
      </c>
      <c r="D429" s="2" t="str">
        <f t="shared" si="25"/>
        <v>&gt; 1.5 year</v>
      </c>
      <c r="E429" s="3">
        <v>29.073972602739726</v>
      </c>
      <c r="F429" s="1">
        <v>1</v>
      </c>
      <c r="G429" s="1">
        <v>64</v>
      </c>
      <c r="H429" s="1" t="str">
        <f t="shared" si="26"/>
        <v>&lt;80</v>
      </c>
      <c r="I429" s="1">
        <v>327.23575885544</v>
      </c>
      <c r="J429" s="1">
        <v>407.28159315784302</v>
      </c>
      <c r="K429" s="1">
        <v>39.288615927193803</v>
      </c>
      <c r="L429" s="1">
        <v>29.6316261307846</v>
      </c>
      <c r="M429" s="1">
        <f t="shared" si="27"/>
        <v>67.031817208020044</v>
      </c>
      <c r="N429" s="1">
        <v>0</v>
      </c>
      <c r="O429" s="1" t="str">
        <f t="shared" si="24"/>
        <v>25-40</v>
      </c>
    </row>
    <row r="430" spans="1:15">
      <c r="A430" s="1">
        <v>429</v>
      </c>
      <c r="B430" s="1">
        <v>8675309429</v>
      </c>
      <c r="C430" s="2">
        <v>1.7013698630136986</v>
      </c>
      <c r="D430" s="2" t="str">
        <f t="shared" si="25"/>
        <v>&gt; 1.5 year</v>
      </c>
      <c r="E430" s="3">
        <v>29.643835616438356</v>
      </c>
      <c r="F430" s="1">
        <v>0</v>
      </c>
      <c r="G430" s="1">
        <v>50</v>
      </c>
      <c r="H430" s="1" t="str">
        <f t="shared" si="26"/>
        <v>&lt;80</v>
      </c>
      <c r="I430" s="1">
        <v>176.33961976375701</v>
      </c>
      <c r="J430" s="1">
        <v>438.92781398856499</v>
      </c>
      <c r="K430" s="1">
        <v>257.22544562843802</v>
      </c>
      <c r="L430" s="1">
        <v>225.6137142881</v>
      </c>
      <c r="M430" s="1">
        <f t="shared" si="27"/>
        <v>107.16209389017033</v>
      </c>
      <c r="N430" s="1">
        <v>0</v>
      </c>
      <c r="O430" s="1" t="str">
        <f t="shared" si="24"/>
        <v>25-40</v>
      </c>
    </row>
    <row r="431" spans="1:15">
      <c r="A431" s="1">
        <v>430</v>
      </c>
      <c r="B431" s="1">
        <v>8675309430</v>
      </c>
      <c r="C431" s="2">
        <v>1.1534246575342466</v>
      </c>
      <c r="D431" s="2" t="str">
        <f t="shared" si="25"/>
        <v>&lt;= 1.5 year</v>
      </c>
      <c r="E431" s="3">
        <v>38.471232876712328</v>
      </c>
      <c r="F431" s="1">
        <v>0</v>
      </c>
      <c r="G431" s="1">
        <v>72</v>
      </c>
      <c r="H431" s="1" t="str">
        <f t="shared" si="26"/>
        <v>&lt;80</v>
      </c>
      <c r="I431" s="1">
        <v>50.379782733861099</v>
      </c>
      <c r="J431" s="1">
        <v>242.559001973091</v>
      </c>
      <c r="K431" s="1">
        <v>294.31649885369598</v>
      </c>
      <c r="L431" s="1">
        <v>4.9218918449695996</v>
      </c>
      <c r="M431" s="1">
        <f t="shared" si="27"/>
        <v>59.343709660396037</v>
      </c>
      <c r="N431" s="1">
        <v>0</v>
      </c>
      <c r="O431" s="1" t="str">
        <f t="shared" si="24"/>
        <v>25-40</v>
      </c>
    </row>
    <row r="432" spans="1:15">
      <c r="A432" s="1">
        <v>431</v>
      </c>
      <c r="B432" s="1">
        <v>8675309431</v>
      </c>
      <c r="C432" s="2">
        <v>1.7205479452054795</v>
      </c>
      <c r="D432" s="2" t="str">
        <f t="shared" si="25"/>
        <v>&gt; 1.5 year</v>
      </c>
      <c r="E432" s="3">
        <v>26.824657534246576</v>
      </c>
      <c r="F432" s="1">
        <v>0</v>
      </c>
      <c r="G432" s="1">
        <v>62</v>
      </c>
      <c r="H432" s="1" t="str">
        <f t="shared" si="26"/>
        <v>&lt;80</v>
      </c>
      <c r="I432" s="1">
        <v>315.83387885006101</v>
      </c>
      <c r="J432" s="1">
        <v>274.65325711137501</v>
      </c>
      <c r="K432" s="1">
        <v>143.293087680805</v>
      </c>
      <c r="L432" s="1">
        <v>234.78836181290299</v>
      </c>
      <c r="M432" s="1">
        <f t="shared" si="27"/>
        <v>92.608744816159842</v>
      </c>
      <c r="N432" s="1">
        <v>0</v>
      </c>
      <c r="O432" s="1" t="str">
        <f t="shared" si="24"/>
        <v>25-40</v>
      </c>
    </row>
    <row r="433" spans="1:15">
      <c r="A433" s="1">
        <v>432</v>
      </c>
      <c r="B433" s="1">
        <v>8675309432</v>
      </c>
      <c r="C433" s="2">
        <v>1.2383561643835617</v>
      </c>
      <c r="D433" s="2" t="str">
        <f t="shared" si="25"/>
        <v>&lt;= 1.5 year</v>
      </c>
      <c r="E433" s="3">
        <v>34.586301369863016</v>
      </c>
      <c r="F433" s="1">
        <v>0</v>
      </c>
      <c r="G433" s="1">
        <v>21</v>
      </c>
      <c r="H433" s="1" t="str">
        <f t="shared" si="26"/>
        <v>&lt;80</v>
      </c>
      <c r="I433" s="1">
        <v>452.66230801942299</v>
      </c>
      <c r="J433" s="1">
        <v>287.80039286027699</v>
      </c>
      <c r="K433" s="1">
        <v>81.844904908996199</v>
      </c>
      <c r="L433" s="1">
        <v>98.2821676288264</v>
      </c>
      <c r="M433" s="1">
        <f t="shared" si="27"/>
        <v>80.852264774914715</v>
      </c>
      <c r="N433" s="1">
        <v>1</v>
      </c>
      <c r="O433" s="1" t="str">
        <f t="shared" si="24"/>
        <v>25-40</v>
      </c>
    </row>
    <row r="434" spans="1:15">
      <c r="A434" s="1">
        <v>433</v>
      </c>
      <c r="B434" s="1">
        <v>8675309433</v>
      </c>
      <c r="C434" s="2">
        <v>1.0547945205479452</v>
      </c>
      <c r="D434" s="2" t="str">
        <f t="shared" si="25"/>
        <v>&lt;= 1.5 year</v>
      </c>
      <c r="E434" s="3">
        <v>40.978082191780821</v>
      </c>
      <c r="F434" s="1">
        <v>0</v>
      </c>
      <c r="G434" s="1">
        <v>72</v>
      </c>
      <c r="H434" s="1" t="str">
        <f t="shared" si="26"/>
        <v>&lt;80</v>
      </c>
      <c r="I434" s="1">
        <v>14.090435295943401</v>
      </c>
      <c r="J434" s="1">
        <v>246.65630069150001</v>
      </c>
      <c r="K434" s="1">
        <v>293.650914711768</v>
      </c>
      <c r="L434" s="1">
        <v>10.217612073285499</v>
      </c>
      <c r="M434" s="1">
        <f t="shared" si="27"/>
        <v>57.323962093201885</v>
      </c>
      <c r="N434" s="1">
        <v>0</v>
      </c>
      <c r="O434" s="1" t="str">
        <f t="shared" si="24"/>
        <v>&gt;40</v>
      </c>
    </row>
    <row r="435" spans="1:15">
      <c r="A435" s="1">
        <v>434</v>
      </c>
      <c r="B435" s="1">
        <v>8675309434</v>
      </c>
      <c r="C435" s="2">
        <v>1.6876712328767123</v>
      </c>
      <c r="D435" s="2" t="str">
        <f t="shared" si="25"/>
        <v>&gt; 1.5 year</v>
      </c>
      <c r="E435" s="3">
        <v>31.602739726027398</v>
      </c>
      <c r="F435" s="1">
        <v>0</v>
      </c>
      <c r="G435" s="1">
        <v>35</v>
      </c>
      <c r="H435" s="1" t="str">
        <f t="shared" si="26"/>
        <v>&lt;80</v>
      </c>
      <c r="I435" s="1">
        <v>280.26090191124899</v>
      </c>
      <c r="J435" s="1">
        <v>274.52490462537799</v>
      </c>
      <c r="K435" s="1">
        <v>144.01818390267201</v>
      </c>
      <c r="L435" s="1">
        <v>268.64911704729201</v>
      </c>
      <c r="M435" s="1">
        <f t="shared" si="27"/>
        <v>93.902940636925848</v>
      </c>
      <c r="N435" s="1">
        <v>0</v>
      </c>
      <c r="O435" s="1" t="str">
        <f t="shared" si="24"/>
        <v>25-40</v>
      </c>
    </row>
    <row r="436" spans="1:15">
      <c r="A436" s="1">
        <v>435</v>
      </c>
      <c r="B436" s="1">
        <v>8675309435</v>
      </c>
      <c r="C436" s="2">
        <v>1.1808219178082191</v>
      </c>
      <c r="D436" s="2" t="str">
        <f t="shared" si="25"/>
        <v>&lt;= 1.5 year</v>
      </c>
      <c r="E436" s="3">
        <v>41.227397260273975</v>
      </c>
      <c r="F436" s="1">
        <v>0</v>
      </c>
      <c r="G436" s="1">
        <v>62</v>
      </c>
      <c r="H436" s="1" t="str">
        <f t="shared" si="26"/>
        <v>&lt;80</v>
      </c>
      <c r="I436" s="1">
        <v>156.261594268256</v>
      </c>
      <c r="J436" s="1">
        <v>254.31187528214301</v>
      </c>
      <c r="K436" s="1">
        <v>233.49246304640801</v>
      </c>
      <c r="L436" s="1">
        <v>9.8963102689605407</v>
      </c>
      <c r="M436" s="1">
        <f t="shared" si="27"/>
        <v>62.052530361876151</v>
      </c>
      <c r="N436" s="1">
        <v>0</v>
      </c>
      <c r="O436" s="1" t="str">
        <f t="shared" si="24"/>
        <v>&gt;40</v>
      </c>
    </row>
    <row r="437" spans="1:15">
      <c r="A437" s="1">
        <v>436</v>
      </c>
      <c r="B437" s="1">
        <v>8675309436</v>
      </c>
      <c r="C437" s="2">
        <v>1.1616438356164382</v>
      </c>
      <c r="D437" s="2" t="str">
        <f t="shared" si="25"/>
        <v>&lt;= 1.5 year</v>
      </c>
      <c r="E437" s="3">
        <v>41.391780821917806</v>
      </c>
      <c r="F437" s="1">
        <v>0</v>
      </c>
      <c r="G437" s="1">
        <v>99</v>
      </c>
      <c r="H437" s="1" t="str">
        <f t="shared" si="26"/>
        <v>&gt;=80</v>
      </c>
      <c r="I437" s="1">
        <v>3.3357829023285901</v>
      </c>
      <c r="J437" s="1">
        <v>250.000839755725</v>
      </c>
      <c r="K437" s="1">
        <v>300.72346055839898</v>
      </c>
      <c r="L437" s="1">
        <v>66.932045578438306</v>
      </c>
      <c r="M437" s="1">
        <f t="shared" si="27"/>
        <v>64.385590549064773</v>
      </c>
      <c r="N437" s="1">
        <v>0</v>
      </c>
      <c r="O437" s="1" t="str">
        <f t="shared" si="24"/>
        <v>&gt;40</v>
      </c>
    </row>
    <row r="438" spans="1:15">
      <c r="A438" s="1">
        <v>437</v>
      </c>
      <c r="B438" s="1">
        <v>8675309437</v>
      </c>
      <c r="C438" s="2">
        <v>1.6794520547945206</v>
      </c>
      <c r="D438" s="2" t="str">
        <f t="shared" si="25"/>
        <v>&gt; 1.5 year</v>
      </c>
      <c r="E438" s="3">
        <v>30.989041095890411</v>
      </c>
      <c r="F438" s="1">
        <v>0</v>
      </c>
      <c r="G438" s="1">
        <v>27</v>
      </c>
      <c r="H438" s="1" t="str">
        <f t="shared" si="26"/>
        <v>&lt;80</v>
      </c>
      <c r="I438" s="1">
        <v>173.95383158049501</v>
      </c>
      <c r="J438" s="1">
        <v>265.565034970873</v>
      </c>
      <c r="K438" s="1">
        <v>229.36441615390899</v>
      </c>
      <c r="L438" s="1">
        <v>283.45140838216201</v>
      </c>
      <c r="M438" s="1">
        <f t="shared" si="27"/>
        <v>96.699408268437963</v>
      </c>
      <c r="N438" s="1">
        <v>0</v>
      </c>
      <c r="O438" s="1" t="str">
        <f t="shared" si="24"/>
        <v>25-40</v>
      </c>
    </row>
    <row r="439" spans="1:15">
      <c r="A439" s="1">
        <v>438</v>
      </c>
      <c r="B439" s="1">
        <v>8675309438</v>
      </c>
      <c r="C439" s="2">
        <v>1.0767123287671232</v>
      </c>
      <c r="D439" s="2" t="str">
        <f t="shared" si="25"/>
        <v>&lt;= 1.5 year</v>
      </c>
      <c r="E439" s="3">
        <v>43.372602739726027</v>
      </c>
      <c r="F439" s="1">
        <v>0</v>
      </c>
      <c r="G439" s="1">
        <v>107</v>
      </c>
      <c r="H439" s="1" t="str">
        <f t="shared" si="26"/>
        <v>&gt;=80</v>
      </c>
      <c r="I439" s="1">
        <v>72.883289451543803</v>
      </c>
      <c r="J439" s="1">
        <v>224.08074507276501</v>
      </c>
      <c r="K439" s="1">
        <v>220.23881221263099</v>
      </c>
      <c r="L439" s="1">
        <v>23.355968616325399</v>
      </c>
      <c r="M439" s="1">
        <f t="shared" si="27"/>
        <v>52.988496461419473</v>
      </c>
      <c r="N439" s="1">
        <v>1</v>
      </c>
      <c r="O439" s="1" t="str">
        <f t="shared" si="24"/>
        <v>&gt;40</v>
      </c>
    </row>
    <row r="440" spans="1:15">
      <c r="A440" s="1">
        <v>439</v>
      </c>
      <c r="B440" s="1">
        <v>8675309439</v>
      </c>
      <c r="C440" s="2">
        <v>1.4136986301369863</v>
      </c>
      <c r="D440" s="2" t="str">
        <f t="shared" si="25"/>
        <v>&lt;= 1.5 year</v>
      </c>
      <c r="E440" s="3">
        <v>22.87123287671233</v>
      </c>
      <c r="F440" s="1">
        <v>0</v>
      </c>
      <c r="G440" s="1">
        <v>56</v>
      </c>
      <c r="H440" s="1" t="str">
        <f t="shared" si="26"/>
        <v>&lt;80</v>
      </c>
      <c r="I440" s="1">
        <v>73.082262745977005</v>
      </c>
      <c r="J440" s="1">
        <v>49.997547286064801</v>
      </c>
      <c r="K440" s="1">
        <v>488.94470715435102</v>
      </c>
      <c r="L440" s="1">
        <v>339.31158380529803</v>
      </c>
      <c r="M440" s="1">
        <f t="shared" si="27"/>
        <v>109.23713971772123</v>
      </c>
      <c r="N440" s="1">
        <v>1</v>
      </c>
      <c r="O440" s="1" t="str">
        <f t="shared" si="24"/>
        <v>17-25</v>
      </c>
    </row>
    <row r="441" spans="1:15">
      <c r="A441" s="1">
        <v>440</v>
      </c>
      <c r="B441" s="1">
        <v>8675309440</v>
      </c>
      <c r="C441" s="2">
        <v>1.8027397260273972</v>
      </c>
      <c r="D441" s="2" t="str">
        <f t="shared" si="25"/>
        <v>&gt; 1.5 year</v>
      </c>
      <c r="E441" s="3">
        <v>34.136986301369866</v>
      </c>
      <c r="F441" s="1">
        <v>1</v>
      </c>
      <c r="G441" s="1">
        <v>21</v>
      </c>
      <c r="H441" s="1" t="str">
        <f t="shared" si="26"/>
        <v>&lt;80</v>
      </c>
      <c r="I441" s="1">
        <v>195.34860144217799</v>
      </c>
      <c r="J441" s="1">
        <v>199.77645290431099</v>
      </c>
      <c r="K441" s="1">
        <v>335.15175969776499</v>
      </c>
      <c r="L441" s="1">
        <v>139.95858552175201</v>
      </c>
      <c r="M441" s="1">
        <f t="shared" si="27"/>
        <v>88.623245774061147</v>
      </c>
      <c r="N441" s="1">
        <v>1</v>
      </c>
      <c r="O441" s="1" t="str">
        <f t="shared" si="24"/>
        <v>25-40</v>
      </c>
    </row>
    <row r="442" spans="1:15">
      <c r="A442" s="1">
        <v>441</v>
      </c>
      <c r="B442" s="1">
        <v>8675309441</v>
      </c>
      <c r="C442" s="2">
        <v>1.2164383561643837</v>
      </c>
      <c r="D442" s="2" t="str">
        <f t="shared" si="25"/>
        <v>&lt;= 1.5 year</v>
      </c>
      <c r="E442" s="3">
        <v>40.391780821917806</v>
      </c>
      <c r="F442" s="1">
        <v>0</v>
      </c>
      <c r="G442" s="1">
        <v>97</v>
      </c>
      <c r="H442" s="1" t="str">
        <f t="shared" si="26"/>
        <v>&gt;=80</v>
      </c>
      <c r="I442" s="1">
        <v>25.7486307255828</v>
      </c>
      <c r="J442" s="1">
        <v>212.40570971640699</v>
      </c>
      <c r="K442" s="1">
        <v>373.78854016830002</v>
      </c>
      <c r="L442" s="1">
        <v>11.2340150541672</v>
      </c>
      <c r="M442" s="1">
        <f t="shared" si="27"/>
        <v>65.255053862055249</v>
      </c>
      <c r="N442" s="1">
        <v>0</v>
      </c>
      <c r="O442" s="1" t="str">
        <f t="shared" si="24"/>
        <v>&gt;40</v>
      </c>
    </row>
    <row r="443" spans="1:15">
      <c r="A443" s="1">
        <v>442</v>
      </c>
      <c r="B443" s="1">
        <v>8675309442</v>
      </c>
      <c r="C443" s="2">
        <v>1.4027397260273973</v>
      </c>
      <c r="D443" s="2" t="str">
        <f t="shared" si="25"/>
        <v>&lt;= 1.5 year</v>
      </c>
      <c r="E443" s="3">
        <v>21</v>
      </c>
      <c r="F443" s="1">
        <v>0</v>
      </c>
      <c r="G443" s="1">
        <v>62</v>
      </c>
      <c r="H443" s="1" t="str">
        <f t="shared" si="26"/>
        <v>&lt;80</v>
      </c>
      <c r="I443" s="1">
        <v>255.85549355857</v>
      </c>
      <c r="J443" s="1">
        <v>425.00464608199098</v>
      </c>
      <c r="K443" s="1">
        <v>77.173466746806099</v>
      </c>
      <c r="L443" s="1">
        <v>29.235570797236701</v>
      </c>
      <c r="M443" s="1">
        <f t="shared" si="27"/>
        <v>67.237895676530016</v>
      </c>
      <c r="N443" s="1">
        <v>0</v>
      </c>
      <c r="O443" s="1" t="str">
        <f t="shared" si="24"/>
        <v>17-25</v>
      </c>
    </row>
    <row r="444" spans="1:15">
      <c r="A444" s="1">
        <v>443</v>
      </c>
      <c r="B444" s="1">
        <v>8675309443</v>
      </c>
      <c r="C444" s="2">
        <v>1.1397260273972603</v>
      </c>
      <c r="D444" s="2" t="str">
        <f t="shared" si="25"/>
        <v>&lt;= 1.5 year</v>
      </c>
      <c r="E444" s="3">
        <v>45.016438356164386</v>
      </c>
      <c r="F444" s="1">
        <v>1</v>
      </c>
      <c r="G444" s="1">
        <v>73</v>
      </c>
      <c r="H444" s="1" t="str">
        <f t="shared" si="26"/>
        <v>&lt;80</v>
      </c>
      <c r="I444" s="1">
        <v>55.5930455812302</v>
      </c>
      <c r="J444" s="1">
        <v>168.707652995384</v>
      </c>
      <c r="K444" s="1">
        <v>295.55528302335199</v>
      </c>
      <c r="L444" s="1">
        <v>89.859537753889498</v>
      </c>
      <c r="M444" s="1">
        <f t="shared" si="27"/>
        <v>64.193834379398112</v>
      </c>
      <c r="N444" s="1">
        <v>0</v>
      </c>
      <c r="O444" s="1" t="str">
        <f t="shared" si="24"/>
        <v>&gt;40</v>
      </c>
    </row>
    <row r="445" spans="1:15">
      <c r="A445" s="1">
        <v>444</v>
      </c>
      <c r="B445" s="1">
        <v>8675309444</v>
      </c>
      <c r="C445" s="2">
        <v>1.5643835616438355</v>
      </c>
      <c r="D445" s="2" t="str">
        <f t="shared" si="25"/>
        <v>&gt; 1.5 year</v>
      </c>
      <c r="E445" s="3">
        <v>27.183561643835617</v>
      </c>
      <c r="F445" s="1">
        <v>0</v>
      </c>
      <c r="G445" s="1">
        <v>33</v>
      </c>
      <c r="H445" s="1" t="str">
        <f t="shared" si="26"/>
        <v>&lt;80</v>
      </c>
      <c r="I445" s="1">
        <v>256.18429405673902</v>
      </c>
      <c r="J445" s="1">
        <v>212.61047231518299</v>
      </c>
      <c r="K445" s="1">
        <v>300.66398144331902</v>
      </c>
      <c r="L445" s="1">
        <v>268.27738913586398</v>
      </c>
      <c r="M445" s="1">
        <f t="shared" si="27"/>
        <v>105.77654577925571</v>
      </c>
      <c r="N445" s="1">
        <v>0</v>
      </c>
      <c r="O445" s="1" t="str">
        <f t="shared" si="24"/>
        <v>25-40</v>
      </c>
    </row>
    <row r="446" spans="1:15">
      <c r="A446" s="1">
        <v>445</v>
      </c>
      <c r="B446" s="1">
        <v>8675309445</v>
      </c>
      <c r="C446" s="2">
        <v>1.6849315068493151</v>
      </c>
      <c r="D446" s="2" t="str">
        <f t="shared" si="25"/>
        <v>&gt; 1.5 year</v>
      </c>
      <c r="E446" s="3">
        <v>29.994520547945207</v>
      </c>
      <c r="F446" s="1">
        <v>1</v>
      </c>
      <c r="G446" s="1">
        <v>26</v>
      </c>
      <c r="H446" s="1" t="str">
        <f t="shared" si="26"/>
        <v>&lt;80</v>
      </c>
      <c r="I446" s="1">
        <v>185.29562692974599</v>
      </c>
      <c r="J446" s="1">
        <v>361.67749925474402</v>
      </c>
      <c r="K446" s="1">
        <v>205.718681120805</v>
      </c>
      <c r="L446" s="1">
        <v>348.919008524763</v>
      </c>
      <c r="M446" s="1">
        <f t="shared" si="27"/>
        <v>110.31437285222736</v>
      </c>
      <c r="N446" s="1">
        <v>0</v>
      </c>
      <c r="O446" s="1" t="str">
        <f t="shared" si="24"/>
        <v>25-40</v>
      </c>
    </row>
    <row r="447" spans="1:15">
      <c r="A447" s="1">
        <v>446</v>
      </c>
      <c r="B447" s="1">
        <v>8675309446</v>
      </c>
      <c r="C447" s="2">
        <v>1.2219178082191782</v>
      </c>
      <c r="D447" s="2" t="str">
        <f t="shared" si="25"/>
        <v>&lt;= 1.5 year</v>
      </c>
      <c r="E447" s="3">
        <v>41.139726027397259</v>
      </c>
      <c r="F447" s="1">
        <v>0</v>
      </c>
      <c r="G447" s="1">
        <v>79</v>
      </c>
      <c r="H447" s="1" t="str">
        <f t="shared" si="26"/>
        <v>&lt;80</v>
      </c>
      <c r="I447" s="1">
        <v>68.385858901766696</v>
      </c>
      <c r="J447" s="1">
        <v>225.00358465739001</v>
      </c>
      <c r="K447" s="1">
        <v>262.772407976382</v>
      </c>
      <c r="L447" s="1">
        <v>13.6828223909119</v>
      </c>
      <c r="M447" s="1">
        <f t="shared" si="27"/>
        <v>56.645783128807807</v>
      </c>
      <c r="N447" s="1">
        <v>0</v>
      </c>
      <c r="O447" s="1" t="str">
        <f t="shared" si="24"/>
        <v>&gt;40</v>
      </c>
    </row>
    <row r="448" spans="1:15">
      <c r="A448" s="1">
        <v>447</v>
      </c>
      <c r="B448" s="1">
        <v>8675309447</v>
      </c>
      <c r="C448" s="2">
        <v>1.2273972602739727</v>
      </c>
      <c r="D448" s="2" t="str">
        <f t="shared" si="25"/>
        <v>&lt;= 1.5 year</v>
      </c>
      <c r="E448" s="3">
        <v>27.093150684931508</v>
      </c>
      <c r="F448" s="1">
        <v>1</v>
      </c>
      <c r="G448" s="1">
        <v>54</v>
      </c>
      <c r="H448" s="1" t="str">
        <f t="shared" si="26"/>
        <v>&lt;80</v>
      </c>
      <c r="I448" s="1">
        <v>105.138458388838</v>
      </c>
      <c r="J448" s="1">
        <v>99.764121586067503</v>
      </c>
      <c r="K448" s="1">
        <v>347.86932228713198</v>
      </c>
      <c r="L448" s="1">
        <v>342.73000489020399</v>
      </c>
      <c r="M448" s="1">
        <f t="shared" si="27"/>
        <v>99.26412565927275</v>
      </c>
      <c r="N448" s="1">
        <v>1</v>
      </c>
      <c r="O448" s="1" t="str">
        <f t="shared" si="24"/>
        <v>25-40</v>
      </c>
    </row>
    <row r="449" spans="1:15">
      <c r="A449" s="1">
        <v>448</v>
      </c>
      <c r="B449" s="1">
        <v>8675309448</v>
      </c>
      <c r="C449" s="2">
        <v>1.2657534246575342</v>
      </c>
      <c r="D449" s="2" t="str">
        <f t="shared" si="25"/>
        <v>&lt;= 1.5 year</v>
      </c>
      <c r="E449" s="3">
        <v>41.287671232876711</v>
      </c>
      <c r="F449" s="1">
        <v>0</v>
      </c>
      <c r="G449" s="1">
        <v>80</v>
      </c>
      <c r="H449" s="1" t="str">
        <f t="shared" si="26"/>
        <v>&gt;=80</v>
      </c>
      <c r="I449" s="1">
        <v>5.1250997671388898</v>
      </c>
      <c r="J449" s="1">
        <v>346.878728315199</v>
      </c>
      <c r="K449" s="1">
        <v>249.26503574765701</v>
      </c>
      <c r="L449" s="1">
        <v>12.871163720625001</v>
      </c>
      <c r="M449" s="1">
        <f t="shared" si="27"/>
        <v>59.616650182780873</v>
      </c>
      <c r="N449" s="1">
        <v>0</v>
      </c>
      <c r="O449" s="1" t="str">
        <f t="shared" si="24"/>
        <v>&gt;40</v>
      </c>
    </row>
    <row r="450" spans="1:15">
      <c r="A450" s="1">
        <v>449</v>
      </c>
      <c r="B450" s="1">
        <v>8675309449</v>
      </c>
      <c r="C450" s="2">
        <v>1.4684931506849315</v>
      </c>
      <c r="D450" s="2" t="str">
        <f t="shared" si="25"/>
        <v>&lt;= 1.5 year</v>
      </c>
      <c r="E450" s="3">
        <v>29.041095890410958</v>
      </c>
      <c r="F450" s="1">
        <v>0</v>
      </c>
      <c r="G450" s="1">
        <v>69</v>
      </c>
      <c r="H450" s="1" t="str">
        <f t="shared" si="26"/>
        <v>&lt;80</v>
      </c>
      <c r="I450" s="1">
        <v>111.809163872071</v>
      </c>
      <c r="J450" s="1">
        <v>42.509214722943497</v>
      </c>
      <c r="K450" s="1">
        <v>264.46292243120502</v>
      </c>
      <c r="L450" s="1">
        <v>466.23232594023199</v>
      </c>
      <c r="M450" s="1">
        <f t="shared" si="27"/>
        <v>100.02890009217359</v>
      </c>
      <c r="N450" s="1">
        <v>1</v>
      </c>
      <c r="O450" s="1" t="str">
        <f t="shared" ref="O450:O513" si="28">IF(AND(E450&gt;17,E450&lt;25),"17-25",IF(AND(E450&gt;25,E450&lt;40),"25-40","&gt;40"))</f>
        <v>25-40</v>
      </c>
    </row>
    <row r="451" spans="1:15">
      <c r="A451" s="1">
        <v>450</v>
      </c>
      <c r="B451" s="1">
        <v>8675309450</v>
      </c>
      <c r="C451" s="2">
        <v>1.6575342465753424</v>
      </c>
      <c r="D451" s="2" t="str">
        <f t="shared" ref="D451:D514" si="29">IF(OR(C451&lt;1.5, C451=1.5),"&lt;= 1.5 year","&gt; 1.5 year")</f>
        <v>&gt; 1.5 year</v>
      </c>
      <c r="E451" s="3">
        <v>28.663013698630138</v>
      </c>
      <c r="F451" s="1">
        <v>0</v>
      </c>
      <c r="G451" s="1">
        <v>64</v>
      </c>
      <c r="H451" s="1" t="str">
        <f t="shared" ref="H451:H514" si="30">IF(G451&lt;80,"&lt;80","&gt;=80")</f>
        <v>&lt;80</v>
      </c>
      <c r="I451" s="1">
        <v>282.98589181822302</v>
      </c>
      <c r="J451" s="1">
        <v>190.49127963790701</v>
      </c>
      <c r="K451" s="1">
        <v>275.21247984845701</v>
      </c>
      <c r="L451" s="1">
        <v>211.50402356022099</v>
      </c>
      <c r="M451" s="1">
        <f t="shared" ref="M451:M514" si="31">SUMPRODUCT(I451:L451,$P$3:$S$3)</f>
        <v>96.284154125531771</v>
      </c>
      <c r="N451" s="1">
        <v>0</v>
      </c>
      <c r="O451" s="1" t="str">
        <f t="shared" si="28"/>
        <v>25-40</v>
      </c>
    </row>
    <row r="452" spans="1:15">
      <c r="A452" s="1">
        <v>451</v>
      </c>
      <c r="B452" s="1">
        <v>8675309451</v>
      </c>
      <c r="C452" s="2">
        <v>1.7287671232876711</v>
      </c>
      <c r="D452" s="2" t="str">
        <f t="shared" si="29"/>
        <v>&gt; 1.5 year</v>
      </c>
      <c r="E452" s="3">
        <v>32.778082191780825</v>
      </c>
      <c r="F452" s="1">
        <v>1</v>
      </c>
      <c r="G452" s="1">
        <v>52</v>
      </c>
      <c r="H452" s="1" t="str">
        <f t="shared" si="30"/>
        <v>&lt;80</v>
      </c>
      <c r="I452" s="1">
        <v>198.14077542303201</v>
      </c>
      <c r="J452" s="1">
        <v>373.88226119468999</v>
      </c>
      <c r="K452" s="1">
        <v>143.29194221140401</v>
      </c>
      <c r="L452" s="1">
        <v>223.17206611040999</v>
      </c>
      <c r="M452" s="1">
        <f t="shared" si="31"/>
        <v>89.737523928035444</v>
      </c>
      <c r="N452" s="1">
        <v>0</v>
      </c>
      <c r="O452" s="1" t="str">
        <f t="shared" si="28"/>
        <v>25-40</v>
      </c>
    </row>
    <row r="453" spans="1:15">
      <c r="A453" s="1">
        <v>452</v>
      </c>
      <c r="B453" s="1">
        <v>8675309452</v>
      </c>
      <c r="C453" s="2">
        <v>1.2246575342465753</v>
      </c>
      <c r="D453" s="2" t="str">
        <f t="shared" si="29"/>
        <v>&lt;= 1.5 year</v>
      </c>
      <c r="E453" s="3">
        <v>40.123287671232873</v>
      </c>
      <c r="F453" s="1">
        <v>0</v>
      </c>
      <c r="G453" s="1">
        <v>80</v>
      </c>
      <c r="H453" s="1" t="str">
        <f t="shared" si="30"/>
        <v>&gt;=80</v>
      </c>
      <c r="I453" s="1">
        <v>63.177827270425198</v>
      </c>
      <c r="J453" s="1">
        <v>281.68378796626598</v>
      </c>
      <c r="K453" s="1">
        <v>224.22469748557299</v>
      </c>
      <c r="L453" s="1">
        <v>35.514102612959398</v>
      </c>
      <c r="M453" s="1">
        <f t="shared" si="31"/>
        <v>58.75758523075919</v>
      </c>
      <c r="N453" s="1">
        <v>0</v>
      </c>
      <c r="O453" s="1" t="str">
        <f t="shared" si="28"/>
        <v>&gt;40</v>
      </c>
    </row>
    <row r="454" spans="1:15">
      <c r="A454" s="1">
        <v>453</v>
      </c>
      <c r="B454" s="1">
        <v>8675309453</v>
      </c>
      <c r="C454" s="2">
        <v>1.0904109589041096</v>
      </c>
      <c r="D454" s="2" t="str">
        <f t="shared" si="29"/>
        <v>&lt;= 1.5 year</v>
      </c>
      <c r="E454" s="3">
        <v>49.397260273972606</v>
      </c>
      <c r="F454" s="1">
        <v>0</v>
      </c>
      <c r="G454" s="1">
        <v>84</v>
      </c>
      <c r="H454" s="1" t="str">
        <f t="shared" si="30"/>
        <v>&gt;=80</v>
      </c>
      <c r="I454" s="1">
        <v>20.150563490341199</v>
      </c>
      <c r="J454" s="1">
        <v>188.09707059563101</v>
      </c>
      <c r="K454" s="1">
        <v>385.36077152899003</v>
      </c>
      <c r="L454" s="1">
        <v>7.4820449889889797</v>
      </c>
      <c r="M454" s="1">
        <f t="shared" si="31"/>
        <v>63.800948709035261</v>
      </c>
      <c r="N454" s="1">
        <v>0</v>
      </c>
      <c r="O454" s="1" t="str">
        <f t="shared" si="28"/>
        <v>&gt;40</v>
      </c>
    </row>
    <row r="455" spans="1:15">
      <c r="A455" s="1">
        <v>454</v>
      </c>
      <c r="B455" s="1">
        <v>8675309454</v>
      </c>
      <c r="C455" s="2">
        <v>1.6328767123287671</v>
      </c>
      <c r="D455" s="2" t="str">
        <f t="shared" si="29"/>
        <v>&gt; 1.5 year</v>
      </c>
      <c r="E455" s="3">
        <v>22.487671232876714</v>
      </c>
      <c r="F455" s="1">
        <v>0</v>
      </c>
      <c r="G455" s="1">
        <v>56</v>
      </c>
      <c r="H455" s="1" t="str">
        <f t="shared" si="30"/>
        <v>&lt;80</v>
      </c>
      <c r="I455" s="1">
        <v>341.776823461616</v>
      </c>
      <c r="J455" s="1">
        <v>470.12721004100399</v>
      </c>
      <c r="K455" s="1">
        <v>34.674096124633003</v>
      </c>
      <c r="L455" s="1">
        <v>2.5548399433367699</v>
      </c>
      <c r="M455" s="1">
        <f t="shared" si="31"/>
        <v>69.419795008365966</v>
      </c>
      <c r="N455" s="1">
        <v>0</v>
      </c>
      <c r="O455" s="1" t="str">
        <f t="shared" si="28"/>
        <v>17-25</v>
      </c>
    </row>
    <row r="456" spans="1:15">
      <c r="A456" s="1">
        <v>455</v>
      </c>
      <c r="B456" s="1">
        <v>8675309455</v>
      </c>
      <c r="C456" s="2">
        <v>1.6794520547945206</v>
      </c>
      <c r="D456" s="2" t="str">
        <f t="shared" si="29"/>
        <v>&gt; 1.5 year</v>
      </c>
      <c r="E456" s="3">
        <v>32.506849315068493</v>
      </c>
      <c r="F456" s="1">
        <v>0</v>
      </c>
      <c r="G456" s="1">
        <v>20</v>
      </c>
      <c r="H456" s="1" t="str">
        <f t="shared" si="30"/>
        <v>&lt;80</v>
      </c>
      <c r="I456" s="1">
        <v>249.94321749493901</v>
      </c>
      <c r="J456" s="1">
        <v>233.40524545890801</v>
      </c>
      <c r="K456" s="1">
        <v>224.43457641703301</v>
      </c>
      <c r="L456" s="1">
        <v>260.41725045461101</v>
      </c>
      <c r="M456" s="1">
        <f t="shared" si="31"/>
        <v>96.850096260905048</v>
      </c>
      <c r="N456" s="1">
        <v>0</v>
      </c>
      <c r="O456" s="1" t="str">
        <f t="shared" si="28"/>
        <v>25-40</v>
      </c>
    </row>
    <row r="457" spans="1:15">
      <c r="A457" s="1">
        <v>456</v>
      </c>
      <c r="B457" s="1">
        <v>8675309456</v>
      </c>
      <c r="C457" s="2">
        <v>1.6164383561643836</v>
      </c>
      <c r="D457" s="2" t="str">
        <f t="shared" si="29"/>
        <v>&gt; 1.5 year</v>
      </c>
      <c r="E457" s="3">
        <v>33.783561643835618</v>
      </c>
      <c r="F457" s="1">
        <v>1</v>
      </c>
      <c r="G457" s="1">
        <v>49</v>
      </c>
      <c r="H457" s="1" t="str">
        <f t="shared" si="30"/>
        <v>&lt;80</v>
      </c>
      <c r="I457" s="1">
        <v>177.43353979341401</v>
      </c>
      <c r="J457" s="1">
        <v>199.33651727565001</v>
      </c>
      <c r="K457" s="1">
        <v>225.46662616069801</v>
      </c>
      <c r="L457" s="1">
        <v>285.36284477598502</v>
      </c>
      <c r="M457" s="1">
        <f t="shared" si="31"/>
        <v>91.441141077927085</v>
      </c>
      <c r="N457" s="1">
        <v>1</v>
      </c>
      <c r="O457" s="1" t="str">
        <f t="shared" si="28"/>
        <v>25-40</v>
      </c>
    </row>
    <row r="458" spans="1:15">
      <c r="A458" s="1">
        <v>457</v>
      </c>
      <c r="B458" s="1">
        <v>8675309457</v>
      </c>
      <c r="C458" s="2">
        <v>0.9068493150684932</v>
      </c>
      <c r="D458" s="2" t="str">
        <f t="shared" si="29"/>
        <v>&lt;= 1.5 year</v>
      </c>
      <c r="E458" s="3">
        <v>31.583561643835615</v>
      </c>
      <c r="F458" s="1">
        <v>0</v>
      </c>
      <c r="G458" s="1">
        <v>19</v>
      </c>
      <c r="H458" s="1" t="str">
        <f t="shared" si="30"/>
        <v>&lt;80</v>
      </c>
      <c r="I458" s="1">
        <v>2.9292941253130702</v>
      </c>
      <c r="J458" s="1">
        <v>0.27920391740142703</v>
      </c>
      <c r="K458" s="1">
        <v>232.747954636636</v>
      </c>
      <c r="L458" s="1">
        <v>555.65951543947995</v>
      </c>
      <c r="M458" s="1">
        <f t="shared" si="31"/>
        <v>94.865576252551065</v>
      </c>
      <c r="N458" s="1">
        <v>0</v>
      </c>
      <c r="O458" s="1" t="str">
        <f t="shared" si="28"/>
        <v>25-40</v>
      </c>
    </row>
    <row r="459" spans="1:15">
      <c r="A459" s="1">
        <v>458</v>
      </c>
      <c r="B459" s="1">
        <v>8675309458</v>
      </c>
      <c r="C459" s="2">
        <v>0.87671232876712324</v>
      </c>
      <c r="D459" s="2" t="str">
        <f t="shared" si="29"/>
        <v>&lt;= 1.5 year</v>
      </c>
      <c r="E459" s="3">
        <v>35.747945205479454</v>
      </c>
      <c r="F459" s="1">
        <v>0</v>
      </c>
      <c r="G459" s="1">
        <v>18</v>
      </c>
      <c r="H459" s="1" t="str">
        <f t="shared" si="30"/>
        <v>&lt;80</v>
      </c>
      <c r="I459" s="1">
        <v>491.03685495596801</v>
      </c>
      <c r="J459" s="1">
        <v>233.690203198912</v>
      </c>
      <c r="K459" s="1">
        <v>69.649556734694997</v>
      </c>
      <c r="L459" s="1">
        <v>12.731144768116099</v>
      </c>
      <c r="M459" s="1">
        <f t="shared" si="31"/>
        <v>67.86384883272774</v>
      </c>
      <c r="N459" s="1">
        <v>1</v>
      </c>
      <c r="O459" s="1" t="str">
        <f t="shared" si="28"/>
        <v>25-40</v>
      </c>
    </row>
    <row r="460" spans="1:15">
      <c r="A460" s="1">
        <v>459</v>
      </c>
      <c r="B460" s="1">
        <v>8675309459</v>
      </c>
      <c r="C460" s="2">
        <v>1.6383561643835616</v>
      </c>
      <c r="D460" s="2" t="str">
        <f t="shared" si="29"/>
        <v>&gt; 1.5 year</v>
      </c>
      <c r="E460" s="3">
        <v>24.75068493150685</v>
      </c>
      <c r="F460" s="1">
        <v>0</v>
      </c>
      <c r="G460" s="1">
        <v>43</v>
      </c>
      <c r="H460" s="1" t="str">
        <f t="shared" si="30"/>
        <v>&lt;80</v>
      </c>
      <c r="I460" s="1">
        <v>205.350963319741</v>
      </c>
      <c r="J460" s="1">
        <v>357.42658381741899</v>
      </c>
      <c r="K460" s="1">
        <v>183.860236743401</v>
      </c>
      <c r="L460" s="1">
        <v>331.73120981640102</v>
      </c>
      <c r="M460" s="1">
        <f t="shared" si="31"/>
        <v>106.89317735814905</v>
      </c>
      <c r="N460" s="1">
        <v>0</v>
      </c>
      <c r="O460" s="1" t="str">
        <f t="shared" si="28"/>
        <v>17-25</v>
      </c>
    </row>
    <row r="461" spans="1:15">
      <c r="A461" s="1">
        <v>460</v>
      </c>
      <c r="B461" s="1">
        <v>8675309460</v>
      </c>
      <c r="C461" s="2">
        <v>0.97534246575342465</v>
      </c>
      <c r="D461" s="2" t="str">
        <f t="shared" si="29"/>
        <v>&lt;= 1.5 year</v>
      </c>
      <c r="E461" s="3">
        <v>34.495890410958907</v>
      </c>
      <c r="F461" s="1">
        <v>1</v>
      </c>
      <c r="G461" s="1">
        <v>20</v>
      </c>
      <c r="H461" s="1" t="str">
        <f t="shared" si="30"/>
        <v>&lt;80</v>
      </c>
      <c r="I461" s="1">
        <v>20.550948779161601</v>
      </c>
      <c r="J461" s="1">
        <v>27.543185590711101</v>
      </c>
      <c r="K461" s="1">
        <v>262.598303940557</v>
      </c>
      <c r="L461" s="1">
        <v>525.35407137777804</v>
      </c>
      <c r="M461" s="1">
        <f t="shared" si="31"/>
        <v>98.401815787790014</v>
      </c>
      <c r="N461" s="1">
        <v>0</v>
      </c>
      <c r="O461" s="1" t="str">
        <f t="shared" si="28"/>
        <v>25-40</v>
      </c>
    </row>
    <row r="462" spans="1:15">
      <c r="A462" s="1">
        <v>461</v>
      </c>
      <c r="B462" s="1">
        <v>8675309461</v>
      </c>
      <c r="C462" s="2">
        <v>1.6684931506849314</v>
      </c>
      <c r="D462" s="2" t="str">
        <f t="shared" si="29"/>
        <v>&gt; 1.5 year</v>
      </c>
      <c r="E462" s="3">
        <v>32.630136986301373</v>
      </c>
      <c r="F462" s="1">
        <v>0</v>
      </c>
      <c r="G462" s="1">
        <v>48</v>
      </c>
      <c r="H462" s="1" t="str">
        <f t="shared" si="30"/>
        <v>&lt;80</v>
      </c>
      <c r="I462" s="1">
        <v>259.59039574525502</v>
      </c>
      <c r="J462" s="1">
        <v>322.48963625125702</v>
      </c>
      <c r="K462" s="1">
        <v>82.741751318731204</v>
      </c>
      <c r="L462" s="1">
        <v>312.09292624571799</v>
      </c>
      <c r="M462" s="1">
        <f t="shared" si="31"/>
        <v>93.94656386745487</v>
      </c>
      <c r="N462" s="1">
        <v>0</v>
      </c>
      <c r="O462" s="1" t="str">
        <f t="shared" si="28"/>
        <v>25-40</v>
      </c>
    </row>
    <row r="463" spans="1:15">
      <c r="A463" s="1">
        <v>462</v>
      </c>
      <c r="B463" s="1">
        <v>8675309462</v>
      </c>
      <c r="C463" s="2">
        <v>1.6246575342465754</v>
      </c>
      <c r="D463" s="2" t="str">
        <f t="shared" si="29"/>
        <v>&gt; 1.5 year</v>
      </c>
      <c r="E463" s="3">
        <v>28.068493150684933</v>
      </c>
      <c r="F463" s="1">
        <v>0</v>
      </c>
      <c r="G463" s="1">
        <v>59</v>
      </c>
      <c r="H463" s="1" t="str">
        <f t="shared" si="30"/>
        <v>&lt;80</v>
      </c>
      <c r="I463" s="1">
        <v>188.032343836553</v>
      </c>
      <c r="J463" s="1">
        <v>257.70476526120802</v>
      </c>
      <c r="K463" s="1">
        <v>266.63682329187299</v>
      </c>
      <c r="L463" s="1">
        <v>206.50387058374901</v>
      </c>
      <c r="M463" s="1">
        <f t="shared" si="31"/>
        <v>92.435851992895522</v>
      </c>
      <c r="N463" s="1">
        <v>1</v>
      </c>
      <c r="O463" s="1" t="str">
        <f t="shared" si="28"/>
        <v>25-40</v>
      </c>
    </row>
    <row r="464" spans="1:15">
      <c r="A464" s="1">
        <v>463</v>
      </c>
      <c r="B464" s="1">
        <v>8675309463</v>
      </c>
      <c r="C464" s="2">
        <v>1.1506849315068493</v>
      </c>
      <c r="D464" s="2" t="str">
        <f t="shared" si="29"/>
        <v>&lt;= 1.5 year</v>
      </c>
      <c r="E464" s="3">
        <v>39.6</v>
      </c>
      <c r="F464" s="1">
        <v>0</v>
      </c>
      <c r="G464" s="1">
        <v>19</v>
      </c>
      <c r="H464" s="1" t="str">
        <f t="shared" si="30"/>
        <v>&lt;80</v>
      </c>
      <c r="I464" s="1">
        <v>6.6488033671139402</v>
      </c>
      <c r="J464" s="1">
        <v>39.532942509381598</v>
      </c>
      <c r="K464" s="1">
        <v>357.85651399738498</v>
      </c>
      <c r="L464" s="1">
        <v>415.17166245065198</v>
      </c>
      <c r="M464" s="1">
        <f t="shared" si="31"/>
        <v>96.457920843884082</v>
      </c>
      <c r="N464" s="1">
        <v>0</v>
      </c>
      <c r="O464" s="1" t="str">
        <f t="shared" si="28"/>
        <v>25-40</v>
      </c>
    </row>
    <row r="465" spans="1:15">
      <c r="A465" s="1">
        <v>464</v>
      </c>
      <c r="B465" s="1">
        <v>8675309464</v>
      </c>
      <c r="C465" s="2">
        <v>1.1534246575342466</v>
      </c>
      <c r="D465" s="2" t="str">
        <f t="shared" si="29"/>
        <v>&lt;= 1.5 year</v>
      </c>
      <c r="E465" s="3">
        <v>42.123287671232873</v>
      </c>
      <c r="F465" s="1">
        <v>0</v>
      </c>
      <c r="G465" s="1">
        <v>91</v>
      </c>
      <c r="H465" s="1" t="str">
        <f t="shared" si="30"/>
        <v>&gt;=80</v>
      </c>
      <c r="I465" s="1">
        <v>3.9196558309598699</v>
      </c>
      <c r="J465" s="1">
        <v>285.42423127225697</v>
      </c>
      <c r="K465" s="1">
        <v>296.13624188646799</v>
      </c>
      <c r="L465" s="1">
        <v>4.8394348456282499</v>
      </c>
      <c r="M465" s="1">
        <f t="shared" si="31"/>
        <v>59.264592176108899</v>
      </c>
      <c r="N465" s="1">
        <v>0</v>
      </c>
      <c r="O465" s="1" t="str">
        <f t="shared" si="28"/>
        <v>&gt;40</v>
      </c>
    </row>
    <row r="466" spans="1:15">
      <c r="A466" s="1">
        <v>465</v>
      </c>
      <c r="B466" s="1">
        <v>8675309465</v>
      </c>
      <c r="C466" s="2">
        <v>1.7698630136986302</v>
      </c>
      <c r="D466" s="2" t="str">
        <f t="shared" si="29"/>
        <v>&gt; 1.5 year</v>
      </c>
      <c r="E466" s="3">
        <v>30.054794520547944</v>
      </c>
      <c r="F466" s="1">
        <v>0</v>
      </c>
      <c r="G466" s="1">
        <v>34</v>
      </c>
      <c r="H466" s="1" t="str">
        <f t="shared" si="30"/>
        <v>&lt;80</v>
      </c>
      <c r="I466" s="1">
        <v>328.69430273985301</v>
      </c>
      <c r="J466" s="1">
        <v>152.36051414276301</v>
      </c>
      <c r="K466" s="1">
        <v>262.78750055596203</v>
      </c>
      <c r="L466" s="1">
        <v>184.18618165847801</v>
      </c>
      <c r="M466" s="1">
        <f t="shared" si="31"/>
        <v>92.121227216342078</v>
      </c>
      <c r="N466" s="1">
        <v>1</v>
      </c>
      <c r="O466" s="1" t="str">
        <f t="shared" si="28"/>
        <v>25-40</v>
      </c>
    </row>
    <row r="467" spans="1:15">
      <c r="A467" s="1">
        <v>466</v>
      </c>
      <c r="B467" s="1">
        <v>8675309466</v>
      </c>
      <c r="C467" s="2">
        <v>1.4684931506849315</v>
      </c>
      <c r="D467" s="2" t="str">
        <f t="shared" si="29"/>
        <v>&lt;= 1.5 year</v>
      </c>
      <c r="E467" s="3">
        <v>27.517808219178082</v>
      </c>
      <c r="F467" s="1">
        <v>0</v>
      </c>
      <c r="G467" s="1">
        <v>22</v>
      </c>
      <c r="H467" s="1" t="str">
        <f t="shared" si="30"/>
        <v>&lt;80</v>
      </c>
      <c r="I467" s="1">
        <v>325.66697911071202</v>
      </c>
      <c r="J467" s="1">
        <v>185.02375899319301</v>
      </c>
      <c r="K467" s="1">
        <v>318.02685672567497</v>
      </c>
      <c r="L467" s="1">
        <v>296.08863661600299</v>
      </c>
      <c r="M467" s="1">
        <f t="shared" si="31"/>
        <v>114.54911824931375</v>
      </c>
      <c r="N467" s="1">
        <v>0</v>
      </c>
      <c r="O467" s="1" t="str">
        <f t="shared" si="28"/>
        <v>25-40</v>
      </c>
    </row>
    <row r="468" spans="1:15">
      <c r="A468" s="1">
        <v>467</v>
      </c>
      <c r="B468" s="1">
        <v>8675309467</v>
      </c>
      <c r="C468" s="2">
        <v>1.3095890410958904</v>
      </c>
      <c r="D468" s="2" t="str">
        <f t="shared" si="29"/>
        <v>&lt;= 1.5 year</v>
      </c>
      <c r="E468" s="3">
        <v>39.30958904109589</v>
      </c>
      <c r="F468" s="1">
        <v>0</v>
      </c>
      <c r="G468" s="1">
        <v>57</v>
      </c>
      <c r="H468" s="1" t="str">
        <f t="shared" si="30"/>
        <v>&lt;80</v>
      </c>
      <c r="I468" s="1">
        <v>2.1455458598672901</v>
      </c>
      <c r="J468" s="1">
        <v>324.22938766571201</v>
      </c>
      <c r="K468" s="1">
        <v>278.73714185361001</v>
      </c>
      <c r="L468" s="1">
        <v>13.372633587397001</v>
      </c>
      <c r="M468" s="1">
        <f t="shared" si="31"/>
        <v>61.163167734967189</v>
      </c>
      <c r="N468" s="1">
        <v>0</v>
      </c>
      <c r="O468" s="1" t="str">
        <f t="shared" si="28"/>
        <v>25-40</v>
      </c>
    </row>
    <row r="469" spans="1:15">
      <c r="A469" s="1">
        <v>468</v>
      </c>
      <c r="B469" s="1">
        <v>8675309468</v>
      </c>
      <c r="C469" s="2">
        <v>1.6246575342465754</v>
      </c>
      <c r="D469" s="2" t="str">
        <f t="shared" si="29"/>
        <v>&gt; 1.5 year</v>
      </c>
      <c r="E469" s="3">
        <v>31.794520547945204</v>
      </c>
      <c r="F469" s="1">
        <v>0</v>
      </c>
      <c r="G469" s="1">
        <v>16</v>
      </c>
      <c r="H469" s="1" t="str">
        <f t="shared" si="30"/>
        <v>&lt;80</v>
      </c>
      <c r="I469" s="1">
        <v>82.567276608037901</v>
      </c>
      <c r="J469" s="1">
        <v>249.355236036592</v>
      </c>
      <c r="K469" s="1">
        <v>425.82329321001902</v>
      </c>
      <c r="L469" s="1">
        <v>271.10731471489697</v>
      </c>
      <c r="M469" s="1">
        <f t="shared" si="31"/>
        <v>110.18547396256031</v>
      </c>
      <c r="N469" s="1">
        <v>0</v>
      </c>
      <c r="O469" s="1" t="str">
        <f t="shared" si="28"/>
        <v>25-40</v>
      </c>
    </row>
    <row r="470" spans="1:15">
      <c r="A470" s="1">
        <v>469</v>
      </c>
      <c r="B470" s="1">
        <v>8675309469</v>
      </c>
      <c r="C470" s="2">
        <v>1.7863013698630137</v>
      </c>
      <c r="D470" s="2" t="str">
        <f t="shared" si="29"/>
        <v>&gt; 1.5 year</v>
      </c>
      <c r="E470" s="3">
        <v>28.715068493150685</v>
      </c>
      <c r="F470" s="1">
        <v>0</v>
      </c>
      <c r="G470" s="1">
        <v>20</v>
      </c>
      <c r="H470" s="1" t="str">
        <f t="shared" si="30"/>
        <v>&lt;80</v>
      </c>
      <c r="I470" s="1">
        <v>212.60720615850099</v>
      </c>
      <c r="J470" s="1">
        <v>248.44074284484</v>
      </c>
      <c r="K470" s="1">
        <v>248.020386749496</v>
      </c>
      <c r="L470" s="1">
        <v>287.08099084344099</v>
      </c>
      <c r="M470" s="1">
        <f t="shared" si="31"/>
        <v>101.09600123141971</v>
      </c>
      <c r="N470" s="1">
        <v>0</v>
      </c>
      <c r="O470" s="1" t="str">
        <f t="shared" si="28"/>
        <v>25-40</v>
      </c>
    </row>
    <row r="471" spans="1:15">
      <c r="A471" s="1">
        <v>470</v>
      </c>
      <c r="B471" s="1">
        <v>8675309470</v>
      </c>
      <c r="C471" s="2">
        <v>1.1561643835616437</v>
      </c>
      <c r="D471" s="2" t="str">
        <f t="shared" si="29"/>
        <v>&lt;= 1.5 year</v>
      </c>
      <c r="E471" s="3">
        <v>38.613698630136987</v>
      </c>
      <c r="F471" s="1">
        <v>1</v>
      </c>
      <c r="G471" s="1">
        <v>81</v>
      </c>
      <c r="H471" s="1" t="str">
        <f t="shared" si="30"/>
        <v>&gt;=80</v>
      </c>
      <c r="I471" s="1">
        <v>16.3673881307054</v>
      </c>
      <c r="J471" s="1">
        <v>330.72802264657599</v>
      </c>
      <c r="K471" s="1">
        <v>193.958384807138</v>
      </c>
      <c r="L471" s="1">
        <v>4.0277794769098696</v>
      </c>
      <c r="M471" s="1">
        <f t="shared" si="31"/>
        <v>51.525972576268259</v>
      </c>
      <c r="N471" s="1">
        <v>1</v>
      </c>
      <c r="O471" s="1" t="str">
        <f t="shared" si="28"/>
        <v>25-40</v>
      </c>
    </row>
    <row r="472" spans="1:15">
      <c r="A472" s="1">
        <v>471</v>
      </c>
      <c r="B472" s="1">
        <v>8675309471</v>
      </c>
      <c r="C472" s="2">
        <v>1.7095890410958905</v>
      </c>
      <c r="D472" s="2" t="str">
        <f t="shared" si="29"/>
        <v>&gt; 1.5 year</v>
      </c>
      <c r="E472" s="3">
        <v>31.536986301369861</v>
      </c>
      <c r="F472" s="1">
        <v>0</v>
      </c>
      <c r="G472" s="1">
        <v>20</v>
      </c>
      <c r="H472" s="1" t="str">
        <f t="shared" si="30"/>
        <v>&lt;80</v>
      </c>
      <c r="I472" s="1">
        <v>344.35876143564502</v>
      </c>
      <c r="J472" s="1">
        <v>302.82629481004602</v>
      </c>
      <c r="K472" s="1">
        <v>115.47032489259</v>
      </c>
      <c r="L472" s="1">
        <v>110.29833694678899</v>
      </c>
      <c r="M472" s="1">
        <f t="shared" si="31"/>
        <v>78.867043920380766</v>
      </c>
      <c r="N472" s="1">
        <v>0</v>
      </c>
      <c r="O472" s="1" t="str">
        <f t="shared" si="28"/>
        <v>25-40</v>
      </c>
    </row>
    <row r="473" spans="1:15">
      <c r="A473" s="1">
        <v>472</v>
      </c>
      <c r="B473" s="1">
        <v>8675309472</v>
      </c>
      <c r="C473" s="2">
        <v>1.6</v>
      </c>
      <c r="D473" s="2" t="str">
        <f t="shared" si="29"/>
        <v>&gt; 1.5 year</v>
      </c>
      <c r="E473" s="3">
        <v>31.761643835616439</v>
      </c>
      <c r="F473" s="1">
        <v>0</v>
      </c>
      <c r="G473" s="1">
        <v>38</v>
      </c>
      <c r="H473" s="1" t="str">
        <f t="shared" si="30"/>
        <v>&lt;80</v>
      </c>
      <c r="I473" s="1">
        <v>174.700614695962</v>
      </c>
      <c r="J473" s="1">
        <v>342.75601602900099</v>
      </c>
      <c r="K473" s="1">
        <v>217.115035158079</v>
      </c>
      <c r="L473" s="1">
        <v>294.14064120929498</v>
      </c>
      <c r="M473" s="1">
        <f t="shared" si="31"/>
        <v>102.74721162208192</v>
      </c>
      <c r="N473" s="1">
        <v>0</v>
      </c>
      <c r="O473" s="1" t="str">
        <f t="shared" si="28"/>
        <v>25-40</v>
      </c>
    </row>
    <row r="474" spans="1:15">
      <c r="A474" s="1">
        <v>473</v>
      </c>
      <c r="B474" s="1">
        <v>8675309473</v>
      </c>
      <c r="C474" s="2">
        <v>1.1479452054794521</v>
      </c>
      <c r="D474" s="2" t="str">
        <f t="shared" si="29"/>
        <v>&lt;= 1.5 year</v>
      </c>
      <c r="E474" s="3">
        <v>43.463013698630135</v>
      </c>
      <c r="F474" s="1">
        <v>0</v>
      </c>
      <c r="G474" s="1">
        <v>71</v>
      </c>
      <c r="H474" s="1" t="str">
        <f t="shared" si="30"/>
        <v>&lt;80</v>
      </c>
      <c r="I474" s="1">
        <v>77.812641109391706</v>
      </c>
      <c r="J474" s="1">
        <v>337.051349507201</v>
      </c>
      <c r="K474" s="1">
        <v>207.63715106845399</v>
      </c>
      <c r="L474" s="1">
        <v>2.9502504853207099</v>
      </c>
      <c r="M474" s="1">
        <f t="shared" si="31"/>
        <v>58.459607435780384</v>
      </c>
      <c r="N474" s="1">
        <v>0</v>
      </c>
      <c r="O474" s="1" t="str">
        <f t="shared" si="28"/>
        <v>&gt;40</v>
      </c>
    </row>
    <row r="475" spans="1:15">
      <c r="A475" s="1">
        <v>474</v>
      </c>
      <c r="B475" s="1">
        <v>8675309474</v>
      </c>
      <c r="C475" s="2">
        <v>1.7452054794520548</v>
      </c>
      <c r="D475" s="2" t="str">
        <f t="shared" si="29"/>
        <v>&gt; 1.5 year</v>
      </c>
      <c r="E475" s="3">
        <v>31.005479452054793</v>
      </c>
      <c r="F475" s="1">
        <v>1</v>
      </c>
      <c r="G475" s="1">
        <v>26</v>
      </c>
      <c r="H475" s="1" t="str">
        <f t="shared" si="30"/>
        <v>&lt;80</v>
      </c>
      <c r="I475" s="1">
        <v>338.93860235772098</v>
      </c>
      <c r="J475" s="1">
        <v>118.51256790564899</v>
      </c>
      <c r="K475" s="1">
        <v>212.011706154747</v>
      </c>
      <c r="L475" s="1">
        <v>315.61330442843598</v>
      </c>
      <c r="M475" s="1">
        <f t="shared" si="31"/>
        <v>99.911094891051562</v>
      </c>
      <c r="N475" s="1">
        <v>0</v>
      </c>
      <c r="O475" s="1" t="str">
        <f t="shared" si="28"/>
        <v>25-40</v>
      </c>
    </row>
    <row r="476" spans="1:15">
      <c r="A476" s="1">
        <v>475</v>
      </c>
      <c r="B476" s="1">
        <v>8675309475</v>
      </c>
      <c r="C476" s="2">
        <v>1.7178082191780821</v>
      </c>
      <c r="D476" s="2" t="str">
        <f t="shared" si="29"/>
        <v>&gt; 1.5 year</v>
      </c>
      <c r="E476" s="3">
        <v>29.150684931506849</v>
      </c>
      <c r="F476" s="1">
        <v>0</v>
      </c>
      <c r="G476" s="1">
        <v>44</v>
      </c>
      <c r="H476" s="1" t="str">
        <f t="shared" si="30"/>
        <v>&lt;80</v>
      </c>
      <c r="I476" s="1">
        <v>327.37018112798899</v>
      </c>
      <c r="J476" s="1">
        <v>116.991221909353</v>
      </c>
      <c r="K476" s="1">
        <v>396.33379052170801</v>
      </c>
      <c r="L476" s="1">
        <v>75.397461084777902</v>
      </c>
      <c r="M476" s="1">
        <f t="shared" si="31"/>
        <v>92.156662435765668</v>
      </c>
      <c r="N476" s="1">
        <v>1</v>
      </c>
      <c r="O476" s="1" t="str">
        <f t="shared" si="28"/>
        <v>25-40</v>
      </c>
    </row>
    <row r="477" spans="1:15">
      <c r="A477" s="1">
        <v>476</v>
      </c>
      <c r="B477" s="1">
        <v>8675309476</v>
      </c>
      <c r="C477" s="2">
        <v>0.90136986301369859</v>
      </c>
      <c r="D477" s="2" t="str">
        <f t="shared" si="29"/>
        <v>&lt;= 1.5 year</v>
      </c>
      <c r="E477" s="3">
        <v>37.063013698630137</v>
      </c>
      <c r="F477" s="1">
        <v>1</v>
      </c>
      <c r="G477" s="1">
        <v>20</v>
      </c>
      <c r="H477" s="1" t="str">
        <f t="shared" si="30"/>
        <v>&lt;80</v>
      </c>
      <c r="I477" s="1">
        <v>26.832762259891702</v>
      </c>
      <c r="J477" s="1">
        <v>17.008041643770301</v>
      </c>
      <c r="K477" s="1">
        <v>515.32626567106001</v>
      </c>
      <c r="L477" s="1">
        <v>289.79467019926</v>
      </c>
      <c r="M477" s="1">
        <f t="shared" si="31"/>
        <v>100.12177661673135</v>
      </c>
      <c r="N477" s="1">
        <v>0</v>
      </c>
      <c r="O477" s="1" t="str">
        <f t="shared" si="28"/>
        <v>25-40</v>
      </c>
    </row>
    <row r="478" spans="1:15">
      <c r="A478" s="1">
        <v>477</v>
      </c>
      <c r="B478" s="1">
        <v>8675309477</v>
      </c>
      <c r="C478" s="2">
        <v>1.1123287671232878</v>
      </c>
      <c r="D478" s="2" t="str">
        <f t="shared" si="29"/>
        <v>&lt;= 1.5 year</v>
      </c>
      <c r="E478" s="3">
        <v>40.095890410958901</v>
      </c>
      <c r="F478" s="1">
        <v>0</v>
      </c>
      <c r="G478" s="1">
        <v>96</v>
      </c>
      <c r="H478" s="1" t="str">
        <f t="shared" si="30"/>
        <v>&gt;=80</v>
      </c>
      <c r="I478" s="1">
        <v>18.608882278200301</v>
      </c>
      <c r="J478" s="1">
        <v>295.120762475898</v>
      </c>
      <c r="K478" s="1">
        <v>238.83832699201901</v>
      </c>
      <c r="L478" s="1">
        <v>16.014838143428801</v>
      </c>
      <c r="M478" s="1">
        <f t="shared" si="31"/>
        <v>55.680751396581606</v>
      </c>
      <c r="N478" s="1">
        <v>1</v>
      </c>
      <c r="O478" s="1" t="str">
        <f t="shared" si="28"/>
        <v>&gt;40</v>
      </c>
    </row>
    <row r="479" spans="1:15">
      <c r="A479" s="1">
        <v>478</v>
      </c>
      <c r="B479" s="1">
        <v>8675309478</v>
      </c>
      <c r="C479" s="2">
        <v>1.8547945205479452</v>
      </c>
      <c r="D479" s="2" t="str">
        <f t="shared" si="29"/>
        <v>&gt; 1.5 year</v>
      </c>
      <c r="E479" s="3">
        <v>29.515068493150686</v>
      </c>
      <c r="F479" s="1">
        <v>0</v>
      </c>
      <c r="G479" s="1">
        <v>30</v>
      </c>
      <c r="H479" s="1" t="str">
        <f t="shared" si="30"/>
        <v>&lt;80</v>
      </c>
      <c r="I479" s="1">
        <v>194.12964028038999</v>
      </c>
      <c r="J479" s="1">
        <v>288.41983958189701</v>
      </c>
      <c r="K479" s="1">
        <v>236.232441786236</v>
      </c>
      <c r="L479" s="1">
        <v>289.48725489354399</v>
      </c>
      <c r="M479" s="1">
        <f t="shared" si="31"/>
        <v>101.69032199055655</v>
      </c>
      <c r="N479" s="1">
        <v>0</v>
      </c>
      <c r="O479" s="1" t="str">
        <f t="shared" si="28"/>
        <v>25-40</v>
      </c>
    </row>
    <row r="480" spans="1:15">
      <c r="A480" s="1">
        <v>479</v>
      </c>
      <c r="B480" s="1">
        <v>8675309479</v>
      </c>
      <c r="C480" s="2">
        <v>1.7753424657534247</v>
      </c>
      <c r="D480" s="2" t="str">
        <f t="shared" si="29"/>
        <v>&gt; 1.5 year</v>
      </c>
      <c r="E480" s="3">
        <v>33.827397260273976</v>
      </c>
      <c r="F480" s="1">
        <v>0</v>
      </c>
      <c r="G480" s="1">
        <v>38</v>
      </c>
      <c r="H480" s="1" t="str">
        <f t="shared" si="30"/>
        <v>&lt;80</v>
      </c>
      <c r="I480" s="1">
        <v>164.93060698481801</v>
      </c>
      <c r="J480" s="1">
        <v>225.24285516967799</v>
      </c>
      <c r="K480" s="1">
        <v>311.29620406737803</v>
      </c>
      <c r="L480" s="1">
        <v>213.873067282845</v>
      </c>
      <c r="M480" s="1">
        <f t="shared" si="31"/>
        <v>94.234189534386445</v>
      </c>
      <c r="N480" s="1">
        <v>0</v>
      </c>
      <c r="O480" s="1" t="str">
        <f t="shared" si="28"/>
        <v>25-40</v>
      </c>
    </row>
    <row r="481" spans="1:15">
      <c r="A481" s="1">
        <v>480</v>
      </c>
      <c r="B481" s="1">
        <v>8675309480</v>
      </c>
      <c r="C481" s="2">
        <v>1.095890410958904</v>
      </c>
      <c r="D481" s="2" t="str">
        <f t="shared" si="29"/>
        <v>&lt;= 1.5 year</v>
      </c>
      <c r="E481" s="3">
        <v>38.408219178082192</v>
      </c>
      <c r="F481" s="1">
        <v>1</v>
      </c>
      <c r="G481" s="1">
        <v>92</v>
      </c>
      <c r="H481" s="1" t="str">
        <f t="shared" si="30"/>
        <v>&gt;=80</v>
      </c>
      <c r="I481" s="1">
        <v>27.5996452887922</v>
      </c>
      <c r="J481" s="1">
        <v>326.22597981420103</v>
      </c>
      <c r="K481" s="1">
        <v>198.797757256571</v>
      </c>
      <c r="L481" s="1">
        <v>30.184371875629001</v>
      </c>
      <c r="M481" s="1">
        <f t="shared" si="31"/>
        <v>55.783905504103458</v>
      </c>
      <c r="N481" s="1">
        <v>0</v>
      </c>
      <c r="O481" s="1" t="str">
        <f t="shared" si="28"/>
        <v>25-40</v>
      </c>
    </row>
    <row r="482" spans="1:15">
      <c r="A482" s="1">
        <v>481</v>
      </c>
      <c r="B482" s="1">
        <v>8675309481</v>
      </c>
      <c r="C482" s="2">
        <v>1.6356164383561644</v>
      </c>
      <c r="D482" s="2" t="str">
        <f t="shared" si="29"/>
        <v>&gt; 1.5 year</v>
      </c>
      <c r="E482" s="3">
        <v>30.295890410958904</v>
      </c>
      <c r="F482" s="1">
        <v>0</v>
      </c>
      <c r="G482" s="1">
        <v>26</v>
      </c>
      <c r="H482" s="1" t="str">
        <f t="shared" si="30"/>
        <v>&lt;80</v>
      </c>
      <c r="I482" s="1">
        <v>168.549800965575</v>
      </c>
      <c r="J482" s="1">
        <v>285.46995957535802</v>
      </c>
      <c r="K482" s="1">
        <v>154.79402657020199</v>
      </c>
      <c r="L482" s="1">
        <v>303.05931254423803</v>
      </c>
      <c r="M482" s="1">
        <f t="shared" si="31"/>
        <v>91.263981537007453</v>
      </c>
      <c r="N482" s="1">
        <v>1</v>
      </c>
      <c r="O482" s="1" t="str">
        <f t="shared" si="28"/>
        <v>25-40</v>
      </c>
    </row>
    <row r="483" spans="1:15">
      <c r="A483" s="1">
        <v>482</v>
      </c>
      <c r="B483" s="1">
        <v>8675309482</v>
      </c>
      <c r="C483" s="2">
        <v>1.106849315068493</v>
      </c>
      <c r="D483" s="2" t="str">
        <f t="shared" si="29"/>
        <v>&lt;= 1.5 year</v>
      </c>
      <c r="E483" s="3">
        <v>38.893150684931506</v>
      </c>
      <c r="F483" s="1">
        <v>0</v>
      </c>
      <c r="G483" s="1">
        <v>72</v>
      </c>
      <c r="H483" s="1" t="str">
        <f t="shared" si="30"/>
        <v>&lt;80</v>
      </c>
      <c r="I483" s="1">
        <v>13.9884234071574</v>
      </c>
      <c r="J483" s="1">
        <v>170.474526674852</v>
      </c>
      <c r="K483" s="1">
        <v>451.06352295267402</v>
      </c>
      <c r="L483" s="1">
        <v>14.240436568953401</v>
      </c>
      <c r="M483" s="1">
        <f t="shared" si="31"/>
        <v>70.593511149156043</v>
      </c>
      <c r="N483" s="1">
        <v>0</v>
      </c>
      <c r="O483" s="1" t="str">
        <f t="shared" si="28"/>
        <v>25-40</v>
      </c>
    </row>
    <row r="484" spans="1:15">
      <c r="A484" s="1">
        <v>483</v>
      </c>
      <c r="B484" s="1">
        <v>8675309483</v>
      </c>
      <c r="C484" s="2">
        <v>1.3205479452054794</v>
      </c>
      <c r="D484" s="2" t="str">
        <f t="shared" si="29"/>
        <v>&lt;= 1.5 year</v>
      </c>
      <c r="E484" s="3">
        <v>26.517808219178082</v>
      </c>
      <c r="F484" s="1">
        <v>0</v>
      </c>
      <c r="G484" s="1">
        <v>60</v>
      </c>
      <c r="H484" s="1" t="str">
        <f t="shared" si="30"/>
        <v>&lt;80</v>
      </c>
      <c r="I484" s="1">
        <v>411.83585064811598</v>
      </c>
      <c r="J484" s="1">
        <v>373.50632301310202</v>
      </c>
      <c r="K484" s="1">
        <v>18.372231351238</v>
      </c>
      <c r="L484" s="1">
        <v>2.0492215300609198</v>
      </c>
      <c r="M484" s="1">
        <f t="shared" si="31"/>
        <v>65.277948238653309</v>
      </c>
      <c r="N484" s="1">
        <v>0</v>
      </c>
      <c r="O484" s="1" t="str">
        <f t="shared" si="28"/>
        <v>25-40</v>
      </c>
    </row>
    <row r="485" spans="1:15">
      <c r="A485" s="1">
        <v>484</v>
      </c>
      <c r="B485" s="1">
        <v>8675309484</v>
      </c>
      <c r="C485" s="2">
        <v>1.6273972602739726</v>
      </c>
      <c r="D485" s="2" t="str">
        <f t="shared" si="29"/>
        <v>&gt; 1.5 year</v>
      </c>
      <c r="E485" s="3">
        <v>26.87945205479452</v>
      </c>
      <c r="F485" s="1">
        <v>0</v>
      </c>
      <c r="G485" s="1">
        <v>36</v>
      </c>
      <c r="H485" s="1" t="str">
        <f t="shared" si="30"/>
        <v>&lt;80</v>
      </c>
      <c r="I485" s="1">
        <v>173.32723438571401</v>
      </c>
      <c r="J485" s="1">
        <v>442.898936579512</v>
      </c>
      <c r="K485" s="1">
        <v>258.05499186453898</v>
      </c>
      <c r="L485" s="1">
        <v>139.05735166705099</v>
      </c>
      <c r="M485" s="1">
        <f t="shared" si="31"/>
        <v>96.951574901008868</v>
      </c>
      <c r="N485" s="1">
        <v>0</v>
      </c>
      <c r="O485" s="1" t="str">
        <f t="shared" si="28"/>
        <v>25-40</v>
      </c>
    </row>
    <row r="486" spans="1:15">
      <c r="A486" s="1">
        <v>485</v>
      </c>
      <c r="B486" s="1">
        <v>8675309485</v>
      </c>
      <c r="C486" s="2">
        <v>1.2328767123287672</v>
      </c>
      <c r="D486" s="2" t="str">
        <f t="shared" si="29"/>
        <v>&lt;= 1.5 year</v>
      </c>
      <c r="E486" s="3">
        <v>42.630136986301373</v>
      </c>
      <c r="F486" s="1">
        <v>1</v>
      </c>
      <c r="G486" s="1">
        <v>50</v>
      </c>
      <c r="H486" s="1" t="str">
        <f t="shared" si="30"/>
        <v>&lt;80</v>
      </c>
      <c r="I486" s="1">
        <v>19.938603469902301</v>
      </c>
      <c r="J486" s="1">
        <v>298.159883306761</v>
      </c>
      <c r="K486" s="1">
        <v>244.043613482707</v>
      </c>
      <c r="L486" s="1">
        <v>20.0664637428264</v>
      </c>
      <c r="M486" s="1">
        <f t="shared" si="31"/>
        <v>57.141088209197072</v>
      </c>
      <c r="N486" s="1">
        <v>0</v>
      </c>
      <c r="O486" s="1" t="str">
        <f t="shared" si="28"/>
        <v>&gt;40</v>
      </c>
    </row>
    <row r="487" spans="1:15">
      <c r="A487" s="1">
        <v>486</v>
      </c>
      <c r="B487" s="1">
        <v>8675309486</v>
      </c>
      <c r="C487" s="2">
        <v>1.1616438356164382</v>
      </c>
      <c r="D487" s="2" t="str">
        <f t="shared" si="29"/>
        <v>&lt;= 1.5 year</v>
      </c>
      <c r="E487" s="3">
        <v>39.093150684931508</v>
      </c>
      <c r="F487" s="1">
        <v>0</v>
      </c>
      <c r="G487" s="1">
        <v>59</v>
      </c>
      <c r="H487" s="1" t="str">
        <f t="shared" si="30"/>
        <v>&lt;80</v>
      </c>
      <c r="I487" s="1">
        <v>4.1475169511557297</v>
      </c>
      <c r="J487" s="1">
        <v>299.16045584123299</v>
      </c>
      <c r="K487" s="1">
        <v>318.34213001376401</v>
      </c>
      <c r="L487" s="1">
        <v>5.6776957110128903</v>
      </c>
      <c r="M487" s="1">
        <f t="shared" si="31"/>
        <v>63.147016910364329</v>
      </c>
      <c r="N487" s="1">
        <v>0</v>
      </c>
      <c r="O487" s="1" t="str">
        <f t="shared" si="28"/>
        <v>25-40</v>
      </c>
    </row>
    <row r="488" spans="1:15">
      <c r="A488" s="1">
        <v>487</v>
      </c>
      <c r="B488" s="1">
        <v>8675309487</v>
      </c>
      <c r="C488" s="2">
        <v>1.4904109589041097</v>
      </c>
      <c r="D488" s="2" t="str">
        <f t="shared" si="29"/>
        <v>&lt;= 1.5 year</v>
      </c>
      <c r="E488" s="3">
        <v>28.049315068493151</v>
      </c>
      <c r="F488" s="1">
        <v>0</v>
      </c>
      <c r="G488" s="1">
        <v>43</v>
      </c>
      <c r="H488" s="1" t="str">
        <f t="shared" si="30"/>
        <v>&lt;80</v>
      </c>
      <c r="I488" s="1">
        <v>203.60851959123599</v>
      </c>
      <c r="J488" s="1">
        <v>257.96237270564899</v>
      </c>
      <c r="K488" s="1">
        <v>233.88524143987499</v>
      </c>
      <c r="L488" s="1">
        <v>428.92966392296302</v>
      </c>
      <c r="M488" s="1">
        <f t="shared" si="31"/>
        <v>116.46346002729135</v>
      </c>
      <c r="N488" s="1">
        <v>0</v>
      </c>
      <c r="O488" s="1" t="str">
        <f t="shared" si="28"/>
        <v>25-40</v>
      </c>
    </row>
    <row r="489" spans="1:15">
      <c r="A489" s="1">
        <v>488</v>
      </c>
      <c r="B489" s="1">
        <v>8675309488</v>
      </c>
      <c r="C489" s="2">
        <v>1.2027397260273973</v>
      </c>
      <c r="D489" s="2" t="str">
        <f t="shared" si="29"/>
        <v>&lt;= 1.5 year</v>
      </c>
      <c r="E489" s="3">
        <v>43.328767123287669</v>
      </c>
      <c r="F489" s="1">
        <v>0</v>
      </c>
      <c r="G489" s="1">
        <v>62</v>
      </c>
      <c r="H489" s="1" t="str">
        <f t="shared" si="30"/>
        <v>&lt;80</v>
      </c>
      <c r="I489" s="1">
        <v>2.86302513899766</v>
      </c>
      <c r="J489" s="1">
        <v>180.15760865287399</v>
      </c>
      <c r="K489" s="1">
        <v>336.09590727687203</v>
      </c>
      <c r="L489" s="1">
        <v>10.7126029208103</v>
      </c>
      <c r="M489" s="1">
        <f t="shared" si="31"/>
        <v>56.25867192707161</v>
      </c>
      <c r="N489" s="1">
        <v>1</v>
      </c>
      <c r="O489" s="1" t="str">
        <f t="shared" si="28"/>
        <v>&gt;40</v>
      </c>
    </row>
    <row r="490" spans="1:15">
      <c r="A490" s="1">
        <v>489</v>
      </c>
      <c r="B490" s="1">
        <v>8675309489</v>
      </c>
      <c r="C490" s="2">
        <v>1.1643835616438356</v>
      </c>
      <c r="D490" s="2" t="str">
        <f t="shared" si="29"/>
        <v>&lt;= 1.5 year</v>
      </c>
      <c r="E490" s="3">
        <v>44.323287671232876</v>
      </c>
      <c r="F490" s="1">
        <v>0</v>
      </c>
      <c r="G490" s="1">
        <v>83</v>
      </c>
      <c r="H490" s="1" t="str">
        <f t="shared" si="30"/>
        <v>&gt;=80</v>
      </c>
      <c r="I490" s="1">
        <v>29.424387612151801</v>
      </c>
      <c r="J490" s="1">
        <v>322.081079805169</v>
      </c>
      <c r="K490" s="1">
        <v>277.22040991413598</v>
      </c>
      <c r="L490" s="1">
        <v>8.0842055507800605</v>
      </c>
      <c r="M490" s="1">
        <f t="shared" si="31"/>
        <v>62.356991249175586</v>
      </c>
      <c r="N490" s="1">
        <v>0</v>
      </c>
      <c r="O490" s="1" t="str">
        <f t="shared" si="28"/>
        <v>&gt;40</v>
      </c>
    </row>
    <row r="491" spans="1:15">
      <c r="A491" s="1">
        <v>490</v>
      </c>
      <c r="B491" s="1">
        <v>8675309490</v>
      </c>
      <c r="C491" s="2">
        <v>1.1342465753424658</v>
      </c>
      <c r="D491" s="2" t="str">
        <f t="shared" si="29"/>
        <v>&lt;= 1.5 year</v>
      </c>
      <c r="E491" s="3">
        <v>41.961643835616435</v>
      </c>
      <c r="F491" s="1">
        <v>1</v>
      </c>
      <c r="G491" s="1">
        <v>83</v>
      </c>
      <c r="H491" s="1" t="str">
        <f t="shared" si="30"/>
        <v>&gt;=80</v>
      </c>
      <c r="I491" s="1">
        <v>44.0058991443792</v>
      </c>
      <c r="J491" s="1">
        <v>343.95356504756199</v>
      </c>
      <c r="K491" s="1">
        <v>224.39191733762701</v>
      </c>
      <c r="L491" s="1">
        <v>41.7407707907063</v>
      </c>
      <c r="M491" s="1">
        <f t="shared" si="31"/>
        <v>62.972679710755294</v>
      </c>
      <c r="N491" s="1">
        <v>0</v>
      </c>
      <c r="O491" s="1" t="str">
        <f t="shared" si="28"/>
        <v>&gt;40</v>
      </c>
    </row>
    <row r="492" spans="1:15">
      <c r="A492" s="1">
        <v>491</v>
      </c>
      <c r="B492" s="1">
        <v>8675309491</v>
      </c>
      <c r="C492" s="2">
        <v>1.5643835616438355</v>
      </c>
      <c r="D492" s="2" t="str">
        <f t="shared" si="29"/>
        <v>&gt; 1.5 year</v>
      </c>
      <c r="E492" s="3">
        <v>30.257534246575343</v>
      </c>
      <c r="F492" s="1">
        <v>0</v>
      </c>
      <c r="G492" s="1">
        <v>53</v>
      </c>
      <c r="H492" s="1" t="str">
        <f t="shared" si="30"/>
        <v>&lt;80</v>
      </c>
      <c r="I492" s="1">
        <v>209.65422415831301</v>
      </c>
      <c r="J492" s="1">
        <v>373.87432794976201</v>
      </c>
      <c r="K492" s="1">
        <v>199.78050350938901</v>
      </c>
      <c r="L492" s="1">
        <v>236.41188059639299</v>
      </c>
      <c r="M492" s="1">
        <f t="shared" si="31"/>
        <v>99.025370261339845</v>
      </c>
      <c r="N492" s="1">
        <v>0</v>
      </c>
      <c r="O492" s="1" t="str">
        <f t="shared" si="28"/>
        <v>25-40</v>
      </c>
    </row>
    <row r="493" spans="1:15">
      <c r="A493" s="1">
        <v>492</v>
      </c>
      <c r="B493" s="1">
        <v>8675309492</v>
      </c>
      <c r="C493" s="2">
        <v>1.3123287671232877</v>
      </c>
      <c r="D493" s="2" t="str">
        <f t="shared" si="29"/>
        <v>&lt;= 1.5 year</v>
      </c>
      <c r="E493" s="3">
        <v>42.389041095890413</v>
      </c>
      <c r="F493" s="1">
        <v>1</v>
      </c>
      <c r="G493" s="1">
        <v>96</v>
      </c>
      <c r="H493" s="1" t="str">
        <f t="shared" si="30"/>
        <v>&gt;=80</v>
      </c>
      <c r="I493" s="1">
        <v>139.78086787916101</v>
      </c>
      <c r="J493" s="1">
        <v>173.15335904270501</v>
      </c>
      <c r="K493" s="1">
        <v>240.067113326259</v>
      </c>
      <c r="L493" s="1">
        <v>27.737181553044898</v>
      </c>
      <c r="M493" s="1">
        <f t="shared" si="31"/>
        <v>57.171253539265749</v>
      </c>
      <c r="N493" s="1">
        <v>0</v>
      </c>
      <c r="O493" s="1" t="str">
        <f t="shared" si="28"/>
        <v>&gt;40</v>
      </c>
    </row>
    <row r="494" spans="1:15">
      <c r="A494" s="1">
        <v>493</v>
      </c>
      <c r="B494" s="1">
        <v>8675309493</v>
      </c>
      <c r="C494" s="2">
        <v>1.2712328767123289</v>
      </c>
      <c r="D494" s="2" t="str">
        <f t="shared" si="29"/>
        <v>&lt;= 1.5 year</v>
      </c>
      <c r="E494" s="3">
        <v>42.30958904109589</v>
      </c>
      <c r="F494" s="1">
        <v>1</v>
      </c>
      <c r="G494" s="1">
        <v>76</v>
      </c>
      <c r="H494" s="1" t="str">
        <f t="shared" si="30"/>
        <v>&lt;80</v>
      </c>
      <c r="I494" s="1">
        <v>5.0894457070130201</v>
      </c>
      <c r="J494" s="1">
        <v>238.09282289853101</v>
      </c>
      <c r="K494" s="1">
        <v>284.71751188788699</v>
      </c>
      <c r="L494" s="1">
        <v>27.858542751564698</v>
      </c>
      <c r="M494" s="1">
        <f t="shared" si="31"/>
        <v>56.963708045177725</v>
      </c>
      <c r="N494" s="1">
        <v>0</v>
      </c>
      <c r="O494" s="1" t="str">
        <f t="shared" si="28"/>
        <v>&gt;40</v>
      </c>
    </row>
    <row r="495" spans="1:15">
      <c r="A495" s="1">
        <v>494</v>
      </c>
      <c r="B495" s="1">
        <v>8675309494</v>
      </c>
      <c r="C495" s="2">
        <v>1.8410958904109589</v>
      </c>
      <c r="D495" s="2" t="str">
        <f t="shared" si="29"/>
        <v>&gt; 1.5 year</v>
      </c>
      <c r="E495" s="3">
        <v>28.63013698630137</v>
      </c>
      <c r="F495" s="1">
        <v>1</v>
      </c>
      <c r="G495" s="1">
        <v>58</v>
      </c>
      <c r="H495" s="1" t="str">
        <f t="shared" si="30"/>
        <v>&lt;80</v>
      </c>
      <c r="I495" s="1">
        <v>44.407258163698998</v>
      </c>
      <c r="J495" s="1">
        <v>22.637200488903002</v>
      </c>
      <c r="K495" s="1">
        <v>546.57743517011102</v>
      </c>
      <c r="L495" s="1">
        <v>294.23546206902398</v>
      </c>
      <c r="M495" s="1">
        <f t="shared" si="31"/>
        <v>106.26110436090435</v>
      </c>
      <c r="N495" s="1">
        <v>1</v>
      </c>
      <c r="O495" s="1" t="str">
        <f t="shared" si="28"/>
        <v>25-40</v>
      </c>
    </row>
    <row r="496" spans="1:15">
      <c r="A496" s="1">
        <v>495</v>
      </c>
      <c r="B496" s="1">
        <v>8675309495</v>
      </c>
      <c r="C496" s="2">
        <v>1.6054794520547946</v>
      </c>
      <c r="D496" s="2" t="str">
        <f t="shared" si="29"/>
        <v>&gt; 1.5 year</v>
      </c>
      <c r="E496" s="3">
        <v>25.479452054794521</v>
      </c>
      <c r="F496" s="1">
        <v>0</v>
      </c>
      <c r="G496" s="1">
        <v>26</v>
      </c>
      <c r="H496" s="1" t="str">
        <f t="shared" si="30"/>
        <v>&lt;80</v>
      </c>
      <c r="I496" s="1">
        <v>214.10091319250799</v>
      </c>
      <c r="J496" s="1">
        <v>317.56520584301501</v>
      </c>
      <c r="K496" s="1">
        <v>118.397896525253</v>
      </c>
      <c r="L496" s="1">
        <v>318.802421169811</v>
      </c>
      <c r="M496" s="1">
        <f t="shared" si="31"/>
        <v>94.997327646249516</v>
      </c>
      <c r="N496" s="1">
        <v>0</v>
      </c>
      <c r="O496" s="1" t="str">
        <f t="shared" si="28"/>
        <v>25-40</v>
      </c>
    </row>
    <row r="497" spans="1:15">
      <c r="A497" s="1">
        <v>496</v>
      </c>
      <c r="B497" s="1">
        <v>8675309496</v>
      </c>
      <c r="C497" s="2">
        <v>1.4438356164383561</v>
      </c>
      <c r="D497" s="2" t="str">
        <f t="shared" si="29"/>
        <v>&lt;= 1.5 year</v>
      </c>
      <c r="E497" s="3">
        <v>29.917808219178081</v>
      </c>
      <c r="F497" s="1">
        <v>1</v>
      </c>
      <c r="G497" s="1">
        <v>56</v>
      </c>
      <c r="H497" s="1" t="str">
        <f t="shared" si="30"/>
        <v>&lt;80</v>
      </c>
      <c r="I497" s="1">
        <v>8.93062188023268</v>
      </c>
      <c r="J497" s="1">
        <v>6.2932415975500096</v>
      </c>
      <c r="K497" s="1">
        <v>483.36834592268701</v>
      </c>
      <c r="L497" s="1">
        <v>255.91869430065901</v>
      </c>
      <c r="M497" s="1">
        <f t="shared" si="31"/>
        <v>89.932353905024144</v>
      </c>
      <c r="N497" s="1">
        <v>1</v>
      </c>
      <c r="O497" s="1" t="str">
        <f t="shared" si="28"/>
        <v>25-40</v>
      </c>
    </row>
    <row r="498" spans="1:15">
      <c r="A498" s="1">
        <v>497</v>
      </c>
      <c r="B498" s="1">
        <v>8675309497</v>
      </c>
      <c r="C498" s="2">
        <v>1.1479452054794521</v>
      </c>
      <c r="D498" s="2" t="str">
        <f t="shared" si="29"/>
        <v>&lt;= 1.5 year</v>
      </c>
      <c r="E498" s="3">
        <v>43.515068493150686</v>
      </c>
      <c r="F498" s="1">
        <v>1</v>
      </c>
      <c r="G498" s="1">
        <v>63</v>
      </c>
      <c r="H498" s="1" t="str">
        <f t="shared" si="30"/>
        <v>&lt;80</v>
      </c>
      <c r="I498" s="1">
        <v>28.9258831604471</v>
      </c>
      <c r="J498" s="1">
        <v>227.113021238562</v>
      </c>
      <c r="K498" s="1">
        <v>331.58329332641301</v>
      </c>
      <c r="L498" s="1">
        <v>81.858951168440896</v>
      </c>
      <c r="M498" s="1">
        <f t="shared" si="31"/>
        <v>70.096181691303201</v>
      </c>
      <c r="N498" s="1">
        <v>0</v>
      </c>
      <c r="O498" s="1" t="str">
        <f t="shared" si="28"/>
        <v>&gt;40</v>
      </c>
    </row>
    <row r="499" spans="1:15">
      <c r="A499" s="1">
        <v>498</v>
      </c>
      <c r="B499" s="1">
        <v>8675309498</v>
      </c>
      <c r="C499" s="2">
        <v>1.7917808219178082</v>
      </c>
      <c r="D499" s="2" t="str">
        <f t="shared" si="29"/>
        <v>&gt; 1.5 year</v>
      </c>
      <c r="E499" s="3">
        <v>24.61917808219178</v>
      </c>
      <c r="F499" s="1">
        <v>0</v>
      </c>
      <c r="G499" s="1">
        <v>26</v>
      </c>
      <c r="H499" s="1" t="str">
        <f t="shared" si="30"/>
        <v>&lt;80</v>
      </c>
      <c r="I499" s="1">
        <v>256.352634089118</v>
      </c>
      <c r="J499" s="1">
        <v>172.65992883512899</v>
      </c>
      <c r="K499" s="1">
        <v>262.22515606382098</v>
      </c>
      <c r="L499" s="1">
        <v>341.618176781638</v>
      </c>
      <c r="M499" s="1">
        <f t="shared" si="31"/>
        <v>106.78220497539485</v>
      </c>
      <c r="N499" s="1">
        <v>0</v>
      </c>
      <c r="O499" s="1" t="str">
        <f t="shared" si="28"/>
        <v>17-25</v>
      </c>
    </row>
    <row r="500" spans="1:15">
      <c r="A500" s="1">
        <v>499</v>
      </c>
      <c r="B500" s="1">
        <v>8675309499</v>
      </c>
      <c r="C500" s="2">
        <v>1.6054794520547946</v>
      </c>
      <c r="D500" s="2" t="str">
        <f t="shared" si="29"/>
        <v>&gt; 1.5 year</v>
      </c>
      <c r="E500" s="3">
        <v>28.465753424657535</v>
      </c>
      <c r="F500" s="1">
        <v>0</v>
      </c>
      <c r="G500" s="1">
        <v>38</v>
      </c>
      <c r="H500" s="1" t="str">
        <f t="shared" si="30"/>
        <v>&lt;80</v>
      </c>
      <c r="I500" s="1">
        <v>292.785806806045</v>
      </c>
      <c r="J500" s="1">
        <v>230.79368385860701</v>
      </c>
      <c r="K500" s="1">
        <v>219.437840131803</v>
      </c>
      <c r="L500" s="1">
        <v>197.92169655226201</v>
      </c>
      <c r="M500" s="1">
        <f t="shared" si="31"/>
        <v>91.969503655259956</v>
      </c>
      <c r="N500" s="1">
        <v>0</v>
      </c>
      <c r="O500" s="1" t="str">
        <f t="shared" si="28"/>
        <v>25-40</v>
      </c>
    </row>
    <row r="501" spans="1:15">
      <c r="A501" s="1">
        <v>500</v>
      </c>
      <c r="B501" s="1">
        <v>8675309500</v>
      </c>
      <c r="C501" s="2">
        <v>1.1835616438356165</v>
      </c>
      <c r="D501" s="2" t="str">
        <f t="shared" si="29"/>
        <v>&lt;= 1.5 year</v>
      </c>
      <c r="E501" s="3">
        <v>38.158904109589038</v>
      </c>
      <c r="F501" s="1">
        <v>0</v>
      </c>
      <c r="G501" s="1">
        <v>67</v>
      </c>
      <c r="H501" s="1" t="str">
        <f t="shared" si="30"/>
        <v>&lt;80</v>
      </c>
      <c r="I501" s="1">
        <v>29.816398331748399</v>
      </c>
      <c r="J501" s="1">
        <v>135.35951554696399</v>
      </c>
      <c r="K501" s="1">
        <v>381.03567685195998</v>
      </c>
      <c r="L501" s="1">
        <v>31.467312167502701</v>
      </c>
      <c r="M501" s="1">
        <f t="shared" si="31"/>
        <v>62.714431792632517</v>
      </c>
      <c r="N501" s="1">
        <v>0</v>
      </c>
      <c r="O501" s="1" t="str">
        <f t="shared" si="28"/>
        <v>25-40</v>
      </c>
    </row>
    <row r="502" spans="1:15">
      <c r="A502" s="1">
        <v>501</v>
      </c>
      <c r="B502" s="1">
        <v>8675309501</v>
      </c>
      <c r="C502" s="2">
        <v>1.2328767123287672</v>
      </c>
      <c r="D502" s="2" t="str">
        <f t="shared" si="29"/>
        <v>&lt;= 1.5 year</v>
      </c>
      <c r="E502" s="3">
        <v>37.465753424657535</v>
      </c>
      <c r="F502" s="1">
        <v>1</v>
      </c>
      <c r="G502" s="1">
        <v>71</v>
      </c>
      <c r="H502" s="1" t="str">
        <f t="shared" si="30"/>
        <v>&lt;80</v>
      </c>
      <c r="I502" s="1">
        <v>13.041262989614999</v>
      </c>
      <c r="J502" s="1">
        <v>360.99717946944099</v>
      </c>
      <c r="K502" s="1">
        <v>185.64926269367501</v>
      </c>
      <c r="L502" s="1">
        <v>17.639085259981101</v>
      </c>
      <c r="M502" s="1">
        <f t="shared" si="31"/>
        <v>54.317677151163217</v>
      </c>
      <c r="N502" s="1">
        <v>0</v>
      </c>
      <c r="O502" s="1" t="str">
        <f t="shared" si="28"/>
        <v>25-40</v>
      </c>
    </row>
    <row r="503" spans="1:15">
      <c r="A503" s="1">
        <v>502</v>
      </c>
      <c r="B503" s="1">
        <v>8675309502</v>
      </c>
      <c r="C503" s="2">
        <v>1.2328767123287672</v>
      </c>
      <c r="D503" s="2" t="str">
        <f t="shared" si="29"/>
        <v>&lt;= 1.5 year</v>
      </c>
      <c r="E503" s="3">
        <v>42.076712328767123</v>
      </c>
      <c r="F503" s="1">
        <v>1</v>
      </c>
      <c r="G503" s="1">
        <v>67</v>
      </c>
      <c r="H503" s="1" t="str">
        <f t="shared" si="30"/>
        <v>&lt;80</v>
      </c>
      <c r="I503" s="1">
        <v>27.751425066362899</v>
      </c>
      <c r="J503" s="1">
        <v>229.535132374694</v>
      </c>
      <c r="K503" s="1">
        <v>311.63628515623702</v>
      </c>
      <c r="L503" s="1">
        <v>14.471152537350401</v>
      </c>
      <c r="M503" s="1">
        <f t="shared" si="31"/>
        <v>59.715817118515041</v>
      </c>
      <c r="N503" s="1">
        <v>0</v>
      </c>
      <c r="O503" s="1" t="str">
        <f t="shared" si="28"/>
        <v>&gt;40</v>
      </c>
    </row>
    <row r="504" spans="1:15">
      <c r="A504" s="1">
        <v>503</v>
      </c>
      <c r="B504" s="1">
        <v>8675309503</v>
      </c>
      <c r="C504" s="2">
        <v>1.704109589041096</v>
      </c>
      <c r="D504" s="2" t="str">
        <f t="shared" si="29"/>
        <v>&gt; 1.5 year</v>
      </c>
      <c r="E504" s="3">
        <v>31.616438356164384</v>
      </c>
      <c r="F504" s="1">
        <v>0</v>
      </c>
      <c r="G504" s="1">
        <v>59</v>
      </c>
      <c r="H504" s="1" t="str">
        <f t="shared" si="30"/>
        <v>&lt;80</v>
      </c>
      <c r="I504" s="1">
        <v>233.392289403326</v>
      </c>
      <c r="J504" s="1">
        <v>152.681339280429</v>
      </c>
      <c r="K504" s="1">
        <v>316.528431462757</v>
      </c>
      <c r="L504" s="1">
        <v>330.63720965263502</v>
      </c>
      <c r="M504" s="1">
        <f t="shared" si="31"/>
        <v>108.54576722854745</v>
      </c>
      <c r="N504" s="1">
        <v>0</v>
      </c>
      <c r="O504" s="1" t="str">
        <f t="shared" si="28"/>
        <v>25-40</v>
      </c>
    </row>
    <row r="505" spans="1:15">
      <c r="A505" s="1">
        <v>504</v>
      </c>
      <c r="B505" s="1">
        <v>8675309504</v>
      </c>
      <c r="C505" s="2">
        <v>1.7424657534246575</v>
      </c>
      <c r="D505" s="2" t="str">
        <f t="shared" si="29"/>
        <v>&gt; 1.5 year</v>
      </c>
      <c r="E505" s="3">
        <v>26.235616438356164</v>
      </c>
      <c r="F505" s="1">
        <v>1</v>
      </c>
      <c r="G505" s="1">
        <v>56</v>
      </c>
      <c r="H505" s="1" t="str">
        <f t="shared" si="30"/>
        <v>&lt;80</v>
      </c>
      <c r="I505" s="1">
        <v>546.01462461757797</v>
      </c>
      <c r="J505" s="1">
        <v>290.11100106660399</v>
      </c>
      <c r="K505" s="1">
        <v>14.8970981521441</v>
      </c>
      <c r="L505" s="1">
        <v>3.3338523833403602</v>
      </c>
      <c r="M505" s="1">
        <f t="shared" si="31"/>
        <v>69.077764118992704</v>
      </c>
      <c r="N505" s="1">
        <v>0</v>
      </c>
      <c r="O505" s="1" t="str">
        <f t="shared" si="28"/>
        <v>25-40</v>
      </c>
    </row>
    <row r="506" spans="1:15">
      <c r="A506" s="1">
        <v>505</v>
      </c>
      <c r="B506" s="1">
        <v>8675309505</v>
      </c>
      <c r="C506" s="2">
        <v>1.2684931506849315</v>
      </c>
      <c r="D506" s="2" t="str">
        <f t="shared" si="29"/>
        <v>&lt;= 1.5 year</v>
      </c>
      <c r="E506" s="3">
        <v>38.12054794520548</v>
      </c>
      <c r="F506" s="1">
        <v>0</v>
      </c>
      <c r="G506" s="1">
        <v>92</v>
      </c>
      <c r="H506" s="1" t="str">
        <f t="shared" si="30"/>
        <v>&gt;=80</v>
      </c>
      <c r="I506" s="1">
        <v>72.278155243478693</v>
      </c>
      <c r="J506" s="1">
        <v>183.81786537133101</v>
      </c>
      <c r="K506" s="1">
        <v>334.57633271716702</v>
      </c>
      <c r="L506" s="1">
        <v>8.7670236997256801</v>
      </c>
      <c r="M506" s="1">
        <f t="shared" si="31"/>
        <v>61.688884419211902</v>
      </c>
      <c r="N506" s="1">
        <v>0</v>
      </c>
      <c r="O506" s="1" t="str">
        <f t="shared" si="28"/>
        <v>25-40</v>
      </c>
    </row>
    <row r="507" spans="1:15">
      <c r="A507" s="1">
        <v>506</v>
      </c>
      <c r="B507" s="1">
        <v>8675309506</v>
      </c>
      <c r="C507" s="2">
        <v>1.6219178082191781</v>
      </c>
      <c r="D507" s="2" t="str">
        <f t="shared" si="29"/>
        <v>&gt; 1.5 year</v>
      </c>
      <c r="E507" s="3">
        <v>29.758904109589039</v>
      </c>
      <c r="F507" s="1">
        <v>0</v>
      </c>
      <c r="G507" s="1">
        <v>24</v>
      </c>
      <c r="H507" s="1" t="str">
        <f t="shared" si="30"/>
        <v>&lt;80</v>
      </c>
      <c r="I507" s="1">
        <v>287.69755515807799</v>
      </c>
      <c r="J507" s="1">
        <v>242.604694205697</v>
      </c>
      <c r="K507" s="1">
        <v>247.69968921007799</v>
      </c>
      <c r="L507" s="1">
        <v>210.99244222871201</v>
      </c>
      <c r="M507" s="1">
        <f t="shared" si="31"/>
        <v>97.467235721756794</v>
      </c>
      <c r="N507" s="1">
        <v>0</v>
      </c>
      <c r="O507" s="1" t="str">
        <f t="shared" si="28"/>
        <v>25-40</v>
      </c>
    </row>
    <row r="508" spans="1:15">
      <c r="A508" s="1">
        <v>507</v>
      </c>
      <c r="B508" s="1">
        <v>8675309507</v>
      </c>
      <c r="C508" s="2">
        <v>1.6767123287671233</v>
      </c>
      <c r="D508" s="2" t="str">
        <f t="shared" si="29"/>
        <v>&gt; 1.5 year</v>
      </c>
      <c r="E508" s="3">
        <v>30.402739726027399</v>
      </c>
      <c r="F508" s="1">
        <v>1</v>
      </c>
      <c r="G508" s="1">
        <v>30</v>
      </c>
      <c r="H508" s="1" t="str">
        <f t="shared" si="30"/>
        <v>&lt;80</v>
      </c>
      <c r="I508" s="1">
        <v>314.47275217956599</v>
      </c>
      <c r="J508" s="1">
        <v>229.33656093393901</v>
      </c>
      <c r="K508" s="1">
        <v>173.03669123575</v>
      </c>
      <c r="L508" s="1">
        <v>177.19012021145099</v>
      </c>
      <c r="M508" s="1">
        <f t="shared" si="31"/>
        <v>85.531962422744513</v>
      </c>
      <c r="N508" s="1">
        <v>1</v>
      </c>
      <c r="O508" s="1" t="str">
        <f t="shared" si="28"/>
        <v>25-40</v>
      </c>
    </row>
    <row r="509" spans="1:15">
      <c r="A509" s="1">
        <v>508</v>
      </c>
      <c r="B509" s="1">
        <v>8675309508</v>
      </c>
      <c r="C509" s="2">
        <v>1.4246575342465753</v>
      </c>
      <c r="D509" s="2" t="str">
        <f t="shared" si="29"/>
        <v>&lt;= 1.5 year</v>
      </c>
      <c r="E509" s="3">
        <v>44.07123287671233</v>
      </c>
      <c r="F509" s="1">
        <v>0</v>
      </c>
      <c r="G509" s="1">
        <v>79</v>
      </c>
      <c r="H509" s="1" t="str">
        <f t="shared" si="30"/>
        <v>&lt;80</v>
      </c>
      <c r="I509" s="1">
        <v>48.615289248761599</v>
      </c>
      <c r="J509" s="1">
        <v>270.01720445070799</v>
      </c>
      <c r="K509" s="1">
        <v>269.58794638897399</v>
      </c>
      <c r="L509" s="1">
        <v>28.936884364123902</v>
      </c>
      <c r="M509" s="1">
        <f t="shared" si="31"/>
        <v>61.313579186329314</v>
      </c>
      <c r="N509" s="1">
        <v>0</v>
      </c>
      <c r="O509" s="1" t="str">
        <f t="shared" si="28"/>
        <v>&gt;40</v>
      </c>
    </row>
    <row r="510" spans="1:15">
      <c r="A510" s="1">
        <v>509</v>
      </c>
      <c r="B510" s="1">
        <v>8675309509</v>
      </c>
      <c r="C510" s="2">
        <v>1.5397260273972602</v>
      </c>
      <c r="D510" s="2" t="str">
        <f t="shared" si="29"/>
        <v>&gt; 1.5 year</v>
      </c>
      <c r="E510" s="3">
        <v>28.331506849315069</v>
      </c>
      <c r="F510" s="1">
        <v>0</v>
      </c>
      <c r="G510" s="1">
        <v>62</v>
      </c>
      <c r="H510" s="1" t="str">
        <f t="shared" si="30"/>
        <v>&lt;80</v>
      </c>
      <c r="I510" s="1">
        <v>283.94598096525198</v>
      </c>
      <c r="J510" s="1">
        <v>91.855945115682005</v>
      </c>
      <c r="K510" s="1">
        <v>255.24823414724</v>
      </c>
      <c r="L510" s="1">
        <v>317.00330429846599</v>
      </c>
      <c r="M510" s="1">
        <f t="shared" si="31"/>
        <v>98.734338699959437</v>
      </c>
      <c r="N510" s="1">
        <v>1</v>
      </c>
      <c r="O510" s="1" t="str">
        <f t="shared" si="28"/>
        <v>25-40</v>
      </c>
    </row>
    <row r="511" spans="1:15">
      <c r="A511" s="1">
        <v>510</v>
      </c>
      <c r="B511" s="1">
        <v>8675309510</v>
      </c>
      <c r="C511" s="2">
        <v>1.1506849315068493</v>
      </c>
      <c r="D511" s="2" t="str">
        <f t="shared" si="29"/>
        <v>&lt;= 1.5 year</v>
      </c>
      <c r="E511" s="3">
        <v>38.210958904109589</v>
      </c>
      <c r="F511" s="1">
        <v>0</v>
      </c>
      <c r="G511" s="1">
        <v>20</v>
      </c>
      <c r="H511" s="1" t="str">
        <f t="shared" si="30"/>
        <v>&lt;80</v>
      </c>
      <c r="I511" s="1">
        <v>49.883594537539601</v>
      </c>
      <c r="J511" s="1">
        <v>7.0348332401037501</v>
      </c>
      <c r="K511" s="1">
        <v>262.09715211497399</v>
      </c>
      <c r="L511" s="1">
        <v>517.68658561806501</v>
      </c>
      <c r="M511" s="1">
        <f t="shared" si="31"/>
        <v>98.127522750176155</v>
      </c>
      <c r="N511" s="1">
        <v>0</v>
      </c>
      <c r="O511" s="1" t="str">
        <f t="shared" si="28"/>
        <v>25-40</v>
      </c>
    </row>
    <row r="512" spans="1:15">
      <c r="A512" s="1">
        <v>511</v>
      </c>
      <c r="B512" s="1">
        <v>8675309511</v>
      </c>
      <c r="C512" s="2">
        <v>1.2465753424657535</v>
      </c>
      <c r="D512" s="2" t="str">
        <f t="shared" si="29"/>
        <v>&lt;= 1.5 year</v>
      </c>
      <c r="E512" s="3">
        <v>41.372602739726027</v>
      </c>
      <c r="F512" s="1">
        <v>0</v>
      </c>
      <c r="G512" s="1">
        <v>81</v>
      </c>
      <c r="H512" s="1" t="str">
        <f t="shared" si="30"/>
        <v>&gt;=80</v>
      </c>
      <c r="I512" s="1">
        <v>34.327759311949997</v>
      </c>
      <c r="J512" s="1">
        <v>279.86162407262498</v>
      </c>
      <c r="K512" s="1">
        <v>257.49149860487699</v>
      </c>
      <c r="L512" s="1">
        <v>2.4960620775023399</v>
      </c>
      <c r="M512" s="1">
        <f t="shared" si="31"/>
        <v>56.333657952651514</v>
      </c>
      <c r="N512" s="1">
        <v>0</v>
      </c>
      <c r="O512" s="1" t="str">
        <f t="shared" si="28"/>
        <v>&gt;40</v>
      </c>
    </row>
    <row r="513" spans="1:15">
      <c r="A513" s="1">
        <v>512</v>
      </c>
      <c r="B513" s="1">
        <v>8675309512</v>
      </c>
      <c r="C513" s="2">
        <v>1.1643835616438356</v>
      </c>
      <c r="D513" s="2" t="str">
        <f t="shared" si="29"/>
        <v>&lt;= 1.5 year</v>
      </c>
      <c r="E513" s="3">
        <v>38.43287671232877</v>
      </c>
      <c r="F513" s="1">
        <v>1</v>
      </c>
      <c r="G513" s="1">
        <v>113</v>
      </c>
      <c r="H513" s="1" t="str">
        <f t="shared" si="30"/>
        <v>&gt;=80</v>
      </c>
      <c r="I513" s="1">
        <v>1.01717717966949</v>
      </c>
      <c r="J513" s="1">
        <v>302.59674705094898</v>
      </c>
      <c r="K513" s="1">
        <v>285.792298546636</v>
      </c>
      <c r="L513" s="1">
        <v>17.362587555432899</v>
      </c>
      <c r="M513" s="1">
        <f t="shared" si="31"/>
        <v>60.667700270697743</v>
      </c>
      <c r="N513" s="1">
        <v>0</v>
      </c>
      <c r="O513" s="1" t="str">
        <f t="shared" si="28"/>
        <v>25-40</v>
      </c>
    </row>
    <row r="514" spans="1:15">
      <c r="A514" s="1">
        <v>513</v>
      </c>
      <c r="B514" s="1">
        <v>8675309513</v>
      </c>
      <c r="C514" s="2">
        <v>1.1315068493150684</v>
      </c>
      <c r="D514" s="2" t="str">
        <f t="shared" si="29"/>
        <v>&lt;= 1.5 year</v>
      </c>
      <c r="E514" s="3">
        <v>42.139726027397259</v>
      </c>
      <c r="F514" s="1">
        <v>0</v>
      </c>
      <c r="G514" s="1">
        <v>70</v>
      </c>
      <c r="H514" s="1" t="str">
        <f t="shared" si="30"/>
        <v>&lt;80</v>
      </c>
      <c r="I514" s="1">
        <v>15.8160370010945</v>
      </c>
      <c r="J514" s="1">
        <v>266.13790508019002</v>
      </c>
      <c r="K514" s="1">
        <v>258.04280288948797</v>
      </c>
      <c r="L514" s="1">
        <v>2.5877536010197901</v>
      </c>
      <c r="M514" s="1">
        <f t="shared" si="31"/>
        <v>53.831982145363696</v>
      </c>
      <c r="N514" s="1">
        <v>0</v>
      </c>
      <c r="O514" s="1" t="str">
        <f t="shared" ref="O514:O577" si="32">IF(AND(E514&gt;17,E514&lt;25),"17-25",IF(AND(E514&gt;25,E514&lt;40),"25-40","&gt;40"))</f>
        <v>&gt;40</v>
      </c>
    </row>
    <row r="515" spans="1:15">
      <c r="A515" s="1">
        <v>514</v>
      </c>
      <c r="B515" s="1">
        <v>8675309514</v>
      </c>
      <c r="C515" s="2">
        <v>1.1698630136986301</v>
      </c>
      <c r="D515" s="2" t="str">
        <f t="shared" ref="D515:D578" si="33">IF(OR(C515&lt;1.5, C515=1.5),"&lt;= 1.5 year","&gt; 1.5 year")</f>
        <v>&lt;= 1.5 year</v>
      </c>
      <c r="E515" s="3">
        <v>43.293150684931504</v>
      </c>
      <c r="F515" s="1">
        <v>1</v>
      </c>
      <c r="G515" s="1">
        <v>97</v>
      </c>
      <c r="H515" s="1" t="str">
        <f t="shared" ref="H515:H578" si="34">IF(G515&lt;80,"&lt;80","&gt;=80")</f>
        <v>&gt;=80</v>
      </c>
      <c r="I515" s="1">
        <v>9.7188388462099606</v>
      </c>
      <c r="J515" s="1">
        <v>374.823922775813</v>
      </c>
      <c r="K515" s="1">
        <v>265.25114733260699</v>
      </c>
      <c r="L515" s="1">
        <v>2.6522512820009099</v>
      </c>
      <c r="M515" s="1">
        <f t="shared" ref="M515:M578" si="35">SUMPRODUCT(I515:L515,$P$3:$S$3)</f>
        <v>62.911828763514784</v>
      </c>
      <c r="N515" s="1">
        <v>0</v>
      </c>
      <c r="O515" s="1" t="str">
        <f t="shared" si="32"/>
        <v>&gt;40</v>
      </c>
    </row>
    <row r="516" spans="1:15">
      <c r="A516" s="1">
        <v>515</v>
      </c>
      <c r="B516" s="1">
        <v>8675309515</v>
      </c>
      <c r="C516" s="2">
        <v>1.2410958904109588</v>
      </c>
      <c r="D516" s="2" t="str">
        <f t="shared" si="33"/>
        <v>&lt;= 1.5 year</v>
      </c>
      <c r="E516" s="3">
        <v>39.813698630136983</v>
      </c>
      <c r="F516" s="1">
        <v>0</v>
      </c>
      <c r="G516" s="1">
        <v>96</v>
      </c>
      <c r="H516" s="1" t="str">
        <f t="shared" si="34"/>
        <v>&gt;=80</v>
      </c>
      <c r="I516" s="1">
        <v>0.166398715170677</v>
      </c>
      <c r="J516" s="1">
        <v>355.65061049034</v>
      </c>
      <c r="K516" s="1">
        <v>261.96318899502501</v>
      </c>
      <c r="L516" s="1">
        <v>11.4593945948043</v>
      </c>
      <c r="M516" s="1">
        <f t="shared" si="35"/>
        <v>61.276070767220368</v>
      </c>
      <c r="N516" s="1">
        <v>0</v>
      </c>
      <c r="O516" s="1" t="str">
        <f t="shared" si="32"/>
        <v>25-40</v>
      </c>
    </row>
    <row r="517" spans="1:15">
      <c r="A517" s="1">
        <v>516</v>
      </c>
      <c r="B517" s="1">
        <v>8675309516</v>
      </c>
      <c r="C517" s="2">
        <v>1.0575342465753426</v>
      </c>
      <c r="D517" s="2" t="str">
        <f t="shared" si="33"/>
        <v>&lt;= 1.5 year</v>
      </c>
      <c r="E517" s="3">
        <v>31.756164383561643</v>
      </c>
      <c r="F517" s="1">
        <v>1</v>
      </c>
      <c r="G517" s="1">
        <v>22</v>
      </c>
      <c r="H517" s="1" t="str">
        <f t="shared" si="34"/>
        <v>&lt;80</v>
      </c>
      <c r="I517" s="1">
        <v>355.49908517980703</v>
      </c>
      <c r="J517" s="1">
        <v>593.71566152833202</v>
      </c>
      <c r="K517" s="1">
        <v>10.310162448608899</v>
      </c>
      <c r="L517" s="1">
        <v>34.146659659159603</v>
      </c>
      <c r="M517" s="1">
        <f t="shared" si="35"/>
        <v>81.271998389583345</v>
      </c>
      <c r="N517" s="1">
        <v>1</v>
      </c>
      <c r="O517" s="1" t="str">
        <f t="shared" si="32"/>
        <v>25-40</v>
      </c>
    </row>
    <row r="518" spans="1:15">
      <c r="A518" s="1">
        <v>517</v>
      </c>
      <c r="B518" s="1">
        <v>8675309517</v>
      </c>
      <c r="C518" s="2">
        <v>1.6986301369863013</v>
      </c>
      <c r="D518" s="2" t="str">
        <f t="shared" si="33"/>
        <v>&gt; 1.5 year</v>
      </c>
      <c r="E518" s="3">
        <v>30.75068493150685</v>
      </c>
      <c r="F518" s="1">
        <v>0</v>
      </c>
      <c r="G518" s="1">
        <v>59</v>
      </c>
      <c r="H518" s="1" t="str">
        <f t="shared" si="34"/>
        <v>&lt;80</v>
      </c>
      <c r="I518" s="1">
        <v>279.81977025122399</v>
      </c>
      <c r="J518" s="1">
        <v>216.92591419295599</v>
      </c>
      <c r="K518" s="1">
        <v>270.79908257090801</v>
      </c>
      <c r="L518" s="1">
        <v>235.59422436728499</v>
      </c>
      <c r="M518" s="1">
        <f t="shared" si="35"/>
        <v>100.50685158811756</v>
      </c>
      <c r="N518" s="1">
        <v>0</v>
      </c>
      <c r="O518" s="1" t="str">
        <f t="shared" si="32"/>
        <v>25-40</v>
      </c>
    </row>
    <row r="519" spans="1:15">
      <c r="A519" s="1">
        <v>518</v>
      </c>
      <c r="B519" s="1">
        <v>8675309518</v>
      </c>
      <c r="C519" s="2">
        <v>1.2657534246575342</v>
      </c>
      <c r="D519" s="2" t="str">
        <f t="shared" si="33"/>
        <v>&lt;= 1.5 year</v>
      </c>
      <c r="E519" s="3">
        <v>27.356164383561644</v>
      </c>
      <c r="F519" s="1">
        <v>1</v>
      </c>
      <c r="G519" s="1">
        <v>60</v>
      </c>
      <c r="H519" s="1" t="str">
        <f t="shared" si="34"/>
        <v>&lt;80</v>
      </c>
      <c r="I519" s="1">
        <v>295.80838131651802</v>
      </c>
      <c r="J519" s="1">
        <v>458.41684143619301</v>
      </c>
      <c r="K519" s="1">
        <v>67.975273540859106</v>
      </c>
      <c r="L519" s="1">
        <v>8.60260993639025</v>
      </c>
      <c r="M519" s="1">
        <f t="shared" si="35"/>
        <v>69.527363837486817</v>
      </c>
      <c r="N519" s="1">
        <v>0</v>
      </c>
      <c r="O519" s="1" t="str">
        <f t="shared" si="32"/>
        <v>25-40</v>
      </c>
    </row>
    <row r="520" spans="1:15">
      <c r="A520" s="1">
        <v>519</v>
      </c>
      <c r="B520" s="1">
        <v>8675309519</v>
      </c>
      <c r="C520" s="2">
        <v>1.6602739726027398</v>
      </c>
      <c r="D520" s="2" t="str">
        <f t="shared" si="33"/>
        <v>&gt; 1.5 year</v>
      </c>
      <c r="E520" s="3">
        <v>33.367123287671234</v>
      </c>
      <c r="F520" s="1">
        <v>1</v>
      </c>
      <c r="G520" s="1">
        <v>24</v>
      </c>
      <c r="H520" s="1" t="str">
        <f t="shared" si="34"/>
        <v>&lt;80</v>
      </c>
      <c r="I520" s="1">
        <v>254.70600258547699</v>
      </c>
      <c r="J520" s="1">
        <v>179.51444412145099</v>
      </c>
      <c r="K520" s="1">
        <v>381.01607270214703</v>
      </c>
      <c r="L520" s="1">
        <v>159.72825494245299</v>
      </c>
      <c r="M520" s="1">
        <f t="shared" si="35"/>
        <v>99.626955053906244</v>
      </c>
      <c r="N520" s="1">
        <v>0</v>
      </c>
      <c r="O520" s="1" t="str">
        <f t="shared" si="32"/>
        <v>25-40</v>
      </c>
    </row>
    <row r="521" spans="1:15">
      <c r="A521" s="1">
        <v>520</v>
      </c>
      <c r="B521" s="1">
        <v>8675309520</v>
      </c>
      <c r="C521" s="2">
        <v>1.0246575342465754</v>
      </c>
      <c r="D521" s="2" t="str">
        <f t="shared" si="33"/>
        <v>&lt;= 1.5 year</v>
      </c>
      <c r="E521" s="3">
        <v>37.739726027397261</v>
      </c>
      <c r="F521" s="1">
        <v>0</v>
      </c>
      <c r="G521" s="1">
        <v>91</v>
      </c>
      <c r="H521" s="1" t="str">
        <f t="shared" si="34"/>
        <v>&gt;=80</v>
      </c>
      <c r="I521" s="1">
        <v>71.385369534325307</v>
      </c>
      <c r="J521" s="1">
        <v>247.033795860878</v>
      </c>
      <c r="K521" s="1">
        <v>189.24769835163099</v>
      </c>
      <c r="L521" s="1">
        <v>84.622392003868896</v>
      </c>
      <c r="M521" s="1">
        <f t="shared" si="35"/>
        <v>58.337944074276251</v>
      </c>
      <c r="N521" s="1">
        <v>0</v>
      </c>
      <c r="O521" s="1" t="str">
        <f t="shared" si="32"/>
        <v>25-40</v>
      </c>
    </row>
    <row r="522" spans="1:15">
      <c r="A522" s="1">
        <v>521</v>
      </c>
      <c r="B522" s="1">
        <v>8675309521</v>
      </c>
      <c r="C522" s="2">
        <v>1.263013698630137</v>
      </c>
      <c r="D522" s="2" t="str">
        <f t="shared" si="33"/>
        <v>&lt;= 1.5 year</v>
      </c>
      <c r="E522" s="3">
        <v>40.942465753424656</v>
      </c>
      <c r="F522" s="1">
        <v>0</v>
      </c>
      <c r="G522" s="1">
        <v>60</v>
      </c>
      <c r="H522" s="1" t="str">
        <f t="shared" si="34"/>
        <v>&lt;80</v>
      </c>
      <c r="I522" s="1">
        <v>14.282594170992599</v>
      </c>
      <c r="J522" s="1">
        <v>152.84438948657001</v>
      </c>
      <c r="K522" s="1">
        <v>294.97360807392897</v>
      </c>
      <c r="L522" s="1">
        <v>120.40370252342299</v>
      </c>
      <c r="M522" s="1">
        <f t="shared" si="35"/>
        <v>63.215435964287238</v>
      </c>
      <c r="N522" s="1">
        <v>0</v>
      </c>
      <c r="O522" s="1" t="str">
        <f t="shared" si="32"/>
        <v>&gt;40</v>
      </c>
    </row>
    <row r="523" spans="1:15">
      <c r="A523" s="1">
        <v>522</v>
      </c>
      <c r="B523" s="1">
        <v>8675309522</v>
      </c>
      <c r="C523" s="2">
        <v>1.1123287671232878</v>
      </c>
      <c r="D523" s="2" t="str">
        <f t="shared" si="33"/>
        <v>&lt;= 1.5 year</v>
      </c>
      <c r="E523" s="3">
        <v>39.397260273972606</v>
      </c>
      <c r="F523" s="1">
        <v>0</v>
      </c>
      <c r="G523" s="1">
        <v>58</v>
      </c>
      <c r="H523" s="1" t="str">
        <f t="shared" si="34"/>
        <v>&lt;80</v>
      </c>
      <c r="I523" s="1">
        <v>37.784972212481399</v>
      </c>
      <c r="J523" s="1">
        <v>214.216418621065</v>
      </c>
      <c r="K523" s="1">
        <v>297.15320496244198</v>
      </c>
      <c r="L523" s="1">
        <v>11.4464312833036</v>
      </c>
      <c r="M523" s="1">
        <f t="shared" si="35"/>
        <v>57.192067616173176</v>
      </c>
      <c r="N523" s="1">
        <v>1</v>
      </c>
      <c r="O523" s="1" t="str">
        <f t="shared" si="32"/>
        <v>25-40</v>
      </c>
    </row>
    <row r="524" spans="1:15">
      <c r="A524" s="1">
        <v>523</v>
      </c>
      <c r="B524" s="1">
        <v>8675309523</v>
      </c>
      <c r="C524" s="2">
        <v>1.2082191780821918</v>
      </c>
      <c r="D524" s="2" t="str">
        <f t="shared" si="33"/>
        <v>&lt;= 1.5 year</v>
      </c>
      <c r="E524" s="3">
        <v>45.287671232876711</v>
      </c>
      <c r="F524" s="1">
        <v>0</v>
      </c>
      <c r="G524" s="1">
        <v>75</v>
      </c>
      <c r="H524" s="1" t="str">
        <f t="shared" si="34"/>
        <v>&lt;80</v>
      </c>
      <c r="I524" s="1">
        <v>9.9243352145964394</v>
      </c>
      <c r="J524" s="1">
        <v>225.88340501290301</v>
      </c>
      <c r="K524" s="1">
        <v>283.84467346110699</v>
      </c>
      <c r="L524" s="1">
        <v>74.710753101999401</v>
      </c>
      <c r="M524" s="1">
        <f t="shared" si="35"/>
        <v>61.891270405772723</v>
      </c>
      <c r="N524" s="1">
        <v>0</v>
      </c>
      <c r="O524" s="1" t="str">
        <f t="shared" si="32"/>
        <v>&gt;40</v>
      </c>
    </row>
    <row r="525" spans="1:15">
      <c r="A525" s="1">
        <v>524</v>
      </c>
      <c r="B525" s="1">
        <v>8675309524</v>
      </c>
      <c r="C525" s="2">
        <v>1.167123287671233</v>
      </c>
      <c r="D525" s="2" t="str">
        <f t="shared" si="33"/>
        <v>&lt;= 1.5 year</v>
      </c>
      <c r="E525" s="3">
        <v>40.794520547945204</v>
      </c>
      <c r="F525" s="1">
        <v>0</v>
      </c>
      <c r="G525" s="1">
        <v>71</v>
      </c>
      <c r="H525" s="1" t="str">
        <f t="shared" si="34"/>
        <v>&lt;80</v>
      </c>
      <c r="I525" s="1">
        <v>14.773337312056301</v>
      </c>
      <c r="J525" s="1">
        <v>256.31873489926102</v>
      </c>
      <c r="K525" s="1">
        <v>351.52212377064899</v>
      </c>
      <c r="L525" s="1">
        <v>0.90174908360584405</v>
      </c>
      <c r="M525" s="1">
        <f t="shared" si="35"/>
        <v>63.978230519415966</v>
      </c>
      <c r="N525" s="1">
        <v>0</v>
      </c>
      <c r="O525" s="1" t="str">
        <f t="shared" si="32"/>
        <v>&gt;40</v>
      </c>
    </row>
    <row r="526" spans="1:15">
      <c r="A526" s="1">
        <v>525</v>
      </c>
      <c r="B526" s="1">
        <v>8675309525</v>
      </c>
      <c r="C526" s="2">
        <v>1.6986301369863013</v>
      </c>
      <c r="D526" s="2" t="str">
        <f t="shared" si="33"/>
        <v>&gt; 1.5 year</v>
      </c>
      <c r="E526" s="3">
        <v>34.353424657534248</v>
      </c>
      <c r="F526" s="1">
        <v>0</v>
      </c>
      <c r="G526" s="1">
        <v>42</v>
      </c>
      <c r="H526" s="1" t="str">
        <f t="shared" si="34"/>
        <v>&lt;80</v>
      </c>
      <c r="I526" s="1">
        <v>217.78017118930501</v>
      </c>
      <c r="J526" s="1">
        <v>240.45334386124301</v>
      </c>
      <c r="K526" s="1">
        <v>258.58313744389898</v>
      </c>
      <c r="L526" s="1">
        <v>203.355891779301</v>
      </c>
      <c r="M526" s="1">
        <f t="shared" si="35"/>
        <v>92.091364710827847</v>
      </c>
      <c r="N526" s="1">
        <v>0</v>
      </c>
      <c r="O526" s="1" t="str">
        <f t="shared" si="32"/>
        <v>25-40</v>
      </c>
    </row>
    <row r="527" spans="1:15">
      <c r="A527" s="1">
        <v>526</v>
      </c>
      <c r="B527" s="1">
        <v>8675309526</v>
      </c>
      <c r="C527" s="2">
        <v>0.8575342465753425</v>
      </c>
      <c r="D527" s="2" t="str">
        <f t="shared" si="33"/>
        <v>&lt;= 1.5 year</v>
      </c>
      <c r="E527" s="3">
        <v>28.016438356164382</v>
      </c>
      <c r="F527" s="1">
        <v>1</v>
      </c>
      <c r="G527" s="1">
        <v>61</v>
      </c>
      <c r="H527" s="1" t="str">
        <f t="shared" si="34"/>
        <v>&lt;80</v>
      </c>
      <c r="I527" s="1">
        <v>356.40298775191502</v>
      </c>
      <c r="J527" s="1">
        <v>378.859154086346</v>
      </c>
      <c r="K527" s="1">
        <v>2.6745088604883702</v>
      </c>
      <c r="L527" s="1">
        <v>1.42308451929455</v>
      </c>
      <c r="M527" s="1">
        <f t="shared" si="35"/>
        <v>59.312682552634833</v>
      </c>
      <c r="N527" s="1">
        <v>0</v>
      </c>
      <c r="O527" s="1" t="str">
        <f t="shared" si="32"/>
        <v>25-40</v>
      </c>
    </row>
    <row r="528" spans="1:15">
      <c r="A528" s="1">
        <v>527</v>
      </c>
      <c r="B528" s="1">
        <v>8675309527</v>
      </c>
      <c r="C528" s="2">
        <v>1.0876712328767124</v>
      </c>
      <c r="D528" s="2" t="str">
        <f t="shared" si="33"/>
        <v>&lt;= 1.5 year</v>
      </c>
      <c r="E528" s="3">
        <v>42.043835616438358</v>
      </c>
      <c r="F528" s="1">
        <v>0</v>
      </c>
      <c r="G528" s="1">
        <v>116</v>
      </c>
      <c r="H528" s="1" t="str">
        <f t="shared" si="34"/>
        <v>&gt;=80</v>
      </c>
      <c r="I528" s="1">
        <v>29.617426183738999</v>
      </c>
      <c r="J528" s="1">
        <v>303.10510154366699</v>
      </c>
      <c r="K528" s="1">
        <v>152.08340375235801</v>
      </c>
      <c r="L528" s="1">
        <v>85.280703965113702</v>
      </c>
      <c r="M528" s="1">
        <f t="shared" si="35"/>
        <v>55.101495144289089</v>
      </c>
      <c r="N528" s="1">
        <v>1</v>
      </c>
      <c r="O528" s="1" t="str">
        <f t="shared" si="32"/>
        <v>&gt;40</v>
      </c>
    </row>
    <row r="529" spans="1:15">
      <c r="A529" s="1">
        <v>528</v>
      </c>
      <c r="B529" s="1">
        <v>8675309528</v>
      </c>
      <c r="C529" s="2">
        <v>1.178082191780822</v>
      </c>
      <c r="D529" s="2" t="str">
        <f t="shared" si="33"/>
        <v>&lt;= 1.5 year</v>
      </c>
      <c r="E529" s="3">
        <v>44.073972602739723</v>
      </c>
      <c r="F529" s="1">
        <v>1</v>
      </c>
      <c r="G529" s="1">
        <v>92</v>
      </c>
      <c r="H529" s="1" t="str">
        <f t="shared" si="34"/>
        <v>&gt;=80</v>
      </c>
      <c r="I529" s="1">
        <v>63.472672507422899</v>
      </c>
      <c r="J529" s="1">
        <v>265.657568567368</v>
      </c>
      <c r="K529" s="1">
        <v>250.47575116365499</v>
      </c>
      <c r="L529" s="1">
        <v>14.024682545856599</v>
      </c>
      <c r="M529" s="1">
        <f t="shared" si="35"/>
        <v>58.070471331124665</v>
      </c>
      <c r="N529" s="1">
        <v>0</v>
      </c>
      <c r="O529" s="1" t="str">
        <f t="shared" si="32"/>
        <v>&gt;40</v>
      </c>
    </row>
    <row r="530" spans="1:15">
      <c r="A530" s="1">
        <v>529</v>
      </c>
      <c r="B530" s="1">
        <v>8675309529</v>
      </c>
      <c r="C530" s="2">
        <v>1.1534246575342466</v>
      </c>
      <c r="D530" s="2" t="str">
        <f t="shared" si="33"/>
        <v>&lt;= 1.5 year</v>
      </c>
      <c r="E530" s="3">
        <v>44.356164383561641</v>
      </c>
      <c r="F530" s="1">
        <v>0</v>
      </c>
      <c r="G530" s="1">
        <v>75</v>
      </c>
      <c r="H530" s="1" t="str">
        <f t="shared" si="34"/>
        <v>&lt;80</v>
      </c>
      <c r="I530" s="1">
        <v>8.7036270147278696</v>
      </c>
      <c r="J530" s="1">
        <v>185.98530147176999</v>
      </c>
      <c r="K530" s="1">
        <v>354.13019571562</v>
      </c>
      <c r="L530" s="1">
        <v>65.614070039237802</v>
      </c>
      <c r="M530" s="1">
        <f t="shared" si="35"/>
        <v>65.944426169502762</v>
      </c>
      <c r="N530" s="1">
        <v>0</v>
      </c>
      <c r="O530" s="1" t="str">
        <f t="shared" si="32"/>
        <v>&gt;40</v>
      </c>
    </row>
    <row r="531" spans="1:15">
      <c r="A531" s="1">
        <v>530</v>
      </c>
      <c r="B531" s="1">
        <v>8675309530</v>
      </c>
      <c r="C531" s="2">
        <v>1.8136986301369864</v>
      </c>
      <c r="D531" s="2" t="str">
        <f t="shared" si="33"/>
        <v>&gt; 1.5 year</v>
      </c>
      <c r="E531" s="3">
        <v>33.665753424657531</v>
      </c>
      <c r="F531" s="1">
        <v>0</v>
      </c>
      <c r="G531" s="1">
        <v>54</v>
      </c>
      <c r="H531" s="1" t="str">
        <f t="shared" si="34"/>
        <v>&lt;80</v>
      </c>
      <c r="I531" s="1">
        <v>242.47430502201999</v>
      </c>
      <c r="J531" s="1">
        <v>239.23162640631099</v>
      </c>
      <c r="K531" s="1">
        <v>254.17526928530501</v>
      </c>
      <c r="L531" s="1">
        <v>247.09226021214101</v>
      </c>
      <c r="M531" s="1">
        <f t="shared" si="35"/>
        <v>98.688578053960001</v>
      </c>
      <c r="N531" s="1">
        <v>0</v>
      </c>
      <c r="O531" s="1" t="str">
        <f t="shared" si="32"/>
        <v>25-40</v>
      </c>
    </row>
    <row r="532" spans="1:15">
      <c r="A532" s="1">
        <v>531</v>
      </c>
      <c r="B532" s="1">
        <v>8675309531</v>
      </c>
      <c r="C532" s="2">
        <v>1.6849315068493151</v>
      </c>
      <c r="D532" s="2" t="str">
        <f t="shared" si="33"/>
        <v>&gt; 1.5 year</v>
      </c>
      <c r="E532" s="3">
        <v>36.095890410958901</v>
      </c>
      <c r="F532" s="1">
        <v>0</v>
      </c>
      <c r="G532" s="1">
        <v>28</v>
      </c>
      <c r="H532" s="1" t="str">
        <f t="shared" si="34"/>
        <v>&lt;80</v>
      </c>
      <c r="I532" s="1">
        <v>238.05303057802499</v>
      </c>
      <c r="J532" s="1">
        <v>196.635652277801</v>
      </c>
      <c r="K532" s="1">
        <v>217.32695876830499</v>
      </c>
      <c r="L532" s="1">
        <v>291.19649182246002</v>
      </c>
      <c r="M532" s="1">
        <f t="shared" si="35"/>
        <v>95.797908699357876</v>
      </c>
      <c r="N532" s="1">
        <v>1</v>
      </c>
      <c r="O532" s="1" t="str">
        <f t="shared" si="32"/>
        <v>25-40</v>
      </c>
    </row>
    <row r="533" spans="1:15">
      <c r="A533" s="1">
        <v>532</v>
      </c>
      <c r="B533" s="1">
        <v>8675309532</v>
      </c>
      <c r="C533" s="2">
        <v>1.7835616438356163</v>
      </c>
      <c r="D533" s="2" t="str">
        <f t="shared" si="33"/>
        <v>&gt; 1.5 year</v>
      </c>
      <c r="E533" s="3">
        <v>28.523287671232875</v>
      </c>
      <c r="F533" s="1">
        <v>0</v>
      </c>
      <c r="G533" s="1">
        <v>37</v>
      </c>
      <c r="H533" s="1" t="str">
        <f t="shared" si="34"/>
        <v>&lt;80</v>
      </c>
      <c r="I533" s="1">
        <v>186.155167791607</v>
      </c>
      <c r="J533" s="1">
        <v>301.77848605786602</v>
      </c>
      <c r="K533" s="1">
        <v>171.966796662055</v>
      </c>
      <c r="L533" s="1">
        <v>213.63217208125201</v>
      </c>
      <c r="M533" s="1">
        <f t="shared" si="35"/>
        <v>85.306568557154677</v>
      </c>
      <c r="N533" s="1">
        <v>1</v>
      </c>
      <c r="O533" s="1" t="str">
        <f t="shared" si="32"/>
        <v>25-40</v>
      </c>
    </row>
    <row r="534" spans="1:15">
      <c r="A534" s="1">
        <v>533</v>
      </c>
      <c r="B534" s="1">
        <v>8675309533</v>
      </c>
      <c r="C534" s="2">
        <v>1.1397260273972603</v>
      </c>
      <c r="D534" s="2" t="str">
        <f t="shared" si="33"/>
        <v>&lt;= 1.5 year</v>
      </c>
      <c r="E534" s="3">
        <v>37.232876712328768</v>
      </c>
      <c r="F534" s="1">
        <v>1</v>
      </c>
      <c r="G534" s="1">
        <v>85</v>
      </c>
      <c r="H534" s="1" t="str">
        <f t="shared" si="34"/>
        <v>&gt;=80</v>
      </c>
      <c r="I534" s="1">
        <v>27.7287402092993</v>
      </c>
      <c r="J534" s="1">
        <v>300.06043315118899</v>
      </c>
      <c r="K534" s="1">
        <v>267.027353018464</v>
      </c>
      <c r="L534" s="1">
        <v>2.8748227264132602</v>
      </c>
      <c r="M534" s="1">
        <f t="shared" si="35"/>
        <v>58.611394958224331</v>
      </c>
      <c r="N534" s="1">
        <v>0</v>
      </c>
      <c r="O534" s="1" t="str">
        <f t="shared" si="32"/>
        <v>25-40</v>
      </c>
    </row>
    <row r="535" spans="1:15">
      <c r="A535" s="1">
        <v>534</v>
      </c>
      <c r="B535" s="1">
        <v>8675309534</v>
      </c>
      <c r="C535" s="2">
        <v>1.2246575342465753</v>
      </c>
      <c r="D535" s="2" t="str">
        <f t="shared" si="33"/>
        <v>&lt;= 1.5 year</v>
      </c>
      <c r="E535" s="3">
        <v>34.194520547945203</v>
      </c>
      <c r="F535" s="1">
        <v>1</v>
      </c>
      <c r="G535" s="1">
        <v>60</v>
      </c>
      <c r="H535" s="1" t="str">
        <f t="shared" si="34"/>
        <v>&lt;80</v>
      </c>
      <c r="I535" s="1">
        <v>160.900853851503</v>
      </c>
      <c r="J535" s="1">
        <v>84.161381080044293</v>
      </c>
      <c r="K535" s="1">
        <v>343.78894379264602</v>
      </c>
      <c r="L535" s="1">
        <v>299.13712583213101</v>
      </c>
      <c r="M535" s="1">
        <f t="shared" si="35"/>
        <v>96.756107149497041</v>
      </c>
      <c r="N535" s="1">
        <v>1</v>
      </c>
      <c r="O535" s="1" t="str">
        <f t="shared" si="32"/>
        <v>25-40</v>
      </c>
    </row>
    <row r="536" spans="1:15">
      <c r="A536" s="1">
        <v>535</v>
      </c>
      <c r="B536" s="1">
        <v>8675309535</v>
      </c>
      <c r="C536" s="2">
        <v>1.2219178082191782</v>
      </c>
      <c r="D536" s="2" t="str">
        <f t="shared" si="33"/>
        <v>&lt;= 1.5 year</v>
      </c>
      <c r="E536" s="3">
        <v>42.871232876712327</v>
      </c>
      <c r="F536" s="1">
        <v>0</v>
      </c>
      <c r="G536" s="1">
        <v>80</v>
      </c>
      <c r="H536" s="1" t="str">
        <f t="shared" si="34"/>
        <v>&gt;=80</v>
      </c>
      <c r="I536" s="1">
        <v>80.128664370677896</v>
      </c>
      <c r="J536" s="1">
        <v>273.42016089374403</v>
      </c>
      <c r="K536" s="1">
        <v>202.38948560898899</v>
      </c>
      <c r="L536" s="1">
        <v>9.0579133645648398</v>
      </c>
      <c r="M536" s="1">
        <f t="shared" si="35"/>
        <v>53.65759389798022</v>
      </c>
      <c r="N536" s="1">
        <v>0</v>
      </c>
      <c r="O536" s="1" t="str">
        <f t="shared" si="32"/>
        <v>&gt;40</v>
      </c>
    </row>
    <row r="537" spans="1:15">
      <c r="A537" s="1">
        <v>536</v>
      </c>
      <c r="B537" s="1">
        <v>8675309536</v>
      </c>
      <c r="C537" s="2">
        <v>1.252054794520548</v>
      </c>
      <c r="D537" s="2" t="str">
        <f t="shared" si="33"/>
        <v>&lt;= 1.5 year</v>
      </c>
      <c r="E537" s="3">
        <v>43.786301369863011</v>
      </c>
      <c r="F537" s="1">
        <v>0</v>
      </c>
      <c r="G537" s="1">
        <v>95</v>
      </c>
      <c r="H537" s="1" t="str">
        <f t="shared" si="34"/>
        <v>&gt;=80</v>
      </c>
      <c r="I537" s="1">
        <v>24.143147675266199</v>
      </c>
      <c r="J537" s="1">
        <v>194.775043088725</v>
      </c>
      <c r="K537" s="1">
        <v>242.02255897842801</v>
      </c>
      <c r="L537" s="1">
        <v>58.169431010319002</v>
      </c>
      <c r="M537" s="1">
        <f t="shared" si="35"/>
        <v>53.536494059768934</v>
      </c>
      <c r="N537" s="1">
        <v>1</v>
      </c>
      <c r="O537" s="1" t="str">
        <f t="shared" si="32"/>
        <v>&gt;40</v>
      </c>
    </row>
    <row r="538" spans="1:15">
      <c r="A538" s="1">
        <v>537</v>
      </c>
      <c r="B538" s="1">
        <v>8675309537</v>
      </c>
      <c r="C538" s="2">
        <v>1.2876712328767124</v>
      </c>
      <c r="D538" s="2" t="str">
        <f t="shared" si="33"/>
        <v>&lt;= 1.5 year</v>
      </c>
      <c r="E538" s="3">
        <v>41.024657534246572</v>
      </c>
      <c r="F538" s="1">
        <v>0</v>
      </c>
      <c r="G538" s="1">
        <v>92</v>
      </c>
      <c r="H538" s="1" t="str">
        <f t="shared" si="34"/>
        <v>&gt;=80</v>
      </c>
      <c r="I538" s="1">
        <v>86.790481005743601</v>
      </c>
      <c r="J538" s="1">
        <v>286.27352256792102</v>
      </c>
      <c r="K538" s="1">
        <v>186.81849390923301</v>
      </c>
      <c r="L538" s="1">
        <v>19.770858134006701</v>
      </c>
      <c r="M538" s="1">
        <f t="shared" si="35"/>
        <v>54.635842531081934</v>
      </c>
      <c r="N538" s="1">
        <v>1</v>
      </c>
      <c r="O538" s="1" t="str">
        <f t="shared" si="32"/>
        <v>&gt;40</v>
      </c>
    </row>
    <row r="539" spans="1:15">
      <c r="A539" s="1">
        <v>538</v>
      </c>
      <c r="B539" s="1">
        <v>8675309538</v>
      </c>
      <c r="C539" s="2">
        <v>1.7726027397260273</v>
      </c>
      <c r="D539" s="2" t="str">
        <f t="shared" si="33"/>
        <v>&gt; 1.5 year</v>
      </c>
      <c r="E539" s="3">
        <v>29.36986301369863</v>
      </c>
      <c r="F539" s="1">
        <v>0</v>
      </c>
      <c r="G539" s="1">
        <v>39</v>
      </c>
      <c r="H539" s="1" t="str">
        <f t="shared" si="34"/>
        <v>&lt;80</v>
      </c>
      <c r="I539" s="1">
        <v>173.86517657987599</v>
      </c>
      <c r="J539" s="1">
        <v>210.878080539178</v>
      </c>
      <c r="K539" s="1">
        <v>249.320981055365</v>
      </c>
      <c r="L539" s="1">
        <v>325.93754047797199</v>
      </c>
      <c r="M539" s="1">
        <f t="shared" si="35"/>
        <v>99.810483153524757</v>
      </c>
      <c r="N539" s="1">
        <v>0</v>
      </c>
      <c r="O539" s="1" t="str">
        <f t="shared" si="32"/>
        <v>25-40</v>
      </c>
    </row>
    <row r="540" spans="1:15">
      <c r="A540" s="1">
        <v>539</v>
      </c>
      <c r="B540" s="1">
        <v>8675309539</v>
      </c>
      <c r="C540" s="2">
        <v>1.189041095890411</v>
      </c>
      <c r="D540" s="2" t="str">
        <f t="shared" si="33"/>
        <v>&lt;= 1.5 year</v>
      </c>
      <c r="E540" s="3">
        <v>41.158904109589038</v>
      </c>
      <c r="F540" s="1">
        <v>0</v>
      </c>
      <c r="G540" s="1">
        <v>67</v>
      </c>
      <c r="H540" s="1" t="str">
        <f t="shared" si="34"/>
        <v>&lt;80</v>
      </c>
      <c r="I540" s="1">
        <v>13.575328527584199</v>
      </c>
      <c r="J540" s="1">
        <v>377.31179357430398</v>
      </c>
      <c r="K540" s="1">
        <v>200.461721007341</v>
      </c>
      <c r="L540" s="1">
        <v>31.217618399424101</v>
      </c>
      <c r="M540" s="1">
        <f t="shared" si="35"/>
        <v>59.072490496962864</v>
      </c>
      <c r="N540" s="1">
        <v>0</v>
      </c>
      <c r="O540" s="1" t="str">
        <f t="shared" si="32"/>
        <v>&gt;40</v>
      </c>
    </row>
    <row r="541" spans="1:15">
      <c r="A541" s="1">
        <v>540</v>
      </c>
      <c r="B541" s="1">
        <v>8675309540</v>
      </c>
      <c r="C541" s="2">
        <v>1.7397260273972603</v>
      </c>
      <c r="D541" s="2" t="str">
        <f t="shared" si="33"/>
        <v>&gt; 1.5 year</v>
      </c>
      <c r="E541" s="3">
        <v>29.487671232876714</v>
      </c>
      <c r="F541" s="1">
        <v>0</v>
      </c>
      <c r="G541" s="1">
        <v>36</v>
      </c>
      <c r="H541" s="1" t="str">
        <f t="shared" si="34"/>
        <v>&lt;80</v>
      </c>
      <c r="I541" s="1">
        <v>322.21519659574602</v>
      </c>
      <c r="J541" s="1">
        <v>374.77541040982402</v>
      </c>
      <c r="K541" s="1">
        <v>208.65210282526201</v>
      </c>
      <c r="L541" s="1">
        <v>134.63157814137199</v>
      </c>
      <c r="M541" s="1">
        <f t="shared" si="35"/>
        <v>96.953290276441678</v>
      </c>
      <c r="N541" s="1">
        <v>0</v>
      </c>
      <c r="O541" s="1" t="str">
        <f t="shared" si="32"/>
        <v>25-40</v>
      </c>
    </row>
    <row r="542" spans="1:15">
      <c r="A542" s="1">
        <v>541</v>
      </c>
      <c r="B542" s="1">
        <v>8675309541</v>
      </c>
      <c r="C542" s="2">
        <v>0.9342465753424658</v>
      </c>
      <c r="D542" s="2" t="str">
        <f t="shared" si="33"/>
        <v>&lt;= 1.5 year</v>
      </c>
      <c r="E542" s="3">
        <v>36.19178082191781</v>
      </c>
      <c r="F542" s="1">
        <v>0</v>
      </c>
      <c r="G542" s="1">
        <v>19</v>
      </c>
      <c r="H542" s="1" t="str">
        <f t="shared" si="34"/>
        <v>&lt;80</v>
      </c>
      <c r="I542" s="1">
        <v>44.443270841315602</v>
      </c>
      <c r="J542" s="1">
        <v>9.7026044174503703</v>
      </c>
      <c r="K542" s="1">
        <v>255.35119943567301</v>
      </c>
      <c r="L542" s="1">
        <v>518.40949213916599</v>
      </c>
      <c r="M542" s="1">
        <f t="shared" si="35"/>
        <v>97.182953009681967</v>
      </c>
      <c r="N542" s="1">
        <v>0</v>
      </c>
      <c r="O542" s="1" t="str">
        <f t="shared" si="32"/>
        <v>25-40</v>
      </c>
    </row>
    <row r="543" spans="1:15">
      <c r="A543" s="1">
        <v>542</v>
      </c>
      <c r="B543" s="1">
        <v>8675309542</v>
      </c>
      <c r="C543" s="2">
        <v>1.726027397260274</v>
      </c>
      <c r="D543" s="2" t="str">
        <f t="shared" si="33"/>
        <v>&gt; 1.5 year</v>
      </c>
      <c r="E543" s="3">
        <v>33.210958904109589</v>
      </c>
      <c r="F543" s="1">
        <v>0</v>
      </c>
      <c r="G543" s="1">
        <v>63</v>
      </c>
      <c r="H543" s="1" t="str">
        <f t="shared" si="34"/>
        <v>&lt;80</v>
      </c>
      <c r="I543" s="1">
        <v>280.92107458646598</v>
      </c>
      <c r="J543" s="1">
        <v>139.34548792047099</v>
      </c>
      <c r="K543" s="1">
        <v>238.242052059185</v>
      </c>
      <c r="L543" s="1">
        <v>359.34406493234701</v>
      </c>
      <c r="M543" s="1">
        <f t="shared" si="35"/>
        <v>105.33165903953881</v>
      </c>
      <c r="N543" s="1">
        <v>0</v>
      </c>
      <c r="O543" s="1" t="str">
        <f t="shared" si="32"/>
        <v>25-40</v>
      </c>
    </row>
    <row r="544" spans="1:15">
      <c r="A544" s="1">
        <v>543</v>
      </c>
      <c r="B544" s="1">
        <v>8675309543</v>
      </c>
      <c r="C544" s="2">
        <v>1.6958904109589041</v>
      </c>
      <c r="D544" s="2" t="str">
        <f t="shared" si="33"/>
        <v>&gt; 1.5 year</v>
      </c>
      <c r="E544" s="3">
        <v>27.745205479452054</v>
      </c>
      <c r="F544" s="1">
        <v>0</v>
      </c>
      <c r="G544" s="1">
        <v>43</v>
      </c>
      <c r="H544" s="1" t="str">
        <f t="shared" si="34"/>
        <v>&lt;80</v>
      </c>
      <c r="I544" s="1">
        <v>215.87330893838001</v>
      </c>
      <c r="J544" s="1">
        <v>306.263661935588</v>
      </c>
      <c r="K544" s="1">
        <v>332.040716658321</v>
      </c>
      <c r="L544" s="1">
        <v>217.89003459465101</v>
      </c>
      <c r="M544" s="1">
        <f t="shared" si="35"/>
        <v>107.7626478202741</v>
      </c>
      <c r="N544" s="1">
        <v>0</v>
      </c>
      <c r="O544" s="1" t="str">
        <f t="shared" si="32"/>
        <v>25-40</v>
      </c>
    </row>
    <row r="545" spans="1:15">
      <c r="A545" s="1">
        <v>544</v>
      </c>
      <c r="B545" s="1">
        <v>8675309544</v>
      </c>
      <c r="C545" s="2">
        <v>1.2136986301369863</v>
      </c>
      <c r="D545" s="2" t="str">
        <f t="shared" si="33"/>
        <v>&lt;= 1.5 year</v>
      </c>
      <c r="E545" s="3">
        <v>39.263013698630139</v>
      </c>
      <c r="F545" s="1">
        <v>0</v>
      </c>
      <c r="G545" s="1">
        <v>103</v>
      </c>
      <c r="H545" s="1" t="str">
        <f t="shared" si="34"/>
        <v>&gt;=80</v>
      </c>
      <c r="I545" s="1">
        <v>16.501770343404701</v>
      </c>
      <c r="J545" s="1">
        <v>256.146627900662</v>
      </c>
      <c r="K545" s="1">
        <v>298.827954565666</v>
      </c>
      <c r="L545" s="1">
        <v>1.2589377479911199</v>
      </c>
      <c r="M545" s="1">
        <f t="shared" si="35"/>
        <v>57.822298937164192</v>
      </c>
      <c r="N545" s="1">
        <v>0</v>
      </c>
      <c r="O545" s="1" t="str">
        <f t="shared" si="32"/>
        <v>25-40</v>
      </c>
    </row>
    <row r="546" spans="1:15">
      <c r="A546" s="1">
        <v>545</v>
      </c>
      <c r="B546" s="1">
        <v>8675309545</v>
      </c>
      <c r="C546" s="2">
        <v>0.96986301369863015</v>
      </c>
      <c r="D546" s="2" t="str">
        <f t="shared" si="33"/>
        <v>&lt;= 1.5 year</v>
      </c>
      <c r="E546" s="3">
        <v>36.490410958904107</v>
      </c>
      <c r="F546" s="1">
        <v>0</v>
      </c>
      <c r="G546" s="1">
        <v>18</v>
      </c>
      <c r="H546" s="1" t="str">
        <f t="shared" si="34"/>
        <v>&lt;80</v>
      </c>
      <c r="I546" s="1">
        <v>392.78437274040499</v>
      </c>
      <c r="J546" s="1">
        <v>460.70930858957502</v>
      </c>
      <c r="K546" s="1">
        <v>26.475348414879502</v>
      </c>
      <c r="L546" s="1">
        <v>2.2121386857604901</v>
      </c>
      <c r="M546" s="1">
        <f t="shared" si="35"/>
        <v>71.721992958475198</v>
      </c>
      <c r="N546" s="1">
        <v>1</v>
      </c>
      <c r="O546" s="1" t="str">
        <f t="shared" si="32"/>
        <v>25-40</v>
      </c>
    </row>
    <row r="547" spans="1:15">
      <c r="A547" s="1">
        <v>546</v>
      </c>
      <c r="B547" s="1">
        <v>8675309546</v>
      </c>
      <c r="C547" s="2">
        <v>1.8438356164383563</v>
      </c>
      <c r="D547" s="2" t="str">
        <f t="shared" si="33"/>
        <v>&gt; 1.5 year</v>
      </c>
      <c r="E547" s="3">
        <v>28.156164383561645</v>
      </c>
      <c r="F547" s="1">
        <v>1</v>
      </c>
      <c r="G547" s="1">
        <v>27</v>
      </c>
      <c r="H547" s="1" t="str">
        <f t="shared" si="34"/>
        <v>&lt;80</v>
      </c>
      <c r="I547" s="1">
        <v>217.20346016881899</v>
      </c>
      <c r="J547" s="1">
        <v>226.26234786315499</v>
      </c>
      <c r="K547" s="1">
        <v>326.35799758529299</v>
      </c>
      <c r="L547" s="1">
        <v>250.78173943259199</v>
      </c>
      <c r="M547" s="1">
        <f t="shared" si="35"/>
        <v>104.73403308470411</v>
      </c>
      <c r="N547" s="1">
        <v>0</v>
      </c>
      <c r="O547" s="1" t="str">
        <f t="shared" si="32"/>
        <v>25-40</v>
      </c>
    </row>
    <row r="548" spans="1:15">
      <c r="A548" s="1">
        <v>547</v>
      </c>
      <c r="B548" s="1">
        <v>8675309547</v>
      </c>
      <c r="C548" s="2">
        <v>1.6876712328767123</v>
      </c>
      <c r="D548" s="2" t="str">
        <f t="shared" si="33"/>
        <v>&gt; 1.5 year</v>
      </c>
      <c r="E548" s="3">
        <v>27.07123287671233</v>
      </c>
      <c r="F548" s="1">
        <v>0</v>
      </c>
      <c r="G548" s="1">
        <v>33</v>
      </c>
      <c r="H548" s="1" t="str">
        <f t="shared" si="34"/>
        <v>&lt;80</v>
      </c>
      <c r="I548" s="1">
        <v>451.58385105506397</v>
      </c>
      <c r="J548" s="1">
        <v>134.364304417993</v>
      </c>
      <c r="K548" s="1">
        <v>83.662210101689695</v>
      </c>
      <c r="L548" s="1">
        <v>298.68742621671902</v>
      </c>
      <c r="M548" s="1">
        <f t="shared" si="35"/>
        <v>92.75780879605361</v>
      </c>
      <c r="N548" s="1">
        <v>0</v>
      </c>
      <c r="O548" s="1" t="str">
        <f t="shared" si="32"/>
        <v>25-40</v>
      </c>
    </row>
    <row r="549" spans="1:15">
      <c r="A549" s="1">
        <v>548</v>
      </c>
      <c r="B549" s="1">
        <v>8675309548</v>
      </c>
      <c r="C549" s="2">
        <v>1.726027397260274</v>
      </c>
      <c r="D549" s="2" t="str">
        <f t="shared" si="33"/>
        <v>&gt; 1.5 year</v>
      </c>
      <c r="E549" s="3">
        <v>26.668493150684931</v>
      </c>
      <c r="F549" s="1">
        <v>1</v>
      </c>
      <c r="G549" s="1">
        <v>23</v>
      </c>
      <c r="H549" s="1" t="str">
        <f t="shared" si="34"/>
        <v>&lt;80</v>
      </c>
      <c r="I549" s="1">
        <v>229.25108854445801</v>
      </c>
      <c r="J549" s="1">
        <v>366.45794842573599</v>
      </c>
      <c r="K549" s="1">
        <v>145.42943043883699</v>
      </c>
      <c r="L549" s="1">
        <v>292.09227927798997</v>
      </c>
      <c r="M549" s="1">
        <f t="shared" si="35"/>
        <v>100.15932812363477</v>
      </c>
      <c r="N549" s="1">
        <v>0</v>
      </c>
      <c r="O549" s="1" t="str">
        <f t="shared" si="32"/>
        <v>25-40</v>
      </c>
    </row>
    <row r="550" spans="1:15">
      <c r="A550" s="1">
        <v>549</v>
      </c>
      <c r="B550" s="1">
        <v>8675309549</v>
      </c>
      <c r="C550" s="2">
        <v>1.7780821917808218</v>
      </c>
      <c r="D550" s="2" t="str">
        <f t="shared" si="33"/>
        <v>&gt; 1.5 year</v>
      </c>
      <c r="E550" s="3">
        <v>28.328767123287673</v>
      </c>
      <c r="F550" s="1">
        <v>0</v>
      </c>
      <c r="G550" s="1">
        <v>26</v>
      </c>
      <c r="H550" s="1" t="str">
        <f t="shared" si="34"/>
        <v>&lt;80</v>
      </c>
      <c r="I550" s="1">
        <v>362.11751671573103</v>
      </c>
      <c r="J550" s="1">
        <v>177.449404450153</v>
      </c>
      <c r="K550" s="1">
        <v>220.53505629147901</v>
      </c>
      <c r="L550" s="1">
        <v>241.669597729098</v>
      </c>
      <c r="M550" s="1">
        <f t="shared" si="35"/>
        <v>98.62991217573996</v>
      </c>
      <c r="N550" s="1">
        <v>0</v>
      </c>
      <c r="O550" s="1" t="str">
        <f t="shared" si="32"/>
        <v>25-40</v>
      </c>
    </row>
    <row r="551" spans="1:15">
      <c r="A551" s="1">
        <v>550</v>
      </c>
      <c r="B551" s="1">
        <v>8675309550</v>
      </c>
      <c r="C551" s="2">
        <v>1.0712328767123287</v>
      </c>
      <c r="D551" s="2" t="str">
        <f t="shared" si="33"/>
        <v>&lt;= 1.5 year</v>
      </c>
      <c r="E551" s="3">
        <v>28.046575342465754</v>
      </c>
      <c r="F551" s="1">
        <v>0</v>
      </c>
      <c r="G551" s="1">
        <v>61</v>
      </c>
      <c r="H551" s="1" t="str">
        <f t="shared" si="34"/>
        <v>&lt;80</v>
      </c>
      <c r="I551" s="1">
        <v>3.30553365314567</v>
      </c>
      <c r="J551" s="1">
        <v>81.002070698518807</v>
      </c>
      <c r="K551" s="1">
        <v>294.18390663627599</v>
      </c>
      <c r="L551" s="1">
        <v>558.69318742131998</v>
      </c>
      <c r="M551" s="1">
        <f t="shared" si="35"/>
        <v>109.08985963504468</v>
      </c>
      <c r="N551" s="1">
        <v>1</v>
      </c>
      <c r="O551" s="1" t="str">
        <f t="shared" si="32"/>
        <v>25-40</v>
      </c>
    </row>
    <row r="552" spans="1:15">
      <c r="A552" s="1">
        <v>551</v>
      </c>
      <c r="B552" s="1">
        <v>8675309551</v>
      </c>
      <c r="C552" s="2">
        <v>0.90410958904109584</v>
      </c>
      <c r="D552" s="2" t="str">
        <f t="shared" si="33"/>
        <v>&lt;= 1.5 year</v>
      </c>
      <c r="E552" s="3">
        <v>35.980821917808221</v>
      </c>
      <c r="F552" s="1">
        <v>1</v>
      </c>
      <c r="G552" s="1">
        <v>20</v>
      </c>
      <c r="H552" s="1" t="str">
        <f t="shared" si="34"/>
        <v>&lt;80</v>
      </c>
      <c r="I552" s="1">
        <v>71.107004824090893</v>
      </c>
      <c r="J552" s="1">
        <v>9.1443008633799892</v>
      </c>
      <c r="K552" s="1">
        <v>348.20099128438699</v>
      </c>
      <c r="L552" s="1">
        <v>400.31361171468598</v>
      </c>
      <c r="M552" s="1">
        <f t="shared" si="35"/>
        <v>96.241856814886418</v>
      </c>
      <c r="N552" s="1">
        <v>0</v>
      </c>
      <c r="O552" s="1" t="str">
        <f t="shared" si="32"/>
        <v>25-40</v>
      </c>
    </row>
    <row r="553" spans="1:15">
      <c r="A553" s="1">
        <v>552</v>
      </c>
      <c r="B553" s="1">
        <v>8675309552</v>
      </c>
      <c r="C553" s="2">
        <v>1.1726027397260275</v>
      </c>
      <c r="D553" s="2" t="str">
        <f t="shared" si="33"/>
        <v>&lt;= 1.5 year</v>
      </c>
      <c r="E553" s="3">
        <v>41.868493150684934</v>
      </c>
      <c r="F553" s="1">
        <v>1</v>
      </c>
      <c r="G553" s="1">
        <v>99</v>
      </c>
      <c r="H553" s="1" t="str">
        <f t="shared" si="34"/>
        <v>&gt;=80</v>
      </c>
      <c r="I553" s="1">
        <v>0.106859548691491</v>
      </c>
      <c r="J553" s="1">
        <v>363.23759142724901</v>
      </c>
      <c r="K553" s="1">
        <v>227.63914233028601</v>
      </c>
      <c r="L553" s="1">
        <v>1.11440220498612</v>
      </c>
      <c r="M553" s="1">
        <f t="shared" si="35"/>
        <v>56.517981422307898</v>
      </c>
      <c r="N553" s="1">
        <v>0</v>
      </c>
      <c r="O553" s="1" t="str">
        <f t="shared" si="32"/>
        <v>&gt;40</v>
      </c>
    </row>
    <row r="554" spans="1:15">
      <c r="A554" s="1">
        <v>553</v>
      </c>
      <c r="B554" s="1">
        <v>8675309553</v>
      </c>
      <c r="C554" s="2">
        <v>1.2246575342465753</v>
      </c>
      <c r="D554" s="2" t="str">
        <f t="shared" si="33"/>
        <v>&lt;= 1.5 year</v>
      </c>
      <c r="E554" s="3">
        <v>40.630136986301373</v>
      </c>
      <c r="F554" s="1">
        <v>0</v>
      </c>
      <c r="G554" s="1">
        <v>96</v>
      </c>
      <c r="H554" s="1" t="str">
        <f t="shared" si="34"/>
        <v>&gt;=80</v>
      </c>
      <c r="I554" s="1">
        <v>33.171310355345398</v>
      </c>
      <c r="J554" s="1">
        <v>248.279632954645</v>
      </c>
      <c r="K554" s="1">
        <v>234.445432495023</v>
      </c>
      <c r="L554" s="1">
        <v>0.38279735745715199</v>
      </c>
      <c r="M554" s="1">
        <f t="shared" si="35"/>
        <v>50.695463047096844</v>
      </c>
      <c r="N554" s="1">
        <v>1</v>
      </c>
      <c r="O554" s="1" t="str">
        <f t="shared" si="32"/>
        <v>&gt;40</v>
      </c>
    </row>
    <row r="555" spans="1:15">
      <c r="A555" s="1">
        <v>554</v>
      </c>
      <c r="B555" s="1">
        <v>8675309554</v>
      </c>
      <c r="C555" s="2">
        <v>1.5917808219178082</v>
      </c>
      <c r="D555" s="2" t="str">
        <f t="shared" si="33"/>
        <v>&gt; 1.5 year</v>
      </c>
      <c r="E555" s="3">
        <v>28.956164383561642</v>
      </c>
      <c r="F555" s="1">
        <v>0</v>
      </c>
      <c r="G555" s="1">
        <v>42</v>
      </c>
      <c r="H555" s="1" t="str">
        <f t="shared" si="34"/>
        <v>&lt;80</v>
      </c>
      <c r="I555" s="1">
        <v>277.41091367482397</v>
      </c>
      <c r="J555" s="1">
        <v>233.136338854266</v>
      </c>
      <c r="K555" s="1">
        <v>180.890845233302</v>
      </c>
      <c r="L555" s="1">
        <v>178.652740266839</v>
      </c>
      <c r="M555" s="1">
        <f t="shared" si="35"/>
        <v>83.989010462344112</v>
      </c>
      <c r="N555" s="1">
        <v>1</v>
      </c>
      <c r="O555" s="1" t="str">
        <f t="shared" si="32"/>
        <v>25-40</v>
      </c>
    </row>
    <row r="556" spans="1:15">
      <c r="A556" s="1">
        <v>555</v>
      </c>
      <c r="B556" s="1">
        <v>8675309555</v>
      </c>
      <c r="C556" s="2">
        <v>1.1479452054794521</v>
      </c>
      <c r="D556" s="2" t="str">
        <f t="shared" si="33"/>
        <v>&lt;= 1.5 year</v>
      </c>
      <c r="E556" s="3">
        <v>36.594520547945208</v>
      </c>
      <c r="F556" s="1">
        <v>1</v>
      </c>
      <c r="G556" s="1">
        <v>20</v>
      </c>
      <c r="H556" s="1" t="str">
        <f t="shared" si="34"/>
        <v>&lt;80</v>
      </c>
      <c r="I556" s="1">
        <v>26.151479236649301</v>
      </c>
      <c r="J556" s="1">
        <v>46.3388686853528</v>
      </c>
      <c r="K556" s="1">
        <v>329.46423631533901</v>
      </c>
      <c r="L556" s="1">
        <v>311.83970259744001</v>
      </c>
      <c r="M556" s="1">
        <f t="shared" si="35"/>
        <v>82.755700503293653</v>
      </c>
      <c r="N556" s="1">
        <v>0</v>
      </c>
      <c r="O556" s="1" t="str">
        <f t="shared" si="32"/>
        <v>25-40</v>
      </c>
    </row>
    <row r="557" spans="1:15">
      <c r="A557" s="1">
        <v>556</v>
      </c>
      <c r="B557" s="1">
        <v>8675309556</v>
      </c>
      <c r="C557" s="2">
        <v>1.7178082191780821</v>
      </c>
      <c r="D557" s="2" t="str">
        <f t="shared" si="33"/>
        <v>&gt; 1.5 year</v>
      </c>
      <c r="E557" s="3">
        <v>34.736986301369861</v>
      </c>
      <c r="F557" s="1">
        <v>0</v>
      </c>
      <c r="G557" s="1">
        <v>31</v>
      </c>
      <c r="H557" s="1" t="str">
        <f t="shared" si="34"/>
        <v>&lt;80</v>
      </c>
      <c r="I557" s="1">
        <v>316.05252431876897</v>
      </c>
      <c r="J557" s="1">
        <v>129.78471828044999</v>
      </c>
      <c r="K557" s="1">
        <v>186.675976213703</v>
      </c>
      <c r="L557" s="1">
        <v>370.726097492458</v>
      </c>
      <c r="M557" s="1">
        <f t="shared" si="35"/>
        <v>102.55522825267684</v>
      </c>
      <c r="N557" s="1">
        <v>0</v>
      </c>
      <c r="O557" s="1" t="str">
        <f t="shared" si="32"/>
        <v>25-40</v>
      </c>
    </row>
    <row r="558" spans="1:15">
      <c r="A558" s="1">
        <v>557</v>
      </c>
      <c r="B558" s="1">
        <v>8675309557</v>
      </c>
      <c r="C558" s="2">
        <v>1.3150684931506849</v>
      </c>
      <c r="D558" s="2" t="str">
        <f t="shared" si="33"/>
        <v>&lt;= 1.5 year</v>
      </c>
      <c r="E558" s="3">
        <v>21.219178082191782</v>
      </c>
      <c r="F558" s="1">
        <v>0</v>
      </c>
      <c r="G558" s="1">
        <v>56</v>
      </c>
      <c r="H558" s="1" t="str">
        <f t="shared" si="34"/>
        <v>&lt;80</v>
      </c>
      <c r="I558" s="1">
        <v>386.07764379723301</v>
      </c>
      <c r="J558" s="1">
        <v>378.22362864118401</v>
      </c>
      <c r="K558" s="1">
        <v>6.3241410078482998</v>
      </c>
      <c r="L558" s="1">
        <v>22.899592233506201</v>
      </c>
      <c r="M558" s="1">
        <f t="shared" si="35"/>
        <v>64.650949784035902</v>
      </c>
      <c r="N558" s="1">
        <v>0</v>
      </c>
      <c r="O558" s="1" t="str">
        <f t="shared" si="32"/>
        <v>17-25</v>
      </c>
    </row>
    <row r="559" spans="1:15">
      <c r="A559" s="1">
        <v>558</v>
      </c>
      <c r="B559" s="1">
        <v>8675309558</v>
      </c>
      <c r="C559" s="2">
        <v>1.6219178082191781</v>
      </c>
      <c r="D559" s="2" t="str">
        <f t="shared" si="33"/>
        <v>&gt; 1.5 year</v>
      </c>
      <c r="E559" s="3">
        <v>28.726027397260275</v>
      </c>
      <c r="F559" s="1">
        <v>1</v>
      </c>
      <c r="G559" s="1">
        <v>61</v>
      </c>
      <c r="H559" s="1" t="str">
        <f t="shared" si="34"/>
        <v>&lt;80</v>
      </c>
      <c r="I559" s="1">
        <v>230.398022392358</v>
      </c>
      <c r="J559" s="1">
        <v>223.486088261681</v>
      </c>
      <c r="K559" s="1">
        <v>236.201560242146</v>
      </c>
      <c r="L559" s="1">
        <v>313.797773877814</v>
      </c>
      <c r="M559" s="1">
        <f t="shared" si="35"/>
        <v>102.31064894671832</v>
      </c>
      <c r="N559" s="1">
        <v>0</v>
      </c>
      <c r="O559" s="1" t="str">
        <f t="shared" si="32"/>
        <v>25-40</v>
      </c>
    </row>
    <row r="560" spans="1:15">
      <c r="A560" s="1">
        <v>559</v>
      </c>
      <c r="B560" s="1">
        <v>8675309559</v>
      </c>
      <c r="C560" s="2">
        <v>0.92602739726027394</v>
      </c>
      <c r="D560" s="2" t="str">
        <f t="shared" si="33"/>
        <v>&lt;= 1.5 year</v>
      </c>
      <c r="E560" s="3">
        <v>36.967123287671235</v>
      </c>
      <c r="F560" s="1">
        <v>1</v>
      </c>
      <c r="G560" s="1">
        <v>22</v>
      </c>
      <c r="H560" s="1" t="str">
        <f t="shared" si="34"/>
        <v>&lt;80</v>
      </c>
      <c r="I560" s="1">
        <v>52.587476577566498</v>
      </c>
      <c r="J560" s="1">
        <v>26.161662530198502</v>
      </c>
      <c r="K560" s="1">
        <v>460.85353607715899</v>
      </c>
      <c r="L560" s="1">
        <v>295.37087541271302</v>
      </c>
      <c r="M560" s="1">
        <f t="shared" si="35"/>
        <v>97.046860507405839</v>
      </c>
      <c r="N560" s="1">
        <v>0</v>
      </c>
      <c r="O560" s="1" t="str">
        <f t="shared" si="32"/>
        <v>25-40</v>
      </c>
    </row>
    <row r="561" spans="1:15">
      <c r="A561" s="1">
        <v>560</v>
      </c>
      <c r="B561" s="1">
        <v>8675309560</v>
      </c>
      <c r="C561" s="2">
        <v>1.6273972602739726</v>
      </c>
      <c r="D561" s="2" t="str">
        <f t="shared" si="33"/>
        <v>&gt; 1.5 year</v>
      </c>
      <c r="E561" s="3">
        <v>34.575342465753423</v>
      </c>
      <c r="F561" s="1">
        <v>1</v>
      </c>
      <c r="G561" s="1">
        <v>63</v>
      </c>
      <c r="H561" s="1" t="str">
        <f t="shared" si="34"/>
        <v>&lt;80</v>
      </c>
      <c r="I561" s="1">
        <v>176.07732399863801</v>
      </c>
      <c r="J561" s="1">
        <v>235.777398138819</v>
      </c>
      <c r="K561" s="1">
        <v>175.75029482646099</v>
      </c>
      <c r="L561" s="1">
        <v>433.591751843937</v>
      </c>
      <c r="M561" s="1">
        <f t="shared" si="35"/>
        <v>106.06942337144432</v>
      </c>
      <c r="N561" s="1">
        <v>0</v>
      </c>
      <c r="O561" s="1" t="str">
        <f t="shared" si="32"/>
        <v>25-40</v>
      </c>
    </row>
    <row r="562" spans="1:15">
      <c r="A562" s="1">
        <v>561</v>
      </c>
      <c r="B562" s="1">
        <v>8675309561</v>
      </c>
      <c r="C562" s="2">
        <v>1.1616438356164382</v>
      </c>
      <c r="D562" s="2" t="str">
        <f t="shared" si="33"/>
        <v>&lt;= 1.5 year</v>
      </c>
      <c r="E562" s="3">
        <v>29.224657534246575</v>
      </c>
      <c r="F562" s="1">
        <v>1</v>
      </c>
      <c r="G562" s="1">
        <v>56</v>
      </c>
      <c r="H562" s="1" t="str">
        <f t="shared" si="34"/>
        <v>&lt;80</v>
      </c>
      <c r="I562" s="1">
        <v>17.107059327403199</v>
      </c>
      <c r="J562" s="1">
        <v>25.815525720420901</v>
      </c>
      <c r="K562" s="1">
        <v>254.26302025563999</v>
      </c>
      <c r="L562" s="1">
        <v>638.21705667516903</v>
      </c>
      <c r="M562" s="1">
        <f t="shared" si="35"/>
        <v>110.53141603552302</v>
      </c>
      <c r="N562" s="1">
        <v>1</v>
      </c>
      <c r="O562" s="1" t="str">
        <f t="shared" si="32"/>
        <v>25-40</v>
      </c>
    </row>
    <row r="563" spans="1:15">
      <c r="A563" s="1">
        <v>562</v>
      </c>
      <c r="B563" s="1">
        <v>8675309562</v>
      </c>
      <c r="C563" s="2">
        <v>1.726027397260274</v>
      </c>
      <c r="D563" s="2" t="str">
        <f t="shared" si="33"/>
        <v>&gt; 1.5 year</v>
      </c>
      <c r="E563" s="3">
        <v>28.13150684931507</v>
      </c>
      <c r="F563" s="1">
        <v>0</v>
      </c>
      <c r="G563" s="1">
        <v>55</v>
      </c>
      <c r="H563" s="1" t="str">
        <f t="shared" si="34"/>
        <v>&lt;80</v>
      </c>
      <c r="I563" s="1">
        <v>294.97273705513999</v>
      </c>
      <c r="J563" s="1">
        <v>240.25743513368101</v>
      </c>
      <c r="K563" s="1">
        <v>271.18337448004701</v>
      </c>
      <c r="L563" s="1">
        <v>191.63620892028899</v>
      </c>
      <c r="M563" s="1">
        <f t="shared" si="35"/>
        <v>98.356763783145993</v>
      </c>
      <c r="N563" s="1">
        <v>1</v>
      </c>
      <c r="O563" s="1" t="str">
        <f t="shared" si="32"/>
        <v>25-40</v>
      </c>
    </row>
    <row r="564" spans="1:15">
      <c r="A564" s="1">
        <v>563</v>
      </c>
      <c r="B564" s="1">
        <v>8675309563</v>
      </c>
      <c r="C564" s="2">
        <v>1.2328767123287672</v>
      </c>
      <c r="D564" s="2" t="str">
        <f t="shared" si="33"/>
        <v>&lt;= 1.5 year</v>
      </c>
      <c r="E564" s="3">
        <v>36.830136986301369</v>
      </c>
      <c r="F564" s="1">
        <v>0</v>
      </c>
      <c r="G564" s="1">
        <v>96</v>
      </c>
      <c r="H564" s="1" t="str">
        <f t="shared" si="34"/>
        <v>&gt;=80</v>
      </c>
      <c r="I564" s="1">
        <v>21.457073242565102</v>
      </c>
      <c r="J564" s="1">
        <v>239.94573602373299</v>
      </c>
      <c r="K564" s="1">
        <v>281.63729829404599</v>
      </c>
      <c r="L564" s="1">
        <v>19.3641534606368</v>
      </c>
      <c r="M564" s="1">
        <f t="shared" si="35"/>
        <v>57.03239895186578</v>
      </c>
      <c r="N564" s="1">
        <v>1</v>
      </c>
      <c r="O564" s="1" t="str">
        <f t="shared" si="32"/>
        <v>25-40</v>
      </c>
    </row>
    <row r="565" spans="1:15">
      <c r="A565" s="1">
        <v>564</v>
      </c>
      <c r="B565" s="1">
        <v>8675309564</v>
      </c>
      <c r="C565" s="2">
        <v>1.2410958904109588</v>
      </c>
      <c r="D565" s="2" t="str">
        <f t="shared" si="33"/>
        <v>&lt;= 1.5 year</v>
      </c>
      <c r="E565" s="3">
        <v>44.909589041095892</v>
      </c>
      <c r="F565" s="1">
        <v>0</v>
      </c>
      <c r="G565" s="1">
        <v>99</v>
      </c>
      <c r="H565" s="1" t="str">
        <f t="shared" si="34"/>
        <v>&gt;=80</v>
      </c>
      <c r="I565" s="1">
        <v>26.526873163453999</v>
      </c>
      <c r="J565" s="1">
        <v>242.92951258023501</v>
      </c>
      <c r="K565" s="1">
        <v>349.36389081235802</v>
      </c>
      <c r="L565" s="1">
        <v>4.1574826995174696</v>
      </c>
      <c r="M565" s="1">
        <f t="shared" si="35"/>
        <v>63.979075680920175</v>
      </c>
      <c r="N565" s="1">
        <v>0</v>
      </c>
      <c r="O565" s="1" t="str">
        <f t="shared" si="32"/>
        <v>&gt;40</v>
      </c>
    </row>
    <row r="566" spans="1:15">
      <c r="A566" s="1">
        <v>565</v>
      </c>
      <c r="B566" s="1">
        <v>8675309565</v>
      </c>
      <c r="C566" s="2">
        <v>1.8027397260273972</v>
      </c>
      <c r="D566" s="2" t="str">
        <f t="shared" si="33"/>
        <v>&gt; 1.5 year</v>
      </c>
      <c r="E566" s="3">
        <v>35.180821917808217</v>
      </c>
      <c r="F566" s="1">
        <v>0</v>
      </c>
      <c r="G566" s="1">
        <v>32</v>
      </c>
      <c r="H566" s="1" t="str">
        <f t="shared" si="34"/>
        <v>&lt;80</v>
      </c>
      <c r="I566" s="1">
        <v>157.93395203799901</v>
      </c>
      <c r="J566" s="1">
        <v>238.94240567498099</v>
      </c>
      <c r="K566" s="1">
        <v>241.60409667885801</v>
      </c>
      <c r="L566" s="1">
        <v>303.89966448869302</v>
      </c>
      <c r="M566" s="1">
        <f t="shared" si="35"/>
        <v>97.210559957144511</v>
      </c>
      <c r="N566" s="1">
        <v>0</v>
      </c>
      <c r="O566" s="1" t="str">
        <f t="shared" si="32"/>
        <v>25-40</v>
      </c>
    </row>
    <row r="567" spans="1:15">
      <c r="A567" s="1">
        <v>566</v>
      </c>
      <c r="B567" s="1">
        <v>8675309566</v>
      </c>
      <c r="C567" s="2">
        <v>1.7753424657534247</v>
      </c>
      <c r="D567" s="2" t="str">
        <f t="shared" si="33"/>
        <v>&gt; 1.5 year</v>
      </c>
      <c r="E567" s="3">
        <v>29.652054794520549</v>
      </c>
      <c r="F567" s="1">
        <v>0</v>
      </c>
      <c r="G567" s="1">
        <v>49</v>
      </c>
      <c r="H567" s="1" t="str">
        <f t="shared" si="34"/>
        <v>&lt;80</v>
      </c>
      <c r="I567" s="1">
        <v>208.550583053369</v>
      </c>
      <c r="J567" s="1">
        <v>305.22576921349702</v>
      </c>
      <c r="K567" s="1">
        <v>226.947609936123</v>
      </c>
      <c r="L567" s="1">
        <v>246.678026016117</v>
      </c>
      <c r="M567" s="1">
        <f t="shared" si="35"/>
        <v>97.937184495618084</v>
      </c>
      <c r="N567" s="1">
        <v>0</v>
      </c>
      <c r="O567" s="1" t="str">
        <f t="shared" si="32"/>
        <v>25-40</v>
      </c>
    </row>
    <row r="568" spans="1:15">
      <c r="A568" s="1">
        <v>567</v>
      </c>
      <c r="B568" s="1">
        <v>8675309567</v>
      </c>
      <c r="C568" s="2">
        <v>1.736986301369863</v>
      </c>
      <c r="D568" s="2" t="str">
        <f t="shared" si="33"/>
        <v>&gt; 1.5 year</v>
      </c>
      <c r="E568" s="3">
        <v>32.764383561643832</v>
      </c>
      <c r="F568" s="1">
        <v>0</v>
      </c>
      <c r="G568" s="1">
        <v>52</v>
      </c>
      <c r="H568" s="1" t="str">
        <f t="shared" si="34"/>
        <v>&lt;80</v>
      </c>
      <c r="I568" s="1">
        <v>113.94428827154999</v>
      </c>
      <c r="J568" s="1">
        <v>277.78098991153001</v>
      </c>
      <c r="K568" s="1">
        <v>278.64578166455101</v>
      </c>
      <c r="L568" s="1">
        <v>355.25400078341499</v>
      </c>
      <c r="M568" s="1">
        <f t="shared" si="35"/>
        <v>107.40599614840232</v>
      </c>
      <c r="N568" s="1">
        <v>0</v>
      </c>
      <c r="O568" s="1" t="str">
        <f t="shared" si="32"/>
        <v>25-40</v>
      </c>
    </row>
    <row r="569" spans="1:15">
      <c r="A569" s="1">
        <v>568</v>
      </c>
      <c r="B569" s="1">
        <v>8675309568</v>
      </c>
      <c r="C569" s="2">
        <v>1.6986301369863013</v>
      </c>
      <c r="D569" s="2" t="str">
        <f t="shared" si="33"/>
        <v>&gt; 1.5 year</v>
      </c>
      <c r="E569" s="3">
        <v>29.375342465753423</v>
      </c>
      <c r="F569" s="1">
        <v>0</v>
      </c>
      <c r="G569" s="1">
        <v>49</v>
      </c>
      <c r="H569" s="1" t="str">
        <f t="shared" si="34"/>
        <v>&lt;80</v>
      </c>
      <c r="I569" s="1">
        <v>254.83911668153101</v>
      </c>
      <c r="J569" s="1">
        <v>138.52047600121401</v>
      </c>
      <c r="K569" s="1">
        <v>272.75434435234598</v>
      </c>
      <c r="L569" s="1">
        <v>305.11025600532201</v>
      </c>
      <c r="M569" s="1">
        <f t="shared" si="35"/>
        <v>100.81251945753975</v>
      </c>
      <c r="N569" s="1">
        <v>0</v>
      </c>
      <c r="O569" s="1" t="str">
        <f t="shared" si="32"/>
        <v>25-40</v>
      </c>
    </row>
    <row r="570" spans="1:15">
      <c r="A570" s="1">
        <v>569</v>
      </c>
      <c r="B570" s="1">
        <v>8675309569</v>
      </c>
      <c r="C570" s="2">
        <v>1.6109589041095891</v>
      </c>
      <c r="D570" s="2" t="str">
        <f t="shared" si="33"/>
        <v>&gt; 1.5 year</v>
      </c>
      <c r="E570" s="3">
        <v>27.849315068493151</v>
      </c>
      <c r="F570" s="1">
        <v>0</v>
      </c>
      <c r="G570" s="1">
        <v>48</v>
      </c>
      <c r="H570" s="1" t="str">
        <f t="shared" si="34"/>
        <v>&lt;80</v>
      </c>
      <c r="I570" s="1">
        <v>329.69528702838102</v>
      </c>
      <c r="J570" s="1">
        <v>190.72091825802599</v>
      </c>
      <c r="K570" s="1">
        <v>347.141713389161</v>
      </c>
      <c r="L570" s="1">
        <v>165.51576395419201</v>
      </c>
      <c r="M570" s="1">
        <f t="shared" si="35"/>
        <v>103.15219370411494</v>
      </c>
      <c r="N570" s="1">
        <v>0</v>
      </c>
      <c r="O570" s="1" t="str">
        <f t="shared" si="32"/>
        <v>25-40</v>
      </c>
    </row>
    <row r="571" spans="1:15">
      <c r="A571" s="1">
        <v>570</v>
      </c>
      <c r="B571" s="1">
        <v>8675309570</v>
      </c>
      <c r="C571" s="2">
        <v>1.2575342465753425</v>
      </c>
      <c r="D571" s="2" t="str">
        <f t="shared" si="33"/>
        <v>&lt;= 1.5 year</v>
      </c>
      <c r="E571" s="3">
        <v>41.43013698630137</v>
      </c>
      <c r="F571" s="1">
        <v>0</v>
      </c>
      <c r="G571" s="1">
        <v>98</v>
      </c>
      <c r="H571" s="1" t="str">
        <f t="shared" si="34"/>
        <v>&gt;=80</v>
      </c>
      <c r="I571" s="1">
        <v>7.84694664363853</v>
      </c>
      <c r="J571" s="1">
        <v>202.081315184223</v>
      </c>
      <c r="K571" s="1">
        <v>354.58836342423098</v>
      </c>
      <c r="L571" s="1">
        <v>0.70269807084114699</v>
      </c>
      <c r="M571" s="1">
        <f t="shared" si="35"/>
        <v>59.429188325637568</v>
      </c>
      <c r="N571" s="1">
        <v>0</v>
      </c>
      <c r="O571" s="1" t="str">
        <f t="shared" si="32"/>
        <v>&gt;40</v>
      </c>
    </row>
    <row r="572" spans="1:15">
      <c r="A572" s="1">
        <v>571</v>
      </c>
      <c r="B572" s="1">
        <v>8675309571</v>
      </c>
      <c r="C572" s="2">
        <v>1.5890410958904109</v>
      </c>
      <c r="D572" s="2" t="str">
        <f t="shared" si="33"/>
        <v>&gt; 1.5 year</v>
      </c>
      <c r="E572" s="3">
        <v>30.147945205479452</v>
      </c>
      <c r="F572" s="1">
        <v>1</v>
      </c>
      <c r="G572" s="1">
        <v>45</v>
      </c>
      <c r="H572" s="1" t="str">
        <f t="shared" si="34"/>
        <v>&lt;80</v>
      </c>
      <c r="I572" s="1">
        <v>230.19875923434699</v>
      </c>
      <c r="J572" s="1">
        <v>244.70072673107401</v>
      </c>
      <c r="K572" s="1">
        <v>243.960443327316</v>
      </c>
      <c r="L572" s="1">
        <v>311.07588747083702</v>
      </c>
      <c r="M572" s="1">
        <f t="shared" si="35"/>
        <v>104.59631857301206</v>
      </c>
      <c r="N572" s="1">
        <v>0</v>
      </c>
      <c r="O572" s="1" t="str">
        <f t="shared" si="32"/>
        <v>25-40</v>
      </c>
    </row>
    <row r="573" spans="1:15">
      <c r="A573" s="1">
        <v>572</v>
      </c>
      <c r="B573" s="1">
        <v>8675309572</v>
      </c>
      <c r="C573" s="2">
        <v>1.2082191780821918</v>
      </c>
      <c r="D573" s="2" t="str">
        <f t="shared" si="33"/>
        <v>&lt;= 1.5 year</v>
      </c>
      <c r="E573" s="3">
        <v>36.975342465753428</v>
      </c>
      <c r="F573" s="1">
        <v>0</v>
      </c>
      <c r="G573" s="1">
        <v>62</v>
      </c>
      <c r="H573" s="1" t="str">
        <f t="shared" si="34"/>
        <v>&lt;80</v>
      </c>
      <c r="I573" s="1">
        <v>27.657146743684802</v>
      </c>
      <c r="J573" s="1">
        <v>204.884060497436</v>
      </c>
      <c r="K573" s="1">
        <v>284.55072392078699</v>
      </c>
      <c r="L573" s="1">
        <v>15.2024816204817</v>
      </c>
      <c r="M573" s="1">
        <f t="shared" si="35"/>
        <v>54.573681244241911</v>
      </c>
      <c r="N573" s="1">
        <v>1</v>
      </c>
      <c r="O573" s="1" t="str">
        <f t="shared" si="32"/>
        <v>25-40</v>
      </c>
    </row>
    <row r="574" spans="1:15">
      <c r="A574" s="1">
        <v>573</v>
      </c>
      <c r="B574" s="1">
        <v>8675309573</v>
      </c>
      <c r="C574" s="2">
        <v>1.295890410958904</v>
      </c>
      <c r="D574" s="2" t="str">
        <f t="shared" si="33"/>
        <v>&lt;= 1.5 year</v>
      </c>
      <c r="E574" s="3">
        <v>42.446575342465756</v>
      </c>
      <c r="F574" s="1">
        <v>0</v>
      </c>
      <c r="G574" s="1">
        <v>99</v>
      </c>
      <c r="H574" s="1" t="str">
        <f t="shared" si="34"/>
        <v>&gt;=80</v>
      </c>
      <c r="I574" s="1">
        <v>23.695949967605099</v>
      </c>
      <c r="J574" s="1">
        <v>231.18830053349399</v>
      </c>
      <c r="K574" s="1">
        <v>253.96300480277401</v>
      </c>
      <c r="L574" s="1">
        <v>63.1383857233741</v>
      </c>
      <c r="M574" s="1">
        <f t="shared" si="35"/>
        <v>58.442906903225698</v>
      </c>
      <c r="N574" s="1">
        <v>1</v>
      </c>
      <c r="O574" s="1" t="str">
        <f t="shared" si="32"/>
        <v>&gt;40</v>
      </c>
    </row>
    <row r="575" spans="1:15">
      <c r="A575" s="1">
        <v>574</v>
      </c>
      <c r="B575" s="1">
        <v>8675309574</v>
      </c>
      <c r="C575" s="2">
        <v>1.7178082191780821</v>
      </c>
      <c r="D575" s="2" t="str">
        <f t="shared" si="33"/>
        <v>&gt; 1.5 year</v>
      </c>
      <c r="E575" s="3">
        <v>32.854794520547948</v>
      </c>
      <c r="F575" s="1">
        <v>0</v>
      </c>
      <c r="G575" s="1">
        <v>27</v>
      </c>
      <c r="H575" s="1" t="str">
        <f t="shared" si="34"/>
        <v>&lt;80</v>
      </c>
      <c r="I575" s="1">
        <v>266.19268734493699</v>
      </c>
      <c r="J575" s="1">
        <v>253.94251514275899</v>
      </c>
      <c r="K575" s="1">
        <v>186.57899534025401</v>
      </c>
      <c r="L575" s="1">
        <v>291.531930152516</v>
      </c>
      <c r="M575" s="1">
        <f t="shared" si="35"/>
        <v>98.984127258148078</v>
      </c>
      <c r="N575" s="1">
        <v>0</v>
      </c>
      <c r="O575" s="1" t="str">
        <f t="shared" si="32"/>
        <v>25-40</v>
      </c>
    </row>
    <row r="576" spans="1:15">
      <c r="A576" s="1">
        <v>575</v>
      </c>
      <c r="B576" s="1">
        <v>8675309575</v>
      </c>
      <c r="C576" s="2">
        <v>1.473972602739726</v>
      </c>
      <c r="D576" s="2" t="str">
        <f t="shared" si="33"/>
        <v>&lt;= 1.5 year</v>
      </c>
      <c r="E576" s="3">
        <v>33.216438356164382</v>
      </c>
      <c r="F576" s="1">
        <v>0</v>
      </c>
      <c r="G576" s="1">
        <v>33</v>
      </c>
      <c r="H576" s="1" t="str">
        <f t="shared" si="34"/>
        <v>&lt;80</v>
      </c>
      <c r="I576" s="1">
        <v>248.152029567075</v>
      </c>
      <c r="J576" s="1">
        <v>230.40757080523599</v>
      </c>
      <c r="K576" s="1">
        <v>203.02291843851799</v>
      </c>
      <c r="L576" s="1">
        <v>323.93151935675502</v>
      </c>
      <c r="M576" s="1">
        <f t="shared" si="35"/>
        <v>101.51930056521765</v>
      </c>
      <c r="N576" s="1">
        <v>0</v>
      </c>
      <c r="O576" s="1" t="str">
        <f t="shared" si="32"/>
        <v>25-40</v>
      </c>
    </row>
    <row r="577" spans="1:15">
      <c r="A577" s="1">
        <v>576</v>
      </c>
      <c r="B577" s="1">
        <v>8675309576</v>
      </c>
      <c r="C577" s="2">
        <v>1.5808219178082192</v>
      </c>
      <c r="D577" s="2" t="str">
        <f t="shared" si="33"/>
        <v>&gt; 1.5 year</v>
      </c>
      <c r="E577" s="3">
        <v>31.035616438356165</v>
      </c>
      <c r="F577" s="1">
        <v>0</v>
      </c>
      <c r="G577" s="1">
        <v>44</v>
      </c>
      <c r="H577" s="1" t="str">
        <f t="shared" si="34"/>
        <v>&lt;80</v>
      </c>
      <c r="I577" s="1">
        <v>204.716303484777</v>
      </c>
      <c r="J577" s="1">
        <v>219.05579417888799</v>
      </c>
      <c r="K577" s="1">
        <v>371.16953785328099</v>
      </c>
      <c r="L577" s="1">
        <v>166.450828633627</v>
      </c>
      <c r="M577" s="1">
        <f t="shared" si="35"/>
        <v>98.416211791522159</v>
      </c>
      <c r="N577" s="1">
        <v>1</v>
      </c>
      <c r="O577" s="1" t="str">
        <f t="shared" si="32"/>
        <v>25-40</v>
      </c>
    </row>
    <row r="578" spans="1:15">
      <c r="A578" s="1">
        <v>577</v>
      </c>
      <c r="B578" s="1">
        <v>8675309577</v>
      </c>
      <c r="C578" s="2">
        <v>1.106849315068493</v>
      </c>
      <c r="D578" s="2" t="str">
        <f t="shared" si="33"/>
        <v>&lt;= 1.5 year</v>
      </c>
      <c r="E578" s="3">
        <v>43.564383561643837</v>
      </c>
      <c r="F578" s="1">
        <v>0</v>
      </c>
      <c r="G578" s="1">
        <v>73</v>
      </c>
      <c r="H578" s="1" t="str">
        <f t="shared" si="34"/>
        <v>&lt;80</v>
      </c>
      <c r="I578" s="1">
        <v>5.7529155887286096</v>
      </c>
      <c r="J578" s="1">
        <v>187.18193725052799</v>
      </c>
      <c r="K578" s="1">
        <v>384.33621429199599</v>
      </c>
      <c r="L578" s="1">
        <v>8.0202516172076308</v>
      </c>
      <c r="M578" s="1">
        <f t="shared" si="35"/>
        <v>62.517564136244964</v>
      </c>
      <c r="N578" s="1">
        <v>0</v>
      </c>
      <c r="O578" s="1" t="str">
        <f t="shared" ref="O578:O641" si="36">IF(AND(E578&gt;17,E578&lt;25),"17-25",IF(AND(E578&gt;25,E578&lt;40),"25-40","&gt;40"))</f>
        <v>&gt;40</v>
      </c>
    </row>
    <row r="579" spans="1:15">
      <c r="A579" s="1">
        <v>578</v>
      </c>
      <c r="B579" s="1">
        <v>8675309578</v>
      </c>
      <c r="C579" s="2">
        <v>1.5095890410958903</v>
      </c>
      <c r="D579" s="2" t="str">
        <f t="shared" ref="D579:D642" si="37">IF(OR(C579&lt;1.5, C579=1.5),"&lt;= 1.5 year","&gt; 1.5 year")</f>
        <v>&gt; 1.5 year</v>
      </c>
      <c r="E579" s="3">
        <v>34.391780821917806</v>
      </c>
      <c r="F579" s="1">
        <v>0</v>
      </c>
      <c r="G579" s="1">
        <v>43</v>
      </c>
      <c r="H579" s="1" t="str">
        <f t="shared" ref="H579:H642" si="38">IF(G579&lt;80,"&lt;80","&gt;=80")</f>
        <v>&lt;80</v>
      </c>
      <c r="I579" s="1">
        <v>277.72350142553398</v>
      </c>
      <c r="J579" s="1">
        <v>257.202992151915</v>
      </c>
      <c r="K579" s="1">
        <v>250.330597136846</v>
      </c>
      <c r="L579" s="1">
        <v>195.30000391367599</v>
      </c>
      <c r="M579" s="1">
        <f t="shared" ref="M579:M642" si="39">SUMPRODUCT(I579:L579,$P$3:$S$3)</f>
        <v>96.269791612258544</v>
      </c>
      <c r="N579" s="1">
        <v>0</v>
      </c>
      <c r="O579" s="1" t="str">
        <f t="shared" si="36"/>
        <v>25-40</v>
      </c>
    </row>
    <row r="580" spans="1:15">
      <c r="A580" s="1">
        <v>579</v>
      </c>
      <c r="B580" s="1">
        <v>8675309579</v>
      </c>
      <c r="C580" s="2">
        <v>1.2547945205479452</v>
      </c>
      <c r="D580" s="2" t="str">
        <f t="shared" si="37"/>
        <v>&lt;= 1.5 year</v>
      </c>
      <c r="E580" s="3">
        <v>42.753424657534246</v>
      </c>
      <c r="F580" s="1">
        <v>0</v>
      </c>
      <c r="G580" s="1">
        <v>82</v>
      </c>
      <c r="H580" s="1" t="str">
        <f t="shared" si="38"/>
        <v>&gt;=80</v>
      </c>
      <c r="I580" s="1">
        <v>71.909389466049007</v>
      </c>
      <c r="J580" s="1">
        <v>259.11334050024499</v>
      </c>
      <c r="K580" s="1">
        <v>211.20803519105201</v>
      </c>
      <c r="L580" s="1">
        <v>84.572380044663106</v>
      </c>
      <c r="M580" s="1">
        <f t="shared" si="39"/>
        <v>61.975468225589339</v>
      </c>
      <c r="N580" s="1">
        <v>0</v>
      </c>
      <c r="O580" s="1" t="str">
        <f t="shared" si="36"/>
        <v>&gt;40</v>
      </c>
    </row>
    <row r="581" spans="1:15">
      <c r="A581" s="1">
        <v>580</v>
      </c>
      <c r="B581" s="1">
        <v>8675309580</v>
      </c>
      <c r="C581" s="2">
        <v>1.2794520547945205</v>
      </c>
      <c r="D581" s="2" t="str">
        <f t="shared" si="37"/>
        <v>&lt;= 1.5 year</v>
      </c>
      <c r="E581" s="3">
        <v>40.605479452054794</v>
      </c>
      <c r="F581" s="1">
        <v>0</v>
      </c>
      <c r="G581" s="1">
        <v>64</v>
      </c>
      <c r="H581" s="1" t="str">
        <f t="shared" si="38"/>
        <v>&lt;80</v>
      </c>
      <c r="I581" s="1">
        <v>14.1555832726874</v>
      </c>
      <c r="J581" s="1">
        <v>351.44973883213601</v>
      </c>
      <c r="K581" s="1">
        <v>113.90493038918299</v>
      </c>
      <c r="L581" s="1">
        <v>37.3202165289756</v>
      </c>
      <c r="M581" s="1">
        <f t="shared" si="39"/>
        <v>47.3954433985649</v>
      </c>
      <c r="N581" s="1">
        <v>1</v>
      </c>
      <c r="O581" s="1" t="str">
        <f t="shared" si="36"/>
        <v>&gt;40</v>
      </c>
    </row>
    <row r="582" spans="1:15">
      <c r="A582" s="1">
        <v>581</v>
      </c>
      <c r="B582" s="1">
        <v>8675309581</v>
      </c>
      <c r="C582" s="2">
        <v>1.6712328767123288</v>
      </c>
      <c r="D582" s="2" t="str">
        <f t="shared" si="37"/>
        <v>&gt; 1.5 year</v>
      </c>
      <c r="E582" s="3">
        <v>32.021917808219179</v>
      </c>
      <c r="F582" s="1">
        <v>0</v>
      </c>
      <c r="G582" s="1">
        <v>61</v>
      </c>
      <c r="H582" s="1" t="str">
        <f t="shared" si="38"/>
        <v>&lt;80</v>
      </c>
      <c r="I582" s="1">
        <v>348.183463633499</v>
      </c>
      <c r="J582" s="1">
        <v>176.868547936846</v>
      </c>
      <c r="K582" s="1">
        <v>229.987292488902</v>
      </c>
      <c r="L582" s="1">
        <v>163.72308811746601</v>
      </c>
      <c r="M582" s="1">
        <f t="shared" si="39"/>
        <v>89.249406598391758</v>
      </c>
      <c r="N582" s="1">
        <v>0</v>
      </c>
      <c r="O582" s="1" t="str">
        <f t="shared" si="36"/>
        <v>25-40</v>
      </c>
    </row>
    <row r="583" spans="1:15">
      <c r="A583" s="1">
        <v>582</v>
      </c>
      <c r="B583" s="1">
        <v>8675309582</v>
      </c>
      <c r="C583" s="2">
        <v>1.1863013698630136</v>
      </c>
      <c r="D583" s="2" t="str">
        <f t="shared" si="37"/>
        <v>&lt;= 1.5 year</v>
      </c>
      <c r="E583" s="3">
        <v>28.616438356164384</v>
      </c>
      <c r="F583" s="1">
        <v>0</v>
      </c>
      <c r="G583" s="1">
        <v>61</v>
      </c>
      <c r="H583" s="1" t="str">
        <f t="shared" si="38"/>
        <v>&lt;80</v>
      </c>
      <c r="I583" s="1">
        <v>550.08834094667304</v>
      </c>
      <c r="J583" s="1">
        <v>153.788026571188</v>
      </c>
      <c r="K583" s="1">
        <v>43.5970823470876</v>
      </c>
      <c r="L583" s="1">
        <v>48.800641442412697</v>
      </c>
      <c r="M583" s="1">
        <f t="shared" si="39"/>
        <v>67.397836256168929</v>
      </c>
      <c r="N583" s="1">
        <v>0</v>
      </c>
      <c r="O583" s="1" t="str">
        <f t="shared" si="36"/>
        <v>25-40</v>
      </c>
    </row>
    <row r="584" spans="1:15">
      <c r="A584" s="1">
        <v>583</v>
      </c>
      <c r="B584" s="1">
        <v>8675309583</v>
      </c>
      <c r="C584" s="2">
        <v>1.6958904109589041</v>
      </c>
      <c r="D584" s="2" t="str">
        <f t="shared" si="37"/>
        <v>&gt; 1.5 year</v>
      </c>
      <c r="E584" s="3">
        <v>32.235616438356168</v>
      </c>
      <c r="F584" s="1">
        <v>1</v>
      </c>
      <c r="G584" s="1">
        <v>48</v>
      </c>
      <c r="H584" s="1" t="str">
        <f t="shared" si="38"/>
        <v>&lt;80</v>
      </c>
      <c r="I584" s="1">
        <v>229.87038812841101</v>
      </c>
      <c r="J584" s="1">
        <v>322.84569982634298</v>
      </c>
      <c r="K584" s="1">
        <v>214.863223758521</v>
      </c>
      <c r="L584" s="1">
        <v>241.25470078134001</v>
      </c>
      <c r="M584" s="1">
        <f t="shared" si="39"/>
        <v>98.951437981163636</v>
      </c>
      <c r="N584" s="1">
        <v>0</v>
      </c>
      <c r="O584" s="1" t="str">
        <f t="shared" si="36"/>
        <v>25-40</v>
      </c>
    </row>
    <row r="585" spans="1:15">
      <c r="A585" s="1">
        <v>584</v>
      </c>
      <c r="B585" s="1">
        <v>8675309584</v>
      </c>
      <c r="C585" s="2">
        <v>1.7123287671232876</v>
      </c>
      <c r="D585" s="2" t="str">
        <f t="shared" si="37"/>
        <v>&gt; 1.5 year</v>
      </c>
      <c r="E585" s="3">
        <v>32.104109589041094</v>
      </c>
      <c r="F585" s="1">
        <v>0</v>
      </c>
      <c r="G585" s="1">
        <v>46</v>
      </c>
      <c r="H585" s="1" t="str">
        <f t="shared" si="38"/>
        <v>&lt;80</v>
      </c>
      <c r="I585" s="1">
        <v>214.264350152497</v>
      </c>
      <c r="J585" s="1">
        <v>302.600147502585</v>
      </c>
      <c r="K585" s="1">
        <v>291.194352504265</v>
      </c>
      <c r="L585" s="1">
        <v>218.430826208507</v>
      </c>
      <c r="M585" s="1">
        <f t="shared" si="39"/>
        <v>102.50418125793919</v>
      </c>
      <c r="N585" s="1">
        <v>0</v>
      </c>
      <c r="O585" s="1" t="str">
        <f t="shared" si="36"/>
        <v>25-40</v>
      </c>
    </row>
    <row r="586" spans="1:15">
      <c r="A586" s="1">
        <v>585</v>
      </c>
      <c r="B586" s="1">
        <v>8675309585</v>
      </c>
      <c r="C586" s="2">
        <v>1.2246575342465753</v>
      </c>
      <c r="D586" s="2" t="str">
        <f t="shared" si="37"/>
        <v>&lt;= 1.5 year</v>
      </c>
      <c r="E586" s="3">
        <v>37.438356164383563</v>
      </c>
      <c r="F586" s="1">
        <v>0</v>
      </c>
      <c r="G586" s="1">
        <v>79</v>
      </c>
      <c r="H586" s="1" t="str">
        <f t="shared" si="38"/>
        <v>&lt;80</v>
      </c>
      <c r="I586" s="1">
        <v>5.7506600213491499</v>
      </c>
      <c r="J586" s="1">
        <v>194.56381247576701</v>
      </c>
      <c r="K586" s="1">
        <v>337.564203134389</v>
      </c>
      <c r="L586" s="1">
        <v>58.8552049923452</v>
      </c>
      <c r="M586" s="1">
        <f t="shared" si="39"/>
        <v>63.595486774977395</v>
      </c>
      <c r="N586" s="1">
        <v>0</v>
      </c>
      <c r="O586" s="1" t="str">
        <f t="shared" si="36"/>
        <v>25-40</v>
      </c>
    </row>
    <row r="587" spans="1:15">
      <c r="A587" s="1">
        <v>586</v>
      </c>
      <c r="B587" s="1">
        <v>8675309586</v>
      </c>
      <c r="C587" s="2">
        <v>1.7232876712328766</v>
      </c>
      <c r="D587" s="2" t="str">
        <f t="shared" si="37"/>
        <v>&gt; 1.5 year</v>
      </c>
      <c r="E587" s="3">
        <v>32.515068493150686</v>
      </c>
      <c r="F587" s="1">
        <v>0</v>
      </c>
      <c r="G587" s="1">
        <v>44</v>
      </c>
      <c r="H587" s="1" t="str">
        <f t="shared" si="38"/>
        <v>&lt;80</v>
      </c>
      <c r="I587" s="1">
        <v>139.35921315095499</v>
      </c>
      <c r="J587" s="1">
        <v>310.73739982227602</v>
      </c>
      <c r="K587" s="1">
        <v>237.32488199366901</v>
      </c>
      <c r="L587" s="1">
        <v>335.04013700087302</v>
      </c>
      <c r="M587" s="1">
        <f t="shared" si="39"/>
        <v>104.69153131720353</v>
      </c>
      <c r="N587" s="1">
        <v>0</v>
      </c>
      <c r="O587" s="1" t="str">
        <f t="shared" si="36"/>
        <v>25-40</v>
      </c>
    </row>
    <row r="588" spans="1:15">
      <c r="A588" s="1">
        <v>587</v>
      </c>
      <c r="B588" s="1">
        <v>8675309587</v>
      </c>
      <c r="C588" s="2">
        <v>1.7698630136986302</v>
      </c>
      <c r="D588" s="2" t="str">
        <f t="shared" si="37"/>
        <v>&gt; 1.5 year</v>
      </c>
      <c r="E588" s="3">
        <v>26.610958904109587</v>
      </c>
      <c r="F588" s="1">
        <v>0</v>
      </c>
      <c r="G588" s="1">
        <v>30</v>
      </c>
      <c r="H588" s="1" t="str">
        <f t="shared" si="38"/>
        <v>&lt;80</v>
      </c>
      <c r="I588" s="1">
        <v>264.80700883589998</v>
      </c>
      <c r="J588" s="1">
        <v>231.15938071599101</v>
      </c>
      <c r="K588" s="1">
        <v>233.64977437732199</v>
      </c>
      <c r="L588" s="1">
        <v>237.50886301525301</v>
      </c>
      <c r="M588" s="1">
        <f t="shared" si="39"/>
        <v>96.216347651260278</v>
      </c>
      <c r="N588" s="1">
        <v>0</v>
      </c>
      <c r="O588" s="1" t="str">
        <f t="shared" si="36"/>
        <v>25-40</v>
      </c>
    </row>
    <row r="589" spans="1:15">
      <c r="A589" s="1">
        <v>588</v>
      </c>
      <c r="B589" s="1">
        <v>8675309588</v>
      </c>
      <c r="C589" s="2">
        <v>1.1808219178082191</v>
      </c>
      <c r="D589" s="2" t="str">
        <f t="shared" si="37"/>
        <v>&lt;= 1.5 year</v>
      </c>
      <c r="E589" s="3">
        <v>44.964383561643835</v>
      </c>
      <c r="F589" s="1">
        <v>1</v>
      </c>
      <c r="G589" s="1">
        <v>90</v>
      </c>
      <c r="H589" s="1" t="str">
        <f t="shared" si="38"/>
        <v>&gt;=80</v>
      </c>
      <c r="I589" s="1">
        <v>6.3382912934668303</v>
      </c>
      <c r="J589" s="1">
        <v>117.409651696821</v>
      </c>
      <c r="K589" s="1">
        <v>438.05417218939101</v>
      </c>
      <c r="L589" s="1">
        <v>35.848217037681302</v>
      </c>
      <c r="M589" s="1">
        <f t="shared" si="39"/>
        <v>66.768122146471697</v>
      </c>
      <c r="N589" s="1">
        <v>0</v>
      </c>
      <c r="O589" s="1" t="str">
        <f t="shared" si="36"/>
        <v>&gt;40</v>
      </c>
    </row>
    <row r="590" spans="1:15">
      <c r="A590" s="1">
        <v>589</v>
      </c>
      <c r="B590" s="1">
        <v>8675309589</v>
      </c>
      <c r="C590" s="2">
        <v>1.7397260273972603</v>
      </c>
      <c r="D590" s="2" t="str">
        <f t="shared" si="37"/>
        <v>&gt; 1.5 year</v>
      </c>
      <c r="E590" s="3">
        <v>27.86849315068493</v>
      </c>
      <c r="F590" s="1">
        <v>0</v>
      </c>
      <c r="G590" s="1">
        <v>47</v>
      </c>
      <c r="H590" s="1" t="str">
        <f t="shared" si="38"/>
        <v>&lt;80</v>
      </c>
      <c r="I590" s="1">
        <v>287.70413899690499</v>
      </c>
      <c r="J590" s="1">
        <v>366.10456262688302</v>
      </c>
      <c r="K590" s="1">
        <v>237.765104029204</v>
      </c>
      <c r="L590" s="1">
        <v>124.397737671531</v>
      </c>
      <c r="M590" s="1">
        <f t="shared" si="39"/>
        <v>95.76423713399123</v>
      </c>
      <c r="N590" s="1">
        <v>0</v>
      </c>
      <c r="O590" s="1" t="str">
        <f t="shared" si="36"/>
        <v>25-40</v>
      </c>
    </row>
    <row r="591" spans="1:15">
      <c r="A591" s="1">
        <v>590</v>
      </c>
      <c r="B591" s="1">
        <v>8675309590</v>
      </c>
      <c r="C591" s="2">
        <v>1.4876712328767123</v>
      </c>
      <c r="D591" s="2" t="str">
        <f t="shared" si="37"/>
        <v>&lt;= 1.5 year</v>
      </c>
      <c r="E591" s="3">
        <v>29.216438356164385</v>
      </c>
      <c r="F591" s="1">
        <v>0</v>
      </c>
      <c r="G591" s="1">
        <v>63</v>
      </c>
      <c r="H591" s="1" t="str">
        <f t="shared" si="38"/>
        <v>&lt;80</v>
      </c>
      <c r="I591" s="1">
        <v>274.57730169614899</v>
      </c>
      <c r="J591" s="1">
        <v>282.68576777803901</v>
      </c>
      <c r="K591" s="1">
        <v>105.01116571193501</v>
      </c>
      <c r="L591" s="1">
        <v>330.163805231899</v>
      </c>
      <c r="M591" s="1">
        <f t="shared" si="39"/>
        <v>96.802042071195118</v>
      </c>
      <c r="N591" s="1">
        <v>0</v>
      </c>
      <c r="O591" s="1" t="str">
        <f t="shared" si="36"/>
        <v>25-40</v>
      </c>
    </row>
    <row r="592" spans="1:15">
      <c r="A592" s="1">
        <v>591</v>
      </c>
      <c r="B592" s="1">
        <v>8675309591</v>
      </c>
      <c r="C592" s="2">
        <v>1.6849315068493151</v>
      </c>
      <c r="D592" s="2" t="str">
        <f t="shared" si="37"/>
        <v>&gt; 1.5 year</v>
      </c>
      <c r="E592" s="3">
        <v>33.991780821917807</v>
      </c>
      <c r="F592" s="1">
        <v>1</v>
      </c>
      <c r="G592" s="1">
        <v>55</v>
      </c>
      <c r="H592" s="1" t="str">
        <f t="shared" si="38"/>
        <v>&lt;80</v>
      </c>
      <c r="I592" s="1">
        <v>125.127325051935</v>
      </c>
      <c r="J592" s="1">
        <v>342.63199358266297</v>
      </c>
      <c r="K592" s="1">
        <v>382.87255079447601</v>
      </c>
      <c r="L592" s="1">
        <v>151.34103814630299</v>
      </c>
      <c r="M592" s="1">
        <f t="shared" si="39"/>
        <v>101.52637616366133</v>
      </c>
      <c r="N592" s="1">
        <v>0</v>
      </c>
      <c r="O592" s="1" t="str">
        <f t="shared" si="36"/>
        <v>25-40</v>
      </c>
    </row>
    <row r="593" spans="1:15">
      <c r="A593" s="1">
        <v>592</v>
      </c>
      <c r="B593" s="1">
        <v>8675309592</v>
      </c>
      <c r="C593" s="2">
        <v>1.1178082191780823</v>
      </c>
      <c r="D593" s="2" t="str">
        <f t="shared" si="37"/>
        <v>&lt;= 1.5 year</v>
      </c>
      <c r="E593" s="3">
        <v>41.832876712328769</v>
      </c>
      <c r="F593" s="1">
        <v>0</v>
      </c>
      <c r="G593" s="1">
        <v>61</v>
      </c>
      <c r="H593" s="1" t="str">
        <f t="shared" si="38"/>
        <v>&lt;80</v>
      </c>
      <c r="I593" s="1">
        <v>105.606580996792</v>
      </c>
      <c r="J593" s="1">
        <v>259.43271087994998</v>
      </c>
      <c r="K593" s="1">
        <v>196.03094803348</v>
      </c>
      <c r="L593" s="1">
        <v>48.343675981030202</v>
      </c>
      <c r="M593" s="1">
        <f t="shared" si="39"/>
        <v>58.528098231880577</v>
      </c>
      <c r="N593" s="1">
        <v>0</v>
      </c>
      <c r="O593" s="1" t="str">
        <f t="shared" si="36"/>
        <v>&gt;40</v>
      </c>
    </row>
    <row r="594" spans="1:15">
      <c r="A594" s="1">
        <v>593</v>
      </c>
      <c r="B594" s="1">
        <v>8675309593</v>
      </c>
      <c r="C594" s="2">
        <v>1.726027397260274</v>
      </c>
      <c r="D594" s="2" t="str">
        <f t="shared" si="37"/>
        <v>&gt; 1.5 year</v>
      </c>
      <c r="E594" s="3">
        <v>34.282191780821918</v>
      </c>
      <c r="F594" s="1">
        <v>0</v>
      </c>
      <c r="G594" s="1">
        <v>48</v>
      </c>
      <c r="H594" s="1" t="str">
        <f t="shared" si="38"/>
        <v>&lt;80</v>
      </c>
      <c r="I594" s="1">
        <v>192.92740374650299</v>
      </c>
      <c r="J594" s="1">
        <v>229.53805766566401</v>
      </c>
      <c r="K594" s="1">
        <v>186.79895722713201</v>
      </c>
      <c r="L594" s="1">
        <v>349.21609985912897</v>
      </c>
      <c r="M594" s="1">
        <f t="shared" si="39"/>
        <v>98.119043763324669</v>
      </c>
      <c r="N594" s="1">
        <v>0</v>
      </c>
      <c r="O594" s="1" t="str">
        <f t="shared" si="36"/>
        <v>25-40</v>
      </c>
    </row>
    <row r="595" spans="1:15">
      <c r="A595" s="1">
        <v>594</v>
      </c>
      <c r="B595" s="1">
        <v>8675309594</v>
      </c>
      <c r="C595" s="2">
        <v>1.2273972602739727</v>
      </c>
      <c r="D595" s="2" t="str">
        <f t="shared" si="37"/>
        <v>&lt;= 1.5 year</v>
      </c>
      <c r="E595" s="3">
        <v>35.221917808219175</v>
      </c>
      <c r="F595" s="1">
        <v>0</v>
      </c>
      <c r="G595" s="1">
        <v>71</v>
      </c>
      <c r="H595" s="1" t="str">
        <f t="shared" si="38"/>
        <v>&lt;80</v>
      </c>
      <c r="I595" s="1">
        <v>31.382959515123201</v>
      </c>
      <c r="J595" s="1">
        <v>203.97876571105601</v>
      </c>
      <c r="K595" s="1">
        <v>368.73478237841601</v>
      </c>
      <c r="L595" s="1">
        <v>9.7541705073304694</v>
      </c>
      <c r="M595" s="1">
        <f t="shared" si="39"/>
        <v>64.247612364383912</v>
      </c>
      <c r="N595" s="1">
        <v>0</v>
      </c>
      <c r="O595" s="1" t="str">
        <f t="shared" si="36"/>
        <v>25-40</v>
      </c>
    </row>
    <row r="596" spans="1:15">
      <c r="A596" s="1">
        <v>595</v>
      </c>
      <c r="B596" s="1">
        <v>8675309595</v>
      </c>
      <c r="C596" s="2">
        <v>1.1150684931506849</v>
      </c>
      <c r="D596" s="2" t="str">
        <f t="shared" si="37"/>
        <v>&lt;= 1.5 year</v>
      </c>
      <c r="E596" s="3">
        <v>42.073972602739723</v>
      </c>
      <c r="F596" s="1">
        <v>1</v>
      </c>
      <c r="G596" s="1">
        <v>47</v>
      </c>
      <c r="H596" s="1" t="str">
        <f t="shared" si="38"/>
        <v>&lt;80</v>
      </c>
      <c r="I596" s="1">
        <v>17.498103044216801</v>
      </c>
      <c r="J596" s="1">
        <v>234.06380020869901</v>
      </c>
      <c r="K596" s="1">
        <v>299.46559210276899</v>
      </c>
      <c r="L596" s="1">
        <v>37.911039443977501</v>
      </c>
      <c r="M596" s="1">
        <f t="shared" si="39"/>
        <v>60.610148045842848</v>
      </c>
      <c r="N596" s="1">
        <v>0</v>
      </c>
      <c r="O596" s="1" t="str">
        <f t="shared" si="36"/>
        <v>&gt;40</v>
      </c>
    </row>
    <row r="597" spans="1:15">
      <c r="A597" s="1">
        <v>596</v>
      </c>
      <c r="B597" s="1">
        <v>8675309596</v>
      </c>
      <c r="C597" s="2">
        <v>1.6931506849315068</v>
      </c>
      <c r="D597" s="2" t="str">
        <f t="shared" si="37"/>
        <v>&gt; 1.5 year</v>
      </c>
      <c r="E597" s="3">
        <v>28.736986301369864</v>
      </c>
      <c r="F597" s="1">
        <v>0</v>
      </c>
      <c r="G597" s="1">
        <v>18</v>
      </c>
      <c r="H597" s="1" t="str">
        <f t="shared" si="38"/>
        <v>&lt;80</v>
      </c>
      <c r="I597" s="1">
        <v>256.92000992345402</v>
      </c>
      <c r="J597" s="1">
        <v>176.09822567960001</v>
      </c>
      <c r="K597" s="1">
        <v>274.581452266886</v>
      </c>
      <c r="L597" s="1">
        <v>215.551448919991</v>
      </c>
      <c r="M597" s="1">
        <f t="shared" si="39"/>
        <v>93.457406990669554</v>
      </c>
      <c r="N597" s="1">
        <v>0</v>
      </c>
      <c r="O597" s="1" t="str">
        <f t="shared" si="36"/>
        <v>25-40</v>
      </c>
    </row>
    <row r="598" spans="1:15">
      <c r="A598" s="1">
        <v>597</v>
      </c>
      <c r="B598" s="1">
        <v>8675309597</v>
      </c>
      <c r="C598" s="2">
        <v>1.5753424657534247</v>
      </c>
      <c r="D598" s="2" t="str">
        <f t="shared" si="37"/>
        <v>&gt; 1.5 year</v>
      </c>
      <c r="E598" s="3">
        <v>29.668493150684931</v>
      </c>
      <c r="F598" s="1">
        <v>0</v>
      </c>
      <c r="G598" s="1">
        <v>63</v>
      </c>
      <c r="H598" s="1" t="str">
        <f t="shared" si="38"/>
        <v>&lt;80</v>
      </c>
      <c r="I598" s="1">
        <v>317.43643360984902</v>
      </c>
      <c r="J598" s="1">
        <v>291.46572232516797</v>
      </c>
      <c r="K598" s="1">
        <v>231.386953439873</v>
      </c>
      <c r="L598" s="1">
        <v>207.33798464012699</v>
      </c>
      <c r="M598" s="1">
        <f t="shared" si="39"/>
        <v>101.35916504440137</v>
      </c>
      <c r="N598" s="1">
        <v>0</v>
      </c>
      <c r="O598" s="1" t="str">
        <f t="shared" si="36"/>
        <v>25-40</v>
      </c>
    </row>
    <row r="599" spans="1:15">
      <c r="A599" s="1">
        <v>598</v>
      </c>
      <c r="B599" s="1">
        <v>8675309598</v>
      </c>
      <c r="C599" s="2">
        <v>1.6657534246575343</v>
      </c>
      <c r="D599" s="2" t="str">
        <f t="shared" si="37"/>
        <v>&gt; 1.5 year</v>
      </c>
      <c r="E599" s="3">
        <v>30.531506849315068</v>
      </c>
      <c r="F599" s="1">
        <v>0</v>
      </c>
      <c r="G599" s="1">
        <v>25</v>
      </c>
      <c r="H599" s="1" t="str">
        <f t="shared" si="38"/>
        <v>&lt;80</v>
      </c>
      <c r="I599" s="1">
        <v>201.76876635430199</v>
      </c>
      <c r="J599" s="1">
        <v>237.79583832898399</v>
      </c>
      <c r="K599" s="1">
        <v>219.05432779522201</v>
      </c>
      <c r="L599" s="1">
        <v>291.15154448339899</v>
      </c>
      <c r="M599" s="1">
        <f t="shared" si="39"/>
        <v>96.3898730480974</v>
      </c>
      <c r="N599" s="1">
        <v>0</v>
      </c>
      <c r="O599" s="1" t="str">
        <f t="shared" si="36"/>
        <v>25-40</v>
      </c>
    </row>
    <row r="600" spans="1:15">
      <c r="A600" s="1">
        <v>599</v>
      </c>
      <c r="B600" s="1">
        <v>8675309599</v>
      </c>
      <c r="C600" s="2">
        <v>1.2219178082191782</v>
      </c>
      <c r="D600" s="2" t="str">
        <f t="shared" si="37"/>
        <v>&lt;= 1.5 year</v>
      </c>
      <c r="E600" s="3">
        <v>40.410958904109592</v>
      </c>
      <c r="F600" s="1">
        <v>0</v>
      </c>
      <c r="G600" s="1">
        <v>71</v>
      </c>
      <c r="H600" s="1" t="str">
        <f t="shared" si="38"/>
        <v>&lt;80</v>
      </c>
      <c r="I600" s="1">
        <v>12.578175099168</v>
      </c>
      <c r="J600" s="1">
        <v>233.40078620868499</v>
      </c>
      <c r="K600" s="1">
        <v>375.78234039553098</v>
      </c>
      <c r="L600" s="1">
        <v>7.3784933875045802</v>
      </c>
      <c r="M600" s="1">
        <f t="shared" si="39"/>
        <v>65.657616958592499</v>
      </c>
      <c r="N600" s="1">
        <v>0</v>
      </c>
      <c r="O600" s="1" t="str">
        <f t="shared" si="36"/>
        <v>&gt;40</v>
      </c>
    </row>
    <row r="601" spans="1:15">
      <c r="A601" s="1">
        <v>600</v>
      </c>
      <c r="B601" s="1">
        <v>8675309600</v>
      </c>
      <c r="C601" s="2">
        <v>1.1452054794520548</v>
      </c>
      <c r="D601" s="2" t="str">
        <f t="shared" si="37"/>
        <v>&lt;= 1.5 year</v>
      </c>
      <c r="E601" s="3">
        <v>43.698630136986303</v>
      </c>
      <c r="F601" s="1">
        <v>0</v>
      </c>
      <c r="G601" s="1">
        <v>77</v>
      </c>
      <c r="H601" s="1" t="str">
        <f t="shared" si="38"/>
        <v>&lt;80</v>
      </c>
      <c r="I601" s="1">
        <v>37.545553982652898</v>
      </c>
      <c r="J601" s="1">
        <v>178.35665821952799</v>
      </c>
      <c r="K601" s="1">
        <v>340.93071961167499</v>
      </c>
      <c r="L601" s="1">
        <v>13.1912019764849</v>
      </c>
      <c r="M601" s="1">
        <f t="shared" si="39"/>
        <v>59.766807566753656</v>
      </c>
      <c r="N601" s="1">
        <v>0</v>
      </c>
      <c r="O601" s="1" t="str">
        <f t="shared" si="36"/>
        <v>&gt;40</v>
      </c>
    </row>
    <row r="602" spans="1:15">
      <c r="A602" s="1">
        <v>601</v>
      </c>
      <c r="B602" s="1">
        <v>8675309601</v>
      </c>
      <c r="C602" s="2">
        <v>0.989041095890411</v>
      </c>
      <c r="D602" s="2" t="str">
        <f t="shared" si="37"/>
        <v>&lt;= 1.5 year</v>
      </c>
      <c r="E602" s="3">
        <v>33.317808219178083</v>
      </c>
      <c r="F602" s="1">
        <v>1</v>
      </c>
      <c r="G602" s="1">
        <v>19</v>
      </c>
      <c r="H602" s="1" t="str">
        <f t="shared" si="38"/>
        <v>&lt;80</v>
      </c>
      <c r="I602" s="1">
        <v>21.235490276611401</v>
      </c>
      <c r="J602" s="1">
        <v>47.918944405043398</v>
      </c>
      <c r="K602" s="1">
        <v>444.01455090332098</v>
      </c>
      <c r="L602" s="1">
        <v>341.04089190620198</v>
      </c>
      <c r="M602" s="1">
        <f t="shared" si="39"/>
        <v>99.739007911675145</v>
      </c>
      <c r="N602" s="1">
        <v>0</v>
      </c>
      <c r="O602" s="1" t="str">
        <f t="shared" si="36"/>
        <v>25-40</v>
      </c>
    </row>
    <row r="603" spans="1:15">
      <c r="A603" s="1">
        <v>602</v>
      </c>
      <c r="B603" s="1">
        <v>8675309602</v>
      </c>
      <c r="C603" s="2">
        <v>0.91506849315068495</v>
      </c>
      <c r="D603" s="2" t="str">
        <f t="shared" si="37"/>
        <v>&lt;= 1.5 year</v>
      </c>
      <c r="E603" s="3">
        <v>29.92876712328767</v>
      </c>
      <c r="F603" s="1">
        <v>0</v>
      </c>
      <c r="G603" s="1">
        <v>19</v>
      </c>
      <c r="H603" s="1" t="str">
        <f t="shared" si="38"/>
        <v>&lt;80</v>
      </c>
      <c r="I603" s="1">
        <v>19.426917913097299</v>
      </c>
      <c r="J603" s="1">
        <v>111.832417142271</v>
      </c>
      <c r="K603" s="1">
        <v>400.46511324914502</v>
      </c>
      <c r="L603" s="1">
        <v>257.67553691635499</v>
      </c>
      <c r="M603" s="1">
        <f t="shared" si="39"/>
        <v>89.47762482428945</v>
      </c>
      <c r="N603" s="1">
        <v>0</v>
      </c>
      <c r="O603" s="1" t="str">
        <f t="shared" si="36"/>
        <v>25-40</v>
      </c>
    </row>
    <row r="604" spans="1:15">
      <c r="A604" s="1">
        <v>603</v>
      </c>
      <c r="B604" s="1">
        <v>8675309603</v>
      </c>
      <c r="C604" s="2">
        <v>1.3041095890410959</v>
      </c>
      <c r="D604" s="2" t="str">
        <f t="shared" si="37"/>
        <v>&lt;= 1.5 year</v>
      </c>
      <c r="E604" s="3">
        <v>37.660273972602738</v>
      </c>
      <c r="F604" s="1">
        <v>0</v>
      </c>
      <c r="G604" s="1">
        <v>47</v>
      </c>
      <c r="H604" s="1" t="str">
        <f t="shared" si="38"/>
        <v>&lt;80</v>
      </c>
      <c r="I604" s="1">
        <v>7.3011613228912999</v>
      </c>
      <c r="J604" s="1">
        <v>301.571426191738</v>
      </c>
      <c r="K604" s="1">
        <v>191.78444637601899</v>
      </c>
      <c r="L604" s="1">
        <v>40.800799906333197</v>
      </c>
      <c r="M604" s="1">
        <f t="shared" si="39"/>
        <v>52.620036555052607</v>
      </c>
      <c r="N604" s="1">
        <v>1</v>
      </c>
      <c r="O604" s="1" t="str">
        <f t="shared" si="36"/>
        <v>25-40</v>
      </c>
    </row>
    <row r="605" spans="1:15">
      <c r="A605" s="1">
        <v>604</v>
      </c>
      <c r="B605" s="1">
        <v>8675309604</v>
      </c>
      <c r="C605" s="2">
        <v>1.6027397260273972</v>
      </c>
      <c r="D605" s="2" t="str">
        <f t="shared" si="37"/>
        <v>&gt; 1.5 year</v>
      </c>
      <c r="E605" s="3">
        <v>29.704109589041096</v>
      </c>
      <c r="F605" s="1">
        <v>1</v>
      </c>
      <c r="G605" s="1">
        <v>26</v>
      </c>
      <c r="H605" s="1" t="str">
        <f t="shared" si="38"/>
        <v>&lt;80</v>
      </c>
      <c r="I605" s="1">
        <v>225.437296006926</v>
      </c>
      <c r="J605" s="1">
        <v>159.78646295752799</v>
      </c>
      <c r="K605" s="1">
        <v>248.105593087149</v>
      </c>
      <c r="L605" s="1">
        <v>346.87943120618098</v>
      </c>
      <c r="M605" s="1">
        <f t="shared" si="39"/>
        <v>102.21610363235592</v>
      </c>
      <c r="N605" s="1">
        <v>0</v>
      </c>
      <c r="O605" s="1" t="str">
        <f t="shared" si="36"/>
        <v>25-40</v>
      </c>
    </row>
    <row r="606" spans="1:15">
      <c r="A606" s="1">
        <v>605</v>
      </c>
      <c r="B606" s="1">
        <v>8675309605</v>
      </c>
      <c r="C606" s="2">
        <v>1.6520547945205479</v>
      </c>
      <c r="D606" s="2" t="str">
        <f t="shared" si="37"/>
        <v>&gt; 1.5 year</v>
      </c>
      <c r="E606" s="3">
        <v>28.958904109589042</v>
      </c>
      <c r="F606" s="1">
        <v>0</v>
      </c>
      <c r="G606" s="1">
        <v>52</v>
      </c>
      <c r="H606" s="1" t="str">
        <f t="shared" si="38"/>
        <v>&lt;80</v>
      </c>
      <c r="I606" s="1">
        <v>397.22638482624097</v>
      </c>
      <c r="J606" s="1">
        <v>156.46815776115699</v>
      </c>
      <c r="K606" s="1">
        <v>235.66380439399899</v>
      </c>
      <c r="L606" s="1">
        <v>247.32593035296199</v>
      </c>
      <c r="M606" s="1">
        <f t="shared" si="39"/>
        <v>102.25433157662715</v>
      </c>
      <c r="N606" s="1">
        <v>0</v>
      </c>
      <c r="O606" s="1" t="str">
        <f t="shared" si="36"/>
        <v>25-40</v>
      </c>
    </row>
    <row r="607" spans="1:15">
      <c r="A607" s="1">
        <v>606</v>
      </c>
      <c r="B607" s="1">
        <v>8675309606</v>
      </c>
      <c r="C607" s="2">
        <v>1.2328767123287672</v>
      </c>
      <c r="D607" s="2" t="str">
        <f t="shared" si="37"/>
        <v>&lt;= 1.5 year</v>
      </c>
      <c r="E607" s="3">
        <v>35.723287671232875</v>
      </c>
      <c r="F607" s="1">
        <v>0</v>
      </c>
      <c r="G607" s="1">
        <v>131</v>
      </c>
      <c r="H607" s="1" t="str">
        <f t="shared" si="38"/>
        <v>&gt;=80</v>
      </c>
      <c r="I607" s="1">
        <v>49.223061225190797</v>
      </c>
      <c r="J607" s="1">
        <v>334.80312055069902</v>
      </c>
      <c r="K607" s="1">
        <v>145.914029753742</v>
      </c>
      <c r="L607" s="1">
        <v>36.476898979496497</v>
      </c>
      <c r="M607" s="1">
        <f t="shared" si="39"/>
        <v>52.609005990059806</v>
      </c>
      <c r="N607" s="1">
        <v>0</v>
      </c>
      <c r="O607" s="1" t="str">
        <f t="shared" si="36"/>
        <v>25-40</v>
      </c>
    </row>
    <row r="608" spans="1:15">
      <c r="A608" s="1">
        <v>607</v>
      </c>
      <c r="B608" s="1">
        <v>8675309607</v>
      </c>
      <c r="C608" s="2">
        <v>1.1342465753424658</v>
      </c>
      <c r="D608" s="2" t="str">
        <f t="shared" si="37"/>
        <v>&lt;= 1.5 year</v>
      </c>
      <c r="E608" s="3">
        <v>40.263013698630139</v>
      </c>
      <c r="F608" s="1">
        <v>0</v>
      </c>
      <c r="G608" s="1">
        <v>76</v>
      </c>
      <c r="H608" s="1" t="str">
        <f t="shared" si="38"/>
        <v>&lt;80</v>
      </c>
      <c r="I608" s="1">
        <v>20.256306707415099</v>
      </c>
      <c r="J608" s="1">
        <v>405.52850014313998</v>
      </c>
      <c r="K608" s="1">
        <v>118.420930222111</v>
      </c>
      <c r="L608" s="1">
        <v>19.385137828723298</v>
      </c>
      <c r="M608" s="1">
        <f t="shared" si="39"/>
        <v>50.599512714144524</v>
      </c>
      <c r="N608" s="1">
        <v>0</v>
      </c>
      <c r="O608" s="1" t="str">
        <f t="shared" si="36"/>
        <v>&gt;40</v>
      </c>
    </row>
    <row r="609" spans="1:15">
      <c r="A609" s="1">
        <v>608</v>
      </c>
      <c r="B609" s="1">
        <v>8675309608</v>
      </c>
      <c r="C609" s="2">
        <v>1.7452054794520548</v>
      </c>
      <c r="D609" s="2" t="str">
        <f t="shared" si="37"/>
        <v>&gt; 1.5 year</v>
      </c>
      <c r="E609" s="3">
        <v>34.090410958904108</v>
      </c>
      <c r="F609" s="1">
        <v>0</v>
      </c>
      <c r="G609" s="1">
        <v>32</v>
      </c>
      <c r="H609" s="1" t="str">
        <f t="shared" si="38"/>
        <v>&lt;80</v>
      </c>
      <c r="I609" s="1">
        <v>209.17694364195901</v>
      </c>
      <c r="J609" s="1">
        <v>438.31068153611699</v>
      </c>
      <c r="K609" s="1">
        <v>180.76743083750901</v>
      </c>
      <c r="L609" s="1">
        <v>213.764567788493</v>
      </c>
      <c r="M609" s="1">
        <f t="shared" si="39"/>
        <v>99.142849849366314</v>
      </c>
      <c r="N609" s="1">
        <v>0</v>
      </c>
      <c r="O609" s="1" t="str">
        <f t="shared" si="36"/>
        <v>25-40</v>
      </c>
    </row>
    <row r="610" spans="1:15">
      <c r="A610" s="1">
        <v>609</v>
      </c>
      <c r="B610" s="1">
        <v>8675309609</v>
      </c>
      <c r="C610" s="2">
        <v>1.1945205479452055</v>
      </c>
      <c r="D610" s="2" t="str">
        <f t="shared" si="37"/>
        <v>&lt;= 1.5 year</v>
      </c>
      <c r="E610" s="3">
        <v>48.238356164383561</v>
      </c>
      <c r="F610" s="1">
        <v>0</v>
      </c>
      <c r="G610" s="1">
        <v>76</v>
      </c>
      <c r="H610" s="1" t="str">
        <f t="shared" si="38"/>
        <v>&lt;80</v>
      </c>
      <c r="I610" s="1">
        <v>111.368632650067</v>
      </c>
      <c r="J610" s="1">
        <v>206.26677412356301</v>
      </c>
      <c r="K610" s="1">
        <v>259.046483974598</v>
      </c>
      <c r="L610" s="1">
        <v>43.404468494310997</v>
      </c>
      <c r="M610" s="1">
        <f t="shared" si="39"/>
        <v>61.704946838159479</v>
      </c>
      <c r="N610" s="1">
        <v>0</v>
      </c>
      <c r="O610" s="1" t="str">
        <f t="shared" si="36"/>
        <v>&gt;40</v>
      </c>
    </row>
    <row r="611" spans="1:15">
      <c r="A611" s="1">
        <v>610</v>
      </c>
      <c r="B611" s="1">
        <v>8675309610</v>
      </c>
      <c r="C611" s="2">
        <v>1.547945205479452</v>
      </c>
      <c r="D611" s="2" t="str">
        <f t="shared" si="37"/>
        <v>&gt; 1.5 year</v>
      </c>
      <c r="E611" s="3">
        <v>28.517808219178082</v>
      </c>
      <c r="F611" s="1">
        <v>0</v>
      </c>
      <c r="G611" s="1">
        <v>51</v>
      </c>
      <c r="H611" s="1" t="str">
        <f t="shared" si="38"/>
        <v>&lt;80</v>
      </c>
      <c r="I611" s="1">
        <v>229.35823631879799</v>
      </c>
      <c r="J611" s="1">
        <v>152.66186842678101</v>
      </c>
      <c r="K611" s="1">
        <v>277.00097582545101</v>
      </c>
      <c r="L611" s="1">
        <v>273.32441999410503</v>
      </c>
      <c r="M611" s="1">
        <f t="shared" si="39"/>
        <v>96.600655877993034</v>
      </c>
      <c r="N611" s="1">
        <v>0</v>
      </c>
      <c r="O611" s="1" t="str">
        <f t="shared" si="36"/>
        <v>25-40</v>
      </c>
    </row>
    <row r="612" spans="1:15">
      <c r="A612" s="1">
        <v>611</v>
      </c>
      <c r="B612" s="1">
        <v>8675309611</v>
      </c>
      <c r="C612" s="2">
        <v>1.5835616438356164</v>
      </c>
      <c r="D612" s="2" t="str">
        <f t="shared" si="37"/>
        <v>&gt; 1.5 year</v>
      </c>
      <c r="E612" s="3">
        <v>29.93972602739726</v>
      </c>
      <c r="F612" s="1">
        <v>0</v>
      </c>
      <c r="G612" s="1">
        <v>40</v>
      </c>
      <c r="H612" s="1" t="str">
        <f t="shared" si="38"/>
        <v>&lt;80</v>
      </c>
      <c r="I612" s="1">
        <v>234.887911563611</v>
      </c>
      <c r="J612" s="1">
        <v>262.71209183429499</v>
      </c>
      <c r="K612" s="1">
        <v>274.75824510171901</v>
      </c>
      <c r="L612" s="1">
        <v>302.26317971596501</v>
      </c>
      <c r="M612" s="1">
        <f t="shared" si="39"/>
        <v>109.05057124995457</v>
      </c>
      <c r="N612" s="1">
        <v>0</v>
      </c>
      <c r="O612" s="1" t="str">
        <f t="shared" si="36"/>
        <v>25-40</v>
      </c>
    </row>
    <row r="613" spans="1:15">
      <c r="A613" s="1">
        <v>612</v>
      </c>
      <c r="B613" s="1">
        <v>8675309612</v>
      </c>
      <c r="C613" s="2">
        <v>1.5972602739726027</v>
      </c>
      <c r="D613" s="2" t="str">
        <f t="shared" si="37"/>
        <v>&gt; 1.5 year</v>
      </c>
      <c r="E613" s="3">
        <v>32.545205479452058</v>
      </c>
      <c r="F613" s="1">
        <v>1</v>
      </c>
      <c r="G613" s="1">
        <v>37</v>
      </c>
      <c r="H613" s="1" t="str">
        <f t="shared" si="38"/>
        <v>&lt;80</v>
      </c>
      <c r="I613" s="1">
        <v>177.50767479103399</v>
      </c>
      <c r="J613" s="1">
        <v>226.955817611985</v>
      </c>
      <c r="K613" s="1">
        <v>251.121280334956</v>
      </c>
      <c r="L613" s="1">
        <v>263.37676756965999</v>
      </c>
      <c r="M613" s="1">
        <f t="shared" si="39"/>
        <v>94.096845140795438</v>
      </c>
      <c r="N613" s="1">
        <v>0</v>
      </c>
      <c r="O613" s="1" t="str">
        <f t="shared" si="36"/>
        <v>25-40</v>
      </c>
    </row>
    <row r="614" spans="1:15">
      <c r="A614" s="1">
        <v>613</v>
      </c>
      <c r="B614" s="1">
        <v>8675309613</v>
      </c>
      <c r="C614" s="2">
        <v>1.1561643835616437</v>
      </c>
      <c r="D614" s="2" t="str">
        <f t="shared" si="37"/>
        <v>&lt;= 1.5 year</v>
      </c>
      <c r="E614" s="3">
        <v>41.082191780821915</v>
      </c>
      <c r="F614" s="1">
        <v>0</v>
      </c>
      <c r="G614" s="1">
        <v>59</v>
      </c>
      <c r="H614" s="1" t="str">
        <f t="shared" si="38"/>
        <v>&lt;80</v>
      </c>
      <c r="I614" s="1">
        <v>13.2364030015517</v>
      </c>
      <c r="J614" s="1">
        <v>346.82019438769902</v>
      </c>
      <c r="K614" s="1">
        <v>226.57319116260101</v>
      </c>
      <c r="L614" s="1">
        <v>27.7361380335288</v>
      </c>
      <c r="M614" s="1">
        <f t="shared" si="39"/>
        <v>59.321647294675643</v>
      </c>
      <c r="N614" s="1">
        <v>0</v>
      </c>
      <c r="O614" s="1" t="str">
        <f t="shared" si="36"/>
        <v>&gt;40</v>
      </c>
    </row>
    <row r="615" spans="1:15">
      <c r="A615" s="1">
        <v>614</v>
      </c>
      <c r="B615" s="1">
        <v>8675309614</v>
      </c>
      <c r="C615" s="2">
        <v>0.82191780821917804</v>
      </c>
      <c r="D615" s="2" t="str">
        <f t="shared" si="37"/>
        <v>&lt;= 1.5 year</v>
      </c>
      <c r="E615" s="3">
        <v>36.660273972602738</v>
      </c>
      <c r="F615" s="1">
        <v>1</v>
      </c>
      <c r="G615" s="1">
        <v>21</v>
      </c>
      <c r="H615" s="1" t="str">
        <f t="shared" si="38"/>
        <v>&lt;80</v>
      </c>
      <c r="I615" s="1">
        <v>541.09760924386796</v>
      </c>
      <c r="J615" s="1">
        <v>310.24502326238002</v>
      </c>
      <c r="K615" s="1">
        <v>9.1783284888886794</v>
      </c>
      <c r="L615" s="1">
        <v>24.423950022298801</v>
      </c>
      <c r="M615" s="1">
        <f t="shared" si="39"/>
        <v>72.139684021842328</v>
      </c>
      <c r="N615" s="1">
        <v>1</v>
      </c>
      <c r="O615" s="1" t="str">
        <f t="shared" si="36"/>
        <v>25-40</v>
      </c>
    </row>
    <row r="616" spans="1:15">
      <c r="A616" s="1">
        <v>615</v>
      </c>
      <c r="B616" s="1">
        <v>8675309615</v>
      </c>
      <c r="C616" s="2">
        <v>1.0191780821917809</v>
      </c>
      <c r="D616" s="2" t="str">
        <f t="shared" si="37"/>
        <v>&lt;= 1.5 year</v>
      </c>
      <c r="E616" s="3">
        <v>35.654794520547945</v>
      </c>
      <c r="F616" s="1">
        <v>1</v>
      </c>
      <c r="G616" s="1">
        <v>20</v>
      </c>
      <c r="H616" s="1" t="str">
        <f t="shared" si="38"/>
        <v>&lt;80</v>
      </c>
      <c r="I616" s="1">
        <v>81.365275925586701</v>
      </c>
      <c r="J616" s="1">
        <v>50.822333350465897</v>
      </c>
      <c r="K616" s="1">
        <v>394.85847323967698</v>
      </c>
      <c r="L616" s="1">
        <v>286.322710098725</v>
      </c>
      <c r="M616" s="1">
        <f t="shared" si="39"/>
        <v>92.316750742692449</v>
      </c>
      <c r="N616" s="1">
        <v>0</v>
      </c>
      <c r="O616" s="1" t="str">
        <f t="shared" si="36"/>
        <v>25-40</v>
      </c>
    </row>
    <row r="617" spans="1:15">
      <c r="A617" s="1">
        <v>616</v>
      </c>
      <c r="B617" s="1">
        <v>8675309616</v>
      </c>
      <c r="C617" s="2">
        <v>0.92876712328767119</v>
      </c>
      <c r="D617" s="2" t="str">
        <f t="shared" si="37"/>
        <v>&lt;= 1.5 year</v>
      </c>
      <c r="E617" s="3">
        <v>31.797260273972604</v>
      </c>
      <c r="F617" s="1">
        <v>0</v>
      </c>
      <c r="G617" s="1">
        <v>20</v>
      </c>
      <c r="H617" s="1" t="str">
        <f t="shared" si="38"/>
        <v>&lt;80</v>
      </c>
      <c r="I617" s="1">
        <v>353.38636377327703</v>
      </c>
      <c r="J617" s="1">
        <v>468.698967128199</v>
      </c>
      <c r="K617" s="1">
        <v>4.6336979148856301</v>
      </c>
      <c r="L617" s="1">
        <v>0.98781508658480999</v>
      </c>
      <c r="M617" s="1">
        <f t="shared" si="39"/>
        <v>66.441408032294532</v>
      </c>
      <c r="N617" s="1">
        <v>1</v>
      </c>
      <c r="O617" s="1" t="str">
        <f t="shared" si="36"/>
        <v>25-40</v>
      </c>
    </row>
    <row r="618" spans="1:15">
      <c r="A618" s="1">
        <v>617</v>
      </c>
      <c r="B618" s="1">
        <v>8675309617</v>
      </c>
      <c r="C618" s="2">
        <v>1.6136986301369862</v>
      </c>
      <c r="D618" s="2" t="str">
        <f t="shared" si="37"/>
        <v>&gt; 1.5 year</v>
      </c>
      <c r="E618" s="3">
        <v>23.495890410958904</v>
      </c>
      <c r="F618" s="1">
        <v>0</v>
      </c>
      <c r="G618" s="1">
        <v>60</v>
      </c>
      <c r="H618" s="1" t="str">
        <f t="shared" si="38"/>
        <v>&lt;80</v>
      </c>
      <c r="I618" s="1">
        <v>433.54980132320298</v>
      </c>
      <c r="J618" s="1">
        <v>377.56099118513401</v>
      </c>
      <c r="K618" s="1">
        <v>17.405888871935201</v>
      </c>
      <c r="L618" s="1">
        <v>5.2775350942931896</v>
      </c>
      <c r="M618" s="1">
        <f t="shared" si="39"/>
        <v>67.610874276614368</v>
      </c>
      <c r="N618" s="1">
        <v>0</v>
      </c>
      <c r="O618" s="1" t="str">
        <f t="shared" si="36"/>
        <v>17-25</v>
      </c>
    </row>
    <row r="619" spans="1:15">
      <c r="A619" s="1">
        <v>618</v>
      </c>
      <c r="B619" s="1">
        <v>8675309618</v>
      </c>
      <c r="C619" s="2">
        <v>1.2301369863013698</v>
      </c>
      <c r="D619" s="2" t="str">
        <f t="shared" si="37"/>
        <v>&lt;= 1.5 year</v>
      </c>
      <c r="E619" s="3">
        <v>43.734246575342468</v>
      </c>
      <c r="F619" s="1">
        <v>1</v>
      </c>
      <c r="G619" s="1">
        <v>50</v>
      </c>
      <c r="H619" s="1" t="str">
        <f t="shared" si="38"/>
        <v>&lt;80</v>
      </c>
      <c r="I619" s="1">
        <v>11.555665216576999</v>
      </c>
      <c r="J619" s="1">
        <v>275.35530525154002</v>
      </c>
      <c r="K619" s="1">
        <v>281.46448114043898</v>
      </c>
      <c r="L619" s="1">
        <v>18.847934655074202</v>
      </c>
      <c r="M619" s="1">
        <f t="shared" si="39"/>
        <v>58.990367532910945</v>
      </c>
      <c r="N619" s="1">
        <v>0</v>
      </c>
      <c r="O619" s="1" t="str">
        <f t="shared" si="36"/>
        <v>&gt;40</v>
      </c>
    </row>
    <row r="620" spans="1:15">
      <c r="A620" s="1">
        <v>619</v>
      </c>
      <c r="B620" s="1">
        <v>8675309619</v>
      </c>
      <c r="C620" s="2">
        <v>1.6958904109589041</v>
      </c>
      <c r="D620" s="2" t="str">
        <f t="shared" si="37"/>
        <v>&gt; 1.5 year</v>
      </c>
      <c r="E620" s="3">
        <v>30.843835616438355</v>
      </c>
      <c r="F620" s="1">
        <v>1</v>
      </c>
      <c r="G620" s="1">
        <v>25</v>
      </c>
      <c r="H620" s="1" t="str">
        <f t="shared" si="38"/>
        <v>&lt;80</v>
      </c>
      <c r="I620" s="1">
        <v>275.15508499161803</v>
      </c>
      <c r="J620" s="1">
        <v>216.42113488403899</v>
      </c>
      <c r="K620" s="1">
        <v>286.42301212712198</v>
      </c>
      <c r="L620" s="1">
        <v>259.22893438071901</v>
      </c>
      <c r="M620" s="1">
        <f t="shared" si="39"/>
        <v>104.80433117099349</v>
      </c>
      <c r="N620" s="1">
        <v>0</v>
      </c>
      <c r="O620" s="1" t="str">
        <f t="shared" si="36"/>
        <v>25-40</v>
      </c>
    </row>
    <row r="621" spans="1:15">
      <c r="A621" s="1">
        <v>620</v>
      </c>
      <c r="B621" s="1">
        <v>8675309620</v>
      </c>
      <c r="C621" s="2">
        <v>1.789041095890411</v>
      </c>
      <c r="D621" s="2" t="str">
        <f t="shared" si="37"/>
        <v>&gt; 1.5 year</v>
      </c>
      <c r="E621" s="3">
        <v>30.61917808219178</v>
      </c>
      <c r="F621" s="1">
        <v>1</v>
      </c>
      <c r="G621" s="1">
        <v>36</v>
      </c>
      <c r="H621" s="1" t="str">
        <f t="shared" si="38"/>
        <v>&lt;80</v>
      </c>
      <c r="I621" s="1">
        <v>228.50440639719099</v>
      </c>
      <c r="J621" s="1">
        <v>248.51403869431601</v>
      </c>
      <c r="K621" s="1">
        <v>160.305501799501</v>
      </c>
      <c r="L621" s="1">
        <v>317.712293815338</v>
      </c>
      <c r="M621" s="1">
        <f t="shared" si="39"/>
        <v>95.523611081101237</v>
      </c>
      <c r="N621" s="1">
        <v>0</v>
      </c>
      <c r="O621" s="1" t="str">
        <f t="shared" si="36"/>
        <v>25-40</v>
      </c>
    </row>
    <row r="622" spans="1:15">
      <c r="A622" s="1">
        <v>621</v>
      </c>
      <c r="B622" s="1">
        <v>8675309621</v>
      </c>
      <c r="C622" s="2">
        <v>1.6958904109589041</v>
      </c>
      <c r="D622" s="2" t="str">
        <f t="shared" si="37"/>
        <v>&gt; 1.5 year</v>
      </c>
      <c r="E622" s="3">
        <v>35.684931506849317</v>
      </c>
      <c r="F622" s="1">
        <v>0</v>
      </c>
      <c r="G622" s="1">
        <v>33</v>
      </c>
      <c r="H622" s="1" t="str">
        <f t="shared" si="38"/>
        <v>&lt;80</v>
      </c>
      <c r="I622" s="1">
        <v>330.27343020531703</v>
      </c>
      <c r="J622" s="1">
        <v>177.01055773604099</v>
      </c>
      <c r="K622" s="1">
        <v>211.443939040657</v>
      </c>
      <c r="L622" s="1">
        <v>188.09414898524</v>
      </c>
      <c r="M622" s="1">
        <f t="shared" si="39"/>
        <v>88.527289598416274</v>
      </c>
      <c r="N622" s="1">
        <v>1</v>
      </c>
      <c r="O622" s="1" t="str">
        <f t="shared" si="36"/>
        <v>25-40</v>
      </c>
    </row>
    <row r="623" spans="1:15">
      <c r="A623" s="1">
        <v>622</v>
      </c>
      <c r="B623" s="1">
        <v>8675309622</v>
      </c>
      <c r="C623" s="2">
        <v>1.5945205479452054</v>
      </c>
      <c r="D623" s="2" t="str">
        <f t="shared" si="37"/>
        <v>&gt; 1.5 year</v>
      </c>
      <c r="E623" s="3">
        <v>30.405479452054795</v>
      </c>
      <c r="F623" s="1">
        <v>0</v>
      </c>
      <c r="G623" s="1">
        <v>59</v>
      </c>
      <c r="H623" s="1" t="str">
        <f t="shared" si="38"/>
        <v>&lt;80</v>
      </c>
      <c r="I623" s="1">
        <v>112.914876588025</v>
      </c>
      <c r="J623" s="1">
        <v>283.67629863728502</v>
      </c>
      <c r="K623" s="1">
        <v>412.66406615534902</v>
      </c>
      <c r="L623" s="1">
        <v>203.390171985373</v>
      </c>
      <c r="M623" s="1">
        <f t="shared" si="39"/>
        <v>105.65380259491144</v>
      </c>
      <c r="N623" s="1">
        <v>0</v>
      </c>
      <c r="O623" s="1" t="str">
        <f t="shared" si="36"/>
        <v>25-40</v>
      </c>
    </row>
    <row r="624" spans="1:15">
      <c r="A624" s="1">
        <v>623</v>
      </c>
      <c r="B624" s="1">
        <v>8675309623</v>
      </c>
      <c r="C624" s="2">
        <v>1.1534246575342466</v>
      </c>
      <c r="D624" s="2" t="str">
        <f t="shared" si="37"/>
        <v>&lt;= 1.5 year</v>
      </c>
      <c r="E624" s="3">
        <v>40.56986301369863</v>
      </c>
      <c r="F624" s="1">
        <v>0</v>
      </c>
      <c r="G624" s="1">
        <v>91</v>
      </c>
      <c r="H624" s="1" t="str">
        <f t="shared" si="38"/>
        <v>&gt;=80</v>
      </c>
      <c r="I624" s="1">
        <v>19.9890057867667</v>
      </c>
      <c r="J624" s="1">
        <v>185.415189748301</v>
      </c>
      <c r="K624" s="1">
        <v>287.92714794709099</v>
      </c>
      <c r="L624" s="1">
        <v>3.78706288943247</v>
      </c>
      <c r="M624" s="1">
        <f t="shared" si="39"/>
        <v>51.438040943188227</v>
      </c>
      <c r="N624" s="1">
        <v>1</v>
      </c>
      <c r="O624" s="1" t="str">
        <f t="shared" si="36"/>
        <v>&gt;40</v>
      </c>
    </row>
    <row r="625" spans="1:15">
      <c r="A625" s="1">
        <v>624</v>
      </c>
      <c r="B625" s="1">
        <v>8675309624</v>
      </c>
      <c r="C625" s="2">
        <v>1.7342465753424658</v>
      </c>
      <c r="D625" s="2" t="str">
        <f t="shared" si="37"/>
        <v>&gt; 1.5 year</v>
      </c>
      <c r="E625" s="3">
        <v>30.493150684931507</v>
      </c>
      <c r="F625" s="1">
        <v>1</v>
      </c>
      <c r="G625" s="1">
        <v>60</v>
      </c>
      <c r="H625" s="1" t="str">
        <f t="shared" si="38"/>
        <v>&lt;80</v>
      </c>
      <c r="I625" s="1">
        <v>245.49154691136701</v>
      </c>
      <c r="J625" s="1">
        <v>354.563573938248</v>
      </c>
      <c r="K625" s="1">
        <v>291.16835635634499</v>
      </c>
      <c r="L625" s="1">
        <v>155.79519180478201</v>
      </c>
      <c r="M625" s="1">
        <f t="shared" si="39"/>
        <v>101.64003544730443</v>
      </c>
      <c r="N625" s="1">
        <v>0</v>
      </c>
      <c r="O625" s="1" t="str">
        <f t="shared" si="36"/>
        <v>25-40</v>
      </c>
    </row>
    <row r="626" spans="1:15">
      <c r="A626" s="1">
        <v>625</v>
      </c>
      <c r="B626" s="1">
        <v>8675309625</v>
      </c>
      <c r="C626" s="2">
        <v>1.295890410958904</v>
      </c>
      <c r="D626" s="2" t="str">
        <f t="shared" si="37"/>
        <v>&lt;= 1.5 year</v>
      </c>
      <c r="E626" s="3">
        <v>41.164383561643838</v>
      </c>
      <c r="F626" s="1">
        <v>0</v>
      </c>
      <c r="G626" s="1">
        <v>99</v>
      </c>
      <c r="H626" s="1" t="str">
        <f t="shared" si="38"/>
        <v>&gt;=80</v>
      </c>
      <c r="I626" s="1">
        <v>6.4707012034523004</v>
      </c>
      <c r="J626" s="1">
        <v>275.74451615366002</v>
      </c>
      <c r="K626" s="1">
        <v>341.00213501889402</v>
      </c>
      <c r="L626" s="1">
        <v>3.6732230275051299</v>
      </c>
      <c r="M626" s="1">
        <f t="shared" si="39"/>
        <v>63.938260354136879</v>
      </c>
      <c r="N626" s="1">
        <v>0</v>
      </c>
      <c r="O626" s="1" t="str">
        <f t="shared" si="36"/>
        <v>&gt;40</v>
      </c>
    </row>
    <row r="627" spans="1:15">
      <c r="A627" s="1">
        <v>626</v>
      </c>
      <c r="B627" s="1">
        <v>8675309626</v>
      </c>
      <c r="C627" s="2">
        <v>1.515068493150685</v>
      </c>
      <c r="D627" s="2" t="str">
        <f t="shared" si="37"/>
        <v>&gt; 1.5 year</v>
      </c>
      <c r="E627" s="3">
        <v>21.561643835616437</v>
      </c>
      <c r="F627" s="1">
        <v>0</v>
      </c>
      <c r="G627" s="1">
        <v>62</v>
      </c>
      <c r="H627" s="1" t="str">
        <f t="shared" si="38"/>
        <v>&lt;80</v>
      </c>
      <c r="I627" s="1">
        <v>499.835375661547</v>
      </c>
      <c r="J627" s="1">
        <v>285.03330096989498</v>
      </c>
      <c r="K627" s="1">
        <v>27.956158140946101</v>
      </c>
      <c r="L627" s="1">
        <v>10.713020048837899</v>
      </c>
      <c r="M627" s="1">
        <f t="shared" si="39"/>
        <v>67.429795513289449</v>
      </c>
      <c r="N627" s="1">
        <v>0</v>
      </c>
      <c r="O627" s="1" t="str">
        <f t="shared" si="36"/>
        <v>17-25</v>
      </c>
    </row>
    <row r="628" spans="1:15">
      <c r="A628" s="1">
        <v>627</v>
      </c>
      <c r="B628" s="1">
        <v>8675309627</v>
      </c>
      <c r="C628" s="2">
        <v>1.2712328767123289</v>
      </c>
      <c r="D628" s="2" t="str">
        <f t="shared" si="37"/>
        <v>&lt;= 1.5 year</v>
      </c>
      <c r="E628" s="3">
        <v>39.673972602739724</v>
      </c>
      <c r="F628" s="1">
        <v>1</v>
      </c>
      <c r="G628" s="1">
        <v>94</v>
      </c>
      <c r="H628" s="1" t="str">
        <f t="shared" si="38"/>
        <v>&gt;=80</v>
      </c>
      <c r="I628" s="1">
        <v>53.8597064831362</v>
      </c>
      <c r="J628" s="1">
        <v>162.12769040297999</v>
      </c>
      <c r="K628" s="1">
        <v>289.51164363079403</v>
      </c>
      <c r="L628" s="1">
        <v>26.317736707334401</v>
      </c>
      <c r="M628" s="1">
        <f t="shared" si="39"/>
        <v>55.178517391464709</v>
      </c>
      <c r="N628" s="1">
        <v>1</v>
      </c>
      <c r="O628" s="1" t="str">
        <f t="shared" si="36"/>
        <v>25-40</v>
      </c>
    </row>
    <row r="629" spans="1:15">
      <c r="A629" s="1">
        <v>628</v>
      </c>
      <c r="B629" s="1">
        <v>8675309628</v>
      </c>
      <c r="C629" s="2">
        <v>1.0712328767123287</v>
      </c>
      <c r="D629" s="2" t="str">
        <f t="shared" si="37"/>
        <v>&lt;= 1.5 year</v>
      </c>
      <c r="E629" s="3">
        <v>24.463013698630139</v>
      </c>
      <c r="F629" s="1">
        <v>1</v>
      </c>
      <c r="G629" s="1">
        <v>63</v>
      </c>
      <c r="H629" s="1" t="str">
        <f t="shared" si="38"/>
        <v>&lt;80</v>
      </c>
      <c r="I629" s="1">
        <v>0.66336432941840795</v>
      </c>
      <c r="J629" s="1">
        <v>11.5939670112359</v>
      </c>
      <c r="K629" s="1">
        <v>313.11973522907198</v>
      </c>
      <c r="L629" s="1">
        <v>580.37513681071903</v>
      </c>
      <c r="M629" s="1">
        <f t="shared" si="39"/>
        <v>108.19997115202727</v>
      </c>
      <c r="N629" s="1">
        <v>1</v>
      </c>
      <c r="O629" s="1" t="str">
        <f t="shared" si="36"/>
        <v>17-25</v>
      </c>
    </row>
    <row r="630" spans="1:15">
      <c r="A630" s="1">
        <v>629</v>
      </c>
      <c r="B630" s="1">
        <v>8675309629</v>
      </c>
      <c r="C630" s="2">
        <v>1.5780821917808219</v>
      </c>
      <c r="D630" s="2" t="str">
        <f t="shared" si="37"/>
        <v>&gt; 1.5 year</v>
      </c>
      <c r="E630" s="3">
        <v>28.383561643835616</v>
      </c>
      <c r="F630" s="1">
        <v>0</v>
      </c>
      <c r="G630" s="1">
        <v>23</v>
      </c>
      <c r="H630" s="1" t="str">
        <f t="shared" si="38"/>
        <v>&lt;80</v>
      </c>
      <c r="I630" s="1">
        <v>249.08071722725299</v>
      </c>
      <c r="J630" s="1">
        <v>259.04130853460703</v>
      </c>
      <c r="K630" s="1">
        <v>195.21557397490699</v>
      </c>
      <c r="L630" s="1">
        <v>262.53560686233402</v>
      </c>
      <c r="M630" s="1">
        <f t="shared" si="39"/>
        <v>95.579903761417711</v>
      </c>
      <c r="N630" s="1">
        <v>0</v>
      </c>
      <c r="O630" s="1" t="str">
        <f t="shared" si="36"/>
        <v>25-40</v>
      </c>
    </row>
    <row r="631" spans="1:15">
      <c r="A631" s="1">
        <v>630</v>
      </c>
      <c r="B631" s="1">
        <v>8675309630</v>
      </c>
      <c r="C631" s="2">
        <v>1.2219178082191782</v>
      </c>
      <c r="D631" s="2" t="str">
        <f t="shared" si="37"/>
        <v>&lt;= 1.5 year</v>
      </c>
      <c r="E631" s="3">
        <v>42.901369863013699</v>
      </c>
      <c r="F631" s="1">
        <v>0</v>
      </c>
      <c r="G631" s="1">
        <v>81</v>
      </c>
      <c r="H631" s="1" t="str">
        <f t="shared" si="38"/>
        <v>&gt;=80</v>
      </c>
      <c r="I631" s="1">
        <v>1.9881626611157399</v>
      </c>
      <c r="J631" s="1">
        <v>432.87770995313002</v>
      </c>
      <c r="K631" s="1">
        <v>161.60252968043099</v>
      </c>
      <c r="L631" s="1">
        <v>26.1633576568839</v>
      </c>
      <c r="M631" s="1">
        <f t="shared" si="39"/>
        <v>57.321176289617455</v>
      </c>
      <c r="N631" s="1">
        <v>0</v>
      </c>
      <c r="O631" s="1" t="str">
        <f t="shared" si="36"/>
        <v>&gt;40</v>
      </c>
    </row>
    <row r="632" spans="1:15">
      <c r="A632" s="1">
        <v>631</v>
      </c>
      <c r="B632" s="1">
        <v>8675309631</v>
      </c>
      <c r="C632" s="2">
        <v>1.6931506849315068</v>
      </c>
      <c r="D632" s="2" t="str">
        <f t="shared" si="37"/>
        <v>&gt; 1.5 year</v>
      </c>
      <c r="E632" s="3">
        <v>29.786301369863015</v>
      </c>
      <c r="F632" s="1">
        <v>0</v>
      </c>
      <c r="G632" s="1">
        <v>49</v>
      </c>
      <c r="H632" s="1" t="str">
        <f t="shared" si="38"/>
        <v>&lt;80</v>
      </c>
      <c r="I632" s="1">
        <v>129.35989391616201</v>
      </c>
      <c r="J632" s="1">
        <v>270.82675296431103</v>
      </c>
      <c r="K632" s="1">
        <v>164.36041989058199</v>
      </c>
      <c r="L632" s="1">
        <v>301.979515667437</v>
      </c>
      <c r="M632" s="1">
        <f t="shared" si="39"/>
        <v>87.975724017400125</v>
      </c>
      <c r="N632" s="1">
        <v>1</v>
      </c>
      <c r="O632" s="1" t="str">
        <f t="shared" si="36"/>
        <v>25-40</v>
      </c>
    </row>
    <row r="633" spans="1:15">
      <c r="A633" s="1">
        <v>632</v>
      </c>
      <c r="B633" s="1">
        <v>8675309632</v>
      </c>
      <c r="C633" s="2">
        <v>1.2219178082191782</v>
      </c>
      <c r="D633" s="2" t="str">
        <f t="shared" si="37"/>
        <v>&lt;= 1.5 year</v>
      </c>
      <c r="E633" s="3">
        <v>41.589041095890408</v>
      </c>
      <c r="F633" s="1">
        <v>1</v>
      </c>
      <c r="G633" s="1">
        <v>86</v>
      </c>
      <c r="H633" s="1" t="str">
        <f t="shared" si="38"/>
        <v>&gt;=80</v>
      </c>
      <c r="I633" s="1">
        <v>12.3475645142681</v>
      </c>
      <c r="J633" s="1">
        <v>298.51985552372503</v>
      </c>
      <c r="K633" s="1">
        <v>210.68633585957599</v>
      </c>
      <c r="L633" s="1">
        <v>58.5080084045943</v>
      </c>
      <c r="M633" s="1">
        <f t="shared" si="39"/>
        <v>57.172714914739892</v>
      </c>
      <c r="N633" s="1">
        <v>0</v>
      </c>
      <c r="O633" s="1" t="str">
        <f t="shared" si="36"/>
        <v>&gt;40</v>
      </c>
    </row>
    <row r="634" spans="1:15">
      <c r="A634" s="1">
        <v>633</v>
      </c>
      <c r="B634" s="1">
        <v>8675309633</v>
      </c>
      <c r="C634" s="2">
        <v>1.6684931506849314</v>
      </c>
      <c r="D634" s="2" t="str">
        <f t="shared" si="37"/>
        <v>&gt; 1.5 year</v>
      </c>
      <c r="E634" s="3">
        <v>29.175342465753424</v>
      </c>
      <c r="F634" s="1">
        <v>0</v>
      </c>
      <c r="G634" s="1">
        <v>40</v>
      </c>
      <c r="H634" s="1" t="str">
        <f t="shared" si="38"/>
        <v>&lt;80</v>
      </c>
      <c r="I634" s="1">
        <v>138.32047651776901</v>
      </c>
      <c r="J634" s="1">
        <v>202.11829911838399</v>
      </c>
      <c r="K634" s="1">
        <v>259.29046236188498</v>
      </c>
      <c r="L634" s="1">
        <v>434.68302283375903</v>
      </c>
      <c r="M634" s="1">
        <f t="shared" si="39"/>
        <v>110.51192027436952</v>
      </c>
      <c r="N634" s="1">
        <v>0</v>
      </c>
      <c r="O634" s="1" t="str">
        <f t="shared" si="36"/>
        <v>25-40</v>
      </c>
    </row>
    <row r="635" spans="1:15">
      <c r="A635" s="1">
        <v>634</v>
      </c>
      <c r="B635" s="1">
        <v>8675309634</v>
      </c>
      <c r="C635" s="2">
        <v>0.88219178082191785</v>
      </c>
      <c r="D635" s="2" t="str">
        <f t="shared" si="37"/>
        <v>&lt;= 1.5 year</v>
      </c>
      <c r="E635" s="3">
        <v>36.528767123287672</v>
      </c>
      <c r="F635" s="1">
        <v>1</v>
      </c>
      <c r="G635" s="1">
        <v>20</v>
      </c>
      <c r="H635" s="1" t="str">
        <f t="shared" si="38"/>
        <v>&lt;80</v>
      </c>
      <c r="I635" s="1">
        <v>41.415110825875303</v>
      </c>
      <c r="J635" s="1">
        <v>40.280344178781696</v>
      </c>
      <c r="K635" s="1">
        <v>399.361486931093</v>
      </c>
      <c r="L635" s="1">
        <v>282.25460941382698</v>
      </c>
      <c r="M635" s="1">
        <f t="shared" si="39"/>
        <v>88.329567961762962</v>
      </c>
      <c r="N635" s="1">
        <v>0</v>
      </c>
      <c r="O635" s="1" t="str">
        <f t="shared" si="36"/>
        <v>25-40</v>
      </c>
    </row>
    <row r="636" spans="1:15">
      <c r="A636" s="1">
        <v>635</v>
      </c>
      <c r="B636" s="1">
        <v>8675309635</v>
      </c>
      <c r="C636" s="2">
        <v>1.6986301369863013</v>
      </c>
      <c r="D636" s="2" t="str">
        <f t="shared" si="37"/>
        <v>&gt; 1.5 year</v>
      </c>
      <c r="E636" s="3">
        <v>22.19178082191781</v>
      </c>
      <c r="F636" s="1">
        <v>1</v>
      </c>
      <c r="G636" s="1">
        <v>56</v>
      </c>
      <c r="H636" s="1" t="str">
        <f t="shared" si="38"/>
        <v>&lt;80</v>
      </c>
      <c r="I636" s="1">
        <v>408.063438812828</v>
      </c>
      <c r="J636" s="1">
        <v>338.96582640748301</v>
      </c>
      <c r="K636" s="1">
        <v>77.181053090750197</v>
      </c>
      <c r="L636" s="1">
        <v>39.325356102636</v>
      </c>
      <c r="M636" s="1">
        <f t="shared" si="39"/>
        <v>73.743110320831221</v>
      </c>
      <c r="N636" s="1">
        <v>0</v>
      </c>
      <c r="O636" s="1" t="str">
        <f t="shared" si="36"/>
        <v>17-25</v>
      </c>
    </row>
    <row r="637" spans="1:15">
      <c r="A637" s="1">
        <v>636</v>
      </c>
      <c r="B637" s="1">
        <v>8675309636</v>
      </c>
      <c r="C637" s="2">
        <v>1.5890410958904109</v>
      </c>
      <c r="D637" s="2" t="str">
        <f t="shared" si="37"/>
        <v>&gt; 1.5 year</v>
      </c>
      <c r="E637" s="3">
        <v>32.093150684931508</v>
      </c>
      <c r="F637" s="1">
        <v>0</v>
      </c>
      <c r="G637" s="1">
        <v>47</v>
      </c>
      <c r="H637" s="1" t="str">
        <f t="shared" si="38"/>
        <v>&lt;80</v>
      </c>
      <c r="I637" s="1">
        <v>280.950637764237</v>
      </c>
      <c r="J637" s="1">
        <v>318.75544435051597</v>
      </c>
      <c r="K637" s="1">
        <v>178.629253080078</v>
      </c>
      <c r="L637" s="1">
        <v>281.809646956812</v>
      </c>
      <c r="M637" s="1">
        <f t="shared" si="39"/>
        <v>103.22915457360705</v>
      </c>
      <c r="N637" s="1">
        <v>0</v>
      </c>
      <c r="O637" s="1" t="str">
        <f t="shared" si="36"/>
        <v>25-40</v>
      </c>
    </row>
    <row r="638" spans="1:15">
      <c r="A638" s="1">
        <v>637</v>
      </c>
      <c r="B638" s="1">
        <v>8675309637</v>
      </c>
      <c r="C638" s="2">
        <v>1.7287671232876711</v>
      </c>
      <c r="D638" s="2" t="str">
        <f t="shared" si="37"/>
        <v>&gt; 1.5 year</v>
      </c>
      <c r="E638" s="3">
        <v>28.227397260273971</v>
      </c>
      <c r="F638" s="1">
        <v>1</v>
      </c>
      <c r="G638" s="1">
        <v>67</v>
      </c>
      <c r="H638" s="1" t="str">
        <f t="shared" si="38"/>
        <v>&lt;80</v>
      </c>
      <c r="I638" s="1">
        <v>310.91980314654302</v>
      </c>
      <c r="J638" s="1">
        <v>180.64547052081701</v>
      </c>
      <c r="K638" s="1">
        <v>303.96311731342701</v>
      </c>
      <c r="L638" s="1">
        <v>159.18838079876201</v>
      </c>
      <c r="M638" s="1">
        <f t="shared" si="39"/>
        <v>94.903401666851479</v>
      </c>
      <c r="N638" s="1">
        <v>0</v>
      </c>
      <c r="O638" s="1" t="str">
        <f t="shared" si="36"/>
        <v>25-40</v>
      </c>
    </row>
    <row r="639" spans="1:15">
      <c r="A639" s="1">
        <v>638</v>
      </c>
      <c r="B639" s="1">
        <v>8675309638</v>
      </c>
      <c r="C639" s="2">
        <v>1.3260273972602741</v>
      </c>
      <c r="D639" s="2" t="str">
        <f t="shared" si="37"/>
        <v>&lt;= 1.5 year</v>
      </c>
      <c r="E639" s="3">
        <v>39.353424657534248</v>
      </c>
      <c r="F639" s="1">
        <v>0</v>
      </c>
      <c r="G639" s="1">
        <v>68</v>
      </c>
      <c r="H639" s="1" t="str">
        <f t="shared" si="38"/>
        <v>&lt;80</v>
      </c>
      <c r="I639" s="1">
        <v>31.206827155978299</v>
      </c>
      <c r="J639" s="1">
        <v>153.751369809084</v>
      </c>
      <c r="K639" s="1">
        <v>345.61112891713702</v>
      </c>
      <c r="L639" s="1">
        <v>48.672935835075201</v>
      </c>
      <c r="M639" s="1">
        <f t="shared" si="39"/>
        <v>62.110743527470454</v>
      </c>
      <c r="N639" s="1">
        <v>0</v>
      </c>
      <c r="O639" s="1" t="str">
        <f t="shared" si="36"/>
        <v>25-40</v>
      </c>
    </row>
    <row r="640" spans="1:15">
      <c r="A640" s="1">
        <v>639</v>
      </c>
      <c r="B640" s="1">
        <v>8675309639</v>
      </c>
      <c r="C640" s="2">
        <v>1.1972602739726028</v>
      </c>
      <c r="D640" s="2" t="str">
        <f t="shared" si="37"/>
        <v>&lt;= 1.5 year</v>
      </c>
      <c r="E640" s="3">
        <v>39.887671232876713</v>
      </c>
      <c r="F640" s="1">
        <v>1</v>
      </c>
      <c r="G640" s="1">
        <v>92</v>
      </c>
      <c r="H640" s="1" t="str">
        <f t="shared" si="38"/>
        <v>&gt;=80</v>
      </c>
      <c r="I640" s="1">
        <v>17.528285988484601</v>
      </c>
      <c r="J640" s="1">
        <v>321.06624129255499</v>
      </c>
      <c r="K640" s="1">
        <v>278.88585209654798</v>
      </c>
      <c r="L640" s="1">
        <v>2.9961450013562398</v>
      </c>
      <c r="M640" s="1">
        <f t="shared" si="39"/>
        <v>60.913401834231678</v>
      </c>
      <c r="N640" s="1">
        <v>0</v>
      </c>
      <c r="O640" s="1" t="str">
        <f t="shared" si="36"/>
        <v>25-40</v>
      </c>
    </row>
    <row r="641" spans="1:15">
      <c r="A641" s="1">
        <v>640</v>
      </c>
      <c r="B641" s="1">
        <v>8675309640</v>
      </c>
      <c r="C641" s="2">
        <v>1.2465753424657535</v>
      </c>
      <c r="D641" s="2" t="str">
        <f t="shared" si="37"/>
        <v>&lt;= 1.5 year</v>
      </c>
      <c r="E641" s="3">
        <v>39.780821917808218</v>
      </c>
      <c r="F641" s="1">
        <v>0</v>
      </c>
      <c r="G641" s="1">
        <v>64</v>
      </c>
      <c r="H641" s="1" t="str">
        <f t="shared" si="38"/>
        <v>&lt;80</v>
      </c>
      <c r="I641" s="1">
        <v>3.65602966140727</v>
      </c>
      <c r="J641" s="1">
        <v>330.75411558428499</v>
      </c>
      <c r="K641" s="1">
        <v>218.29675261551401</v>
      </c>
      <c r="L641" s="1">
        <v>24.005775460915</v>
      </c>
      <c r="M641" s="1">
        <f t="shared" si="39"/>
        <v>55.829114988826859</v>
      </c>
      <c r="N641" s="1">
        <v>0</v>
      </c>
      <c r="O641" s="1" t="str">
        <f t="shared" si="36"/>
        <v>25-40</v>
      </c>
    </row>
    <row r="642" spans="1:15">
      <c r="A642" s="1">
        <v>641</v>
      </c>
      <c r="B642" s="1">
        <v>8675309641</v>
      </c>
      <c r="C642" s="2">
        <v>0.84109589041095889</v>
      </c>
      <c r="D642" s="2" t="str">
        <f t="shared" si="37"/>
        <v>&lt;= 1.5 year</v>
      </c>
      <c r="E642" s="3">
        <v>32.153424657534245</v>
      </c>
      <c r="F642" s="1">
        <v>1</v>
      </c>
      <c r="G642" s="1">
        <v>20</v>
      </c>
      <c r="H642" s="1" t="str">
        <f t="shared" si="38"/>
        <v>&lt;80</v>
      </c>
      <c r="I642" s="1">
        <v>2.8467367014187199</v>
      </c>
      <c r="J642" s="1">
        <v>173.67757512430501</v>
      </c>
      <c r="K642" s="1">
        <v>358.43827647392402</v>
      </c>
      <c r="L642" s="1">
        <v>255.92514700804199</v>
      </c>
      <c r="M642" s="1">
        <f t="shared" si="39"/>
        <v>87.845555763893827</v>
      </c>
      <c r="N642" s="1">
        <v>0</v>
      </c>
      <c r="O642" s="1" t="str">
        <f t="shared" ref="O642:O705" si="40">IF(AND(E642&gt;17,E642&lt;25),"17-25",IF(AND(E642&gt;25,E642&lt;40),"25-40","&gt;40"))</f>
        <v>25-40</v>
      </c>
    </row>
    <row r="643" spans="1:15">
      <c r="A643" s="1">
        <v>642</v>
      </c>
      <c r="B643" s="1">
        <v>8675309642</v>
      </c>
      <c r="C643" s="2">
        <v>1.6630136986301369</v>
      </c>
      <c r="D643" s="2" t="str">
        <f t="shared" ref="D643:D706" si="41">IF(OR(C643&lt;1.5, C643=1.5),"&lt;= 1.5 year","&gt; 1.5 year")</f>
        <v>&gt; 1.5 year</v>
      </c>
      <c r="E643" s="3">
        <v>35.31232876712329</v>
      </c>
      <c r="F643" s="1">
        <v>0</v>
      </c>
      <c r="G643" s="1">
        <v>33</v>
      </c>
      <c r="H643" s="1" t="str">
        <f t="shared" ref="H643:H706" si="42">IF(G643&lt;80,"&lt;80","&gt;=80")</f>
        <v>&lt;80</v>
      </c>
      <c r="I643" s="1">
        <v>430.17143352558401</v>
      </c>
      <c r="J643" s="1">
        <v>146.72075283977799</v>
      </c>
      <c r="K643" s="1">
        <v>308.87785866650802</v>
      </c>
      <c r="L643" s="1">
        <v>102.073056082656</v>
      </c>
      <c r="M643" s="1">
        <f t="shared" ref="M643:M706" si="43">SUMPRODUCT(I643:L643,$P$3:$S$3)</f>
        <v>95.465484679128636</v>
      </c>
      <c r="N643" s="1">
        <v>0</v>
      </c>
      <c r="O643" s="1" t="str">
        <f t="shared" si="40"/>
        <v>25-40</v>
      </c>
    </row>
    <row r="644" spans="1:15">
      <c r="A644" s="1">
        <v>643</v>
      </c>
      <c r="B644" s="1">
        <v>8675309643</v>
      </c>
      <c r="C644" s="2">
        <v>1.1287671232876713</v>
      </c>
      <c r="D644" s="2" t="str">
        <f t="shared" si="41"/>
        <v>&lt;= 1.5 year</v>
      </c>
      <c r="E644" s="3">
        <v>44.123287671232873</v>
      </c>
      <c r="F644" s="1">
        <v>0</v>
      </c>
      <c r="G644" s="1">
        <v>76</v>
      </c>
      <c r="H644" s="1" t="str">
        <f t="shared" si="42"/>
        <v>&lt;80</v>
      </c>
      <c r="I644" s="1">
        <v>21.4470100335121</v>
      </c>
      <c r="J644" s="1">
        <v>336.13296658800698</v>
      </c>
      <c r="K644" s="1">
        <v>204.715423389091</v>
      </c>
      <c r="L644" s="1">
        <v>62.905774814615498</v>
      </c>
      <c r="M644" s="1">
        <f t="shared" si="43"/>
        <v>60.720941914166303</v>
      </c>
      <c r="N644" s="1">
        <v>0</v>
      </c>
      <c r="O644" s="1" t="str">
        <f t="shared" si="40"/>
        <v>&gt;40</v>
      </c>
    </row>
    <row r="645" spans="1:15">
      <c r="A645" s="1">
        <v>644</v>
      </c>
      <c r="B645" s="1">
        <v>8675309644</v>
      </c>
      <c r="C645" s="2">
        <v>1.295890410958904</v>
      </c>
      <c r="D645" s="2" t="str">
        <f t="shared" si="41"/>
        <v>&lt;= 1.5 year</v>
      </c>
      <c r="E645" s="3">
        <v>38.279452054794518</v>
      </c>
      <c r="F645" s="1">
        <v>0</v>
      </c>
      <c r="G645" s="1">
        <v>80</v>
      </c>
      <c r="H645" s="1" t="str">
        <f t="shared" si="42"/>
        <v>&gt;=80</v>
      </c>
      <c r="I645" s="1">
        <v>27.124553669815899</v>
      </c>
      <c r="J645" s="1">
        <v>249.85845135848601</v>
      </c>
      <c r="K645" s="1">
        <v>379.58022661754001</v>
      </c>
      <c r="L645" s="1">
        <v>0.77250306663032098</v>
      </c>
      <c r="M645" s="1">
        <f t="shared" si="43"/>
        <v>67.800967964364588</v>
      </c>
      <c r="N645" s="1">
        <v>0</v>
      </c>
      <c r="O645" s="1" t="str">
        <f t="shared" si="40"/>
        <v>25-40</v>
      </c>
    </row>
    <row r="646" spans="1:15">
      <c r="A646" s="1">
        <v>645</v>
      </c>
      <c r="B646" s="1">
        <v>8675309645</v>
      </c>
      <c r="C646" s="2">
        <v>1.1972602739726028</v>
      </c>
      <c r="D646" s="2" t="str">
        <f t="shared" si="41"/>
        <v>&lt;= 1.5 year</v>
      </c>
      <c r="E646" s="3">
        <v>40.301369863013697</v>
      </c>
      <c r="F646" s="1">
        <v>1</v>
      </c>
      <c r="G646" s="1">
        <v>92</v>
      </c>
      <c r="H646" s="1" t="str">
        <f t="shared" si="42"/>
        <v>&gt;=80</v>
      </c>
      <c r="I646" s="1">
        <v>1.8439429699902301</v>
      </c>
      <c r="J646" s="1">
        <v>189.48195097853201</v>
      </c>
      <c r="K646" s="1">
        <v>304.86688977516599</v>
      </c>
      <c r="L646" s="1">
        <v>73.518068000743298</v>
      </c>
      <c r="M646" s="1">
        <f t="shared" si="43"/>
        <v>60.712266448990889</v>
      </c>
      <c r="N646" s="1">
        <v>0</v>
      </c>
      <c r="O646" s="1" t="str">
        <f t="shared" si="40"/>
        <v>&gt;40</v>
      </c>
    </row>
    <row r="647" spans="1:15">
      <c r="A647" s="1">
        <v>646</v>
      </c>
      <c r="B647" s="1">
        <v>8675309646</v>
      </c>
      <c r="C647" s="2">
        <v>1.6931506849315068</v>
      </c>
      <c r="D647" s="2" t="str">
        <f t="shared" si="41"/>
        <v>&gt; 1.5 year</v>
      </c>
      <c r="E647" s="3">
        <v>33.101369863013701</v>
      </c>
      <c r="F647" s="1">
        <v>0</v>
      </c>
      <c r="G647" s="1">
        <v>52</v>
      </c>
      <c r="H647" s="1" t="str">
        <f t="shared" si="42"/>
        <v>&lt;80</v>
      </c>
      <c r="I647" s="1">
        <v>266.30930092382499</v>
      </c>
      <c r="J647" s="1">
        <v>222.19335740556599</v>
      </c>
      <c r="K647" s="1">
        <v>184.54154247302901</v>
      </c>
      <c r="L647" s="1">
        <v>181.02106534566701</v>
      </c>
      <c r="M647" s="1">
        <f t="shared" si="43"/>
        <v>82.947725604594808</v>
      </c>
      <c r="N647" s="1">
        <v>1</v>
      </c>
      <c r="O647" s="1" t="str">
        <f t="shared" si="40"/>
        <v>25-40</v>
      </c>
    </row>
    <row r="648" spans="1:15">
      <c r="A648" s="1">
        <v>647</v>
      </c>
      <c r="B648" s="1">
        <v>8675309647</v>
      </c>
      <c r="C648" s="2">
        <v>1.0356164383561643</v>
      </c>
      <c r="D648" s="2" t="str">
        <f t="shared" si="41"/>
        <v>&lt;= 1.5 year</v>
      </c>
      <c r="E648" s="3">
        <v>34.682191780821917</v>
      </c>
      <c r="F648" s="1">
        <v>1</v>
      </c>
      <c r="G648" s="1">
        <v>19</v>
      </c>
      <c r="H648" s="1" t="str">
        <f t="shared" si="42"/>
        <v>&lt;80</v>
      </c>
      <c r="I648" s="1">
        <v>432.537787726597</v>
      </c>
      <c r="J648" s="1">
        <v>491.35641095901002</v>
      </c>
      <c r="K648" s="1">
        <v>10.1587243474406</v>
      </c>
      <c r="L648" s="1">
        <v>2.61789061386306</v>
      </c>
      <c r="M648" s="1">
        <f t="shared" si="43"/>
        <v>75.444729690205008</v>
      </c>
      <c r="N648" s="1">
        <v>1</v>
      </c>
      <c r="O648" s="1" t="str">
        <f t="shared" si="40"/>
        <v>25-40</v>
      </c>
    </row>
    <row r="649" spans="1:15">
      <c r="A649" s="1">
        <v>648</v>
      </c>
      <c r="B649" s="1">
        <v>8675309648</v>
      </c>
      <c r="C649" s="2">
        <v>1.7917808219178082</v>
      </c>
      <c r="D649" s="2" t="str">
        <f t="shared" si="41"/>
        <v>&gt; 1.5 year</v>
      </c>
      <c r="E649" s="3">
        <v>30.293150684931508</v>
      </c>
      <c r="F649" s="1">
        <v>0</v>
      </c>
      <c r="G649" s="1">
        <v>29</v>
      </c>
      <c r="H649" s="1" t="str">
        <f t="shared" si="42"/>
        <v>&lt;80</v>
      </c>
      <c r="I649" s="1">
        <v>208.31019438519999</v>
      </c>
      <c r="J649" s="1">
        <v>262.74710697039501</v>
      </c>
      <c r="K649" s="1">
        <v>161.101570645035</v>
      </c>
      <c r="L649" s="1">
        <v>270.860987663</v>
      </c>
      <c r="M649" s="1">
        <f t="shared" si="43"/>
        <v>89.520091105411794</v>
      </c>
      <c r="N649" s="1">
        <v>0</v>
      </c>
      <c r="O649" s="1" t="str">
        <f t="shared" si="40"/>
        <v>25-40</v>
      </c>
    </row>
    <row r="650" spans="1:15">
      <c r="A650" s="1">
        <v>649</v>
      </c>
      <c r="B650" s="1">
        <v>8675309649</v>
      </c>
      <c r="C650" s="2">
        <v>1.6438356164383561</v>
      </c>
      <c r="D650" s="2" t="str">
        <f t="shared" si="41"/>
        <v>&gt; 1.5 year</v>
      </c>
      <c r="E650" s="3">
        <v>27.287671232876711</v>
      </c>
      <c r="F650" s="1">
        <v>0</v>
      </c>
      <c r="G650" s="1">
        <v>40</v>
      </c>
      <c r="H650" s="1" t="str">
        <f t="shared" si="42"/>
        <v>&lt;80</v>
      </c>
      <c r="I650" s="1">
        <v>255.45531987853499</v>
      </c>
      <c r="J650" s="1">
        <v>223.40753735837001</v>
      </c>
      <c r="K650" s="1">
        <v>230.04333279408399</v>
      </c>
      <c r="L650" s="1">
        <v>331.49387583179998</v>
      </c>
      <c r="M650" s="1">
        <f t="shared" si="43"/>
        <v>105.69349361405847</v>
      </c>
      <c r="N650" s="1">
        <v>0</v>
      </c>
      <c r="O650" s="1" t="str">
        <f t="shared" si="40"/>
        <v>25-40</v>
      </c>
    </row>
    <row r="651" spans="1:15">
      <c r="A651" s="1">
        <v>650</v>
      </c>
      <c r="B651" s="1">
        <v>8675309650</v>
      </c>
      <c r="C651" s="2">
        <v>1.2</v>
      </c>
      <c r="D651" s="2" t="str">
        <f t="shared" si="41"/>
        <v>&lt;= 1.5 year</v>
      </c>
      <c r="E651" s="3">
        <v>43.257534246575339</v>
      </c>
      <c r="F651" s="1">
        <v>0</v>
      </c>
      <c r="G651" s="1">
        <v>74</v>
      </c>
      <c r="H651" s="1" t="str">
        <f t="shared" si="42"/>
        <v>&lt;80</v>
      </c>
      <c r="I651" s="1">
        <v>6.5678338705051997</v>
      </c>
      <c r="J651" s="1">
        <v>276.35262409273099</v>
      </c>
      <c r="K651" s="1">
        <v>315.92214389914699</v>
      </c>
      <c r="L651" s="1">
        <v>12.1065876656134</v>
      </c>
      <c r="M651" s="1">
        <f t="shared" si="43"/>
        <v>61.997084424830142</v>
      </c>
      <c r="N651" s="1">
        <v>0</v>
      </c>
      <c r="O651" s="1" t="str">
        <f t="shared" si="40"/>
        <v>&gt;40</v>
      </c>
    </row>
    <row r="652" spans="1:15">
      <c r="A652" s="1">
        <v>651</v>
      </c>
      <c r="B652" s="1">
        <v>8675309651</v>
      </c>
      <c r="C652" s="2">
        <v>1.1698630136986301</v>
      </c>
      <c r="D652" s="2" t="str">
        <f t="shared" si="41"/>
        <v>&lt;= 1.5 year</v>
      </c>
      <c r="E652" s="3">
        <v>42.786301369863011</v>
      </c>
      <c r="F652" s="1">
        <v>1</v>
      </c>
      <c r="G652" s="1">
        <v>86</v>
      </c>
      <c r="H652" s="1" t="str">
        <f t="shared" si="42"/>
        <v>&gt;=80</v>
      </c>
      <c r="I652" s="1">
        <v>4.1819157866543701</v>
      </c>
      <c r="J652" s="1">
        <v>386.950105521475</v>
      </c>
      <c r="K652" s="1">
        <v>211.52060099898699</v>
      </c>
      <c r="L652" s="1">
        <v>3.7685140898373199</v>
      </c>
      <c r="M652" s="1">
        <f t="shared" si="43"/>
        <v>57.125255515309263</v>
      </c>
      <c r="N652" s="1">
        <v>0</v>
      </c>
      <c r="O652" s="1" t="str">
        <f t="shared" si="40"/>
        <v>&gt;40</v>
      </c>
    </row>
    <row r="653" spans="1:15">
      <c r="A653" s="1">
        <v>652</v>
      </c>
      <c r="B653" s="1">
        <v>8675309652</v>
      </c>
      <c r="C653" s="2">
        <v>0.96438356164383565</v>
      </c>
      <c r="D653" s="2" t="str">
        <f t="shared" si="41"/>
        <v>&lt;= 1.5 year</v>
      </c>
      <c r="E653" s="3">
        <v>37.961643835616435</v>
      </c>
      <c r="F653" s="1">
        <v>0</v>
      </c>
      <c r="G653" s="1">
        <v>20</v>
      </c>
      <c r="H653" s="1" t="str">
        <f t="shared" si="42"/>
        <v>&lt;80</v>
      </c>
      <c r="I653" s="1">
        <v>31.1796733193699</v>
      </c>
      <c r="J653" s="1">
        <v>15.409114889370899</v>
      </c>
      <c r="K653" s="1">
        <v>277.89887017752199</v>
      </c>
      <c r="L653" s="1">
        <v>463.61950837961899</v>
      </c>
      <c r="M653" s="1">
        <f t="shared" si="43"/>
        <v>92.709308483556185</v>
      </c>
      <c r="N653" s="1">
        <v>0</v>
      </c>
      <c r="O653" s="1" t="str">
        <f t="shared" si="40"/>
        <v>25-40</v>
      </c>
    </row>
    <row r="654" spans="1:15">
      <c r="A654" s="1">
        <v>653</v>
      </c>
      <c r="B654" s="1">
        <v>8675309653</v>
      </c>
      <c r="C654" s="2">
        <v>1.6876712328767123</v>
      </c>
      <c r="D654" s="2" t="str">
        <f t="shared" si="41"/>
        <v>&gt; 1.5 year</v>
      </c>
      <c r="E654" s="3">
        <v>29.758904109589039</v>
      </c>
      <c r="F654" s="1">
        <v>1</v>
      </c>
      <c r="G654" s="1">
        <v>43</v>
      </c>
      <c r="H654" s="1" t="str">
        <f t="shared" si="42"/>
        <v>&lt;80</v>
      </c>
      <c r="I654" s="1">
        <v>142.850662765544</v>
      </c>
      <c r="J654" s="1">
        <v>336.286718811681</v>
      </c>
      <c r="K654" s="1">
        <v>314.85129402831302</v>
      </c>
      <c r="L654" s="1">
        <v>258.14398819008397</v>
      </c>
      <c r="M654" s="1">
        <f t="shared" si="43"/>
        <v>107.09042439238564</v>
      </c>
      <c r="N654" s="1">
        <v>0</v>
      </c>
      <c r="O654" s="1" t="str">
        <f t="shared" si="40"/>
        <v>25-40</v>
      </c>
    </row>
    <row r="655" spans="1:15">
      <c r="A655" s="1">
        <v>654</v>
      </c>
      <c r="B655" s="1">
        <v>8675309654</v>
      </c>
      <c r="C655" s="2">
        <v>1.2821917808219179</v>
      </c>
      <c r="D655" s="2" t="str">
        <f t="shared" si="41"/>
        <v>&lt;= 1.5 year</v>
      </c>
      <c r="E655" s="3">
        <v>36.56712328767123</v>
      </c>
      <c r="F655" s="1">
        <v>0</v>
      </c>
      <c r="G655" s="1">
        <v>84</v>
      </c>
      <c r="H655" s="1" t="str">
        <f t="shared" si="42"/>
        <v>&gt;=80</v>
      </c>
      <c r="I655" s="1">
        <v>25.8055643379336</v>
      </c>
      <c r="J655" s="1">
        <v>264.34238022378099</v>
      </c>
      <c r="K655" s="1">
        <v>251.70082122551801</v>
      </c>
      <c r="L655" s="1">
        <v>44.088971788583301</v>
      </c>
      <c r="M655" s="1">
        <f t="shared" si="43"/>
        <v>58.706610726629322</v>
      </c>
      <c r="N655" s="1">
        <v>0</v>
      </c>
      <c r="O655" s="1" t="str">
        <f t="shared" si="40"/>
        <v>25-40</v>
      </c>
    </row>
    <row r="656" spans="1:15">
      <c r="A656" s="1">
        <v>655</v>
      </c>
      <c r="B656" s="1">
        <v>8675309655</v>
      </c>
      <c r="C656" s="2">
        <v>1.6849315068493151</v>
      </c>
      <c r="D656" s="2" t="str">
        <f t="shared" si="41"/>
        <v>&gt; 1.5 year</v>
      </c>
      <c r="E656" s="3">
        <v>32.56986301369863</v>
      </c>
      <c r="F656" s="1">
        <v>0</v>
      </c>
      <c r="G656" s="1">
        <v>44</v>
      </c>
      <c r="H656" s="1" t="str">
        <f t="shared" si="42"/>
        <v>&lt;80</v>
      </c>
      <c r="I656" s="1">
        <v>127.027084766852</v>
      </c>
      <c r="J656" s="1">
        <v>328.616180340629</v>
      </c>
      <c r="K656" s="1">
        <v>223.64544399520801</v>
      </c>
      <c r="L656" s="1">
        <v>228.98434335697499</v>
      </c>
      <c r="M656" s="1">
        <f t="shared" si="43"/>
        <v>90.767035690860439</v>
      </c>
      <c r="N656" s="1">
        <v>1</v>
      </c>
      <c r="O656" s="1" t="str">
        <f t="shared" si="40"/>
        <v>25-40</v>
      </c>
    </row>
    <row r="657" spans="1:15">
      <c r="A657" s="1">
        <v>656</v>
      </c>
      <c r="B657" s="1">
        <v>8675309656</v>
      </c>
      <c r="C657" s="2">
        <v>1.0876712328767124</v>
      </c>
      <c r="D657" s="2" t="str">
        <f t="shared" si="41"/>
        <v>&lt;= 1.5 year</v>
      </c>
      <c r="E657" s="3">
        <v>43.936986301369863</v>
      </c>
      <c r="F657" s="1">
        <v>1</v>
      </c>
      <c r="G657" s="1">
        <v>68</v>
      </c>
      <c r="H657" s="1" t="str">
        <f t="shared" si="42"/>
        <v>&lt;80</v>
      </c>
      <c r="I657" s="1">
        <v>7.5708139468948197</v>
      </c>
      <c r="J657" s="1">
        <v>113.980465663278</v>
      </c>
      <c r="K657" s="1">
        <v>387.622818286957</v>
      </c>
      <c r="L657" s="1">
        <v>20.848441252222099</v>
      </c>
      <c r="M657" s="1">
        <f t="shared" si="43"/>
        <v>58.740653513515319</v>
      </c>
      <c r="N657" s="1">
        <v>1</v>
      </c>
      <c r="O657" s="1" t="str">
        <f t="shared" si="40"/>
        <v>&gt;40</v>
      </c>
    </row>
    <row r="658" spans="1:15">
      <c r="A658" s="1">
        <v>657</v>
      </c>
      <c r="B658" s="1">
        <v>8675309657</v>
      </c>
      <c r="C658" s="2">
        <v>1.5808219178082192</v>
      </c>
      <c r="D658" s="2" t="str">
        <f t="shared" si="41"/>
        <v>&gt; 1.5 year</v>
      </c>
      <c r="E658" s="3">
        <v>33</v>
      </c>
      <c r="F658" s="1">
        <v>1</v>
      </c>
      <c r="G658" s="1">
        <v>47</v>
      </c>
      <c r="H658" s="1" t="str">
        <f t="shared" si="42"/>
        <v>&lt;80</v>
      </c>
      <c r="I658" s="1">
        <v>290.59638124385998</v>
      </c>
      <c r="J658" s="1">
        <v>231.04904534618399</v>
      </c>
      <c r="K658" s="1">
        <v>275.87192555181298</v>
      </c>
      <c r="L658" s="1">
        <v>173.73282982251999</v>
      </c>
      <c r="M658" s="1">
        <f t="shared" si="43"/>
        <v>95.684204772123465</v>
      </c>
      <c r="N658" s="1">
        <v>0</v>
      </c>
      <c r="O658" s="1" t="str">
        <f t="shared" si="40"/>
        <v>25-40</v>
      </c>
    </row>
    <row r="659" spans="1:15">
      <c r="A659" s="1">
        <v>658</v>
      </c>
      <c r="B659" s="1">
        <v>8675309658</v>
      </c>
      <c r="C659" s="2">
        <v>1.6876712328767123</v>
      </c>
      <c r="D659" s="2" t="str">
        <f t="shared" si="41"/>
        <v>&gt; 1.5 year</v>
      </c>
      <c r="E659" s="3">
        <v>31.5013698630137</v>
      </c>
      <c r="F659" s="1">
        <v>1</v>
      </c>
      <c r="G659" s="1">
        <v>41</v>
      </c>
      <c r="H659" s="1" t="str">
        <f t="shared" si="42"/>
        <v>&lt;80</v>
      </c>
      <c r="I659" s="1">
        <v>233.490724584388</v>
      </c>
      <c r="J659" s="1">
        <v>207.27163883920599</v>
      </c>
      <c r="K659" s="1">
        <v>223.11112847769101</v>
      </c>
      <c r="L659" s="1">
        <v>368.473042030388</v>
      </c>
      <c r="M659" s="1">
        <f t="shared" si="43"/>
        <v>106.251089534857</v>
      </c>
      <c r="N659" s="1">
        <v>0</v>
      </c>
      <c r="O659" s="1" t="str">
        <f t="shared" si="40"/>
        <v>25-40</v>
      </c>
    </row>
    <row r="660" spans="1:15">
      <c r="A660" s="1">
        <v>659</v>
      </c>
      <c r="B660" s="1">
        <v>8675309659</v>
      </c>
      <c r="C660" s="2">
        <v>1.6849315068493151</v>
      </c>
      <c r="D660" s="2" t="str">
        <f t="shared" si="41"/>
        <v>&gt; 1.5 year</v>
      </c>
      <c r="E660" s="3">
        <v>23.312328767123287</v>
      </c>
      <c r="F660" s="1">
        <v>1</v>
      </c>
      <c r="G660" s="1">
        <v>61</v>
      </c>
      <c r="H660" s="1" t="str">
        <f t="shared" si="42"/>
        <v>&lt;80</v>
      </c>
      <c r="I660" s="1">
        <v>393.62507137306301</v>
      </c>
      <c r="J660" s="1">
        <v>353.16454031307597</v>
      </c>
      <c r="K660" s="1">
        <v>58.096778534741198</v>
      </c>
      <c r="L660" s="1">
        <v>25.841730232706901</v>
      </c>
      <c r="M660" s="1">
        <f t="shared" si="43"/>
        <v>69.815789986984882</v>
      </c>
      <c r="N660" s="1">
        <v>0</v>
      </c>
      <c r="O660" s="1" t="str">
        <f t="shared" si="40"/>
        <v>17-25</v>
      </c>
    </row>
    <row r="661" spans="1:15">
      <c r="A661" s="1">
        <v>660</v>
      </c>
      <c r="B661" s="1">
        <v>8675309660</v>
      </c>
      <c r="C661" s="2">
        <v>1.5972602739726027</v>
      </c>
      <c r="D661" s="2" t="str">
        <f t="shared" si="41"/>
        <v>&gt; 1.5 year</v>
      </c>
      <c r="E661" s="3">
        <v>34.408219178082192</v>
      </c>
      <c r="F661" s="1">
        <v>0</v>
      </c>
      <c r="G661" s="1">
        <v>48</v>
      </c>
      <c r="H661" s="1" t="str">
        <f t="shared" si="42"/>
        <v>&lt;80</v>
      </c>
      <c r="I661" s="1">
        <v>237.731613345564</v>
      </c>
      <c r="J661" s="1">
        <v>164.67681266070801</v>
      </c>
      <c r="K661" s="1">
        <v>220.364840459568</v>
      </c>
      <c r="L661" s="1">
        <v>320.970934041399</v>
      </c>
      <c r="M661" s="1">
        <f t="shared" si="43"/>
        <v>97.152967020617808</v>
      </c>
      <c r="N661" s="1">
        <v>0</v>
      </c>
      <c r="O661" s="1" t="str">
        <f t="shared" si="40"/>
        <v>25-40</v>
      </c>
    </row>
    <row r="662" spans="1:15">
      <c r="A662" s="1">
        <v>661</v>
      </c>
      <c r="B662" s="1">
        <v>8675309661</v>
      </c>
      <c r="C662" s="2">
        <v>1.0904109589041096</v>
      </c>
      <c r="D662" s="2" t="str">
        <f t="shared" si="41"/>
        <v>&lt;= 1.5 year</v>
      </c>
      <c r="E662" s="3">
        <v>21.989041095890411</v>
      </c>
      <c r="F662" s="1">
        <v>1</v>
      </c>
      <c r="G662" s="1">
        <v>60</v>
      </c>
      <c r="H662" s="1" t="str">
        <f t="shared" si="42"/>
        <v>&lt;80</v>
      </c>
      <c r="I662" s="1">
        <v>4.2224068504765304</v>
      </c>
      <c r="J662" s="1">
        <v>34.527641298793597</v>
      </c>
      <c r="K662" s="1">
        <v>525.40147140224894</v>
      </c>
      <c r="L662" s="1">
        <v>350.18106143741801</v>
      </c>
      <c r="M662" s="1">
        <f t="shared" si="43"/>
        <v>108.16990779270165</v>
      </c>
      <c r="N662" s="1">
        <v>1</v>
      </c>
      <c r="O662" s="1" t="str">
        <f t="shared" si="40"/>
        <v>17-25</v>
      </c>
    </row>
    <row r="663" spans="1:15">
      <c r="A663" s="1">
        <v>662</v>
      </c>
      <c r="B663" s="1">
        <v>8675309662</v>
      </c>
      <c r="C663" s="2">
        <v>1.5698630136986302</v>
      </c>
      <c r="D663" s="2" t="str">
        <f t="shared" si="41"/>
        <v>&gt; 1.5 year</v>
      </c>
      <c r="E663" s="3">
        <v>34.876712328767127</v>
      </c>
      <c r="F663" s="1">
        <v>1</v>
      </c>
      <c r="G663" s="1">
        <v>58</v>
      </c>
      <c r="H663" s="1" t="str">
        <f t="shared" si="42"/>
        <v>&lt;80</v>
      </c>
      <c r="I663" s="1">
        <v>198.652862960199</v>
      </c>
      <c r="J663" s="1">
        <v>321.37760058593602</v>
      </c>
      <c r="K663" s="1">
        <v>232.24117795180101</v>
      </c>
      <c r="L663" s="1">
        <v>265.83787071458403</v>
      </c>
      <c r="M663" s="1">
        <f t="shared" si="43"/>
        <v>101.371922923657</v>
      </c>
      <c r="N663" s="1">
        <v>0</v>
      </c>
      <c r="O663" s="1" t="str">
        <f t="shared" si="40"/>
        <v>25-40</v>
      </c>
    </row>
    <row r="664" spans="1:15">
      <c r="A664" s="1">
        <v>663</v>
      </c>
      <c r="B664" s="1">
        <v>8675309663</v>
      </c>
      <c r="C664" s="2">
        <v>1.6602739726027398</v>
      </c>
      <c r="D664" s="2" t="str">
        <f t="shared" si="41"/>
        <v>&gt; 1.5 year</v>
      </c>
      <c r="E664" s="3">
        <v>30.167123287671235</v>
      </c>
      <c r="F664" s="1">
        <v>0</v>
      </c>
      <c r="G664" s="1">
        <v>26</v>
      </c>
      <c r="H664" s="1" t="str">
        <f t="shared" si="42"/>
        <v>&lt;80</v>
      </c>
      <c r="I664" s="1">
        <v>159.32107333053099</v>
      </c>
      <c r="J664" s="1">
        <v>284.93615358361899</v>
      </c>
      <c r="K664" s="1">
        <v>125.996771107546</v>
      </c>
      <c r="L664" s="1">
        <v>390.70020360252101</v>
      </c>
      <c r="M664" s="1">
        <f t="shared" si="43"/>
        <v>97.544215118340048</v>
      </c>
      <c r="N664" s="1">
        <v>0</v>
      </c>
      <c r="O664" s="1" t="str">
        <f t="shared" si="40"/>
        <v>25-40</v>
      </c>
    </row>
    <row r="665" spans="1:15">
      <c r="A665" s="1">
        <v>664</v>
      </c>
      <c r="B665" s="1">
        <v>8675309664</v>
      </c>
      <c r="C665" s="2">
        <v>1.6438356164383561</v>
      </c>
      <c r="D665" s="2" t="str">
        <f t="shared" si="41"/>
        <v>&gt; 1.5 year</v>
      </c>
      <c r="E665" s="3">
        <v>30.202739726027396</v>
      </c>
      <c r="F665" s="1">
        <v>0</v>
      </c>
      <c r="G665" s="1">
        <v>35</v>
      </c>
      <c r="H665" s="1" t="str">
        <f t="shared" si="42"/>
        <v>&lt;80</v>
      </c>
      <c r="I665" s="1">
        <v>187.75231936748099</v>
      </c>
      <c r="J665" s="1">
        <v>212.19594034833199</v>
      </c>
      <c r="K665" s="1">
        <v>354.455194708796</v>
      </c>
      <c r="L665" s="1">
        <v>276.94065695893801</v>
      </c>
      <c r="M665" s="1">
        <f t="shared" si="43"/>
        <v>107.76336297739311</v>
      </c>
      <c r="N665" s="1">
        <v>0</v>
      </c>
      <c r="O665" s="1" t="str">
        <f t="shared" si="40"/>
        <v>25-40</v>
      </c>
    </row>
    <row r="666" spans="1:15">
      <c r="A666" s="1">
        <v>665</v>
      </c>
      <c r="B666" s="1">
        <v>8675309665</v>
      </c>
      <c r="C666" s="2">
        <v>1.1123287671232878</v>
      </c>
      <c r="D666" s="2" t="str">
        <f t="shared" si="41"/>
        <v>&lt;= 1.5 year</v>
      </c>
      <c r="E666" s="3">
        <v>37.838356164383562</v>
      </c>
      <c r="F666" s="1">
        <v>0</v>
      </c>
      <c r="G666" s="1">
        <v>20</v>
      </c>
      <c r="H666" s="1" t="str">
        <f t="shared" si="42"/>
        <v>&lt;80</v>
      </c>
      <c r="I666" s="1">
        <v>19.7796442927791</v>
      </c>
      <c r="J666" s="1">
        <v>177.77571076896601</v>
      </c>
      <c r="K666" s="1">
        <v>258.99566117674698</v>
      </c>
      <c r="L666" s="1">
        <v>385.91375974216498</v>
      </c>
      <c r="M666" s="1">
        <f t="shared" si="43"/>
        <v>93.193558915209053</v>
      </c>
      <c r="N666" s="1">
        <v>0</v>
      </c>
      <c r="O666" s="1" t="str">
        <f t="shared" si="40"/>
        <v>25-40</v>
      </c>
    </row>
    <row r="667" spans="1:15">
      <c r="A667" s="1">
        <v>666</v>
      </c>
      <c r="B667" s="1">
        <v>8675309666</v>
      </c>
      <c r="C667" s="2">
        <v>1.2493150684931507</v>
      </c>
      <c r="D667" s="2" t="str">
        <f t="shared" si="41"/>
        <v>&lt;= 1.5 year</v>
      </c>
      <c r="E667" s="3">
        <v>35.463013698630135</v>
      </c>
      <c r="F667" s="1">
        <v>0</v>
      </c>
      <c r="G667" s="1">
        <v>84</v>
      </c>
      <c r="H667" s="1" t="str">
        <f t="shared" si="42"/>
        <v>&gt;=80</v>
      </c>
      <c r="I667" s="1">
        <v>14.4502959252814</v>
      </c>
      <c r="J667" s="1">
        <v>220.56619158599801</v>
      </c>
      <c r="K667" s="1">
        <v>318.87364160719397</v>
      </c>
      <c r="L667" s="1">
        <v>28.0512509846392</v>
      </c>
      <c r="M667" s="1">
        <f t="shared" si="43"/>
        <v>60.432306111922337</v>
      </c>
      <c r="N667" s="1">
        <v>0</v>
      </c>
      <c r="O667" s="1" t="str">
        <f t="shared" si="40"/>
        <v>25-40</v>
      </c>
    </row>
    <row r="668" spans="1:15">
      <c r="A668" s="1">
        <v>667</v>
      </c>
      <c r="B668" s="1">
        <v>8675309667</v>
      </c>
      <c r="C668" s="2">
        <v>1.2054794520547945</v>
      </c>
      <c r="D668" s="2" t="str">
        <f t="shared" si="41"/>
        <v>&lt;= 1.5 year</v>
      </c>
      <c r="E668" s="3">
        <v>43.054794520547944</v>
      </c>
      <c r="F668" s="1">
        <v>0</v>
      </c>
      <c r="G668" s="1">
        <v>84</v>
      </c>
      <c r="H668" s="1" t="str">
        <f t="shared" si="42"/>
        <v>&gt;=80</v>
      </c>
      <c r="I668" s="1">
        <v>7.0279462113521101</v>
      </c>
      <c r="J668" s="1">
        <v>237.812148333441</v>
      </c>
      <c r="K668" s="1">
        <v>302.16672559224799</v>
      </c>
      <c r="L668" s="1">
        <v>9.2559089559345509</v>
      </c>
      <c r="M668" s="1">
        <f t="shared" si="43"/>
        <v>56.957923709365353</v>
      </c>
      <c r="N668" s="1">
        <v>0</v>
      </c>
      <c r="O668" s="1" t="str">
        <f t="shared" si="40"/>
        <v>&gt;40</v>
      </c>
    </row>
    <row r="669" spans="1:15">
      <c r="A669" s="1">
        <v>668</v>
      </c>
      <c r="B669" s="1">
        <v>8675309668</v>
      </c>
      <c r="C669" s="2">
        <v>1.5808219178082192</v>
      </c>
      <c r="D669" s="2" t="str">
        <f t="shared" si="41"/>
        <v>&gt; 1.5 year</v>
      </c>
      <c r="E669" s="3">
        <v>25.021917808219179</v>
      </c>
      <c r="F669" s="1">
        <v>1</v>
      </c>
      <c r="G669" s="1">
        <v>64</v>
      </c>
      <c r="H669" s="1" t="str">
        <f t="shared" si="42"/>
        <v>&lt;80</v>
      </c>
      <c r="I669" s="1">
        <v>302.19039873156902</v>
      </c>
      <c r="J669" s="1">
        <v>398.09296750007098</v>
      </c>
      <c r="K669" s="1">
        <v>48.354640997942496</v>
      </c>
      <c r="L669" s="1">
        <v>81.898306631802797</v>
      </c>
      <c r="M669" s="1">
        <f t="shared" si="43"/>
        <v>71.65302301410064</v>
      </c>
      <c r="N669" s="1">
        <v>0</v>
      </c>
      <c r="O669" s="1" t="str">
        <f t="shared" si="40"/>
        <v>25-40</v>
      </c>
    </row>
    <row r="670" spans="1:15">
      <c r="A670" s="1">
        <v>669</v>
      </c>
      <c r="B670" s="1">
        <v>8675309669</v>
      </c>
      <c r="C670" s="2">
        <v>1.6821917808219178</v>
      </c>
      <c r="D670" s="2" t="str">
        <f t="shared" si="41"/>
        <v>&gt; 1.5 year</v>
      </c>
      <c r="E670" s="3">
        <v>29.257534246575343</v>
      </c>
      <c r="F670" s="1">
        <v>0</v>
      </c>
      <c r="G670" s="1">
        <v>52</v>
      </c>
      <c r="H670" s="1" t="str">
        <f t="shared" si="42"/>
        <v>&lt;80</v>
      </c>
      <c r="I670" s="1">
        <v>232.27079966465101</v>
      </c>
      <c r="J670" s="1">
        <v>292.76406707705598</v>
      </c>
      <c r="K670" s="1">
        <v>212.958098483215</v>
      </c>
      <c r="L670" s="1">
        <v>277.24622682950297</v>
      </c>
      <c r="M670" s="1">
        <f t="shared" si="43"/>
        <v>100.82730837686272</v>
      </c>
      <c r="N670" s="1">
        <v>0</v>
      </c>
      <c r="O670" s="1" t="str">
        <f t="shared" si="40"/>
        <v>25-40</v>
      </c>
    </row>
    <row r="671" spans="1:15">
      <c r="A671" s="1">
        <v>670</v>
      </c>
      <c r="B671" s="1">
        <v>8675309670</v>
      </c>
      <c r="C671" s="2">
        <v>1.6219178082191781</v>
      </c>
      <c r="D671" s="2" t="str">
        <f t="shared" si="41"/>
        <v>&gt; 1.5 year</v>
      </c>
      <c r="E671" s="3">
        <v>25.279452054794522</v>
      </c>
      <c r="F671" s="1">
        <v>0</v>
      </c>
      <c r="G671" s="1">
        <v>38</v>
      </c>
      <c r="H671" s="1" t="str">
        <f t="shared" si="42"/>
        <v>&lt;80</v>
      </c>
      <c r="I671" s="1">
        <v>365.27250776196001</v>
      </c>
      <c r="J671" s="1">
        <v>186.271479841543</v>
      </c>
      <c r="K671" s="1">
        <v>169.72321732167501</v>
      </c>
      <c r="L671" s="1">
        <v>217.759516262359</v>
      </c>
      <c r="M671" s="1">
        <f t="shared" si="43"/>
        <v>90.621447038364323</v>
      </c>
      <c r="N671" s="1">
        <v>0</v>
      </c>
      <c r="O671" s="1" t="str">
        <f t="shared" si="40"/>
        <v>25-40</v>
      </c>
    </row>
    <row r="672" spans="1:15">
      <c r="A672" s="1">
        <v>671</v>
      </c>
      <c r="B672" s="1">
        <v>8675309671</v>
      </c>
      <c r="C672" s="2">
        <v>1.0821917808219179</v>
      </c>
      <c r="D672" s="2" t="str">
        <f t="shared" si="41"/>
        <v>&lt;= 1.5 year</v>
      </c>
      <c r="E672" s="3">
        <v>40.745205479452054</v>
      </c>
      <c r="F672" s="1">
        <v>0</v>
      </c>
      <c r="G672" s="1">
        <v>76</v>
      </c>
      <c r="H672" s="1" t="str">
        <f t="shared" si="42"/>
        <v>&lt;80</v>
      </c>
      <c r="I672" s="1">
        <v>7.6112640371134104</v>
      </c>
      <c r="J672" s="1">
        <v>247.668068708287</v>
      </c>
      <c r="K672" s="1">
        <v>260.79217050157598</v>
      </c>
      <c r="L672" s="1">
        <v>29.677337127256799</v>
      </c>
      <c r="M672" s="1">
        <f t="shared" si="43"/>
        <v>55.278687535091969</v>
      </c>
      <c r="N672" s="1">
        <v>1</v>
      </c>
      <c r="O672" s="1" t="str">
        <f t="shared" si="40"/>
        <v>&gt;40</v>
      </c>
    </row>
    <row r="673" spans="1:15">
      <c r="A673" s="1">
        <v>672</v>
      </c>
      <c r="B673" s="1">
        <v>8675309672</v>
      </c>
      <c r="C673" s="2">
        <v>1.2</v>
      </c>
      <c r="D673" s="2" t="str">
        <f t="shared" si="41"/>
        <v>&lt;= 1.5 year</v>
      </c>
      <c r="E673" s="3">
        <v>36.31232876712329</v>
      </c>
      <c r="F673" s="1">
        <v>1</v>
      </c>
      <c r="G673" s="1">
        <v>81</v>
      </c>
      <c r="H673" s="1" t="str">
        <f t="shared" si="42"/>
        <v>&gt;=80</v>
      </c>
      <c r="I673" s="1">
        <v>12.4670021425118</v>
      </c>
      <c r="J673" s="1">
        <v>279.17680343312901</v>
      </c>
      <c r="K673" s="1">
        <v>258.16247211707002</v>
      </c>
      <c r="L673" s="1">
        <v>18.193789340286202</v>
      </c>
      <c r="M673" s="1">
        <f t="shared" si="43"/>
        <v>56.494255820934008</v>
      </c>
      <c r="N673" s="1">
        <v>1</v>
      </c>
      <c r="O673" s="1" t="str">
        <f t="shared" si="40"/>
        <v>25-40</v>
      </c>
    </row>
    <row r="674" spans="1:15">
      <c r="A674" s="1">
        <v>673</v>
      </c>
      <c r="B674" s="1">
        <v>8675309673</v>
      </c>
      <c r="C674" s="2">
        <v>1.6410958904109589</v>
      </c>
      <c r="D674" s="2" t="str">
        <f t="shared" si="41"/>
        <v>&gt; 1.5 year</v>
      </c>
      <c r="E674" s="3">
        <v>26.638356164383563</v>
      </c>
      <c r="F674" s="1">
        <v>0</v>
      </c>
      <c r="G674" s="1">
        <v>43</v>
      </c>
      <c r="H674" s="1" t="str">
        <f t="shared" si="42"/>
        <v>&lt;80</v>
      </c>
      <c r="I674" s="1">
        <v>257.10384319258702</v>
      </c>
      <c r="J674" s="1">
        <v>125.25462756823801</v>
      </c>
      <c r="K674" s="1">
        <v>341.941540521408</v>
      </c>
      <c r="L674" s="1">
        <v>258.15379054899603</v>
      </c>
      <c r="M674" s="1">
        <f t="shared" si="43"/>
        <v>102.60011738931449</v>
      </c>
      <c r="N674" s="1">
        <v>0</v>
      </c>
      <c r="O674" s="1" t="str">
        <f t="shared" si="40"/>
        <v>25-40</v>
      </c>
    </row>
    <row r="675" spans="1:15">
      <c r="A675" s="1">
        <v>674</v>
      </c>
      <c r="B675" s="1">
        <v>8675309674</v>
      </c>
      <c r="C675" s="2">
        <v>1.7205479452054795</v>
      </c>
      <c r="D675" s="2" t="str">
        <f t="shared" si="41"/>
        <v>&gt; 1.5 year</v>
      </c>
      <c r="E675" s="3">
        <v>31.317808219178083</v>
      </c>
      <c r="F675" s="1">
        <v>0</v>
      </c>
      <c r="G675" s="1">
        <v>14</v>
      </c>
      <c r="H675" s="1" t="str">
        <f t="shared" si="42"/>
        <v>&lt;80</v>
      </c>
      <c r="I675" s="1">
        <v>169.776746743106</v>
      </c>
      <c r="J675" s="1">
        <v>297.85836171659201</v>
      </c>
      <c r="K675" s="1">
        <v>310.36251235619198</v>
      </c>
      <c r="L675" s="1">
        <v>185.599549213752</v>
      </c>
      <c r="M675" s="1">
        <f t="shared" si="43"/>
        <v>96.926256065169113</v>
      </c>
      <c r="N675" s="1">
        <v>0</v>
      </c>
      <c r="O675" s="1" t="str">
        <f t="shared" si="40"/>
        <v>25-40</v>
      </c>
    </row>
    <row r="676" spans="1:15">
      <c r="A676" s="1">
        <v>675</v>
      </c>
      <c r="B676" s="1">
        <v>8675309675</v>
      </c>
      <c r="C676" s="2">
        <v>1.0821917808219179</v>
      </c>
      <c r="D676" s="2" t="str">
        <f t="shared" si="41"/>
        <v>&lt;= 1.5 year</v>
      </c>
      <c r="E676" s="3">
        <v>39.200000000000003</v>
      </c>
      <c r="F676" s="1">
        <v>1</v>
      </c>
      <c r="G676" s="1">
        <v>19</v>
      </c>
      <c r="H676" s="1" t="str">
        <f t="shared" si="42"/>
        <v>&lt;80</v>
      </c>
      <c r="I676" s="1">
        <v>499.34321475822901</v>
      </c>
      <c r="J676" s="1">
        <v>332.14503204762599</v>
      </c>
      <c r="K676" s="1">
        <v>52.0326590974365</v>
      </c>
      <c r="L676" s="1">
        <v>34.849823408079899</v>
      </c>
      <c r="M676" s="1">
        <f t="shared" si="43"/>
        <v>76.944957645130359</v>
      </c>
      <c r="N676" s="1">
        <v>1</v>
      </c>
      <c r="O676" s="1" t="str">
        <f t="shared" si="40"/>
        <v>25-40</v>
      </c>
    </row>
    <row r="677" spans="1:15">
      <c r="A677" s="1">
        <v>676</v>
      </c>
      <c r="B677" s="1">
        <v>8675309676</v>
      </c>
      <c r="C677" s="2">
        <v>1.6465753424657534</v>
      </c>
      <c r="D677" s="2" t="str">
        <f t="shared" si="41"/>
        <v>&gt; 1.5 year</v>
      </c>
      <c r="E677" s="3">
        <v>23.016438356164382</v>
      </c>
      <c r="F677" s="1">
        <v>0</v>
      </c>
      <c r="G677" s="1">
        <v>25</v>
      </c>
      <c r="H677" s="1" t="str">
        <f t="shared" si="42"/>
        <v>&lt;80</v>
      </c>
      <c r="I677" s="1">
        <v>241.62825977616501</v>
      </c>
      <c r="J677" s="1">
        <v>174.15162389854501</v>
      </c>
      <c r="K677" s="1">
        <v>311.03400111721999</v>
      </c>
      <c r="L677" s="1">
        <v>208.172287013138</v>
      </c>
      <c r="M677" s="1">
        <f t="shared" si="43"/>
        <v>95.567145269619772</v>
      </c>
      <c r="N677" s="1">
        <v>1</v>
      </c>
      <c r="O677" s="1" t="str">
        <f t="shared" si="40"/>
        <v>17-25</v>
      </c>
    </row>
    <row r="678" spans="1:15">
      <c r="A678" s="1">
        <v>677</v>
      </c>
      <c r="B678" s="1">
        <v>8675309677</v>
      </c>
      <c r="C678" s="2">
        <v>1.8191780821917809</v>
      </c>
      <c r="D678" s="2" t="str">
        <f t="shared" si="41"/>
        <v>&gt; 1.5 year</v>
      </c>
      <c r="E678" s="3">
        <v>28.068493150684933</v>
      </c>
      <c r="F678" s="1">
        <v>0</v>
      </c>
      <c r="G678" s="1">
        <v>24</v>
      </c>
      <c r="H678" s="1" t="str">
        <f t="shared" si="42"/>
        <v>&lt;80</v>
      </c>
      <c r="I678" s="1">
        <v>250.26151283036401</v>
      </c>
      <c r="J678" s="1">
        <v>262.31678021454297</v>
      </c>
      <c r="K678" s="1">
        <v>255.469657204366</v>
      </c>
      <c r="L678" s="1">
        <v>130.73128562879</v>
      </c>
      <c r="M678" s="1">
        <f t="shared" si="43"/>
        <v>87.35037658357129</v>
      </c>
      <c r="N678" s="1">
        <v>1</v>
      </c>
      <c r="O678" s="1" t="str">
        <f t="shared" si="40"/>
        <v>25-40</v>
      </c>
    </row>
    <row r="679" spans="1:15">
      <c r="A679" s="1">
        <v>678</v>
      </c>
      <c r="B679" s="1">
        <v>8675309678</v>
      </c>
      <c r="C679" s="2">
        <v>1.1506849315068493</v>
      </c>
      <c r="D679" s="2" t="str">
        <f t="shared" si="41"/>
        <v>&lt;= 1.5 year</v>
      </c>
      <c r="E679" s="3">
        <v>46.665753424657531</v>
      </c>
      <c r="F679" s="1">
        <v>0</v>
      </c>
      <c r="G679" s="1">
        <v>79</v>
      </c>
      <c r="H679" s="1" t="str">
        <f t="shared" si="42"/>
        <v>&lt;80</v>
      </c>
      <c r="I679" s="1">
        <v>11.8903171142413</v>
      </c>
      <c r="J679" s="1">
        <v>280.57108604855699</v>
      </c>
      <c r="K679" s="1">
        <v>313.96616031562002</v>
      </c>
      <c r="L679" s="1">
        <v>9.1222377509203501</v>
      </c>
      <c r="M679" s="1">
        <f t="shared" si="43"/>
        <v>62.167520021008706</v>
      </c>
      <c r="N679" s="1">
        <v>0</v>
      </c>
      <c r="O679" s="1" t="str">
        <f t="shared" si="40"/>
        <v>&gt;40</v>
      </c>
    </row>
    <row r="680" spans="1:15">
      <c r="A680" s="1">
        <v>679</v>
      </c>
      <c r="B680" s="1">
        <v>8675309679</v>
      </c>
      <c r="C680" s="2">
        <v>1.5534246575342465</v>
      </c>
      <c r="D680" s="2" t="str">
        <f t="shared" si="41"/>
        <v>&gt; 1.5 year</v>
      </c>
      <c r="E680" s="3">
        <v>30.624657534246577</v>
      </c>
      <c r="F680" s="1">
        <v>1</v>
      </c>
      <c r="G680" s="1">
        <v>30</v>
      </c>
      <c r="H680" s="1" t="str">
        <f t="shared" si="42"/>
        <v>&lt;80</v>
      </c>
      <c r="I680" s="1">
        <v>174.84217999865999</v>
      </c>
      <c r="J680" s="1">
        <v>196.78859617853001</v>
      </c>
      <c r="K680" s="1">
        <v>265.54699181724601</v>
      </c>
      <c r="L680" s="1">
        <v>301.09543892603801</v>
      </c>
      <c r="M680" s="1">
        <f t="shared" si="43"/>
        <v>97.727553783369288</v>
      </c>
      <c r="N680" s="1">
        <v>1</v>
      </c>
      <c r="O680" s="1" t="str">
        <f t="shared" si="40"/>
        <v>25-40</v>
      </c>
    </row>
    <row r="681" spans="1:15">
      <c r="A681" s="1">
        <v>680</v>
      </c>
      <c r="B681" s="1">
        <v>8675309680</v>
      </c>
      <c r="C681" s="2">
        <v>1.5123287671232877</v>
      </c>
      <c r="D681" s="2" t="str">
        <f t="shared" si="41"/>
        <v>&gt; 1.5 year</v>
      </c>
      <c r="E681" s="3">
        <v>35.884931506849313</v>
      </c>
      <c r="F681" s="1">
        <v>0</v>
      </c>
      <c r="G681" s="1">
        <v>46</v>
      </c>
      <c r="H681" s="1" t="str">
        <f t="shared" si="42"/>
        <v>&lt;80</v>
      </c>
      <c r="I681" s="1">
        <v>192.39294223917</v>
      </c>
      <c r="J681" s="1">
        <v>252.45472403308699</v>
      </c>
      <c r="K681" s="1">
        <v>179.08402420232599</v>
      </c>
      <c r="L681" s="1">
        <v>311.53354574498098</v>
      </c>
      <c r="M681" s="1">
        <f t="shared" si="43"/>
        <v>94.461921695457391</v>
      </c>
      <c r="N681" s="1">
        <v>0</v>
      </c>
      <c r="O681" s="1" t="str">
        <f t="shared" si="40"/>
        <v>25-40</v>
      </c>
    </row>
    <row r="682" spans="1:15">
      <c r="A682" s="1">
        <v>681</v>
      </c>
      <c r="B682" s="1">
        <v>8675309681</v>
      </c>
      <c r="C682" s="2">
        <v>1.2493150684931507</v>
      </c>
      <c r="D682" s="2" t="str">
        <f t="shared" si="41"/>
        <v>&lt;= 1.5 year</v>
      </c>
      <c r="E682" s="3">
        <v>40.043835616438358</v>
      </c>
      <c r="F682" s="1">
        <v>0</v>
      </c>
      <c r="G682" s="1">
        <v>85</v>
      </c>
      <c r="H682" s="1" t="str">
        <f t="shared" si="42"/>
        <v>&gt;=80</v>
      </c>
      <c r="I682" s="1">
        <v>19.704042282459898</v>
      </c>
      <c r="J682" s="1">
        <v>245.52228310292199</v>
      </c>
      <c r="K682" s="1">
        <v>315.45069716646799</v>
      </c>
      <c r="L682" s="1">
        <v>20.579174439103699</v>
      </c>
      <c r="M682" s="1">
        <f t="shared" si="43"/>
        <v>61.54169062349915</v>
      </c>
      <c r="N682" s="1">
        <v>0</v>
      </c>
      <c r="O682" s="1" t="str">
        <f t="shared" si="40"/>
        <v>&gt;40</v>
      </c>
    </row>
    <row r="683" spans="1:15">
      <c r="A683" s="1">
        <v>682</v>
      </c>
      <c r="B683" s="1">
        <v>8675309682</v>
      </c>
      <c r="C683" s="2">
        <v>1.0821917808219179</v>
      </c>
      <c r="D683" s="2" t="str">
        <f t="shared" si="41"/>
        <v>&lt;= 1.5 year</v>
      </c>
      <c r="E683" s="3">
        <v>47.526027397260272</v>
      </c>
      <c r="F683" s="1">
        <v>0</v>
      </c>
      <c r="G683" s="1">
        <v>96</v>
      </c>
      <c r="H683" s="1" t="str">
        <f t="shared" si="42"/>
        <v>&gt;=80</v>
      </c>
      <c r="I683" s="1">
        <v>3.34550208739982</v>
      </c>
      <c r="J683" s="1">
        <v>299.71335972169697</v>
      </c>
      <c r="K683" s="1">
        <v>294.014949906401</v>
      </c>
      <c r="L683" s="1">
        <v>14.4259765080036</v>
      </c>
      <c r="M683" s="1">
        <f t="shared" si="43"/>
        <v>61.257620114456294</v>
      </c>
      <c r="N683" s="1">
        <v>0</v>
      </c>
      <c r="O683" s="1" t="str">
        <f t="shared" si="40"/>
        <v>&gt;40</v>
      </c>
    </row>
    <row r="684" spans="1:15">
      <c r="A684" s="1">
        <v>683</v>
      </c>
      <c r="B684" s="1">
        <v>8675309683</v>
      </c>
      <c r="C684" s="2">
        <v>1.5863013698630137</v>
      </c>
      <c r="D684" s="2" t="str">
        <f t="shared" si="41"/>
        <v>&gt; 1.5 year</v>
      </c>
      <c r="E684" s="3">
        <v>29.010958904109589</v>
      </c>
      <c r="F684" s="1">
        <v>1</v>
      </c>
      <c r="G684" s="1">
        <v>42</v>
      </c>
      <c r="H684" s="1" t="str">
        <f t="shared" si="42"/>
        <v>&lt;80</v>
      </c>
      <c r="I684" s="1">
        <v>117.394799761344</v>
      </c>
      <c r="J684" s="1">
        <v>227.004374153105</v>
      </c>
      <c r="K684" s="1">
        <v>308.14369955030298</v>
      </c>
      <c r="L684" s="1">
        <v>220.484251005018</v>
      </c>
      <c r="M684" s="1">
        <f t="shared" si="43"/>
        <v>90.987287979794445</v>
      </c>
      <c r="N684" s="1">
        <v>1</v>
      </c>
      <c r="O684" s="1" t="str">
        <f t="shared" si="40"/>
        <v>25-40</v>
      </c>
    </row>
    <row r="685" spans="1:15">
      <c r="A685" s="1">
        <v>684</v>
      </c>
      <c r="B685" s="1">
        <v>8675309684</v>
      </c>
      <c r="C685" s="2">
        <v>1.189041095890411</v>
      </c>
      <c r="D685" s="2" t="str">
        <f t="shared" si="41"/>
        <v>&lt;= 1.5 year</v>
      </c>
      <c r="E685" s="3">
        <v>39.780821917808218</v>
      </c>
      <c r="F685" s="1">
        <v>0</v>
      </c>
      <c r="G685" s="1">
        <v>75</v>
      </c>
      <c r="H685" s="1" t="str">
        <f t="shared" si="42"/>
        <v>&lt;80</v>
      </c>
      <c r="I685" s="1">
        <v>6.7228497013465001</v>
      </c>
      <c r="J685" s="1">
        <v>224.35163925995201</v>
      </c>
      <c r="K685" s="1">
        <v>352.14396095839601</v>
      </c>
      <c r="L685" s="1">
        <v>14.6889362370139</v>
      </c>
      <c r="M685" s="1">
        <f t="shared" si="43"/>
        <v>62.505906780353072</v>
      </c>
      <c r="N685" s="1">
        <v>0</v>
      </c>
      <c r="O685" s="1" t="str">
        <f t="shared" si="40"/>
        <v>25-40</v>
      </c>
    </row>
    <row r="686" spans="1:15">
      <c r="A686" s="1">
        <v>685</v>
      </c>
      <c r="B686" s="1">
        <v>8675309685</v>
      </c>
      <c r="C686" s="2">
        <v>1.6164383561643836</v>
      </c>
      <c r="D686" s="2" t="str">
        <f t="shared" si="41"/>
        <v>&gt; 1.5 year</v>
      </c>
      <c r="E686" s="3">
        <v>32.630136986301373</v>
      </c>
      <c r="F686" s="1">
        <v>0</v>
      </c>
      <c r="G686" s="1">
        <v>44</v>
      </c>
      <c r="H686" s="1" t="str">
        <f t="shared" si="42"/>
        <v>&lt;80</v>
      </c>
      <c r="I686" s="1">
        <v>191.719055256639</v>
      </c>
      <c r="J686" s="1">
        <v>276.04278826416203</v>
      </c>
      <c r="K686" s="1">
        <v>291.699304198682</v>
      </c>
      <c r="L686" s="1">
        <v>176.58104278281601</v>
      </c>
      <c r="M686" s="1">
        <f t="shared" si="43"/>
        <v>93.614589119443821</v>
      </c>
      <c r="N686" s="1">
        <v>1</v>
      </c>
      <c r="O686" s="1" t="str">
        <f t="shared" si="40"/>
        <v>25-40</v>
      </c>
    </row>
    <row r="687" spans="1:15">
      <c r="A687" s="1">
        <v>686</v>
      </c>
      <c r="B687" s="1">
        <v>8675309686</v>
      </c>
      <c r="C687" s="2">
        <v>1.6630136986301369</v>
      </c>
      <c r="D687" s="2" t="str">
        <f t="shared" si="41"/>
        <v>&gt; 1.5 year</v>
      </c>
      <c r="E687" s="3">
        <v>29.887671232876713</v>
      </c>
      <c r="F687" s="1">
        <v>1</v>
      </c>
      <c r="G687" s="1">
        <v>41</v>
      </c>
      <c r="H687" s="1" t="str">
        <f t="shared" si="42"/>
        <v>&lt;80</v>
      </c>
      <c r="I687" s="1">
        <v>216.873170116132</v>
      </c>
      <c r="J687" s="1">
        <v>248.010666795422</v>
      </c>
      <c r="K687" s="1">
        <v>209.73148299358999</v>
      </c>
      <c r="L687" s="1">
        <v>256.24832209073702</v>
      </c>
      <c r="M687" s="1">
        <f t="shared" si="43"/>
        <v>93.108283563043557</v>
      </c>
      <c r="N687" s="1">
        <v>0</v>
      </c>
      <c r="O687" s="1" t="str">
        <f t="shared" si="40"/>
        <v>25-40</v>
      </c>
    </row>
    <row r="688" spans="1:15">
      <c r="A688" s="1">
        <v>687</v>
      </c>
      <c r="B688" s="1">
        <v>8675309687</v>
      </c>
      <c r="C688" s="2">
        <v>1.726027397260274</v>
      </c>
      <c r="D688" s="2" t="str">
        <f t="shared" si="41"/>
        <v>&gt; 1.5 year</v>
      </c>
      <c r="E688" s="3">
        <v>29.668493150684931</v>
      </c>
      <c r="F688" s="1">
        <v>0</v>
      </c>
      <c r="G688" s="1">
        <v>47</v>
      </c>
      <c r="H688" s="1" t="str">
        <f t="shared" si="42"/>
        <v>&lt;80</v>
      </c>
      <c r="I688" s="1">
        <v>231.447890916011</v>
      </c>
      <c r="J688" s="1">
        <v>281.45643946337998</v>
      </c>
      <c r="K688" s="1">
        <v>188.29647377203199</v>
      </c>
      <c r="L688" s="1">
        <v>250.02548323913601</v>
      </c>
      <c r="M688" s="1">
        <f t="shared" si="43"/>
        <v>93.630981271691439</v>
      </c>
      <c r="N688" s="1">
        <v>0</v>
      </c>
      <c r="O688" s="1" t="str">
        <f t="shared" si="40"/>
        <v>25-40</v>
      </c>
    </row>
    <row r="689" spans="1:15">
      <c r="A689" s="1">
        <v>688</v>
      </c>
      <c r="B689" s="1">
        <v>8675309688</v>
      </c>
      <c r="C689" s="2">
        <v>1.2493150684931507</v>
      </c>
      <c r="D689" s="2" t="str">
        <f t="shared" si="41"/>
        <v>&lt;= 1.5 year</v>
      </c>
      <c r="E689" s="3">
        <v>42.512328767123286</v>
      </c>
      <c r="F689" s="1">
        <v>0</v>
      </c>
      <c r="G689" s="1">
        <v>122</v>
      </c>
      <c r="H689" s="1" t="str">
        <f t="shared" si="42"/>
        <v>&gt;=80</v>
      </c>
      <c r="I689" s="1">
        <v>18.0358982664733</v>
      </c>
      <c r="J689" s="1">
        <v>243.803610615716</v>
      </c>
      <c r="K689" s="1">
        <v>294.310268342509</v>
      </c>
      <c r="L689" s="1">
        <v>8.5964183563496608</v>
      </c>
      <c r="M689" s="1">
        <f t="shared" si="43"/>
        <v>57.295963114438187</v>
      </c>
      <c r="N689" s="1">
        <v>0</v>
      </c>
      <c r="O689" s="1" t="str">
        <f t="shared" si="40"/>
        <v>&gt;40</v>
      </c>
    </row>
    <row r="690" spans="1:15">
      <c r="A690" s="1">
        <v>689</v>
      </c>
      <c r="B690" s="1">
        <v>8675309689</v>
      </c>
      <c r="C690" s="2">
        <v>1.2904109589041095</v>
      </c>
      <c r="D690" s="2" t="str">
        <f t="shared" si="41"/>
        <v>&lt;= 1.5 year</v>
      </c>
      <c r="E690" s="3">
        <v>24.326027397260273</v>
      </c>
      <c r="F690" s="1">
        <v>1</v>
      </c>
      <c r="G690" s="1">
        <v>58</v>
      </c>
      <c r="H690" s="1" t="str">
        <f t="shared" si="42"/>
        <v>&lt;80</v>
      </c>
      <c r="I690" s="1">
        <v>10.83854983699</v>
      </c>
      <c r="J690" s="1">
        <v>32.074629774979996</v>
      </c>
      <c r="K690" s="1">
        <v>360.367677155698</v>
      </c>
      <c r="L690" s="1">
        <v>499.26153303629701</v>
      </c>
      <c r="M690" s="1">
        <f t="shared" si="43"/>
        <v>106.588559591997</v>
      </c>
      <c r="N690" s="1">
        <v>1</v>
      </c>
      <c r="O690" s="1" t="str">
        <f t="shared" si="40"/>
        <v>17-25</v>
      </c>
    </row>
    <row r="691" spans="1:15">
      <c r="A691" s="1">
        <v>690</v>
      </c>
      <c r="B691" s="1">
        <v>8675309690</v>
      </c>
      <c r="C691" s="2">
        <v>1.1506849315068493</v>
      </c>
      <c r="D691" s="2" t="str">
        <f t="shared" si="41"/>
        <v>&lt;= 1.5 year</v>
      </c>
      <c r="E691" s="3">
        <v>43.673972602739724</v>
      </c>
      <c r="F691" s="1">
        <v>0</v>
      </c>
      <c r="G691" s="1">
        <v>87</v>
      </c>
      <c r="H691" s="1" t="str">
        <f t="shared" si="42"/>
        <v>&gt;=80</v>
      </c>
      <c r="I691" s="1">
        <v>26.013305751366602</v>
      </c>
      <c r="J691" s="1">
        <v>162.569854557837</v>
      </c>
      <c r="K691" s="1">
        <v>384.48630877302998</v>
      </c>
      <c r="L691" s="1">
        <v>43.228350939157302</v>
      </c>
      <c r="M691" s="1">
        <f t="shared" si="43"/>
        <v>66.412411990198763</v>
      </c>
      <c r="N691" s="1">
        <v>0</v>
      </c>
      <c r="O691" s="1" t="str">
        <f t="shared" si="40"/>
        <v>&gt;40</v>
      </c>
    </row>
    <row r="692" spans="1:15">
      <c r="A692" s="1">
        <v>691</v>
      </c>
      <c r="B692" s="1">
        <v>8675309691</v>
      </c>
      <c r="C692" s="2">
        <v>1.0712328767123287</v>
      </c>
      <c r="D692" s="2" t="str">
        <f t="shared" si="41"/>
        <v>&lt;= 1.5 year</v>
      </c>
      <c r="E692" s="3">
        <v>44.172602739726024</v>
      </c>
      <c r="F692" s="1">
        <v>0</v>
      </c>
      <c r="G692" s="1">
        <v>83</v>
      </c>
      <c r="H692" s="1" t="str">
        <f t="shared" si="42"/>
        <v>&gt;=80</v>
      </c>
      <c r="I692" s="1">
        <v>93.980017065906793</v>
      </c>
      <c r="J692" s="1">
        <v>226.56286153152001</v>
      </c>
      <c r="K692" s="1">
        <v>248.09149920727901</v>
      </c>
      <c r="L692" s="1">
        <v>15.390630054133</v>
      </c>
      <c r="M692" s="1">
        <f t="shared" si="43"/>
        <v>57.261285799163588</v>
      </c>
      <c r="N692" s="1">
        <v>0</v>
      </c>
      <c r="O692" s="1" t="str">
        <f t="shared" si="40"/>
        <v>&gt;40</v>
      </c>
    </row>
    <row r="693" spans="1:15">
      <c r="A693" s="1">
        <v>692</v>
      </c>
      <c r="B693" s="1">
        <v>8675309692</v>
      </c>
      <c r="C693" s="2">
        <v>1.7808219178082192</v>
      </c>
      <c r="D693" s="2" t="str">
        <f t="shared" si="41"/>
        <v>&gt; 1.5 year</v>
      </c>
      <c r="E693" s="3">
        <v>28.761643835616439</v>
      </c>
      <c r="F693" s="1">
        <v>0</v>
      </c>
      <c r="G693" s="1">
        <v>57</v>
      </c>
      <c r="H693" s="1" t="str">
        <f t="shared" si="42"/>
        <v>&lt;80</v>
      </c>
      <c r="I693" s="1">
        <v>281.24448796508301</v>
      </c>
      <c r="J693" s="1">
        <v>210.86471178788199</v>
      </c>
      <c r="K693" s="1">
        <v>286.57205512611</v>
      </c>
      <c r="L693" s="1">
        <v>228.27988692276401</v>
      </c>
      <c r="M693" s="1">
        <f t="shared" si="43"/>
        <v>101.15096902610208</v>
      </c>
      <c r="N693" s="1">
        <v>0</v>
      </c>
      <c r="O693" s="1" t="str">
        <f t="shared" si="40"/>
        <v>25-40</v>
      </c>
    </row>
    <row r="694" spans="1:15">
      <c r="A694" s="1">
        <v>693</v>
      </c>
      <c r="B694" s="1">
        <v>8675309693</v>
      </c>
      <c r="C694" s="2">
        <v>1.2493150684931507</v>
      </c>
      <c r="D694" s="2" t="str">
        <f t="shared" si="41"/>
        <v>&lt;= 1.5 year</v>
      </c>
      <c r="E694" s="3">
        <v>37.460273972602742</v>
      </c>
      <c r="F694" s="1">
        <v>0</v>
      </c>
      <c r="G694" s="1">
        <v>61</v>
      </c>
      <c r="H694" s="1" t="str">
        <f t="shared" si="42"/>
        <v>&lt;80</v>
      </c>
      <c r="I694" s="1">
        <v>15.423837897650801</v>
      </c>
      <c r="J694" s="1">
        <v>268.42335634358301</v>
      </c>
      <c r="K694" s="1">
        <v>180.333559924692</v>
      </c>
      <c r="L694" s="1">
        <v>27.526984228012498</v>
      </c>
      <c r="M694" s="1">
        <f t="shared" si="43"/>
        <v>47.651040837623249</v>
      </c>
      <c r="N694" s="1">
        <v>1</v>
      </c>
      <c r="O694" s="1" t="str">
        <f t="shared" si="40"/>
        <v>25-40</v>
      </c>
    </row>
    <row r="695" spans="1:15">
      <c r="A695" s="1">
        <v>694</v>
      </c>
      <c r="B695" s="1">
        <v>8675309694</v>
      </c>
      <c r="C695" s="2">
        <v>1.1506849315068493</v>
      </c>
      <c r="D695" s="2" t="str">
        <f t="shared" si="41"/>
        <v>&lt;= 1.5 year</v>
      </c>
      <c r="E695" s="3">
        <v>43.134246575342466</v>
      </c>
      <c r="F695" s="1">
        <v>0</v>
      </c>
      <c r="G695" s="1">
        <v>83</v>
      </c>
      <c r="H695" s="1" t="str">
        <f t="shared" si="42"/>
        <v>&gt;=80</v>
      </c>
      <c r="I695" s="1">
        <v>5.3166247237245496</v>
      </c>
      <c r="J695" s="1">
        <v>251.05919324144801</v>
      </c>
      <c r="K695" s="1">
        <v>327.52205416032598</v>
      </c>
      <c r="L695" s="1">
        <v>6.6436116092248803</v>
      </c>
      <c r="M695" s="1">
        <f t="shared" si="43"/>
        <v>60.609945329559906</v>
      </c>
      <c r="N695" s="1">
        <v>0</v>
      </c>
      <c r="O695" s="1" t="str">
        <f t="shared" si="40"/>
        <v>&gt;40</v>
      </c>
    </row>
    <row r="696" spans="1:15">
      <c r="A696" s="1">
        <v>695</v>
      </c>
      <c r="B696" s="1">
        <v>8675309695</v>
      </c>
      <c r="C696" s="2">
        <v>1.7095890410958905</v>
      </c>
      <c r="D696" s="2" t="str">
        <f t="shared" si="41"/>
        <v>&gt; 1.5 year</v>
      </c>
      <c r="E696" s="3">
        <v>32.753424657534246</v>
      </c>
      <c r="F696" s="1">
        <v>0</v>
      </c>
      <c r="G696" s="1">
        <v>22</v>
      </c>
      <c r="H696" s="1" t="str">
        <f t="shared" si="42"/>
        <v>&lt;80</v>
      </c>
      <c r="I696" s="1">
        <v>145.46875517981201</v>
      </c>
      <c r="J696" s="1">
        <v>256.54026893896997</v>
      </c>
      <c r="K696" s="1">
        <v>305.53147050517498</v>
      </c>
      <c r="L696" s="1">
        <v>299.70072088465798</v>
      </c>
      <c r="M696" s="1">
        <f t="shared" si="43"/>
        <v>104.78858489628252</v>
      </c>
      <c r="N696" s="1">
        <v>0</v>
      </c>
      <c r="O696" s="1" t="str">
        <f t="shared" si="40"/>
        <v>25-40</v>
      </c>
    </row>
    <row r="697" spans="1:15">
      <c r="A697" s="1">
        <v>696</v>
      </c>
      <c r="B697" s="1">
        <v>8675309696</v>
      </c>
      <c r="C697" s="2">
        <v>1.747945205479452</v>
      </c>
      <c r="D697" s="2" t="str">
        <f t="shared" si="41"/>
        <v>&gt; 1.5 year</v>
      </c>
      <c r="E697" s="3">
        <v>30.008219178082193</v>
      </c>
      <c r="F697" s="1">
        <v>0</v>
      </c>
      <c r="G697" s="1">
        <v>40</v>
      </c>
      <c r="H697" s="1" t="str">
        <f t="shared" si="42"/>
        <v>&lt;80</v>
      </c>
      <c r="I697" s="1">
        <v>249.293586291293</v>
      </c>
      <c r="J697" s="1">
        <v>270.28166068150102</v>
      </c>
      <c r="K697" s="1">
        <v>267.49938661633598</v>
      </c>
      <c r="L697" s="1">
        <v>193.13958362027699</v>
      </c>
      <c r="M697" s="1">
        <f t="shared" si="43"/>
        <v>96.842696186217083</v>
      </c>
      <c r="N697" s="1">
        <v>0</v>
      </c>
      <c r="O697" s="1" t="str">
        <f t="shared" si="40"/>
        <v>25-40</v>
      </c>
    </row>
    <row r="698" spans="1:15">
      <c r="A698" s="1">
        <v>697</v>
      </c>
      <c r="B698" s="1">
        <v>8675309697</v>
      </c>
      <c r="C698" s="2">
        <v>1.6904109589041096</v>
      </c>
      <c r="D698" s="2" t="str">
        <f t="shared" si="41"/>
        <v>&gt; 1.5 year</v>
      </c>
      <c r="E698" s="3">
        <v>26.484931506849314</v>
      </c>
      <c r="F698" s="1">
        <v>1</v>
      </c>
      <c r="G698" s="1">
        <v>52</v>
      </c>
      <c r="H698" s="1" t="str">
        <f t="shared" si="42"/>
        <v>&lt;80</v>
      </c>
      <c r="I698" s="1">
        <v>147.50927395538301</v>
      </c>
      <c r="J698" s="1">
        <v>158.722985762126</v>
      </c>
      <c r="K698" s="1">
        <v>275.31769173006802</v>
      </c>
      <c r="L698" s="1">
        <v>399.27152758988802</v>
      </c>
      <c r="M698" s="1">
        <f t="shared" si="43"/>
        <v>105.44928709579544</v>
      </c>
      <c r="N698" s="1">
        <v>0</v>
      </c>
      <c r="O698" s="1" t="str">
        <f t="shared" si="40"/>
        <v>25-40</v>
      </c>
    </row>
    <row r="699" spans="1:15">
      <c r="A699" s="1">
        <v>698</v>
      </c>
      <c r="B699" s="1">
        <v>8675309698</v>
      </c>
      <c r="C699" s="2">
        <v>0.9068493150684932</v>
      </c>
      <c r="D699" s="2" t="str">
        <f t="shared" si="41"/>
        <v>&lt;= 1.5 year</v>
      </c>
      <c r="E699" s="3">
        <v>33.819178082191783</v>
      </c>
      <c r="F699" s="1">
        <v>1</v>
      </c>
      <c r="G699" s="1">
        <v>20</v>
      </c>
      <c r="H699" s="1" t="str">
        <f t="shared" si="42"/>
        <v>&lt;80</v>
      </c>
      <c r="I699" s="1">
        <v>68.893292271473001</v>
      </c>
      <c r="J699" s="1">
        <v>5.3207671930810303</v>
      </c>
      <c r="K699" s="1">
        <v>360.28898123835501</v>
      </c>
      <c r="L699" s="1">
        <v>361.31995496076098</v>
      </c>
      <c r="M699" s="1">
        <f t="shared" si="43"/>
        <v>92.530197101058235</v>
      </c>
      <c r="N699" s="1">
        <v>0</v>
      </c>
      <c r="O699" s="1" t="str">
        <f t="shared" si="40"/>
        <v>25-40</v>
      </c>
    </row>
    <row r="700" spans="1:15">
      <c r="A700" s="1">
        <v>699</v>
      </c>
      <c r="B700" s="1">
        <v>8675309699</v>
      </c>
      <c r="C700" s="2">
        <v>0.9671232876712329</v>
      </c>
      <c r="D700" s="2" t="str">
        <f t="shared" si="41"/>
        <v>&lt;= 1.5 year</v>
      </c>
      <c r="E700" s="3">
        <v>38.084931506849315</v>
      </c>
      <c r="F700" s="1">
        <v>0</v>
      </c>
      <c r="G700" s="1">
        <v>19</v>
      </c>
      <c r="H700" s="1" t="str">
        <f t="shared" si="42"/>
        <v>&lt;80</v>
      </c>
      <c r="I700" s="1">
        <v>420.33757251182902</v>
      </c>
      <c r="J700" s="1">
        <v>439.89834649737799</v>
      </c>
      <c r="K700" s="1">
        <v>8.9873926875838706</v>
      </c>
      <c r="L700" s="1">
        <v>12.3162937368005</v>
      </c>
      <c r="M700" s="1">
        <f t="shared" si="43"/>
        <v>71.375315891662694</v>
      </c>
      <c r="N700" s="1">
        <v>1</v>
      </c>
      <c r="O700" s="1" t="str">
        <f t="shared" si="40"/>
        <v>25-40</v>
      </c>
    </row>
    <row r="701" spans="1:15">
      <c r="A701" s="1">
        <v>700</v>
      </c>
      <c r="B701" s="1">
        <v>8675309700</v>
      </c>
      <c r="C701" s="2">
        <v>1.2301369863013698</v>
      </c>
      <c r="D701" s="2" t="str">
        <f t="shared" si="41"/>
        <v>&lt;= 1.5 year</v>
      </c>
      <c r="E701" s="3">
        <v>42.235616438356168</v>
      </c>
      <c r="F701" s="1">
        <v>0</v>
      </c>
      <c r="G701" s="1">
        <v>63</v>
      </c>
      <c r="H701" s="1" t="str">
        <f t="shared" si="42"/>
        <v>&lt;80</v>
      </c>
      <c r="I701" s="1">
        <v>41.624538267658899</v>
      </c>
      <c r="J701" s="1">
        <v>350.79387546257198</v>
      </c>
      <c r="K701" s="1">
        <v>237.376366160093</v>
      </c>
      <c r="L701" s="1">
        <v>9.0275917793468707</v>
      </c>
      <c r="M701" s="1">
        <f t="shared" si="43"/>
        <v>60.961948051151253</v>
      </c>
      <c r="N701" s="1">
        <v>0</v>
      </c>
      <c r="O701" s="1" t="str">
        <f t="shared" si="40"/>
        <v>&gt;40</v>
      </c>
    </row>
    <row r="702" spans="1:15">
      <c r="A702" s="1">
        <v>701</v>
      </c>
      <c r="B702" s="1">
        <v>8675309701</v>
      </c>
      <c r="C702" s="2">
        <v>1.2246575342465753</v>
      </c>
      <c r="D702" s="2" t="str">
        <f t="shared" si="41"/>
        <v>&lt;= 1.5 year</v>
      </c>
      <c r="E702" s="3">
        <v>40.991780821917807</v>
      </c>
      <c r="F702" s="1">
        <v>0</v>
      </c>
      <c r="G702" s="1">
        <v>88</v>
      </c>
      <c r="H702" s="1" t="str">
        <f t="shared" si="42"/>
        <v>&gt;=80</v>
      </c>
      <c r="I702" s="1">
        <v>23.549642567685598</v>
      </c>
      <c r="J702" s="1">
        <v>224.33139215098799</v>
      </c>
      <c r="K702" s="1">
        <v>297.69628694841703</v>
      </c>
      <c r="L702" s="1">
        <v>34.533179196381496</v>
      </c>
      <c r="M702" s="1">
        <f t="shared" si="43"/>
        <v>59.698018714869718</v>
      </c>
      <c r="N702" s="1">
        <v>0</v>
      </c>
      <c r="O702" s="1" t="str">
        <f t="shared" si="40"/>
        <v>&gt;40</v>
      </c>
    </row>
    <row r="703" spans="1:15">
      <c r="A703" s="1">
        <v>702</v>
      </c>
      <c r="B703" s="1">
        <v>8675309702</v>
      </c>
      <c r="C703" s="2">
        <v>1.1835616438356165</v>
      </c>
      <c r="D703" s="2" t="str">
        <f t="shared" si="41"/>
        <v>&lt;= 1.5 year</v>
      </c>
      <c r="E703" s="3">
        <v>38.463013698630135</v>
      </c>
      <c r="F703" s="1">
        <v>1</v>
      </c>
      <c r="G703" s="1">
        <v>82</v>
      </c>
      <c r="H703" s="1" t="str">
        <f t="shared" si="42"/>
        <v>&gt;=80</v>
      </c>
      <c r="I703" s="1">
        <v>30.379108715706298</v>
      </c>
      <c r="J703" s="1">
        <v>321.46853005069102</v>
      </c>
      <c r="K703" s="1">
        <v>185.323192183478</v>
      </c>
      <c r="L703" s="1">
        <v>31.793597427820501</v>
      </c>
      <c r="M703" s="1">
        <f t="shared" si="43"/>
        <v>54.201825854667604</v>
      </c>
      <c r="N703" s="1">
        <v>0</v>
      </c>
      <c r="O703" s="1" t="str">
        <f t="shared" si="40"/>
        <v>25-40</v>
      </c>
    </row>
    <row r="704" spans="1:15">
      <c r="A704" s="1">
        <v>703</v>
      </c>
      <c r="B704" s="1">
        <v>8675309703</v>
      </c>
      <c r="C704" s="2">
        <v>1.2219178082191782</v>
      </c>
      <c r="D704" s="2" t="str">
        <f t="shared" si="41"/>
        <v>&lt;= 1.5 year</v>
      </c>
      <c r="E704" s="3">
        <v>42.726027397260275</v>
      </c>
      <c r="F704" s="1">
        <v>0</v>
      </c>
      <c r="G704" s="1">
        <v>70</v>
      </c>
      <c r="H704" s="1" t="str">
        <f t="shared" si="42"/>
        <v>&lt;80</v>
      </c>
      <c r="I704" s="1">
        <v>32.2464204665132</v>
      </c>
      <c r="J704" s="1">
        <v>325.31653292063299</v>
      </c>
      <c r="K704" s="1">
        <v>212.50021001923</v>
      </c>
      <c r="L704" s="1">
        <v>3.3657018829200198</v>
      </c>
      <c r="M704" s="1">
        <f t="shared" si="43"/>
        <v>54.508945699229692</v>
      </c>
      <c r="N704" s="1">
        <v>0</v>
      </c>
      <c r="O704" s="1" t="str">
        <f t="shared" si="40"/>
        <v>&gt;40</v>
      </c>
    </row>
    <row r="705" spans="1:15">
      <c r="A705" s="1">
        <v>704</v>
      </c>
      <c r="B705" s="1">
        <v>8675309704</v>
      </c>
      <c r="C705" s="2">
        <v>1.6630136986301369</v>
      </c>
      <c r="D705" s="2" t="str">
        <f t="shared" si="41"/>
        <v>&gt; 1.5 year</v>
      </c>
      <c r="E705" s="3">
        <v>32.660273972602738</v>
      </c>
      <c r="F705" s="1">
        <v>0</v>
      </c>
      <c r="G705" s="1">
        <v>34</v>
      </c>
      <c r="H705" s="1" t="str">
        <f t="shared" si="42"/>
        <v>&lt;80</v>
      </c>
      <c r="I705" s="1">
        <v>295.180285158689</v>
      </c>
      <c r="J705" s="1">
        <v>224.757362553219</v>
      </c>
      <c r="K705" s="1">
        <v>327.89243488520702</v>
      </c>
      <c r="L705" s="1">
        <v>224.22039269944801</v>
      </c>
      <c r="M705" s="1">
        <f t="shared" si="43"/>
        <v>107.84855112711125</v>
      </c>
      <c r="N705" s="1">
        <v>0</v>
      </c>
      <c r="O705" s="1" t="str">
        <f t="shared" si="40"/>
        <v>25-40</v>
      </c>
    </row>
    <row r="706" spans="1:15">
      <c r="A706" s="1">
        <v>705</v>
      </c>
      <c r="B706" s="1">
        <v>8675309705</v>
      </c>
      <c r="C706" s="2">
        <v>1.6630136986301369</v>
      </c>
      <c r="D706" s="2" t="str">
        <f t="shared" si="41"/>
        <v>&gt; 1.5 year</v>
      </c>
      <c r="E706" s="3">
        <v>23.490410958904111</v>
      </c>
      <c r="F706" s="1">
        <v>0</v>
      </c>
      <c r="G706" s="1">
        <v>38</v>
      </c>
      <c r="H706" s="1" t="str">
        <f t="shared" si="42"/>
        <v>&lt;80</v>
      </c>
      <c r="I706" s="1">
        <v>193.313700542725</v>
      </c>
      <c r="J706" s="1">
        <v>217.50772135460701</v>
      </c>
      <c r="K706" s="1">
        <v>319.66957523075303</v>
      </c>
      <c r="L706" s="1">
        <v>327.77318345693999</v>
      </c>
      <c r="M706" s="1">
        <f t="shared" si="43"/>
        <v>110.55884479430972</v>
      </c>
      <c r="N706" s="1">
        <v>0</v>
      </c>
      <c r="O706" s="1" t="str">
        <f t="shared" ref="O706:O769" si="44">IF(AND(E706&gt;17,E706&lt;25),"17-25",IF(AND(E706&gt;25,E706&lt;40),"25-40","&gt;40"))</f>
        <v>17-25</v>
      </c>
    </row>
    <row r="707" spans="1:15">
      <c r="A707" s="1">
        <v>706</v>
      </c>
      <c r="B707" s="1">
        <v>8675309706</v>
      </c>
      <c r="C707" s="2">
        <v>1.7013698630136986</v>
      </c>
      <c r="D707" s="2" t="str">
        <f t="shared" ref="D707:D770" si="45">IF(OR(C707&lt;1.5, C707=1.5),"&lt;= 1.5 year","&gt; 1.5 year")</f>
        <v>&gt; 1.5 year</v>
      </c>
      <c r="E707" s="3">
        <v>28.81095890410959</v>
      </c>
      <c r="F707" s="1">
        <v>0</v>
      </c>
      <c r="G707" s="1">
        <v>37</v>
      </c>
      <c r="H707" s="1" t="str">
        <f t="shared" ref="H707:H770" si="46">IF(G707&lt;80,"&lt;80","&gt;=80")</f>
        <v>&lt;80</v>
      </c>
      <c r="I707" s="1">
        <v>204.38282751467599</v>
      </c>
      <c r="J707" s="1">
        <v>410.34098629263099</v>
      </c>
      <c r="K707" s="1">
        <v>153.285451743322</v>
      </c>
      <c r="L707" s="1">
        <v>213.57658485323799</v>
      </c>
      <c r="M707" s="1">
        <f t="shared" ref="M707:M770" si="47">SUMPRODUCT(I707:L707,$P$3:$S$3)</f>
        <v>93.201349496171758</v>
      </c>
      <c r="N707" s="1">
        <v>0</v>
      </c>
      <c r="O707" s="1" t="str">
        <f t="shared" si="44"/>
        <v>25-40</v>
      </c>
    </row>
    <row r="708" spans="1:15">
      <c r="A708" s="1">
        <v>707</v>
      </c>
      <c r="B708" s="1">
        <v>8675309707</v>
      </c>
      <c r="C708" s="2">
        <v>1.1424657534246576</v>
      </c>
      <c r="D708" s="2" t="str">
        <f t="shared" si="45"/>
        <v>&lt;= 1.5 year</v>
      </c>
      <c r="E708" s="3">
        <v>37.158904109589038</v>
      </c>
      <c r="F708" s="1">
        <v>0</v>
      </c>
      <c r="G708" s="1">
        <v>66</v>
      </c>
      <c r="H708" s="1" t="str">
        <f t="shared" si="46"/>
        <v>&lt;80</v>
      </c>
      <c r="I708" s="1">
        <v>31.223940143816002</v>
      </c>
      <c r="J708" s="1">
        <v>170.82965752888001</v>
      </c>
      <c r="K708" s="1">
        <v>327.88545194193603</v>
      </c>
      <c r="L708" s="1">
        <v>75.436805309625001</v>
      </c>
      <c r="M708" s="1">
        <f t="shared" si="47"/>
        <v>64.562958684003007</v>
      </c>
      <c r="N708" s="1">
        <v>0</v>
      </c>
      <c r="O708" s="1" t="str">
        <f t="shared" si="44"/>
        <v>25-40</v>
      </c>
    </row>
    <row r="709" spans="1:15">
      <c r="A709" s="1">
        <v>708</v>
      </c>
      <c r="B709" s="1">
        <v>8675309708</v>
      </c>
      <c r="C709" s="2">
        <v>1.1013698630136985</v>
      </c>
      <c r="D709" s="2" t="str">
        <f t="shared" si="45"/>
        <v>&lt;= 1.5 year</v>
      </c>
      <c r="E709" s="3">
        <v>41.923287671232877</v>
      </c>
      <c r="F709" s="1">
        <v>1</v>
      </c>
      <c r="G709" s="1">
        <v>86</v>
      </c>
      <c r="H709" s="1" t="str">
        <f t="shared" si="46"/>
        <v>&gt;=80</v>
      </c>
      <c r="I709" s="1">
        <v>8.5629540794834398</v>
      </c>
      <c r="J709" s="1">
        <v>357.20194391822099</v>
      </c>
      <c r="K709" s="1">
        <v>241.67669008365499</v>
      </c>
      <c r="L709" s="1">
        <v>6.7289018638183</v>
      </c>
      <c r="M709" s="1">
        <f t="shared" si="47"/>
        <v>59.069862873513152</v>
      </c>
      <c r="N709" s="1">
        <v>0</v>
      </c>
      <c r="O709" s="1" t="str">
        <f t="shared" si="44"/>
        <v>&gt;40</v>
      </c>
    </row>
    <row r="710" spans="1:15">
      <c r="A710" s="1">
        <v>709</v>
      </c>
      <c r="B710" s="1">
        <v>8675309709</v>
      </c>
      <c r="C710" s="2">
        <v>1.1561643835616437</v>
      </c>
      <c r="D710" s="2" t="str">
        <f t="shared" si="45"/>
        <v>&lt;= 1.5 year</v>
      </c>
      <c r="E710" s="3">
        <v>42.504109589041093</v>
      </c>
      <c r="F710" s="1">
        <v>0</v>
      </c>
      <c r="G710" s="1">
        <v>107</v>
      </c>
      <c r="H710" s="1" t="str">
        <f t="shared" si="46"/>
        <v>&gt;=80</v>
      </c>
      <c r="I710" s="1">
        <v>15.086210245533699</v>
      </c>
      <c r="J710" s="1">
        <v>276.63702950270601</v>
      </c>
      <c r="K710" s="1">
        <v>275.904224500824</v>
      </c>
      <c r="L710" s="1">
        <v>14.098065607453201</v>
      </c>
      <c r="M710" s="1">
        <f t="shared" si="47"/>
        <v>58.138133992852438</v>
      </c>
      <c r="N710" s="1">
        <v>0</v>
      </c>
      <c r="O710" s="1" t="str">
        <f t="shared" si="44"/>
        <v>&gt;40</v>
      </c>
    </row>
    <row r="711" spans="1:15">
      <c r="A711" s="1">
        <v>710</v>
      </c>
      <c r="B711" s="1">
        <v>8675309710</v>
      </c>
      <c r="C711" s="2">
        <v>1.726027397260274</v>
      </c>
      <c r="D711" s="2" t="str">
        <f t="shared" si="45"/>
        <v>&gt; 1.5 year</v>
      </c>
      <c r="E711" s="3">
        <v>29.92876712328767</v>
      </c>
      <c r="F711" s="1">
        <v>0</v>
      </c>
      <c r="G711" s="1">
        <v>54</v>
      </c>
      <c r="H711" s="1" t="str">
        <f t="shared" si="46"/>
        <v>&lt;80</v>
      </c>
      <c r="I711" s="1">
        <v>262.29986847658199</v>
      </c>
      <c r="J711" s="1">
        <v>232.85340538264299</v>
      </c>
      <c r="K711" s="1">
        <v>237.532720528581</v>
      </c>
      <c r="L711" s="1">
        <v>172.525966295301</v>
      </c>
      <c r="M711" s="1">
        <f t="shared" si="47"/>
        <v>88.819304327603831</v>
      </c>
      <c r="N711" s="1">
        <v>1</v>
      </c>
      <c r="O711" s="1" t="str">
        <f t="shared" si="44"/>
        <v>25-40</v>
      </c>
    </row>
    <row r="712" spans="1:15">
      <c r="A712" s="1">
        <v>711</v>
      </c>
      <c r="B712" s="1">
        <v>8675309711</v>
      </c>
      <c r="C712" s="2">
        <v>0.95616438356164379</v>
      </c>
      <c r="D712" s="2" t="str">
        <f t="shared" si="45"/>
        <v>&lt;= 1.5 year</v>
      </c>
      <c r="E712" s="3">
        <v>37.684931506849317</v>
      </c>
      <c r="F712" s="1">
        <v>1</v>
      </c>
      <c r="G712" s="1">
        <v>22</v>
      </c>
      <c r="H712" s="1" t="str">
        <f t="shared" si="46"/>
        <v>&lt;80</v>
      </c>
      <c r="I712" s="1">
        <v>4.6862359563665903</v>
      </c>
      <c r="J712" s="1">
        <v>7.8074057402550396</v>
      </c>
      <c r="K712" s="1">
        <v>339.807477637283</v>
      </c>
      <c r="L712" s="1">
        <v>482.217580204417</v>
      </c>
      <c r="M712" s="1">
        <f t="shared" si="47"/>
        <v>99.642498276733733</v>
      </c>
      <c r="N712" s="1">
        <v>0</v>
      </c>
      <c r="O712" s="1" t="str">
        <f t="shared" si="44"/>
        <v>25-40</v>
      </c>
    </row>
    <row r="713" spans="1:15">
      <c r="A713" s="1">
        <v>712</v>
      </c>
      <c r="B713" s="1">
        <v>8675309712</v>
      </c>
      <c r="C713" s="2">
        <v>1.1835616438356165</v>
      </c>
      <c r="D713" s="2" t="str">
        <f t="shared" si="45"/>
        <v>&lt;= 1.5 year</v>
      </c>
      <c r="E713" s="3">
        <v>38.194520547945203</v>
      </c>
      <c r="F713" s="1">
        <v>1</v>
      </c>
      <c r="G713" s="1">
        <v>72</v>
      </c>
      <c r="H713" s="1" t="str">
        <f t="shared" si="46"/>
        <v>&lt;80</v>
      </c>
      <c r="I713" s="1">
        <v>20.071974195161399</v>
      </c>
      <c r="J713" s="1">
        <v>211.490309081921</v>
      </c>
      <c r="K713" s="1">
        <v>339.33696412182002</v>
      </c>
      <c r="L713" s="1">
        <v>5.0249847272758998</v>
      </c>
      <c r="M713" s="1">
        <f t="shared" si="47"/>
        <v>59.848416524058102</v>
      </c>
      <c r="N713" s="1">
        <v>0</v>
      </c>
      <c r="O713" s="1" t="str">
        <f t="shared" si="44"/>
        <v>25-40</v>
      </c>
    </row>
    <row r="714" spans="1:15">
      <c r="A714" s="1">
        <v>713</v>
      </c>
      <c r="B714" s="1">
        <v>8675309713</v>
      </c>
      <c r="C714" s="2">
        <v>1.1095890410958904</v>
      </c>
      <c r="D714" s="2" t="str">
        <f t="shared" si="45"/>
        <v>&lt;= 1.5 year</v>
      </c>
      <c r="E714" s="3">
        <v>38.679452054794524</v>
      </c>
      <c r="F714" s="1">
        <v>1</v>
      </c>
      <c r="G714" s="1">
        <v>80</v>
      </c>
      <c r="H714" s="1" t="str">
        <f t="shared" si="46"/>
        <v>&gt;=80</v>
      </c>
      <c r="I714" s="1">
        <v>51.948693600899198</v>
      </c>
      <c r="J714" s="1">
        <v>330.69770171796</v>
      </c>
      <c r="K714" s="1">
        <v>216.487313475919</v>
      </c>
      <c r="L714" s="1">
        <v>18.229327916144701</v>
      </c>
      <c r="M714" s="1">
        <f t="shared" si="47"/>
        <v>58.77770859255638</v>
      </c>
      <c r="N714" s="1">
        <v>0</v>
      </c>
      <c r="O714" s="1" t="str">
        <f t="shared" si="44"/>
        <v>25-40</v>
      </c>
    </row>
    <row r="715" spans="1:15">
      <c r="A715" s="1">
        <v>714</v>
      </c>
      <c r="B715" s="1">
        <v>8675309714</v>
      </c>
      <c r="C715" s="2">
        <v>1.210958904109589</v>
      </c>
      <c r="D715" s="2" t="str">
        <f t="shared" si="45"/>
        <v>&lt;= 1.5 year</v>
      </c>
      <c r="E715" s="3">
        <v>35.345205479452055</v>
      </c>
      <c r="F715" s="1">
        <v>1</v>
      </c>
      <c r="G715" s="1">
        <v>20</v>
      </c>
      <c r="H715" s="1" t="str">
        <f t="shared" si="46"/>
        <v>&lt;80</v>
      </c>
      <c r="I715" s="1">
        <v>39.9708213572601</v>
      </c>
      <c r="J715" s="1">
        <v>7.6986959754168396</v>
      </c>
      <c r="K715" s="1">
        <v>309.55137755627601</v>
      </c>
      <c r="L715" s="1">
        <v>469.380718140814</v>
      </c>
      <c r="M715" s="1">
        <f t="shared" si="47"/>
        <v>97.285412870264949</v>
      </c>
      <c r="N715" s="1">
        <v>0</v>
      </c>
      <c r="O715" s="1" t="str">
        <f t="shared" si="44"/>
        <v>25-40</v>
      </c>
    </row>
    <row r="716" spans="1:15">
      <c r="A716" s="1">
        <v>715</v>
      </c>
      <c r="B716" s="1">
        <v>8675309715</v>
      </c>
      <c r="C716" s="2">
        <v>1.7232876712328766</v>
      </c>
      <c r="D716" s="2" t="str">
        <f t="shared" si="45"/>
        <v>&gt; 1.5 year</v>
      </c>
      <c r="E716" s="3">
        <v>30.282191780821918</v>
      </c>
      <c r="F716" s="1">
        <v>0</v>
      </c>
      <c r="G716" s="1">
        <v>30</v>
      </c>
      <c r="H716" s="1" t="str">
        <f t="shared" si="46"/>
        <v>&lt;80</v>
      </c>
      <c r="I716" s="1">
        <v>243.85506385466701</v>
      </c>
      <c r="J716" s="1">
        <v>306.02050176553098</v>
      </c>
      <c r="K716" s="1">
        <v>279.57370090051398</v>
      </c>
      <c r="L716" s="1">
        <v>154.98765661119799</v>
      </c>
      <c r="M716" s="1">
        <f t="shared" si="47"/>
        <v>96.137408151021276</v>
      </c>
      <c r="N716" s="1">
        <v>0</v>
      </c>
      <c r="O716" s="1" t="str">
        <f t="shared" si="44"/>
        <v>25-40</v>
      </c>
    </row>
    <row r="717" spans="1:15">
      <c r="A717" s="1">
        <v>716</v>
      </c>
      <c r="B717" s="1">
        <v>8675309716</v>
      </c>
      <c r="C717" s="2">
        <v>1.210958904109589</v>
      </c>
      <c r="D717" s="2" t="str">
        <f t="shared" si="45"/>
        <v>&lt;= 1.5 year</v>
      </c>
      <c r="E717" s="3">
        <v>36.046575342465751</v>
      </c>
      <c r="F717" s="1">
        <v>0</v>
      </c>
      <c r="G717" s="1">
        <v>84</v>
      </c>
      <c r="H717" s="1" t="str">
        <f t="shared" si="46"/>
        <v>&gt;=80</v>
      </c>
      <c r="I717" s="1">
        <v>83.942349191453502</v>
      </c>
      <c r="J717" s="1">
        <v>189.083569047482</v>
      </c>
      <c r="K717" s="1">
        <v>341.41886102016298</v>
      </c>
      <c r="L717" s="1">
        <v>10.489230042460701</v>
      </c>
      <c r="M717" s="1">
        <f t="shared" si="47"/>
        <v>64.07104438662968</v>
      </c>
      <c r="N717" s="1">
        <v>0</v>
      </c>
      <c r="O717" s="1" t="str">
        <f t="shared" si="44"/>
        <v>25-40</v>
      </c>
    </row>
    <row r="718" spans="1:15">
      <c r="A718" s="1">
        <v>717</v>
      </c>
      <c r="B718" s="1">
        <v>8675309717</v>
      </c>
      <c r="C718" s="2">
        <v>1.7972602739726027</v>
      </c>
      <c r="D718" s="2" t="str">
        <f t="shared" si="45"/>
        <v>&gt; 1.5 year</v>
      </c>
      <c r="E718" s="3">
        <v>33.728767123287675</v>
      </c>
      <c r="F718" s="1">
        <v>0</v>
      </c>
      <c r="G718" s="1">
        <v>67</v>
      </c>
      <c r="H718" s="1" t="str">
        <f t="shared" si="46"/>
        <v>&lt;80</v>
      </c>
      <c r="I718" s="1">
        <v>227.746131771563</v>
      </c>
      <c r="J718" s="1">
        <v>266.173273653808</v>
      </c>
      <c r="K718" s="1">
        <v>256.84888778088703</v>
      </c>
      <c r="L718" s="1">
        <v>200.29812962290501</v>
      </c>
      <c r="M718" s="1">
        <f t="shared" si="47"/>
        <v>94.371194522484714</v>
      </c>
      <c r="N718" s="1">
        <v>0</v>
      </c>
      <c r="O718" s="1" t="str">
        <f t="shared" si="44"/>
        <v>25-40</v>
      </c>
    </row>
    <row r="719" spans="1:15">
      <c r="A719" s="1">
        <v>718</v>
      </c>
      <c r="B719" s="1">
        <v>8675309718</v>
      </c>
      <c r="C719" s="2">
        <v>1.2575342465753425</v>
      </c>
      <c r="D719" s="2" t="str">
        <f t="shared" si="45"/>
        <v>&lt;= 1.5 year</v>
      </c>
      <c r="E719" s="3">
        <v>39.476712328767121</v>
      </c>
      <c r="F719" s="1">
        <v>1</v>
      </c>
      <c r="G719" s="1">
        <v>82</v>
      </c>
      <c r="H719" s="1" t="str">
        <f t="shared" si="46"/>
        <v>&gt;=80</v>
      </c>
      <c r="I719" s="1">
        <v>11.4825957675528</v>
      </c>
      <c r="J719" s="1">
        <v>420.20162658158102</v>
      </c>
      <c r="K719" s="1">
        <v>159.178112488929</v>
      </c>
      <c r="L719" s="1">
        <v>42.121742039566598</v>
      </c>
      <c r="M719" s="1">
        <f t="shared" si="47"/>
        <v>58.690720331350178</v>
      </c>
      <c r="N719" s="1">
        <v>0</v>
      </c>
      <c r="O719" s="1" t="str">
        <f t="shared" si="44"/>
        <v>25-40</v>
      </c>
    </row>
    <row r="720" spans="1:15">
      <c r="A720" s="1">
        <v>719</v>
      </c>
      <c r="B720" s="1">
        <v>8675309719</v>
      </c>
      <c r="C720" s="2">
        <v>1.2246575342465753</v>
      </c>
      <c r="D720" s="2" t="str">
        <f t="shared" si="45"/>
        <v>&lt;= 1.5 year</v>
      </c>
      <c r="E720" s="3">
        <v>41.643835616438359</v>
      </c>
      <c r="F720" s="1">
        <v>0</v>
      </c>
      <c r="G720" s="1">
        <v>101</v>
      </c>
      <c r="H720" s="1" t="str">
        <f t="shared" si="46"/>
        <v>&gt;=80</v>
      </c>
      <c r="I720" s="1">
        <v>10.373745646970001</v>
      </c>
      <c r="J720" s="1">
        <v>227.448887734088</v>
      </c>
      <c r="K720" s="1">
        <v>316.25798235960701</v>
      </c>
      <c r="L720" s="1">
        <v>10.2403520655346</v>
      </c>
      <c r="M720" s="1">
        <f t="shared" si="47"/>
        <v>58.205610801501635</v>
      </c>
      <c r="N720" s="1">
        <v>0</v>
      </c>
      <c r="O720" s="1" t="str">
        <f t="shared" si="44"/>
        <v>&gt;40</v>
      </c>
    </row>
    <row r="721" spans="1:15">
      <c r="A721" s="1">
        <v>720</v>
      </c>
      <c r="B721" s="1">
        <v>8675309720</v>
      </c>
      <c r="C721" s="2">
        <v>1.547945205479452</v>
      </c>
      <c r="D721" s="2" t="str">
        <f t="shared" si="45"/>
        <v>&gt; 1.5 year</v>
      </c>
      <c r="E721" s="3">
        <v>31.13150684931507</v>
      </c>
      <c r="F721" s="1">
        <v>0</v>
      </c>
      <c r="G721" s="1">
        <v>33</v>
      </c>
      <c r="H721" s="1" t="str">
        <f t="shared" si="46"/>
        <v>&lt;80</v>
      </c>
      <c r="I721" s="1">
        <v>292.12301829709099</v>
      </c>
      <c r="J721" s="1">
        <v>235.862822527465</v>
      </c>
      <c r="K721" s="1">
        <v>235.54664138163801</v>
      </c>
      <c r="L721" s="1">
        <v>198.29066995827</v>
      </c>
      <c r="M721" s="1">
        <f t="shared" si="47"/>
        <v>94.299344626753438</v>
      </c>
      <c r="N721" s="1">
        <v>0</v>
      </c>
      <c r="O721" s="1" t="str">
        <f t="shared" si="44"/>
        <v>25-40</v>
      </c>
    </row>
    <row r="722" spans="1:15">
      <c r="A722" s="1">
        <v>721</v>
      </c>
      <c r="B722" s="1">
        <v>8675309721</v>
      </c>
      <c r="C722" s="2">
        <v>1.6246575342465754</v>
      </c>
      <c r="D722" s="2" t="str">
        <f t="shared" si="45"/>
        <v>&gt; 1.5 year</v>
      </c>
      <c r="E722" s="3">
        <v>29.594520547945205</v>
      </c>
      <c r="F722" s="1">
        <v>0</v>
      </c>
      <c r="G722" s="1">
        <v>23</v>
      </c>
      <c r="H722" s="1" t="str">
        <f t="shared" si="46"/>
        <v>&lt;80</v>
      </c>
      <c r="I722" s="1">
        <v>197.337864628549</v>
      </c>
      <c r="J722" s="1">
        <v>275.03508627021301</v>
      </c>
      <c r="K722" s="1">
        <v>339.165149197446</v>
      </c>
      <c r="L722" s="1">
        <v>146.75417088541499</v>
      </c>
      <c r="M722" s="1">
        <f t="shared" si="47"/>
        <v>96.100154481844271</v>
      </c>
      <c r="N722" s="1">
        <v>1</v>
      </c>
      <c r="O722" s="1" t="str">
        <f t="shared" si="44"/>
        <v>25-40</v>
      </c>
    </row>
    <row r="723" spans="1:15">
      <c r="A723" s="1">
        <v>722</v>
      </c>
      <c r="B723" s="1">
        <v>8675309722</v>
      </c>
      <c r="C723" s="2">
        <v>1.3643835616438356</v>
      </c>
      <c r="D723" s="2" t="str">
        <f t="shared" si="45"/>
        <v>&lt;= 1.5 year</v>
      </c>
      <c r="E723" s="3">
        <v>27.043835616438358</v>
      </c>
      <c r="F723" s="1">
        <v>1</v>
      </c>
      <c r="G723" s="1">
        <v>60</v>
      </c>
      <c r="H723" s="1" t="str">
        <f t="shared" si="46"/>
        <v>&lt;80</v>
      </c>
      <c r="I723" s="1">
        <v>337.60121316959902</v>
      </c>
      <c r="J723" s="1">
        <v>378.20226861869202</v>
      </c>
      <c r="K723" s="1">
        <v>131.619189851415</v>
      </c>
      <c r="L723" s="1">
        <v>13.8595308286483</v>
      </c>
      <c r="M723" s="1">
        <f t="shared" si="47"/>
        <v>74.721725024670874</v>
      </c>
      <c r="N723" s="1">
        <v>0</v>
      </c>
      <c r="O723" s="1" t="str">
        <f t="shared" si="44"/>
        <v>25-40</v>
      </c>
    </row>
    <row r="724" spans="1:15">
      <c r="A724" s="1">
        <v>723</v>
      </c>
      <c r="B724" s="1">
        <v>8675309723</v>
      </c>
      <c r="C724" s="2">
        <v>1.6219178082191781</v>
      </c>
      <c r="D724" s="2" t="str">
        <f t="shared" si="45"/>
        <v>&gt; 1.5 year</v>
      </c>
      <c r="E724" s="3">
        <v>32.608219178082194</v>
      </c>
      <c r="F724" s="1">
        <v>0</v>
      </c>
      <c r="G724" s="1">
        <v>37</v>
      </c>
      <c r="H724" s="1" t="str">
        <f t="shared" si="46"/>
        <v>&lt;80</v>
      </c>
      <c r="I724" s="1">
        <v>295.14780094241098</v>
      </c>
      <c r="J724" s="1">
        <v>231.65693394718301</v>
      </c>
      <c r="K724" s="1">
        <v>250.61712091662301</v>
      </c>
      <c r="L724" s="1">
        <v>225.60270537318499</v>
      </c>
      <c r="M724" s="1">
        <f t="shared" si="47"/>
        <v>99.290757945944478</v>
      </c>
      <c r="N724" s="1">
        <v>0</v>
      </c>
      <c r="O724" s="1" t="str">
        <f t="shared" si="44"/>
        <v>25-40</v>
      </c>
    </row>
    <row r="725" spans="1:15">
      <c r="A725" s="1">
        <v>724</v>
      </c>
      <c r="B725" s="1">
        <v>8675309724</v>
      </c>
      <c r="C725" s="2">
        <v>1.2054794520547945</v>
      </c>
      <c r="D725" s="2" t="str">
        <f t="shared" si="45"/>
        <v>&lt;= 1.5 year</v>
      </c>
      <c r="E725" s="3">
        <v>38.758904109589039</v>
      </c>
      <c r="F725" s="1">
        <v>0</v>
      </c>
      <c r="G725" s="1">
        <v>64</v>
      </c>
      <c r="H725" s="1" t="str">
        <f t="shared" si="46"/>
        <v>&lt;80</v>
      </c>
      <c r="I725" s="1">
        <v>17.703054119679202</v>
      </c>
      <c r="J725" s="1">
        <v>287.33424905978399</v>
      </c>
      <c r="K725" s="1">
        <v>257.03502177790102</v>
      </c>
      <c r="L725" s="1">
        <v>2.1560299738019899</v>
      </c>
      <c r="M725" s="1">
        <f t="shared" si="47"/>
        <v>55.50591046456141</v>
      </c>
      <c r="N725" s="1">
        <v>0</v>
      </c>
      <c r="O725" s="1" t="str">
        <f t="shared" si="44"/>
        <v>25-40</v>
      </c>
    </row>
    <row r="726" spans="1:15">
      <c r="A726" s="1">
        <v>725</v>
      </c>
      <c r="B726" s="1">
        <v>8675309725</v>
      </c>
      <c r="C726" s="2">
        <v>1.3013698630136987</v>
      </c>
      <c r="D726" s="2" t="str">
        <f t="shared" si="45"/>
        <v>&lt;= 1.5 year</v>
      </c>
      <c r="E726" s="3">
        <v>38.767123287671232</v>
      </c>
      <c r="F726" s="1">
        <v>0</v>
      </c>
      <c r="G726" s="1">
        <v>56</v>
      </c>
      <c r="H726" s="1" t="str">
        <f t="shared" si="46"/>
        <v>&lt;80</v>
      </c>
      <c r="I726" s="1">
        <v>30.682750690669899</v>
      </c>
      <c r="J726" s="1">
        <v>280.171150724901</v>
      </c>
      <c r="K726" s="1">
        <v>271.23386604821599</v>
      </c>
      <c r="L726" s="1">
        <v>6.0445321244771302</v>
      </c>
      <c r="M726" s="1">
        <f t="shared" si="47"/>
        <v>58.141719893968848</v>
      </c>
      <c r="N726" s="1">
        <v>0</v>
      </c>
      <c r="O726" s="1" t="str">
        <f t="shared" si="44"/>
        <v>25-40</v>
      </c>
    </row>
    <row r="727" spans="1:15">
      <c r="A727" s="1">
        <v>726</v>
      </c>
      <c r="B727" s="1">
        <v>8675309726</v>
      </c>
      <c r="C727" s="2">
        <v>1.0602739726027397</v>
      </c>
      <c r="D727" s="2" t="str">
        <f t="shared" si="45"/>
        <v>&lt;= 1.5 year</v>
      </c>
      <c r="E727" s="3">
        <v>37.495890410958907</v>
      </c>
      <c r="F727" s="1">
        <v>0</v>
      </c>
      <c r="G727" s="1">
        <v>20</v>
      </c>
      <c r="H727" s="1" t="str">
        <f t="shared" si="46"/>
        <v>&lt;80</v>
      </c>
      <c r="I727" s="1">
        <v>63.8273703326375</v>
      </c>
      <c r="J727" s="1">
        <v>25.662625721546402</v>
      </c>
      <c r="K727" s="1">
        <v>306.171112431724</v>
      </c>
      <c r="L727" s="1">
        <v>456.74737513213103</v>
      </c>
      <c r="M727" s="1">
        <f t="shared" si="47"/>
        <v>98.709418191997315</v>
      </c>
      <c r="N727" s="1">
        <v>0</v>
      </c>
      <c r="O727" s="1" t="str">
        <f t="shared" si="44"/>
        <v>25-40</v>
      </c>
    </row>
    <row r="728" spans="1:15">
      <c r="A728" s="1">
        <v>727</v>
      </c>
      <c r="B728" s="1">
        <v>8675309727</v>
      </c>
      <c r="C728" s="2">
        <v>1.1835616438356165</v>
      </c>
      <c r="D728" s="2" t="str">
        <f t="shared" si="45"/>
        <v>&lt;= 1.5 year</v>
      </c>
      <c r="E728" s="3">
        <v>43.610958904109587</v>
      </c>
      <c r="F728" s="1">
        <v>0</v>
      </c>
      <c r="G728" s="1">
        <v>56</v>
      </c>
      <c r="H728" s="1" t="str">
        <f t="shared" si="46"/>
        <v>&lt;80</v>
      </c>
      <c r="I728" s="1">
        <v>35.833332963280299</v>
      </c>
      <c r="J728" s="1">
        <v>326.28328286003398</v>
      </c>
      <c r="K728" s="1">
        <v>173.99866575950099</v>
      </c>
      <c r="L728" s="1">
        <v>16.396993867655301</v>
      </c>
      <c r="M728" s="1">
        <f t="shared" si="47"/>
        <v>51.816808421123902</v>
      </c>
      <c r="N728" s="1">
        <v>0</v>
      </c>
      <c r="O728" s="1" t="str">
        <f t="shared" si="44"/>
        <v>&gt;40</v>
      </c>
    </row>
    <row r="729" spans="1:15">
      <c r="A729" s="1">
        <v>728</v>
      </c>
      <c r="B729" s="1">
        <v>8675309728</v>
      </c>
      <c r="C729" s="2">
        <v>1.6821917808219178</v>
      </c>
      <c r="D729" s="2" t="str">
        <f t="shared" si="45"/>
        <v>&gt; 1.5 year</v>
      </c>
      <c r="E729" s="3">
        <v>19.739726027397261</v>
      </c>
      <c r="F729" s="1">
        <v>1</v>
      </c>
      <c r="G729" s="1">
        <v>63</v>
      </c>
      <c r="H729" s="1" t="str">
        <f t="shared" si="46"/>
        <v>&lt;80</v>
      </c>
      <c r="I729" s="1">
        <v>217.74005197183001</v>
      </c>
      <c r="J729" s="1">
        <v>436.52516176774799</v>
      </c>
      <c r="K729" s="1">
        <v>123.98913319235599</v>
      </c>
      <c r="L729" s="1">
        <v>7.6020184788228802</v>
      </c>
      <c r="M729" s="1">
        <f t="shared" si="47"/>
        <v>68.132155299707705</v>
      </c>
      <c r="N729" s="1">
        <v>0</v>
      </c>
      <c r="O729" s="1" t="str">
        <f t="shared" si="44"/>
        <v>17-25</v>
      </c>
    </row>
    <row r="730" spans="1:15">
      <c r="A730" s="1">
        <v>729</v>
      </c>
      <c r="B730" s="1">
        <v>8675309729</v>
      </c>
      <c r="C730" s="2">
        <v>1.1808219178082191</v>
      </c>
      <c r="D730" s="2" t="str">
        <f t="shared" si="45"/>
        <v>&lt;= 1.5 year</v>
      </c>
      <c r="E730" s="3">
        <v>36.438356164383563</v>
      </c>
      <c r="F730" s="1">
        <v>0</v>
      </c>
      <c r="G730" s="1">
        <v>45</v>
      </c>
      <c r="H730" s="1" t="str">
        <f t="shared" si="46"/>
        <v>&lt;80</v>
      </c>
      <c r="I730" s="1">
        <v>70.029172427518802</v>
      </c>
      <c r="J730" s="1">
        <v>246.43030626012799</v>
      </c>
      <c r="K730" s="1">
        <v>289.69231135462701</v>
      </c>
      <c r="L730" s="1">
        <v>30.580469927857099</v>
      </c>
      <c r="M730" s="1">
        <f t="shared" si="47"/>
        <v>63.749492048909836</v>
      </c>
      <c r="N730" s="1">
        <v>0</v>
      </c>
      <c r="O730" s="1" t="str">
        <f t="shared" si="44"/>
        <v>25-40</v>
      </c>
    </row>
    <row r="731" spans="1:15">
      <c r="A731" s="1">
        <v>730</v>
      </c>
      <c r="B731" s="1">
        <v>8675309730</v>
      </c>
      <c r="C731" s="2">
        <v>1.0684931506849316</v>
      </c>
      <c r="D731" s="2" t="str">
        <f t="shared" si="45"/>
        <v>&lt;= 1.5 year</v>
      </c>
      <c r="E731" s="3">
        <v>45.11780821917808</v>
      </c>
      <c r="F731" s="1">
        <v>0</v>
      </c>
      <c r="G731" s="1">
        <v>90</v>
      </c>
      <c r="H731" s="1" t="str">
        <f t="shared" si="46"/>
        <v>&gt;=80</v>
      </c>
      <c r="I731" s="1">
        <v>49.219259627450299</v>
      </c>
      <c r="J731" s="1">
        <v>292.87438145092699</v>
      </c>
      <c r="K731" s="1">
        <v>276.20274995286798</v>
      </c>
      <c r="L731" s="1">
        <v>1.5260329431906099</v>
      </c>
      <c r="M731" s="1">
        <f t="shared" si="47"/>
        <v>60.694945233797213</v>
      </c>
      <c r="N731" s="1">
        <v>0</v>
      </c>
      <c r="O731" s="1" t="str">
        <f t="shared" si="44"/>
        <v>&gt;40</v>
      </c>
    </row>
    <row r="732" spans="1:15">
      <c r="A732" s="1">
        <v>731</v>
      </c>
      <c r="B732" s="1">
        <v>8675309731</v>
      </c>
      <c r="C732" s="2">
        <v>1.1945205479452055</v>
      </c>
      <c r="D732" s="2" t="str">
        <f t="shared" si="45"/>
        <v>&lt;= 1.5 year</v>
      </c>
      <c r="E732" s="3">
        <v>46.347945205479455</v>
      </c>
      <c r="F732" s="1">
        <v>1</v>
      </c>
      <c r="G732" s="1">
        <v>68</v>
      </c>
      <c r="H732" s="1" t="str">
        <f t="shared" si="46"/>
        <v>&lt;80</v>
      </c>
      <c r="I732" s="1">
        <v>14.1250598514115</v>
      </c>
      <c r="J732" s="1">
        <v>294.09840900186401</v>
      </c>
      <c r="K732" s="1">
        <v>221.14332178643599</v>
      </c>
      <c r="L732" s="1">
        <v>81.530662935187806</v>
      </c>
      <c r="M732" s="1">
        <f t="shared" si="47"/>
        <v>60.978755674856899</v>
      </c>
      <c r="N732" s="1">
        <v>0</v>
      </c>
      <c r="O732" s="1" t="str">
        <f t="shared" si="44"/>
        <v>&gt;40</v>
      </c>
    </row>
    <row r="733" spans="1:15">
      <c r="A733" s="1">
        <v>732</v>
      </c>
      <c r="B733" s="1">
        <v>8675309732</v>
      </c>
      <c r="C733" s="2">
        <v>1.6657534246575343</v>
      </c>
      <c r="D733" s="2" t="str">
        <f t="shared" si="45"/>
        <v>&gt; 1.5 year</v>
      </c>
      <c r="E733" s="3">
        <v>31.24931506849315</v>
      </c>
      <c r="F733" s="1">
        <v>0</v>
      </c>
      <c r="G733" s="1">
        <v>52</v>
      </c>
      <c r="H733" s="1" t="str">
        <f t="shared" si="46"/>
        <v>&lt;80</v>
      </c>
      <c r="I733" s="1">
        <v>182.244910897815</v>
      </c>
      <c r="J733" s="1">
        <v>191.24130120156499</v>
      </c>
      <c r="K733" s="1">
        <v>340.36763642984499</v>
      </c>
      <c r="L733" s="1">
        <v>203.45607009370599</v>
      </c>
      <c r="M733" s="1">
        <f t="shared" si="47"/>
        <v>95.137741750776513</v>
      </c>
      <c r="N733" s="1">
        <v>0</v>
      </c>
      <c r="O733" s="1" t="str">
        <f t="shared" si="44"/>
        <v>25-40</v>
      </c>
    </row>
    <row r="734" spans="1:15">
      <c r="A734" s="1">
        <v>733</v>
      </c>
      <c r="B734" s="1">
        <v>8675309733</v>
      </c>
      <c r="C734" s="2">
        <v>1.6712328767123288</v>
      </c>
      <c r="D734" s="2" t="str">
        <f t="shared" si="45"/>
        <v>&gt; 1.5 year</v>
      </c>
      <c r="E734" s="3">
        <v>29.676712328767124</v>
      </c>
      <c r="F734" s="1">
        <v>0</v>
      </c>
      <c r="G734" s="1">
        <v>39</v>
      </c>
      <c r="H734" s="1" t="str">
        <f t="shared" si="46"/>
        <v>&lt;80</v>
      </c>
      <c r="I734" s="1">
        <v>276.30820036039302</v>
      </c>
      <c r="J734" s="1">
        <v>150.47847446297001</v>
      </c>
      <c r="K734" s="1">
        <v>186.12883870476799</v>
      </c>
      <c r="L734" s="1">
        <v>265.98477529675898</v>
      </c>
      <c r="M734" s="1">
        <f t="shared" si="47"/>
        <v>88.396567666052277</v>
      </c>
      <c r="N734" s="1">
        <v>1</v>
      </c>
      <c r="O734" s="1" t="str">
        <f t="shared" si="44"/>
        <v>25-40</v>
      </c>
    </row>
    <row r="735" spans="1:15">
      <c r="A735" s="1">
        <v>734</v>
      </c>
      <c r="B735" s="1">
        <v>8675309734</v>
      </c>
      <c r="C735" s="2">
        <v>1.2027397260273973</v>
      </c>
      <c r="D735" s="2" t="str">
        <f t="shared" si="45"/>
        <v>&lt;= 1.5 year</v>
      </c>
      <c r="E735" s="3">
        <v>45.6</v>
      </c>
      <c r="F735" s="1">
        <v>0</v>
      </c>
      <c r="G735" s="1">
        <v>91</v>
      </c>
      <c r="H735" s="1" t="str">
        <f t="shared" si="46"/>
        <v>&gt;=80</v>
      </c>
      <c r="I735" s="1">
        <v>38.057860687372603</v>
      </c>
      <c r="J735" s="1">
        <v>362.70979292975198</v>
      </c>
      <c r="K735" s="1">
        <v>134.94388233371501</v>
      </c>
      <c r="L735" s="1">
        <v>17.298081144367501</v>
      </c>
      <c r="M735" s="1">
        <f t="shared" si="47"/>
        <v>50.33044790673987</v>
      </c>
      <c r="N735" s="1">
        <v>0</v>
      </c>
      <c r="O735" s="1" t="str">
        <f t="shared" si="44"/>
        <v>&gt;40</v>
      </c>
    </row>
    <row r="736" spans="1:15">
      <c r="A736" s="1">
        <v>735</v>
      </c>
      <c r="B736" s="1">
        <v>8675309735</v>
      </c>
      <c r="C736" s="2">
        <v>1.0602739726027397</v>
      </c>
      <c r="D736" s="2" t="str">
        <f t="shared" si="45"/>
        <v>&lt;= 1.5 year</v>
      </c>
      <c r="E736" s="3">
        <v>37.821917808219176</v>
      </c>
      <c r="F736" s="1">
        <v>1</v>
      </c>
      <c r="G736" s="1">
        <v>20</v>
      </c>
      <c r="H736" s="1" t="str">
        <f t="shared" si="46"/>
        <v>&lt;80</v>
      </c>
      <c r="I736" s="1">
        <v>363.03848345759502</v>
      </c>
      <c r="J736" s="1">
        <v>436.22053860919198</v>
      </c>
      <c r="K736" s="1">
        <v>11.4914976871236</v>
      </c>
      <c r="L736" s="1">
        <v>12.7217280376749</v>
      </c>
      <c r="M736" s="1">
        <f t="shared" si="47"/>
        <v>66.846308852318771</v>
      </c>
      <c r="N736" s="1">
        <v>1</v>
      </c>
      <c r="O736" s="1" t="str">
        <f t="shared" si="44"/>
        <v>25-40</v>
      </c>
    </row>
    <row r="737" spans="1:15">
      <c r="A737" s="1">
        <v>736</v>
      </c>
      <c r="B737" s="1">
        <v>8675309736</v>
      </c>
      <c r="C737" s="2">
        <v>1.2054794520547945</v>
      </c>
      <c r="D737" s="2" t="str">
        <f t="shared" si="45"/>
        <v>&lt;= 1.5 year</v>
      </c>
      <c r="E737" s="3">
        <v>41.8</v>
      </c>
      <c r="F737" s="1">
        <v>0</v>
      </c>
      <c r="G737" s="1">
        <v>59</v>
      </c>
      <c r="H737" s="1" t="str">
        <f t="shared" si="46"/>
        <v>&lt;80</v>
      </c>
      <c r="I737" s="1">
        <v>37.710358637732398</v>
      </c>
      <c r="J737" s="1">
        <v>196.95983326027701</v>
      </c>
      <c r="K737" s="1">
        <v>235.04287842189899</v>
      </c>
      <c r="L737" s="1">
        <v>96.357678943719904</v>
      </c>
      <c r="M737" s="1">
        <f t="shared" si="47"/>
        <v>58.541682235715015</v>
      </c>
      <c r="N737" s="1">
        <v>0</v>
      </c>
      <c r="O737" s="1" t="str">
        <f t="shared" si="44"/>
        <v>&gt;40</v>
      </c>
    </row>
    <row r="738" spans="1:15">
      <c r="A738" s="1">
        <v>737</v>
      </c>
      <c r="B738" s="1">
        <v>8675309737</v>
      </c>
      <c r="C738" s="2">
        <v>1.1945205479452055</v>
      </c>
      <c r="D738" s="2" t="str">
        <f t="shared" si="45"/>
        <v>&lt;= 1.5 year</v>
      </c>
      <c r="E738" s="3">
        <v>38.139726027397259</v>
      </c>
      <c r="F738" s="1">
        <v>0</v>
      </c>
      <c r="G738" s="1">
        <v>95</v>
      </c>
      <c r="H738" s="1" t="str">
        <f t="shared" si="46"/>
        <v>&gt;=80</v>
      </c>
      <c r="I738" s="1">
        <v>10.2017472955587</v>
      </c>
      <c r="J738" s="1">
        <v>325.24624555598001</v>
      </c>
      <c r="K738" s="1">
        <v>260.26028432852502</v>
      </c>
      <c r="L738" s="1">
        <v>22.788003482276601</v>
      </c>
      <c r="M738" s="1">
        <f t="shared" si="47"/>
        <v>60.801633965419292</v>
      </c>
      <c r="N738" s="1">
        <v>0</v>
      </c>
      <c r="O738" s="1" t="str">
        <f t="shared" si="44"/>
        <v>25-40</v>
      </c>
    </row>
    <row r="739" spans="1:15">
      <c r="A739" s="1">
        <v>738</v>
      </c>
      <c r="B739" s="1">
        <v>8675309738</v>
      </c>
      <c r="C739" s="2">
        <v>0.92602739726027394</v>
      </c>
      <c r="D739" s="2" t="str">
        <f t="shared" si="45"/>
        <v>&lt;= 1.5 year</v>
      </c>
      <c r="E739" s="3">
        <v>36.468493150684928</v>
      </c>
      <c r="F739" s="1">
        <v>1</v>
      </c>
      <c r="G739" s="1">
        <v>22</v>
      </c>
      <c r="H739" s="1" t="str">
        <f t="shared" si="46"/>
        <v>&lt;80</v>
      </c>
      <c r="I739" s="1">
        <v>30.2904555973521</v>
      </c>
      <c r="J739" s="1">
        <v>88.964644774720995</v>
      </c>
      <c r="K739" s="1">
        <v>320.49739993999299</v>
      </c>
      <c r="L739" s="1">
        <v>339.763738753219</v>
      </c>
      <c r="M739" s="1">
        <f t="shared" si="47"/>
        <v>88.771744672951286</v>
      </c>
      <c r="N739" s="1">
        <v>0</v>
      </c>
      <c r="O739" s="1" t="str">
        <f t="shared" si="44"/>
        <v>25-40</v>
      </c>
    </row>
    <row r="740" spans="1:15">
      <c r="A740" s="1">
        <v>739</v>
      </c>
      <c r="B740" s="1">
        <v>8675309739</v>
      </c>
      <c r="C740" s="2">
        <v>1.1835616438356165</v>
      </c>
      <c r="D740" s="2" t="str">
        <f t="shared" si="45"/>
        <v>&lt;= 1.5 year</v>
      </c>
      <c r="E740" s="3">
        <v>33.901369863013699</v>
      </c>
      <c r="F740" s="1">
        <v>1</v>
      </c>
      <c r="G740" s="1">
        <v>89</v>
      </c>
      <c r="H740" s="1" t="str">
        <f t="shared" si="46"/>
        <v>&gt;=80</v>
      </c>
      <c r="I740" s="1">
        <v>3.4077562067074298</v>
      </c>
      <c r="J740" s="1">
        <v>286.48634589794199</v>
      </c>
      <c r="K740" s="1">
        <v>257.211732284221</v>
      </c>
      <c r="L740" s="1">
        <v>27.2183948945456</v>
      </c>
      <c r="M740" s="1">
        <f t="shared" si="47"/>
        <v>57.323143429823944</v>
      </c>
      <c r="N740" s="1">
        <v>0</v>
      </c>
      <c r="O740" s="1" t="str">
        <f t="shared" si="44"/>
        <v>25-40</v>
      </c>
    </row>
    <row r="741" spans="1:15">
      <c r="A741" s="1">
        <v>740</v>
      </c>
      <c r="B741" s="1">
        <v>8675309740</v>
      </c>
      <c r="C741" s="2">
        <v>1.6630136986301369</v>
      </c>
      <c r="D741" s="2" t="str">
        <f t="shared" si="45"/>
        <v>&gt; 1.5 year</v>
      </c>
      <c r="E741" s="3">
        <v>32.81095890410959</v>
      </c>
      <c r="F741" s="1">
        <v>0</v>
      </c>
      <c r="G741" s="1">
        <v>50</v>
      </c>
      <c r="H741" s="1" t="str">
        <f t="shared" si="46"/>
        <v>&lt;80</v>
      </c>
      <c r="I741" s="1">
        <v>297.86930747729099</v>
      </c>
      <c r="J741" s="1">
        <v>240.24764093906899</v>
      </c>
      <c r="K741" s="1">
        <v>286.014614648242</v>
      </c>
      <c r="L741" s="1">
        <v>200.00483141985501</v>
      </c>
      <c r="M741" s="1">
        <f t="shared" si="47"/>
        <v>101.37168940148044</v>
      </c>
      <c r="N741" s="1">
        <v>0</v>
      </c>
      <c r="O741" s="1" t="str">
        <f t="shared" si="44"/>
        <v>25-40</v>
      </c>
    </row>
    <row r="742" spans="1:15">
      <c r="A742" s="1">
        <v>741</v>
      </c>
      <c r="B742" s="1">
        <v>8675309741</v>
      </c>
      <c r="C742" s="2">
        <v>1.0465753424657533</v>
      </c>
      <c r="D742" s="2" t="str">
        <f t="shared" si="45"/>
        <v>&lt;= 1.5 year</v>
      </c>
      <c r="E742" s="3">
        <v>36.178082191780824</v>
      </c>
      <c r="F742" s="1">
        <v>1</v>
      </c>
      <c r="G742" s="1">
        <v>19</v>
      </c>
      <c r="H742" s="1" t="str">
        <f t="shared" si="46"/>
        <v>&lt;80</v>
      </c>
      <c r="I742" s="1">
        <v>1.1181545466017799</v>
      </c>
      <c r="J742" s="1">
        <v>72.125479566277605</v>
      </c>
      <c r="K742" s="1">
        <v>358.58192977776997</v>
      </c>
      <c r="L742" s="1">
        <v>414.28667536434102</v>
      </c>
      <c r="M742" s="1">
        <f t="shared" si="47"/>
        <v>98.603723346083655</v>
      </c>
      <c r="N742" s="1">
        <v>0</v>
      </c>
      <c r="O742" s="1" t="str">
        <f t="shared" si="44"/>
        <v>25-40</v>
      </c>
    </row>
    <row r="743" spans="1:15">
      <c r="A743" s="1">
        <v>742</v>
      </c>
      <c r="B743" s="1">
        <v>8675309742</v>
      </c>
      <c r="C743" s="2">
        <v>1.2493150684931507</v>
      </c>
      <c r="D743" s="2" t="str">
        <f t="shared" si="45"/>
        <v>&lt;= 1.5 year</v>
      </c>
      <c r="E743" s="3">
        <v>37.641095890410959</v>
      </c>
      <c r="F743" s="1">
        <v>0</v>
      </c>
      <c r="G743" s="1">
        <v>74</v>
      </c>
      <c r="H743" s="1" t="str">
        <f t="shared" si="46"/>
        <v>&lt;80</v>
      </c>
      <c r="I743" s="1">
        <v>34.700037454682601</v>
      </c>
      <c r="J743" s="1">
        <v>192.816655074567</v>
      </c>
      <c r="K743" s="1">
        <v>323.85426270056502</v>
      </c>
      <c r="L743" s="1">
        <v>62.492781950956598</v>
      </c>
      <c r="M743" s="1">
        <f t="shared" si="47"/>
        <v>64.562980760522549</v>
      </c>
      <c r="N743" s="1">
        <v>0</v>
      </c>
      <c r="O743" s="1" t="str">
        <f t="shared" si="44"/>
        <v>25-40</v>
      </c>
    </row>
    <row r="744" spans="1:15">
      <c r="A744" s="1">
        <v>743</v>
      </c>
      <c r="B744" s="1">
        <v>8675309743</v>
      </c>
      <c r="C744" s="2">
        <v>0.9671232876712329</v>
      </c>
      <c r="D744" s="2" t="str">
        <f t="shared" si="45"/>
        <v>&lt;= 1.5 year</v>
      </c>
      <c r="E744" s="3">
        <v>33.824657534246576</v>
      </c>
      <c r="F744" s="1">
        <v>0</v>
      </c>
      <c r="G744" s="1">
        <v>20</v>
      </c>
      <c r="H744" s="1" t="str">
        <f t="shared" si="46"/>
        <v>&lt;80</v>
      </c>
      <c r="I744" s="1">
        <v>76.103194918735895</v>
      </c>
      <c r="J744" s="1">
        <v>20.0054009492444</v>
      </c>
      <c r="K744" s="1">
        <v>283.34557042890401</v>
      </c>
      <c r="L744" s="1">
        <v>446.86335635726198</v>
      </c>
      <c r="M744" s="1">
        <f t="shared" si="47"/>
        <v>95.313758883778348</v>
      </c>
      <c r="N744" s="1">
        <v>0</v>
      </c>
      <c r="O744" s="1" t="str">
        <f t="shared" si="44"/>
        <v>25-40</v>
      </c>
    </row>
    <row r="745" spans="1:15">
      <c r="A745" s="1">
        <v>744</v>
      </c>
      <c r="B745" s="1">
        <v>8675309744</v>
      </c>
      <c r="C745" s="2">
        <v>1.2054794520547945</v>
      </c>
      <c r="D745" s="2" t="str">
        <f t="shared" si="45"/>
        <v>&lt;= 1.5 year</v>
      </c>
      <c r="E745" s="3">
        <v>40.917808219178085</v>
      </c>
      <c r="F745" s="1">
        <v>0</v>
      </c>
      <c r="G745" s="1">
        <v>94</v>
      </c>
      <c r="H745" s="1" t="str">
        <f t="shared" si="46"/>
        <v>&gt;=80</v>
      </c>
      <c r="I745" s="1">
        <v>4.5157328638537004</v>
      </c>
      <c r="J745" s="1">
        <v>232.213238950944</v>
      </c>
      <c r="K745" s="1">
        <v>313.57516287938</v>
      </c>
      <c r="L745" s="1">
        <v>31.383512358314999</v>
      </c>
      <c r="M745" s="1">
        <f t="shared" si="47"/>
        <v>60.333358773707218</v>
      </c>
      <c r="N745" s="1">
        <v>0</v>
      </c>
      <c r="O745" s="1" t="str">
        <f t="shared" si="44"/>
        <v>&gt;40</v>
      </c>
    </row>
    <row r="746" spans="1:15">
      <c r="A746" s="1">
        <v>745</v>
      </c>
      <c r="B746" s="1">
        <v>8675309745</v>
      </c>
      <c r="C746" s="2">
        <v>1.0328767123287672</v>
      </c>
      <c r="D746" s="2" t="str">
        <f t="shared" si="45"/>
        <v>&lt;= 1.5 year</v>
      </c>
      <c r="E746" s="3">
        <v>32.860273972602741</v>
      </c>
      <c r="F746" s="1">
        <v>1</v>
      </c>
      <c r="G746" s="1">
        <v>20</v>
      </c>
      <c r="H746" s="1" t="str">
        <f t="shared" si="46"/>
        <v>&lt;80</v>
      </c>
      <c r="I746" s="1">
        <v>7.7568122371636701</v>
      </c>
      <c r="J746" s="1">
        <v>78.624397241112902</v>
      </c>
      <c r="K746" s="1">
        <v>459.991735220301</v>
      </c>
      <c r="L746" s="1">
        <v>269.91476318020301</v>
      </c>
      <c r="M746" s="1">
        <f t="shared" si="47"/>
        <v>94.499276566322607</v>
      </c>
      <c r="N746" s="1">
        <v>0</v>
      </c>
      <c r="O746" s="1" t="str">
        <f t="shared" si="44"/>
        <v>25-40</v>
      </c>
    </row>
    <row r="747" spans="1:15">
      <c r="A747" s="1">
        <v>746</v>
      </c>
      <c r="B747" s="1">
        <v>8675309746</v>
      </c>
      <c r="C747" s="2">
        <v>0.81643835616438354</v>
      </c>
      <c r="D747" s="2" t="str">
        <f t="shared" si="45"/>
        <v>&lt;= 1.5 year</v>
      </c>
      <c r="E747" s="3">
        <v>31.586301369863012</v>
      </c>
      <c r="F747" s="1">
        <v>0</v>
      </c>
      <c r="G747" s="1">
        <v>19</v>
      </c>
      <c r="H747" s="1" t="str">
        <f t="shared" si="46"/>
        <v>&lt;80</v>
      </c>
      <c r="I747" s="1">
        <v>0.64000824398969502</v>
      </c>
      <c r="J747" s="1">
        <v>39.375017491067801</v>
      </c>
      <c r="K747" s="1">
        <v>382.63226214360401</v>
      </c>
      <c r="L747" s="1">
        <v>328.863440132015</v>
      </c>
      <c r="M747" s="1">
        <f t="shared" si="47"/>
        <v>88.580686331878866</v>
      </c>
      <c r="N747" s="1">
        <v>0</v>
      </c>
      <c r="O747" s="1" t="str">
        <f t="shared" si="44"/>
        <v>25-40</v>
      </c>
    </row>
    <row r="748" spans="1:15">
      <c r="A748" s="1">
        <v>747</v>
      </c>
      <c r="B748" s="1">
        <v>8675309747</v>
      </c>
      <c r="C748" s="2">
        <v>1.7095890410958905</v>
      </c>
      <c r="D748" s="2" t="str">
        <f t="shared" si="45"/>
        <v>&gt; 1.5 year</v>
      </c>
      <c r="E748" s="3">
        <v>33.945205479452056</v>
      </c>
      <c r="F748" s="1">
        <v>0</v>
      </c>
      <c r="G748" s="1">
        <v>56</v>
      </c>
      <c r="H748" s="1" t="str">
        <f t="shared" si="46"/>
        <v>&lt;80</v>
      </c>
      <c r="I748" s="1">
        <v>247.40864162499699</v>
      </c>
      <c r="J748" s="1">
        <v>171.85527381387499</v>
      </c>
      <c r="K748" s="1">
        <v>331.14049285007098</v>
      </c>
      <c r="L748" s="1">
        <v>256.19854021035002</v>
      </c>
      <c r="M748" s="1">
        <f t="shared" si="47"/>
        <v>104.02179720236029</v>
      </c>
      <c r="N748" s="1">
        <v>0</v>
      </c>
      <c r="O748" s="1" t="str">
        <f t="shared" si="44"/>
        <v>25-40</v>
      </c>
    </row>
    <row r="749" spans="1:15">
      <c r="A749" s="1">
        <v>748</v>
      </c>
      <c r="B749" s="1">
        <v>8675309748</v>
      </c>
      <c r="C749" s="2">
        <v>1.6712328767123288</v>
      </c>
      <c r="D749" s="2" t="str">
        <f t="shared" si="45"/>
        <v>&gt; 1.5 year</v>
      </c>
      <c r="E749" s="3">
        <v>30.920547945205481</v>
      </c>
      <c r="F749" s="1">
        <v>0</v>
      </c>
      <c r="G749" s="1">
        <v>44</v>
      </c>
      <c r="H749" s="1" t="str">
        <f t="shared" si="46"/>
        <v>&lt;80</v>
      </c>
      <c r="I749" s="1">
        <v>160.21516153602499</v>
      </c>
      <c r="J749" s="1">
        <v>231.80851353443501</v>
      </c>
      <c r="K749" s="1">
        <v>318.724242154411</v>
      </c>
      <c r="L749" s="1">
        <v>162.05197041606101</v>
      </c>
      <c r="M749" s="1">
        <f t="shared" si="47"/>
        <v>89.055039514093437</v>
      </c>
      <c r="N749" s="1">
        <v>1</v>
      </c>
      <c r="O749" s="1" t="str">
        <f t="shared" si="44"/>
        <v>25-40</v>
      </c>
    </row>
    <row r="750" spans="1:15">
      <c r="A750" s="1">
        <v>749</v>
      </c>
      <c r="B750" s="1">
        <v>8675309749</v>
      </c>
      <c r="C750" s="2">
        <v>1.2191780821917808</v>
      </c>
      <c r="D750" s="2" t="str">
        <f t="shared" si="45"/>
        <v>&lt;= 1.5 year</v>
      </c>
      <c r="E750" s="3">
        <v>44.939726027397263</v>
      </c>
      <c r="F750" s="1">
        <v>0</v>
      </c>
      <c r="G750" s="1">
        <v>81</v>
      </c>
      <c r="H750" s="1" t="str">
        <f t="shared" si="46"/>
        <v>&gt;=80</v>
      </c>
      <c r="I750" s="1">
        <v>31.4628330084292</v>
      </c>
      <c r="J750" s="1">
        <v>202.325665956465</v>
      </c>
      <c r="K750" s="1">
        <v>330.84413842626401</v>
      </c>
      <c r="L750" s="1">
        <v>15.150313700089001</v>
      </c>
      <c r="M750" s="1">
        <f t="shared" si="47"/>
        <v>60.222414172353901</v>
      </c>
      <c r="N750" s="1">
        <v>0</v>
      </c>
      <c r="O750" s="1" t="str">
        <f t="shared" si="44"/>
        <v>&gt;40</v>
      </c>
    </row>
    <row r="751" spans="1:15">
      <c r="A751" s="1">
        <v>750</v>
      </c>
      <c r="B751" s="1">
        <v>8675309750</v>
      </c>
      <c r="C751" s="2">
        <v>1.1041095890410959</v>
      </c>
      <c r="D751" s="2" t="str">
        <f t="shared" si="45"/>
        <v>&lt;= 1.5 year</v>
      </c>
      <c r="E751" s="3">
        <v>34.224657534246575</v>
      </c>
      <c r="F751" s="1">
        <v>1</v>
      </c>
      <c r="G751" s="1">
        <v>21</v>
      </c>
      <c r="H751" s="1" t="str">
        <f t="shared" si="46"/>
        <v>&lt;80</v>
      </c>
      <c r="I751" s="1">
        <v>55.272414625657198</v>
      </c>
      <c r="J751" s="1">
        <v>106.37109322252</v>
      </c>
      <c r="K751" s="1">
        <v>212.74728859151199</v>
      </c>
      <c r="L751" s="1">
        <v>485.04977116180601</v>
      </c>
      <c r="M751" s="1">
        <f t="shared" si="47"/>
        <v>96.667127798252324</v>
      </c>
      <c r="N751" s="1">
        <v>0</v>
      </c>
      <c r="O751" s="1" t="str">
        <f t="shared" si="44"/>
        <v>25-40</v>
      </c>
    </row>
    <row r="752" spans="1:15">
      <c r="A752" s="1">
        <v>751</v>
      </c>
      <c r="B752" s="1">
        <v>8675309751</v>
      </c>
      <c r="C752" s="2">
        <v>1.1561643835616437</v>
      </c>
      <c r="D752" s="2" t="str">
        <f t="shared" si="45"/>
        <v>&lt;= 1.5 year</v>
      </c>
      <c r="E752" s="3">
        <v>41.904109589041099</v>
      </c>
      <c r="F752" s="1">
        <v>1</v>
      </c>
      <c r="G752" s="1">
        <v>63</v>
      </c>
      <c r="H752" s="1" t="str">
        <f t="shared" si="46"/>
        <v>&lt;80</v>
      </c>
      <c r="I752" s="1">
        <v>10.5158170106791</v>
      </c>
      <c r="J752" s="1">
        <v>308.712586249205</v>
      </c>
      <c r="K752" s="1">
        <v>226.39311367831201</v>
      </c>
      <c r="L752" s="1">
        <v>8.1491092031611991</v>
      </c>
      <c r="M752" s="1">
        <f t="shared" si="47"/>
        <v>53.683339006567515</v>
      </c>
      <c r="N752" s="1">
        <v>1</v>
      </c>
      <c r="O752" s="1" t="str">
        <f t="shared" si="44"/>
        <v>&gt;40</v>
      </c>
    </row>
    <row r="753" spans="1:15">
      <c r="A753" s="1">
        <v>752</v>
      </c>
      <c r="B753" s="1">
        <v>8675309752</v>
      </c>
      <c r="C753" s="2">
        <v>1.6547945205479453</v>
      </c>
      <c r="D753" s="2" t="str">
        <f t="shared" si="45"/>
        <v>&gt; 1.5 year</v>
      </c>
      <c r="E753" s="3">
        <v>28.742465753424657</v>
      </c>
      <c r="F753" s="1">
        <v>0</v>
      </c>
      <c r="G753" s="1">
        <v>47</v>
      </c>
      <c r="H753" s="1" t="str">
        <f t="shared" si="46"/>
        <v>&lt;80</v>
      </c>
      <c r="I753" s="1">
        <v>251.82874030231599</v>
      </c>
      <c r="J753" s="1">
        <v>193.80996973996099</v>
      </c>
      <c r="K753" s="1">
        <v>287.74659396432401</v>
      </c>
      <c r="L753" s="1">
        <v>208.684682407428</v>
      </c>
      <c r="M753" s="1">
        <f t="shared" si="47"/>
        <v>95.222849967992389</v>
      </c>
      <c r="N753" s="1">
        <v>0</v>
      </c>
      <c r="O753" s="1" t="str">
        <f t="shared" si="44"/>
        <v>25-40</v>
      </c>
    </row>
    <row r="754" spans="1:15">
      <c r="A754" s="1">
        <v>753</v>
      </c>
      <c r="B754" s="1">
        <v>8675309753</v>
      </c>
      <c r="C754" s="2">
        <v>1.2493150684931507</v>
      </c>
      <c r="D754" s="2" t="str">
        <f t="shared" si="45"/>
        <v>&lt;= 1.5 year</v>
      </c>
      <c r="E754" s="3">
        <v>46.632876712328766</v>
      </c>
      <c r="F754" s="1">
        <v>1</v>
      </c>
      <c r="G754" s="1">
        <v>51</v>
      </c>
      <c r="H754" s="1" t="str">
        <f t="shared" si="46"/>
        <v>&lt;80</v>
      </c>
      <c r="I754" s="1">
        <v>27.2990568538617</v>
      </c>
      <c r="J754" s="1">
        <v>304.9932180829</v>
      </c>
      <c r="K754" s="1">
        <v>229.316762767998</v>
      </c>
      <c r="L754" s="1">
        <v>50.024581718335703</v>
      </c>
      <c r="M754" s="1">
        <f t="shared" si="47"/>
        <v>60.104343333300982</v>
      </c>
      <c r="N754" s="1">
        <v>0</v>
      </c>
      <c r="O754" s="1" t="str">
        <f t="shared" si="44"/>
        <v>&gt;40</v>
      </c>
    </row>
    <row r="755" spans="1:15">
      <c r="A755" s="1">
        <v>754</v>
      </c>
      <c r="B755" s="1">
        <v>8675309754</v>
      </c>
      <c r="C755" s="2">
        <v>1.6958904109589041</v>
      </c>
      <c r="D755" s="2" t="str">
        <f t="shared" si="45"/>
        <v>&gt; 1.5 year</v>
      </c>
      <c r="E755" s="3">
        <v>29.057534246575344</v>
      </c>
      <c r="F755" s="1">
        <v>0</v>
      </c>
      <c r="G755" s="1">
        <v>46</v>
      </c>
      <c r="H755" s="1" t="str">
        <f t="shared" si="46"/>
        <v>&lt;80</v>
      </c>
      <c r="I755" s="1">
        <v>185.784402417975</v>
      </c>
      <c r="J755" s="1">
        <v>156.88344665043101</v>
      </c>
      <c r="K755" s="1">
        <v>258.67930685122099</v>
      </c>
      <c r="L755" s="1">
        <v>433.86915370572501</v>
      </c>
      <c r="M755" s="1">
        <f t="shared" si="47"/>
        <v>110.51924319230599</v>
      </c>
      <c r="N755" s="1">
        <v>0</v>
      </c>
      <c r="O755" s="1" t="str">
        <f t="shared" si="44"/>
        <v>25-40</v>
      </c>
    </row>
    <row r="756" spans="1:15">
      <c r="A756" s="1">
        <v>755</v>
      </c>
      <c r="B756" s="1">
        <v>8675309755</v>
      </c>
      <c r="C756" s="2">
        <v>1.6273972602739726</v>
      </c>
      <c r="D756" s="2" t="str">
        <f t="shared" si="45"/>
        <v>&gt; 1.5 year</v>
      </c>
      <c r="E756" s="3">
        <v>26.887671232876713</v>
      </c>
      <c r="F756" s="1">
        <v>0</v>
      </c>
      <c r="G756" s="1">
        <v>53</v>
      </c>
      <c r="H756" s="1" t="str">
        <f t="shared" si="46"/>
        <v>&lt;80</v>
      </c>
      <c r="I756" s="1">
        <v>296.60062896839901</v>
      </c>
      <c r="J756" s="1">
        <v>235.49789566209199</v>
      </c>
      <c r="K756" s="1">
        <v>172.30495038163201</v>
      </c>
      <c r="L756" s="1">
        <v>246.382963109591</v>
      </c>
      <c r="M756" s="1">
        <f t="shared" si="47"/>
        <v>92.810431589386042</v>
      </c>
      <c r="N756" s="1">
        <v>0</v>
      </c>
      <c r="O756" s="1" t="str">
        <f t="shared" si="44"/>
        <v>25-40</v>
      </c>
    </row>
    <row r="757" spans="1:15">
      <c r="A757" s="1">
        <v>756</v>
      </c>
      <c r="B757" s="1">
        <v>8675309756</v>
      </c>
      <c r="C757" s="2">
        <v>1.6465753424657534</v>
      </c>
      <c r="D757" s="2" t="str">
        <f t="shared" si="45"/>
        <v>&gt; 1.5 year</v>
      </c>
      <c r="E757" s="3">
        <v>29.19178082191781</v>
      </c>
      <c r="F757" s="1">
        <v>0</v>
      </c>
      <c r="G757" s="1">
        <v>32</v>
      </c>
      <c r="H757" s="1" t="str">
        <f t="shared" si="46"/>
        <v>&lt;80</v>
      </c>
      <c r="I757" s="1">
        <v>264.33206962283498</v>
      </c>
      <c r="J757" s="1">
        <v>234.11173268012899</v>
      </c>
      <c r="K757" s="1">
        <v>237.76024410184701</v>
      </c>
      <c r="L757" s="1">
        <v>286.55182979264902</v>
      </c>
      <c r="M757" s="1">
        <f t="shared" si="47"/>
        <v>102.79295305157663</v>
      </c>
      <c r="N757" s="1">
        <v>0</v>
      </c>
      <c r="O757" s="1" t="str">
        <f t="shared" si="44"/>
        <v>25-40</v>
      </c>
    </row>
    <row r="758" spans="1:15">
      <c r="A758" s="1">
        <v>757</v>
      </c>
      <c r="B758" s="1">
        <v>8675309757</v>
      </c>
      <c r="C758" s="2">
        <v>0.99726027397260275</v>
      </c>
      <c r="D758" s="2" t="str">
        <f t="shared" si="45"/>
        <v>&lt;= 1.5 year</v>
      </c>
      <c r="E758" s="3">
        <v>36.024657534246572</v>
      </c>
      <c r="F758" s="1">
        <v>0</v>
      </c>
      <c r="G758" s="1">
        <v>19</v>
      </c>
      <c r="H758" s="1" t="str">
        <f t="shared" si="46"/>
        <v>&lt;80</v>
      </c>
      <c r="I758" s="1">
        <v>1.36710284416216</v>
      </c>
      <c r="J758" s="1">
        <v>24.8431915242538</v>
      </c>
      <c r="K758" s="1">
        <v>423.19635734355501</v>
      </c>
      <c r="L758" s="1">
        <v>333.01575815975599</v>
      </c>
      <c r="M758" s="1">
        <f t="shared" si="47"/>
        <v>92.842277409870604</v>
      </c>
      <c r="N758" s="1">
        <v>0</v>
      </c>
      <c r="O758" s="1" t="str">
        <f t="shared" si="44"/>
        <v>25-40</v>
      </c>
    </row>
    <row r="759" spans="1:15">
      <c r="A759" s="1">
        <v>758</v>
      </c>
      <c r="B759" s="1">
        <v>8675309758</v>
      </c>
      <c r="C759" s="2">
        <v>1.7643835616438357</v>
      </c>
      <c r="D759" s="2" t="str">
        <f t="shared" si="45"/>
        <v>&gt; 1.5 year</v>
      </c>
      <c r="E759" s="3">
        <v>35.37808219178082</v>
      </c>
      <c r="F759" s="1">
        <v>0</v>
      </c>
      <c r="G759" s="1">
        <v>40</v>
      </c>
      <c r="H759" s="1" t="str">
        <f t="shared" si="46"/>
        <v>&lt;80</v>
      </c>
      <c r="I759" s="1">
        <v>324.56920980886798</v>
      </c>
      <c r="J759" s="1">
        <v>186.78246536403401</v>
      </c>
      <c r="K759" s="1">
        <v>191.84671820493699</v>
      </c>
      <c r="L759" s="1">
        <v>257.50028455419198</v>
      </c>
      <c r="M759" s="1">
        <f t="shared" si="47"/>
        <v>94.829774344927628</v>
      </c>
      <c r="N759" s="1">
        <v>1</v>
      </c>
      <c r="O759" s="1" t="str">
        <f t="shared" si="44"/>
        <v>25-40</v>
      </c>
    </row>
    <row r="760" spans="1:15">
      <c r="A760" s="1">
        <v>759</v>
      </c>
      <c r="B760" s="1">
        <v>8675309759</v>
      </c>
      <c r="C760" s="2">
        <v>1.6630136986301369</v>
      </c>
      <c r="D760" s="2" t="str">
        <f t="shared" si="45"/>
        <v>&gt; 1.5 year</v>
      </c>
      <c r="E760" s="3">
        <v>30.854794520547944</v>
      </c>
      <c r="F760" s="1">
        <v>0</v>
      </c>
      <c r="G760" s="1">
        <v>0</v>
      </c>
      <c r="H760" s="1" t="str">
        <f t="shared" si="46"/>
        <v>&lt;80</v>
      </c>
      <c r="I760" s="1">
        <v>263.31915481328099</v>
      </c>
      <c r="J760" s="1">
        <v>199.629006738794</v>
      </c>
      <c r="K760" s="1">
        <v>239.640702907378</v>
      </c>
      <c r="L760" s="1">
        <v>204.31947155561599</v>
      </c>
      <c r="M760" s="1">
        <f t="shared" si="47"/>
        <v>90.311073859725269</v>
      </c>
      <c r="N760" s="1">
        <v>1</v>
      </c>
      <c r="O760" s="1" t="str">
        <f t="shared" si="44"/>
        <v>25-40</v>
      </c>
    </row>
    <row r="761" spans="1:15">
      <c r="A761" s="1">
        <v>760</v>
      </c>
      <c r="B761" s="1">
        <v>8675309760</v>
      </c>
      <c r="C761" s="2">
        <v>1.5808219178082192</v>
      </c>
      <c r="D761" s="2" t="str">
        <f t="shared" si="45"/>
        <v>&gt; 1.5 year</v>
      </c>
      <c r="E761" s="3">
        <v>32.158904109589038</v>
      </c>
      <c r="F761" s="1">
        <v>0</v>
      </c>
      <c r="G761" s="1">
        <v>8</v>
      </c>
      <c r="H761" s="1" t="str">
        <f t="shared" si="46"/>
        <v>&lt;80</v>
      </c>
      <c r="I761" s="1">
        <v>255.70130748934801</v>
      </c>
      <c r="J761" s="1">
        <v>182.03111155729499</v>
      </c>
      <c r="K761" s="1">
        <v>310.06337390136702</v>
      </c>
      <c r="L761" s="1">
        <v>310.85710135687202</v>
      </c>
      <c r="M761" s="1">
        <f t="shared" si="47"/>
        <v>109.52905055472013</v>
      </c>
      <c r="N761" s="1">
        <v>0</v>
      </c>
      <c r="O761" s="1" t="str">
        <f t="shared" si="44"/>
        <v>25-40</v>
      </c>
    </row>
    <row r="762" spans="1:15">
      <c r="A762" s="1">
        <v>761</v>
      </c>
      <c r="B762" s="1">
        <v>8675309761</v>
      </c>
      <c r="C762" s="2">
        <v>1.6958904109589041</v>
      </c>
      <c r="D762" s="2" t="str">
        <f t="shared" si="45"/>
        <v>&gt; 1.5 year</v>
      </c>
      <c r="E762" s="3">
        <v>34.213698630136989</v>
      </c>
      <c r="F762" s="1">
        <v>0</v>
      </c>
      <c r="G762" s="1">
        <v>13</v>
      </c>
      <c r="H762" s="1" t="str">
        <f t="shared" si="46"/>
        <v>&lt;80</v>
      </c>
      <c r="I762" s="1">
        <v>187.737970269225</v>
      </c>
      <c r="J762" s="1">
        <v>299.13862947299799</v>
      </c>
      <c r="K762" s="1">
        <v>208.90603642702499</v>
      </c>
      <c r="L762" s="1">
        <v>294.92173315603702</v>
      </c>
      <c r="M762" s="1">
        <f t="shared" si="47"/>
        <v>99.409460329345279</v>
      </c>
      <c r="N762" s="1">
        <v>0</v>
      </c>
      <c r="O762" s="1" t="str">
        <f t="shared" si="44"/>
        <v>25-40</v>
      </c>
    </row>
    <row r="763" spans="1:15">
      <c r="A763" s="1">
        <v>762</v>
      </c>
      <c r="B763" s="1">
        <v>8675309762</v>
      </c>
      <c r="C763" s="2">
        <v>1.3534246575342466</v>
      </c>
      <c r="D763" s="2" t="str">
        <f t="shared" si="45"/>
        <v>&lt;= 1.5 year</v>
      </c>
      <c r="E763" s="3">
        <v>43.005479452054793</v>
      </c>
      <c r="F763" s="1">
        <v>0</v>
      </c>
      <c r="G763" s="1">
        <v>56</v>
      </c>
      <c r="H763" s="1" t="str">
        <f t="shared" si="46"/>
        <v>&lt;80</v>
      </c>
      <c r="I763" s="1">
        <v>10.798989732714499</v>
      </c>
      <c r="J763" s="1">
        <v>356.44611741541399</v>
      </c>
      <c r="K763" s="1">
        <v>233.92124239641799</v>
      </c>
      <c r="L763" s="1">
        <v>5.6836674916535701</v>
      </c>
      <c r="M763" s="1">
        <f t="shared" si="47"/>
        <v>58.132197758418869</v>
      </c>
      <c r="N763" s="1">
        <v>0</v>
      </c>
      <c r="O763" s="1" t="str">
        <f t="shared" si="44"/>
        <v>&gt;40</v>
      </c>
    </row>
    <row r="764" spans="1:15">
      <c r="A764" s="1">
        <v>763</v>
      </c>
      <c r="B764" s="1">
        <v>8675309763</v>
      </c>
      <c r="C764" s="2">
        <v>1.5205479452054795</v>
      </c>
      <c r="D764" s="2" t="str">
        <f t="shared" si="45"/>
        <v>&gt; 1.5 year</v>
      </c>
      <c r="E764" s="3">
        <v>31.301369863013697</v>
      </c>
      <c r="F764" s="1">
        <v>0</v>
      </c>
      <c r="G764" s="1">
        <v>38</v>
      </c>
      <c r="H764" s="1" t="str">
        <f t="shared" si="46"/>
        <v>&lt;80</v>
      </c>
      <c r="I764" s="1">
        <v>197.370644999245</v>
      </c>
      <c r="J764" s="1">
        <v>359.167412559995</v>
      </c>
      <c r="K764" s="1">
        <v>200.864544774991</v>
      </c>
      <c r="L764" s="1">
        <v>250.32374940608599</v>
      </c>
      <c r="M764" s="1">
        <f t="shared" si="47"/>
        <v>98.665639906468442</v>
      </c>
      <c r="N764" s="1">
        <v>0</v>
      </c>
      <c r="O764" s="1" t="str">
        <f t="shared" si="44"/>
        <v>25-40</v>
      </c>
    </row>
    <row r="765" spans="1:15">
      <c r="A765" s="1">
        <v>764</v>
      </c>
      <c r="B765" s="1">
        <v>8675309764</v>
      </c>
      <c r="C765" s="2">
        <v>1.1917808219178083</v>
      </c>
      <c r="D765" s="2" t="str">
        <f t="shared" si="45"/>
        <v>&lt;= 1.5 year</v>
      </c>
      <c r="E765" s="3">
        <v>42.775342465753425</v>
      </c>
      <c r="F765" s="1">
        <v>1</v>
      </c>
      <c r="G765" s="1">
        <v>67</v>
      </c>
      <c r="H765" s="1" t="str">
        <f t="shared" si="46"/>
        <v>&lt;80</v>
      </c>
      <c r="I765" s="1">
        <v>57.8088466343265</v>
      </c>
      <c r="J765" s="1">
        <v>259.538472288702</v>
      </c>
      <c r="K765" s="1">
        <v>231.049771680178</v>
      </c>
      <c r="L765" s="1">
        <v>30.2365139725589</v>
      </c>
      <c r="M765" s="1">
        <f t="shared" si="47"/>
        <v>56.742139792170704</v>
      </c>
      <c r="N765" s="1">
        <v>0</v>
      </c>
      <c r="O765" s="1" t="str">
        <f t="shared" si="44"/>
        <v>&gt;40</v>
      </c>
    </row>
    <row r="766" spans="1:15">
      <c r="A766" s="1">
        <v>765</v>
      </c>
      <c r="B766" s="1">
        <v>8675309765</v>
      </c>
      <c r="C766" s="2">
        <v>1.2191780821917808</v>
      </c>
      <c r="D766" s="2" t="str">
        <f t="shared" si="45"/>
        <v>&lt;= 1.5 year</v>
      </c>
      <c r="E766" s="3">
        <v>44.230136986301368</v>
      </c>
      <c r="F766" s="1">
        <v>0</v>
      </c>
      <c r="G766" s="1">
        <v>87</v>
      </c>
      <c r="H766" s="1" t="str">
        <f t="shared" si="46"/>
        <v>&gt;=80</v>
      </c>
      <c r="I766" s="1">
        <v>7.5169897368420804</v>
      </c>
      <c r="J766" s="1">
        <v>339.65394683369999</v>
      </c>
      <c r="K766" s="1">
        <v>247.64781297076399</v>
      </c>
      <c r="L766" s="1">
        <v>0.86821966763535197</v>
      </c>
      <c r="M766" s="1">
        <f t="shared" si="47"/>
        <v>57.595598842251292</v>
      </c>
      <c r="N766" s="1">
        <v>1</v>
      </c>
      <c r="O766" s="1" t="str">
        <f t="shared" si="44"/>
        <v>&gt;40</v>
      </c>
    </row>
    <row r="767" spans="1:15">
      <c r="A767" s="1">
        <v>766</v>
      </c>
      <c r="B767" s="1">
        <v>8675309766</v>
      </c>
      <c r="C767" s="2">
        <v>1.2684931506849315</v>
      </c>
      <c r="D767" s="2" t="str">
        <f t="shared" si="45"/>
        <v>&lt;= 1.5 year</v>
      </c>
      <c r="E767" s="3">
        <v>44.6</v>
      </c>
      <c r="F767" s="1">
        <v>1</v>
      </c>
      <c r="G767" s="1">
        <v>86</v>
      </c>
      <c r="H767" s="1" t="str">
        <f t="shared" si="46"/>
        <v>&gt;=80</v>
      </c>
      <c r="I767" s="1">
        <v>24.1749256100581</v>
      </c>
      <c r="J767" s="1">
        <v>280.40243751124098</v>
      </c>
      <c r="K767" s="1">
        <v>231.806365514882</v>
      </c>
      <c r="L767" s="1">
        <v>70.953201696900706</v>
      </c>
      <c r="M767" s="1">
        <f t="shared" si="47"/>
        <v>60.697337115117847</v>
      </c>
      <c r="N767" s="1">
        <v>0</v>
      </c>
      <c r="O767" s="1" t="str">
        <f t="shared" si="44"/>
        <v>&gt;40</v>
      </c>
    </row>
    <row r="768" spans="1:15">
      <c r="A768" s="1">
        <v>767</v>
      </c>
      <c r="B768" s="1">
        <v>8675309767</v>
      </c>
      <c r="C768" s="2">
        <v>1.5506849315068494</v>
      </c>
      <c r="D768" s="2" t="str">
        <f t="shared" si="45"/>
        <v>&gt; 1.5 year</v>
      </c>
      <c r="E768" s="3">
        <v>22.736986301369864</v>
      </c>
      <c r="F768" s="1">
        <v>0</v>
      </c>
      <c r="G768" s="1">
        <v>63</v>
      </c>
      <c r="H768" s="1" t="str">
        <f t="shared" si="46"/>
        <v>&lt;80</v>
      </c>
      <c r="I768" s="1">
        <v>2.7637214384954301</v>
      </c>
      <c r="J768" s="1">
        <v>1.1580367195196</v>
      </c>
      <c r="K768" s="1">
        <v>492.35344737216002</v>
      </c>
      <c r="L768" s="1">
        <v>373.59474172322899</v>
      </c>
      <c r="M768" s="1">
        <f t="shared" si="47"/>
        <v>104.22752334408787</v>
      </c>
      <c r="N768" s="1">
        <v>1</v>
      </c>
      <c r="O768" s="1" t="str">
        <f t="shared" si="44"/>
        <v>17-25</v>
      </c>
    </row>
    <row r="769" spans="1:15">
      <c r="A769" s="1">
        <v>768</v>
      </c>
      <c r="B769" s="1">
        <v>8675309768</v>
      </c>
      <c r="C769" s="2">
        <v>1.4219178082191781</v>
      </c>
      <c r="D769" s="2" t="str">
        <f t="shared" si="45"/>
        <v>&lt;= 1.5 year</v>
      </c>
      <c r="E769" s="3">
        <v>23.704109589041096</v>
      </c>
      <c r="F769" s="1">
        <v>1</v>
      </c>
      <c r="G769" s="1">
        <v>57</v>
      </c>
      <c r="H769" s="1" t="str">
        <f t="shared" si="46"/>
        <v>&lt;80</v>
      </c>
      <c r="I769" s="1">
        <v>433.12402166344998</v>
      </c>
      <c r="J769" s="1">
        <v>194.01348332992799</v>
      </c>
      <c r="K769" s="1">
        <v>107.84391540643</v>
      </c>
      <c r="L769" s="1">
        <v>41.553787452136199</v>
      </c>
      <c r="M769" s="1">
        <f t="shared" si="47"/>
        <v>68.098724742498177</v>
      </c>
      <c r="N769" s="1">
        <v>0</v>
      </c>
      <c r="O769" s="1" t="str">
        <f t="shared" si="44"/>
        <v>17-25</v>
      </c>
    </row>
    <row r="770" spans="1:15">
      <c r="A770" s="1">
        <v>769</v>
      </c>
      <c r="B770" s="1">
        <v>8675309769</v>
      </c>
      <c r="C770" s="2">
        <v>1.295890410958904</v>
      </c>
      <c r="D770" s="2" t="str">
        <f t="shared" si="45"/>
        <v>&lt;= 1.5 year</v>
      </c>
      <c r="E770" s="3">
        <v>44.594520547945208</v>
      </c>
      <c r="F770" s="1">
        <v>1</v>
      </c>
      <c r="G770" s="1">
        <v>47</v>
      </c>
      <c r="H770" s="1" t="str">
        <f t="shared" si="46"/>
        <v>&lt;80</v>
      </c>
      <c r="I770" s="1">
        <v>8.8794226437610408</v>
      </c>
      <c r="J770" s="1">
        <v>120.351967460659</v>
      </c>
      <c r="K770" s="1">
        <v>452.53860094183398</v>
      </c>
      <c r="L770" s="1">
        <v>60.5229836605522</v>
      </c>
      <c r="M770" s="1">
        <f t="shared" si="47"/>
        <v>71.905901360639945</v>
      </c>
      <c r="N770" s="1">
        <v>0</v>
      </c>
      <c r="O770" s="1" t="str">
        <f t="shared" ref="O770:O833" si="48">IF(AND(E770&gt;17,E770&lt;25),"17-25",IF(AND(E770&gt;25,E770&lt;40),"25-40","&gt;40"))</f>
        <v>&gt;40</v>
      </c>
    </row>
    <row r="771" spans="1:15">
      <c r="A771" s="1">
        <v>770</v>
      </c>
      <c r="B771" s="1">
        <v>8675309770</v>
      </c>
      <c r="C771" s="2">
        <v>1.6767123287671233</v>
      </c>
      <c r="D771" s="2" t="str">
        <f t="shared" ref="D771:D834" si="49">IF(OR(C771&lt;1.5, C771=1.5),"&lt;= 1.5 year","&gt; 1.5 year")</f>
        <v>&gt; 1.5 year</v>
      </c>
      <c r="E771" s="3">
        <v>32.695890410958903</v>
      </c>
      <c r="F771" s="1">
        <v>0</v>
      </c>
      <c r="G771" s="1">
        <v>56</v>
      </c>
      <c r="H771" s="1" t="str">
        <f t="shared" ref="H771:H834" si="50">IF(G771&lt;80,"&lt;80","&gt;=80")</f>
        <v>&lt;80</v>
      </c>
      <c r="I771" s="1">
        <v>282.66531582948102</v>
      </c>
      <c r="J771" s="1">
        <v>218.59619748585101</v>
      </c>
      <c r="K771" s="1">
        <v>382.19989010630098</v>
      </c>
      <c r="L771" s="1">
        <v>169.47525908375499</v>
      </c>
      <c r="M771" s="1">
        <f t="shared" ref="M771:M834" si="51">SUMPRODUCT(I771:L771,$P$3:$S$3)</f>
        <v>106.30193896803328</v>
      </c>
      <c r="N771" s="1">
        <v>0</v>
      </c>
      <c r="O771" s="1" t="str">
        <f t="shared" si="48"/>
        <v>25-40</v>
      </c>
    </row>
    <row r="772" spans="1:15">
      <c r="A772" s="1">
        <v>771</v>
      </c>
      <c r="B772" s="1">
        <v>8675309771</v>
      </c>
      <c r="C772" s="2">
        <v>1.2301369863013698</v>
      </c>
      <c r="D772" s="2" t="str">
        <f t="shared" si="49"/>
        <v>&lt;= 1.5 year</v>
      </c>
      <c r="E772" s="3">
        <v>46.235616438356168</v>
      </c>
      <c r="F772" s="1">
        <v>0</v>
      </c>
      <c r="G772" s="1">
        <v>97</v>
      </c>
      <c r="H772" s="1" t="str">
        <f t="shared" si="50"/>
        <v>&gt;=80</v>
      </c>
      <c r="I772" s="1">
        <v>105.22210765421799</v>
      </c>
      <c r="J772" s="1">
        <v>215.09243286723799</v>
      </c>
      <c r="K772" s="1">
        <v>216.62104825633901</v>
      </c>
      <c r="L772" s="1">
        <v>5.1872304889860299</v>
      </c>
      <c r="M772" s="1">
        <f t="shared" si="51"/>
        <v>52.242156691155479</v>
      </c>
      <c r="N772" s="1">
        <v>0</v>
      </c>
      <c r="O772" s="1" t="str">
        <f t="shared" si="48"/>
        <v>&gt;40</v>
      </c>
    </row>
    <row r="773" spans="1:15">
      <c r="A773" s="1">
        <v>772</v>
      </c>
      <c r="B773" s="1">
        <v>8675309772</v>
      </c>
      <c r="C773" s="2">
        <v>0.8904109589041096</v>
      </c>
      <c r="D773" s="2" t="str">
        <f t="shared" si="49"/>
        <v>&lt;= 1.5 year</v>
      </c>
      <c r="E773" s="3">
        <v>34.580821917808223</v>
      </c>
      <c r="F773" s="1">
        <v>0</v>
      </c>
      <c r="G773" s="1">
        <v>22</v>
      </c>
      <c r="H773" s="1" t="str">
        <f t="shared" si="50"/>
        <v>&lt;80</v>
      </c>
      <c r="I773" s="1">
        <v>64.886298546209403</v>
      </c>
      <c r="J773" s="1">
        <v>54.5073452934922</v>
      </c>
      <c r="K773" s="1">
        <v>225.700590599435</v>
      </c>
      <c r="L773" s="1">
        <v>394.16995728026001</v>
      </c>
      <c r="M773" s="1">
        <f t="shared" si="51"/>
        <v>83.935957252739527</v>
      </c>
      <c r="N773" s="1">
        <v>0</v>
      </c>
      <c r="O773" s="1" t="str">
        <f t="shared" si="48"/>
        <v>25-40</v>
      </c>
    </row>
    <row r="774" spans="1:15">
      <c r="A774" s="1">
        <v>773</v>
      </c>
      <c r="B774" s="1">
        <v>8675309773</v>
      </c>
      <c r="C774" s="2">
        <v>1.2383561643835617</v>
      </c>
      <c r="D774" s="2" t="str">
        <f t="shared" si="49"/>
        <v>&lt;= 1.5 year</v>
      </c>
      <c r="E774" s="3">
        <v>17.13150684931507</v>
      </c>
      <c r="F774" s="1">
        <v>1</v>
      </c>
      <c r="G774" s="1">
        <v>56</v>
      </c>
      <c r="H774" s="1" t="str">
        <f t="shared" si="50"/>
        <v>&lt;80</v>
      </c>
      <c r="I774" s="1">
        <v>270.80846009985999</v>
      </c>
      <c r="J774" s="1">
        <v>480.20154360208397</v>
      </c>
      <c r="K774" s="1">
        <v>7.7156527857715804E-2</v>
      </c>
      <c r="L774" s="1">
        <v>40.799980421473499</v>
      </c>
      <c r="M774" s="1">
        <f t="shared" si="51"/>
        <v>64.986056730075262</v>
      </c>
      <c r="N774" s="1">
        <v>0</v>
      </c>
      <c r="O774" s="1" t="str">
        <f t="shared" si="48"/>
        <v>17-25</v>
      </c>
    </row>
    <row r="775" spans="1:15">
      <c r="A775" s="1">
        <v>774</v>
      </c>
      <c r="B775" s="1">
        <v>8675309774</v>
      </c>
      <c r="C775" s="2">
        <v>1.8301369863013699</v>
      </c>
      <c r="D775" s="2" t="str">
        <f t="shared" si="49"/>
        <v>&gt; 1.5 year</v>
      </c>
      <c r="E775" s="3">
        <v>30.252054794520546</v>
      </c>
      <c r="F775" s="1">
        <v>0</v>
      </c>
      <c r="G775" s="1">
        <v>22</v>
      </c>
      <c r="H775" s="1" t="str">
        <f t="shared" si="50"/>
        <v>&lt;80</v>
      </c>
      <c r="I775" s="1">
        <v>210.935842833473</v>
      </c>
      <c r="J775" s="1">
        <v>232.80307733373499</v>
      </c>
      <c r="K775" s="1">
        <v>257.69629326712197</v>
      </c>
      <c r="L775" s="1">
        <v>231.69107072424501</v>
      </c>
      <c r="M775" s="1">
        <f t="shared" si="51"/>
        <v>94.225597292340666</v>
      </c>
      <c r="N775" s="1">
        <v>1</v>
      </c>
      <c r="O775" s="1" t="str">
        <f t="shared" si="48"/>
        <v>25-40</v>
      </c>
    </row>
    <row r="776" spans="1:15">
      <c r="A776" s="1">
        <v>775</v>
      </c>
      <c r="B776" s="1">
        <v>8675309775</v>
      </c>
      <c r="C776" s="2">
        <v>1.7342465753424658</v>
      </c>
      <c r="D776" s="2" t="str">
        <f t="shared" si="49"/>
        <v>&gt; 1.5 year</v>
      </c>
      <c r="E776" s="3">
        <v>30.482191780821918</v>
      </c>
      <c r="F776" s="1">
        <v>0</v>
      </c>
      <c r="G776" s="1">
        <v>34</v>
      </c>
      <c r="H776" s="1" t="str">
        <f t="shared" si="50"/>
        <v>&lt;80</v>
      </c>
      <c r="I776" s="1">
        <v>224.839418671917</v>
      </c>
      <c r="J776" s="1">
        <v>260.74801728510101</v>
      </c>
      <c r="K776" s="1">
        <v>308.02912910542</v>
      </c>
      <c r="L776" s="1">
        <v>258.91895458472902</v>
      </c>
      <c r="M776" s="1">
        <f t="shared" si="51"/>
        <v>106.88076491937932</v>
      </c>
      <c r="N776" s="1">
        <v>0</v>
      </c>
      <c r="O776" s="1" t="str">
        <f t="shared" si="48"/>
        <v>25-40</v>
      </c>
    </row>
    <row r="777" spans="1:15">
      <c r="A777" s="1">
        <v>776</v>
      </c>
      <c r="B777" s="1">
        <v>8675309776</v>
      </c>
      <c r="C777" s="2">
        <v>1.6438356164383561</v>
      </c>
      <c r="D777" s="2" t="str">
        <f t="shared" si="49"/>
        <v>&gt; 1.5 year</v>
      </c>
      <c r="E777" s="3">
        <v>29.887671232876713</v>
      </c>
      <c r="F777" s="1">
        <v>1</v>
      </c>
      <c r="G777" s="1">
        <v>60</v>
      </c>
      <c r="H777" s="1" t="str">
        <f t="shared" si="50"/>
        <v>&lt;80</v>
      </c>
      <c r="I777" s="1">
        <v>25.8768844315541</v>
      </c>
      <c r="J777" s="1">
        <v>60.903755793133001</v>
      </c>
      <c r="K777" s="1">
        <v>302.34756958712501</v>
      </c>
      <c r="L777" s="1">
        <v>538.90805448136302</v>
      </c>
      <c r="M777" s="1">
        <f t="shared" si="51"/>
        <v>107.89312610619353</v>
      </c>
      <c r="N777" s="1">
        <v>1</v>
      </c>
      <c r="O777" s="1" t="str">
        <f t="shared" si="48"/>
        <v>25-40</v>
      </c>
    </row>
    <row r="778" spans="1:15">
      <c r="A778" s="1">
        <v>777</v>
      </c>
      <c r="B778" s="1">
        <v>8675309777</v>
      </c>
      <c r="C778" s="2">
        <v>1.6904109589041096</v>
      </c>
      <c r="D778" s="2" t="str">
        <f t="shared" si="49"/>
        <v>&gt; 1.5 year</v>
      </c>
      <c r="E778" s="3">
        <v>29.504109589041096</v>
      </c>
      <c r="F778" s="1">
        <v>0</v>
      </c>
      <c r="G778" s="1">
        <v>25</v>
      </c>
      <c r="H778" s="1" t="str">
        <f t="shared" si="50"/>
        <v>&lt;80</v>
      </c>
      <c r="I778" s="1">
        <v>242.78414711806499</v>
      </c>
      <c r="J778" s="1">
        <v>230.07156295124801</v>
      </c>
      <c r="K778" s="1">
        <v>170.728276681008</v>
      </c>
      <c r="L778" s="1">
        <v>330.67867949267099</v>
      </c>
      <c r="M778" s="1">
        <f t="shared" si="51"/>
        <v>97.997291546386521</v>
      </c>
      <c r="N778" s="1">
        <v>0</v>
      </c>
      <c r="O778" s="1" t="str">
        <f t="shared" si="48"/>
        <v>25-40</v>
      </c>
    </row>
    <row r="779" spans="1:15">
      <c r="A779" s="1">
        <v>778</v>
      </c>
      <c r="B779" s="1">
        <v>8675309778</v>
      </c>
      <c r="C779" s="2">
        <v>1.7095890410958905</v>
      </c>
      <c r="D779" s="2" t="str">
        <f t="shared" si="49"/>
        <v>&gt; 1.5 year</v>
      </c>
      <c r="E779" s="3">
        <v>34.863013698630134</v>
      </c>
      <c r="F779" s="1">
        <v>0</v>
      </c>
      <c r="G779" s="1">
        <v>45</v>
      </c>
      <c r="H779" s="1" t="str">
        <f t="shared" si="50"/>
        <v>&lt;80</v>
      </c>
      <c r="I779" s="1">
        <v>221.02900623365301</v>
      </c>
      <c r="J779" s="1">
        <v>231.37403645236901</v>
      </c>
      <c r="K779" s="1">
        <v>406.41108176920602</v>
      </c>
      <c r="L779" s="1">
        <v>109.28386806647499</v>
      </c>
      <c r="M779" s="1">
        <f t="shared" si="51"/>
        <v>98.075637395163483</v>
      </c>
      <c r="N779" s="1">
        <v>0</v>
      </c>
      <c r="O779" s="1" t="str">
        <f t="shared" si="48"/>
        <v>25-40</v>
      </c>
    </row>
    <row r="780" spans="1:15">
      <c r="A780" s="1">
        <v>779</v>
      </c>
      <c r="B780" s="1">
        <v>8675309779</v>
      </c>
      <c r="C780" s="2">
        <v>1.2684931506849315</v>
      </c>
      <c r="D780" s="2" t="str">
        <f t="shared" si="49"/>
        <v>&lt;= 1.5 year</v>
      </c>
      <c r="E780" s="3">
        <v>44.868493150684934</v>
      </c>
      <c r="F780" s="1">
        <v>0</v>
      </c>
      <c r="G780" s="1">
        <v>84</v>
      </c>
      <c r="H780" s="1" t="str">
        <f t="shared" si="50"/>
        <v>&gt;=80</v>
      </c>
      <c r="I780" s="1">
        <v>13.534774438775701</v>
      </c>
      <c r="J780" s="1">
        <v>281.24387903471597</v>
      </c>
      <c r="K780" s="1">
        <v>186.19597476821201</v>
      </c>
      <c r="L780" s="1">
        <v>11.6948667023673</v>
      </c>
      <c r="M780" s="1">
        <f t="shared" si="51"/>
        <v>47.329193254348851</v>
      </c>
      <c r="N780" s="1">
        <v>1</v>
      </c>
      <c r="O780" s="1" t="str">
        <f t="shared" si="48"/>
        <v>&gt;40</v>
      </c>
    </row>
    <row r="781" spans="1:15">
      <c r="A781" s="1">
        <v>780</v>
      </c>
      <c r="B781" s="1">
        <v>8675309780</v>
      </c>
      <c r="C781" s="2">
        <v>1.6712328767123288</v>
      </c>
      <c r="D781" s="2" t="str">
        <f t="shared" si="49"/>
        <v>&gt; 1.5 year</v>
      </c>
      <c r="E781" s="3">
        <v>31.008219178082193</v>
      </c>
      <c r="F781" s="1">
        <v>0</v>
      </c>
      <c r="G781" s="1">
        <v>43</v>
      </c>
      <c r="H781" s="1" t="str">
        <f t="shared" si="50"/>
        <v>&lt;80</v>
      </c>
      <c r="I781" s="1">
        <v>254.507317294931</v>
      </c>
      <c r="J781" s="1">
        <v>210.399662774435</v>
      </c>
      <c r="K781" s="1">
        <v>199.651710881426</v>
      </c>
      <c r="L781" s="1">
        <v>347.36224203404998</v>
      </c>
      <c r="M781" s="1">
        <f t="shared" si="51"/>
        <v>102.83423275540639</v>
      </c>
      <c r="N781" s="1">
        <v>0</v>
      </c>
      <c r="O781" s="1" t="str">
        <f t="shared" si="48"/>
        <v>25-40</v>
      </c>
    </row>
    <row r="782" spans="1:15">
      <c r="A782" s="1">
        <v>781</v>
      </c>
      <c r="B782" s="1">
        <v>8675309781</v>
      </c>
      <c r="C782" s="2">
        <v>1.7643835616438357</v>
      </c>
      <c r="D782" s="2" t="str">
        <f t="shared" si="49"/>
        <v>&gt; 1.5 year</v>
      </c>
      <c r="E782" s="3">
        <v>26.81095890410959</v>
      </c>
      <c r="F782" s="1">
        <v>0</v>
      </c>
      <c r="G782" s="1">
        <v>34</v>
      </c>
      <c r="H782" s="1" t="str">
        <f t="shared" si="50"/>
        <v>&lt;80</v>
      </c>
      <c r="I782" s="1">
        <v>193.03997589846699</v>
      </c>
      <c r="J782" s="1">
        <v>219.71992530480799</v>
      </c>
      <c r="K782" s="1">
        <v>285.97930868349601</v>
      </c>
      <c r="L782" s="1">
        <v>194.42518213997101</v>
      </c>
      <c r="M782" s="1">
        <f t="shared" si="51"/>
        <v>90.669330995078042</v>
      </c>
      <c r="N782" s="1">
        <v>1</v>
      </c>
      <c r="O782" s="1" t="str">
        <f t="shared" si="48"/>
        <v>25-40</v>
      </c>
    </row>
    <row r="783" spans="1:15">
      <c r="A783" s="1">
        <v>782</v>
      </c>
      <c r="B783" s="1">
        <v>8675309782</v>
      </c>
      <c r="C783" s="2">
        <v>0.8246575342465754</v>
      </c>
      <c r="D783" s="2" t="str">
        <f t="shared" si="49"/>
        <v>&lt;= 1.5 year</v>
      </c>
      <c r="E783" s="3">
        <v>35.553424657534244</v>
      </c>
      <c r="F783" s="1">
        <v>0</v>
      </c>
      <c r="G783" s="1">
        <v>17</v>
      </c>
      <c r="H783" s="1" t="str">
        <f t="shared" si="50"/>
        <v>&lt;80</v>
      </c>
      <c r="I783" s="1">
        <v>55.058612635404103</v>
      </c>
      <c r="J783" s="1">
        <v>6.76768827407437</v>
      </c>
      <c r="K783" s="1">
        <v>475.49431613846798</v>
      </c>
      <c r="L783" s="1">
        <v>300.777151656657</v>
      </c>
      <c r="M783" s="1">
        <f t="shared" si="51"/>
        <v>98.098680208173263</v>
      </c>
      <c r="N783" s="1">
        <v>0</v>
      </c>
      <c r="O783" s="1" t="str">
        <f t="shared" si="48"/>
        <v>25-40</v>
      </c>
    </row>
    <row r="784" spans="1:15">
      <c r="A784" s="1">
        <v>783</v>
      </c>
      <c r="B784" s="1">
        <v>8675309783</v>
      </c>
      <c r="C784" s="2">
        <v>1.0767123287671232</v>
      </c>
      <c r="D784" s="2" t="str">
        <f t="shared" si="49"/>
        <v>&lt;= 1.5 year</v>
      </c>
      <c r="E784" s="3">
        <v>38.271232876712325</v>
      </c>
      <c r="F784" s="1">
        <v>0</v>
      </c>
      <c r="G784" s="1">
        <v>94</v>
      </c>
      <c r="H784" s="1" t="str">
        <f t="shared" si="50"/>
        <v>&gt;=80</v>
      </c>
      <c r="I784" s="1">
        <v>29.473710053118399</v>
      </c>
      <c r="J784" s="1">
        <v>175.407106806077</v>
      </c>
      <c r="K784" s="1">
        <v>426.39875743308801</v>
      </c>
      <c r="L784" s="1">
        <v>31.8332166603963</v>
      </c>
      <c r="M784" s="1">
        <f t="shared" si="51"/>
        <v>71.37830223995374</v>
      </c>
      <c r="N784" s="1">
        <v>0</v>
      </c>
      <c r="O784" s="1" t="str">
        <f t="shared" si="48"/>
        <v>25-40</v>
      </c>
    </row>
    <row r="785" spans="1:15">
      <c r="A785" s="1">
        <v>784</v>
      </c>
      <c r="B785" s="1">
        <v>8675309784</v>
      </c>
      <c r="C785" s="2">
        <v>1.7917808219178082</v>
      </c>
      <c r="D785" s="2" t="str">
        <f t="shared" si="49"/>
        <v>&gt; 1.5 year</v>
      </c>
      <c r="E785" s="3">
        <v>31.772602739726029</v>
      </c>
      <c r="F785" s="1">
        <v>0</v>
      </c>
      <c r="G785" s="1">
        <v>33</v>
      </c>
      <c r="H785" s="1" t="str">
        <f t="shared" si="50"/>
        <v>&lt;80</v>
      </c>
      <c r="I785" s="1">
        <v>279.69827268850702</v>
      </c>
      <c r="J785" s="1">
        <v>171.37902338493001</v>
      </c>
      <c r="K785" s="1">
        <v>203.685927808645</v>
      </c>
      <c r="L785" s="1">
        <v>226.12370837598399</v>
      </c>
      <c r="M785" s="1">
        <f t="shared" si="51"/>
        <v>87.663340028030447</v>
      </c>
      <c r="N785" s="1">
        <v>1</v>
      </c>
      <c r="O785" s="1" t="str">
        <f t="shared" si="48"/>
        <v>25-40</v>
      </c>
    </row>
    <row r="786" spans="1:15">
      <c r="A786" s="1">
        <v>785</v>
      </c>
      <c r="B786" s="1">
        <v>8675309785</v>
      </c>
      <c r="C786" s="2">
        <v>1.6931506849315068</v>
      </c>
      <c r="D786" s="2" t="str">
        <f t="shared" si="49"/>
        <v>&gt; 1.5 year</v>
      </c>
      <c r="E786" s="3">
        <v>28.731506849315068</v>
      </c>
      <c r="F786" s="1">
        <v>0</v>
      </c>
      <c r="G786" s="1">
        <v>61</v>
      </c>
      <c r="H786" s="1" t="str">
        <f t="shared" si="50"/>
        <v>&lt;80</v>
      </c>
      <c r="I786" s="1">
        <v>451.10558789552999</v>
      </c>
      <c r="J786" s="1">
        <v>280.058431097121</v>
      </c>
      <c r="K786" s="1">
        <v>53.573800180650302</v>
      </c>
      <c r="L786" s="1">
        <v>17.649386869591201</v>
      </c>
      <c r="M786" s="1">
        <f t="shared" si="51"/>
        <v>67.039903965441056</v>
      </c>
      <c r="N786" s="1">
        <v>0</v>
      </c>
      <c r="O786" s="1" t="str">
        <f t="shared" si="48"/>
        <v>25-40</v>
      </c>
    </row>
    <row r="787" spans="1:15">
      <c r="A787" s="1">
        <v>786</v>
      </c>
      <c r="B787" s="1">
        <v>8675309786</v>
      </c>
      <c r="C787" s="2">
        <v>1.5068493150684932</v>
      </c>
      <c r="D787" s="2" t="str">
        <f t="shared" si="49"/>
        <v>&gt; 1.5 year</v>
      </c>
      <c r="E787" s="3">
        <v>25.205479452054796</v>
      </c>
      <c r="F787" s="1">
        <v>1</v>
      </c>
      <c r="G787" s="1">
        <v>63</v>
      </c>
      <c r="H787" s="1" t="str">
        <f t="shared" si="50"/>
        <v>&lt;80</v>
      </c>
      <c r="I787" s="1">
        <v>272.73081321987002</v>
      </c>
      <c r="J787" s="1">
        <v>471.17017506958302</v>
      </c>
      <c r="K787" s="1">
        <v>8.4759729167751292</v>
      </c>
      <c r="L787" s="1">
        <v>20.847827782753999</v>
      </c>
      <c r="M787" s="1">
        <f t="shared" si="51"/>
        <v>63.030935147099747</v>
      </c>
      <c r="N787" s="1">
        <v>0</v>
      </c>
      <c r="O787" s="1" t="str">
        <f t="shared" si="48"/>
        <v>25-40</v>
      </c>
    </row>
    <row r="788" spans="1:15">
      <c r="A788" s="1">
        <v>787</v>
      </c>
      <c r="B788" s="1">
        <v>8675309787</v>
      </c>
      <c r="C788" s="2">
        <v>1.1917808219178083</v>
      </c>
      <c r="D788" s="2" t="str">
        <f t="shared" si="49"/>
        <v>&lt;= 1.5 year</v>
      </c>
      <c r="E788" s="3">
        <v>41.060273972602737</v>
      </c>
      <c r="F788" s="1">
        <v>0</v>
      </c>
      <c r="G788" s="1">
        <v>95</v>
      </c>
      <c r="H788" s="1" t="str">
        <f t="shared" si="50"/>
        <v>&gt;=80</v>
      </c>
      <c r="I788" s="1">
        <v>7.6608933460406003</v>
      </c>
      <c r="J788" s="1">
        <v>385.33712480083898</v>
      </c>
      <c r="K788" s="1">
        <v>206.550652621415</v>
      </c>
      <c r="L788" s="1">
        <v>11.488688384603</v>
      </c>
      <c r="M788" s="1">
        <f t="shared" si="51"/>
        <v>57.604562372472529</v>
      </c>
      <c r="N788" s="1">
        <v>0</v>
      </c>
      <c r="O788" s="1" t="str">
        <f t="shared" si="48"/>
        <v>&gt;40</v>
      </c>
    </row>
    <row r="789" spans="1:15">
      <c r="A789" s="1">
        <v>788</v>
      </c>
      <c r="B789" s="1">
        <v>8675309788</v>
      </c>
      <c r="C789" s="2">
        <v>1.3534246575342466</v>
      </c>
      <c r="D789" s="2" t="str">
        <f t="shared" si="49"/>
        <v>&lt;= 1.5 year</v>
      </c>
      <c r="E789" s="3">
        <v>45.643835616438359</v>
      </c>
      <c r="F789" s="1">
        <v>0</v>
      </c>
      <c r="G789" s="1">
        <v>90</v>
      </c>
      <c r="H789" s="1" t="str">
        <f t="shared" si="50"/>
        <v>&gt;=80</v>
      </c>
      <c r="I789" s="1">
        <v>40.785581659484698</v>
      </c>
      <c r="J789" s="1">
        <v>157.41502870896301</v>
      </c>
      <c r="K789" s="1">
        <v>369.56543907787102</v>
      </c>
      <c r="L789" s="1">
        <v>4.5606252623078003</v>
      </c>
      <c r="M789" s="1">
        <f t="shared" si="51"/>
        <v>60.751176550297274</v>
      </c>
      <c r="N789" s="1">
        <v>0</v>
      </c>
      <c r="O789" s="1" t="str">
        <f t="shared" si="48"/>
        <v>&gt;40</v>
      </c>
    </row>
    <row r="790" spans="1:15">
      <c r="A790" s="1">
        <v>789</v>
      </c>
      <c r="B790" s="1">
        <v>8675309789</v>
      </c>
      <c r="C790" s="2">
        <v>1.0602739726027397</v>
      </c>
      <c r="D790" s="2" t="str">
        <f t="shared" si="49"/>
        <v>&lt;= 1.5 year</v>
      </c>
      <c r="E790" s="3">
        <v>36.865753424657534</v>
      </c>
      <c r="F790" s="1">
        <v>0</v>
      </c>
      <c r="G790" s="1">
        <v>20</v>
      </c>
      <c r="H790" s="1" t="str">
        <f t="shared" si="50"/>
        <v>&lt;80</v>
      </c>
      <c r="I790" s="1">
        <v>392.57880028617802</v>
      </c>
      <c r="J790" s="1">
        <v>535.511580728078</v>
      </c>
      <c r="K790" s="1">
        <v>2.9580456148995902</v>
      </c>
      <c r="L790" s="1">
        <v>66.6424975326333</v>
      </c>
      <c r="M790" s="1">
        <f t="shared" si="51"/>
        <v>82.59929565884444</v>
      </c>
      <c r="N790" s="1">
        <v>1</v>
      </c>
      <c r="O790" s="1" t="str">
        <f t="shared" si="48"/>
        <v>25-40</v>
      </c>
    </row>
    <row r="791" spans="1:15">
      <c r="A791" s="1">
        <v>790</v>
      </c>
      <c r="B791" s="1">
        <v>8675309790</v>
      </c>
      <c r="C791" s="2">
        <v>1.1479452054794521</v>
      </c>
      <c r="D791" s="2" t="str">
        <f t="shared" si="49"/>
        <v>&lt;= 1.5 year</v>
      </c>
      <c r="E791" s="3">
        <v>27.150684931506849</v>
      </c>
      <c r="F791" s="1">
        <v>1</v>
      </c>
      <c r="G791" s="1">
        <v>57</v>
      </c>
      <c r="H791" s="1" t="str">
        <f t="shared" si="50"/>
        <v>&lt;80</v>
      </c>
      <c r="I791" s="1">
        <v>430.80933974909999</v>
      </c>
      <c r="J791" s="1">
        <v>218.69374183784299</v>
      </c>
      <c r="K791" s="1">
        <v>25.079992908281199</v>
      </c>
      <c r="L791" s="1">
        <v>18.064470220758601</v>
      </c>
      <c r="M791" s="1">
        <f t="shared" si="51"/>
        <v>57.137582102440213</v>
      </c>
      <c r="N791" s="1">
        <v>0</v>
      </c>
      <c r="O791" s="1" t="str">
        <f t="shared" si="48"/>
        <v>25-40</v>
      </c>
    </row>
    <row r="792" spans="1:15">
      <c r="A792" s="1">
        <v>791</v>
      </c>
      <c r="B792" s="1">
        <v>8675309791</v>
      </c>
      <c r="C792" s="2">
        <v>1.3452054794520547</v>
      </c>
      <c r="D792" s="2" t="str">
        <f t="shared" si="49"/>
        <v>&lt;= 1.5 year</v>
      </c>
      <c r="E792" s="3">
        <v>22.854794520547944</v>
      </c>
      <c r="F792" s="1">
        <v>1</v>
      </c>
      <c r="G792" s="1">
        <v>56</v>
      </c>
      <c r="H792" s="1" t="str">
        <f t="shared" si="50"/>
        <v>&lt;80</v>
      </c>
      <c r="I792" s="1">
        <v>320.24043343763498</v>
      </c>
      <c r="J792" s="1">
        <v>446.28667538611199</v>
      </c>
      <c r="K792" s="1">
        <v>60.934631568981303</v>
      </c>
      <c r="L792" s="1">
        <v>7.4298375634144298</v>
      </c>
      <c r="M792" s="1">
        <f t="shared" si="51"/>
        <v>69.525905001787237</v>
      </c>
      <c r="N792" s="1">
        <v>0</v>
      </c>
      <c r="O792" s="1" t="str">
        <f t="shared" si="48"/>
        <v>17-25</v>
      </c>
    </row>
    <row r="793" spans="1:15">
      <c r="A793" s="1">
        <v>792</v>
      </c>
      <c r="B793" s="1">
        <v>8675309792</v>
      </c>
      <c r="C793" s="2">
        <v>1.1232876712328768</v>
      </c>
      <c r="D793" s="2" t="str">
        <f t="shared" si="49"/>
        <v>&lt;= 1.5 year</v>
      </c>
      <c r="E793" s="3">
        <v>51.350684931506848</v>
      </c>
      <c r="F793" s="1">
        <v>0</v>
      </c>
      <c r="G793" s="1">
        <v>85</v>
      </c>
      <c r="H793" s="1" t="str">
        <f t="shared" si="50"/>
        <v>&gt;=80</v>
      </c>
      <c r="I793" s="1">
        <v>38.7142297134722</v>
      </c>
      <c r="J793" s="1">
        <v>318.65671976584599</v>
      </c>
      <c r="K793" s="1">
        <v>262.11256761496702</v>
      </c>
      <c r="L793" s="1">
        <v>7.3687881923802898</v>
      </c>
      <c r="M793" s="1">
        <f t="shared" si="51"/>
        <v>60.927438655227135</v>
      </c>
      <c r="N793" s="1">
        <v>0</v>
      </c>
      <c r="O793" s="1" t="str">
        <f t="shared" si="48"/>
        <v>&gt;40</v>
      </c>
    </row>
    <row r="794" spans="1:15">
      <c r="A794" s="1">
        <v>793</v>
      </c>
      <c r="B794" s="1">
        <v>8675309793</v>
      </c>
      <c r="C794" s="2">
        <v>1.167123287671233</v>
      </c>
      <c r="D794" s="2" t="str">
        <f t="shared" si="49"/>
        <v>&lt;= 1.5 year</v>
      </c>
      <c r="E794" s="3">
        <v>38.68767123287671</v>
      </c>
      <c r="F794" s="1">
        <v>0</v>
      </c>
      <c r="G794" s="1">
        <v>100</v>
      </c>
      <c r="H794" s="1" t="str">
        <f t="shared" si="50"/>
        <v>&gt;=80</v>
      </c>
      <c r="I794" s="1">
        <v>180.93235577093299</v>
      </c>
      <c r="J794" s="1">
        <v>248.464696600921</v>
      </c>
      <c r="K794" s="1">
        <v>162.369534293128</v>
      </c>
      <c r="L794" s="1">
        <v>6.8924391293014997</v>
      </c>
      <c r="M794" s="1">
        <f t="shared" si="51"/>
        <v>54.663201000439862</v>
      </c>
      <c r="N794" s="1">
        <v>0</v>
      </c>
      <c r="O794" s="1" t="str">
        <f t="shared" si="48"/>
        <v>25-40</v>
      </c>
    </row>
    <row r="795" spans="1:15">
      <c r="A795" s="1">
        <v>794</v>
      </c>
      <c r="B795" s="1">
        <v>8675309794</v>
      </c>
      <c r="C795" s="2">
        <v>1.7698630136986302</v>
      </c>
      <c r="D795" s="2" t="str">
        <f t="shared" si="49"/>
        <v>&gt; 1.5 year</v>
      </c>
      <c r="E795" s="3">
        <v>29.460273972602739</v>
      </c>
      <c r="F795" s="1">
        <v>0</v>
      </c>
      <c r="G795" s="1">
        <v>45</v>
      </c>
      <c r="H795" s="1" t="str">
        <f t="shared" si="50"/>
        <v>&lt;80</v>
      </c>
      <c r="I795" s="1">
        <v>209.37328419718901</v>
      </c>
      <c r="J795" s="1">
        <v>165.42971291452</v>
      </c>
      <c r="K795" s="1">
        <v>237.40503589081601</v>
      </c>
      <c r="L795" s="1">
        <v>239.89531537499599</v>
      </c>
      <c r="M795" s="1">
        <f t="shared" si="51"/>
        <v>87.26028192083416</v>
      </c>
      <c r="N795" s="1">
        <v>1</v>
      </c>
      <c r="O795" s="1" t="str">
        <f t="shared" si="48"/>
        <v>25-40</v>
      </c>
    </row>
    <row r="796" spans="1:15">
      <c r="A796" s="1">
        <v>795</v>
      </c>
      <c r="B796" s="1">
        <v>8675309795</v>
      </c>
      <c r="C796" s="2">
        <v>1.5835616438356164</v>
      </c>
      <c r="D796" s="2" t="str">
        <f t="shared" si="49"/>
        <v>&gt; 1.5 year</v>
      </c>
      <c r="E796" s="3">
        <v>28.002739726027396</v>
      </c>
      <c r="F796" s="1">
        <v>0</v>
      </c>
      <c r="G796" s="1">
        <v>41</v>
      </c>
      <c r="H796" s="1" t="str">
        <f t="shared" si="50"/>
        <v>&lt;80</v>
      </c>
      <c r="I796" s="1">
        <v>270.31033873465401</v>
      </c>
      <c r="J796" s="1">
        <v>303.54026006679999</v>
      </c>
      <c r="K796" s="1">
        <v>303.70681241018298</v>
      </c>
      <c r="L796" s="1">
        <v>180.80722885531</v>
      </c>
      <c r="M796" s="1">
        <f t="shared" si="51"/>
        <v>104.04973285597548</v>
      </c>
      <c r="N796" s="1">
        <v>0</v>
      </c>
      <c r="O796" s="1" t="str">
        <f t="shared" si="48"/>
        <v>25-40</v>
      </c>
    </row>
    <row r="797" spans="1:15">
      <c r="A797" s="1">
        <v>796</v>
      </c>
      <c r="B797" s="1">
        <v>8675309796</v>
      </c>
      <c r="C797" s="2">
        <v>1.3643835616438356</v>
      </c>
      <c r="D797" s="2" t="str">
        <f t="shared" si="49"/>
        <v>&lt;= 1.5 year</v>
      </c>
      <c r="E797" s="3">
        <v>16.649315068493152</v>
      </c>
      <c r="F797" s="1">
        <v>1</v>
      </c>
      <c r="G797" s="1">
        <v>64</v>
      </c>
      <c r="H797" s="1" t="str">
        <f t="shared" si="50"/>
        <v>&lt;80</v>
      </c>
      <c r="I797" s="1">
        <v>40.708940861685697</v>
      </c>
      <c r="J797" s="1">
        <v>8.55212518507917</v>
      </c>
      <c r="K797" s="1">
        <v>478.898549012719</v>
      </c>
      <c r="L797" s="1">
        <v>418.11614126220002</v>
      </c>
      <c r="M797" s="1">
        <f t="shared" si="51"/>
        <v>111.58264811673146</v>
      </c>
      <c r="N797" s="1">
        <v>1</v>
      </c>
      <c r="O797" s="1" t="str">
        <f t="shared" si="48"/>
        <v>&gt;40</v>
      </c>
    </row>
    <row r="798" spans="1:15">
      <c r="A798" s="1">
        <v>797</v>
      </c>
      <c r="B798" s="1">
        <v>8675309797</v>
      </c>
      <c r="C798" s="2">
        <v>1.2438356164383562</v>
      </c>
      <c r="D798" s="2" t="str">
        <f t="shared" si="49"/>
        <v>&lt;= 1.5 year</v>
      </c>
      <c r="E798" s="3">
        <v>46.821917808219176</v>
      </c>
      <c r="F798" s="1">
        <v>0</v>
      </c>
      <c r="G798" s="1">
        <v>94</v>
      </c>
      <c r="H798" s="1" t="str">
        <f t="shared" si="50"/>
        <v>&gt;=80</v>
      </c>
      <c r="I798" s="1">
        <v>68.699540457133807</v>
      </c>
      <c r="J798" s="1">
        <v>316.71612682069298</v>
      </c>
      <c r="K798" s="1">
        <v>176.65763557921599</v>
      </c>
      <c r="L798" s="1">
        <v>26.083829392074701</v>
      </c>
      <c r="M798" s="1">
        <f t="shared" si="51"/>
        <v>55.162229178781025</v>
      </c>
      <c r="N798" s="1">
        <v>0</v>
      </c>
      <c r="O798" s="1" t="str">
        <f t="shared" si="48"/>
        <v>&gt;40</v>
      </c>
    </row>
    <row r="799" spans="1:15">
      <c r="A799" s="1">
        <v>798</v>
      </c>
      <c r="B799" s="1">
        <v>8675309798</v>
      </c>
      <c r="C799" s="2">
        <v>1.6273972602739726</v>
      </c>
      <c r="D799" s="2" t="str">
        <f t="shared" si="49"/>
        <v>&gt; 1.5 year</v>
      </c>
      <c r="E799" s="3">
        <v>35.049315068493151</v>
      </c>
      <c r="F799" s="1">
        <v>1</v>
      </c>
      <c r="G799" s="1">
        <v>40</v>
      </c>
      <c r="H799" s="1" t="str">
        <f t="shared" si="50"/>
        <v>&lt;80</v>
      </c>
      <c r="I799" s="1">
        <v>191.94609940361599</v>
      </c>
      <c r="J799" s="1">
        <v>204.06893372051499</v>
      </c>
      <c r="K799" s="1">
        <v>248.160685807443</v>
      </c>
      <c r="L799" s="1">
        <v>226.865138056387</v>
      </c>
      <c r="M799" s="1">
        <f t="shared" si="51"/>
        <v>88.684301513590071</v>
      </c>
      <c r="N799" s="1">
        <v>1</v>
      </c>
      <c r="O799" s="1" t="str">
        <f t="shared" si="48"/>
        <v>25-40</v>
      </c>
    </row>
    <row r="800" spans="1:15">
      <c r="A800" s="1">
        <v>799</v>
      </c>
      <c r="B800" s="1">
        <v>8675309799</v>
      </c>
      <c r="C800" s="2">
        <v>1.0739726027397261</v>
      </c>
      <c r="D800" s="2" t="str">
        <f t="shared" si="49"/>
        <v>&lt;= 1.5 year</v>
      </c>
      <c r="E800" s="3">
        <v>38.904109589041099</v>
      </c>
      <c r="F800" s="1">
        <v>0</v>
      </c>
      <c r="G800" s="1">
        <v>22</v>
      </c>
      <c r="H800" s="1" t="str">
        <f t="shared" si="50"/>
        <v>&lt;80</v>
      </c>
      <c r="I800" s="1">
        <v>2.6381033185607801</v>
      </c>
      <c r="J800" s="1">
        <v>105.99766220743</v>
      </c>
      <c r="K800" s="1">
        <v>326.97341482005402</v>
      </c>
      <c r="L800" s="1">
        <v>372.34937455601403</v>
      </c>
      <c r="M800" s="1">
        <f t="shared" si="51"/>
        <v>92.609595967207426</v>
      </c>
      <c r="N800" s="1">
        <v>0</v>
      </c>
      <c r="O800" s="1" t="str">
        <f t="shared" si="48"/>
        <v>25-40</v>
      </c>
    </row>
    <row r="801" spans="1:15">
      <c r="A801" s="1">
        <v>800</v>
      </c>
      <c r="B801" s="1">
        <v>8675309800</v>
      </c>
      <c r="C801" s="2">
        <v>1.3397260273972602</v>
      </c>
      <c r="D801" s="2" t="str">
        <f t="shared" si="49"/>
        <v>&lt;= 1.5 year</v>
      </c>
      <c r="E801" s="3">
        <v>38.775342465753425</v>
      </c>
      <c r="F801" s="1">
        <v>1</v>
      </c>
      <c r="G801" s="1">
        <v>133</v>
      </c>
      <c r="H801" s="1" t="str">
        <f t="shared" si="50"/>
        <v>&gt;=80</v>
      </c>
      <c r="I801" s="1">
        <v>39.958739258649999</v>
      </c>
      <c r="J801" s="1">
        <v>229.94011216797401</v>
      </c>
      <c r="K801" s="1">
        <v>281.17356708893101</v>
      </c>
      <c r="L801" s="1">
        <v>16.323951720609099</v>
      </c>
      <c r="M801" s="1">
        <f t="shared" si="51"/>
        <v>57.291610371274736</v>
      </c>
      <c r="N801" s="1">
        <v>0</v>
      </c>
      <c r="O801" s="1" t="str">
        <f t="shared" si="48"/>
        <v>25-40</v>
      </c>
    </row>
    <row r="802" spans="1:15">
      <c r="A802" s="1">
        <v>801</v>
      </c>
      <c r="B802" s="1">
        <v>8675309801</v>
      </c>
      <c r="C802" s="2">
        <v>1.2465753424657535</v>
      </c>
      <c r="D802" s="2" t="str">
        <f t="shared" si="49"/>
        <v>&lt;= 1.5 year</v>
      </c>
      <c r="E802" s="3">
        <v>22.183561643835617</v>
      </c>
      <c r="F802" s="1">
        <v>1</v>
      </c>
      <c r="G802" s="1">
        <v>62</v>
      </c>
      <c r="H802" s="1" t="str">
        <f t="shared" si="50"/>
        <v>&lt;80</v>
      </c>
      <c r="I802" s="1">
        <v>227.91859217185399</v>
      </c>
      <c r="J802" s="1">
        <v>484.44440439619302</v>
      </c>
      <c r="K802" s="1">
        <v>40.473767570677602</v>
      </c>
      <c r="L802" s="1">
        <v>19.962617298674498</v>
      </c>
      <c r="M802" s="1">
        <f t="shared" si="51"/>
        <v>64.241405909766016</v>
      </c>
      <c r="N802" s="1">
        <v>0</v>
      </c>
      <c r="O802" s="1" t="str">
        <f t="shared" si="48"/>
        <v>17-25</v>
      </c>
    </row>
    <row r="803" spans="1:15">
      <c r="A803" s="1">
        <v>802</v>
      </c>
      <c r="B803" s="1">
        <v>8675309802</v>
      </c>
      <c r="C803" s="2">
        <v>1.7698630136986302</v>
      </c>
      <c r="D803" s="2" t="str">
        <f t="shared" si="49"/>
        <v>&gt; 1.5 year</v>
      </c>
      <c r="E803" s="3">
        <v>31.605479452054794</v>
      </c>
      <c r="F803" s="1">
        <v>0</v>
      </c>
      <c r="G803" s="1">
        <v>35</v>
      </c>
      <c r="H803" s="1" t="str">
        <f t="shared" si="50"/>
        <v>&lt;80</v>
      </c>
      <c r="I803" s="1">
        <v>324.77702513121602</v>
      </c>
      <c r="J803" s="1">
        <v>291.46383277072101</v>
      </c>
      <c r="K803" s="1">
        <v>240.170495660721</v>
      </c>
      <c r="L803" s="1">
        <v>234.17089365696799</v>
      </c>
      <c r="M803" s="1">
        <f t="shared" si="51"/>
        <v>106.22023535027763</v>
      </c>
      <c r="N803" s="1">
        <v>0</v>
      </c>
      <c r="O803" s="1" t="str">
        <f t="shared" si="48"/>
        <v>25-40</v>
      </c>
    </row>
    <row r="804" spans="1:15">
      <c r="A804" s="1">
        <v>803</v>
      </c>
      <c r="B804" s="1">
        <v>8675309803</v>
      </c>
      <c r="C804" s="2">
        <v>1.2657534246575342</v>
      </c>
      <c r="D804" s="2" t="str">
        <f t="shared" si="49"/>
        <v>&lt;= 1.5 year</v>
      </c>
      <c r="E804" s="3">
        <v>39.147945205479452</v>
      </c>
      <c r="F804" s="1">
        <v>0</v>
      </c>
      <c r="G804" s="1">
        <v>63</v>
      </c>
      <c r="H804" s="1" t="str">
        <f t="shared" si="50"/>
        <v>&lt;80</v>
      </c>
      <c r="I804" s="1">
        <v>17.766685377014898</v>
      </c>
      <c r="J804" s="1">
        <v>262.44518505615503</v>
      </c>
      <c r="K804" s="1">
        <v>310.68646227022401</v>
      </c>
      <c r="L804" s="1">
        <v>15.30396003741</v>
      </c>
      <c r="M804" s="1">
        <f t="shared" si="51"/>
        <v>61.535800311569666</v>
      </c>
      <c r="N804" s="1">
        <v>0</v>
      </c>
      <c r="O804" s="1" t="str">
        <f t="shared" si="48"/>
        <v>25-40</v>
      </c>
    </row>
    <row r="805" spans="1:15">
      <c r="A805" s="1">
        <v>804</v>
      </c>
      <c r="B805" s="1">
        <v>8675309804</v>
      </c>
      <c r="C805" s="2">
        <v>1.1726027397260275</v>
      </c>
      <c r="D805" s="2" t="str">
        <f t="shared" si="49"/>
        <v>&lt;= 1.5 year</v>
      </c>
      <c r="E805" s="3">
        <v>45.556164383561644</v>
      </c>
      <c r="F805" s="1">
        <v>1</v>
      </c>
      <c r="G805" s="1">
        <v>72</v>
      </c>
      <c r="H805" s="1" t="str">
        <f t="shared" si="50"/>
        <v>&lt;80</v>
      </c>
      <c r="I805" s="1">
        <v>51.212718348646</v>
      </c>
      <c r="J805" s="1">
        <v>262.62500649702503</v>
      </c>
      <c r="K805" s="1">
        <v>279.38357676384902</v>
      </c>
      <c r="L805" s="1">
        <v>0.81249871458207501</v>
      </c>
      <c r="M805" s="1">
        <f t="shared" si="51"/>
        <v>58.730547045065414</v>
      </c>
      <c r="N805" s="1">
        <v>0</v>
      </c>
      <c r="O805" s="1" t="str">
        <f t="shared" si="48"/>
        <v>&gt;40</v>
      </c>
    </row>
    <row r="806" spans="1:15">
      <c r="A806" s="1">
        <v>805</v>
      </c>
      <c r="B806" s="1">
        <v>8675309805</v>
      </c>
      <c r="C806" s="2">
        <v>1.7534246575342465</v>
      </c>
      <c r="D806" s="2" t="str">
        <f t="shared" si="49"/>
        <v>&gt; 1.5 year</v>
      </c>
      <c r="E806" s="3">
        <v>34.558904109589044</v>
      </c>
      <c r="F806" s="1">
        <v>0</v>
      </c>
      <c r="G806" s="1">
        <v>36</v>
      </c>
      <c r="H806" s="1" t="str">
        <f t="shared" si="50"/>
        <v>&lt;80</v>
      </c>
      <c r="I806" s="1">
        <v>181.73228913218099</v>
      </c>
      <c r="J806" s="1">
        <v>259.94760518380502</v>
      </c>
      <c r="K806" s="1">
        <v>213.30202527134301</v>
      </c>
      <c r="L806" s="1">
        <v>413.32978862168801</v>
      </c>
      <c r="M806" s="1">
        <f t="shared" si="51"/>
        <v>110.5302092124426</v>
      </c>
      <c r="N806" s="1">
        <v>0</v>
      </c>
      <c r="O806" s="1" t="str">
        <f t="shared" si="48"/>
        <v>25-40</v>
      </c>
    </row>
    <row r="807" spans="1:15">
      <c r="A807" s="1">
        <v>806</v>
      </c>
      <c r="B807" s="1">
        <v>8675309806</v>
      </c>
      <c r="C807" s="2">
        <v>1.5397260273972602</v>
      </c>
      <c r="D807" s="2" t="str">
        <f t="shared" si="49"/>
        <v>&gt; 1.5 year</v>
      </c>
      <c r="E807" s="3">
        <v>31.6</v>
      </c>
      <c r="F807" s="1">
        <v>1</v>
      </c>
      <c r="G807" s="1">
        <v>28</v>
      </c>
      <c r="H807" s="1" t="str">
        <f t="shared" si="50"/>
        <v>&lt;80</v>
      </c>
      <c r="I807" s="1">
        <v>130.301230574171</v>
      </c>
      <c r="J807" s="1">
        <v>353.77885545991302</v>
      </c>
      <c r="K807" s="1">
        <v>388.54768920108</v>
      </c>
      <c r="L807" s="1">
        <v>199.70995311080799</v>
      </c>
      <c r="M807" s="1">
        <f t="shared" si="51"/>
        <v>109.31732396015327</v>
      </c>
      <c r="N807" s="1">
        <v>0</v>
      </c>
      <c r="O807" s="1" t="str">
        <f t="shared" si="48"/>
        <v>25-40</v>
      </c>
    </row>
    <row r="808" spans="1:15">
      <c r="A808" s="1">
        <v>807</v>
      </c>
      <c r="B808" s="1">
        <v>8675309807</v>
      </c>
      <c r="C808" s="2">
        <v>1.6849315068493151</v>
      </c>
      <c r="D808" s="2" t="str">
        <f t="shared" si="49"/>
        <v>&gt; 1.5 year</v>
      </c>
      <c r="E808" s="3">
        <v>29.479452054794521</v>
      </c>
      <c r="F808" s="1">
        <v>0</v>
      </c>
      <c r="G808" s="1">
        <v>27</v>
      </c>
      <c r="H808" s="1" t="str">
        <f t="shared" si="50"/>
        <v>&lt;80</v>
      </c>
      <c r="I808" s="1">
        <v>163.93116253596199</v>
      </c>
      <c r="J808" s="1">
        <v>337.170663349557</v>
      </c>
      <c r="K808" s="1">
        <v>264.73685714502602</v>
      </c>
      <c r="L808" s="1">
        <v>240.08361934667701</v>
      </c>
      <c r="M808" s="1">
        <f t="shared" si="51"/>
        <v>100.66660324984588</v>
      </c>
      <c r="N808" s="1">
        <v>0</v>
      </c>
      <c r="O808" s="1" t="str">
        <f t="shared" si="48"/>
        <v>25-40</v>
      </c>
    </row>
    <row r="809" spans="1:15">
      <c r="A809" s="1">
        <v>808</v>
      </c>
      <c r="B809" s="1">
        <v>8675309808</v>
      </c>
      <c r="C809" s="2">
        <v>1.1726027397260275</v>
      </c>
      <c r="D809" s="2" t="str">
        <f t="shared" si="49"/>
        <v>&lt;= 1.5 year</v>
      </c>
      <c r="E809" s="3">
        <v>38.134246575342466</v>
      </c>
      <c r="F809" s="1">
        <v>0</v>
      </c>
      <c r="G809" s="1">
        <v>123</v>
      </c>
      <c r="H809" s="1" t="str">
        <f t="shared" si="50"/>
        <v>&gt;=80</v>
      </c>
      <c r="I809" s="1">
        <v>0.72597907545041895</v>
      </c>
      <c r="J809" s="1">
        <v>410.91920883551001</v>
      </c>
      <c r="K809" s="1">
        <v>141.14360112021899</v>
      </c>
      <c r="L809" s="1">
        <v>19.965164849237102</v>
      </c>
      <c r="M809" s="1">
        <f t="shared" si="51"/>
        <v>52.264666949211566</v>
      </c>
      <c r="N809" s="1">
        <v>0</v>
      </c>
      <c r="O809" s="1" t="str">
        <f t="shared" si="48"/>
        <v>25-40</v>
      </c>
    </row>
    <row r="810" spans="1:15">
      <c r="A810" s="1">
        <v>809</v>
      </c>
      <c r="B810" s="1">
        <v>8675309809</v>
      </c>
      <c r="C810" s="2">
        <v>1.6383561643835616</v>
      </c>
      <c r="D810" s="2" t="str">
        <f t="shared" si="49"/>
        <v>&gt; 1.5 year</v>
      </c>
      <c r="E810" s="3">
        <v>35.030136986301372</v>
      </c>
      <c r="F810" s="1">
        <v>0</v>
      </c>
      <c r="G810" s="1">
        <v>25</v>
      </c>
      <c r="H810" s="1" t="str">
        <f t="shared" si="50"/>
        <v>&lt;80</v>
      </c>
      <c r="I810" s="1">
        <v>224.43351817377399</v>
      </c>
      <c r="J810" s="1">
        <v>274.18039062541999</v>
      </c>
      <c r="K810" s="1">
        <v>195.80892960975001</v>
      </c>
      <c r="L810" s="1">
        <v>290.44243226671603</v>
      </c>
      <c r="M810" s="1">
        <f t="shared" si="51"/>
        <v>98.239276129111445</v>
      </c>
      <c r="N810" s="1">
        <v>0</v>
      </c>
      <c r="O810" s="1" t="str">
        <f t="shared" si="48"/>
        <v>25-40</v>
      </c>
    </row>
    <row r="811" spans="1:15">
      <c r="A811" s="1">
        <v>810</v>
      </c>
      <c r="B811" s="1">
        <v>8675309810</v>
      </c>
      <c r="C811" s="2">
        <v>1.1917808219178083</v>
      </c>
      <c r="D811" s="2" t="str">
        <f t="shared" si="49"/>
        <v>&lt;= 1.5 year</v>
      </c>
      <c r="E811" s="3">
        <v>38.786301369863011</v>
      </c>
      <c r="F811" s="1">
        <v>1</v>
      </c>
      <c r="G811" s="1">
        <v>108</v>
      </c>
      <c r="H811" s="1" t="str">
        <f t="shared" si="50"/>
        <v>&gt;=80</v>
      </c>
      <c r="I811" s="1">
        <v>8.5866865134488002</v>
      </c>
      <c r="J811" s="1">
        <v>184.59540449254399</v>
      </c>
      <c r="K811" s="1">
        <v>396.71074681233301</v>
      </c>
      <c r="L811" s="1">
        <v>2.8696185896805702</v>
      </c>
      <c r="M811" s="1">
        <f t="shared" si="51"/>
        <v>63.404211128721052</v>
      </c>
      <c r="N811" s="1">
        <v>0</v>
      </c>
      <c r="O811" s="1" t="str">
        <f t="shared" si="48"/>
        <v>25-40</v>
      </c>
    </row>
    <row r="812" spans="1:15">
      <c r="A812" s="1">
        <v>811</v>
      </c>
      <c r="B812" s="1">
        <v>8675309811</v>
      </c>
      <c r="C812" s="2">
        <v>1.8684931506849316</v>
      </c>
      <c r="D812" s="2" t="str">
        <f t="shared" si="49"/>
        <v>&gt; 1.5 year</v>
      </c>
      <c r="E812" s="3">
        <v>27.391780821917809</v>
      </c>
      <c r="F812" s="1">
        <v>0</v>
      </c>
      <c r="G812" s="1">
        <v>62</v>
      </c>
      <c r="H812" s="1" t="str">
        <f t="shared" si="50"/>
        <v>&lt;80</v>
      </c>
      <c r="I812" s="1">
        <v>346.48973037500002</v>
      </c>
      <c r="J812" s="1">
        <v>419.40952921655003</v>
      </c>
      <c r="K812" s="1">
        <v>34.994432707843998</v>
      </c>
      <c r="L812" s="1">
        <v>35.001467440002102</v>
      </c>
      <c r="M812" s="1">
        <f t="shared" si="51"/>
        <v>69.671448785065536</v>
      </c>
      <c r="N812" s="1">
        <v>0</v>
      </c>
      <c r="O812" s="1" t="str">
        <f t="shared" si="48"/>
        <v>25-40</v>
      </c>
    </row>
    <row r="813" spans="1:15">
      <c r="A813" s="1">
        <v>812</v>
      </c>
      <c r="B813" s="1">
        <v>8675309812</v>
      </c>
      <c r="C813" s="2">
        <v>1.6684931506849314</v>
      </c>
      <c r="D813" s="2" t="str">
        <f t="shared" si="49"/>
        <v>&gt; 1.5 year</v>
      </c>
      <c r="E813" s="3">
        <v>33.320547945205476</v>
      </c>
      <c r="F813" s="1">
        <v>1</v>
      </c>
      <c r="G813" s="1">
        <v>69</v>
      </c>
      <c r="H813" s="1" t="str">
        <f t="shared" si="50"/>
        <v>&lt;80</v>
      </c>
      <c r="I813" s="1">
        <v>267.01784694437401</v>
      </c>
      <c r="J813" s="1">
        <v>157.33018704428801</v>
      </c>
      <c r="K813" s="1">
        <v>257.32788523182597</v>
      </c>
      <c r="L813" s="1">
        <v>341.11558445516198</v>
      </c>
      <c r="M813" s="1">
        <f t="shared" si="51"/>
        <v>105.7610590815315</v>
      </c>
      <c r="N813" s="1">
        <v>0</v>
      </c>
      <c r="O813" s="1" t="str">
        <f t="shared" si="48"/>
        <v>25-40</v>
      </c>
    </row>
    <row r="814" spans="1:15">
      <c r="A814" s="1">
        <v>813</v>
      </c>
      <c r="B814" s="1">
        <v>8675309813</v>
      </c>
      <c r="C814" s="2">
        <v>1.536986301369863</v>
      </c>
      <c r="D814" s="2" t="str">
        <f t="shared" si="49"/>
        <v>&gt; 1.5 year</v>
      </c>
      <c r="E814" s="3">
        <v>30.950684931506849</v>
      </c>
      <c r="F814" s="1">
        <v>0</v>
      </c>
      <c r="G814" s="1">
        <v>42</v>
      </c>
      <c r="H814" s="1" t="str">
        <f t="shared" si="50"/>
        <v>&lt;80</v>
      </c>
      <c r="I814" s="1">
        <v>228.21448664558099</v>
      </c>
      <c r="J814" s="1">
        <v>370.82077344577402</v>
      </c>
      <c r="K814" s="1">
        <v>212.82174605019199</v>
      </c>
      <c r="L814" s="1">
        <v>263.29721882667297</v>
      </c>
      <c r="M814" s="1">
        <f t="shared" si="51"/>
        <v>105.05709659253219</v>
      </c>
      <c r="N814" s="1">
        <v>0</v>
      </c>
      <c r="O814" s="1" t="str">
        <f t="shared" si="48"/>
        <v>25-40</v>
      </c>
    </row>
    <row r="815" spans="1:15">
      <c r="A815" s="1">
        <v>814</v>
      </c>
      <c r="B815" s="1">
        <v>8675309814</v>
      </c>
      <c r="C815" s="2">
        <v>1.2301369863013698</v>
      </c>
      <c r="D815" s="2" t="str">
        <f t="shared" si="49"/>
        <v>&lt;= 1.5 year</v>
      </c>
      <c r="E815" s="3">
        <v>38.43287671232877</v>
      </c>
      <c r="F815" s="1">
        <v>0</v>
      </c>
      <c r="G815" s="1">
        <v>69</v>
      </c>
      <c r="H815" s="1" t="str">
        <f t="shared" si="50"/>
        <v>&lt;80</v>
      </c>
      <c r="I815" s="1">
        <v>75.703570426900896</v>
      </c>
      <c r="J815" s="1">
        <v>235.01863869915101</v>
      </c>
      <c r="K815" s="1">
        <v>272.81695404008798</v>
      </c>
      <c r="L815" s="1">
        <v>0.49045274387035098</v>
      </c>
      <c r="M815" s="1">
        <f t="shared" si="51"/>
        <v>57.654665544159151</v>
      </c>
      <c r="N815" s="1">
        <v>0</v>
      </c>
      <c r="O815" s="1" t="str">
        <f t="shared" si="48"/>
        <v>25-40</v>
      </c>
    </row>
    <row r="816" spans="1:15">
      <c r="A816" s="1">
        <v>815</v>
      </c>
      <c r="B816" s="1">
        <v>8675309815</v>
      </c>
      <c r="C816" s="2">
        <v>1.7178082191780821</v>
      </c>
      <c r="D816" s="2" t="str">
        <f t="shared" si="49"/>
        <v>&gt; 1.5 year</v>
      </c>
      <c r="E816" s="3">
        <v>27.06027397260274</v>
      </c>
      <c r="F816" s="1">
        <v>0</v>
      </c>
      <c r="G816" s="1">
        <v>33</v>
      </c>
      <c r="H816" s="1" t="str">
        <f t="shared" si="50"/>
        <v>&lt;80</v>
      </c>
      <c r="I816" s="1">
        <v>360.76245475082902</v>
      </c>
      <c r="J816" s="1">
        <v>157.89115467358201</v>
      </c>
      <c r="K816" s="1">
        <v>329.82752489142399</v>
      </c>
      <c r="L816" s="1">
        <v>220.500515775369</v>
      </c>
      <c r="M816" s="1">
        <f t="shared" si="51"/>
        <v>107.53165363396805</v>
      </c>
      <c r="N816" s="1">
        <v>0</v>
      </c>
      <c r="O816" s="1" t="str">
        <f t="shared" si="48"/>
        <v>25-40</v>
      </c>
    </row>
    <row r="817" spans="1:15">
      <c r="A817" s="1">
        <v>816</v>
      </c>
      <c r="B817" s="1">
        <v>8675309816</v>
      </c>
      <c r="C817" s="2">
        <v>1.2986301369863014</v>
      </c>
      <c r="D817" s="2" t="str">
        <f t="shared" si="49"/>
        <v>&lt;= 1.5 year</v>
      </c>
      <c r="E817" s="3">
        <v>20.183561643835617</v>
      </c>
      <c r="F817" s="1">
        <v>1</v>
      </c>
      <c r="G817" s="1">
        <v>55</v>
      </c>
      <c r="H817" s="1" t="str">
        <f t="shared" si="50"/>
        <v>&lt;80</v>
      </c>
      <c r="I817" s="1">
        <v>17.186570445043401</v>
      </c>
      <c r="J817" s="1">
        <v>5.85973541857018</v>
      </c>
      <c r="K817" s="1">
        <v>404.29976588580303</v>
      </c>
      <c r="L817" s="1">
        <v>467.01970287104899</v>
      </c>
      <c r="M817" s="1">
        <f t="shared" si="51"/>
        <v>106.40204071991133</v>
      </c>
      <c r="N817" s="1">
        <v>1</v>
      </c>
      <c r="O817" s="1" t="str">
        <f t="shared" si="48"/>
        <v>17-25</v>
      </c>
    </row>
    <row r="818" spans="1:15">
      <c r="A818" s="1">
        <v>817</v>
      </c>
      <c r="B818" s="1">
        <v>8675309817</v>
      </c>
      <c r="C818" s="2">
        <v>1.6219178082191781</v>
      </c>
      <c r="D818" s="2" t="str">
        <f t="shared" si="49"/>
        <v>&gt; 1.5 year</v>
      </c>
      <c r="E818" s="3">
        <v>33.435616438356163</v>
      </c>
      <c r="F818" s="1">
        <v>1</v>
      </c>
      <c r="G818" s="1">
        <v>26</v>
      </c>
      <c r="H818" s="1" t="str">
        <f t="shared" si="50"/>
        <v>&lt;80</v>
      </c>
      <c r="I818" s="1">
        <v>244.093141909102</v>
      </c>
      <c r="J818" s="1">
        <v>194.20676070946499</v>
      </c>
      <c r="K818" s="1">
        <v>153.48313745102899</v>
      </c>
      <c r="L818" s="1">
        <v>259.14041754220602</v>
      </c>
      <c r="M818" s="1">
        <f t="shared" si="51"/>
        <v>84.57881880867356</v>
      </c>
      <c r="N818" s="1">
        <v>1</v>
      </c>
      <c r="O818" s="1" t="str">
        <f t="shared" si="48"/>
        <v>25-40</v>
      </c>
    </row>
    <row r="819" spans="1:15">
      <c r="A819" s="1">
        <v>818</v>
      </c>
      <c r="B819" s="1">
        <v>8675309818</v>
      </c>
      <c r="C819" s="2">
        <v>1.3068493150684932</v>
      </c>
      <c r="D819" s="2" t="str">
        <f t="shared" si="49"/>
        <v>&lt;= 1.5 year</v>
      </c>
      <c r="E819" s="3">
        <v>43.19178082191781</v>
      </c>
      <c r="F819" s="1">
        <v>0</v>
      </c>
      <c r="G819" s="1">
        <v>88</v>
      </c>
      <c r="H819" s="1" t="str">
        <f t="shared" si="50"/>
        <v>&gt;=80</v>
      </c>
      <c r="I819" s="1">
        <v>17.465298777279401</v>
      </c>
      <c r="J819" s="1">
        <v>241.991461611147</v>
      </c>
      <c r="K819" s="1">
        <v>342.08970480001602</v>
      </c>
      <c r="L819" s="1">
        <v>8.20831230813973</v>
      </c>
      <c r="M819" s="1">
        <f t="shared" si="51"/>
        <v>62.792302884052802</v>
      </c>
      <c r="N819" s="1">
        <v>0</v>
      </c>
      <c r="O819" s="1" t="str">
        <f t="shared" si="48"/>
        <v>&gt;40</v>
      </c>
    </row>
    <row r="820" spans="1:15">
      <c r="A820" s="1">
        <v>819</v>
      </c>
      <c r="B820" s="1">
        <v>8675309819</v>
      </c>
      <c r="C820" s="2">
        <v>1.2356164383561643</v>
      </c>
      <c r="D820" s="2" t="str">
        <f t="shared" si="49"/>
        <v>&lt;= 1.5 year</v>
      </c>
      <c r="E820" s="3">
        <v>43.186301369863017</v>
      </c>
      <c r="F820" s="1">
        <v>0</v>
      </c>
      <c r="G820" s="1">
        <v>119</v>
      </c>
      <c r="H820" s="1" t="str">
        <f t="shared" si="50"/>
        <v>&gt;=80</v>
      </c>
      <c r="I820" s="1">
        <v>40.843294723373603</v>
      </c>
      <c r="J820" s="1">
        <v>219.39606807425</v>
      </c>
      <c r="K820" s="1">
        <v>335.38614232636098</v>
      </c>
      <c r="L820" s="1">
        <v>11.6743902615199</v>
      </c>
      <c r="M820" s="1">
        <f t="shared" si="51"/>
        <v>62.466412934355589</v>
      </c>
      <c r="N820" s="1">
        <v>0</v>
      </c>
      <c r="O820" s="1" t="str">
        <f t="shared" si="48"/>
        <v>&gt;40</v>
      </c>
    </row>
    <row r="821" spans="1:15">
      <c r="A821" s="1">
        <v>820</v>
      </c>
      <c r="B821" s="1">
        <v>8675309820</v>
      </c>
      <c r="C821" s="2">
        <v>1.0821917808219179</v>
      </c>
      <c r="D821" s="2" t="str">
        <f t="shared" si="49"/>
        <v>&lt;= 1.5 year</v>
      </c>
      <c r="E821" s="3">
        <v>42.123287671232873</v>
      </c>
      <c r="F821" s="1">
        <v>0</v>
      </c>
      <c r="G821" s="1">
        <v>88</v>
      </c>
      <c r="H821" s="1" t="str">
        <f t="shared" si="50"/>
        <v>&gt;=80</v>
      </c>
      <c r="I821" s="1">
        <v>53.105044332335503</v>
      </c>
      <c r="J821" s="1">
        <v>218.370309221551</v>
      </c>
      <c r="K821" s="1">
        <v>342.83959835569601</v>
      </c>
      <c r="L821" s="1">
        <v>8.2585864121045809</v>
      </c>
      <c r="M821" s="1">
        <f t="shared" si="51"/>
        <v>63.849810456446988</v>
      </c>
      <c r="N821" s="1">
        <v>0</v>
      </c>
      <c r="O821" s="1" t="str">
        <f t="shared" si="48"/>
        <v>&gt;40</v>
      </c>
    </row>
    <row r="822" spans="1:15">
      <c r="A822" s="1">
        <v>821</v>
      </c>
      <c r="B822" s="1">
        <v>8675309821</v>
      </c>
      <c r="C822" s="2">
        <v>1.1972602739726028</v>
      </c>
      <c r="D822" s="2" t="str">
        <f t="shared" si="49"/>
        <v>&lt;= 1.5 year</v>
      </c>
      <c r="E822" s="3">
        <v>41.11780821917808</v>
      </c>
      <c r="F822" s="1">
        <v>1</v>
      </c>
      <c r="G822" s="1">
        <v>105</v>
      </c>
      <c r="H822" s="1" t="str">
        <f t="shared" si="50"/>
        <v>&gt;=80</v>
      </c>
      <c r="I822" s="1">
        <v>13.5599355146837</v>
      </c>
      <c r="J822" s="1">
        <v>305.68443887556202</v>
      </c>
      <c r="K822" s="1">
        <v>240.16600380382599</v>
      </c>
      <c r="L822" s="1">
        <v>4.5501371174418503</v>
      </c>
      <c r="M822" s="1">
        <f t="shared" si="51"/>
        <v>54.905486861771791</v>
      </c>
      <c r="N822" s="1">
        <v>0</v>
      </c>
      <c r="O822" s="1" t="str">
        <f t="shared" si="48"/>
        <v>&gt;40</v>
      </c>
    </row>
    <row r="823" spans="1:15">
      <c r="A823" s="1">
        <v>822</v>
      </c>
      <c r="B823" s="1">
        <v>8675309822</v>
      </c>
      <c r="C823" s="2">
        <v>0.74246575342465748</v>
      </c>
      <c r="D823" s="2" t="str">
        <f t="shared" si="49"/>
        <v>&lt;= 1.5 year</v>
      </c>
      <c r="E823" s="3">
        <v>33.142465753424659</v>
      </c>
      <c r="F823" s="1">
        <v>0</v>
      </c>
      <c r="G823" s="1">
        <v>20</v>
      </c>
      <c r="H823" s="1" t="str">
        <f t="shared" si="50"/>
        <v>&lt;80</v>
      </c>
      <c r="I823" s="1">
        <v>67.118949716840802</v>
      </c>
      <c r="J823" s="1">
        <v>5.3867235226195804</v>
      </c>
      <c r="K823" s="1">
        <v>446.555390935373</v>
      </c>
      <c r="L823" s="1">
        <v>352.30079846000399</v>
      </c>
      <c r="M823" s="1">
        <f t="shared" si="51"/>
        <v>101.66319658660207</v>
      </c>
      <c r="N823" s="1">
        <v>0</v>
      </c>
      <c r="O823" s="1" t="str">
        <f t="shared" si="48"/>
        <v>25-40</v>
      </c>
    </row>
    <row r="824" spans="1:15">
      <c r="A824" s="1">
        <v>823</v>
      </c>
      <c r="B824" s="1">
        <v>8675309823</v>
      </c>
      <c r="C824" s="2">
        <v>1.1972602739726028</v>
      </c>
      <c r="D824" s="2" t="str">
        <f t="shared" si="49"/>
        <v>&lt;= 1.5 year</v>
      </c>
      <c r="E824" s="3">
        <v>46.81095890410959</v>
      </c>
      <c r="F824" s="1">
        <v>0</v>
      </c>
      <c r="G824" s="1">
        <v>66</v>
      </c>
      <c r="H824" s="1" t="str">
        <f t="shared" si="50"/>
        <v>&lt;80</v>
      </c>
      <c r="I824" s="1">
        <v>0.424828651661803</v>
      </c>
      <c r="J824" s="1">
        <v>303.194867906686</v>
      </c>
      <c r="K824" s="1">
        <v>137.07816309430299</v>
      </c>
      <c r="L824" s="1">
        <v>75.466776439249202</v>
      </c>
      <c r="M824" s="1">
        <f t="shared" si="51"/>
        <v>49.794968468694087</v>
      </c>
      <c r="N824" s="1">
        <v>1</v>
      </c>
      <c r="O824" s="1" t="str">
        <f t="shared" si="48"/>
        <v>&gt;40</v>
      </c>
    </row>
    <row r="825" spans="1:15">
      <c r="A825" s="1">
        <v>824</v>
      </c>
      <c r="B825" s="1">
        <v>8675309824</v>
      </c>
      <c r="C825" s="2">
        <v>1.7178082191780821</v>
      </c>
      <c r="D825" s="2" t="str">
        <f t="shared" si="49"/>
        <v>&gt; 1.5 year</v>
      </c>
      <c r="E825" s="3">
        <v>16.221917808219178</v>
      </c>
      <c r="F825" s="1">
        <v>0</v>
      </c>
      <c r="G825" s="1">
        <v>66</v>
      </c>
      <c r="H825" s="1" t="str">
        <f t="shared" si="50"/>
        <v>&lt;80</v>
      </c>
      <c r="I825" s="1">
        <v>355.00573609083801</v>
      </c>
      <c r="J825" s="1">
        <v>413.81288388663398</v>
      </c>
      <c r="K825" s="1">
        <v>11.7334763291397</v>
      </c>
      <c r="L825" s="1">
        <v>5.0613746315986701</v>
      </c>
      <c r="M825" s="1">
        <f t="shared" si="51"/>
        <v>63.520871713486365</v>
      </c>
      <c r="N825" s="1">
        <v>0</v>
      </c>
      <c r="O825" s="1" t="str">
        <f t="shared" si="48"/>
        <v>&gt;40</v>
      </c>
    </row>
    <row r="826" spans="1:15">
      <c r="A826" s="1">
        <v>825</v>
      </c>
      <c r="B826" s="1">
        <v>8675309825</v>
      </c>
      <c r="C826" s="2">
        <v>1.7917808219178082</v>
      </c>
      <c r="D826" s="2" t="str">
        <f t="shared" si="49"/>
        <v>&gt; 1.5 year</v>
      </c>
      <c r="E826" s="3">
        <v>25.315068493150687</v>
      </c>
      <c r="F826" s="1">
        <v>0</v>
      </c>
      <c r="G826" s="1">
        <v>53</v>
      </c>
      <c r="H826" s="1" t="str">
        <f t="shared" si="50"/>
        <v>&lt;80</v>
      </c>
      <c r="I826" s="1">
        <v>357.67948977079601</v>
      </c>
      <c r="J826" s="1">
        <v>82.146036551536397</v>
      </c>
      <c r="K826" s="1">
        <v>419.04121168806398</v>
      </c>
      <c r="L826" s="1">
        <v>178.44820015351499</v>
      </c>
      <c r="M826" s="1">
        <f t="shared" si="51"/>
        <v>106.88477152677606</v>
      </c>
      <c r="N826" s="1">
        <v>0</v>
      </c>
      <c r="O826" s="1" t="str">
        <f t="shared" si="48"/>
        <v>25-40</v>
      </c>
    </row>
    <row r="827" spans="1:15">
      <c r="A827" s="1">
        <v>826</v>
      </c>
      <c r="B827" s="1">
        <v>8675309826</v>
      </c>
      <c r="C827" s="2">
        <v>1.7698630136986302</v>
      </c>
      <c r="D827" s="2" t="str">
        <f t="shared" si="49"/>
        <v>&gt; 1.5 year</v>
      </c>
      <c r="E827" s="3">
        <v>22.613698630136987</v>
      </c>
      <c r="F827" s="1">
        <v>1</v>
      </c>
      <c r="G827" s="1">
        <v>28</v>
      </c>
      <c r="H827" s="1" t="str">
        <f t="shared" si="50"/>
        <v>&lt;80</v>
      </c>
      <c r="I827" s="1">
        <v>366.22663285614999</v>
      </c>
      <c r="J827" s="1">
        <v>165.18236069145701</v>
      </c>
      <c r="K827" s="1">
        <v>307.86682566836498</v>
      </c>
      <c r="L827" s="1">
        <v>214.41759490842099</v>
      </c>
      <c r="M827" s="1">
        <f t="shared" si="51"/>
        <v>105.18684995302287</v>
      </c>
      <c r="N827" s="1">
        <v>0</v>
      </c>
      <c r="O827" s="1" t="str">
        <f t="shared" si="48"/>
        <v>17-25</v>
      </c>
    </row>
    <row r="828" spans="1:15">
      <c r="A828" s="1">
        <v>827</v>
      </c>
      <c r="B828" s="1">
        <v>8675309827</v>
      </c>
      <c r="C828" s="2">
        <v>1.6630136986301369</v>
      </c>
      <c r="D828" s="2" t="str">
        <f t="shared" si="49"/>
        <v>&gt; 1.5 year</v>
      </c>
      <c r="E828" s="3">
        <v>33.556164383561644</v>
      </c>
      <c r="F828" s="1">
        <v>0</v>
      </c>
      <c r="G828" s="1">
        <v>38</v>
      </c>
      <c r="H828" s="1" t="str">
        <f t="shared" si="50"/>
        <v>&lt;80</v>
      </c>
      <c r="I828" s="1">
        <v>212.78246840566899</v>
      </c>
      <c r="J828" s="1">
        <v>174.10818742177599</v>
      </c>
      <c r="K828" s="1">
        <v>229.107825933404</v>
      </c>
      <c r="L828" s="1">
        <v>445.70635216976001</v>
      </c>
      <c r="M828" s="1">
        <f t="shared" si="51"/>
        <v>111.92895383857527</v>
      </c>
      <c r="N828" s="1">
        <v>0</v>
      </c>
      <c r="O828" s="1" t="str">
        <f t="shared" si="48"/>
        <v>25-40</v>
      </c>
    </row>
    <row r="829" spans="1:15">
      <c r="A829" s="1">
        <v>828</v>
      </c>
      <c r="B829" s="1">
        <v>8675309828</v>
      </c>
      <c r="C829" s="2">
        <v>0.9342465753424658</v>
      </c>
      <c r="D829" s="2" t="str">
        <f t="shared" si="49"/>
        <v>&lt;= 1.5 year</v>
      </c>
      <c r="E829" s="3">
        <v>36.224657534246575</v>
      </c>
      <c r="F829" s="1">
        <v>1</v>
      </c>
      <c r="G829" s="1">
        <v>20</v>
      </c>
      <c r="H829" s="1" t="str">
        <f t="shared" si="50"/>
        <v>&lt;80</v>
      </c>
      <c r="I829" s="1">
        <v>65.336528682183399</v>
      </c>
      <c r="J829" s="1">
        <v>17.368501108147701</v>
      </c>
      <c r="K829" s="1">
        <v>385.43175407711499</v>
      </c>
      <c r="L829" s="1">
        <v>357.65673171400101</v>
      </c>
      <c r="M829" s="1">
        <f t="shared" si="51"/>
        <v>95.787020678160403</v>
      </c>
      <c r="N829" s="1">
        <v>0</v>
      </c>
      <c r="O829" s="1" t="str">
        <f t="shared" si="48"/>
        <v>25-40</v>
      </c>
    </row>
    <row r="830" spans="1:15">
      <c r="A830" s="1">
        <v>829</v>
      </c>
      <c r="B830" s="1">
        <v>8675309829</v>
      </c>
      <c r="C830" s="2">
        <v>1.2684931506849315</v>
      </c>
      <c r="D830" s="2" t="str">
        <f t="shared" si="49"/>
        <v>&lt;= 1.5 year</v>
      </c>
      <c r="E830" s="3">
        <v>47.578082191780823</v>
      </c>
      <c r="F830" s="1">
        <v>0</v>
      </c>
      <c r="G830" s="1">
        <v>80</v>
      </c>
      <c r="H830" s="1" t="str">
        <f t="shared" si="50"/>
        <v>&gt;=80</v>
      </c>
      <c r="I830" s="1">
        <v>31.248969907097599</v>
      </c>
      <c r="J830" s="1">
        <v>270.05586234914199</v>
      </c>
      <c r="K830" s="1">
        <v>295.88714013731698</v>
      </c>
      <c r="L830" s="1">
        <v>12.606027762764599</v>
      </c>
      <c r="M830" s="1">
        <f t="shared" si="51"/>
        <v>61.123566728508955</v>
      </c>
      <c r="N830" s="1">
        <v>0</v>
      </c>
      <c r="O830" s="1" t="str">
        <f t="shared" si="48"/>
        <v>&gt;40</v>
      </c>
    </row>
    <row r="831" spans="1:15">
      <c r="A831" s="1">
        <v>830</v>
      </c>
      <c r="B831" s="1">
        <v>8675309830</v>
      </c>
      <c r="C831" s="2">
        <v>1.704109589041096</v>
      </c>
      <c r="D831" s="2" t="str">
        <f t="shared" si="49"/>
        <v>&gt; 1.5 year</v>
      </c>
      <c r="E831" s="3">
        <v>28.676712328767124</v>
      </c>
      <c r="F831" s="1">
        <v>0</v>
      </c>
      <c r="G831" s="1">
        <v>54</v>
      </c>
      <c r="H831" s="1" t="str">
        <f t="shared" si="50"/>
        <v>&lt;80</v>
      </c>
      <c r="I831" s="1">
        <v>165.993025154073</v>
      </c>
      <c r="J831" s="1">
        <v>342.85669902557299</v>
      </c>
      <c r="K831" s="1">
        <v>241.099900981742</v>
      </c>
      <c r="L831" s="1">
        <v>179.44617495783001</v>
      </c>
      <c r="M831" s="1">
        <f t="shared" si="51"/>
        <v>91.17350704712031</v>
      </c>
      <c r="N831" s="1">
        <v>0</v>
      </c>
      <c r="O831" s="1" t="str">
        <f t="shared" si="48"/>
        <v>25-40</v>
      </c>
    </row>
    <row r="832" spans="1:15">
      <c r="A832" s="1">
        <v>831</v>
      </c>
      <c r="B832" s="1">
        <v>8675309831</v>
      </c>
      <c r="C832" s="2">
        <v>1.021917808219178</v>
      </c>
      <c r="D832" s="2" t="str">
        <f t="shared" si="49"/>
        <v>&lt;= 1.5 year</v>
      </c>
      <c r="E832" s="3">
        <v>36.408219178082192</v>
      </c>
      <c r="F832" s="1">
        <v>1</v>
      </c>
      <c r="G832" s="1">
        <v>22</v>
      </c>
      <c r="H832" s="1" t="str">
        <f t="shared" si="50"/>
        <v>&lt;80</v>
      </c>
      <c r="I832" s="1">
        <v>3.3535418548883</v>
      </c>
      <c r="J832" s="1">
        <v>31.835259612120499</v>
      </c>
      <c r="K832" s="1">
        <v>467.293648823985</v>
      </c>
      <c r="L832" s="1">
        <v>254.25052244913101</v>
      </c>
      <c r="M832" s="1">
        <f t="shared" si="51"/>
        <v>89.40040467013462</v>
      </c>
      <c r="N832" s="1">
        <v>0</v>
      </c>
      <c r="O832" s="1" t="str">
        <f t="shared" si="48"/>
        <v>25-40</v>
      </c>
    </row>
    <row r="833" spans="1:15">
      <c r="A833" s="1">
        <v>832</v>
      </c>
      <c r="B833" s="1">
        <v>8675309832</v>
      </c>
      <c r="C833" s="2">
        <v>1.252054794520548</v>
      </c>
      <c r="D833" s="2" t="str">
        <f t="shared" si="49"/>
        <v>&lt;= 1.5 year</v>
      </c>
      <c r="E833" s="3">
        <v>40.676712328767124</v>
      </c>
      <c r="F833" s="1">
        <v>0</v>
      </c>
      <c r="G833" s="1">
        <v>94</v>
      </c>
      <c r="H833" s="1" t="str">
        <f t="shared" si="50"/>
        <v>&gt;=80</v>
      </c>
      <c r="I833" s="1">
        <v>9.4952454953186294</v>
      </c>
      <c r="J833" s="1">
        <v>213.61263252287199</v>
      </c>
      <c r="K833" s="1">
        <v>240.63015532745001</v>
      </c>
      <c r="L833" s="1">
        <v>67.430546641466293</v>
      </c>
      <c r="M833" s="1">
        <f t="shared" si="51"/>
        <v>54.815914477725208</v>
      </c>
      <c r="N833" s="1">
        <v>0</v>
      </c>
      <c r="O833" s="1" t="str">
        <f t="shared" si="48"/>
        <v>&gt;40</v>
      </c>
    </row>
    <row r="834" spans="1:15">
      <c r="A834" s="1">
        <v>833</v>
      </c>
      <c r="B834" s="1">
        <v>8675309833</v>
      </c>
      <c r="C834" s="2">
        <v>1.1698630136986301</v>
      </c>
      <c r="D834" s="2" t="str">
        <f t="shared" si="49"/>
        <v>&lt;= 1.5 year</v>
      </c>
      <c r="E834" s="3">
        <v>24.857534246575341</v>
      </c>
      <c r="F834" s="1">
        <v>1</v>
      </c>
      <c r="G834" s="1">
        <v>62</v>
      </c>
      <c r="H834" s="1" t="str">
        <f t="shared" si="50"/>
        <v>&lt;80</v>
      </c>
      <c r="I834" s="1">
        <v>225.02981354565301</v>
      </c>
      <c r="J834" s="1">
        <v>538.80799774235095</v>
      </c>
      <c r="K834" s="1">
        <v>19.786632884418101</v>
      </c>
      <c r="L834" s="1">
        <v>20.0524798120904</v>
      </c>
      <c r="M834" s="1">
        <f t="shared" si="51"/>
        <v>65.887718426621333</v>
      </c>
      <c r="N834" s="1">
        <v>0</v>
      </c>
      <c r="O834" s="1" t="str">
        <f t="shared" ref="O834:O897" si="52">IF(AND(E834&gt;17,E834&lt;25),"17-25",IF(AND(E834&gt;25,E834&lt;40),"25-40","&gt;40"))</f>
        <v>17-25</v>
      </c>
    </row>
    <row r="835" spans="1:15">
      <c r="A835" s="1">
        <v>834</v>
      </c>
      <c r="B835" s="1">
        <v>8675309834</v>
      </c>
      <c r="C835" s="2">
        <v>1.0767123287671232</v>
      </c>
      <c r="D835" s="2" t="str">
        <f t="shared" ref="D835:D898" si="53">IF(OR(C835&lt;1.5, C835=1.5),"&lt;= 1.5 year","&gt; 1.5 year")</f>
        <v>&lt;= 1.5 year</v>
      </c>
      <c r="E835" s="3">
        <v>37.805479452054797</v>
      </c>
      <c r="F835" s="1">
        <v>1</v>
      </c>
      <c r="G835" s="1">
        <v>75</v>
      </c>
      <c r="H835" s="1" t="str">
        <f t="shared" ref="H835:H898" si="54">IF(G835&lt;80,"&lt;80","&gt;=80")</f>
        <v>&lt;80</v>
      </c>
      <c r="I835" s="1">
        <v>0.86331054282266895</v>
      </c>
      <c r="J835" s="1">
        <v>211.52123446901399</v>
      </c>
      <c r="K835" s="1">
        <v>357.098385723408</v>
      </c>
      <c r="L835" s="1">
        <v>32.476771665918697</v>
      </c>
      <c r="M835" s="1">
        <f t="shared" ref="M835:M898" si="55">SUMPRODUCT(I835:L835,$P$3:$S$3)</f>
        <v>63.739782487666133</v>
      </c>
      <c r="N835" s="1">
        <v>0</v>
      </c>
      <c r="O835" s="1" t="str">
        <f t="shared" si="52"/>
        <v>25-40</v>
      </c>
    </row>
    <row r="836" spans="1:15">
      <c r="A836" s="1">
        <v>835</v>
      </c>
      <c r="B836" s="1">
        <v>8675309835</v>
      </c>
      <c r="C836" s="2">
        <v>1.2301369863013698</v>
      </c>
      <c r="D836" s="2" t="str">
        <f t="shared" si="53"/>
        <v>&lt;= 1.5 year</v>
      </c>
      <c r="E836" s="3">
        <v>39.906849315068492</v>
      </c>
      <c r="F836" s="1">
        <v>1</v>
      </c>
      <c r="G836" s="1">
        <v>105</v>
      </c>
      <c r="H836" s="1" t="str">
        <f t="shared" si="54"/>
        <v>&gt;=80</v>
      </c>
      <c r="I836" s="1">
        <v>13.378166062402901</v>
      </c>
      <c r="J836" s="1">
        <v>292.83529564157902</v>
      </c>
      <c r="K836" s="1">
        <v>211.86905298017101</v>
      </c>
      <c r="L836" s="1">
        <v>9.2543637532440002</v>
      </c>
      <c r="M836" s="1">
        <f t="shared" si="55"/>
        <v>51.031886944328363</v>
      </c>
      <c r="N836" s="1">
        <v>0</v>
      </c>
      <c r="O836" s="1" t="str">
        <f t="shared" si="52"/>
        <v>25-40</v>
      </c>
    </row>
    <row r="837" spans="1:15">
      <c r="A837" s="1">
        <v>836</v>
      </c>
      <c r="B837" s="1">
        <v>8675309836</v>
      </c>
      <c r="C837" s="2">
        <v>1.263013698630137</v>
      </c>
      <c r="D837" s="2" t="str">
        <f t="shared" si="53"/>
        <v>&lt;= 1.5 year</v>
      </c>
      <c r="E837" s="3">
        <v>37.553424657534244</v>
      </c>
      <c r="F837" s="1">
        <v>0</v>
      </c>
      <c r="G837" s="1">
        <v>85</v>
      </c>
      <c r="H837" s="1" t="str">
        <f t="shared" si="54"/>
        <v>&gt;=80</v>
      </c>
      <c r="I837" s="1">
        <v>31.368778710461999</v>
      </c>
      <c r="J837" s="1">
        <v>283.19857242770502</v>
      </c>
      <c r="K837" s="1">
        <v>201.905930493732</v>
      </c>
      <c r="L837" s="1">
        <v>4.3614753143935499</v>
      </c>
      <c r="M837" s="1">
        <f t="shared" si="55"/>
        <v>49.917476788028431</v>
      </c>
      <c r="N837" s="1">
        <v>1</v>
      </c>
      <c r="O837" s="1" t="str">
        <f t="shared" si="52"/>
        <v>25-40</v>
      </c>
    </row>
    <row r="838" spans="1:15">
      <c r="A838" s="1">
        <v>837</v>
      </c>
      <c r="B838" s="1">
        <v>8675309837</v>
      </c>
      <c r="C838" s="2">
        <v>1.0876712328767124</v>
      </c>
      <c r="D838" s="2" t="str">
        <f t="shared" si="53"/>
        <v>&lt;= 1.5 year</v>
      </c>
      <c r="E838" s="3">
        <v>32.821917808219176</v>
      </c>
      <c r="F838" s="1">
        <v>0</v>
      </c>
      <c r="G838" s="1">
        <v>56</v>
      </c>
      <c r="H838" s="1" t="str">
        <f t="shared" si="54"/>
        <v>&lt;80</v>
      </c>
      <c r="I838" s="1">
        <v>83.919684363038996</v>
      </c>
      <c r="J838" s="1">
        <v>212.38128674258601</v>
      </c>
      <c r="K838" s="1">
        <v>274.86722063874402</v>
      </c>
      <c r="L838" s="1">
        <v>32.254529448477598</v>
      </c>
      <c r="M838" s="1">
        <f t="shared" si="55"/>
        <v>60.558687698916593</v>
      </c>
      <c r="N838" s="1">
        <v>0</v>
      </c>
      <c r="O838" s="1" t="str">
        <f t="shared" si="52"/>
        <v>25-40</v>
      </c>
    </row>
    <row r="839" spans="1:15">
      <c r="A839" s="1">
        <v>838</v>
      </c>
      <c r="B839" s="1">
        <v>8675309838</v>
      </c>
      <c r="C839" s="2">
        <v>1.1616438356164382</v>
      </c>
      <c r="D839" s="2" t="str">
        <f t="shared" si="53"/>
        <v>&lt;= 1.5 year</v>
      </c>
      <c r="E839" s="3">
        <v>37.742465753424661</v>
      </c>
      <c r="F839" s="1">
        <v>0</v>
      </c>
      <c r="G839" s="1">
        <v>77</v>
      </c>
      <c r="H839" s="1" t="str">
        <f t="shared" si="54"/>
        <v>&lt;80</v>
      </c>
      <c r="I839" s="1">
        <v>11.4246042378551</v>
      </c>
      <c r="J839" s="1">
        <v>191.175459813983</v>
      </c>
      <c r="K839" s="1">
        <v>325.57026805658899</v>
      </c>
      <c r="L839" s="1">
        <v>17.0651635422177</v>
      </c>
      <c r="M839" s="1">
        <f t="shared" si="55"/>
        <v>57.324256916003854</v>
      </c>
      <c r="N839" s="1">
        <v>1</v>
      </c>
      <c r="O839" s="1" t="str">
        <f t="shared" si="52"/>
        <v>25-40</v>
      </c>
    </row>
    <row r="840" spans="1:15">
      <c r="A840" s="1">
        <v>839</v>
      </c>
      <c r="B840" s="1">
        <v>8675309839</v>
      </c>
      <c r="C840" s="2">
        <v>1.2054794520547945</v>
      </c>
      <c r="D840" s="2" t="str">
        <f t="shared" si="53"/>
        <v>&lt;= 1.5 year</v>
      </c>
      <c r="E840" s="3">
        <v>38.991780821917807</v>
      </c>
      <c r="F840" s="1">
        <v>0</v>
      </c>
      <c r="G840" s="1">
        <v>108</v>
      </c>
      <c r="H840" s="1" t="str">
        <f t="shared" si="54"/>
        <v>&gt;=80</v>
      </c>
      <c r="I840" s="1">
        <v>35.902186064841104</v>
      </c>
      <c r="J840" s="1">
        <v>130.15089914212399</v>
      </c>
      <c r="K840" s="1">
        <v>390.57934263850802</v>
      </c>
      <c r="L840" s="1">
        <v>26.864940130361799</v>
      </c>
      <c r="M840" s="1">
        <f t="shared" si="55"/>
        <v>63.37756074882158</v>
      </c>
      <c r="N840" s="1">
        <v>0</v>
      </c>
      <c r="O840" s="1" t="str">
        <f t="shared" si="52"/>
        <v>25-40</v>
      </c>
    </row>
    <row r="841" spans="1:15">
      <c r="A841" s="1">
        <v>840</v>
      </c>
      <c r="B841" s="1">
        <v>8675309840</v>
      </c>
      <c r="C841" s="2">
        <v>1.1863013698630136</v>
      </c>
      <c r="D841" s="2" t="str">
        <f t="shared" si="53"/>
        <v>&lt;= 1.5 year</v>
      </c>
      <c r="E841" s="3">
        <v>20.038356164383561</v>
      </c>
      <c r="F841" s="1">
        <v>1</v>
      </c>
      <c r="G841" s="1">
        <v>56</v>
      </c>
      <c r="H841" s="1" t="str">
        <f t="shared" si="54"/>
        <v>&lt;80</v>
      </c>
      <c r="I841" s="1">
        <v>229.14571359867301</v>
      </c>
      <c r="J841" s="1">
        <v>441.07244692992703</v>
      </c>
      <c r="K841" s="1">
        <v>2.9782659751695602</v>
      </c>
      <c r="L841" s="1">
        <v>53.732098786737197</v>
      </c>
      <c r="M841" s="1">
        <f t="shared" si="55"/>
        <v>60.422696613716809</v>
      </c>
      <c r="N841" s="1">
        <v>0</v>
      </c>
      <c r="O841" s="1" t="str">
        <f t="shared" si="52"/>
        <v>17-25</v>
      </c>
    </row>
    <row r="842" spans="1:15">
      <c r="A842" s="1">
        <v>841</v>
      </c>
      <c r="B842" s="1">
        <v>8675309841</v>
      </c>
      <c r="C842" s="2">
        <v>1.1479452054794521</v>
      </c>
      <c r="D842" s="2" t="str">
        <f t="shared" si="53"/>
        <v>&lt;= 1.5 year</v>
      </c>
      <c r="E842" s="3">
        <v>39.454794520547942</v>
      </c>
      <c r="F842" s="1">
        <v>0</v>
      </c>
      <c r="G842" s="1">
        <v>96</v>
      </c>
      <c r="H842" s="1" t="str">
        <f t="shared" si="54"/>
        <v>&gt;=80</v>
      </c>
      <c r="I842" s="1">
        <v>12.496604472834401</v>
      </c>
      <c r="J842" s="1">
        <v>291.346704463881</v>
      </c>
      <c r="K842" s="1">
        <v>202.31189236984</v>
      </c>
      <c r="L842" s="1">
        <v>44.1722654302325</v>
      </c>
      <c r="M842" s="1">
        <f t="shared" si="55"/>
        <v>53.885563650945926</v>
      </c>
      <c r="N842" s="1">
        <v>1</v>
      </c>
      <c r="O842" s="1" t="str">
        <f t="shared" si="52"/>
        <v>25-40</v>
      </c>
    </row>
    <row r="843" spans="1:15">
      <c r="A843" s="1">
        <v>842</v>
      </c>
      <c r="B843" s="1">
        <v>8675309842</v>
      </c>
      <c r="C843" s="2">
        <v>1.167123287671233</v>
      </c>
      <c r="D843" s="2" t="str">
        <f t="shared" si="53"/>
        <v>&lt;= 1.5 year</v>
      </c>
      <c r="E843" s="3">
        <v>44.035616438356165</v>
      </c>
      <c r="F843" s="1">
        <v>1</v>
      </c>
      <c r="G843" s="1">
        <v>91</v>
      </c>
      <c r="H843" s="1" t="str">
        <f t="shared" si="54"/>
        <v>&gt;=80</v>
      </c>
      <c r="I843" s="1">
        <v>4.0499008751559504</v>
      </c>
      <c r="J843" s="1">
        <v>251.88009784655</v>
      </c>
      <c r="K843" s="1">
        <v>270.53043015016999</v>
      </c>
      <c r="L843" s="1">
        <v>40.318784485204702</v>
      </c>
      <c r="M843" s="1">
        <f t="shared" si="55"/>
        <v>57.776305653981439</v>
      </c>
      <c r="N843" s="1">
        <v>0</v>
      </c>
      <c r="O843" s="1" t="str">
        <f t="shared" si="52"/>
        <v>&gt;40</v>
      </c>
    </row>
    <row r="844" spans="1:15">
      <c r="A844" s="1">
        <v>843</v>
      </c>
      <c r="B844" s="1">
        <v>8675309843</v>
      </c>
      <c r="C844" s="2">
        <v>1.3753424657534246</v>
      </c>
      <c r="D844" s="2" t="str">
        <f t="shared" si="53"/>
        <v>&lt;= 1.5 year</v>
      </c>
      <c r="E844" s="3">
        <v>42.649315068493152</v>
      </c>
      <c r="F844" s="1">
        <v>0</v>
      </c>
      <c r="G844" s="1">
        <v>92</v>
      </c>
      <c r="H844" s="1" t="str">
        <f t="shared" si="54"/>
        <v>&gt;=80</v>
      </c>
      <c r="I844" s="1">
        <v>4.0710076263237296</v>
      </c>
      <c r="J844" s="1">
        <v>387.54140580416498</v>
      </c>
      <c r="K844" s="1">
        <v>211.453846503232</v>
      </c>
      <c r="L844" s="1">
        <v>0.87130579789142404</v>
      </c>
      <c r="M844" s="1">
        <f t="shared" si="55"/>
        <v>56.808011350573906</v>
      </c>
      <c r="N844" s="1">
        <v>0</v>
      </c>
      <c r="O844" s="1" t="str">
        <f t="shared" si="52"/>
        <v>&gt;40</v>
      </c>
    </row>
    <row r="845" spans="1:15">
      <c r="A845" s="1">
        <v>844</v>
      </c>
      <c r="B845" s="1">
        <v>8675309844</v>
      </c>
      <c r="C845" s="2">
        <v>1.6739726027397259</v>
      </c>
      <c r="D845" s="2" t="str">
        <f t="shared" si="53"/>
        <v>&gt; 1.5 year</v>
      </c>
      <c r="E845" s="3">
        <v>26.720547945205478</v>
      </c>
      <c r="F845" s="1">
        <v>0</v>
      </c>
      <c r="G845" s="1">
        <v>42</v>
      </c>
      <c r="H845" s="1" t="str">
        <f t="shared" si="54"/>
        <v>&lt;80</v>
      </c>
      <c r="I845" s="1">
        <v>124.31285609619999</v>
      </c>
      <c r="J845" s="1">
        <v>359.26207458351001</v>
      </c>
      <c r="K845" s="1">
        <v>205.34340670701499</v>
      </c>
      <c r="L845" s="1">
        <v>306.96485497973202</v>
      </c>
      <c r="M845" s="1">
        <f t="shared" si="55"/>
        <v>100.16298585678643</v>
      </c>
      <c r="N845" s="1">
        <v>0</v>
      </c>
      <c r="O845" s="1" t="str">
        <f t="shared" si="52"/>
        <v>25-40</v>
      </c>
    </row>
    <row r="846" spans="1:15">
      <c r="A846" s="1">
        <v>845</v>
      </c>
      <c r="B846" s="1">
        <v>8675309845</v>
      </c>
      <c r="C846" s="2">
        <v>1.6301369863013699</v>
      </c>
      <c r="D846" s="2" t="str">
        <f t="shared" si="53"/>
        <v>&gt; 1.5 year</v>
      </c>
      <c r="E846" s="3">
        <v>30.293150684931508</v>
      </c>
      <c r="F846" s="1">
        <v>1</v>
      </c>
      <c r="G846" s="1">
        <v>45</v>
      </c>
      <c r="H846" s="1" t="str">
        <f t="shared" si="54"/>
        <v>&lt;80</v>
      </c>
      <c r="I846" s="1">
        <v>178.34011245870701</v>
      </c>
      <c r="J846" s="1">
        <v>358.968134312676</v>
      </c>
      <c r="K846" s="1">
        <v>134.81085240648801</v>
      </c>
      <c r="L846" s="1">
        <v>245.83073312644399</v>
      </c>
      <c r="M846" s="1">
        <f t="shared" si="55"/>
        <v>88.66165000566248</v>
      </c>
      <c r="N846" s="1">
        <v>1</v>
      </c>
      <c r="O846" s="1" t="str">
        <f t="shared" si="52"/>
        <v>25-40</v>
      </c>
    </row>
    <row r="847" spans="1:15">
      <c r="A847" s="1">
        <v>846</v>
      </c>
      <c r="B847" s="1">
        <v>8675309846</v>
      </c>
      <c r="C847" s="2">
        <v>1.704109589041096</v>
      </c>
      <c r="D847" s="2" t="str">
        <f t="shared" si="53"/>
        <v>&gt; 1.5 year</v>
      </c>
      <c r="E847" s="3">
        <v>27.219178082191782</v>
      </c>
      <c r="F847" s="1">
        <v>1</v>
      </c>
      <c r="G847" s="1">
        <v>33</v>
      </c>
      <c r="H847" s="1" t="str">
        <f t="shared" si="54"/>
        <v>&lt;80</v>
      </c>
      <c r="I847" s="1">
        <v>179.412180933484</v>
      </c>
      <c r="J847" s="1">
        <v>196.04838650096201</v>
      </c>
      <c r="K847" s="1">
        <v>237.999403457521</v>
      </c>
      <c r="L847" s="1">
        <v>248.632368858289</v>
      </c>
      <c r="M847" s="1">
        <f t="shared" si="55"/>
        <v>88.432658072652885</v>
      </c>
      <c r="N847" s="1">
        <v>1</v>
      </c>
      <c r="O847" s="1" t="str">
        <f t="shared" si="52"/>
        <v>25-40</v>
      </c>
    </row>
    <row r="848" spans="1:15">
      <c r="A848" s="1">
        <v>847</v>
      </c>
      <c r="B848" s="1">
        <v>8675309847</v>
      </c>
      <c r="C848" s="2">
        <v>1.4054794520547946</v>
      </c>
      <c r="D848" s="2" t="str">
        <f t="shared" si="53"/>
        <v>&lt;= 1.5 year</v>
      </c>
      <c r="E848" s="3">
        <v>24.504109589041096</v>
      </c>
      <c r="F848" s="1">
        <v>1</v>
      </c>
      <c r="G848" s="1">
        <v>58</v>
      </c>
      <c r="H848" s="1" t="str">
        <f t="shared" si="54"/>
        <v>&lt;80</v>
      </c>
      <c r="I848" s="1">
        <v>442.28429882171002</v>
      </c>
      <c r="J848" s="1">
        <v>293.709815963322</v>
      </c>
      <c r="K848" s="1">
        <v>15.387126163738101</v>
      </c>
      <c r="L848" s="1">
        <v>12.936962189196599</v>
      </c>
      <c r="M848" s="1">
        <f t="shared" si="55"/>
        <v>62.278419785154725</v>
      </c>
      <c r="N848" s="1">
        <v>0</v>
      </c>
      <c r="O848" s="1" t="str">
        <f t="shared" si="52"/>
        <v>17-25</v>
      </c>
    </row>
    <row r="849" spans="1:15">
      <c r="A849" s="1">
        <v>848</v>
      </c>
      <c r="B849" s="1">
        <v>8675309848</v>
      </c>
      <c r="C849" s="2">
        <v>0.74794520547945209</v>
      </c>
      <c r="D849" s="2" t="str">
        <f t="shared" si="53"/>
        <v>&lt;= 1.5 year</v>
      </c>
      <c r="E849" s="3">
        <v>35.761643835616439</v>
      </c>
      <c r="F849" s="1">
        <v>0</v>
      </c>
      <c r="G849" s="1">
        <v>20</v>
      </c>
      <c r="H849" s="1" t="str">
        <f t="shared" si="54"/>
        <v>&lt;80</v>
      </c>
      <c r="I849" s="1">
        <v>453.11006204235099</v>
      </c>
      <c r="J849" s="1">
        <v>407.80394567726</v>
      </c>
      <c r="K849" s="1">
        <v>32.317809660733502</v>
      </c>
      <c r="L849" s="1">
        <v>39.309682605497201</v>
      </c>
      <c r="M849" s="1">
        <f t="shared" si="55"/>
        <v>77.468419689516551</v>
      </c>
      <c r="N849" s="1">
        <v>1</v>
      </c>
      <c r="O849" s="1" t="str">
        <f t="shared" si="52"/>
        <v>25-40</v>
      </c>
    </row>
    <row r="850" spans="1:15">
      <c r="A850" s="1">
        <v>849</v>
      </c>
      <c r="B850" s="1">
        <v>8675309849</v>
      </c>
      <c r="C850" s="2">
        <v>1.0657534246575342</v>
      </c>
      <c r="D850" s="2" t="str">
        <f t="shared" si="53"/>
        <v>&lt;= 1.5 year</v>
      </c>
      <c r="E850" s="3">
        <v>41.147945205479452</v>
      </c>
      <c r="F850" s="1">
        <v>0</v>
      </c>
      <c r="G850" s="1">
        <v>72</v>
      </c>
      <c r="H850" s="1" t="str">
        <f t="shared" si="54"/>
        <v>&lt;80</v>
      </c>
      <c r="I850" s="1">
        <v>24.0157637534017</v>
      </c>
      <c r="J850" s="1">
        <v>301.52347696201798</v>
      </c>
      <c r="K850" s="1">
        <v>221.89825382145401</v>
      </c>
      <c r="L850" s="1">
        <v>29.9098379275495</v>
      </c>
      <c r="M850" s="1">
        <f t="shared" si="55"/>
        <v>56.260110267113994</v>
      </c>
      <c r="N850" s="1">
        <v>0</v>
      </c>
      <c r="O850" s="1" t="str">
        <f t="shared" si="52"/>
        <v>&gt;40</v>
      </c>
    </row>
    <row r="851" spans="1:15">
      <c r="A851" s="1">
        <v>850</v>
      </c>
      <c r="B851" s="1">
        <v>8675309850</v>
      </c>
      <c r="C851" s="2">
        <v>1.178082191780822</v>
      </c>
      <c r="D851" s="2" t="str">
        <f t="shared" si="53"/>
        <v>&lt;= 1.5 year</v>
      </c>
      <c r="E851" s="3">
        <v>40.169863013698631</v>
      </c>
      <c r="F851" s="1">
        <v>0</v>
      </c>
      <c r="G851" s="1">
        <v>72</v>
      </c>
      <c r="H851" s="1" t="str">
        <f t="shared" si="54"/>
        <v>&lt;80</v>
      </c>
      <c r="I851" s="1">
        <v>10.800819548471299</v>
      </c>
      <c r="J851" s="1">
        <v>357.06970243119599</v>
      </c>
      <c r="K851" s="1">
        <v>144.39127995263601</v>
      </c>
      <c r="L851" s="1">
        <v>52.283258197040503</v>
      </c>
      <c r="M851" s="1">
        <f t="shared" si="55"/>
        <v>53.030586336334565</v>
      </c>
      <c r="N851" s="1">
        <v>0</v>
      </c>
      <c r="O851" s="1" t="str">
        <f t="shared" si="52"/>
        <v>&gt;40</v>
      </c>
    </row>
    <row r="852" spans="1:15">
      <c r="A852" s="1">
        <v>851</v>
      </c>
      <c r="B852" s="1">
        <v>8675309851</v>
      </c>
      <c r="C852" s="2">
        <v>1.7068493150684931</v>
      </c>
      <c r="D852" s="2" t="str">
        <f t="shared" si="53"/>
        <v>&gt; 1.5 year</v>
      </c>
      <c r="E852" s="3">
        <v>26.745205479452054</v>
      </c>
      <c r="F852" s="1">
        <v>0</v>
      </c>
      <c r="G852" s="1">
        <v>27</v>
      </c>
      <c r="H852" s="1" t="str">
        <f t="shared" si="54"/>
        <v>&lt;80</v>
      </c>
      <c r="I852" s="1">
        <v>275.87595206305798</v>
      </c>
      <c r="J852" s="1">
        <v>248.705983221987</v>
      </c>
      <c r="K852" s="1">
        <v>193.23802575797501</v>
      </c>
      <c r="L852" s="1">
        <v>193.03516744990301</v>
      </c>
      <c r="M852" s="1">
        <f t="shared" si="55"/>
        <v>88.319338007748968</v>
      </c>
      <c r="N852" s="1">
        <v>1</v>
      </c>
      <c r="O852" s="1" t="str">
        <f t="shared" si="52"/>
        <v>25-40</v>
      </c>
    </row>
    <row r="853" spans="1:15">
      <c r="A853" s="1">
        <v>852</v>
      </c>
      <c r="B853" s="1">
        <v>8675309852</v>
      </c>
      <c r="C853" s="2">
        <v>1.5506849315068494</v>
      </c>
      <c r="D853" s="2" t="str">
        <f t="shared" si="53"/>
        <v>&gt; 1.5 year</v>
      </c>
      <c r="E853" s="3">
        <v>26.720547945205478</v>
      </c>
      <c r="F853" s="1">
        <v>1</v>
      </c>
      <c r="G853" s="1">
        <v>45</v>
      </c>
      <c r="H853" s="1" t="str">
        <f t="shared" si="54"/>
        <v>&lt;80</v>
      </c>
      <c r="I853" s="1">
        <v>316.912338990693</v>
      </c>
      <c r="J853" s="1">
        <v>146.72534386553599</v>
      </c>
      <c r="K853" s="1">
        <v>382.26035507636601</v>
      </c>
      <c r="L853" s="1">
        <v>179.79016863271201</v>
      </c>
      <c r="M853" s="1">
        <f t="shared" si="55"/>
        <v>104.53707747358769</v>
      </c>
      <c r="N853" s="1">
        <v>0</v>
      </c>
      <c r="O853" s="1" t="str">
        <f t="shared" si="52"/>
        <v>25-40</v>
      </c>
    </row>
    <row r="854" spans="1:15">
      <c r="A854" s="1">
        <v>853</v>
      </c>
      <c r="B854" s="1">
        <v>8675309853</v>
      </c>
      <c r="C854" s="2">
        <v>1.6931506849315068</v>
      </c>
      <c r="D854" s="2" t="str">
        <f t="shared" si="53"/>
        <v>&gt; 1.5 year</v>
      </c>
      <c r="E854" s="3">
        <v>28.041095890410958</v>
      </c>
      <c r="F854" s="1">
        <v>0</v>
      </c>
      <c r="G854" s="1">
        <v>61</v>
      </c>
      <c r="H854" s="1" t="str">
        <f t="shared" si="54"/>
        <v>&lt;80</v>
      </c>
      <c r="I854" s="1">
        <v>234.09018235460999</v>
      </c>
      <c r="J854" s="1">
        <v>256.425937437237</v>
      </c>
      <c r="K854" s="1">
        <v>271.61218699441798</v>
      </c>
      <c r="L854" s="1">
        <v>248.58298155513401</v>
      </c>
      <c r="M854" s="1">
        <f t="shared" si="55"/>
        <v>101.664709809294</v>
      </c>
      <c r="N854" s="1">
        <v>0</v>
      </c>
      <c r="O854" s="1" t="str">
        <f t="shared" si="52"/>
        <v>25-40</v>
      </c>
    </row>
    <row r="855" spans="1:15">
      <c r="A855" s="1">
        <v>854</v>
      </c>
      <c r="B855" s="1">
        <v>8675309854</v>
      </c>
      <c r="C855" s="2">
        <v>1.2273972602739727</v>
      </c>
      <c r="D855" s="2" t="str">
        <f t="shared" si="53"/>
        <v>&lt;= 1.5 year</v>
      </c>
      <c r="E855" s="3">
        <v>33.167123287671231</v>
      </c>
      <c r="F855" s="1">
        <v>0</v>
      </c>
      <c r="G855" s="1">
        <v>91</v>
      </c>
      <c r="H855" s="1" t="str">
        <f t="shared" si="54"/>
        <v>&gt;=80</v>
      </c>
      <c r="I855" s="1">
        <v>5.7298926045651202</v>
      </c>
      <c r="J855" s="1">
        <v>296.72078601834698</v>
      </c>
      <c r="K855" s="1">
        <v>235.735680354171</v>
      </c>
      <c r="L855" s="1">
        <v>4.9160576918939496</v>
      </c>
      <c r="M855" s="1">
        <f t="shared" si="55"/>
        <v>53.074262855360757</v>
      </c>
      <c r="N855" s="1">
        <v>0</v>
      </c>
      <c r="O855" s="1" t="str">
        <f t="shared" si="52"/>
        <v>25-40</v>
      </c>
    </row>
    <row r="856" spans="1:15">
      <c r="A856" s="1">
        <v>855</v>
      </c>
      <c r="B856" s="1">
        <v>8675309855</v>
      </c>
      <c r="C856" s="2">
        <v>1.0575342465753426</v>
      </c>
      <c r="D856" s="2" t="str">
        <f t="shared" si="53"/>
        <v>&lt;= 1.5 year</v>
      </c>
      <c r="E856" s="3">
        <v>38.282191780821918</v>
      </c>
      <c r="F856" s="1">
        <v>1</v>
      </c>
      <c r="G856" s="1">
        <v>20</v>
      </c>
      <c r="H856" s="1" t="str">
        <f t="shared" si="54"/>
        <v>&lt;80</v>
      </c>
      <c r="I856" s="1">
        <v>20.445914296904899</v>
      </c>
      <c r="J856" s="1">
        <v>39.387823871765598</v>
      </c>
      <c r="K856" s="1">
        <v>294.83263012186097</v>
      </c>
      <c r="L856" s="1">
        <v>449.43513482807799</v>
      </c>
      <c r="M856" s="1">
        <f t="shared" si="55"/>
        <v>94.098830847486312</v>
      </c>
      <c r="N856" s="1">
        <v>0</v>
      </c>
      <c r="O856" s="1" t="str">
        <f t="shared" si="52"/>
        <v>25-40</v>
      </c>
    </row>
    <row r="857" spans="1:15">
      <c r="A857" s="1">
        <v>856</v>
      </c>
      <c r="B857" s="1">
        <v>8675309856</v>
      </c>
      <c r="C857" s="2">
        <v>1.7232876712328766</v>
      </c>
      <c r="D857" s="2" t="str">
        <f t="shared" si="53"/>
        <v>&gt; 1.5 year</v>
      </c>
      <c r="E857" s="3">
        <v>34.92876712328767</v>
      </c>
      <c r="F857" s="1">
        <v>0</v>
      </c>
      <c r="G857" s="1">
        <v>50</v>
      </c>
      <c r="H857" s="1" t="str">
        <f t="shared" si="54"/>
        <v>&lt;80</v>
      </c>
      <c r="I857" s="1">
        <v>180.374543280951</v>
      </c>
      <c r="J857" s="1">
        <v>192.455368782992</v>
      </c>
      <c r="K857" s="1">
        <v>200.98595509473199</v>
      </c>
      <c r="L857" s="1">
        <v>232.36851192911399</v>
      </c>
      <c r="M857" s="1">
        <f t="shared" si="55"/>
        <v>81.828929007976967</v>
      </c>
      <c r="N857" s="1">
        <v>1</v>
      </c>
      <c r="O857" s="1" t="str">
        <f t="shared" si="52"/>
        <v>25-40</v>
      </c>
    </row>
    <row r="858" spans="1:15">
      <c r="A858" s="1">
        <v>857</v>
      </c>
      <c r="B858" s="1">
        <v>8675309857</v>
      </c>
      <c r="C858" s="2">
        <v>1.5890410958904109</v>
      </c>
      <c r="D858" s="2" t="str">
        <f t="shared" si="53"/>
        <v>&gt; 1.5 year</v>
      </c>
      <c r="E858" s="3">
        <v>29.161643835616438</v>
      </c>
      <c r="F858" s="1">
        <v>0</v>
      </c>
      <c r="G858" s="1">
        <v>51</v>
      </c>
      <c r="H858" s="1" t="str">
        <f t="shared" si="54"/>
        <v>&lt;80</v>
      </c>
      <c r="I858" s="1">
        <v>308.04800226788899</v>
      </c>
      <c r="J858" s="1">
        <v>274.61084167616599</v>
      </c>
      <c r="K858" s="1">
        <v>279.58294973897699</v>
      </c>
      <c r="L858" s="1">
        <v>213.31643856960301</v>
      </c>
      <c r="M858" s="1">
        <f t="shared" si="55"/>
        <v>105.76063411255399</v>
      </c>
      <c r="N858" s="1">
        <v>0</v>
      </c>
      <c r="O858" s="1" t="str">
        <f t="shared" si="52"/>
        <v>25-40</v>
      </c>
    </row>
    <row r="859" spans="1:15">
      <c r="A859" s="1">
        <v>858</v>
      </c>
      <c r="B859" s="1">
        <v>8675309858</v>
      </c>
      <c r="C859" s="2">
        <v>1.2438356164383562</v>
      </c>
      <c r="D859" s="2" t="str">
        <f t="shared" si="53"/>
        <v>&lt;= 1.5 year</v>
      </c>
      <c r="E859" s="3">
        <v>37.857534246575341</v>
      </c>
      <c r="F859" s="1">
        <v>1</v>
      </c>
      <c r="G859" s="1">
        <v>84</v>
      </c>
      <c r="H859" s="1" t="str">
        <f t="shared" si="54"/>
        <v>&gt;=80</v>
      </c>
      <c r="I859" s="1">
        <v>4.6135538999026497</v>
      </c>
      <c r="J859" s="1">
        <v>320.50338636050702</v>
      </c>
      <c r="K859" s="1">
        <v>223.46457960613</v>
      </c>
      <c r="L859" s="1">
        <v>24.700650483719802</v>
      </c>
      <c r="M859" s="1">
        <f t="shared" si="55"/>
        <v>55.789182831614745</v>
      </c>
      <c r="N859" s="1">
        <v>0</v>
      </c>
      <c r="O859" s="1" t="str">
        <f t="shared" si="52"/>
        <v>25-40</v>
      </c>
    </row>
    <row r="860" spans="1:15">
      <c r="A860" s="1">
        <v>859</v>
      </c>
      <c r="B860" s="1">
        <v>8675309859</v>
      </c>
      <c r="C860" s="2">
        <v>1.6931506849315068</v>
      </c>
      <c r="D860" s="2" t="str">
        <f t="shared" si="53"/>
        <v>&gt; 1.5 year</v>
      </c>
      <c r="E860" s="3">
        <v>32.591780821917808</v>
      </c>
      <c r="F860" s="1">
        <v>0</v>
      </c>
      <c r="G860" s="1">
        <v>27</v>
      </c>
      <c r="H860" s="1" t="str">
        <f t="shared" si="54"/>
        <v>&lt;80</v>
      </c>
      <c r="I860" s="1">
        <v>263.346313597017</v>
      </c>
      <c r="J860" s="1">
        <v>100.769852806079</v>
      </c>
      <c r="K860" s="1">
        <v>290.20065197926601</v>
      </c>
      <c r="L860" s="1">
        <v>198.53340082007901</v>
      </c>
      <c r="M860" s="1">
        <f t="shared" si="55"/>
        <v>87.777379648169074</v>
      </c>
      <c r="N860" s="1">
        <v>1</v>
      </c>
      <c r="O860" s="1" t="str">
        <f t="shared" si="52"/>
        <v>25-40</v>
      </c>
    </row>
    <row r="861" spans="1:15">
      <c r="A861" s="1">
        <v>860</v>
      </c>
      <c r="B861" s="1">
        <v>8675309860</v>
      </c>
      <c r="C861" s="2">
        <v>1.547945205479452</v>
      </c>
      <c r="D861" s="2" t="str">
        <f t="shared" si="53"/>
        <v>&gt; 1.5 year</v>
      </c>
      <c r="E861" s="3">
        <v>28.989041095890411</v>
      </c>
      <c r="F861" s="1">
        <v>0</v>
      </c>
      <c r="G861" s="1">
        <v>24</v>
      </c>
      <c r="H861" s="1" t="str">
        <f t="shared" si="54"/>
        <v>&lt;80</v>
      </c>
      <c r="I861" s="1">
        <v>216.553857785372</v>
      </c>
      <c r="J861" s="1">
        <v>234.78022395389499</v>
      </c>
      <c r="K861" s="1">
        <v>253.56174649363101</v>
      </c>
      <c r="L861" s="1">
        <v>209.95228158460301</v>
      </c>
      <c r="M861" s="1">
        <f t="shared" si="55"/>
        <v>91.728409908529443</v>
      </c>
      <c r="N861" s="1">
        <v>1</v>
      </c>
      <c r="O861" s="1" t="str">
        <f t="shared" si="52"/>
        <v>25-40</v>
      </c>
    </row>
    <row r="862" spans="1:15">
      <c r="A862" s="1">
        <v>861</v>
      </c>
      <c r="B862" s="1">
        <v>8675309861</v>
      </c>
      <c r="C862" s="2">
        <v>1.1534246575342466</v>
      </c>
      <c r="D862" s="2" t="str">
        <f t="shared" si="53"/>
        <v>&lt;= 1.5 year</v>
      </c>
      <c r="E862" s="3">
        <v>43.767123287671232</v>
      </c>
      <c r="F862" s="1">
        <v>1</v>
      </c>
      <c r="G862" s="1">
        <v>112</v>
      </c>
      <c r="H862" s="1" t="str">
        <f t="shared" si="54"/>
        <v>&gt;=80</v>
      </c>
      <c r="I862" s="1">
        <v>23.692580330322901</v>
      </c>
      <c r="J862" s="1">
        <v>188.270374843019</v>
      </c>
      <c r="K862" s="1">
        <v>310.77026340990898</v>
      </c>
      <c r="L862" s="1">
        <v>39.371148317806103</v>
      </c>
      <c r="M862" s="1">
        <f t="shared" si="55"/>
        <v>58.974005821193153</v>
      </c>
      <c r="N862" s="1">
        <v>0</v>
      </c>
      <c r="O862" s="1" t="str">
        <f t="shared" si="52"/>
        <v>&gt;40</v>
      </c>
    </row>
    <row r="863" spans="1:15">
      <c r="A863" s="1">
        <v>862</v>
      </c>
      <c r="B863" s="1">
        <v>8675309862</v>
      </c>
      <c r="C863" s="2">
        <v>1.0876712328767124</v>
      </c>
      <c r="D863" s="2" t="str">
        <f t="shared" si="53"/>
        <v>&lt;= 1.5 year</v>
      </c>
      <c r="E863" s="3">
        <v>36.476712328767121</v>
      </c>
      <c r="F863" s="1">
        <v>1</v>
      </c>
      <c r="G863" s="1">
        <v>71</v>
      </c>
      <c r="H863" s="1" t="str">
        <f t="shared" si="54"/>
        <v>&lt;80</v>
      </c>
      <c r="I863" s="1">
        <v>29.164885740037501</v>
      </c>
      <c r="J863" s="1">
        <v>157.56019635625299</v>
      </c>
      <c r="K863" s="1">
        <v>332.29234949752998</v>
      </c>
      <c r="L863" s="1">
        <v>68.518813293124197</v>
      </c>
      <c r="M863" s="1">
        <f t="shared" si="55"/>
        <v>63.035346102581741</v>
      </c>
      <c r="N863" s="1">
        <v>0</v>
      </c>
      <c r="O863" s="1" t="str">
        <f t="shared" si="52"/>
        <v>25-40</v>
      </c>
    </row>
    <row r="864" spans="1:15">
      <c r="A864" s="1">
        <v>863</v>
      </c>
      <c r="B864" s="1">
        <v>8675309863</v>
      </c>
      <c r="C864" s="2">
        <v>1.5232876712328767</v>
      </c>
      <c r="D864" s="2" t="str">
        <f t="shared" si="53"/>
        <v>&gt; 1.5 year</v>
      </c>
      <c r="E864" s="3">
        <v>22.391780821917809</v>
      </c>
      <c r="F864" s="1">
        <v>1</v>
      </c>
      <c r="G864" s="1">
        <v>62</v>
      </c>
      <c r="H864" s="1" t="str">
        <f t="shared" si="54"/>
        <v>&lt;80</v>
      </c>
      <c r="I864" s="1">
        <v>17.650766326835001</v>
      </c>
      <c r="J864" s="1">
        <v>43.256398423704198</v>
      </c>
      <c r="K864" s="1">
        <v>485.45054634772998</v>
      </c>
      <c r="L864" s="1">
        <v>336.80036788403402</v>
      </c>
      <c r="M864" s="1">
        <f t="shared" si="55"/>
        <v>103.54268288785481</v>
      </c>
      <c r="N864" s="1">
        <v>1</v>
      </c>
      <c r="O864" s="1" t="str">
        <f t="shared" si="52"/>
        <v>17-25</v>
      </c>
    </row>
    <row r="865" spans="1:15">
      <c r="A865" s="1">
        <v>864</v>
      </c>
      <c r="B865" s="1">
        <v>8675309864</v>
      </c>
      <c r="C865" s="2">
        <v>1.3013698630136987</v>
      </c>
      <c r="D865" s="2" t="str">
        <f t="shared" si="53"/>
        <v>&lt;= 1.5 year</v>
      </c>
      <c r="E865" s="3">
        <v>39.723287671232875</v>
      </c>
      <c r="F865" s="1">
        <v>1</v>
      </c>
      <c r="G865" s="1">
        <v>20</v>
      </c>
      <c r="H865" s="1" t="str">
        <f t="shared" si="54"/>
        <v>&lt;80</v>
      </c>
      <c r="I865" s="1">
        <v>45.894106363717803</v>
      </c>
      <c r="J865" s="1">
        <v>44.266166191493902</v>
      </c>
      <c r="K865" s="1">
        <v>358.80110133299502</v>
      </c>
      <c r="L865" s="1">
        <v>420.34885724661098</v>
      </c>
      <c r="M865" s="1">
        <f t="shared" si="55"/>
        <v>100.71081683396966</v>
      </c>
      <c r="N865" s="1">
        <v>0</v>
      </c>
      <c r="O865" s="1" t="str">
        <f t="shared" si="52"/>
        <v>25-40</v>
      </c>
    </row>
    <row r="866" spans="1:15">
      <c r="A866" s="1">
        <v>865</v>
      </c>
      <c r="B866" s="1">
        <v>8675309865</v>
      </c>
      <c r="C866" s="2">
        <v>1.810958904109589</v>
      </c>
      <c r="D866" s="2" t="str">
        <f t="shared" si="53"/>
        <v>&gt; 1.5 year</v>
      </c>
      <c r="E866" s="3">
        <v>27.312328767123287</v>
      </c>
      <c r="F866" s="1">
        <v>0</v>
      </c>
      <c r="G866" s="1">
        <v>38</v>
      </c>
      <c r="H866" s="1" t="str">
        <f t="shared" si="54"/>
        <v>&lt;80</v>
      </c>
      <c r="I866" s="1">
        <v>154.39899051247301</v>
      </c>
      <c r="J866" s="1">
        <v>246.43204733189501</v>
      </c>
      <c r="K866" s="1">
        <v>293.71753431881899</v>
      </c>
      <c r="L866" s="1">
        <v>247.154679772083</v>
      </c>
      <c r="M866" s="1">
        <f t="shared" si="55"/>
        <v>96.971148718457684</v>
      </c>
      <c r="N866" s="1">
        <v>0</v>
      </c>
      <c r="O866" s="1" t="str">
        <f t="shared" si="52"/>
        <v>25-40</v>
      </c>
    </row>
    <row r="867" spans="1:15">
      <c r="A867" s="1">
        <v>866</v>
      </c>
      <c r="B867" s="1">
        <v>8675309866</v>
      </c>
      <c r="C867" s="2">
        <v>1.5890410958904109</v>
      </c>
      <c r="D867" s="2" t="str">
        <f t="shared" si="53"/>
        <v>&gt; 1.5 year</v>
      </c>
      <c r="E867" s="3">
        <v>21.2</v>
      </c>
      <c r="F867" s="1">
        <v>1</v>
      </c>
      <c r="G867" s="1">
        <v>60</v>
      </c>
      <c r="H867" s="1" t="str">
        <f t="shared" si="54"/>
        <v>&lt;80</v>
      </c>
      <c r="I867" s="1">
        <v>3.9575018419543402</v>
      </c>
      <c r="J867" s="1">
        <v>22.8426551293309</v>
      </c>
      <c r="K867" s="1">
        <v>487.93475841302097</v>
      </c>
      <c r="L867" s="1">
        <v>427.36349274522303</v>
      </c>
      <c r="M867" s="1">
        <f t="shared" si="55"/>
        <v>111.9798026966921</v>
      </c>
      <c r="N867" s="1">
        <v>1</v>
      </c>
      <c r="O867" s="1" t="str">
        <f t="shared" si="52"/>
        <v>17-25</v>
      </c>
    </row>
    <row r="868" spans="1:15">
      <c r="A868" s="1">
        <v>867</v>
      </c>
      <c r="B868" s="1">
        <v>8675309867</v>
      </c>
      <c r="C868" s="2">
        <v>1.6602739726027398</v>
      </c>
      <c r="D868" s="2" t="str">
        <f t="shared" si="53"/>
        <v>&gt; 1.5 year</v>
      </c>
      <c r="E868" s="3">
        <v>32.479452054794521</v>
      </c>
      <c r="F868" s="1">
        <v>1</v>
      </c>
      <c r="G868" s="1">
        <v>35</v>
      </c>
      <c r="H868" s="1" t="str">
        <f t="shared" si="54"/>
        <v>&lt;80</v>
      </c>
      <c r="I868" s="1">
        <v>264.13562921788503</v>
      </c>
      <c r="J868" s="1">
        <v>271.19114099943499</v>
      </c>
      <c r="K868" s="1">
        <v>279.709213607278</v>
      </c>
      <c r="L868" s="1">
        <v>171.27846500151301</v>
      </c>
      <c r="M868" s="1">
        <f t="shared" si="55"/>
        <v>96.944663050440539</v>
      </c>
      <c r="N868" s="1">
        <v>0</v>
      </c>
      <c r="O868" s="1" t="str">
        <f t="shared" si="52"/>
        <v>25-40</v>
      </c>
    </row>
    <row r="869" spans="1:15">
      <c r="A869" s="1">
        <v>868</v>
      </c>
      <c r="B869" s="1">
        <v>8675309868</v>
      </c>
      <c r="C869" s="2">
        <v>1.7342465753424658</v>
      </c>
      <c r="D869" s="2" t="str">
        <f t="shared" si="53"/>
        <v>&gt; 1.5 year</v>
      </c>
      <c r="E869" s="3">
        <v>31.536986301369861</v>
      </c>
      <c r="F869" s="1">
        <v>1</v>
      </c>
      <c r="G869" s="1">
        <v>35</v>
      </c>
      <c r="H869" s="1" t="str">
        <f t="shared" si="54"/>
        <v>&lt;80</v>
      </c>
      <c r="I869" s="1">
        <v>248.35106628419601</v>
      </c>
      <c r="J869" s="1">
        <v>296.77383361453798</v>
      </c>
      <c r="K869" s="1">
        <v>226.03627573793901</v>
      </c>
      <c r="L869" s="1">
        <v>206.45871584920101</v>
      </c>
      <c r="M869" s="1">
        <f t="shared" si="55"/>
        <v>95.509390982355526</v>
      </c>
      <c r="N869" s="1">
        <v>0</v>
      </c>
      <c r="O869" s="1" t="str">
        <f t="shared" si="52"/>
        <v>25-40</v>
      </c>
    </row>
    <row r="870" spans="1:15">
      <c r="A870" s="1">
        <v>869</v>
      </c>
      <c r="B870" s="1">
        <v>8675309869</v>
      </c>
      <c r="C870" s="2">
        <v>1.6246575342465754</v>
      </c>
      <c r="D870" s="2" t="str">
        <f t="shared" si="53"/>
        <v>&gt; 1.5 year</v>
      </c>
      <c r="E870" s="3">
        <v>29.375342465753423</v>
      </c>
      <c r="F870" s="1">
        <v>1</v>
      </c>
      <c r="G870" s="1">
        <v>63</v>
      </c>
      <c r="H870" s="1" t="str">
        <f t="shared" si="54"/>
        <v>&lt;80</v>
      </c>
      <c r="I870" s="1">
        <v>257.41079419431497</v>
      </c>
      <c r="J870" s="1">
        <v>234.649413876696</v>
      </c>
      <c r="K870" s="1">
        <v>222.20418412014101</v>
      </c>
      <c r="L870" s="1">
        <v>226.65854298449</v>
      </c>
      <c r="M870" s="1">
        <f t="shared" si="55"/>
        <v>93.228343898236588</v>
      </c>
      <c r="N870" s="1">
        <v>1</v>
      </c>
      <c r="O870" s="1" t="str">
        <f t="shared" si="52"/>
        <v>25-40</v>
      </c>
    </row>
    <row r="871" spans="1:15">
      <c r="A871" s="1">
        <v>870</v>
      </c>
      <c r="B871" s="1">
        <v>8675309870</v>
      </c>
      <c r="C871" s="2">
        <v>0.99178082191780825</v>
      </c>
      <c r="D871" s="2" t="str">
        <f t="shared" si="53"/>
        <v>&lt;= 1.5 year</v>
      </c>
      <c r="E871" s="3">
        <v>21.032876712328768</v>
      </c>
      <c r="F871" s="1">
        <v>1</v>
      </c>
      <c r="G871" s="1">
        <v>59</v>
      </c>
      <c r="H871" s="1" t="str">
        <f t="shared" si="54"/>
        <v>&lt;80</v>
      </c>
      <c r="I871" s="1">
        <v>82.397633083373407</v>
      </c>
      <c r="J871" s="1">
        <v>47.550470805906798</v>
      </c>
      <c r="K871" s="1">
        <v>304.59709383312099</v>
      </c>
      <c r="L871" s="1">
        <v>534.84687381913602</v>
      </c>
      <c r="M871" s="1">
        <f t="shared" si="55"/>
        <v>111.12912442941325</v>
      </c>
      <c r="N871" s="1">
        <v>1</v>
      </c>
      <c r="O871" s="1" t="str">
        <f t="shared" si="52"/>
        <v>17-25</v>
      </c>
    </row>
    <row r="872" spans="1:15">
      <c r="A872" s="1">
        <v>871</v>
      </c>
      <c r="B872" s="1">
        <v>8675309871</v>
      </c>
      <c r="C872" s="2">
        <v>1.2438356164383562</v>
      </c>
      <c r="D872" s="2" t="str">
        <f t="shared" si="53"/>
        <v>&lt;= 1.5 year</v>
      </c>
      <c r="E872" s="3">
        <v>41.008219178082193</v>
      </c>
      <c r="F872" s="1">
        <v>0</v>
      </c>
      <c r="G872" s="1">
        <v>62</v>
      </c>
      <c r="H872" s="1" t="str">
        <f t="shared" si="54"/>
        <v>&lt;80</v>
      </c>
      <c r="I872" s="1">
        <v>17.7111652680105</v>
      </c>
      <c r="J872" s="1">
        <v>196.034313970672</v>
      </c>
      <c r="K872" s="1">
        <v>379.54258177138098</v>
      </c>
      <c r="L872" s="1">
        <v>4.4075531276698401</v>
      </c>
      <c r="M872" s="1">
        <f t="shared" si="55"/>
        <v>63.173654526980691</v>
      </c>
      <c r="N872" s="1">
        <v>0</v>
      </c>
      <c r="O872" s="1" t="str">
        <f t="shared" si="52"/>
        <v>&gt;40</v>
      </c>
    </row>
    <row r="873" spans="1:15">
      <c r="A873" s="1">
        <v>872</v>
      </c>
      <c r="B873" s="1">
        <v>8675309872</v>
      </c>
      <c r="C873" s="2">
        <v>1.3972602739726028</v>
      </c>
      <c r="D873" s="2" t="str">
        <f t="shared" si="53"/>
        <v>&lt;= 1.5 year</v>
      </c>
      <c r="E873" s="3">
        <v>24.457534246575342</v>
      </c>
      <c r="F873" s="1">
        <v>1</v>
      </c>
      <c r="G873" s="1">
        <v>58</v>
      </c>
      <c r="H873" s="1" t="str">
        <f t="shared" si="54"/>
        <v>&lt;80</v>
      </c>
      <c r="I873" s="1">
        <v>322.94156612864703</v>
      </c>
      <c r="J873" s="1">
        <v>452.91802253930001</v>
      </c>
      <c r="K873" s="1">
        <v>2.1841958587758201</v>
      </c>
      <c r="L873" s="1">
        <v>7.89036700275848</v>
      </c>
      <c r="M873" s="1">
        <f t="shared" si="55"/>
        <v>63.27771463681988</v>
      </c>
      <c r="N873" s="1">
        <v>0</v>
      </c>
      <c r="O873" s="1" t="str">
        <f t="shared" si="52"/>
        <v>17-25</v>
      </c>
    </row>
    <row r="874" spans="1:15">
      <c r="A874" s="1">
        <v>873</v>
      </c>
      <c r="B874" s="1">
        <v>8675309873</v>
      </c>
      <c r="C874" s="2">
        <v>1.6547945205479453</v>
      </c>
      <c r="D874" s="2" t="str">
        <f t="shared" si="53"/>
        <v>&gt; 1.5 year</v>
      </c>
      <c r="E874" s="3">
        <v>28.446575342465753</v>
      </c>
      <c r="F874" s="1">
        <v>1</v>
      </c>
      <c r="G874" s="1">
        <v>33</v>
      </c>
      <c r="H874" s="1" t="str">
        <f t="shared" si="54"/>
        <v>&lt;80</v>
      </c>
      <c r="I874" s="1">
        <v>282.56532169324402</v>
      </c>
      <c r="J874" s="1">
        <v>200.82638640244801</v>
      </c>
      <c r="K874" s="1">
        <v>167.15528376625301</v>
      </c>
      <c r="L874" s="1">
        <v>283.18577831855703</v>
      </c>
      <c r="M874" s="1">
        <f t="shared" si="55"/>
        <v>92.712264097832573</v>
      </c>
      <c r="N874" s="1">
        <v>0</v>
      </c>
      <c r="O874" s="1" t="str">
        <f t="shared" si="52"/>
        <v>25-40</v>
      </c>
    </row>
    <row r="875" spans="1:15">
      <c r="A875" s="1">
        <v>874</v>
      </c>
      <c r="B875" s="1">
        <v>8675309874</v>
      </c>
      <c r="C875" s="2">
        <v>1.0931506849315069</v>
      </c>
      <c r="D875" s="2" t="str">
        <f t="shared" si="53"/>
        <v>&lt;= 1.5 year</v>
      </c>
      <c r="E875" s="3">
        <v>34.860273972602741</v>
      </c>
      <c r="F875" s="1">
        <v>1</v>
      </c>
      <c r="G875" s="1">
        <v>21</v>
      </c>
      <c r="H875" s="1" t="str">
        <f t="shared" si="54"/>
        <v>&lt;80</v>
      </c>
      <c r="I875" s="1">
        <v>396.96650908170602</v>
      </c>
      <c r="J875" s="1">
        <v>470.33171622381701</v>
      </c>
      <c r="K875" s="1">
        <v>23.5714970647165</v>
      </c>
      <c r="L875" s="1">
        <v>9.3619186542143105</v>
      </c>
      <c r="M875" s="1">
        <f t="shared" si="55"/>
        <v>73.335867910713546</v>
      </c>
      <c r="N875" s="1">
        <v>1</v>
      </c>
      <c r="O875" s="1" t="str">
        <f t="shared" si="52"/>
        <v>25-40</v>
      </c>
    </row>
    <row r="876" spans="1:15">
      <c r="A876" s="1">
        <v>875</v>
      </c>
      <c r="B876" s="1">
        <v>8675309875</v>
      </c>
      <c r="C876" s="2">
        <v>1.167123287671233</v>
      </c>
      <c r="D876" s="2" t="str">
        <f t="shared" si="53"/>
        <v>&lt;= 1.5 year</v>
      </c>
      <c r="E876" s="3">
        <v>40.021917808219179</v>
      </c>
      <c r="F876" s="1">
        <v>0</v>
      </c>
      <c r="G876" s="1">
        <v>76</v>
      </c>
      <c r="H876" s="1" t="str">
        <f t="shared" si="54"/>
        <v>&lt;80</v>
      </c>
      <c r="I876" s="1">
        <v>59.811940831408698</v>
      </c>
      <c r="J876" s="1">
        <v>271.505838772218</v>
      </c>
      <c r="K876" s="1">
        <v>206.714509259138</v>
      </c>
      <c r="L876" s="1">
        <v>24.453627571530799</v>
      </c>
      <c r="M876" s="1">
        <f t="shared" si="55"/>
        <v>54.245598787970387</v>
      </c>
      <c r="N876" s="1">
        <v>0</v>
      </c>
      <c r="O876" s="1" t="str">
        <f t="shared" si="52"/>
        <v>&gt;40</v>
      </c>
    </row>
    <row r="877" spans="1:15">
      <c r="A877" s="1">
        <v>876</v>
      </c>
      <c r="B877" s="1">
        <v>8675309876</v>
      </c>
      <c r="C877" s="2">
        <v>1.704109589041096</v>
      </c>
      <c r="D877" s="2" t="str">
        <f t="shared" si="53"/>
        <v>&gt; 1.5 year</v>
      </c>
      <c r="E877" s="3">
        <v>27.12876712328767</v>
      </c>
      <c r="F877" s="1">
        <v>0</v>
      </c>
      <c r="G877" s="1">
        <v>40</v>
      </c>
      <c r="H877" s="1" t="str">
        <f t="shared" si="54"/>
        <v>&lt;80</v>
      </c>
      <c r="I877" s="1">
        <v>279.14426041778103</v>
      </c>
      <c r="J877" s="1">
        <v>283.26325745053703</v>
      </c>
      <c r="K877" s="1">
        <v>317.512148944758</v>
      </c>
      <c r="L877" s="1">
        <v>101.21000721863599</v>
      </c>
      <c r="M877" s="1">
        <f t="shared" si="55"/>
        <v>95.239260169072722</v>
      </c>
      <c r="N877" s="1">
        <v>0</v>
      </c>
      <c r="O877" s="1" t="str">
        <f t="shared" si="52"/>
        <v>25-40</v>
      </c>
    </row>
    <row r="878" spans="1:15">
      <c r="A878" s="1">
        <v>877</v>
      </c>
      <c r="B878" s="1">
        <v>8675309877</v>
      </c>
      <c r="C878" s="2">
        <v>1.2082191780821918</v>
      </c>
      <c r="D878" s="2" t="str">
        <f t="shared" si="53"/>
        <v>&lt;= 1.5 year</v>
      </c>
      <c r="E878" s="3">
        <v>39.506849315068493</v>
      </c>
      <c r="F878" s="1">
        <v>1</v>
      </c>
      <c r="G878" s="1">
        <v>84</v>
      </c>
      <c r="H878" s="1" t="str">
        <f t="shared" si="54"/>
        <v>&gt;=80</v>
      </c>
      <c r="I878" s="1">
        <v>20.215907129377701</v>
      </c>
      <c r="J878" s="1">
        <v>328.781428693154</v>
      </c>
      <c r="K878" s="1">
        <v>197.283928661912</v>
      </c>
      <c r="L878" s="1">
        <v>2.71866853881974</v>
      </c>
      <c r="M878" s="1">
        <f t="shared" si="55"/>
        <v>51.920098529890346</v>
      </c>
      <c r="N878" s="1">
        <v>1</v>
      </c>
      <c r="O878" s="1" t="str">
        <f t="shared" si="52"/>
        <v>25-40</v>
      </c>
    </row>
    <row r="879" spans="1:15">
      <c r="A879" s="1">
        <v>878</v>
      </c>
      <c r="B879" s="1">
        <v>8675309878</v>
      </c>
      <c r="C879" s="2">
        <v>1</v>
      </c>
      <c r="D879" s="2" t="str">
        <f t="shared" si="53"/>
        <v>&lt;= 1.5 year</v>
      </c>
      <c r="E879" s="3">
        <v>42.397260273972606</v>
      </c>
      <c r="F879" s="1">
        <v>0</v>
      </c>
      <c r="G879" s="1">
        <v>70</v>
      </c>
      <c r="H879" s="1" t="str">
        <f t="shared" si="54"/>
        <v>&lt;80</v>
      </c>
      <c r="I879" s="1">
        <v>18.9601084815897</v>
      </c>
      <c r="J879" s="1">
        <v>242.46919836236901</v>
      </c>
      <c r="K879" s="1">
        <v>286.74385427013902</v>
      </c>
      <c r="L879" s="1">
        <v>6.8537081279352003</v>
      </c>
      <c r="M879" s="1">
        <f t="shared" si="55"/>
        <v>56.146052035285607</v>
      </c>
      <c r="N879" s="1">
        <v>0</v>
      </c>
      <c r="O879" s="1" t="str">
        <f t="shared" si="52"/>
        <v>&gt;40</v>
      </c>
    </row>
    <row r="880" spans="1:15">
      <c r="A880" s="1">
        <v>879</v>
      </c>
      <c r="B880" s="1">
        <v>8675309879</v>
      </c>
      <c r="C880" s="2">
        <v>1.210958904109589</v>
      </c>
      <c r="D880" s="2" t="str">
        <f t="shared" si="53"/>
        <v>&lt;= 1.5 year</v>
      </c>
      <c r="E880" s="3">
        <v>44.93150684931507</v>
      </c>
      <c r="F880" s="1">
        <v>1</v>
      </c>
      <c r="G880" s="1">
        <v>73</v>
      </c>
      <c r="H880" s="1" t="str">
        <f t="shared" si="54"/>
        <v>&lt;80</v>
      </c>
      <c r="I880" s="1">
        <v>19.8678019709659</v>
      </c>
      <c r="J880" s="1">
        <v>175.963479320902</v>
      </c>
      <c r="K880" s="1">
        <v>371.18112805925301</v>
      </c>
      <c r="L880" s="1">
        <v>25.683817263628701</v>
      </c>
      <c r="M880" s="1">
        <f t="shared" si="55"/>
        <v>63.290295942095241</v>
      </c>
      <c r="N880" s="1">
        <v>0</v>
      </c>
      <c r="O880" s="1" t="str">
        <f t="shared" si="52"/>
        <v>&gt;40</v>
      </c>
    </row>
    <row r="881" spans="1:15">
      <c r="A881" s="1">
        <v>880</v>
      </c>
      <c r="B881" s="1">
        <v>8675309880</v>
      </c>
      <c r="C881" s="2">
        <v>1.441095890410959</v>
      </c>
      <c r="D881" s="2" t="str">
        <f t="shared" si="53"/>
        <v>&lt;= 1.5 year</v>
      </c>
      <c r="E881" s="3">
        <v>19.961643835616439</v>
      </c>
      <c r="F881" s="1">
        <v>1</v>
      </c>
      <c r="G881" s="1">
        <v>58</v>
      </c>
      <c r="H881" s="1" t="str">
        <f t="shared" si="54"/>
        <v>&lt;80</v>
      </c>
      <c r="I881" s="1">
        <v>390.97781413836202</v>
      </c>
      <c r="J881" s="1">
        <v>323.81918091320802</v>
      </c>
      <c r="K881" s="1">
        <v>13.365444932847399</v>
      </c>
      <c r="L881" s="1">
        <v>15.3299254713635</v>
      </c>
      <c r="M881" s="1">
        <f t="shared" si="55"/>
        <v>60.627204052630908</v>
      </c>
      <c r="N881" s="1">
        <v>0</v>
      </c>
      <c r="O881" s="1" t="str">
        <f t="shared" si="52"/>
        <v>17-25</v>
      </c>
    </row>
    <row r="882" spans="1:15">
      <c r="A882" s="1">
        <v>881</v>
      </c>
      <c r="B882" s="1">
        <v>8675309881</v>
      </c>
      <c r="C882" s="2">
        <v>1.1506849315068493</v>
      </c>
      <c r="D882" s="2" t="str">
        <f t="shared" si="53"/>
        <v>&lt;= 1.5 year</v>
      </c>
      <c r="E882" s="3">
        <v>43.747945205479454</v>
      </c>
      <c r="F882" s="1">
        <v>1</v>
      </c>
      <c r="G882" s="1">
        <v>65</v>
      </c>
      <c r="H882" s="1" t="str">
        <f t="shared" si="54"/>
        <v>&lt;80</v>
      </c>
      <c r="I882" s="1">
        <v>49.3796643662523</v>
      </c>
      <c r="J882" s="1">
        <v>333.15343056286503</v>
      </c>
      <c r="K882" s="1">
        <v>184.75557724959799</v>
      </c>
      <c r="L882" s="1">
        <v>12.339943065446199</v>
      </c>
      <c r="M882" s="1">
        <f t="shared" si="55"/>
        <v>54.254110032134683</v>
      </c>
      <c r="N882" s="1">
        <v>0</v>
      </c>
      <c r="O882" s="1" t="str">
        <f t="shared" si="52"/>
        <v>&gt;40</v>
      </c>
    </row>
    <row r="883" spans="1:15">
      <c r="A883" s="1">
        <v>882</v>
      </c>
      <c r="B883" s="1">
        <v>8675309882</v>
      </c>
      <c r="C883" s="2">
        <v>1.2602739726027397</v>
      </c>
      <c r="D883" s="2" t="str">
        <f t="shared" si="53"/>
        <v>&lt;= 1.5 year</v>
      </c>
      <c r="E883" s="3">
        <v>25.424657534246574</v>
      </c>
      <c r="F883" s="1">
        <v>1</v>
      </c>
      <c r="G883" s="1">
        <v>63</v>
      </c>
      <c r="H883" s="1" t="str">
        <f t="shared" si="54"/>
        <v>&lt;80</v>
      </c>
      <c r="I883" s="1">
        <v>211.32647906440801</v>
      </c>
      <c r="J883" s="1">
        <v>565.53903322577901</v>
      </c>
      <c r="K883" s="1">
        <v>14.6814752033721</v>
      </c>
      <c r="L883" s="1">
        <v>36.566574893546097</v>
      </c>
      <c r="M883" s="1">
        <f t="shared" si="55"/>
        <v>68.299006994845143</v>
      </c>
      <c r="N883" s="1">
        <v>0</v>
      </c>
      <c r="O883" s="1" t="str">
        <f t="shared" si="52"/>
        <v>25-40</v>
      </c>
    </row>
    <row r="884" spans="1:15">
      <c r="A884" s="1">
        <v>883</v>
      </c>
      <c r="B884" s="1">
        <v>8675309883</v>
      </c>
      <c r="C884" s="2">
        <v>0.95616438356164379</v>
      </c>
      <c r="D884" s="2" t="str">
        <f t="shared" si="53"/>
        <v>&lt;= 1.5 year</v>
      </c>
      <c r="E884" s="3">
        <v>38.586301369863016</v>
      </c>
      <c r="F884" s="1">
        <v>0</v>
      </c>
      <c r="G884" s="1">
        <v>21</v>
      </c>
      <c r="H884" s="1" t="str">
        <f t="shared" si="54"/>
        <v>&lt;80</v>
      </c>
      <c r="I884" s="1">
        <v>390.97696713274303</v>
      </c>
      <c r="J884" s="1">
        <v>392.59146611109003</v>
      </c>
      <c r="K884" s="1">
        <v>27.784768671439501</v>
      </c>
      <c r="L884" s="1">
        <v>15.304518214286601</v>
      </c>
      <c r="M884" s="1">
        <f t="shared" si="55"/>
        <v>67.856189085793773</v>
      </c>
      <c r="N884" s="1">
        <v>1</v>
      </c>
      <c r="O884" s="1" t="str">
        <f t="shared" si="52"/>
        <v>25-40</v>
      </c>
    </row>
    <row r="885" spans="1:15">
      <c r="A885" s="1">
        <v>884</v>
      </c>
      <c r="B885" s="1">
        <v>8675309884</v>
      </c>
      <c r="C885" s="2">
        <v>1.1945205479452055</v>
      </c>
      <c r="D885" s="2" t="str">
        <f t="shared" si="53"/>
        <v>&lt;= 1.5 year</v>
      </c>
      <c r="E885" s="3">
        <v>41.372602739726027</v>
      </c>
      <c r="F885" s="1">
        <v>0</v>
      </c>
      <c r="G885" s="1">
        <v>71</v>
      </c>
      <c r="H885" s="1" t="str">
        <f t="shared" si="54"/>
        <v>&lt;80</v>
      </c>
      <c r="I885" s="1">
        <v>29.7324318580308</v>
      </c>
      <c r="J885" s="1">
        <v>307.59094499259697</v>
      </c>
      <c r="K885" s="1">
        <v>275.45696404411399</v>
      </c>
      <c r="L885" s="1">
        <v>22.1118013497017</v>
      </c>
      <c r="M885" s="1">
        <f t="shared" si="55"/>
        <v>62.694121995308095</v>
      </c>
      <c r="N885" s="1">
        <v>0</v>
      </c>
      <c r="O885" s="1" t="str">
        <f t="shared" si="52"/>
        <v>&gt;40</v>
      </c>
    </row>
    <row r="886" spans="1:15">
      <c r="A886" s="1">
        <v>885</v>
      </c>
      <c r="B886" s="1">
        <v>8675309885</v>
      </c>
      <c r="C886" s="2">
        <v>1.2328767123287672</v>
      </c>
      <c r="D886" s="2" t="str">
        <f t="shared" si="53"/>
        <v>&lt;= 1.5 year</v>
      </c>
      <c r="E886" s="3">
        <v>39.671232876712331</v>
      </c>
      <c r="F886" s="1">
        <v>0</v>
      </c>
      <c r="G886" s="1">
        <v>67</v>
      </c>
      <c r="H886" s="1" t="str">
        <f t="shared" si="54"/>
        <v>&lt;80</v>
      </c>
      <c r="I886" s="1">
        <v>13.1526278306603</v>
      </c>
      <c r="J886" s="1">
        <v>309.633003226222</v>
      </c>
      <c r="K886" s="1">
        <v>191.771037152015</v>
      </c>
      <c r="L886" s="1">
        <v>78.093057026066305</v>
      </c>
      <c r="M886" s="1">
        <f t="shared" si="55"/>
        <v>58.206541785920336</v>
      </c>
      <c r="N886" s="1">
        <v>0</v>
      </c>
      <c r="O886" s="1" t="str">
        <f t="shared" si="52"/>
        <v>25-40</v>
      </c>
    </row>
    <row r="887" spans="1:15">
      <c r="A887" s="1">
        <v>886</v>
      </c>
      <c r="B887" s="1">
        <v>8675309886</v>
      </c>
      <c r="C887" s="2">
        <v>1.7753424657534247</v>
      </c>
      <c r="D887" s="2" t="str">
        <f t="shared" si="53"/>
        <v>&gt; 1.5 year</v>
      </c>
      <c r="E887" s="3">
        <v>21.86849315068493</v>
      </c>
      <c r="F887" s="1">
        <v>1</v>
      </c>
      <c r="G887" s="1">
        <v>59</v>
      </c>
      <c r="H887" s="1" t="str">
        <f t="shared" si="54"/>
        <v>&lt;80</v>
      </c>
      <c r="I887" s="1">
        <v>334.599112101792</v>
      </c>
      <c r="J887" s="1">
        <v>372.90627550603301</v>
      </c>
      <c r="K887" s="1">
        <v>48.200608859032698</v>
      </c>
      <c r="L887" s="1">
        <v>12.168997345474301</v>
      </c>
      <c r="M887" s="1">
        <f t="shared" si="55"/>
        <v>63.844783753166844</v>
      </c>
      <c r="N887" s="1">
        <v>0</v>
      </c>
      <c r="O887" s="1" t="str">
        <f t="shared" si="52"/>
        <v>17-25</v>
      </c>
    </row>
    <row r="888" spans="1:15">
      <c r="A888" s="1">
        <v>887</v>
      </c>
      <c r="B888" s="1">
        <v>8675309887</v>
      </c>
      <c r="C888" s="2">
        <v>1.6904109589041096</v>
      </c>
      <c r="D888" s="2" t="str">
        <f t="shared" si="53"/>
        <v>&gt; 1.5 year</v>
      </c>
      <c r="E888" s="3">
        <v>33.175342465753424</v>
      </c>
      <c r="F888" s="1">
        <v>1</v>
      </c>
      <c r="G888" s="1">
        <v>40</v>
      </c>
      <c r="H888" s="1" t="str">
        <f t="shared" si="54"/>
        <v>&lt;80</v>
      </c>
      <c r="I888" s="1">
        <v>177.824013303134</v>
      </c>
      <c r="J888" s="1">
        <v>265.55062760521503</v>
      </c>
      <c r="K888" s="1">
        <v>250.96169521831999</v>
      </c>
      <c r="L888" s="1">
        <v>177.477143869988</v>
      </c>
      <c r="M888" s="1">
        <f t="shared" si="55"/>
        <v>86.882631963264885</v>
      </c>
      <c r="N888" s="1">
        <v>1</v>
      </c>
      <c r="O888" s="1" t="str">
        <f t="shared" si="52"/>
        <v>25-40</v>
      </c>
    </row>
    <row r="889" spans="1:15">
      <c r="A889" s="1">
        <v>888</v>
      </c>
      <c r="B889" s="1">
        <v>8675309888</v>
      </c>
      <c r="C889" s="2">
        <v>1.7424657534246575</v>
      </c>
      <c r="D889" s="2" t="str">
        <f t="shared" si="53"/>
        <v>&gt; 1.5 year</v>
      </c>
      <c r="E889" s="3">
        <v>34.61643835616438</v>
      </c>
      <c r="F889" s="1">
        <v>0</v>
      </c>
      <c r="G889" s="1">
        <v>45</v>
      </c>
      <c r="H889" s="1" t="str">
        <f t="shared" si="54"/>
        <v>&lt;80</v>
      </c>
      <c r="I889" s="1">
        <v>176.37636121195601</v>
      </c>
      <c r="J889" s="1">
        <v>341.58879838744099</v>
      </c>
      <c r="K889" s="1">
        <v>194.08655313733999</v>
      </c>
      <c r="L889" s="1">
        <v>217.516248858647</v>
      </c>
      <c r="M889" s="1">
        <f t="shared" si="55"/>
        <v>90.829549007470206</v>
      </c>
      <c r="N889" s="1">
        <v>0</v>
      </c>
      <c r="O889" s="1" t="str">
        <f t="shared" si="52"/>
        <v>25-40</v>
      </c>
    </row>
    <row r="890" spans="1:15">
      <c r="A890" s="1">
        <v>889</v>
      </c>
      <c r="B890" s="1">
        <v>8675309889</v>
      </c>
      <c r="C890" s="2">
        <v>1.8027397260273972</v>
      </c>
      <c r="D890" s="2" t="str">
        <f t="shared" si="53"/>
        <v>&gt; 1.5 year</v>
      </c>
      <c r="E890" s="3">
        <v>37.021917808219179</v>
      </c>
      <c r="F890" s="1">
        <v>0</v>
      </c>
      <c r="G890" s="1">
        <v>25</v>
      </c>
      <c r="H890" s="1" t="str">
        <f t="shared" si="54"/>
        <v>&lt;80</v>
      </c>
      <c r="I890" s="1">
        <v>196.781255276037</v>
      </c>
      <c r="J890" s="1">
        <v>369.60497019924497</v>
      </c>
      <c r="K890" s="1">
        <v>117.09298886849101</v>
      </c>
      <c r="L890" s="1">
        <v>276.11450619973903</v>
      </c>
      <c r="M890" s="1">
        <f t="shared" si="55"/>
        <v>92.495797446210162</v>
      </c>
      <c r="N890" s="1">
        <v>0</v>
      </c>
      <c r="O890" s="1" t="str">
        <f t="shared" si="52"/>
        <v>25-40</v>
      </c>
    </row>
    <row r="891" spans="1:15">
      <c r="A891" s="1">
        <v>890</v>
      </c>
      <c r="B891" s="1">
        <v>8675309890</v>
      </c>
      <c r="C891" s="2">
        <v>1.747945205479452</v>
      </c>
      <c r="D891" s="2" t="str">
        <f t="shared" si="53"/>
        <v>&gt; 1.5 year</v>
      </c>
      <c r="E891" s="3">
        <v>28.917808219178081</v>
      </c>
      <c r="F891" s="1">
        <v>0</v>
      </c>
      <c r="G891" s="1">
        <v>25</v>
      </c>
      <c r="H891" s="1" t="str">
        <f t="shared" si="54"/>
        <v>&lt;80</v>
      </c>
      <c r="I891" s="1">
        <v>133.73590012292601</v>
      </c>
      <c r="J891" s="1">
        <v>310.52671261383301</v>
      </c>
      <c r="K891" s="1">
        <v>320.70831360656399</v>
      </c>
      <c r="L891" s="1">
        <v>252.94732515333899</v>
      </c>
      <c r="M891" s="1">
        <f t="shared" si="55"/>
        <v>104.37968567012908</v>
      </c>
      <c r="N891" s="1">
        <v>0</v>
      </c>
      <c r="O891" s="1" t="str">
        <f t="shared" si="52"/>
        <v>25-40</v>
      </c>
    </row>
    <row r="892" spans="1:15">
      <c r="A892" s="1">
        <v>891</v>
      </c>
      <c r="B892" s="1">
        <v>8675309891</v>
      </c>
      <c r="C892" s="2">
        <v>1.747945205479452</v>
      </c>
      <c r="D892" s="2" t="str">
        <f t="shared" si="53"/>
        <v>&gt; 1.5 year</v>
      </c>
      <c r="E892" s="3">
        <v>32.408219178082192</v>
      </c>
      <c r="F892" s="1">
        <v>0</v>
      </c>
      <c r="G892" s="1">
        <v>46</v>
      </c>
      <c r="H892" s="1" t="str">
        <f t="shared" si="54"/>
        <v>&lt;80</v>
      </c>
      <c r="I892" s="1">
        <v>228.65202342554099</v>
      </c>
      <c r="J892" s="1">
        <v>160.869020412602</v>
      </c>
      <c r="K892" s="1">
        <v>304.71019593624601</v>
      </c>
      <c r="L892" s="1">
        <v>181.85803856087901</v>
      </c>
      <c r="M892" s="1">
        <f t="shared" si="55"/>
        <v>89.549871646706436</v>
      </c>
      <c r="N892" s="1">
        <v>1</v>
      </c>
      <c r="O892" s="1" t="str">
        <f t="shared" si="52"/>
        <v>25-40</v>
      </c>
    </row>
    <row r="893" spans="1:15">
      <c r="A893" s="1">
        <v>892</v>
      </c>
      <c r="B893" s="1">
        <v>8675309892</v>
      </c>
      <c r="C893" s="2">
        <v>1.1369863013698631</v>
      </c>
      <c r="D893" s="2" t="str">
        <f t="shared" si="53"/>
        <v>&lt;= 1.5 year</v>
      </c>
      <c r="E893" s="3">
        <v>41.819178082191783</v>
      </c>
      <c r="F893" s="1">
        <v>0</v>
      </c>
      <c r="G893" s="1">
        <v>93</v>
      </c>
      <c r="H893" s="1" t="str">
        <f t="shared" si="54"/>
        <v>&gt;=80</v>
      </c>
      <c r="I893" s="1">
        <v>34.253321180635503</v>
      </c>
      <c r="J893" s="1">
        <v>260.885111460264</v>
      </c>
      <c r="K893" s="1">
        <v>261.88878977246299</v>
      </c>
      <c r="L893" s="1">
        <v>34.751933097170202</v>
      </c>
      <c r="M893" s="1">
        <f t="shared" si="55"/>
        <v>59.207961355627944</v>
      </c>
      <c r="N893" s="1">
        <v>0</v>
      </c>
      <c r="O893" s="1" t="str">
        <f t="shared" si="52"/>
        <v>&gt;40</v>
      </c>
    </row>
    <row r="894" spans="1:15">
      <c r="A894" s="1">
        <v>893</v>
      </c>
      <c r="B894" s="1">
        <v>8675309893</v>
      </c>
      <c r="C894" s="2">
        <v>1.1205479452054794</v>
      </c>
      <c r="D894" s="2" t="str">
        <f t="shared" si="53"/>
        <v>&lt;= 1.5 year</v>
      </c>
      <c r="E894" s="3">
        <v>41.945205479452056</v>
      </c>
      <c r="F894" s="1">
        <v>1</v>
      </c>
      <c r="G894" s="1">
        <v>98</v>
      </c>
      <c r="H894" s="1" t="str">
        <f t="shared" si="54"/>
        <v>&gt;=80</v>
      </c>
      <c r="I894" s="1">
        <v>18.692745182838198</v>
      </c>
      <c r="J894" s="1">
        <v>375.76522283543699</v>
      </c>
      <c r="K894" s="1">
        <v>190.076762473152</v>
      </c>
      <c r="L894" s="1">
        <v>7.4775792858447199</v>
      </c>
      <c r="M894" s="1">
        <f t="shared" si="55"/>
        <v>55.263158452541624</v>
      </c>
      <c r="N894" s="1">
        <v>0</v>
      </c>
      <c r="O894" s="1" t="str">
        <f t="shared" si="52"/>
        <v>&gt;40</v>
      </c>
    </row>
    <row r="895" spans="1:15">
      <c r="A895" s="1">
        <v>894</v>
      </c>
      <c r="B895" s="1">
        <v>8675309894</v>
      </c>
      <c r="C895" s="2">
        <v>1.7068493150684931</v>
      </c>
      <c r="D895" s="2" t="str">
        <f t="shared" si="53"/>
        <v>&gt; 1.5 year</v>
      </c>
      <c r="E895" s="3">
        <v>28.865753424657534</v>
      </c>
      <c r="F895" s="1">
        <v>0</v>
      </c>
      <c r="G895" s="1">
        <v>27</v>
      </c>
      <c r="H895" s="1" t="str">
        <f t="shared" si="54"/>
        <v>&lt;80</v>
      </c>
      <c r="I895" s="1">
        <v>225.27766508709601</v>
      </c>
      <c r="J895" s="1">
        <v>272.91459383014802</v>
      </c>
      <c r="K895" s="1">
        <v>357.92567984837399</v>
      </c>
      <c r="L895" s="1">
        <v>174.35510323209601</v>
      </c>
      <c r="M895" s="1">
        <f t="shared" si="55"/>
        <v>103.72907468303592</v>
      </c>
      <c r="N895" s="1">
        <v>0</v>
      </c>
      <c r="O895" s="1" t="str">
        <f t="shared" si="52"/>
        <v>25-40</v>
      </c>
    </row>
    <row r="896" spans="1:15">
      <c r="A896" s="1">
        <v>895</v>
      </c>
      <c r="B896" s="1">
        <v>8675309895</v>
      </c>
      <c r="C896" s="2">
        <v>1.2136986301369863</v>
      </c>
      <c r="D896" s="2" t="str">
        <f t="shared" si="53"/>
        <v>&lt;= 1.5 year</v>
      </c>
      <c r="E896" s="3">
        <v>47.747945205479454</v>
      </c>
      <c r="F896" s="1">
        <v>1</v>
      </c>
      <c r="G896" s="1">
        <v>95</v>
      </c>
      <c r="H896" s="1" t="str">
        <f t="shared" si="54"/>
        <v>&gt;=80</v>
      </c>
      <c r="I896" s="1">
        <v>9.2245571920153502</v>
      </c>
      <c r="J896" s="1">
        <v>237.725050419078</v>
      </c>
      <c r="K896" s="1">
        <v>307.451686403238</v>
      </c>
      <c r="L896" s="1">
        <v>0.15587187354184701</v>
      </c>
      <c r="M896" s="1">
        <f t="shared" si="55"/>
        <v>56.668875602101039</v>
      </c>
      <c r="N896" s="1">
        <v>1</v>
      </c>
      <c r="O896" s="1" t="str">
        <f t="shared" si="52"/>
        <v>&gt;40</v>
      </c>
    </row>
    <row r="897" spans="1:15">
      <c r="A897" s="1">
        <v>896</v>
      </c>
      <c r="B897" s="1">
        <v>8675309896</v>
      </c>
      <c r="C897" s="2">
        <v>1.1808219178082191</v>
      </c>
      <c r="D897" s="2" t="str">
        <f t="shared" si="53"/>
        <v>&lt;= 1.5 year</v>
      </c>
      <c r="E897" s="3">
        <v>31.364383561643837</v>
      </c>
      <c r="F897" s="1">
        <v>1</v>
      </c>
      <c r="G897" s="1">
        <v>18</v>
      </c>
      <c r="H897" s="1" t="str">
        <f t="shared" si="54"/>
        <v>&lt;80</v>
      </c>
      <c r="I897" s="1">
        <v>359.56317197218698</v>
      </c>
      <c r="J897" s="1">
        <v>481.73213915875499</v>
      </c>
      <c r="K897" s="1">
        <v>42.434206768770899</v>
      </c>
      <c r="L897" s="1">
        <v>14.9251838417022</v>
      </c>
      <c r="M897" s="1">
        <f t="shared" si="55"/>
        <v>74.186751763732133</v>
      </c>
      <c r="N897" s="1">
        <v>1</v>
      </c>
      <c r="O897" s="1" t="str">
        <f t="shared" si="52"/>
        <v>25-40</v>
      </c>
    </row>
    <row r="898" spans="1:15">
      <c r="A898" s="1">
        <v>897</v>
      </c>
      <c r="B898" s="1">
        <v>8675309897</v>
      </c>
      <c r="C898" s="2">
        <v>1.0794520547945206</v>
      </c>
      <c r="D898" s="2" t="str">
        <f t="shared" si="53"/>
        <v>&lt;= 1.5 year</v>
      </c>
      <c r="E898" s="3">
        <v>35.945205479452056</v>
      </c>
      <c r="F898" s="1">
        <v>0</v>
      </c>
      <c r="G898" s="1">
        <v>20</v>
      </c>
      <c r="H898" s="1" t="str">
        <f t="shared" si="54"/>
        <v>&lt;80</v>
      </c>
      <c r="I898" s="1">
        <v>2.3287191136944498</v>
      </c>
      <c r="J898" s="1">
        <v>8.2919672048211197</v>
      </c>
      <c r="K898" s="1">
        <v>378.921213746261</v>
      </c>
      <c r="L898" s="1">
        <v>460.018630935555</v>
      </c>
      <c r="M898" s="1">
        <f t="shared" si="55"/>
        <v>101.52243626729916</v>
      </c>
      <c r="N898" s="1">
        <v>0</v>
      </c>
      <c r="O898" s="1" t="str">
        <f t="shared" ref="O898:O961" si="56">IF(AND(E898&gt;17,E898&lt;25),"17-25",IF(AND(E898&gt;25,E898&lt;40),"25-40","&gt;40"))</f>
        <v>25-40</v>
      </c>
    </row>
    <row r="899" spans="1:15">
      <c r="A899" s="1">
        <v>898</v>
      </c>
      <c r="B899" s="1">
        <v>8675309898</v>
      </c>
      <c r="C899" s="2">
        <v>1.1643835616438356</v>
      </c>
      <c r="D899" s="2" t="str">
        <f t="shared" ref="D899:D962" si="57">IF(OR(C899&lt;1.5, C899=1.5),"&lt;= 1.5 year","&gt; 1.5 year")</f>
        <v>&lt;= 1.5 year</v>
      </c>
      <c r="E899" s="3">
        <v>42.898630136986299</v>
      </c>
      <c r="F899" s="1">
        <v>1</v>
      </c>
      <c r="G899" s="1">
        <v>105</v>
      </c>
      <c r="H899" s="1" t="str">
        <f t="shared" ref="H899:H962" si="58">IF(G899&lt;80,"&lt;80","&gt;=80")</f>
        <v>&gt;=80</v>
      </c>
      <c r="I899" s="1">
        <v>16.998414357027201</v>
      </c>
      <c r="J899" s="1">
        <v>367.62619568103599</v>
      </c>
      <c r="K899" s="1">
        <v>171.338382094065</v>
      </c>
      <c r="L899" s="1">
        <v>11.973827979672601</v>
      </c>
      <c r="M899" s="1">
        <f t="shared" ref="M899:M962" si="59">SUMPRODUCT(I899:L899,$P$3:$S$3)</f>
        <v>52.76743401189357</v>
      </c>
      <c r="N899" s="1">
        <v>0</v>
      </c>
      <c r="O899" s="1" t="str">
        <f t="shared" si="56"/>
        <v>&gt;40</v>
      </c>
    </row>
    <row r="900" spans="1:15">
      <c r="A900" s="1">
        <v>899</v>
      </c>
      <c r="B900" s="1">
        <v>8675309899</v>
      </c>
      <c r="C900" s="2">
        <v>1.8164383561643835</v>
      </c>
      <c r="D900" s="2" t="str">
        <f t="shared" si="57"/>
        <v>&gt; 1.5 year</v>
      </c>
      <c r="E900" s="3">
        <v>26.936986301369863</v>
      </c>
      <c r="F900" s="1">
        <v>0</v>
      </c>
      <c r="G900" s="1">
        <v>39</v>
      </c>
      <c r="H900" s="1" t="str">
        <f t="shared" si="58"/>
        <v>&lt;80</v>
      </c>
      <c r="I900" s="1">
        <v>225.58763972558901</v>
      </c>
      <c r="J900" s="1">
        <v>469.409017449727</v>
      </c>
      <c r="K900" s="1">
        <v>219.943612817793</v>
      </c>
      <c r="L900" s="1">
        <v>134.52824157233599</v>
      </c>
      <c r="M900" s="1">
        <f t="shared" si="59"/>
        <v>98.13635510084076</v>
      </c>
      <c r="N900" s="1">
        <v>0</v>
      </c>
      <c r="O900" s="1" t="str">
        <f t="shared" si="56"/>
        <v>25-40</v>
      </c>
    </row>
    <row r="901" spans="1:15">
      <c r="A901" s="1">
        <v>900</v>
      </c>
      <c r="B901" s="1">
        <v>8675309900</v>
      </c>
      <c r="C901" s="2">
        <v>1.2931506849315069</v>
      </c>
      <c r="D901" s="2" t="str">
        <f t="shared" si="57"/>
        <v>&lt;= 1.5 year</v>
      </c>
      <c r="E901" s="3">
        <v>43.545205479452058</v>
      </c>
      <c r="F901" s="1">
        <v>1</v>
      </c>
      <c r="G901" s="1">
        <v>95</v>
      </c>
      <c r="H901" s="1" t="str">
        <f t="shared" si="58"/>
        <v>&gt;=80</v>
      </c>
      <c r="I901" s="1">
        <v>6.3541690659922496</v>
      </c>
      <c r="J901" s="1">
        <v>176.313706797794</v>
      </c>
      <c r="K901" s="1">
        <v>305.39042529464302</v>
      </c>
      <c r="L901" s="1">
        <v>97.683508484520601</v>
      </c>
      <c r="M901" s="1">
        <f t="shared" si="59"/>
        <v>62.982302122602533</v>
      </c>
      <c r="N901" s="1">
        <v>0</v>
      </c>
      <c r="O901" s="1" t="str">
        <f t="shared" si="56"/>
        <v>&gt;40</v>
      </c>
    </row>
    <row r="902" spans="1:15">
      <c r="A902" s="1">
        <v>901</v>
      </c>
      <c r="B902" s="1">
        <v>8675309901</v>
      </c>
      <c r="C902" s="2">
        <v>1.3041095890410959</v>
      </c>
      <c r="D902" s="2" t="str">
        <f t="shared" si="57"/>
        <v>&lt;= 1.5 year</v>
      </c>
      <c r="E902" s="3">
        <v>28.758904109589039</v>
      </c>
      <c r="F902" s="1">
        <v>1</v>
      </c>
      <c r="G902" s="1">
        <v>57</v>
      </c>
      <c r="H902" s="1" t="str">
        <f t="shared" si="58"/>
        <v>&lt;80</v>
      </c>
      <c r="I902" s="1">
        <v>16.992196458814199</v>
      </c>
      <c r="J902" s="1">
        <v>32.783622642102301</v>
      </c>
      <c r="K902" s="1">
        <v>404.80946723306403</v>
      </c>
      <c r="L902" s="1">
        <v>424.504058328432</v>
      </c>
      <c r="M902" s="1">
        <f t="shared" si="59"/>
        <v>103.49968859545284</v>
      </c>
      <c r="N902" s="1">
        <v>1</v>
      </c>
      <c r="O902" s="1" t="str">
        <f t="shared" si="56"/>
        <v>25-40</v>
      </c>
    </row>
    <row r="903" spans="1:15">
      <c r="A903" s="1">
        <v>902</v>
      </c>
      <c r="B903" s="1">
        <v>8675309902</v>
      </c>
      <c r="C903" s="2">
        <v>1.2191780821917808</v>
      </c>
      <c r="D903" s="2" t="str">
        <f t="shared" si="57"/>
        <v>&lt;= 1.5 year</v>
      </c>
      <c r="E903" s="3">
        <v>42.860273972602741</v>
      </c>
      <c r="F903" s="1">
        <v>1</v>
      </c>
      <c r="G903" s="1">
        <v>109</v>
      </c>
      <c r="H903" s="1" t="str">
        <f t="shared" si="58"/>
        <v>&gt;=80</v>
      </c>
      <c r="I903" s="1">
        <v>21.510378705116999</v>
      </c>
      <c r="J903" s="1">
        <v>206.85808307708399</v>
      </c>
      <c r="K903" s="1">
        <v>393.54431221862097</v>
      </c>
      <c r="L903" s="1">
        <v>4.9643199152404103</v>
      </c>
      <c r="M903" s="1">
        <f t="shared" si="59"/>
        <v>66.090512798639438</v>
      </c>
      <c r="N903" s="1">
        <v>0</v>
      </c>
      <c r="O903" s="1" t="str">
        <f t="shared" si="56"/>
        <v>&gt;40</v>
      </c>
    </row>
    <row r="904" spans="1:15">
      <c r="A904" s="1">
        <v>903</v>
      </c>
      <c r="B904" s="1">
        <v>8675309903</v>
      </c>
      <c r="C904" s="2">
        <v>1.4602739726027398</v>
      </c>
      <c r="D904" s="2" t="str">
        <f t="shared" si="57"/>
        <v>&lt;= 1.5 year</v>
      </c>
      <c r="E904" s="3">
        <v>26.4986301369863</v>
      </c>
      <c r="F904" s="1">
        <v>1</v>
      </c>
      <c r="G904" s="1">
        <v>58</v>
      </c>
      <c r="H904" s="1" t="str">
        <f t="shared" si="58"/>
        <v>&lt;80</v>
      </c>
      <c r="I904" s="1">
        <v>362.344287201285</v>
      </c>
      <c r="J904" s="1">
        <v>314.03785454989901</v>
      </c>
      <c r="K904" s="1">
        <v>68.637603326109996</v>
      </c>
      <c r="L904" s="1">
        <v>49.081389255826402</v>
      </c>
      <c r="M904" s="1">
        <f t="shared" si="59"/>
        <v>68.23685044992709</v>
      </c>
      <c r="N904" s="1">
        <v>0</v>
      </c>
      <c r="O904" s="1" t="str">
        <f t="shared" si="56"/>
        <v>25-40</v>
      </c>
    </row>
    <row r="905" spans="1:15">
      <c r="A905" s="1">
        <v>904</v>
      </c>
      <c r="B905" s="1">
        <v>8675309904</v>
      </c>
      <c r="C905" s="2">
        <v>1.6082191780821917</v>
      </c>
      <c r="D905" s="2" t="str">
        <f t="shared" si="57"/>
        <v>&gt; 1.5 year</v>
      </c>
      <c r="E905" s="3">
        <v>28.186301369863013</v>
      </c>
      <c r="F905" s="1">
        <v>0</v>
      </c>
      <c r="G905" s="1">
        <v>19</v>
      </c>
      <c r="H905" s="1" t="str">
        <f t="shared" si="58"/>
        <v>&lt;80</v>
      </c>
      <c r="I905" s="1">
        <v>313.38013468975299</v>
      </c>
      <c r="J905" s="1">
        <v>145.981564150304</v>
      </c>
      <c r="K905" s="1">
        <v>200.83225585647301</v>
      </c>
      <c r="L905" s="1">
        <v>317.771887532726</v>
      </c>
      <c r="M905" s="1">
        <f t="shared" si="59"/>
        <v>98.981433113908437</v>
      </c>
      <c r="N905" s="1">
        <v>0</v>
      </c>
      <c r="O905" s="1" t="str">
        <f t="shared" si="56"/>
        <v>25-40</v>
      </c>
    </row>
    <row r="906" spans="1:15">
      <c r="A906" s="1">
        <v>905</v>
      </c>
      <c r="B906" s="1">
        <v>8675309905</v>
      </c>
      <c r="C906" s="2">
        <v>0.9123287671232877</v>
      </c>
      <c r="D906" s="2" t="str">
        <f t="shared" si="57"/>
        <v>&lt;= 1.5 year</v>
      </c>
      <c r="E906" s="3">
        <v>35.013698630136986</v>
      </c>
      <c r="F906" s="1">
        <v>0</v>
      </c>
      <c r="G906" s="1">
        <v>20</v>
      </c>
      <c r="H906" s="1" t="str">
        <f t="shared" si="58"/>
        <v>&lt;80</v>
      </c>
      <c r="I906" s="1">
        <v>41.461708051888202</v>
      </c>
      <c r="J906" s="1">
        <v>1.32547376596168</v>
      </c>
      <c r="K906" s="1">
        <v>368.37973427397202</v>
      </c>
      <c r="L906" s="1">
        <v>349.52362130047402</v>
      </c>
      <c r="M906" s="1">
        <f t="shared" si="59"/>
        <v>89.571377214361519</v>
      </c>
      <c r="N906" s="1">
        <v>0</v>
      </c>
      <c r="O906" s="1" t="str">
        <f t="shared" si="56"/>
        <v>25-40</v>
      </c>
    </row>
    <row r="907" spans="1:15">
      <c r="A907" s="1">
        <v>906</v>
      </c>
      <c r="B907" s="1">
        <v>8675309906</v>
      </c>
      <c r="C907" s="2">
        <v>1.0986301369863014</v>
      </c>
      <c r="D907" s="2" t="str">
        <f t="shared" si="57"/>
        <v>&lt;= 1.5 year</v>
      </c>
      <c r="E907" s="3">
        <v>24.520547945205479</v>
      </c>
      <c r="F907" s="1">
        <v>0</v>
      </c>
      <c r="G907" s="1">
        <v>58</v>
      </c>
      <c r="H907" s="1" t="str">
        <f t="shared" si="58"/>
        <v>&lt;80</v>
      </c>
      <c r="I907" s="1">
        <v>398.455932285497</v>
      </c>
      <c r="J907" s="1">
        <v>306.91691133890203</v>
      </c>
      <c r="K907" s="1">
        <v>32.585146187547899</v>
      </c>
      <c r="L907" s="1">
        <v>59.429980373577699</v>
      </c>
      <c r="M907" s="1">
        <f t="shared" si="59"/>
        <v>67.471642677286994</v>
      </c>
      <c r="N907" s="1">
        <v>0</v>
      </c>
      <c r="O907" s="1" t="str">
        <f t="shared" si="56"/>
        <v>17-25</v>
      </c>
    </row>
    <row r="908" spans="1:15">
      <c r="A908" s="1">
        <v>907</v>
      </c>
      <c r="B908" s="1">
        <v>8675309907</v>
      </c>
      <c r="C908" s="2">
        <v>0.9068493150684932</v>
      </c>
      <c r="D908" s="2" t="str">
        <f t="shared" si="57"/>
        <v>&lt;= 1.5 year</v>
      </c>
      <c r="E908" s="3">
        <v>33.816438356164383</v>
      </c>
      <c r="F908" s="1">
        <v>0</v>
      </c>
      <c r="G908" s="1">
        <v>20</v>
      </c>
      <c r="H908" s="1" t="str">
        <f t="shared" si="58"/>
        <v>&lt;80</v>
      </c>
      <c r="I908" s="1">
        <v>6.0274451002742202</v>
      </c>
      <c r="J908" s="1">
        <v>39.343652351079001</v>
      </c>
      <c r="K908" s="1">
        <v>360.12918496389102</v>
      </c>
      <c r="L908" s="1">
        <v>424.04587446029001</v>
      </c>
      <c r="M908" s="1">
        <f t="shared" si="59"/>
        <v>97.730694927009978</v>
      </c>
      <c r="N908" s="1">
        <v>0</v>
      </c>
      <c r="O908" s="1" t="str">
        <f t="shared" si="56"/>
        <v>25-40</v>
      </c>
    </row>
    <row r="909" spans="1:15">
      <c r="A909" s="1">
        <v>908</v>
      </c>
      <c r="B909" s="1">
        <v>8675309908</v>
      </c>
      <c r="C909" s="2">
        <v>1.2410958904109588</v>
      </c>
      <c r="D909" s="2" t="str">
        <f t="shared" si="57"/>
        <v>&lt;= 1.5 year</v>
      </c>
      <c r="E909" s="3">
        <v>39.679452054794524</v>
      </c>
      <c r="F909" s="1">
        <v>0</v>
      </c>
      <c r="G909" s="1">
        <v>77</v>
      </c>
      <c r="H909" s="1" t="str">
        <f t="shared" si="58"/>
        <v>&lt;80</v>
      </c>
      <c r="I909" s="1">
        <v>35.744323118923496</v>
      </c>
      <c r="J909" s="1">
        <v>272.16537456782203</v>
      </c>
      <c r="K909" s="1">
        <v>326.17800094379101</v>
      </c>
      <c r="L909" s="1">
        <v>35.526978883906303</v>
      </c>
      <c r="M909" s="1">
        <f t="shared" si="59"/>
        <v>68.037373394263312</v>
      </c>
      <c r="N909" s="1">
        <v>0</v>
      </c>
      <c r="O909" s="1" t="str">
        <f t="shared" si="56"/>
        <v>25-40</v>
      </c>
    </row>
    <row r="910" spans="1:15">
      <c r="A910" s="1">
        <v>909</v>
      </c>
      <c r="B910" s="1">
        <v>8675309909</v>
      </c>
      <c r="C910" s="2">
        <v>1.2164383561643837</v>
      </c>
      <c r="D910" s="2" t="str">
        <f t="shared" si="57"/>
        <v>&lt;= 1.5 year</v>
      </c>
      <c r="E910" s="3">
        <v>42.926027397260277</v>
      </c>
      <c r="F910" s="1">
        <v>1</v>
      </c>
      <c r="G910" s="1">
        <v>74</v>
      </c>
      <c r="H910" s="1" t="str">
        <f t="shared" si="58"/>
        <v>&lt;80</v>
      </c>
      <c r="I910" s="1">
        <v>23.2309595849743</v>
      </c>
      <c r="J910" s="1">
        <v>204.315290344918</v>
      </c>
      <c r="K910" s="1">
        <v>338.37252808666</v>
      </c>
      <c r="L910" s="1">
        <v>50.798079347453502</v>
      </c>
      <c r="M910" s="1">
        <f t="shared" si="59"/>
        <v>64.904172886485</v>
      </c>
      <c r="N910" s="1">
        <v>0</v>
      </c>
      <c r="O910" s="1" t="str">
        <f t="shared" si="56"/>
        <v>&gt;40</v>
      </c>
    </row>
    <row r="911" spans="1:15">
      <c r="A911" s="1">
        <v>910</v>
      </c>
      <c r="B911" s="1">
        <v>8675309910</v>
      </c>
      <c r="C911" s="2">
        <v>1.6301369863013699</v>
      </c>
      <c r="D911" s="2" t="str">
        <f t="shared" si="57"/>
        <v>&gt; 1.5 year</v>
      </c>
      <c r="E911" s="3">
        <v>29.82191780821918</v>
      </c>
      <c r="F911" s="1">
        <v>0</v>
      </c>
      <c r="G911" s="1">
        <v>58</v>
      </c>
      <c r="H911" s="1" t="str">
        <f t="shared" si="58"/>
        <v>&lt;80</v>
      </c>
      <c r="I911" s="1">
        <v>243.731922840994</v>
      </c>
      <c r="J911" s="1">
        <v>316.95100516504101</v>
      </c>
      <c r="K911" s="1">
        <v>272.29772070976799</v>
      </c>
      <c r="L911" s="1">
        <v>176.95131552569299</v>
      </c>
      <c r="M911" s="1">
        <f t="shared" si="59"/>
        <v>98.764518588738113</v>
      </c>
      <c r="N911" s="1">
        <v>0</v>
      </c>
      <c r="O911" s="1" t="str">
        <f t="shared" si="56"/>
        <v>25-40</v>
      </c>
    </row>
    <row r="912" spans="1:15">
      <c r="A912" s="1">
        <v>911</v>
      </c>
      <c r="B912" s="1">
        <v>8675309911</v>
      </c>
      <c r="C912" s="2">
        <v>1.1561643835616437</v>
      </c>
      <c r="D912" s="2" t="str">
        <f t="shared" si="57"/>
        <v>&lt;= 1.5 year</v>
      </c>
      <c r="E912" s="3">
        <v>42.854794520547948</v>
      </c>
      <c r="F912" s="1">
        <v>1</v>
      </c>
      <c r="G912" s="1">
        <v>77</v>
      </c>
      <c r="H912" s="1" t="str">
        <f t="shared" si="58"/>
        <v>&lt;80</v>
      </c>
      <c r="I912" s="1">
        <v>7.1628637271520299</v>
      </c>
      <c r="J912" s="1">
        <v>354.31092858118001</v>
      </c>
      <c r="K912" s="1">
        <v>233.024230782449</v>
      </c>
      <c r="L912" s="1">
        <v>38.730524919635599</v>
      </c>
      <c r="M912" s="1">
        <f t="shared" si="59"/>
        <v>61.528474068916715</v>
      </c>
      <c r="N912" s="1">
        <v>0</v>
      </c>
      <c r="O912" s="1" t="str">
        <f t="shared" si="56"/>
        <v>&gt;40</v>
      </c>
    </row>
    <row r="913" spans="1:15">
      <c r="A913" s="1">
        <v>912</v>
      </c>
      <c r="B913" s="1">
        <v>8675309912</v>
      </c>
      <c r="C913" s="2">
        <v>1.0876712328767124</v>
      </c>
      <c r="D913" s="2" t="str">
        <f t="shared" si="57"/>
        <v>&lt;= 1.5 year</v>
      </c>
      <c r="E913" s="3">
        <v>39.230136986301368</v>
      </c>
      <c r="F913" s="1">
        <v>0</v>
      </c>
      <c r="G913" s="1">
        <v>85</v>
      </c>
      <c r="H913" s="1" t="str">
        <f t="shared" si="58"/>
        <v>&gt;=80</v>
      </c>
      <c r="I913" s="1">
        <v>0.39657848510240601</v>
      </c>
      <c r="J913" s="1">
        <v>250.51762725137499</v>
      </c>
      <c r="K913" s="1">
        <v>333.86150871428998</v>
      </c>
      <c r="L913" s="1">
        <v>26.051103431676701</v>
      </c>
      <c r="M913" s="1">
        <f t="shared" si="59"/>
        <v>63.262649916434192</v>
      </c>
      <c r="N913" s="1">
        <v>0</v>
      </c>
      <c r="O913" s="1" t="str">
        <f t="shared" si="56"/>
        <v>25-40</v>
      </c>
    </row>
    <row r="914" spans="1:15">
      <c r="A914" s="1">
        <v>913</v>
      </c>
      <c r="B914" s="1">
        <v>8675309913</v>
      </c>
      <c r="C914" s="2">
        <v>1.6027397260273972</v>
      </c>
      <c r="D914" s="2" t="str">
        <f t="shared" si="57"/>
        <v>&gt; 1.5 year</v>
      </c>
      <c r="E914" s="3">
        <v>31.967123287671232</v>
      </c>
      <c r="F914" s="1">
        <v>0</v>
      </c>
      <c r="G914" s="1">
        <v>4</v>
      </c>
      <c r="H914" s="1" t="str">
        <f t="shared" si="58"/>
        <v>&lt;80</v>
      </c>
      <c r="I914" s="1">
        <v>221.67634818799499</v>
      </c>
      <c r="J914" s="1">
        <v>250.28818610843399</v>
      </c>
      <c r="K914" s="1">
        <v>192.172504760051</v>
      </c>
      <c r="L914" s="1">
        <v>249.62647272918699</v>
      </c>
      <c r="M914" s="1">
        <f t="shared" si="59"/>
        <v>90.773040042422878</v>
      </c>
      <c r="N914" s="1">
        <v>0</v>
      </c>
      <c r="O914" s="1" t="str">
        <f t="shared" si="56"/>
        <v>25-40</v>
      </c>
    </row>
    <row r="915" spans="1:15">
      <c r="A915" s="1">
        <v>914</v>
      </c>
      <c r="B915" s="1">
        <v>8675309914</v>
      </c>
      <c r="C915" s="2">
        <v>1.2410958904109588</v>
      </c>
      <c r="D915" s="2" t="str">
        <f t="shared" si="57"/>
        <v>&lt;= 1.5 year</v>
      </c>
      <c r="E915" s="3">
        <v>29.87945205479452</v>
      </c>
      <c r="F915" s="1">
        <v>0</v>
      </c>
      <c r="G915" s="1">
        <v>54</v>
      </c>
      <c r="H915" s="1" t="str">
        <f t="shared" si="58"/>
        <v>&lt;80</v>
      </c>
      <c r="I915" s="1">
        <v>389.796872884452</v>
      </c>
      <c r="J915" s="1">
        <v>332.95464247328198</v>
      </c>
      <c r="K915" s="1">
        <v>2.3373472039082501</v>
      </c>
      <c r="L915" s="1">
        <v>15.833465250597801</v>
      </c>
      <c r="M915" s="1">
        <f t="shared" si="59"/>
        <v>60.000618723159441</v>
      </c>
      <c r="N915" s="1">
        <v>0</v>
      </c>
      <c r="O915" s="1" t="str">
        <f t="shared" si="56"/>
        <v>25-40</v>
      </c>
    </row>
    <row r="916" spans="1:15">
      <c r="A916" s="1">
        <v>915</v>
      </c>
      <c r="B916" s="1">
        <v>8675309915</v>
      </c>
      <c r="C916" s="2">
        <v>1.6520547945205479</v>
      </c>
      <c r="D916" s="2" t="str">
        <f t="shared" si="57"/>
        <v>&gt; 1.5 year</v>
      </c>
      <c r="E916" s="3">
        <v>25.07123287671233</v>
      </c>
      <c r="F916" s="1">
        <v>0</v>
      </c>
      <c r="G916" s="1">
        <v>63</v>
      </c>
      <c r="H916" s="1" t="str">
        <f t="shared" si="58"/>
        <v>&lt;80</v>
      </c>
      <c r="I916" s="1">
        <v>213.96825839491399</v>
      </c>
      <c r="J916" s="1">
        <v>320.67324675177599</v>
      </c>
      <c r="K916" s="1">
        <v>168.815454564796</v>
      </c>
      <c r="L916" s="1">
        <v>242.843517142319</v>
      </c>
      <c r="M916" s="1">
        <f t="shared" si="59"/>
        <v>92.170397016589007</v>
      </c>
      <c r="N916" s="1">
        <v>0</v>
      </c>
      <c r="O916" s="1" t="str">
        <f t="shared" si="56"/>
        <v>25-40</v>
      </c>
    </row>
    <row r="917" spans="1:15">
      <c r="A917" s="1">
        <v>916</v>
      </c>
      <c r="B917" s="1">
        <v>8675309916</v>
      </c>
      <c r="C917" s="2">
        <v>0.9945205479452055</v>
      </c>
      <c r="D917" s="2" t="str">
        <f t="shared" si="57"/>
        <v>&lt;= 1.5 year</v>
      </c>
      <c r="E917" s="3">
        <v>33.093150684931508</v>
      </c>
      <c r="F917" s="1">
        <v>1</v>
      </c>
      <c r="G917" s="1">
        <v>18</v>
      </c>
      <c r="H917" s="1" t="str">
        <f t="shared" si="58"/>
        <v>&lt;80</v>
      </c>
      <c r="I917" s="1">
        <v>382.666077920558</v>
      </c>
      <c r="J917" s="1">
        <v>484.69573428740301</v>
      </c>
      <c r="K917" s="1">
        <v>63.068396160307202</v>
      </c>
      <c r="L917" s="1">
        <v>20.448652191566101</v>
      </c>
      <c r="M917" s="1">
        <f t="shared" si="59"/>
        <v>79.410990778861674</v>
      </c>
      <c r="N917" s="1">
        <v>1</v>
      </c>
      <c r="O917" s="1" t="str">
        <f t="shared" si="56"/>
        <v>25-40</v>
      </c>
    </row>
    <row r="918" spans="1:15">
      <c r="A918" s="1">
        <v>917</v>
      </c>
      <c r="B918" s="1">
        <v>8675309917</v>
      </c>
      <c r="C918" s="2">
        <v>1.5424657534246575</v>
      </c>
      <c r="D918" s="2" t="str">
        <f t="shared" si="57"/>
        <v>&gt; 1.5 year</v>
      </c>
      <c r="E918" s="3">
        <v>28.849315068493151</v>
      </c>
      <c r="F918" s="1">
        <v>0</v>
      </c>
      <c r="G918" s="1">
        <v>32</v>
      </c>
      <c r="H918" s="1" t="str">
        <f t="shared" si="58"/>
        <v>&lt;80</v>
      </c>
      <c r="I918" s="1">
        <v>299.30923832140797</v>
      </c>
      <c r="J918" s="1">
        <v>141.80250158476699</v>
      </c>
      <c r="K918" s="1">
        <v>264.549938863953</v>
      </c>
      <c r="L918" s="1">
        <v>281.42338100444402</v>
      </c>
      <c r="M918" s="1">
        <f t="shared" si="59"/>
        <v>100.80573757670163</v>
      </c>
      <c r="N918" s="1">
        <v>0</v>
      </c>
      <c r="O918" s="1" t="str">
        <f t="shared" si="56"/>
        <v>25-40</v>
      </c>
    </row>
    <row r="919" spans="1:15">
      <c r="A919" s="1">
        <v>918</v>
      </c>
      <c r="B919" s="1">
        <v>8675309918</v>
      </c>
      <c r="C919" s="2">
        <v>1.7342465753424658</v>
      </c>
      <c r="D919" s="2" t="str">
        <f t="shared" si="57"/>
        <v>&gt; 1.5 year</v>
      </c>
      <c r="E919" s="3">
        <v>27.923287671232877</v>
      </c>
      <c r="F919" s="1">
        <v>0</v>
      </c>
      <c r="G919" s="1">
        <v>28</v>
      </c>
      <c r="H919" s="1" t="str">
        <f t="shared" si="58"/>
        <v>&lt;80</v>
      </c>
      <c r="I919" s="1">
        <v>293.79632812046498</v>
      </c>
      <c r="J919" s="1">
        <v>292.89280301708197</v>
      </c>
      <c r="K919" s="1">
        <v>201.56554237246601</v>
      </c>
      <c r="L919" s="1">
        <v>224.804425428852</v>
      </c>
      <c r="M919" s="1">
        <f t="shared" si="59"/>
        <v>98.099526627161907</v>
      </c>
      <c r="N919" s="1">
        <v>0</v>
      </c>
      <c r="O919" s="1" t="str">
        <f t="shared" si="56"/>
        <v>25-40</v>
      </c>
    </row>
    <row r="920" spans="1:15">
      <c r="A920" s="1">
        <v>919</v>
      </c>
      <c r="B920" s="1">
        <v>8675309919</v>
      </c>
      <c r="C920" s="2">
        <v>1.1095890410958904</v>
      </c>
      <c r="D920" s="2" t="str">
        <f t="shared" si="57"/>
        <v>&lt;= 1.5 year</v>
      </c>
      <c r="E920" s="3">
        <v>39.671232876712331</v>
      </c>
      <c r="F920" s="1">
        <v>0</v>
      </c>
      <c r="G920" s="1">
        <v>100</v>
      </c>
      <c r="H920" s="1" t="str">
        <f t="shared" si="58"/>
        <v>&gt;=80</v>
      </c>
      <c r="I920" s="1">
        <v>14.7718876304384</v>
      </c>
      <c r="J920" s="1">
        <v>357.13997206439501</v>
      </c>
      <c r="K920" s="1">
        <v>176.53670844349</v>
      </c>
      <c r="L920" s="1">
        <v>11.514181468402199</v>
      </c>
      <c r="M920" s="1">
        <f t="shared" si="59"/>
        <v>52.319055565013741</v>
      </c>
      <c r="N920" s="1">
        <v>1</v>
      </c>
      <c r="O920" s="1" t="str">
        <f t="shared" si="56"/>
        <v>25-40</v>
      </c>
    </row>
    <row r="921" spans="1:15">
      <c r="A921" s="1">
        <v>920</v>
      </c>
      <c r="B921" s="1">
        <v>8675309920</v>
      </c>
      <c r="C921" s="2">
        <v>1.6082191780821917</v>
      </c>
      <c r="D921" s="2" t="str">
        <f t="shared" si="57"/>
        <v>&gt; 1.5 year</v>
      </c>
      <c r="E921" s="3">
        <v>32.863013698630134</v>
      </c>
      <c r="F921" s="1">
        <v>1</v>
      </c>
      <c r="G921" s="1">
        <v>15</v>
      </c>
      <c r="H921" s="1" t="str">
        <f t="shared" si="58"/>
        <v>&lt;80</v>
      </c>
      <c r="I921" s="1">
        <v>339.81234120102698</v>
      </c>
      <c r="J921" s="1">
        <v>156.84679970068501</v>
      </c>
      <c r="K921" s="1">
        <v>213.914152014194</v>
      </c>
      <c r="L921" s="1">
        <v>216.49678761749601</v>
      </c>
      <c r="M921" s="1">
        <f t="shared" si="59"/>
        <v>91.38204402793977</v>
      </c>
      <c r="N921" s="1">
        <v>0</v>
      </c>
      <c r="O921" s="1" t="str">
        <f t="shared" si="56"/>
        <v>25-40</v>
      </c>
    </row>
    <row r="922" spans="1:15">
      <c r="A922" s="1">
        <v>921</v>
      </c>
      <c r="B922" s="1">
        <v>8675309921</v>
      </c>
      <c r="C922" s="2">
        <v>1.6931506849315068</v>
      </c>
      <c r="D922" s="2" t="str">
        <f t="shared" si="57"/>
        <v>&gt; 1.5 year</v>
      </c>
      <c r="E922" s="3">
        <v>36.249315068493154</v>
      </c>
      <c r="F922" s="1">
        <v>1</v>
      </c>
      <c r="G922" s="1">
        <v>48</v>
      </c>
      <c r="H922" s="1" t="str">
        <f t="shared" si="58"/>
        <v>&lt;80</v>
      </c>
      <c r="I922" s="1">
        <v>154.14197798603001</v>
      </c>
      <c r="J922" s="1">
        <v>332.25748233622102</v>
      </c>
      <c r="K922" s="1">
        <v>235.34059631260001</v>
      </c>
      <c r="L922" s="1">
        <v>351.24090477468002</v>
      </c>
      <c r="M922" s="1">
        <f t="shared" si="59"/>
        <v>109.30173695625368</v>
      </c>
      <c r="N922" s="1">
        <v>0</v>
      </c>
      <c r="O922" s="1" t="str">
        <f t="shared" si="56"/>
        <v>25-40</v>
      </c>
    </row>
    <row r="923" spans="1:15">
      <c r="A923" s="1">
        <v>922</v>
      </c>
      <c r="B923" s="1">
        <v>8675309922</v>
      </c>
      <c r="C923" s="2">
        <v>1.210958904109589</v>
      </c>
      <c r="D923" s="2" t="str">
        <f t="shared" si="57"/>
        <v>&lt;= 1.5 year</v>
      </c>
      <c r="E923" s="3">
        <v>40.967123287671235</v>
      </c>
      <c r="F923" s="1">
        <v>0</v>
      </c>
      <c r="G923" s="1">
        <v>79</v>
      </c>
      <c r="H923" s="1" t="str">
        <f t="shared" si="58"/>
        <v>&lt;80</v>
      </c>
      <c r="I923" s="1">
        <v>18.3513077508638</v>
      </c>
      <c r="J923" s="1">
        <v>270.99219837036401</v>
      </c>
      <c r="K923" s="1">
        <v>310.84613114703302</v>
      </c>
      <c r="L923" s="1">
        <v>23.1565838084882</v>
      </c>
      <c r="M923" s="1">
        <f t="shared" si="59"/>
        <v>63.227806284360767</v>
      </c>
      <c r="N923" s="1">
        <v>0</v>
      </c>
      <c r="O923" s="1" t="str">
        <f t="shared" si="56"/>
        <v>&gt;40</v>
      </c>
    </row>
    <row r="924" spans="1:15">
      <c r="A924" s="1">
        <v>923</v>
      </c>
      <c r="B924" s="1">
        <v>8675309923</v>
      </c>
      <c r="C924" s="2">
        <v>1.0520547945205478</v>
      </c>
      <c r="D924" s="2" t="str">
        <f t="shared" si="57"/>
        <v>&lt;= 1.5 year</v>
      </c>
      <c r="E924" s="3">
        <v>36.536986301369865</v>
      </c>
      <c r="F924" s="1">
        <v>0</v>
      </c>
      <c r="G924" s="1">
        <v>19</v>
      </c>
      <c r="H924" s="1" t="str">
        <f t="shared" si="58"/>
        <v>&lt;80</v>
      </c>
      <c r="I924" s="1">
        <v>25.805178134513099</v>
      </c>
      <c r="J924" s="1">
        <v>37.735202308479998</v>
      </c>
      <c r="K924" s="1">
        <v>168.218284279074</v>
      </c>
      <c r="L924" s="1">
        <v>508.348532931482</v>
      </c>
      <c r="M924" s="1">
        <f t="shared" si="59"/>
        <v>86.271248500706164</v>
      </c>
      <c r="N924" s="1">
        <v>0</v>
      </c>
      <c r="O924" s="1" t="str">
        <f t="shared" si="56"/>
        <v>25-40</v>
      </c>
    </row>
    <row r="925" spans="1:15">
      <c r="A925" s="1">
        <v>924</v>
      </c>
      <c r="B925" s="1">
        <v>8675309924</v>
      </c>
      <c r="C925" s="2">
        <v>1.7013698630136986</v>
      </c>
      <c r="D925" s="2" t="str">
        <f t="shared" si="57"/>
        <v>&gt; 1.5 year</v>
      </c>
      <c r="E925" s="3">
        <v>29.490410958904111</v>
      </c>
      <c r="F925" s="1">
        <v>1</v>
      </c>
      <c r="G925" s="1">
        <v>47</v>
      </c>
      <c r="H925" s="1" t="str">
        <f t="shared" si="58"/>
        <v>&lt;80</v>
      </c>
      <c r="I925" s="1">
        <v>269.597893768002</v>
      </c>
      <c r="J925" s="1">
        <v>227.276470366696</v>
      </c>
      <c r="K925" s="1">
        <v>287.41945904399302</v>
      </c>
      <c r="L925" s="1">
        <v>225.314831812389</v>
      </c>
      <c r="M925" s="1">
        <f t="shared" si="59"/>
        <v>101.2780640335417</v>
      </c>
      <c r="N925" s="1">
        <v>0</v>
      </c>
      <c r="O925" s="1" t="str">
        <f t="shared" si="56"/>
        <v>25-40</v>
      </c>
    </row>
    <row r="926" spans="1:15">
      <c r="A926" s="1">
        <v>925</v>
      </c>
      <c r="B926" s="1">
        <v>8675309925</v>
      </c>
      <c r="C926" s="2">
        <v>1.6246575342465754</v>
      </c>
      <c r="D926" s="2" t="str">
        <f t="shared" si="57"/>
        <v>&gt; 1.5 year</v>
      </c>
      <c r="E926" s="3">
        <v>33.991780821917807</v>
      </c>
      <c r="F926" s="1">
        <v>0</v>
      </c>
      <c r="G926" s="1">
        <v>59</v>
      </c>
      <c r="H926" s="1" t="str">
        <f t="shared" si="58"/>
        <v>&lt;80</v>
      </c>
      <c r="I926" s="1">
        <v>153.39539572510401</v>
      </c>
      <c r="J926" s="1">
        <v>285.07017808280102</v>
      </c>
      <c r="K926" s="1">
        <v>239.635053817038</v>
      </c>
      <c r="L926" s="1">
        <v>238.898013527122</v>
      </c>
      <c r="M926" s="1">
        <f t="shared" si="59"/>
        <v>92.501213985931599</v>
      </c>
      <c r="N926" s="1">
        <v>1</v>
      </c>
      <c r="O926" s="1" t="str">
        <f t="shared" si="56"/>
        <v>25-40</v>
      </c>
    </row>
    <row r="927" spans="1:15">
      <c r="A927" s="1">
        <v>926</v>
      </c>
      <c r="B927" s="1">
        <v>8675309926</v>
      </c>
      <c r="C927" s="2">
        <v>1.2657534246575342</v>
      </c>
      <c r="D927" s="2" t="str">
        <f t="shared" si="57"/>
        <v>&lt;= 1.5 year</v>
      </c>
      <c r="E927" s="3">
        <v>28.473972602739725</v>
      </c>
      <c r="F927" s="1">
        <v>0</v>
      </c>
      <c r="G927" s="1">
        <v>61</v>
      </c>
      <c r="H927" s="1" t="str">
        <f t="shared" si="58"/>
        <v>&lt;80</v>
      </c>
      <c r="I927" s="1">
        <v>441.62513521860598</v>
      </c>
      <c r="J927" s="1">
        <v>409.60916804807999</v>
      </c>
      <c r="K927" s="1">
        <v>5.18757296790141</v>
      </c>
      <c r="L927" s="1">
        <v>26.780853860650499</v>
      </c>
      <c r="M927" s="1">
        <f t="shared" si="59"/>
        <v>71.93495548076109</v>
      </c>
      <c r="N927" s="1">
        <v>0</v>
      </c>
      <c r="O927" s="1" t="str">
        <f t="shared" si="56"/>
        <v>25-40</v>
      </c>
    </row>
    <row r="928" spans="1:15">
      <c r="A928" s="1">
        <v>927</v>
      </c>
      <c r="B928" s="1">
        <v>8675309927</v>
      </c>
      <c r="C928" s="2">
        <v>1.4136986301369863</v>
      </c>
      <c r="D928" s="2" t="str">
        <f t="shared" si="57"/>
        <v>&lt;= 1.5 year</v>
      </c>
      <c r="E928" s="3">
        <v>25.575342465753426</v>
      </c>
      <c r="F928" s="1">
        <v>1</v>
      </c>
      <c r="G928" s="1">
        <v>62</v>
      </c>
      <c r="H928" s="1" t="str">
        <f t="shared" si="58"/>
        <v>&lt;80</v>
      </c>
      <c r="I928" s="1">
        <v>281.34930326171599</v>
      </c>
      <c r="J928" s="1">
        <v>463.56253120251301</v>
      </c>
      <c r="K928" s="1">
        <v>13.7082138783883</v>
      </c>
      <c r="L928" s="1">
        <v>26.055806823355699</v>
      </c>
      <c r="M928" s="1">
        <f t="shared" si="59"/>
        <v>64.3646292413476</v>
      </c>
      <c r="N928" s="1">
        <v>0</v>
      </c>
      <c r="O928" s="1" t="str">
        <f t="shared" si="56"/>
        <v>25-40</v>
      </c>
    </row>
    <row r="929" spans="1:15">
      <c r="A929" s="1">
        <v>928</v>
      </c>
      <c r="B929" s="1">
        <v>8675309928</v>
      </c>
      <c r="C929" s="2">
        <v>1.7917808219178082</v>
      </c>
      <c r="D929" s="2" t="str">
        <f t="shared" si="57"/>
        <v>&gt; 1.5 year</v>
      </c>
      <c r="E929" s="3">
        <v>25.597260273972601</v>
      </c>
      <c r="F929" s="1">
        <v>0</v>
      </c>
      <c r="G929" s="1">
        <v>56</v>
      </c>
      <c r="H929" s="1" t="str">
        <f t="shared" si="58"/>
        <v>&lt;80</v>
      </c>
      <c r="I929" s="1">
        <v>195.52607267149801</v>
      </c>
      <c r="J929" s="1">
        <v>282.79799390048902</v>
      </c>
      <c r="K929" s="1">
        <v>208.16643331969701</v>
      </c>
      <c r="L929" s="1">
        <v>197.120415863039</v>
      </c>
      <c r="M929" s="1">
        <f t="shared" si="59"/>
        <v>86.900347227687291</v>
      </c>
      <c r="N929" s="1">
        <v>1</v>
      </c>
      <c r="O929" s="1" t="str">
        <f t="shared" si="56"/>
        <v>25-40</v>
      </c>
    </row>
    <row r="930" spans="1:15">
      <c r="A930" s="1">
        <v>929</v>
      </c>
      <c r="B930" s="1">
        <v>8675309929</v>
      </c>
      <c r="C930" s="2">
        <v>1.8191780821917809</v>
      </c>
      <c r="D930" s="2" t="str">
        <f t="shared" si="57"/>
        <v>&gt; 1.5 year</v>
      </c>
      <c r="E930" s="3">
        <v>29.69041095890411</v>
      </c>
      <c r="F930" s="1">
        <v>0</v>
      </c>
      <c r="G930" s="1">
        <v>64</v>
      </c>
      <c r="H930" s="1" t="str">
        <f t="shared" si="58"/>
        <v>&lt;80</v>
      </c>
      <c r="I930" s="1">
        <v>138.247139463525</v>
      </c>
      <c r="J930" s="1">
        <v>304.91370129798901</v>
      </c>
      <c r="K930" s="1">
        <v>261.46464900860701</v>
      </c>
      <c r="L930" s="1">
        <v>186.66549936301899</v>
      </c>
      <c r="M930" s="1">
        <f t="shared" si="59"/>
        <v>89.228485065516239</v>
      </c>
      <c r="N930" s="1">
        <v>1</v>
      </c>
      <c r="O930" s="1" t="str">
        <f t="shared" si="56"/>
        <v>25-40</v>
      </c>
    </row>
    <row r="931" spans="1:15">
      <c r="A931" s="1">
        <v>930</v>
      </c>
      <c r="B931" s="1">
        <v>8675309930</v>
      </c>
      <c r="C931" s="2">
        <v>1.6712328767123288</v>
      </c>
      <c r="D931" s="2" t="str">
        <f t="shared" si="57"/>
        <v>&gt; 1.5 year</v>
      </c>
      <c r="E931" s="3">
        <v>24.616438356164384</v>
      </c>
      <c r="F931" s="1">
        <v>0</v>
      </c>
      <c r="G931" s="1">
        <v>59</v>
      </c>
      <c r="H931" s="1" t="str">
        <f t="shared" si="58"/>
        <v>&lt;80</v>
      </c>
      <c r="I931" s="1">
        <v>194.65394933038399</v>
      </c>
      <c r="J931" s="1">
        <v>231.06865587029699</v>
      </c>
      <c r="K931" s="1">
        <v>431.27901741260598</v>
      </c>
      <c r="L931" s="1">
        <v>186.85772096470501</v>
      </c>
      <c r="M931" s="1">
        <f t="shared" si="59"/>
        <v>108.2342170213318</v>
      </c>
      <c r="N931" s="1">
        <v>0</v>
      </c>
      <c r="O931" s="1" t="str">
        <f t="shared" si="56"/>
        <v>17-25</v>
      </c>
    </row>
    <row r="932" spans="1:15">
      <c r="A932" s="1">
        <v>931</v>
      </c>
      <c r="B932" s="1">
        <v>8675309931</v>
      </c>
      <c r="C932" s="2">
        <v>1.1945205479452055</v>
      </c>
      <c r="D932" s="2" t="str">
        <f t="shared" si="57"/>
        <v>&lt;= 1.5 year</v>
      </c>
      <c r="E932" s="3">
        <v>40.871232876712327</v>
      </c>
      <c r="F932" s="1">
        <v>0</v>
      </c>
      <c r="G932" s="1">
        <v>94</v>
      </c>
      <c r="H932" s="1" t="str">
        <f t="shared" si="58"/>
        <v>&gt;=80</v>
      </c>
      <c r="I932" s="1">
        <v>1.20014248397795</v>
      </c>
      <c r="J932" s="1">
        <v>314.58748639751298</v>
      </c>
      <c r="K932" s="1">
        <v>211.778029756021</v>
      </c>
      <c r="L932" s="1">
        <v>47.909265140635199</v>
      </c>
      <c r="M932" s="1">
        <f t="shared" si="59"/>
        <v>56.425485698118017</v>
      </c>
      <c r="N932" s="1">
        <v>1</v>
      </c>
      <c r="O932" s="1" t="str">
        <f t="shared" si="56"/>
        <v>&gt;40</v>
      </c>
    </row>
    <row r="933" spans="1:15">
      <c r="A933" s="1">
        <v>932</v>
      </c>
      <c r="B933" s="1">
        <v>8675309932</v>
      </c>
      <c r="C933" s="2">
        <v>1.1342465753424658</v>
      </c>
      <c r="D933" s="2" t="str">
        <f t="shared" si="57"/>
        <v>&lt;= 1.5 year</v>
      </c>
      <c r="E933" s="3">
        <v>37.780821917808218</v>
      </c>
      <c r="F933" s="1">
        <v>0</v>
      </c>
      <c r="G933" s="1">
        <v>87</v>
      </c>
      <c r="H933" s="1" t="str">
        <f t="shared" si="58"/>
        <v>&gt;=80</v>
      </c>
      <c r="I933" s="1">
        <v>20.037947290232701</v>
      </c>
      <c r="J933" s="1">
        <v>332.664700888894</v>
      </c>
      <c r="K933" s="1">
        <v>245.10476413654399</v>
      </c>
      <c r="L933" s="1">
        <v>4.0818080061313298</v>
      </c>
      <c r="M933" s="1">
        <f t="shared" si="59"/>
        <v>58.11860051145117</v>
      </c>
      <c r="N933" s="1">
        <v>0</v>
      </c>
      <c r="O933" s="1" t="str">
        <f t="shared" si="56"/>
        <v>25-40</v>
      </c>
    </row>
    <row r="934" spans="1:15">
      <c r="A934" s="1">
        <v>933</v>
      </c>
      <c r="B934" s="1">
        <v>8675309933</v>
      </c>
      <c r="C934" s="2">
        <v>1.2876712328767124</v>
      </c>
      <c r="D934" s="2" t="str">
        <f t="shared" si="57"/>
        <v>&lt;= 1.5 year</v>
      </c>
      <c r="E934" s="3">
        <v>40.786301369863011</v>
      </c>
      <c r="F934" s="1">
        <v>0</v>
      </c>
      <c r="G934" s="1">
        <v>119</v>
      </c>
      <c r="H934" s="1" t="str">
        <f t="shared" si="58"/>
        <v>&gt;=80</v>
      </c>
      <c r="I934" s="1">
        <v>3.5685783713124102</v>
      </c>
      <c r="J934" s="1">
        <v>334.04956094812798</v>
      </c>
      <c r="K934" s="1">
        <v>249.133489495596</v>
      </c>
      <c r="L934" s="1">
        <v>5.50236938888305</v>
      </c>
      <c r="M934" s="1">
        <f t="shared" si="59"/>
        <v>57.565754211692713</v>
      </c>
      <c r="N934" s="1">
        <v>0</v>
      </c>
      <c r="O934" s="1" t="str">
        <f t="shared" si="56"/>
        <v>&gt;40</v>
      </c>
    </row>
    <row r="935" spans="1:15">
      <c r="A935" s="1">
        <v>934</v>
      </c>
      <c r="B935" s="1">
        <v>8675309934</v>
      </c>
      <c r="C935" s="2">
        <v>1.1397260273972603</v>
      </c>
      <c r="D935" s="2" t="str">
        <f t="shared" si="57"/>
        <v>&lt;= 1.5 year</v>
      </c>
      <c r="E935" s="3">
        <v>35.780821917808218</v>
      </c>
      <c r="F935" s="1">
        <v>1</v>
      </c>
      <c r="G935" s="1">
        <v>92</v>
      </c>
      <c r="H935" s="1" t="str">
        <f t="shared" si="58"/>
        <v>&gt;=80</v>
      </c>
      <c r="I935" s="1">
        <v>33.280558992584801</v>
      </c>
      <c r="J935" s="1">
        <v>293.39295950512502</v>
      </c>
      <c r="K935" s="1">
        <v>294.21602289803201</v>
      </c>
      <c r="L935" s="1">
        <v>5.2647611440094702</v>
      </c>
      <c r="M935" s="1">
        <f t="shared" si="59"/>
        <v>62.07157556486176</v>
      </c>
      <c r="N935" s="1">
        <v>0</v>
      </c>
      <c r="O935" s="1" t="str">
        <f t="shared" si="56"/>
        <v>25-40</v>
      </c>
    </row>
    <row r="936" spans="1:15">
      <c r="A936" s="1">
        <v>935</v>
      </c>
      <c r="B936" s="1">
        <v>8675309935</v>
      </c>
      <c r="C936" s="2">
        <v>1.7589041095890412</v>
      </c>
      <c r="D936" s="2" t="str">
        <f t="shared" si="57"/>
        <v>&gt; 1.5 year</v>
      </c>
      <c r="E936" s="3">
        <v>31.090410958904108</v>
      </c>
      <c r="F936" s="1">
        <v>0</v>
      </c>
      <c r="G936" s="1">
        <v>49</v>
      </c>
      <c r="H936" s="1" t="str">
        <f t="shared" si="58"/>
        <v>&lt;80</v>
      </c>
      <c r="I936" s="1">
        <v>319.33051383553197</v>
      </c>
      <c r="J936" s="1">
        <v>223.936345143783</v>
      </c>
      <c r="K936" s="1">
        <v>188.677497745659</v>
      </c>
      <c r="L936" s="1">
        <v>236.611857235804</v>
      </c>
      <c r="M936" s="1">
        <f t="shared" si="59"/>
        <v>94.496071316120762</v>
      </c>
      <c r="N936" s="1">
        <v>0</v>
      </c>
      <c r="O936" s="1" t="str">
        <f t="shared" si="56"/>
        <v>25-40</v>
      </c>
    </row>
    <row r="937" spans="1:15">
      <c r="A937" s="1">
        <v>936</v>
      </c>
      <c r="B937" s="1">
        <v>8675309936</v>
      </c>
      <c r="C937" s="2">
        <v>1.2684931506849315</v>
      </c>
      <c r="D937" s="2" t="str">
        <f t="shared" si="57"/>
        <v>&lt;= 1.5 year</v>
      </c>
      <c r="E937" s="3">
        <v>44.353424657534248</v>
      </c>
      <c r="F937" s="1">
        <v>1</v>
      </c>
      <c r="G937" s="1">
        <v>90</v>
      </c>
      <c r="H937" s="1" t="str">
        <f t="shared" si="58"/>
        <v>&gt;=80</v>
      </c>
      <c r="I937" s="1">
        <v>132.02339603396501</v>
      </c>
      <c r="J937" s="1">
        <v>306.08171645983998</v>
      </c>
      <c r="K937" s="1">
        <v>145.557299028101</v>
      </c>
      <c r="L937" s="1">
        <v>27.5248002457244</v>
      </c>
      <c r="M937" s="1">
        <f t="shared" si="59"/>
        <v>55.818260912363449</v>
      </c>
      <c r="N937" s="1">
        <v>0</v>
      </c>
      <c r="O937" s="1" t="str">
        <f t="shared" si="56"/>
        <v>&gt;40</v>
      </c>
    </row>
    <row r="938" spans="1:15">
      <c r="A938" s="1">
        <v>937</v>
      </c>
      <c r="B938" s="1">
        <v>8675309937</v>
      </c>
      <c r="C938" s="2">
        <v>1.5506849315068494</v>
      </c>
      <c r="D938" s="2" t="str">
        <f t="shared" si="57"/>
        <v>&gt; 1.5 year</v>
      </c>
      <c r="E938" s="3">
        <v>29.643835616438356</v>
      </c>
      <c r="F938" s="1">
        <v>0</v>
      </c>
      <c r="G938" s="1">
        <v>45</v>
      </c>
      <c r="H938" s="1" t="str">
        <f t="shared" si="58"/>
        <v>&lt;80</v>
      </c>
      <c r="I938" s="1">
        <v>197.70069632408001</v>
      </c>
      <c r="J938" s="1">
        <v>276.91723023208903</v>
      </c>
      <c r="K938" s="1">
        <v>276.23965255366699</v>
      </c>
      <c r="L938" s="1">
        <v>246.500600977651</v>
      </c>
      <c r="M938" s="1">
        <f t="shared" si="59"/>
        <v>100.69826454825169</v>
      </c>
      <c r="N938" s="1">
        <v>0</v>
      </c>
      <c r="O938" s="1" t="str">
        <f t="shared" si="56"/>
        <v>25-40</v>
      </c>
    </row>
    <row r="939" spans="1:15">
      <c r="A939" s="1">
        <v>938</v>
      </c>
      <c r="B939" s="1">
        <v>8675309938</v>
      </c>
      <c r="C939" s="2">
        <v>1.1808219178082191</v>
      </c>
      <c r="D939" s="2" t="str">
        <f t="shared" si="57"/>
        <v>&lt;= 1.5 year</v>
      </c>
      <c r="E939" s="3">
        <v>43.556164383561644</v>
      </c>
      <c r="F939" s="1">
        <v>0</v>
      </c>
      <c r="G939" s="1">
        <v>71</v>
      </c>
      <c r="H939" s="1" t="str">
        <f t="shared" si="58"/>
        <v>&lt;80</v>
      </c>
      <c r="I939" s="1">
        <v>18.432358808597499</v>
      </c>
      <c r="J939" s="1">
        <v>320.70796498695302</v>
      </c>
      <c r="K939" s="1">
        <v>271.54880555767198</v>
      </c>
      <c r="L939" s="1">
        <v>3.30571250742367</v>
      </c>
      <c r="M939" s="1">
        <f t="shared" si="59"/>
        <v>60.113768071455517</v>
      </c>
      <c r="N939" s="1">
        <v>0</v>
      </c>
      <c r="O939" s="1" t="str">
        <f t="shared" si="56"/>
        <v>&gt;40</v>
      </c>
    </row>
    <row r="940" spans="1:15">
      <c r="A940" s="1">
        <v>939</v>
      </c>
      <c r="B940" s="1">
        <v>8675309939</v>
      </c>
      <c r="C940" s="2">
        <v>1.7397260273972603</v>
      </c>
      <c r="D940" s="2" t="str">
        <f t="shared" si="57"/>
        <v>&gt; 1.5 year</v>
      </c>
      <c r="E940" s="3">
        <v>30.238356164383561</v>
      </c>
      <c r="F940" s="1">
        <v>0</v>
      </c>
      <c r="G940" s="1">
        <v>46</v>
      </c>
      <c r="H940" s="1" t="str">
        <f t="shared" si="58"/>
        <v>&lt;80</v>
      </c>
      <c r="I940" s="1">
        <v>299.502221010254</v>
      </c>
      <c r="J940" s="1">
        <v>314.894596452965</v>
      </c>
      <c r="K940" s="1">
        <v>213.20354881955399</v>
      </c>
      <c r="L940" s="1">
        <v>208.569836881833</v>
      </c>
      <c r="M940" s="1">
        <f t="shared" si="59"/>
        <v>99.764551681223963</v>
      </c>
      <c r="N940" s="1">
        <v>0</v>
      </c>
      <c r="O940" s="1" t="str">
        <f t="shared" si="56"/>
        <v>25-40</v>
      </c>
    </row>
    <row r="941" spans="1:15">
      <c r="A941" s="1">
        <v>940</v>
      </c>
      <c r="B941" s="1">
        <v>8675309940</v>
      </c>
      <c r="C941" s="2">
        <v>1.2219178082191782</v>
      </c>
      <c r="D941" s="2" t="str">
        <f t="shared" si="57"/>
        <v>&lt;= 1.5 year</v>
      </c>
      <c r="E941" s="3">
        <v>20.706849315068492</v>
      </c>
      <c r="F941" s="1">
        <v>1</v>
      </c>
      <c r="G941" s="1">
        <v>61</v>
      </c>
      <c r="H941" s="1" t="str">
        <f t="shared" si="58"/>
        <v>&lt;80</v>
      </c>
      <c r="I941" s="1">
        <v>311.621688696945</v>
      </c>
      <c r="J941" s="1">
        <v>359.367848594149</v>
      </c>
      <c r="K941" s="1">
        <v>116.39106363165099</v>
      </c>
      <c r="L941" s="1">
        <v>2.7227892949390098</v>
      </c>
      <c r="M941" s="1">
        <f t="shared" si="59"/>
        <v>67.972825334478316</v>
      </c>
      <c r="N941" s="1">
        <v>0</v>
      </c>
      <c r="O941" s="1" t="str">
        <f t="shared" si="56"/>
        <v>17-25</v>
      </c>
    </row>
    <row r="942" spans="1:15">
      <c r="A942" s="1">
        <v>941</v>
      </c>
      <c r="B942" s="1">
        <v>8675309941</v>
      </c>
      <c r="C942" s="2">
        <v>1.2054794520547945</v>
      </c>
      <c r="D942" s="2" t="str">
        <f t="shared" si="57"/>
        <v>&lt;= 1.5 year</v>
      </c>
      <c r="E942" s="3">
        <v>36.142465753424659</v>
      </c>
      <c r="F942" s="1">
        <v>0</v>
      </c>
      <c r="G942" s="1">
        <v>22</v>
      </c>
      <c r="H942" s="1" t="str">
        <f t="shared" si="58"/>
        <v>&lt;80</v>
      </c>
      <c r="I942" s="1">
        <v>18.4478288862637</v>
      </c>
      <c r="J942" s="1">
        <v>201.564751681459</v>
      </c>
      <c r="K942" s="1">
        <v>260.50736643612299</v>
      </c>
      <c r="L942" s="1">
        <v>342.72619605474301</v>
      </c>
      <c r="M942" s="1">
        <f t="shared" si="59"/>
        <v>89.989033944321733</v>
      </c>
      <c r="N942" s="1">
        <v>0</v>
      </c>
      <c r="O942" s="1" t="str">
        <f t="shared" si="56"/>
        <v>25-40</v>
      </c>
    </row>
    <row r="943" spans="1:15">
      <c r="A943" s="1">
        <v>942</v>
      </c>
      <c r="B943" s="1">
        <v>8675309942</v>
      </c>
      <c r="C943" s="2">
        <v>1.0493150684931507</v>
      </c>
      <c r="D943" s="2" t="str">
        <f t="shared" si="57"/>
        <v>&lt;= 1.5 year</v>
      </c>
      <c r="E943" s="3">
        <v>42.238356164383561</v>
      </c>
      <c r="F943" s="1">
        <v>0</v>
      </c>
      <c r="G943" s="1">
        <v>79</v>
      </c>
      <c r="H943" s="1" t="str">
        <f t="shared" si="58"/>
        <v>&lt;80</v>
      </c>
      <c r="I943" s="1">
        <v>5.0102715338211397</v>
      </c>
      <c r="J943" s="1">
        <v>225.22130210794401</v>
      </c>
      <c r="K943" s="1">
        <v>360.70110770302301</v>
      </c>
      <c r="L943" s="1">
        <v>6.9721935507700303</v>
      </c>
      <c r="M943" s="1">
        <f t="shared" si="59"/>
        <v>62.539322041796375</v>
      </c>
      <c r="N943" s="1">
        <v>0</v>
      </c>
      <c r="O943" s="1" t="str">
        <f t="shared" si="56"/>
        <v>&gt;40</v>
      </c>
    </row>
    <row r="944" spans="1:15">
      <c r="A944" s="1">
        <v>943</v>
      </c>
      <c r="B944" s="1">
        <v>8675309943</v>
      </c>
      <c r="C944" s="2">
        <v>1.5917808219178082</v>
      </c>
      <c r="D944" s="2" t="str">
        <f t="shared" si="57"/>
        <v>&gt; 1.5 year</v>
      </c>
      <c r="E944" s="3">
        <v>28.961643835616439</v>
      </c>
      <c r="F944" s="1">
        <v>0</v>
      </c>
      <c r="G944" s="1">
        <v>35</v>
      </c>
      <c r="H944" s="1" t="str">
        <f t="shared" si="58"/>
        <v>&lt;80</v>
      </c>
      <c r="I944" s="1">
        <v>254.999988622301</v>
      </c>
      <c r="J944" s="1">
        <v>274.65097786365902</v>
      </c>
      <c r="K944" s="1">
        <v>172.3985479639</v>
      </c>
      <c r="L944" s="1">
        <v>302.13356187814799</v>
      </c>
      <c r="M944" s="1">
        <f t="shared" si="59"/>
        <v>99.315930499922558</v>
      </c>
      <c r="N944" s="1">
        <v>0</v>
      </c>
      <c r="O944" s="1" t="str">
        <f t="shared" si="56"/>
        <v>25-40</v>
      </c>
    </row>
    <row r="945" spans="1:15">
      <c r="A945" s="1">
        <v>944</v>
      </c>
      <c r="B945" s="1">
        <v>8675309944</v>
      </c>
      <c r="C945" s="2">
        <v>1.6876712328767123</v>
      </c>
      <c r="D945" s="2" t="str">
        <f t="shared" si="57"/>
        <v>&gt; 1.5 year</v>
      </c>
      <c r="E945" s="3">
        <v>32.528767123287672</v>
      </c>
      <c r="F945" s="1">
        <v>0</v>
      </c>
      <c r="G945" s="1">
        <v>50</v>
      </c>
      <c r="H945" s="1" t="str">
        <f t="shared" si="58"/>
        <v>&lt;80</v>
      </c>
      <c r="I945" s="1">
        <v>220.34137024347999</v>
      </c>
      <c r="J945" s="1">
        <v>163.219221683993</v>
      </c>
      <c r="K945" s="1">
        <v>315.66011433318698</v>
      </c>
      <c r="L945" s="1">
        <v>381.98558799653398</v>
      </c>
      <c r="M945" s="1">
        <f t="shared" si="59"/>
        <v>114.40233163376435</v>
      </c>
      <c r="N945" s="1">
        <v>0</v>
      </c>
      <c r="O945" s="1" t="str">
        <f t="shared" si="56"/>
        <v>25-40</v>
      </c>
    </row>
    <row r="946" spans="1:15">
      <c r="A946" s="1">
        <v>945</v>
      </c>
      <c r="B946" s="1">
        <v>8675309945</v>
      </c>
      <c r="C946" s="2">
        <v>1.1616438356164382</v>
      </c>
      <c r="D946" s="2" t="str">
        <f t="shared" si="57"/>
        <v>&lt;= 1.5 year</v>
      </c>
      <c r="E946" s="3">
        <v>37.775342465753425</v>
      </c>
      <c r="F946" s="1">
        <v>1</v>
      </c>
      <c r="G946" s="1">
        <v>73</v>
      </c>
      <c r="H946" s="1" t="str">
        <f t="shared" si="58"/>
        <v>&lt;80</v>
      </c>
      <c r="I946" s="1">
        <v>64.191248344637003</v>
      </c>
      <c r="J946" s="1">
        <v>335.14875465367402</v>
      </c>
      <c r="K946" s="1">
        <v>191.56551672024901</v>
      </c>
      <c r="L946" s="1">
        <v>10.391709147323001</v>
      </c>
      <c r="M946" s="1">
        <f t="shared" si="59"/>
        <v>56.182067343973522</v>
      </c>
      <c r="N946" s="1">
        <v>0</v>
      </c>
      <c r="O946" s="1" t="str">
        <f t="shared" si="56"/>
        <v>25-40</v>
      </c>
    </row>
    <row r="947" spans="1:15">
      <c r="A947" s="1">
        <v>946</v>
      </c>
      <c r="B947" s="1">
        <v>8675309946</v>
      </c>
      <c r="C947" s="2">
        <v>1.5835616438356164</v>
      </c>
      <c r="D947" s="2" t="str">
        <f t="shared" si="57"/>
        <v>&gt; 1.5 year</v>
      </c>
      <c r="E947" s="3">
        <v>37.213698630136989</v>
      </c>
      <c r="F947" s="1">
        <v>1</v>
      </c>
      <c r="G947" s="1">
        <v>27</v>
      </c>
      <c r="H947" s="1" t="str">
        <f t="shared" si="58"/>
        <v>&lt;80</v>
      </c>
      <c r="I947" s="1">
        <v>259.39208054947397</v>
      </c>
      <c r="J947" s="1">
        <v>266.94966985656998</v>
      </c>
      <c r="K947" s="1">
        <v>277.59982336052502</v>
      </c>
      <c r="L947" s="1">
        <v>252.63490812059001</v>
      </c>
      <c r="M947" s="1">
        <f t="shared" si="59"/>
        <v>105.73550781021733</v>
      </c>
      <c r="N947" s="1">
        <v>0</v>
      </c>
      <c r="O947" s="1" t="str">
        <f t="shared" si="56"/>
        <v>25-40</v>
      </c>
    </row>
    <row r="948" spans="1:15">
      <c r="A948" s="1">
        <v>947</v>
      </c>
      <c r="B948" s="1">
        <v>8675309947</v>
      </c>
      <c r="C948" s="2">
        <v>1.6082191780821917</v>
      </c>
      <c r="D948" s="2" t="str">
        <f t="shared" si="57"/>
        <v>&gt; 1.5 year</v>
      </c>
      <c r="E948" s="3">
        <v>33.104109589041094</v>
      </c>
      <c r="F948" s="1">
        <v>0</v>
      </c>
      <c r="G948" s="1">
        <v>30</v>
      </c>
      <c r="H948" s="1" t="str">
        <f t="shared" si="58"/>
        <v>&lt;80</v>
      </c>
      <c r="I948" s="1">
        <v>187.293087336561</v>
      </c>
      <c r="J948" s="1">
        <v>341.29641145273598</v>
      </c>
      <c r="K948" s="1">
        <v>202.07357810062101</v>
      </c>
      <c r="L948" s="1">
        <v>230.72277659010501</v>
      </c>
      <c r="M948" s="1">
        <f t="shared" si="59"/>
        <v>94.222722466030888</v>
      </c>
      <c r="N948" s="1">
        <v>0</v>
      </c>
      <c r="O948" s="1" t="str">
        <f t="shared" si="56"/>
        <v>25-40</v>
      </c>
    </row>
    <row r="949" spans="1:15">
      <c r="A949" s="1">
        <v>948</v>
      </c>
      <c r="B949" s="1">
        <v>8675309948</v>
      </c>
      <c r="C949" s="2">
        <v>1.6602739726027398</v>
      </c>
      <c r="D949" s="2" t="str">
        <f t="shared" si="57"/>
        <v>&gt; 1.5 year</v>
      </c>
      <c r="E949" s="3">
        <v>25.378082191780823</v>
      </c>
      <c r="F949" s="1">
        <v>0</v>
      </c>
      <c r="G949" s="1">
        <v>29</v>
      </c>
      <c r="H949" s="1" t="str">
        <f t="shared" si="58"/>
        <v>&lt;80</v>
      </c>
      <c r="I949" s="1">
        <v>145.06420676221299</v>
      </c>
      <c r="J949" s="1">
        <v>219.504092113415</v>
      </c>
      <c r="K949" s="1">
        <v>248.279299418737</v>
      </c>
      <c r="L949" s="1">
        <v>436.53815123432798</v>
      </c>
      <c r="M949" s="1">
        <f t="shared" si="59"/>
        <v>111.34355798841804</v>
      </c>
      <c r="N949" s="1">
        <v>0</v>
      </c>
      <c r="O949" s="1" t="str">
        <f t="shared" si="56"/>
        <v>25-40</v>
      </c>
    </row>
    <row r="950" spans="1:15">
      <c r="A950" s="1">
        <v>949</v>
      </c>
      <c r="B950" s="1">
        <v>8675309949</v>
      </c>
      <c r="C950" s="2">
        <v>1.4986301369863013</v>
      </c>
      <c r="D950" s="2" t="str">
        <f t="shared" si="57"/>
        <v>&lt;= 1.5 year</v>
      </c>
      <c r="E950" s="3">
        <v>31.917808219178081</v>
      </c>
      <c r="F950" s="1">
        <v>0</v>
      </c>
      <c r="G950" s="1">
        <v>50</v>
      </c>
      <c r="H950" s="1" t="str">
        <f t="shared" si="58"/>
        <v>&lt;80</v>
      </c>
      <c r="I950" s="1">
        <v>256.10282092765198</v>
      </c>
      <c r="J950" s="1">
        <v>132.32729087207301</v>
      </c>
      <c r="K950" s="1">
        <v>256.08451811705697</v>
      </c>
      <c r="L950" s="1">
        <v>286.72932031007002</v>
      </c>
      <c r="M950" s="1">
        <f t="shared" si="59"/>
        <v>96.212069555233228</v>
      </c>
      <c r="N950" s="1">
        <v>1</v>
      </c>
      <c r="O950" s="1" t="str">
        <f t="shared" si="56"/>
        <v>25-40</v>
      </c>
    </row>
    <row r="951" spans="1:15">
      <c r="A951" s="1">
        <v>950</v>
      </c>
      <c r="B951" s="1">
        <v>8675309950</v>
      </c>
      <c r="C951" s="2">
        <v>0.9945205479452055</v>
      </c>
      <c r="D951" s="2" t="str">
        <f t="shared" si="57"/>
        <v>&lt;= 1.5 year</v>
      </c>
      <c r="E951" s="3">
        <v>37.035616438356165</v>
      </c>
      <c r="F951" s="1">
        <v>0</v>
      </c>
      <c r="G951" s="1">
        <v>21</v>
      </c>
      <c r="H951" s="1" t="str">
        <f t="shared" si="58"/>
        <v>&lt;80</v>
      </c>
      <c r="I951" s="1">
        <v>368.18748593721398</v>
      </c>
      <c r="J951" s="1">
        <v>284.16424225744402</v>
      </c>
      <c r="K951" s="1">
        <v>220.68425846304001</v>
      </c>
      <c r="L951" s="1">
        <v>38.872611121016497</v>
      </c>
      <c r="M951" s="1">
        <f t="shared" si="59"/>
        <v>83.334962605659413</v>
      </c>
      <c r="N951" s="1">
        <v>1</v>
      </c>
      <c r="O951" s="1" t="str">
        <f t="shared" si="56"/>
        <v>25-40</v>
      </c>
    </row>
    <row r="952" spans="1:15">
      <c r="A952" s="1">
        <v>951</v>
      </c>
      <c r="B952" s="1">
        <v>8675309951</v>
      </c>
      <c r="C952" s="2">
        <v>1.5342465753424657</v>
      </c>
      <c r="D952" s="2" t="str">
        <f t="shared" si="57"/>
        <v>&gt; 1.5 year</v>
      </c>
      <c r="E952" s="3">
        <v>33.295890410958904</v>
      </c>
      <c r="F952" s="1">
        <v>0</v>
      </c>
      <c r="G952" s="1">
        <v>33</v>
      </c>
      <c r="H952" s="1" t="str">
        <f t="shared" si="58"/>
        <v>&lt;80</v>
      </c>
      <c r="I952" s="1">
        <v>298.08013142383498</v>
      </c>
      <c r="J952" s="1">
        <v>237.23588190054301</v>
      </c>
      <c r="K952" s="1">
        <v>132.87647413151299</v>
      </c>
      <c r="L952" s="1">
        <v>371.62129381343698</v>
      </c>
      <c r="M952" s="1">
        <f t="shared" si="59"/>
        <v>103.36501321934423</v>
      </c>
      <c r="N952" s="1">
        <v>0</v>
      </c>
      <c r="O952" s="1" t="str">
        <f t="shared" si="56"/>
        <v>25-40</v>
      </c>
    </row>
    <row r="953" spans="1:15">
      <c r="A953" s="1">
        <v>952</v>
      </c>
      <c r="B953" s="1">
        <v>8675309952</v>
      </c>
      <c r="C953" s="2">
        <v>1.715068493150685</v>
      </c>
      <c r="D953" s="2" t="str">
        <f t="shared" si="57"/>
        <v>&gt; 1.5 year</v>
      </c>
      <c r="E953" s="3">
        <v>28.876712328767123</v>
      </c>
      <c r="F953" s="1">
        <v>0</v>
      </c>
      <c r="G953" s="1">
        <v>28</v>
      </c>
      <c r="H953" s="1" t="str">
        <f t="shared" si="58"/>
        <v>&lt;80</v>
      </c>
      <c r="I953" s="1">
        <v>200.71806050152699</v>
      </c>
      <c r="J953" s="1">
        <v>254.06357477479699</v>
      </c>
      <c r="K953" s="1">
        <v>237.10246528059901</v>
      </c>
      <c r="L953" s="1">
        <v>311.80894238068402</v>
      </c>
      <c r="M953" s="1">
        <f t="shared" si="59"/>
        <v>102.25189974145988</v>
      </c>
      <c r="N953" s="1">
        <v>0</v>
      </c>
      <c r="O953" s="1" t="str">
        <f t="shared" si="56"/>
        <v>25-40</v>
      </c>
    </row>
    <row r="954" spans="1:15">
      <c r="A954" s="1">
        <v>953</v>
      </c>
      <c r="B954" s="1">
        <v>8675309953</v>
      </c>
      <c r="C954" s="2">
        <v>1.7315068493150685</v>
      </c>
      <c r="D954" s="2" t="str">
        <f t="shared" si="57"/>
        <v>&gt; 1.5 year</v>
      </c>
      <c r="E954" s="3">
        <v>35.723287671232875</v>
      </c>
      <c r="F954" s="1">
        <v>0</v>
      </c>
      <c r="G954" s="1">
        <v>50</v>
      </c>
      <c r="H954" s="1" t="str">
        <f t="shared" si="58"/>
        <v>&lt;80</v>
      </c>
      <c r="I954" s="1">
        <v>168.898499113974</v>
      </c>
      <c r="J954" s="1">
        <v>262.33189866715401</v>
      </c>
      <c r="K954" s="1">
        <v>322.38914294174202</v>
      </c>
      <c r="L954" s="1">
        <v>204.553982869913</v>
      </c>
      <c r="M954" s="1">
        <f t="shared" si="59"/>
        <v>97.731606919888833</v>
      </c>
      <c r="N954" s="1">
        <v>1</v>
      </c>
      <c r="O954" s="1" t="str">
        <f t="shared" si="56"/>
        <v>25-40</v>
      </c>
    </row>
    <row r="955" spans="1:15">
      <c r="A955" s="1">
        <v>954</v>
      </c>
      <c r="B955" s="1">
        <v>8675309954</v>
      </c>
      <c r="C955" s="2">
        <v>0.95616438356164379</v>
      </c>
      <c r="D955" s="2" t="str">
        <f t="shared" si="57"/>
        <v>&lt;= 1.5 year</v>
      </c>
      <c r="E955" s="3">
        <v>37.167123287671231</v>
      </c>
      <c r="F955" s="1">
        <v>1</v>
      </c>
      <c r="G955" s="1">
        <v>22</v>
      </c>
      <c r="H955" s="1" t="str">
        <f t="shared" si="58"/>
        <v>&lt;80</v>
      </c>
      <c r="I955" s="1">
        <v>219.34264615662499</v>
      </c>
      <c r="J955" s="1">
        <v>573.58243544069899</v>
      </c>
      <c r="K955" s="1">
        <v>9.9310363932036108</v>
      </c>
      <c r="L955" s="1">
        <v>60.921045676717497</v>
      </c>
      <c r="M955" s="1">
        <f t="shared" si="59"/>
        <v>71.936256376176459</v>
      </c>
      <c r="N955" s="1">
        <v>1</v>
      </c>
      <c r="O955" s="1" t="str">
        <f t="shared" si="56"/>
        <v>25-40</v>
      </c>
    </row>
    <row r="956" spans="1:15">
      <c r="A956" s="1">
        <v>955</v>
      </c>
      <c r="B956" s="1">
        <v>8675309955</v>
      </c>
      <c r="C956" s="2">
        <v>1.6246575342465754</v>
      </c>
      <c r="D956" s="2" t="str">
        <f t="shared" si="57"/>
        <v>&gt; 1.5 year</v>
      </c>
      <c r="E956" s="3">
        <v>28.350684931506848</v>
      </c>
      <c r="F956" s="1">
        <v>0</v>
      </c>
      <c r="G956" s="1">
        <v>8</v>
      </c>
      <c r="H956" s="1" t="str">
        <f t="shared" si="58"/>
        <v>&lt;80</v>
      </c>
      <c r="I956" s="1">
        <v>236.96750991003401</v>
      </c>
      <c r="J956" s="1">
        <v>263.54339237260598</v>
      </c>
      <c r="K956" s="1">
        <v>134.58747950519901</v>
      </c>
      <c r="L956" s="1">
        <v>353.36748726468198</v>
      </c>
      <c r="M956" s="1">
        <f t="shared" si="59"/>
        <v>98.595468194996926</v>
      </c>
      <c r="N956" s="1">
        <v>0</v>
      </c>
      <c r="O956" s="1" t="str">
        <f t="shared" si="56"/>
        <v>25-40</v>
      </c>
    </row>
    <row r="957" spans="1:15">
      <c r="A957" s="1">
        <v>956</v>
      </c>
      <c r="B957" s="1">
        <v>8675309956</v>
      </c>
      <c r="C957" s="2">
        <v>1.4136986301369863</v>
      </c>
      <c r="D957" s="2" t="str">
        <f t="shared" si="57"/>
        <v>&lt;= 1.5 year</v>
      </c>
      <c r="E957" s="3">
        <v>42.575342465753423</v>
      </c>
      <c r="F957" s="1">
        <v>0</v>
      </c>
      <c r="G957" s="1">
        <v>126</v>
      </c>
      <c r="H957" s="1" t="str">
        <f t="shared" si="58"/>
        <v>&gt;=80</v>
      </c>
      <c r="I957" s="1">
        <v>21.8794595388757</v>
      </c>
      <c r="J957" s="1">
        <v>305.23635803275698</v>
      </c>
      <c r="K957" s="1">
        <v>250.27983322797201</v>
      </c>
      <c r="L957" s="1">
        <v>4.3447578030860097</v>
      </c>
      <c r="M957" s="1">
        <f t="shared" si="59"/>
        <v>56.724216329457576</v>
      </c>
      <c r="N957" s="1">
        <v>0</v>
      </c>
      <c r="O957" s="1" t="str">
        <f t="shared" si="56"/>
        <v>&gt;40</v>
      </c>
    </row>
    <row r="958" spans="1:15">
      <c r="A958" s="1">
        <v>957</v>
      </c>
      <c r="B958" s="1">
        <v>8675309957</v>
      </c>
      <c r="C958" s="2">
        <v>1.167123287671233</v>
      </c>
      <c r="D958" s="2" t="str">
        <f t="shared" si="57"/>
        <v>&lt;= 1.5 year</v>
      </c>
      <c r="E958" s="3">
        <v>41.054794520547944</v>
      </c>
      <c r="F958" s="1">
        <v>0</v>
      </c>
      <c r="G958" s="1">
        <v>78</v>
      </c>
      <c r="H958" s="1" t="str">
        <f t="shared" si="58"/>
        <v>&lt;80</v>
      </c>
      <c r="I958" s="1">
        <v>37.1143037449066</v>
      </c>
      <c r="J958" s="1">
        <v>159.035468605625</v>
      </c>
      <c r="K958" s="1">
        <v>374.01768825942202</v>
      </c>
      <c r="L958" s="1">
        <v>8.2899735749906007</v>
      </c>
      <c r="M958" s="1">
        <f t="shared" si="59"/>
        <v>61.568901208172036</v>
      </c>
      <c r="N958" s="1">
        <v>0</v>
      </c>
      <c r="O958" s="1" t="str">
        <f t="shared" si="56"/>
        <v>&gt;40</v>
      </c>
    </row>
    <row r="959" spans="1:15">
      <c r="A959" s="1">
        <v>958</v>
      </c>
      <c r="B959" s="1">
        <v>8675309958</v>
      </c>
      <c r="C959" s="2">
        <v>1.7123287671232876</v>
      </c>
      <c r="D959" s="2" t="str">
        <f t="shared" si="57"/>
        <v>&gt; 1.5 year</v>
      </c>
      <c r="E959" s="3">
        <v>19.517808219178082</v>
      </c>
      <c r="F959" s="1">
        <v>1</v>
      </c>
      <c r="G959" s="1">
        <v>59</v>
      </c>
      <c r="H959" s="1" t="str">
        <f t="shared" si="58"/>
        <v>&lt;80</v>
      </c>
      <c r="I959" s="1">
        <v>373.94023458262501</v>
      </c>
      <c r="J959" s="1">
        <v>336.03015703513398</v>
      </c>
      <c r="K959" s="1">
        <v>39.265604352194998</v>
      </c>
      <c r="L959" s="1">
        <v>8.5238855947969707</v>
      </c>
      <c r="M959" s="1">
        <f t="shared" si="59"/>
        <v>62.532370123059749</v>
      </c>
      <c r="N959" s="1">
        <v>0</v>
      </c>
      <c r="O959" s="1" t="str">
        <f t="shared" si="56"/>
        <v>17-25</v>
      </c>
    </row>
    <row r="960" spans="1:15">
      <c r="A960" s="1">
        <v>959</v>
      </c>
      <c r="B960" s="1">
        <v>8675309959</v>
      </c>
      <c r="C960" s="2">
        <v>1.6821917808219178</v>
      </c>
      <c r="D960" s="2" t="str">
        <f t="shared" si="57"/>
        <v>&gt; 1.5 year</v>
      </c>
      <c r="E960" s="3">
        <v>29.013698630136986</v>
      </c>
      <c r="F960" s="1">
        <v>0</v>
      </c>
      <c r="G960" s="1">
        <v>37</v>
      </c>
      <c r="H960" s="1" t="str">
        <f t="shared" si="58"/>
        <v>&lt;80</v>
      </c>
      <c r="I960" s="1">
        <v>117.496634308376</v>
      </c>
      <c r="J960" s="1">
        <v>231.01870977633001</v>
      </c>
      <c r="K960" s="1">
        <v>268.90937509292399</v>
      </c>
      <c r="L960" s="1">
        <v>324.30443317745699</v>
      </c>
      <c r="M960" s="1">
        <f t="shared" si="59"/>
        <v>99.066884519222199</v>
      </c>
      <c r="N960" s="1">
        <v>0</v>
      </c>
      <c r="O960" s="1" t="str">
        <f t="shared" si="56"/>
        <v>25-40</v>
      </c>
    </row>
    <row r="961" spans="1:15">
      <c r="A961" s="1">
        <v>960</v>
      </c>
      <c r="B961" s="1">
        <v>8675309960</v>
      </c>
      <c r="C961" s="2">
        <v>1.1589041095890411</v>
      </c>
      <c r="D961" s="2" t="str">
        <f t="shared" si="57"/>
        <v>&lt;= 1.5 year</v>
      </c>
      <c r="E961" s="3">
        <v>26.410958904109588</v>
      </c>
      <c r="F961" s="1">
        <v>0</v>
      </c>
      <c r="G961" s="1">
        <v>58</v>
      </c>
      <c r="H961" s="1" t="str">
        <f t="shared" si="58"/>
        <v>&lt;80</v>
      </c>
      <c r="I961" s="1">
        <v>10.711494354641101</v>
      </c>
      <c r="J961" s="1">
        <v>17.255857121563199</v>
      </c>
      <c r="K961" s="1">
        <v>245.501013071785</v>
      </c>
      <c r="L961" s="1">
        <v>676.53822405825804</v>
      </c>
      <c r="M961" s="1">
        <f t="shared" si="59"/>
        <v>112.8820965737015</v>
      </c>
      <c r="N961" s="1">
        <v>1</v>
      </c>
      <c r="O961" s="1" t="str">
        <f t="shared" si="56"/>
        <v>25-40</v>
      </c>
    </row>
    <row r="962" spans="1:15">
      <c r="A962" s="1">
        <v>961</v>
      </c>
      <c r="B962" s="1">
        <v>8675309961</v>
      </c>
      <c r="C962" s="2">
        <v>1.7287671232876711</v>
      </c>
      <c r="D962" s="2" t="str">
        <f t="shared" si="57"/>
        <v>&gt; 1.5 year</v>
      </c>
      <c r="E962" s="3">
        <v>31.504109589041096</v>
      </c>
      <c r="F962" s="1">
        <v>1</v>
      </c>
      <c r="G962" s="1">
        <v>50</v>
      </c>
      <c r="H962" s="1" t="str">
        <f t="shared" si="58"/>
        <v>&lt;80</v>
      </c>
      <c r="I962" s="1">
        <v>189.60900889589601</v>
      </c>
      <c r="J962" s="1">
        <v>309.68160161736199</v>
      </c>
      <c r="K962" s="1">
        <v>167.41537973554301</v>
      </c>
      <c r="L962" s="1">
        <v>317.81744659372998</v>
      </c>
      <c r="M962" s="1">
        <f t="shared" si="59"/>
        <v>98.171188000573395</v>
      </c>
      <c r="N962" s="1">
        <v>0</v>
      </c>
      <c r="O962" s="1" t="str">
        <f t="shared" ref="O962:O1025" si="60">IF(AND(E962&gt;17,E962&lt;25),"17-25",IF(AND(E962&gt;25,E962&lt;40),"25-40","&gt;40"))</f>
        <v>25-40</v>
      </c>
    </row>
    <row r="963" spans="1:15">
      <c r="A963" s="1">
        <v>962</v>
      </c>
      <c r="B963" s="1">
        <v>8675309962</v>
      </c>
      <c r="C963" s="2">
        <v>1.2657534246575342</v>
      </c>
      <c r="D963" s="2" t="str">
        <f t="shared" ref="D963:D1026" si="61">IF(OR(C963&lt;1.5, C963=1.5),"&lt;= 1.5 year","&gt; 1.5 year")</f>
        <v>&lt;= 1.5 year</v>
      </c>
      <c r="E963" s="3">
        <v>36.315068493150683</v>
      </c>
      <c r="F963" s="1">
        <v>0</v>
      </c>
      <c r="G963" s="1">
        <v>67</v>
      </c>
      <c r="H963" s="1" t="str">
        <f t="shared" ref="H963:H1026" si="62">IF(G963&lt;80,"&lt;80","&gt;=80")</f>
        <v>&lt;80</v>
      </c>
      <c r="I963" s="1">
        <v>14.082066269809101</v>
      </c>
      <c r="J963" s="1">
        <v>265.80844801314697</v>
      </c>
      <c r="K963" s="1">
        <v>230.89401360720899</v>
      </c>
      <c r="L963" s="1">
        <v>54.515580889934697</v>
      </c>
      <c r="M963" s="1">
        <f t="shared" ref="M963:M1026" si="63">SUMPRODUCT(I963:L963,$P$3:$S$3)</f>
        <v>56.640392482293727</v>
      </c>
      <c r="N963" s="1">
        <v>0</v>
      </c>
      <c r="O963" s="1" t="str">
        <f t="shared" si="60"/>
        <v>25-40</v>
      </c>
    </row>
    <row r="964" spans="1:15">
      <c r="A964" s="1">
        <v>963</v>
      </c>
      <c r="B964" s="1">
        <v>8675309963</v>
      </c>
      <c r="C964" s="2">
        <v>1.7397260273972603</v>
      </c>
      <c r="D964" s="2" t="str">
        <f t="shared" si="61"/>
        <v>&gt; 1.5 year</v>
      </c>
      <c r="E964" s="3">
        <v>32.290410958904111</v>
      </c>
      <c r="F964" s="1">
        <v>0</v>
      </c>
      <c r="G964" s="1">
        <v>24</v>
      </c>
      <c r="H964" s="1" t="str">
        <f t="shared" si="62"/>
        <v>&lt;80</v>
      </c>
      <c r="I964" s="1">
        <v>343.20069523596601</v>
      </c>
      <c r="J964" s="1">
        <v>115.217100308013</v>
      </c>
      <c r="K964" s="1">
        <v>153.69140737411001</v>
      </c>
      <c r="L964" s="1">
        <v>249.885754194263</v>
      </c>
      <c r="M964" s="1">
        <f t="shared" si="63"/>
        <v>85.102683031723075</v>
      </c>
      <c r="N964" s="1">
        <v>1</v>
      </c>
      <c r="O964" s="1" t="str">
        <f t="shared" si="60"/>
        <v>25-40</v>
      </c>
    </row>
    <row r="965" spans="1:15">
      <c r="A965" s="1">
        <v>964</v>
      </c>
      <c r="B965" s="1">
        <v>8675309964</v>
      </c>
      <c r="C965" s="2">
        <v>0.83835616438356164</v>
      </c>
      <c r="D965" s="2" t="str">
        <f t="shared" si="61"/>
        <v>&lt;= 1.5 year</v>
      </c>
      <c r="E965" s="3">
        <v>36.890410958904113</v>
      </c>
      <c r="F965" s="1">
        <v>1</v>
      </c>
      <c r="G965" s="1">
        <v>20</v>
      </c>
      <c r="H965" s="1" t="str">
        <f t="shared" si="62"/>
        <v>&lt;80</v>
      </c>
      <c r="I965" s="1">
        <v>85.157360970004802</v>
      </c>
      <c r="J965" s="1">
        <v>14.962604484670701</v>
      </c>
      <c r="K965" s="1">
        <v>410.51851990791499</v>
      </c>
      <c r="L965" s="1">
        <v>291.16376500995</v>
      </c>
      <c r="M965" s="1">
        <f t="shared" si="63"/>
        <v>92.211471426517832</v>
      </c>
      <c r="N965" s="1">
        <v>0</v>
      </c>
      <c r="O965" s="1" t="str">
        <f t="shared" si="60"/>
        <v>25-40</v>
      </c>
    </row>
    <row r="966" spans="1:15">
      <c r="A966" s="1">
        <v>965</v>
      </c>
      <c r="B966" s="1">
        <v>8675309965</v>
      </c>
      <c r="C966" s="2">
        <v>1.2931506849315069</v>
      </c>
      <c r="D966" s="2" t="str">
        <f t="shared" si="61"/>
        <v>&lt;= 1.5 year</v>
      </c>
      <c r="E966" s="3">
        <v>41.295890410958904</v>
      </c>
      <c r="F966" s="1">
        <v>0</v>
      </c>
      <c r="G966" s="1">
        <v>105</v>
      </c>
      <c r="H966" s="1" t="str">
        <f t="shared" si="62"/>
        <v>&gt;=80</v>
      </c>
      <c r="I966" s="1">
        <v>16.329413096632301</v>
      </c>
      <c r="J966" s="1">
        <v>149.94272211012799</v>
      </c>
      <c r="K966" s="1">
        <v>317.19573374399101</v>
      </c>
      <c r="L966" s="1">
        <v>43.572919330333903</v>
      </c>
      <c r="M966" s="1">
        <f t="shared" si="63"/>
        <v>56.594009185459818</v>
      </c>
      <c r="N966" s="1">
        <v>1</v>
      </c>
      <c r="O966" s="1" t="str">
        <f t="shared" si="60"/>
        <v>&gt;40</v>
      </c>
    </row>
    <row r="967" spans="1:15">
      <c r="A967" s="1">
        <v>966</v>
      </c>
      <c r="B967" s="1">
        <v>8675309966</v>
      </c>
      <c r="C967" s="2">
        <v>0.96986301369863015</v>
      </c>
      <c r="D967" s="2" t="str">
        <f t="shared" si="61"/>
        <v>&lt;= 1.5 year</v>
      </c>
      <c r="E967" s="3">
        <v>37.443835616438356</v>
      </c>
      <c r="F967" s="1">
        <v>0</v>
      </c>
      <c r="G967" s="1">
        <v>21</v>
      </c>
      <c r="H967" s="1" t="str">
        <f t="shared" si="62"/>
        <v>&lt;80</v>
      </c>
      <c r="I967" s="1">
        <v>438.52258865791401</v>
      </c>
      <c r="J967" s="1">
        <v>541.07815707398595</v>
      </c>
      <c r="K967" s="1">
        <v>47.293493319709697</v>
      </c>
      <c r="L967" s="1">
        <v>62.761223162825402</v>
      </c>
      <c r="M967" s="1">
        <f t="shared" si="63"/>
        <v>91.574625636456219</v>
      </c>
      <c r="N967" s="1">
        <v>1</v>
      </c>
      <c r="O967" s="1" t="str">
        <f t="shared" si="60"/>
        <v>25-40</v>
      </c>
    </row>
    <row r="968" spans="1:15">
      <c r="A968" s="1">
        <v>967</v>
      </c>
      <c r="B968" s="1">
        <v>8675309967</v>
      </c>
      <c r="C968" s="2">
        <v>1.189041095890411</v>
      </c>
      <c r="D968" s="2" t="str">
        <f t="shared" si="61"/>
        <v>&lt;= 1.5 year</v>
      </c>
      <c r="E968" s="3">
        <v>42.265753424657532</v>
      </c>
      <c r="F968" s="1">
        <v>0</v>
      </c>
      <c r="G968" s="1">
        <v>75</v>
      </c>
      <c r="H968" s="1" t="str">
        <f t="shared" si="62"/>
        <v>&lt;80</v>
      </c>
      <c r="I968" s="1">
        <v>9.9564542144032906</v>
      </c>
      <c r="J968" s="1">
        <v>310.54200991948102</v>
      </c>
      <c r="K968" s="1">
        <v>216.35270853880701</v>
      </c>
      <c r="L968" s="1">
        <v>8.5016327312298596</v>
      </c>
      <c r="M968" s="1">
        <f t="shared" si="63"/>
        <v>52.622398083115165</v>
      </c>
      <c r="N968" s="1">
        <v>1</v>
      </c>
      <c r="O968" s="1" t="str">
        <f t="shared" si="60"/>
        <v>&gt;40</v>
      </c>
    </row>
    <row r="969" spans="1:15">
      <c r="A969" s="1">
        <v>968</v>
      </c>
      <c r="B969" s="1">
        <v>8675309968</v>
      </c>
      <c r="C969" s="2">
        <v>0.8</v>
      </c>
      <c r="D969" s="2" t="str">
        <f t="shared" si="61"/>
        <v>&lt;= 1.5 year</v>
      </c>
      <c r="E969" s="3">
        <v>35.843835616438355</v>
      </c>
      <c r="F969" s="1">
        <v>0</v>
      </c>
      <c r="G969" s="1">
        <v>21</v>
      </c>
      <c r="H969" s="1" t="str">
        <f t="shared" si="62"/>
        <v>&lt;80</v>
      </c>
      <c r="I969" s="1">
        <v>27.595746346717199</v>
      </c>
      <c r="J969" s="1">
        <v>6.1560942405255403</v>
      </c>
      <c r="K969" s="1">
        <v>453.97185744066297</v>
      </c>
      <c r="L969" s="1">
        <v>332.71237171470102</v>
      </c>
      <c r="M969" s="1">
        <f t="shared" si="63"/>
        <v>97.1022547456231</v>
      </c>
      <c r="N969" s="1">
        <v>0</v>
      </c>
      <c r="O969" s="1" t="str">
        <f t="shared" si="60"/>
        <v>25-40</v>
      </c>
    </row>
    <row r="970" spans="1:15">
      <c r="A970" s="1">
        <v>969</v>
      </c>
      <c r="B970" s="1">
        <v>8675309969</v>
      </c>
      <c r="C970" s="2">
        <v>1.5452054794520549</v>
      </c>
      <c r="D970" s="2" t="str">
        <f t="shared" si="61"/>
        <v>&gt; 1.5 year</v>
      </c>
      <c r="E970" s="3">
        <v>24.18082191780822</v>
      </c>
      <c r="F970" s="1">
        <v>0</v>
      </c>
      <c r="G970" s="1">
        <v>52</v>
      </c>
      <c r="H970" s="1" t="str">
        <f t="shared" si="62"/>
        <v>&lt;80</v>
      </c>
      <c r="I970" s="1">
        <v>424.278940974558</v>
      </c>
      <c r="J970" s="1">
        <v>316.42256665906302</v>
      </c>
      <c r="K970" s="1">
        <v>28.287263211086799</v>
      </c>
      <c r="L970" s="1">
        <v>42.2441416203229</v>
      </c>
      <c r="M970" s="1">
        <f t="shared" si="63"/>
        <v>67.719889190458844</v>
      </c>
      <c r="N970" s="1">
        <v>0</v>
      </c>
      <c r="O970" s="1" t="str">
        <f t="shared" si="60"/>
        <v>17-25</v>
      </c>
    </row>
    <row r="971" spans="1:15">
      <c r="A971" s="1">
        <v>970</v>
      </c>
      <c r="B971" s="1">
        <v>8675309970</v>
      </c>
      <c r="C971" s="2">
        <v>1.6191780821917807</v>
      </c>
      <c r="D971" s="2" t="str">
        <f t="shared" si="61"/>
        <v>&gt; 1.5 year</v>
      </c>
      <c r="E971" s="3">
        <v>29.136986301369863</v>
      </c>
      <c r="F971" s="1">
        <v>0</v>
      </c>
      <c r="G971" s="1">
        <v>46</v>
      </c>
      <c r="H971" s="1" t="str">
        <f t="shared" si="62"/>
        <v>&lt;80</v>
      </c>
      <c r="I971" s="1">
        <v>251.77871777340101</v>
      </c>
      <c r="J971" s="1">
        <v>212.93178023929599</v>
      </c>
      <c r="K971" s="1">
        <v>222.67215981990299</v>
      </c>
      <c r="L971" s="1">
        <v>323.01887818660998</v>
      </c>
      <c r="M971" s="1">
        <f t="shared" si="63"/>
        <v>102.65976440179732</v>
      </c>
      <c r="N971" s="1">
        <v>0</v>
      </c>
      <c r="O971" s="1" t="str">
        <f t="shared" si="60"/>
        <v>25-40</v>
      </c>
    </row>
    <row r="972" spans="1:15">
      <c r="A972" s="1">
        <v>971</v>
      </c>
      <c r="B972" s="1">
        <v>8675309971</v>
      </c>
      <c r="C972" s="2">
        <v>1.2328767123287672</v>
      </c>
      <c r="D972" s="2" t="str">
        <f t="shared" si="61"/>
        <v>&lt;= 1.5 year</v>
      </c>
      <c r="E972" s="3">
        <v>41.42739726027397</v>
      </c>
      <c r="F972" s="1">
        <v>1</v>
      </c>
      <c r="G972" s="1">
        <v>94</v>
      </c>
      <c r="H972" s="1" t="str">
        <f t="shared" si="62"/>
        <v>&gt;=80</v>
      </c>
      <c r="I972" s="1">
        <v>3.9191861039336202</v>
      </c>
      <c r="J972" s="1">
        <v>362.899739401771</v>
      </c>
      <c r="K972" s="1">
        <v>243.87662233585701</v>
      </c>
      <c r="L972" s="1">
        <v>14.305246007279599</v>
      </c>
      <c r="M972" s="1">
        <f t="shared" si="63"/>
        <v>60.327338241632759</v>
      </c>
      <c r="N972" s="1">
        <v>0</v>
      </c>
      <c r="O972" s="1" t="str">
        <f t="shared" si="60"/>
        <v>&gt;40</v>
      </c>
    </row>
    <row r="973" spans="1:15">
      <c r="A973" s="1">
        <v>972</v>
      </c>
      <c r="B973" s="1">
        <v>8675309972</v>
      </c>
      <c r="C973" s="2">
        <v>1.6547945205479453</v>
      </c>
      <c r="D973" s="2" t="str">
        <f t="shared" si="61"/>
        <v>&gt; 1.5 year</v>
      </c>
      <c r="E973" s="3">
        <v>22.813698630136987</v>
      </c>
      <c r="F973" s="1">
        <v>1</v>
      </c>
      <c r="G973" s="1">
        <v>59</v>
      </c>
      <c r="H973" s="1" t="str">
        <f t="shared" si="62"/>
        <v>&lt;80</v>
      </c>
      <c r="I973" s="1">
        <v>268.968060053545</v>
      </c>
      <c r="J973" s="1">
        <v>403.59049202362701</v>
      </c>
      <c r="K973" s="1">
        <v>71.491485794039903</v>
      </c>
      <c r="L973" s="1">
        <v>31.884863022768101</v>
      </c>
      <c r="M973" s="1">
        <f t="shared" si="63"/>
        <v>66.209846024190711</v>
      </c>
      <c r="N973" s="1">
        <v>0</v>
      </c>
      <c r="O973" s="1" t="str">
        <f t="shared" si="60"/>
        <v>17-25</v>
      </c>
    </row>
    <row r="974" spans="1:15">
      <c r="A974" s="1">
        <v>973</v>
      </c>
      <c r="B974" s="1">
        <v>8675309973</v>
      </c>
      <c r="C974" s="2">
        <v>1.4219178082191781</v>
      </c>
      <c r="D974" s="2" t="str">
        <f t="shared" si="61"/>
        <v>&lt;= 1.5 year</v>
      </c>
      <c r="E974" s="3">
        <v>20.567123287671233</v>
      </c>
      <c r="F974" s="1">
        <v>0</v>
      </c>
      <c r="G974" s="1">
        <v>62</v>
      </c>
      <c r="H974" s="1" t="str">
        <f t="shared" si="62"/>
        <v>&lt;80</v>
      </c>
      <c r="I974" s="1">
        <v>252.41103564433001</v>
      </c>
      <c r="J974" s="1">
        <v>394.45192211937899</v>
      </c>
      <c r="K974" s="1">
        <v>150.66410416688001</v>
      </c>
      <c r="L974" s="1">
        <v>28.4378008990486</v>
      </c>
      <c r="M974" s="1">
        <f t="shared" si="63"/>
        <v>73.24126522900815</v>
      </c>
      <c r="N974" s="1">
        <v>0</v>
      </c>
      <c r="O974" s="1" t="str">
        <f t="shared" si="60"/>
        <v>17-25</v>
      </c>
    </row>
    <row r="975" spans="1:15">
      <c r="A975" s="1">
        <v>974</v>
      </c>
      <c r="B975" s="1">
        <v>8675309974</v>
      </c>
      <c r="C975" s="2">
        <v>1.2383561643835617</v>
      </c>
      <c r="D975" s="2" t="str">
        <f t="shared" si="61"/>
        <v>&lt;= 1.5 year</v>
      </c>
      <c r="E975" s="3">
        <v>39.643835616438359</v>
      </c>
      <c r="F975" s="1">
        <v>0</v>
      </c>
      <c r="G975" s="1">
        <v>75</v>
      </c>
      <c r="H975" s="1" t="str">
        <f t="shared" si="62"/>
        <v>&lt;80</v>
      </c>
      <c r="I975" s="1">
        <v>19.387017871457601</v>
      </c>
      <c r="J975" s="1">
        <v>207.17593783907799</v>
      </c>
      <c r="K975" s="1">
        <v>313.694979434591</v>
      </c>
      <c r="L975" s="1">
        <v>8.5170935297043506</v>
      </c>
      <c r="M975" s="1">
        <f t="shared" si="63"/>
        <v>56.790485212558288</v>
      </c>
      <c r="N975" s="1">
        <v>1</v>
      </c>
      <c r="O975" s="1" t="str">
        <f t="shared" si="60"/>
        <v>25-40</v>
      </c>
    </row>
    <row r="976" spans="1:15">
      <c r="A976" s="1">
        <v>975</v>
      </c>
      <c r="B976" s="1">
        <v>8675309975</v>
      </c>
      <c r="C976" s="2">
        <v>1.167123287671233</v>
      </c>
      <c r="D976" s="2" t="str">
        <f t="shared" si="61"/>
        <v>&lt;= 1.5 year</v>
      </c>
      <c r="E976" s="3">
        <v>37.920547945205477</v>
      </c>
      <c r="F976" s="1">
        <v>0</v>
      </c>
      <c r="G976" s="1">
        <v>100</v>
      </c>
      <c r="H976" s="1" t="str">
        <f t="shared" si="62"/>
        <v>&gt;=80</v>
      </c>
      <c r="I976" s="1">
        <v>15.7514670920415</v>
      </c>
      <c r="J976" s="1">
        <v>273.53107722329997</v>
      </c>
      <c r="K976" s="1">
        <v>325.98468974357297</v>
      </c>
      <c r="L976" s="1">
        <v>0.32253445977350897</v>
      </c>
      <c r="M976" s="1">
        <f t="shared" si="63"/>
        <v>62.299470449628899</v>
      </c>
      <c r="N976" s="1">
        <v>0</v>
      </c>
      <c r="O976" s="1" t="str">
        <f t="shared" si="60"/>
        <v>25-40</v>
      </c>
    </row>
    <row r="977" spans="1:15">
      <c r="A977" s="1">
        <v>976</v>
      </c>
      <c r="B977" s="1">
        <v>8675309976</v>
      </c>
      <c r="C977" s="2">
        <v>1.2383561643835617</v>
      </c>
      <c r="D977" s="2" t="str">
        <f t="shared" si="61"/>
        <v>&lt;= 1.5 year</v>
      </c>
      <c r="E977" s="3">
        <v>42.589041095890408</v>
      </c>
      <c r="F977" s="1">
        <v>0</v>
      </c>
      <c r="G977" s="1">
        <v>75</v>
      </c>
      <c r="H977" s="1" t="str">
        <f t="shared" si="62"/>
        <v>&lt;80</v>
      </c>
      <c r="I977" s="1">
        <v>54.436154520903102</v>
      </c>
      <c r="J977" s="1">
        <v>181.85197886944101</v>
      </c>
      <c r="K977" s="1">
        <v>262.97017834585699</v>
      </c>
      <c r="L977" s="1">
        <v>18.20953198158</v>
      </c>
      <c r="M977" s="1">
        <f t="shared" si="63"/>
        <v>52.644615910519967</v>
      </c>
      <c r="N977" s="1">
        <v>1</v>
      </c>
      <c r="O977" s="1" t="str">
        <f t="shared" si="60"/>
        <v>&gt;40</v>
      </c>
    </row>
    <row r="978" spans="1:15">
      <c r="A978" s="1">
        <v>977</v>
      </c>
      <c r="B978" s="1">
        <v>8675309977</v>
      </c>
      <c r="C978" s="2">
        <v>1.4794520547945205</v>
      </c>
      <c r="D978" s="2" t="str">
        <f t="shared" si="61"/>
        <v>&lt;= 1.5 year</v>
      </c>
      <c r="E978" s="3">
        <v>26.361643835616437</v>
      </c>
      <c r="F978" s="1">
        <v>1</v>
      </c>
      <c r="G978" s="1">
        <v>61</v>
      </c>
      <c r="H978" s="1" t="str">
        <f t="shared" si="62"/>
        <v>&lt;80</v>
      </c>
      <c r="I978" s="1">
        <v>296.78517555739302</v>
      </c>
      <c r="J978" s="1">
        <v>470.34423448097698</v>
      </c>
      <c r="K978" s="1">
        <v>10.385081343598801</v>
      </c>
      <c r="L978" s="1">
        <v>3.18554996127388</v>
      </c>
      <c r="M978" s="1">
        <f t="shared" si="63"/>
        <v>62.998828559654321</v>
      </c>
      <c r="N978" s="1">
        <v>0</v>
      </c>
      <c r="O978" s="1" t="str">
        <f t="shared" si="60"/>
        <v>25-40</v>
      </c>
    </row>
    <row r="979" spans="1:15">
      <c r="A979" s="1">
        <v>978</v>
      </c>
      <c r="B979" s="1">
        <v>8675309978</v>
      </c>
      <c r="C979" s="2">
        <v>1.0630136986301371</v>
      </c>
      <c r="D979" s="2" t="str">
        <f t="shared" si="61"/>
        <v>&lt;= 1.5 year</v>
      </c>
      <c r="E979" s="3">
        <v>40.408219178082192</v>
      </c>
      <c r="F979" s="1">
        <v>1</v>
      </c>
      <c r="G979" s="1">
        <v>18</v>
      </c>
      <c r="H979" s="1" t="str">
        <f t="shared" si="62"/>
        <v>&lt;80</v>
      </c>
      <c r="I979" s="1">
        <v>4.0103471100691399</v>
      </c>
      <c r="J979" s="1">
        <v>4.4380941583499096</v>
      </c>
      <c r="K979" s="1">
        <v>325.92355574180499</v>
      </c>
      <c r="L979" s="1">
        <v>428.53054093907002</v>
      </c>
      <c r="M979" s="1">
        <f t="shared" si="63"/>
        <v>91.210366903178524</v>
      </c>
      <c r="N979" s="1">
        <v>0</v>
      </c>
      <c r="O979" s="1" t="str">
        <f t="shared" si="60"/>
        <v>&gt;40</v>
      </c>
    </row>
    <row r="980" spans="1:15">
      <c r="A980" s="1">
        <v>979</v>
      </c>
      <c r="B980" s="1">
        <v>8675309979</v>
      </c>
      <c r="C980" s="2">
        <v>1.210958904109589</v>
      </c>
      <c r="D980" s="2" t="str">
        <f t="shared" si="61"/>
        <v>&lt;= 1.5 year</v>
      </c>
      <c r="E980" s="3">
        <v>25.043835616438358</v>
      </c>
      <c r="F980" s="1">
        <v>0</v>
      </c>
      <c r="G980" s="1">
        <v>63</v>
      </c>
      <c r="H980" s="1" t="str">
        <f t="shared" si="62"/>
        <v>&lt;80</v>
      </c>
      <c r="I980" s="1">
        <v>5.5579546463316198</v>
      </c>
      <c r="J980" s="1">
        <v>56.190788234111302</v>
      </c>
      <c r="K980" s="1">
        <v>347.39027674274303</v>
      </c>
      <c r="L980" s="1">
        <v>431.70734458750502</v>
      </c>
      <c r="M980" s="1">
        <f t="shared" si="63"/>
        <v>98.431613990065188</v>
      </c>
      <c r="N980" s="1">
        <v>1</v>
      </c>
      <c r="O980" s="1" t="str">
        <f t="shared" si="60"/>
        <v>25-40</v>
      </c>
    </row>
    <row r="981" spans="1:15">
      <c r="A981" s="1">
        <v>980</v>
      </c>
      <c r="B981" s="1">
        <v>8675309980</v>
      </c>
      <c r="C981" s="2">
        <v>1.1863013698630136</v>
      </c>
      <c r="D981" s="2" t="str">
        <f t="shared" si="61"/>
        <v>&lt;= 1.5 year</v>
      </c>
      <c r="E981" s="3">
        <v>37.635616438356166</v>
      </c>
      <c r="F981" s="1">
        <v>0</v>
      </c>
      <c r="G981" s="1">
        <v>72</v>
      </c>
      <c r="H981" s="1" t="str">
        <f t="shared" si="62"/>
        <v>&lt;80</v>
      </c>
      <c r="I981" s="1">
        <v>9.8201874634521005</v>
      </c>
      <c r="J981" s="1">
        <v>226.504840703132</v>
      </c>
      <c r="K981" s="1">
        <v>284.180020800921</v>
      </c>
      <c r="L981" s="1">
        <v>49.277817310124199</v>
      </c>
      <c r="M981" s="1">
        <f t="shared" si="63"/>
        <v>58.920942826652144</v>
      </c>
      <c r="N981" s="1">
        <v>0</v>
      </c>
      <c r="O981" s="1" t="str">
        <f t="shared" si="60"/>
        <v>25-40</v>
      </c>
    </row>
    <row r="982" spans="1:15">
      <c r="A982" s="1">
        <v>981</v>
      </c>
      <c r="B982" s="1">
        <v>8675309981</v>
      </c>
      <c r="C982" s="2">
        <v>1.4109589041095891</v>
      </c>
      <c r="D982" s="2" t="str">
        <f t="shared" si="61"/>
        <v>&lt;= 1.5 year</v>
      </c>
      <c r="E982" s="3">
        <v>20.399999999999999</v>
      </c>
      <c r="F982" s="1">
        <v>1</v>
      </c>
      <c r="G982" s="1">
        <v>59</v>
      </c>
      <c r="H982" s="1" t="str">
        <f t="shared" si="62"/>
        <v>&lt;80</v>
      </c>
      <c r="I982" s="1">
        <v>46.330743688904398</v>
      </c>
      <c r="J982" s="1">
        <v>9.2319741909407202</v>
      </c>
      <c r="K982" s="1">
        <v>335.41300936524698</v>
      </c>
      <c r="L982" s="1">
        <v>501.96211000697798</v>
      </c>
      <c r="M982" s="1">
        <f t="shared" si="63"/>
        <v>104.9300317550546</v>
      </c>
      <c r="N982" s="1">
        <v>1</v>
      </c>
      <c r="O982" s="1" t="str">
        <f t="shared" si="60"/>
        <v>17-25</v>
      </c>
    </row>
    <row r="983" spans="1:15">
      <c r="A983" s="1">
        <v>982</v>
      </c>
      <c r="B983" s="1">
        <v>8675309982</v>
      </c>
      <c r="C983" s="2">
        <v>1.2767123287671234</v>
      </c>
      <c r="D983" s="2" t="str">
        <f t="shared" si="61"/>
        <v>&lt;= 1.5 year</v>
      </c>
      <c r="E983" s="3">
        <v>41.282191780821918</v>
      </c>
      <c r="F983" s="1">
        <v>0</v>
      </c>
      <c r="G983" s="1">
        <v>105</v>
      </c>
      <c r="H983" s="1" t="str">
        <f t="shared" si="62"/>
        <v>&gt;=80</v>
      </c>
      <c r="I983" s="1">
        <v>0.71971519186399602</v>
      </c>
      <c r="J983" s="1">
        <v>302.25620801867899</v>
      </c>
      <c r="K983" s="1">
        <v>239.925411769558</v>
      </c>
      <c r="L983" s="1">
        <v>5.7108534221766796</v>
      </c>
      <c r="M983" s="1">
        <f t="shared" si="63"/>
        <v>53.714425679851594</v>
      </c>
      <c r="N983" s="1">
        <v>0</v>
      </c>
      <c r="O983" s="1" t="str">
        <f t="shared" si="60"/>
        <v>&gt;40</v>
      </c>
    </row>
    <row r="984" spans="1:15">
      <c r="A984" s="1">
        <v>983</v>
      </c>
      <c r="B984" s="1">
        <v>8675309983</v>
      </c>
      <c r="C984" s="2">
        <v>1.5424657534246575</v>
      </c>
      <c r="D984" s="2" t="str">
        <f t="shared" si="61"/>
        <v>&gt; 1.5 year</v>
      </c>
      <c r="E984" s="3">
        <v>28.495890410958904</v>
      </c>
      <c r="F984" s="1">
        <v>0</v>
      </c>
      <c r="G984" s="1">
        <v>42</v>
      </c>
      <c r="H984" s="1" t="str">
        <f t="shared" si="62"/>
        <v>&lt;80</v>
      </c>
      <c r="I984" s="1">
        <v>117.61672101969501</v>
      </c>
      <c r="J984" s="1">
        <v>194.84253037215501</v>
      </c>
      <c r="K984" s="1">
        <v>381.87698082547797</v>
      </c>
      <c r="L984" s="1">
        <v>368.37275892299402</v>
      </c>
      <c r="M984" s="1">
        <f t="shared" si="63"/>
        <v>115.02670888116464</v>
      </c>
      <c r="N984" s="1">
        <v>0</v>
      </c>
      <c r="O984" s="1" t="str">
        <f t="shared" si="60"/>
        <v>25-40</v>
      </c>
    </row>
    <row r="985" spans="1:15">
      <c r="A985" s="1">
        <v>984</v>
      </c>
      <c r="B985" s="1">
        <v>8675309984</v>
      </c>
      <c r="C985" s="2">
        <v>0.81095890410958904</v>
      </c>
      <c r="D985" s="2" t="str">
        <f t="shared" si="61"/>
        <v>&lt;= 1.5 year</v>
      </c>
      <c r="E985" s="3">
        <v>40.947945205479449</v>
      </c>
      <c r="F985" s="1">
        <v>1</v>
      </c>
      <c r="G985" s="1">
        <v>20</v>
      </c>
      <c r="H985" s="1" t="str">
        <f t="shared" si="62"/>
        <v>&lt;80</v>
      </c>
      <c r="I985" s="1">
        <v>543.18565347752406</v>
      </c>
      <c r="J985" s="1">
        <v>201.57276610831499</v>
      </c>
      <c r="K985" s="1">
        <v>139.05869091172701</v>
      </c>
      <c r="L985" s="1">
        <v>15.080832785384599</v>
      </c>
      <c r="M985" s="1">
        <f t="shared" si="63"/>
        <v>78.077416410520513</v>
      </c>
      <c r="N985" s="1">
        <v>1</v>
      </c>
      <c r="O985" s="1" t="str">
        <f t="shared" si="60"/>
        <v>&gt;40</v>
      </c>
    </row>
    <row r="986" spans="1:15">
      <c r="A986" s="1">
        <v>985</v>
      </c>
      <c r="B986" s="1">
        <v>8675309985</v>
      </c>
      <c r="C986" s="2">
        <v>1.2712328767123289</v>
      </c>
      <c r="D986" s="2" t="str">
        <f t="shared" si="61"/>
        <v>&lt;= 1.5 year</v>
      </c>
      <c r="E986" s="3">
        <v>44.090410958904108</v>
      </c>
      <c r="F986" s="1">
        <v>1</v>
      </c>
      <c r="G986" s="1">
        <v>64</v>
      </c>
      <c r="H986" s="1" t="str">
        <f t="shared" si="62"/>
        <v>&lt;80</v>
      </c>
      <c r="I986" s="1">
        <v>9.8995809694648198</v>
      </c>
      <c r="J986" s="1">
        <v>288.70886991343201</v>
      </c>
      <c r="K986" s="1">
        <v>217.65946342190199</v>
      </c>
      <c r="L986" s="1">
        <v>32.864248509442902</v>
      </c>
      <c r="M986" s="1">
        <f t="shared" si="63"/>
        <v>53.951521502393128</v>
      </c>
      <c r="N986" s="1">
        <v>0</v>
      </c>
      <c r="O986" s="1" t="str">
        <f t="shared" si="60"/>
        <v>&gt;40</v>
      </c>
    </row>
    <row r="987" spans="1:15">
      <c r="A987" s="1">
        <v>986</v>
      </c>
      <c r="B987" s="1">
        <v>8675309986</v>
      </c>
      <c r="C987" s="2">
        <v>1.0356164383561643</v>
      </c>
      <c r="D987" s="2" t="str">
        <f t="shared" si="61"/>
        <v>&lt;= 1.5 year</v>
      </c>
      <c r="E987" s="3">
        <v>35.219178082191782</v>
      </c>
      <c r="F987" s="1">
        <v>0</v>
      </c>
      <c r="G987" s="1">
        <v>20</v>
      </c>
      <c r="H987" s="1" t="str">
        <f t="shared" si="62"/>
        <v>&lt;80</v>
      </c>
      <c r="I987" s="1">
        <v>3.17315678010947</v>
      </c>
      <c r="J987" s="1">
        <v>10.460548926388901</v>
      </c>
      <c r="K987" s="1">
        <v>359.86042721910798</v>
      </c>
      <c r="L987" s="1">
        <v>338.05513736592798</v>
      </c>
      <c r="M987" s="1">
        <f t="shared" si="63"/>
        <v>84.840564206724181</v>
      </c>
      <c r="N987" s="1">
        <v>0</v>
      </c>
      <c r="O987" s="1" t="str">
        <f t="shared" si="60"/>
        <v>25-40</v>
      </c>
    </row>
    <row r="988" spans="1:15">
      <c r="A988" s="1">
        <v>987</v>
      </c>
      <c r="B988" s="1">
        <v>8675309987</v>
      </c>
      <c r="C988" s="2">
        <v>0.83835616438356164</v>
      </c>
      <c r="D988" s="2" t="str">
        <f t="shared" si="61"/>
        <v>&lt;= 1.5 year</v>
      </c>
      <c r="E988" s="3">
        <v>34.613698630136987</v>
      </c>
      <c r="F988" s="1">
        <v>1</v>
      </c>
      <c r="G988" s="1">
        <v>21</v>
      </c>
      <c r="H988" s="1" t="str">
        <f t="shared" si="62"/>
        <v>&lt;80</v>
      </c>
      <c r="I988" s="1">
        <v>367.13107034408398</v>
      </c>
      <c r="J988" s="1">
        <v>397.43335709334502</v>
      </c>
      <c r="K988" s="1">
        <v>46.727014710697297</v>
      </c>
      <c r="L988" s="1">
        <v>75.026608063006094</v>
      </c>
      <c r="M988" s="1">
        <f t="shared" si="63"/>
        <v>75.77558892783874</v>
      </c>
      <c r="N988" s="1">
        <v>1</v>
      </c>
      <c r="O988" s="1" t="str">
        <f t="shared" si="60"/>
        <v>25-40</v>
      </c>
    </row>
    <row r="989" spans="1:15">
      <c r="A989" s="1">
        <v>988</v>
      </c>
      <c r="B989" s="1">
        <v>8675309988</v>
      </c>
      <c r="C989" s="2">
        <v>1.3068493150684932</v>
      </c>
      <c r="D989" s="2" t="str">
        <f t="shared" si="61"/>
        <v>&lt;= 1.5 year</v>
      </c>
      <c r="E989" s="3">
        <v>45.893150684931506</v>
      </c>
      <c r="F989" s="1">
        <v>0</v>
      </c>
      <c r="G989" s="1">
        <v>53</v>
      </c>
      <c r="H989" s="1" t="str">
        <f t="shared" si="62"/>
        <v>&lt;80</v>
      </c>
      <c r="I989" s="1">
        <v>43.953578169641901</v>
      </c>
      <c r="J989" s="1">
        <v>307.66168873644602</v>
      </c>
      <c r="K989" s="1">
        <v>224.792934042371</v>
      </c>
      <c r="L989" s="1">
        <v>27.299504239400701</v>
      </c>
      <c r="M989" s="1">
        <f t="shared" si="63"/>
        <v>58.380313946299637</v>
      </c>
      <c r="N989" s="1">
        <v>0</v>
      </c>
      <c r="O989" s="1" t="str">
        <f t="shared" si="60"/>
        <v>&gt;40</v>
      </c>
    </row>
    <row r="990" spans="1:15">
      <c r="A990" s="1">
        <v>989</v>
      </c>
      <c r="B990" s="1">
        <v>8675309989</v>
      </c>
      <c r="C990" s="2">
        <v>1.1013698630136985</v>
      </c>
      <c r="D990" s="2" t="str">
        <f t="shared" si="61"/>
        <v>&lt;= 1.5 year</v>
      </c>
      <c r="E990" s="3">
        <v>35.887671232876713</v>
      </c>
      <c r="F990" s="1">
        <v>0</v>
      </c>
      <c r="G990" s="1">
        <v>74</v>
      </c>
      <c r="H990" s="1" t="str">
        <f t="shared" si="62"/>
        <v>&lt;80</v>
      </c>
      <c r="I990" s="1">
        <v>18.416972282424101</v>
      </c>
      <c r="J990" s="1">
        <v>273.63138081801702</v>
      </c>
      <c r="K990" s="1">
        <v>160.81743402599699</v>
      </c>
      <c r="L990" s="1">
        <v>72.943302671159202</v>
      </c>
      <c r="M990" s="1">
        <f t="shared" si="63"/>
        <v>51.415156651694033</v>
      </c>
      <c r="N990" s="1">
        <v>1</v>
      </c>
      <c r="O990" s="1" t="str">
        <f t="shared" si="60"/>
        <v>25-40</v>
      </c>
    </row>
    <row r="991" spans="1:15">
      <c r="A991" s="1">
        <v>990</v>
      </c>
      <c r="B991" s="1">
        <v>8675309990</v>
      </c>
      <c r="C991" s="2">
        <v>1.1972602739726028</v>
      </c>
      <c r="D991" s="2" t="str">
        <f t="shared" si="61"/>
        <v>&lt;= 1.5 year</v>
      </c>
      <c r="E991" s="3">
        <v>44.975342465753428</v>
      </c>
      <c r="F991" s="1">
        <v>1</v>
      </c>
      <c r="G991" s="1">
        <v>96</v>
      </c>
      <c r="H991" s="1" t="str">
        <f t="shared" si="62"/>
        <v>&gt;=80</v>
      </c>
      <c r="I991" s="1">
        <v>36.217289067586997</v>
      </c>
      <c r="J991" s="1">
        <v>231.01111460867401</v>
      </c>
      <c r="K991" s="1">
        <v>292.30266212114202</v>
      </c>
      <c r="L991" s="1">
        <v>38.666851796626503</v>
      </c>
      <c r="M991" s="1">
        <f t="shared" si="63"/>
        <v>61.094613964233105</v>
      </c>
      <c r="N991" s="1">
        <v>0</v>
      </c>
      <c r="O991" s="1" t="str">
        <f t="shared" si="60"/>
        <v>&gt;40</v>
      </c>
    </row>
    <row r="992" spans="1:15">
      <c r="A992" s="1">
        <v>991</v>
      </c>
      <c r="B992" s="1">
        <v>8675309991</v>
      </c>
      <c r="C992" s="2">
        <v>1.2164383561643837</v>
      </c>
      <c r="D992" s="2" t="str">
        <f t="shared" si="61"/>
        <v>&lt;= 1.5 year</v>
      </c>
      <c r="E992" s="3">
        <v>42.210958904109589</v>
      </c>
      <c r="F992" s="1">
        <v>0</v>
      </c>
      <c r="G992" s="1">
        <v>99</v>
      </c>
      <c r="H992" s="1" t="str">
        <f t="shared" si="62"/>
        <v>&gt;=80</v>
      </c>
      <c r="I992" s="1">
        <v>34.731626212407399</v>
      </c>
      <c r="J992" s="1">
        <v>258.14902540430899</v>
      </c>
      <c r="K992" s="1">
        <v>306.646922956151</v>
      </c>
      <c r="L992" s="1">
        <v>6.7482470589910699</v>
      </c>
      <c r="M992" s="1">
        <f t="shared" si="63"/>
        <v>61.037872531154356</v>
      </c>
      <c r="N992" s="1">
        <v>0</v>
      </c>
      <c r="O992" s="1" t="str">
        <f t="shared" si="60"/>
        <v>&gt;40</v>
      </c>
    </row>
    <row r="993" spans="1:15">
      <c r="A993" s="1">
        <v>992</v>
      </c>
      <c r="B993" s="1">
        <v>8675309992</v>
      </c>
      <c r="C993" s="2">
        <v>1.704109589041096</v>
      </c>
      <c r="D993" s="2" t="str">
        <f t="shared" si="61"/>
        <v>&gt; 1.5 year</v>
      </c>
      <c r="E993" s="3">
        <v>28.775342465753425</v>
      </c>
      <c r="F993" s="1">
        <v>0</v>
      </c>
      <c r="G993" s="1">
        <v>59</v>
      </c>
      <c r="H993" s="1" t="str">
        <f t="shared" si="62"/>
        <v>&lt;80</v>
      </c>
      <c r="I993" s="1">
        <v>285.249820145294</v>
      </c>
      <c r="J993" s="1">
        <v>321.87265476002</v>
      </c>
      <c r="K993" s="1">
        <v>135.917491664453</v>
      </c>
      <c r="L993" s="1">
        <v>272.44269703270498</v>
      </c>
      <c r="M993" s="1">
        <f t="shared" si="63"/>
        <v>97.573020636084067</v>
      </c>
      <c r="N993" s="1">
        <v>0</v>
      </c>
      <c r="O993" s="1" t="str">
        <f t="shared" si="60"/>
        <v>25-40</v>
      </c>
    </row>
    <row r="994" spans="1:15">
      <c r="A994" s="1">
        <v>993</v>
      </c>
      <c r="B994" s="1">
        <v>8675309993</v>
      </c>
      <c r="C994" s="2">
        <v>1.8520547945205479</v>
      </c>
      <c r="D994" s="2" t="str">
        <f t="shared" si="61"/>
        <v>&gt; 1.5 year</v>
      </c>
      <c r="E994" s="3">
        <v>36.712328767123289</v>
      </c>
      <c r="F994" s="1">
        <v>0</v>
      </c>
      <c r="G994" s="1">
        <v>31</v>
      </c>
      <c r="H994" s="1" t="str">
        <f t="shared" si="62"/>
        <v>&lt;80</v>
      </c>
      <c r="I994" s="1">
        <v>365.89883167613999</v>
      </c>
      <c r="J994" s="1">
        <v>198.689202826886</v>
      </c>
      <c r="K994" s="1">
        <v>172.358543494885</v>
      </c>
      <c r="L994" s="1">
        <v>188.84635581055599</v>
      </c>
      <c r="M994" s="1">
        <f t="shared" si="63"/>
        <v>88.511630676894995</v>
      </c>
      <c r="N994" s="1">
        <v>0</v>
      </c>
      <c r="O994" s="1" t="str">
        <f t="shared" si="60"/>
        <v>25-40</v>
      </c>
    </row>
    <row r="995" spans="1:15">
      <c r="A995" s="1">
        <v>994</v>
      </c>
      <c r="B995" s="1">
        <v>8675309994</v>
      </c>
      <c r="C995" s="2">
        <v>1.6328767123287671</v>
      </c>
      <c r="D995" s="2" t="str">
        <f t="shared" si="61"/>
        <v>&gt; 1.5 year</v>
      </c>
      <c r="E995" s="3">
        <v>31.093150684931508</v>
      </c>
      <c r="F995" s="1">
        <v>0</v>
      </c>
      <c r="G995" s="1">
        <v>52</v>
      </c>
      <c r="H995" s="1" t="str">
        <f t="shared" si="62"/>
        <v>&lt;80</v>
      </c>
      <c r="I995" s="1">
        <v>211.81266775197599</v>
      </c>
      <c r="J995" s="1">
        <v>129.67723964779</v>
      </c>
      <c r="K995" s="1">
        <v>209.67713209274601</v>
      </c>
      <c r="L995" s="1">
        <v>335.15071206331999</v>
      </c>
      <c r="M995" s="1">
        <f t="shared" si="63"/>
        <v>92.6985338907092</v>
      </c>
      <c r="N995" s="1">
        <v>1</v>
      </c>
      <c r="O995" s="1" t="str">
        <f t="shared" si="60"/>
        <v>25-40</v>
      </c>
    </row>
    <row r="996" spans="1:15">
      <c r="A996" s="1">
        <v>995</v>
      </c>
      <c r="B996" s="1">
        <v>8675309995</v>
      </c>
      <c r="C996" s="2">
        <v>1.189041095890411</v>
      </c>
      <c r="D996" s="2" t="str">
        <f t="shared" si="61"/>
        <v>&lt;= 1.5 year</v>
      </c>
      <c r="E996" s="3">
        <v>43.104109589041094</v>
      </c>
      <c r="F996" s="1">
        <v>1</v>
      </c>
      <c r="G996" s="1">
        <v>87</v>
      </c>
      <c r="H996" s="1" t="str">
        <f t="shared" si="62"/>
        <v>&gt;=80</v>
      </c>
      <c r="I996" s="1">
        <v>3.7259414795532302</v>
      </c>
      <c r="J996" s="1">
        <v>170.083962196372</v>
      </c>
      <c r="K996" s="1">
        <v>372.786957379147</v>
      </c>
      <c r="L996" s="1">
        <v>4.3698384690060097</v>
      </c>
      <c r="M996" s="1">
        <f t="shared" si="63"/>
        <v>59.163607795852379</v>
      </c>
      <c r="N996" s="1">
        <v>0</v>
      </c>
      <c r="O996" s="1" t="str">
        <f t="shared" si="60"/>
        <v>&gt;40</v>
      </c>
    </row>
    <row r="997" spans="1:15">
      <c r="A997" s="1">
        <v>996</v>
      </c>
      <c r="B997" s="1">
        <v>8675309996</v>
      </c>
      <c r="C997" s="2">
        <v>1.6164383561643836</v>
      </c>
      <c r="D997" s="2" t="str">
        <f t="shared" si="61"/>
        <v>&gt; 1.5 year</v>
      </c>
      <c r="E997" s="3">
        <v>27.789041095890411</v>
      </c>
      <c r="F997" s="1">
        <v>0</v>
      </c>
      <c r="G997" s="1">
        <v>43</v>
      </c>
      <c r="H997" s="1" t="str">
        <f t="shared" si="62"/>
        <v>&lt;80</v>
      </c>
      <c r="I997" s="1">
        <v>186.12296547416199</v>
      </c>
      <c r="J997" s="1">
        <v>377.67398076338799</v>
      </c>
      <c r="K997" s="1">
        <v>211.03333506183</v>
      </c>
      <c r="L997" s="1">
        <v>216.261765648915</v>
      </c>
      <c r="M997" s="1">
        <f t="shared" si="63"/>
        <v>96.379167784293401</v>
      </c>
      <c r="N997" s="1">
        <v>0</v>
      </c>
      <c r="O997" s="1" t="str">
        <f t="shared" si="60"/>
        <v>25-40</v>
      </c>
    </row>
    <row r="998" spans="1:15">
      <c r="A998" s="1">
        <v>997</v>
      </c>
      <c r="B998" s="1">
        <v>8675309997</v>
      </c>
      <c r="C998" s="2">
        <v>1.6876712328767123</v>
      </c>
      <c r="D998" s="2" t="str">
        <f t="shared" si="61"/>
        <v>&gt; 1.5 year</v>
      </c>
      <c r="E998" s="3">
        <v>33.252054794520546</v>
      </c>
      <c r="F998" s="1">
        <v>0</v>
      </c>
      <c r="G998" s="1">
        <v>35</v>
      </c>
      <c r="H998" s="1" t="str">
        <f t="shared" si="62"/>
        <v>&lt;80</v>
      </c>
      <c r="I998" s="1">
        <v>191.92853587162301</v>
      </c>
      <c r="J998" s="1">
        <v>211.146097319863</v>
      </c>
      <c r="K998" s="1">
        <v>268.837265658013</v>
      </c>
      <c r="L998" s="1">
        <v>272.75570377162302</v>
      </c>
      <c r="M998" s="1">
        <f t="shared" si="63"/>
        <v>97.237126986875197</v>
      </c>
      <c r="N998" s="1">
        <v>0</v>
      </c>
      <c r="O998" s="1" t="str">
        <f t="shared" si="60"/>
        <v>25-40</v>
      </c>
    </row>
    <row r="999" spans="1:15">
      <c r="A999" s="1">
        <v>998</v>
      </c>
      <c r="B999" s="1">
        <v>8675309998</v>
      </c>
      <c r="C999" s="2">
        <v>0.81643835616438354</v>
      </c>
      <c r="D999" s="2" t="str">
        <f t="shared" si="61"/>
        <v>&lt;= 1.5 year</v>
      </c>
      <c r="E999" s="3">
        <v>24.983561643835618</v>
      </c>
      <c r="F999" s="1">
        <v>1</v>
      </c>
      <c r="G999" s="1">
        <v>63</v>
      </c>
      <c r="H999" s="1" t="str">
        <f t="shared" si="62"/>
        <v>&lt;80</v>
      </c>
      <c r="I999" s="1">
        <v>423.58066162387797</v>
      </c>
      <c r="J999" s="1">
        <v>365.67623463129303</v>
      </c>
      <c r="K999" s="1">
        <v>16.233603248408901</v>
      </c>
      <c r="L999" s="1">
        <v>9.0610042956070291</v>
      </c>
      <c r="M999" s="1">
        <f t="shared" si="63"/>
        <v>66.175904605695592</v>
      </c>
      <c r="N999" s="1">
        <v>0</v>
      </c>
      <c r="O999" s="1" t="str">
        <f t="shared" si="60"/>
        <v>17-25</v>
      </c>
    </row>
    <row r="1000" spans="1:15">
      <c r="A1000" s="1">
        <v>999</v>
      </c>
      <c r="B1000" s="1">
        <v>8675309999</v>
      </c>
      <c r="C1000" s="2">
        <v>1.3068493150684932</v>
      </c>
      <c r="D1000" s="2" t="str">
        <f t="shared" si="61"/>
        <v>&lt;= 1.5 year</v>
      </c>
      <c r="E1000" s="3">
        <v>18.600000000000001</v>
      </c>
      <c r="F1000" s="1">
        <v>1</v>
      </c>
      <c r="G1000" s="1">
        <v>59</v>
      </c>
      <c r="H1000" s="1" t="str">
        <f t="shared" si="62"/>
        <v>&lt;80</v>
      </c>
      <c r="I1000" s="1">
        <v>371.732312722507</v>
      </c>
      <c r="J1000" s="1">
        <v>389.98161520020699</v>
      </c>
      <c r="K1000" s="1">
        <v>45.064798637277399</v>
      </c>
      <c r="L1000" s="1">
        <v>19.264205503719801</v>
      </c>
      <c r="M1000" s="1">
        <f t="shared" si="63"/>
        <v>68.656594730736785</v>
      </c>
      <c r="N1000" s="1">
        <v>0</v>
      </c>
      <c r="O1000" s="1" t="str">
        <f t="shared" si="60"/>
        <v>17-25</v>
      </c>
    </row>
    <row r="1001" spans="1:15">
      <c r="A1001" s="1">
        <v>1000</v>
      </c>
      <c r="B1001" s="1">
        <v>86753091000</v>
      </c>
      <c r="C1001" s="2">
        <v>1.263013698630137</v>
      </c>
      <c r="D1001" s="2" t="str">
        <f t="shared" si="61"/>
        <v>&lt;= 1.5 year</v>
      </c>
      <c r="E1001" s="3">
        <v>33.126027397260273</v>
      </c>
      <c r="F1001" s="1">
        <v>1</v>
      </c>
      <c r="G1001" s="1">
        <v>68</v>
      </c>
      <c r="H1001" s="1" t="str">
        <f t="shared" si="62"/>
        <v>&lt;80</v>
      </c>
      <c r="I1001" s="1">
        <v>20.774471338830399</v>
      </c>
      <c r="J1001" s="1">
        <v>245.91525537653101</v>
      </c>
      <c r="K1001" s="1">
        <v>251.652206530798</v>
      </c>
      <c r="L1001" s="1">
        <v>22.632325156131401</v>
      </c>
      <c r="M1001" s="1">
        <f t="shared" si="63"/>
        <v>54.24932193966044</v>
      </c>
      <c r="N1001" s="1">
        <v>1</v>
      </c>
      <c r="O1001" s="1" t="str">
        <f t="shared" si="60"/>
        <v>25-40</v>
      </c>
    </row>
    <row r="1002" spans="1:15">
      <c r="A1002" s="1">
        <v>1001</v>
      </c>
      <c r="B1002" s="1">
        <v>86753091001</v>
      </c>
      <c r="C1002" s="2">
        <v>1.6986301369863013</v>
      </c>
      <c r="D1002" s="2" t="str">
        <f t="shared" si="61"/>
        <v>&gt; 1.5 year</v>
      </c>
      <c r="E1002" s="3">
        <v>27.745205479452054</v>
      </c>
      <c r="F1002" s="1">
        <v>0</v>
      </c>
      <c r="G1002" s="1">
        <v>47</v>
      </c>
      <c r="H1002" s="1" t="str">
        <f t="shared" si="62"/>
        <v>&lt;80</v>
      </c>
      <c r="I1002" s="1">
        <v>225.002418348585</v>
      </c>
      <c r="J1002" s="1">
        <v>173.46916858853399</v>
      </c>
      <c r="K1002" s="1">
        <v>183.68075769266201</v>
      </c>
      <c r="L1002" s="1">
        <v>344.22793384290298</v>
      </c>
      <c r="M1002" s="1">
        <f t="shared" si="63"/>
        <v>95.226769939237315</v>
      </c>
      <c r="N1002" s="1">
        <v>1</v>
      </c>
      <c r="O1002" s="1" t="str">
        <f t="shared" si="60"/>
        <v>25-40</v>
      </c>
    </row>
    <row r="1003" spans="1:15">
      <c r="A1003" s="1">
        <v>1002</v>
      </c>
      <c r="B1003" s="1">
        <v>86753091002</v>
      </c>
      <c r="C1003" s="2">
        <v>1.1232876712328768</v>
      </c>
      <c r="D1003" s="2" t="str">
        <f t="shared" si="61"/>
        <v>&lt;= 1.5 year</v>
      </c>
      <c r="E1003" s="3">
        <v>40.660273972602738</v>
      </c>
      <c r="F1003" s="1">
        <v>1</v>
      </c>
      <c r="G1003" s="1">
        <v>58</v>
      </c>
      <c r="H1003" s="1" t="str">
        <f t="shared" si="62"/>
        <v>&lt;80</v>
      </c>
      <c r="I1003" s="1">
        <v>41.693223825209301</v>
      </c>
      <c r="J1003" s="1">
        <v>242.595780260965</v>
      </c>
      <c r="K1003" s="1">
        <v>289.81414938317801</v>
      </c>
      <c r="L1003" s="1">
        <v>30.474541216935499</v>
      </c>
      <c r="M1003" s="1">
        <f t="shared" si="63"/>
        <v>61.177763198907563</v>
      </c>
      <c r="N1003" s="1">
        <v>0</v>
      </c>
      <c r="O1003" s="1" t="str">
        <f t="shared" si="60"/>
        <v>&gt;40</v>
      </c>
    </row>
    <row r="1004" spans="1:15">
      <c r="A1004" s="1">
        <v>1003</v>
      </c>
      <c r="B1004" s="1">
        <v>86753091003</v>
      </c>
      <c r="C1004" s="2">
        <v>1.6958904109589041</v>
      </c>
      <c r="D1004" s="2" t="str">
        <f t="shared" si="61"/>
        <v>&gt; 1.5 year</v>
      </c>
      <c r="E1004" s="3">
        <v>33.339726027397262</v>
      </c>
      <c r="F1004" s="1">
        <v>1</v>
      </c>
      <c r="G1004" s="1">
        <v>54</v>
      </c>
      <c r="H1004" s="1" t="str">
        <f t="shared" si="62"/>
        <v>&lt;80</v>
      </c>
      <c r="I1004" s="1">
        <v>285.16991444185101</v>
      </c>
      <c r="J1004" s="1">
        <v>252.03103117319699</v>
      </c>
      <c r="K1004" s="1">
        <v>237.63245889558601</v>
      </c>
      <c r="L1004" s="1">
        <v>237.911050934728</v>
      </c>
      <c r="M1004" s="1">
        <f t="shared" si="63"/>
        <v>100.04129682884152</v>
      </c>
      <c r="N1004" s="1">
        <v>0</v>
      </c>
      <c r="O1004" s="1" t="str">
        <f t="shared" si="60"/>
        <v>25-40</v>
      </c>
    </row>
    <row r="1005" spans="1:15">
      <c r="A1005" s="1">
        <v>1004</v>
      </c>
      <c r="B1005" s="1">
        <v>86753091004</v>
      </c>
      <c r="C1005" s="2">
        <v>1.2986301369863014</v>
      </c>
      <c r="D1005" s="2" t="str">
        <f t="shared" si="61"/>
        <v>&lt;= 1.5 year</v>
      </c>
      <c r="E1005" s="3">
        <v>24.92876712328767</v>
      </c>
      <c r="F1005" s="1">
        <v>1</v>
      </c>
      <c r="G1005" s="1">
        <v>62</v>
      </c>
      <c r="H1005" s="1" t="str">
        <f t="shared" si="62"/>
        <v>&lt;80</v>
      </c>
      <c r="I1005" s="1">
        <v>348.62949650994</v>
      </c>
      <c r="J1005" s="1">
        <v>433.27881781214501</v>
      </c>
      <c r="K1005" s="1">
        <v>39.623258654285202</v>
      </c>
      <c r="L1005" s="1">
        <v>23.3079654233185</v>
      </c>
      <c r="M1005" s="1">
        <f t="shared" si="63"/>
        <v>70.104412035079235</v>
      </c>
      <c r="N1005" s="1">
        <v>0</v>
      </c>
      <c r="O1005" s="1" t="str">
        <f t="shared" si="60"/>
        <v>17-25</v>
      </c>
    </row>
    <row r="1006" spans="1:15">
      <c r="A1006" s="1">
        <v>1005</v>
      </c>
      <c r="B1006" s="1">
        <v>86753091005</v>
      </c>
      <c r="C1006" s="2">
        <v>1.6219178082191781</v>
      </c>
      <c r="D1006" s="2" t="str">
        <f t="shared" si="61"/>
        <v>&gt; 1.5 year</v>
      </c>
      <c r="E1006" s="3">
        <v>31.238356164383561</v>
      </c>
      <c r="F1006" s="1">
        <v>0</v>
      </c>
      <c r="G1006" s="1">
        <v>50</v>
      </c>
      <c r="H1006" s="1" t="str">
        <f t="shared" si="62"/>
        <v>&lt;80</v>
      </c>
      <c r="I1006" s="1">
        <v>210.620542498558</v>
      </c>
      <c r="J1006" s="1">
        <v>322.18412422030099</v>
      </c>
      <c r="K1006" s="1">
        <v>188.36205431782901</v>
      </c>
      <c r="L1006" s="1">
        <v>269.60328768458999</v>
      </c>
      <c r="M1006" s="1">
        <f t="shared" si="63"/>
        <v>97.580214377798995</v>
      </c>
      <c r="N1006" s="1">
        <v>0</v>
      </c>
      <c r="O1006" s="1" t="str">
        <f t="shared" si="60"/>
        <v>25-40</v>
      </c>
    </row>
    <row r="1007" spans="1:15">
      <c r="A1007" s="1">
        <v>1006</v>
      </c>
      <c r="B1007" s="1">
        <v>86753091006</v>
      </c>
      <c r="C1007" s="2">
        <v>1.1315068493150684</v>
      </c>
      <c r="D1007" s="2" t="str">
        <f t="shared" si="61"/>
        <v>&lt;= 1.5 year</v>
      </c>
      <c r="E1007" s="3">
        <v>38.88219178082192</v>
      </c>
      <c r="F1007" s="1">
        <v>1</v>
      </c>
      <c r="G1007" s="1">
        <v>83</v>
      </c>
      <c r="H1007" s="1" t="str">
        <f t="shared" si="62"/>
        <v>&gt;=80</v>
      </c>
      <c r="I1007" s="1">
        <v>10.4113684852221</v>
      </c>
      <c r="J1007" s="1">
        <v>219.48336879397999</v>
      </c>
      <c r="K1007" s="1">
        <v>392.85862949896102</v>
      </c>
      <c r="L1007" s="1">
        <v>6.7129494779614198</v>
      </c>
      <c r="M1007" s="1">
        <f t="shared" si="63"/>
        <v>66.340168459566854</v>
      </c>
      <c r="N1007" s="1">
        <v>0</v>
      </c>
      <c r="O1007" s="1" t="str">
        <f t="shared" si="60"/>
        <v>25-40</v>
      </c>
    </row>
    <row r="1008" spans="1:15">
      <c r="A1008" s="1">
        <v>1007</v>
      </c>
      <c r="B1008" s="1">
        <v>86753091007</v>
      </c>
      <c r="C1008" s="2">
        <v>1.6493150684931508</v>
      </c>
      <c r="D1008" s="2" t="str">
        <f t="shared" si="61"/>
        <v>&gt; 1.5 year</v>
      </c>
      <c r="E1008" s="3">
        <v>28.75068493150685</v>
      </c>
      <c r="F1008" s="1">
        <v>0</v>
      </c>
      <c r="G1008" s="1">
        <v>8</v>
      </c>
      <c r="H1008" s="1" t="str">
        <f t="shared" si="62"/>
        <v>&lt;80</v>
      </c>
      <c r="I1008" s="1">
        <v>233.54331157346601</v>
      </c>
      <c r="J1008" s="1">
        <v>141.09787656464701</v>
      </c>
      <c r="K1008" s="1">
        <v>219.39725157877299</v>
      </c>
      <c r="L1008" s="1">
        <v>237.12893332741899</v>
      </c>
      <c r="M1008" s="1">
        <f t="shared" si="63"/>
        <v>84.754437239792082</v>
      </c>
      <c r="N1008" s="1">
        <v>1</v>
      </c>
      <c r="O1008" s="1" t="str">
        <f t="shared" si="60"/>
        <v>25-40</v>
      </c>
    </row>
    <row r="1009" spans="1:15">
      <c r="A1009" s="1">
        <v>1008</v>
      </c>
      <c r="B1009" s="1">
        <v>86753091008</v>
      </c>
      <c r="C1009" s="2">
        <v>1.6958904109589041</v>
      </c>
      <c r="D1009" s="2" t="str">
        <f t="shared" si="61"/>
        <v>&gt; 1.5 year</v>
      </c>
      <c r="E1009" s="3">
        <v>27.75068493150685</v>
      </c>
      <c r="F1009" s="1">
        <v>0</v>
      </c>
      <c r="G1009" s="1">
        <v>49</v>
      </c>
      <c r="H1009" s="1" t="str">
        <f t="shared" si="62"/>
        <v>&lt;80</v>
      </c>
      <c r="I1009" s="1">
        <v>120.03301642570899</v>
      </c>
      <c r="J1009" s="1">
        <v>244.691225298039</v>
      </c>
      <c r="K1009" s="1">
        <v>264.40561091813299</v>
      </c>
      <c r="L1009" s="1">
        <v>323.80177045582599</v>
      </c>
      <c r="M1009" s="1">
        <f t="shared" si="63"/>
        <v>99.762825102774912</v>
      </c>
      <c r="N1009" s="1">
        <v>0</v>
      </c>
      <c r="O1009" s="1" t="str">
        <f t="shared" si="60"/>
        <v>25-40</v>
      </c>
    </row>
    <row r="1010" spans="1:15">
      <c r="A1010" s="1">
        <v>1009</v>
      </c>
      <c r="B1010" s="1">
        <v>86753091009</v>
      </c>
      <c r="C1010" s="2">
        <v>1.2356164383561643</v>
      </c>
      <c r="D1010" s="2" t="str">
        <f t="shared" si="61"/>
        <v>&lt;= 1.5 year</v>
      </c>
      <c r="E1010" s="3">
        <v>38.246575342465754</v>
      </c>
      <c r="F1010" s="1">
        <v>0</v>
      </c>
      <c r="G1010" s="1">
        <v>70</v>
      </c>
      <c r="H1010" s="1" t="str">
        <f t="shared" si="62"/>
        <v>&lt;80</v>
      </c>
      <c r="I1010" s="1">
        <v>1.42859891582709</v>
      </c>
      <c r="J1010" s="1">
        <v>226.49430680205799</v>
      </c>
      <c r="K1010" s="1">
        <v>255.14148320225999</v>
      </c>
      <c r="L1010" s="1">
        <v>13.6884500482074</v>
      </c>
      <c r="M1010" s="1">
        <f t="shared" si="63"/>
        <v>50.493424447486895</v>
      </c>
      <c r="N1010" s="1">
        <v>1</v>
      </c>
      <c r="O1010" s="1" t="str">
        <f t="shared" si="60"/>
        <v>25-40</v>
      </c>
    </row>
    <row r="1011" spans="1:15">
      <c r="A1011" s="1">
        <v>1010</v>
      </c>
      <c r="B1011" s="1">
        <v>86753091010</v>
      </c>
      <c r="C1011" s="2">
        <v>1.7013698630136986</v>
      </c>
      <c r="D1011" s="2" t="str">
        <f t="shared" si="61"/>
        <v>&gt; 1.5 year</v>
      </c>
      <c r="E1011" s="3">
        <v>34.208219178082189</v>
      </c>
      <c r="F1011" s="1">
        <v>0</v>
      </c>
      <c r="G1011" s="1">
        <v>41</v>
      </c>
      <c r="H1011" s="1" t="str">
        <f t="shared" si="62"/>
        <v>&lt;80</v>
      </c>
      <c r="I1011" s="1">
        <v>289.02576451309602</v>
      </c>
      <c r="J1011" s="1">
        <v>239.94074967599099</v>
      </c>
      <c r="K1011" s="1">
        <v>165.67953490765501</v>
      </c>
      <c r="L1011" s="1">
        <v>301.54114322087702</v>
      </c>
      <c r="M1011" s="1">
        <f t="shared" si="63"/>
        <v>98.383802510550794</v>
      </c>
      <c r="N1011" s="1">
        <v>0</v>
      </c>
      <c r="O1011" s="1" t="str">
        <f t="shared" si="60"/>
        <v>25-40</v>
      </c>
    </row>
    <row r="1012" spans="1:15">
      <c r="A1012" s="1">
        <v>1011</v>
      </c>
      <c r="B1012" s="1">
        <v>86753091011</v>
      </c>
      <c r="C1012" s="2">
        <v>1.2657534246575342</v>
      </c>
      <c r="D1012" s="2" t="str">
        <f t="shared" si="61"/>
        <v>&lt;= 1.5 year</v>
      </c>
      <c r="E1012" s="3">
        <v>37.465753424657535</v>
      </c>
      <c r="F1012" s="1">
        <v>1</v>
      </c>
      <c r="G1012" s="1">
        <v>93</v>
      </c>
      <c r="H1012" s="1" t="str">
        <f t="shared" si="62"/>
        <v>&gt;=80</v>
      </c>
      <c r="I1012" s="1">
        <v>1.03637960963658</v>
      </c>
      <c r="J1012" s="1">
        <v>414.02569015676698</v>
      </c>
      <c r="K1012" s="1">
        <v>113.666243219069</v>
      </c>
      <c r="L1012" s="1">
        <v>69.050195136671704</v>
      </c>
      <c r="M1012" s="1">
        <f t="shared" si="63"/>
        <v>55.130938184001174</v>
      </c>
      <c r="N1012" s="1">
        <v>0</v>
      </c>
      <c r="O1012" s="1" t="str">
        <f t="shared" si="60"/>
        <v>25-40</v>
      </c>
    </row>
    <row r="1013" spans="1:15">
      <c r="A1013" s="1">
        <v>1012</v>
      </c>
      <c r="B1013" s="1">
        <v>86753091012</v>
      </c>
      <c r="C1013" s="2">
        <v>1.7342465753424658</v>
      </c>
      <c r="D1013" s="2" t="str">
        <f t="shared" si="61"/>
        <v>&gt; 1.5 year</v>
      </c>
      <c r="E1013" s="3">
        <v>32.5013698630137</v>
      </c>
      <c r="F1013" s="1">
        <v>0</v>
      </c>
      <c r="G1013" s="1">
        <v>48</v>
      </c>
      <c r="H1013" s="1" t="str">
        <f t="shared" si="62"/>
        <v>&lt;80</v>
      </c>
      <c r="I1013" s="1">
        <v>224.13076689705099</v>
      </c>
      <c r="J1013" s="1">
        <v>212.278968200067</v>
      </c>
      <c r="K1013" s="1">
        <v>378.17987670898299</v>
      </c>
      <c r="L1013" s="1">
        <v>203.602061683415</v>
      </c>
      <c r="M1013" s="1">
        <f t="shared" si="63"/>
        <v>104.72661141485719</v>
      </c>
      <c r="N1013" s="1">
        <v>0</v>
      </c>
      <c r="O1013" s="1" t="str">
        <f t="shared" si="60"/>
        <v>25-40</v>
      </c>
    </row>
    <row r="1014" spans="1:15">
      <c r="A1014" s="1">
        <v>1013</v>
      </c>
      <c r="B1014" s="1">
        <v>86753091013</v>
      </c>
      <c r="C1014" s="2">
        <v>1.2219178082191782</v>
      </c>
      <c r="D1014" s="2" t="str">
        <f t="shared" si="61"/>
        <v>&lt;= 1.5 year</v>
      </c>
      <c r="E1014" s="3">
        <v>39.013698630136986</v>
      </c>
      <c r="F1014" s="1">
        <v>0</v>
      </c>
      <c r="G1014" s="1">
        <v>85</v>
      </c>
      <c r="H1014" s="1" t="str">
        <f t="shared" si="62"/>
        <v>&gt;=80</v>
      </c>
      <c r="I1014" s="1">
        <v>11.124268713278999</v>
      </c>
      <c r="J1014" s="1">
        <v>424.60966719692198</v>
      </c>
      <c r="K1014" s="1">
        <v>174.47571481671699</v>
      </c>
      <c r="L1014" s="1">
        <v>0.49442900593503802</v>
      </c>
      <c r="M1014" s="1">
        <f t="shared" si="63"/>
        <v>55.855132131534312</v>
      </c>
      <c r="N1014" s="1">
        <v>0</v>
      </c>
      <c r="O1014" s="1" t="str">
        <f t="shared" si="60"/>
        <v>25-40</v>
      </c>
    </row>
    <row r="1015" spans="1:15">
      <c r="A1015" s="1">
        <v>1014</v>
      </c>
      <c r="B1015" s="1">
        <v>86753091014</v>
      </c>
      <c r="C1015" s="2">
        <v>0.81917808219178079</v>
      </c>
      <c r="D1015" s="2" t="str">
        <f t="shared" si="61"/>
        <v>&lt;= 1.5 year</v>
      </c>
      <c r="E1015" s="3">
        <v>36.202739726027396</v>
      </c>
      <c r="F1015" s="1">
        <v>0</v>
      </c>
      <c r="G1015" s="1">
        <v>21</v>
      </c>
      <c r="H1015" s="1" t="str">
        <f t="shared" si="62"/>
        <v>&lt;80</v>
      </c>
      <c r="I1015" s="1">
        <v>8.1260812093765296</v>
      </c>
      <c r="J1015" s="1">
        <v>137.232454950999</v>
      </c>
      <c r="K1015" s="1">
        <v>364.30908300226901</v>
      </c>
      <c r="L1015" s="1">
        <v>338.63560119786803</v>
      </c>
      <c r="M1015" s="1">
        <f t="shared" si="63"/>
        <v>95.982044996846483</v>
      </c>
      <c r="N1015" s="1">
        <v>0</v>
      </c>
      <c r="O1015" s="1" t="str">
        <f t="shared" si="60"/>
        <v>25-40</v>
      </c>
    </row>
    <row r="1016" spans="1:15">
      <c r="A1016" s="1">
        <v>1015</v>
      </c>
      <c r="B1016" s="1">
        <v>86753091015</v>
      </c>
      <c r="C1016" s="2">
        <v>1.3479452054794521</v>
      </c>
      <c r="D1016" s="2" t="str">
        <f t="shared" si="61"/>
        <v>&lt;= 1.5 year</v>
      </c>
      <c r="E1016" s="3">
        <v>20.778082191780822</v>
      </c>
      <c r="F1016" s="1">
        <v>1</v>
      </c>
      <c r="G1016" s="1">
        <v>61</v>
      </c>
      <c r="H1016" s="1" t="str">
        <f t="shared" si="62"/>
        <v>&lt;80</v>
      </c>
      <c r="I1016" s="1">
        <v>310.60064072082002</v>
      </c>
      <c r="J1016" s="1">
        <v>208.51020288186501</v>
      </c>
      <c r="K1016" s="1">
        <v>237.281993214777</v>
      </c>
      <c r="L1016" s="1">
        <v>7.2568540939366297</v>
      </c>
      <c r="M1016" s="1">
        <f t="shared" si="63"/>
        <v>70.873529165260436</v>
      </c>
      <c r="N1016" s="1">
        <v>0</v>
      </c>
      <c r="O1016" s="1" t="str">
        <f t="shared" si="60"/>
        <v>17-25</v>
      </c>
    </row>
    <row r="1017" spans="1:15">
      <c r="A1017" s="1">
        <v>1016</v>
      </c>
      <c r="B1017" s="1">
        <v>86753091016</v>
      </c>
      <c r="C1017" s="2">
        <v>1.5643835616438355</v>
      </c>
      <c r="D1017" s="2" t="str">
        <f t="shared" si="61"/>
        <v>&gt; 1.5 year</v>
      </c>
      <c r="E1017" s="3">
        <v>30.547945205479451</v>
      </c>
      <c r="F1017" s="1">
        <v>0</v>
      </c>
      <c r="G1017" s="1">
        <v>35</v>
      </c>
      <c r="H1017" s="1" t="str">
        <f t="shared" si="62"/>
        <v>&lt;80</v>
      </c>
      <c r="I1017" s="1">
        <v>207.07323948074301</v>
      </c>
      <c r="J1017" s="1">
        <v>233.542861143338</v>
      </c>
      <c r="K1017" s="1">
        <v>241.167728116212</v>
      </c>
      <c r="L1017" s="1">
        <v>357.89152382943797</v>
      </c>
      <c r="M1017" s="1">
        <f t="shared" si="63"/>
        <v>107.13639828340447</v>
      </c>
      <c r="N1017" s="1">
        <v>0</v>
      </c>
      <c r="O1017" s="1" t="str">
        <f t="shared" si="60"/>
        <v>25-40</v>
      </c>
    </row>
    <row r="1018" spans="1:15">
      <c r="A1018" s="1">
        <v>1017</v>
      </c>
      <c r="B1018" s="1">
        <v>86753091017</v>
      </c>
      <c r="C1018" s="2">
        <v>1.2602739726027397</v>
      </c>
      <c r="D1018" s="2" t="str">
        <f t="shared" si="61"/>
        <v>&lt;= 1.5 year</v>
      </c>
      <c r="E1018" s="3">
        <v>43.517808219178079</v>
      </c>
      <c r="F1018" s="1">
        <v>0</v>
      </c>
      <c r="G1018" s="1">
        <v>56</v>
      </c>
      <c r="H1018" s="1" t="str">
        <f t="shared" si="62"/>
        <v>&lt;80</v>
      </c>
      <c r="I1018" s="1">
        <v>18.631336737393301</v>
      </c>
      <c r="J1018" s="1">
        <v>378.95934763338801</v>
      </c>
      <c r="K1018" s="1">
        <v>192.25447193564401</v>
      </c>
      <c r="L1018" s="1">
        <v>14.075383076675401</v>
      </c>
      <c r="M1018" s="1">
        <f t="shared" si="63"/>
        <v>56.566837351140833</v>
      </c>
      <c r="N1018" s="1">
        <v>0</v>
      </c>
      <c r="O1018" s="1" t="str">
        <f t="shared" si="60"/>
        <v>&gt;40</v>
      </c>
    </row>
    <row r="1019" spans="1:15">
      <c r="A1019" s="1">
        <v>1018</v>
      </c>
      <c r="B1019" s="1">
        <v>86753091018</v>
      </c>
      <c r="C1019" s="2">
        <v>1.273972602739726</v>
      </c>
      <c r="D1019" s="2" t="str">
        <f t="shared" si="61"/>
        <v>&lt;= 1.5 year</v>
      </c>
      <c r="E1019" s="3">
        <v>45.098630136986301</v>
      </c>
      <c r="F1019" s="1">
        <v>1</v>
      </c>
      <c r="G1019" s="1">
        <v>95</v>
      </c>
      <c r="H1019" s="1" t="str">
        <f t="shared" si="62"/>
        <v>&gt;=80</v>
      </c>
      <c r="I1019" s="1">
        <v>52.3369353127664</v>
      </c>
      <c r="J1019" s="1">
        <v>334.53875876699601</v>
      </c>
      <c r="K1019" s="1">
        <v>213.951831699537</v>
      </c>
      <c r="L1019" s="1">
        <v>18.788897192284399</v>
      </c>
      <c r="M1019" s="1">
        <f t="shared" si="63"/>
        <v>58.878942993399562</v>
      </c>
      <c r="N1019" s="1">
        <v>0</v>
      </c>
      <c r="O1019" s="1" t="str">
        <f t="shared" si="60"/>
        <v>&gt;40</v>
      </c>
    </row>
    <row r="1020" spans="1:15">
      <c r="A1020" s="1">
        <v>1019</v>
      </c>
      <c r="B1020" s="1">
        <v>86753091019</v>
      </c>
      <c r="C1020" s="2">
        <v>1.0547945205479452</v>
      </c>
      <c r="D1020" s="2" t="str">
        <f t="shared" si="61"/>
        <v>&lt;= 1.5 year</v>
      </c>
      <c r="E1020" s="3">
        <v>48.139726027397259</v>
      </c>
      <c r="F1020" s="1">
        <v>0</v>
      </c>
      <c r="G1020" s="1">
        <v>59</v>
      </c>
      <c r="H1020" s="1" t="str">
        <f t="shared" si="62"/>
        <v>&lt;80</v>
      </c>
      <c r="I1020" s="1">
        <v>18.632672689509299</v>
      </c>
      <c r="J1020" s="1">
        <v>367.37027222273798</v>
      </c>
      <c r="K1020" s="1">
        <v>242.07767428843499</v>
      </c>
      <c r="L1020" s="1">
        <v>21.356017568172099</v>
      </c>
      <c r="M1020" s="1">
        <f t="shared" si="63"/>
        <v>62.492278615772634</v>
      </c>
      <c r="N1020" s="1">
        <v>0</v>
      </c>
      <c r="O1020" s="1" t="str">
        <f t="shared" si="60"/>
        <v>&gt;40</v>
      </c>
    </row>
    <row r="1021" spans="1:15">
      <c r="A1021" s="1">
        <v>1020</v>
      </c>
      <c r="B1021" s="1">
        <v>86753091020</v>
      </c>
      <c r="C1021" s="2">
        <v>1.5972602739726027</v>
      </c>
      <c r="D1021" s="2" t="str">
        <f t="shared" si="61"/>
        <v>&gt; 1.5 year</v>
      </c>
      <c r="E1021" s="3">
        <v>27.465753424657535</v>
      </c>
      <c r="F1021" s="1">
        <v>1</v>
      </c>
      <c r="G1021" s="1">
        <v>43</v>
      </c>
      <c r="H1021" s="1" t="str">
        <f t="shared" si="62"/>
        <v>&lt;80</v>
      </c>
      <c r="I1021" s="1">
        <v>90.353187460494098</v>
      </c>
      <c r="J1021" s="1">
        <v>215.460363622676</v>
      </c>
      <c r="K1021" s="1">
        <v>200.233200794136</v>
      </c>
      <c r="L1021" s="1">
        <v>549.18357167374302</v>
      </c>
      <c r="M1021" s="1">
        <f t="shared" si="63"/>
        <v>114.39509678279909</v>
      </c>
      <c r="N1021" s="1">
        <v>0</v>
      </c>
      <c r="O1021" s="1" t="str">
        <f t="shared" si="60"/>
        <v>25-40</v>
      </c>
    </row>
    <row r="1022" spans="1:15">
      <c r="A1022" s="1">
        <v>1021</v>
      </c>
      <c r="B1022" s="1">
        <v>86753091021</v>
      </c>
      <c r="C1022" s="2">
        <v>1.0657534246575342</v>
      </c>
      <c r="D1022" s="2" t="str">
        <f t="shared" si="61"/>
        <v>&lt;= 1.5 year</v>
      </c>
      <c r="E1022" s="3">
        <v>38.523287671232879</v>
      </c>
      <c r="F1022" s="1">
        <v>0</v>
      </c>
      <c r="G1022" s="1">
        <v>64</v>
      </c>
      <c r="H1022" s="1" t="str">
        <f t="shared" si="62"/>
        <v>&lt;80</v>
      </c>
      <c r="I1022" s="1">
        <v>8.4603810035125306</v>
      </c>
      <c r="J1022" s="1">
        <v>263.51032256564002</v>
      </c>
      <c r="K1022" s="1">
        <v>289.797135685775</v>
      </c>
      <c r="L1022" s="1">
        <v>16.441556102177199</v>
      </c>
      <c r="M1022" s="1">
        <f t="shared" si="63"/>
        <v>58.506299300086468</v>
      </c>
      <c r="N1022" s="1">
        <v>0</v>
      </c>
      <c r="O1022" s="1" t="str">
        <f t="shared" si="60"/>
        <v>25-40</v>
      </c>
    </row>
    <row r="1023" spans="1:15">
      <c r="A1023" s="1">
        <v>1022</v>
      </c>
      <c r="B1023" s="1">
        <v>86753091022</v>
      </c>
      <c r="C1023" s="2">
        <v>1.6219178082191781</v>
      </c>
      <c r="D1023" s="2" t="str">
        <f t="shared" si="61"/>
        <v>&gt; 1.5 year</v>
      </c>
      <c r="E1023" s="3">
        <v>28.194520547945206</v>
      </c>
      <c r="F1023" s="1">
        <v>0</v>
      </c>
      <c r="G1023" s="1">
        <v>62</v>
      </c>
      <c r="H1023" s="1" t="str">
        <f t="shared" si="62"/>
        <v>&lt;80</v>
      </c>
      <c r="I1023" s="1">
        <v>293.25964399324499</v>
      </c>
      <c r="J1023" s="1">
        <v>261.23995858807803</v>
      </c>
      <c r="K1023" s="1">
        <v>329.74747088319299</v>
      </c>
      <c r="L1023" s="1">
        <v>98.296650514241506</v>
      </c>
      <c r="M1023" s="1">
        <f t="shared" si="63"/>
        <v>95.725262774197986</v>
      </c>
      <c r="N1023" s="1">
        <v>0</v>
      </c>
      <c r="O1023" s="1" t="str">
        <f t="shared" si="60"/>
        <v>25-40</v>
      </c>
    </row>
    <row r="1024" spans="1:15">
      <c r="A1024" s="1">
        <v>1023</v>
      </c>
      <c r="B1024" s="1">
        <v>86753091023</v>
      </c>
      <c r="C1024" s="2">
        <v>1.547945205479452</v>
      </c>
      <c r="D1024" s="2" t="str">
        <f t="shared" si="61"/>
        <v>&gt; 1.5 year</v>
      </c>
      <c r="E1024" s="3">
        <v>21.161643835616438</v>
      </c>
      <c r="F1024" s="1">
        <v>1</v>
      </c>
      <c r="G1024" s="1">
        <v>57</v>
      </c>
      <c r="H1024" s="1" t="str">
        <f t="shared" si="62"/>
        <v>&lt;80</v>
      </c>
      <c r="I1024" s="1">
        <v>175.127425731708</v>
      </c>
      <c r="J1024" s="1">
        <v>606.47434153788299</v>
      </c>
      <c r="K1024" s="1">
        <v>1.6003395809591201</v>
      </c>
      <c r="L1024" s="1">
        <v>27.425511658684201</v>
      </c>
      <c r="M1024" s="1">
        <f t="shared" si="63"/>
        <v>66.011243530324478</v>
      </c>
      <c r="N1024" s="1">
        <v>0</v>
      </c>
      <c r="O1024" s="1" t="str">
        <f t="shared" si="60"/>
        <v>17-25</v>
      </c>
    </row>
    <row r="1025" spans="1:15">
      <c r="A1025" s="1">
        <v>1024</v>
      </c>
      <c r="B1025" s="1">
        <v>86753091024</v>
      </c>
      <c r="C1025" s="2">
        <v>1.7013698630136986</v>
      </c>
      <c r="D1025" s="2" t="str">
        <f t="shared" si="61"/>
        <v>&gt; 1.5 year</v>
      </c>
      <c r="E1025" s="3">
        <v>34.917808219178085</v>
      </c>
      <c r="F1025" s="1">
        <v>0</v>
      </c>
      <c r="G1025" s="1">
        <v>39</v>
      </c>
      <c r="H1025" s="1" t="str">
        <f t="shared" si="62"/>
        <v>&lt;80</v>
      </c>
      <c r="I1025" s="1">
        <v>234.01786798314799</v>
      </c>
      <c r="J1025" s="1">
        <v>256.71998576348199</v>
      </c>
      <c r="K1025" s="1">
        <v>234.752182253142</v>
      </c>
      <c r="L1025" s="1">
        <v>295.29291381808099</v>
      </c>
      <c r="M1025" s="1">
        <f t="shared" si="63"/>
        <v>102.86443982827716</v>
      </c>
      <c r="N1025" s="1">
        <v>0</v>
      </c>
      <c r="O1025" s="1" t="str">
        <f t="shared" si="60"/>
        <v>25-40</v>
      </c>
    </row>
    <row r="1026" spans="1:15">
      <c r="A1026" s="1">
        <v>1025</v>
      </c>
      <c r="B1026" s="1">
        <v>86753091025</v>
      </c>
      <c r="C1026" s="2">
        <v>1.0821917808219179</v>
      </c>
      <c r="D1026" s="2" t="str">
        <f t="shared" si="61"/>
        <v>&lt;= 1.5 year</v>
      </c>
      <c r="E1026" s="3">
        <v>46.156164383561645</v>
      </c>
      <c r="F1026" s="1">
        <v>0</v>
      </c>
      <c r="G1026" s="1">
        <v>86</v>
      </c>
      <c r="H1026" s="1" t="str">
        <f t="shared" si="62"/>
        <v>&gt;=80</v>
      </c>
      <c r="I1026" s="1">
        <v>45.581131125455499</v>
      </c>
      <c r="J1026" s="1">
        <v>190.29142094563801</v>
      </c>
      <c r="K1026" s="1">
        <v>375.69071745847998</v>
      </c>
      <c r="L1026" s="1">
        <v>1.6888824523427199</v>
      </c>
      <c r="M1026" s="1">
        <f t="shared" si="63"/>
        <v>64.155356154986208</v>
      </c>
      <c r="N1026" s="1">
        <v>0</v>
      </c>
      <c r="O1026" s="1" t="str">
        <f t="shared" ref="O1026:O1089" si="64">IF(AND(E1026&gt;17,E1026&lt;25),"17-25",IF(AND(E1026&gt;25,E1026&lt;40),"25-40","&gt;40"))</f>
        <v>&gt;40</v>
      </c>
    </row>
    <row r="1027" spans="1:15">
      <c r="A1027" s="1">
        <v>1026</v>
      </c>
      <c r="B1027" s="1">
        <v>86753091026</v>
      </c>
      <c r="C1027" s="2">
        <v>0.78082191780821919</v>
      </c>
      <c r="D1027" s="2" t="str">
        <f t="shared" ref="D1027:D1090" si="65">IF(OR(C1027&lt;1.5, C1027=1.5),"&lt;= 1.5 year","&gt; 1.5 year")</f>
        <v>&lt;= 1.5 year</v>
      </c>
      <c r="E1027" s="3">
        <v>35.136986301369866</v>
      </c>
      <c r="F1027" s="1">
        <v>1</v>
      </c>
      <c r="G1027" s="1">
        <v>19</v>
      </c>
      <c r="H1027" s="1" t="str">
        <f t="shared" ref="H1027:H1090" si="66">IF(G1027&lt;80,"&lt;80","&gt;=80")</f>
        <v>&lt;80</v>
      </c>
      <c r="I1027" s="1">
        <v>239.71335527509501</v>
      </c>
      <c r="J1027" s="1">
        <v>479.10992305892199</v>
      </c>
      <c r="K1027" s="1">
        <v>7.18416816878094</v>
      </c>
      <c r="L1027" s="1">
        <v>5.3566809076753303</v>
      </c>
      <c r="M1027" s="1">
        <f t="shared" ref="M1027:M1090" si="67">SUMPRODUCT(I1027:L1027,$P$3:$S$3)</f>
        <v>59.010764155896112</v>
      </c>
      <c r="N1027" s="1">
        <v>1</v>
      </c>
      <c r="O1027" s="1" t="str">
        <f t="shared" si="64"/>
        <v>25-40</v>
      </c>
    </row>
    <row r="1028" spans="1:15">
      <c r="A1028" s="1">
        <v>1027</v>
      </c>
      <c r="B1028" s="1">
        <v>86753091027</v>
      </c>
      <c r="C1028" s="2">
        <v>1.178082191780822</v>
      </c>
      <c r="D1028" s="2" t="str">
        <f t="shared" si="65"/>
        <v>&lt;= 1.5 year</v>
      </c>
      <c r="E1028" s="3">
        <v>36.838356164383562</v>
      </c>
      <c r="F1028" s="1">
        <v>0</v>
      </c>
      <c r="G1028" s="1">
        <v>112</v>
      </c>
      <c r="H1028" s="1" t="str">
        <f t="shared" si="66"/>
        <v>&gt;=80</v>
      </c>
      <c r="I1028" s="1">
        <v>4.98509808856224</v>
      </c>
      <c r="J1028" s="1">
        <v>213.880248838217</v>
      </c>
      <c r="K1028" s="1">
        <v>317.220288018247</v>
      </c>
      <c r="L1028" s="1">
        <v>12.5218958485914</v>
      </c>
      <c r="M1028" s="1">
        <f t="shared" si="67"/>
        <v>57.078289818162943</v>
      </c>
      <c r="N1028" s="1">
        <v>1</v>
      </c>
      <c r="O1028" s="1" t="str">
        <f t="shared" si="64"/>
        <v>25-40</v>
      </c>
    </row>
    <row r="1029" spans="1:15">
      <c r="A1029" s="1">
        <v>1028</v>
      </c>
      <c r="B1029" s="1">
        <v>86753091028</v>
      </c>
      <c r="C1029" s="2">
        <v>1.2931506849315069</v>
      </c>
      <c r="D1029" s="2" t="str">
        <f t="shared" si="65"/>
        <v>&lt;= 1.5 year</v>
      </c>
      <c r="E1029" s="3">
        <v>17.254794520547946</v>
      </c>
      <c r="F1029" s="1">
        <v>1</v>
      </c>
      <c r="G1029" s="1">
        <v>56</v>
      </c>
      <c r="H1029" s="1" t="str">
        <f t="shared" si="66"/>
        <v>&lt;80</v>
      </c>
      <c r="I1029" s="1">
        <v>362.461592748812</v>
      </c>
      <c r="J1029" s="1">
        <v>443.76294118548299</v>
      </c>
      <c r="K1029" s="1">
        <v>60.645857816771503</v>
      </c>
      <c r="L1029" s="1">
        <v>3.8861330341804901</v>
      </c>
      <c r="M1029" s="1">
        <f t="shared" si="67"/>
        <v>72.241801616857828</v>
      </c>
      <c r="N1029" s="1">
        <v>0</v>
      </c>
      <c r="O1029" s="1" t="str">
        <f t="shared" si="64"/>
        <v>17-25</v>
      </c>
    </row>
    <row r="1030" spans="1:15">
      <c r="A1030" s="1">
        <v>1029</v>
      </c>
      <c r="B1030" s="1">
        <v>86753091029</v>
      </c>
      <c r="C1030" s="2">
        <v>1.3232876712328767</v>
      </c>
      <c r="D1030" s="2" t="str">
        <f t="shared" si="65"/>
        <v>&lt;= 1.5 year</v>
      </c>
      <c r="E1030" s="3">
        <v>30.246575342465754</v>
      </c>
      <c r="F1030" s="1">
        <v>1</v>
      </c>
      <c r="G1030" s="1">
        <v>61</v>
      </c>
      <c r="H1030" s="1" t="str">
        <f t="shared" si="66"/>
        <v>&lt;80</v>
      </c>
      <c r="I1030" s="1">
        <v>243.04774825115899</v>
      </c>
      <c r="J1030" s="1">
        <v>500.65783794625702</v>
      </c>
      <c r="K1030" s="1">
        <v>28.779757841205299</v>
      </c>
      <c r="L1030" s="1">
        <v>23.854241522522699</v>
      </c>
      <c r="M1030" s="1">
        <f t="shared" si="67"/>
        <v>65.812526819440649</v>
      </c>
      <c r="N1030" s="1">
        <v>0</v>
      </c>
      <c r="O1030" s="1" t="str">
        <f t="shared" si="64"/>
        <v>25-40</v>
      </c>
    </row>
    <row r="1031" spans="1:15">
      <c r="A1031" s="1">
        <v>1030</v>
      </c>
      <c r="B1031" s="1">
        <v>86753091030</v>
      </c>
      <c r="C1031" s="2">
        <v>1.7178082191780821</v>
      </c>
      <c r="D1031" s="2" t="str">
        <f t="shared" si="65"/>
        <v>&gt; 1.5 year</v>
      </c>
      <c r="E1031" s="3">
        <v>26.857534246575341</v>
      </c>
      <c r="F1031" s="1">
        <v>1</v>
      </c>
      <c r="G1031" s="1">
        <v>35</v>
      </c>
      <c r="H1031" s="1" t="str">
        <f t="shared" si="66"/>
        <v>&lt;80</v>
      </c>
      <c r="I1031" s="1">
        <v>237.97780066165799</v>
      </c>
      <c r="J1031" s="1">
        <v>335.12066131830301</v>
      </c>
      <c r="K1031" s="1">
        <v>271.58411443474199</v>
      </c>
      <c r="L1031" s="1">
        <v>143.140964360124</v>
      </c>
      <c r="M1031" s="1">
        <f t="shared" si="67"/>
        <v>95.614886413780795</v>
      </c>
      <c r="N1031" s="1">
        <v>0</v>
      </c>
      <c r="O1031" s="1" t="str">
        <f t="shared" si="64"/>
        <v>25-40</v>
      </c>
    </row>
    <row r="1032" spans="1:15">
      <c r="A1032" s="1">
        <v>1031</v>
      </c>
      <c r="B1032" s="1">
        <v>86753091031</v>
      </c>
      <c r="C1032" s="2">
        <v>1.7095890410958905</v>
      </c>
      <c r="D1032" s="2" t="str">
        <f t="shared" si="65"/>
        <v>&gt; 1.5 year</v>
      </c>
      <c r="E1032" s="3">
        <v>34.534246575342465</v>
      </c>
      <c r="F1032" s="1">
        <v>0</v>
      </c>
      <c r="G1032" s="1">
        <v>29</v>
      </c>
      <c r="H1032" s="1" t="str">
        <f t="shared" si="66"/>
        <v>&lt;80</v>
      </c>
      <c r="I1032" s="1">
        <v>245.31250517626</v>
      </c>
      <c r="J1032" s="1">
        <v>215.32155543360699</v>
      </c>
      <c r="K1032" s="1">
        <v>347.86060976715203</v>
      </c>
      <c r="L1032" s="1">
        <v>249.88306845423099</v>
      </c>
      <c r="M1032" s="1">
        <f t="shared" si="67"/>
        <v>108.57996623535533</v>
      </c>
      <c r="N1032" s="1">
        <v>0</v>
      </c>
      <c r="O1032" s="1" t="str">
        <f t="shared" si="64"/>
        <v>25-40</v>
      </c>
    </row>
    <row r="1033" spans="1:15">
      <c r="A1033" s="1">
        <v>1032</v>
      </c>
      <c r="B1033" s="1">
        <v>86753091032</v>
      </c>
      <c r="C1033" s="2">
        <v>1.715068493150685</v>
      </c>
      <c r="D1033" s="2" t="str">
        <f t="shared" si="65"/>
        <v>&gt; 1.5 year</v>
      </c>
      <c r="E1033" s="3">
        <v>35.364383561643834</v>
      </c>
      <c r="F1033" s="1">
        <v>0</v>
      </c>
      <c r="G1033" s="1">
        <v>41</v>
      </c>
      <c r="H1033" s="1" t="str">
        <f t="shared" si="66"/>
        <v>&lt;80</v>
      </c>
      <c r="I1033" s="1">
        <v>267.60399304008502</v>
      </c>
      <c r="J1033" s="1">
        <v>240.149156982102</v>
      </c>
      <c r="K1033" s="1">
        <v>336.48991148651101</v>
      </c>
      <c r="L1033" s="1">
        <v>165.41044128896201</v>
      </c>
      <c r="M1033" s="1">
        <f t="shared" si="67"/>
        <v>100.84829433483172</v>
      </c>
      <c r="N1033" s="1">
        <v>0</v>
      </c>
      <c r="O1033" s="1" t="str">
        <f t="shared" si="64"/>
        <v>25-40</v>
      </c>
    </row>
    <row r="1034" spans="1:15">
      <c r="A1034" s="1">
        <v>1033</v>
      </c>
      <c r="B1034" s="1">
        <v>86753091033</v>
      </c>
      <c r="C1034" s="2">
        <v>1.0767123287671232</v>
      </c>
      <c r="D1034" s="2" t="str">
        <f t="shared" si="65"/>
        <v>&lt;= 1.5 year</v>
      </c>
      <c r="E1034" s="3">
        <v>37.408219178082192</v>
      </c>
      <c r="F1034" s="1">
        <v>0</v>
      </c>
      <c r="G1034" s="1">
        <v>78</v>
      </c>
      <c r="H1034" s="1" t="str">
        <f t="shared" si="66"/>
        <v>&lt;80</v>
      </c>
      <c r="I1034" s="1">
        <v>1.0504119396954399</v>
      </c>
      <c r="J1034" s="1">
        <v>257.49048808721602</v>
      </c>
      <c r="K1034" s="1">
        <v>250.06675886880799</v>
      </c>
      <c r="L1034" s="1">
        <v>55.243529663607497</v>
      </c>
      <c r="M1034" s="1">
        <f t="shared" si="67"/>
        <v>57.320506626042778</v>
      </c>
      <c r="N1034" s="1">
        <v>0</v>
      </c>
      <c r="O1034" s="1" t="str">
        <f t="shared" si="64"/>
        <v>25-40</v>
      </c>
    </row>
    <row r="1035" spans="1:15">
      <c r="A1035" s="1">
        <v>1034</v>
      </c>
      <c r="B1035" s="1">
        <v>86753091034</v>
      </c>
      <c r="C1035" s="2">
        <v>1.2410958904109588</v>
      </c>
      <c r="D1035" s="2" t="str">
        <f t="shared" si="65"/>
        <v>&lt;= 1.5 year</v>
      </c>
      <c r="E1035" s="3">
        <v>37.558904109589044</v>
      </c>
      <c r="F1035" s="1">
        <v>1</v>
      </c>
      <c r="G1035" s="1">
        <v>74</v>
      </c>
      <c r="H1035" s="1" t="str">
        <f t="shared" si="66"/>
        <v>&lt;80</v>
      </c>
      <c r="I1035" s="1">
        <v>64.911525471126694</v>
      </c>
      <c r="J1035" s="1">
        <v>296.87566884879402</v>
      </c>
      <c r="K1035" s="1">
        <v>191.08049762899</v>
      </c>
      <c r="L1035" s="1">
        <v>2.3462165924259999</v>
      </c>
      <c r="M1035" s="1">
        <f t="shared" si="67"/>
        <v>52.154181252163582</v>
      </c>
      <c r="N1035" s="1">
        <v>0</v>
      </c>
      <c r="O1035" s="1" t="str">
        <f t="shared" si="64"/>
        <v>25-40</v>
      </c>
    </row>
    <row r="1036" spans="1:15">
      <c r="A1036" s="1">
        <v>1035</v>
      </c>
      <c r="B1036" s="1">
        <v>86753091035</v>
      </c>
      <c r="C1036" s="2">
        <v>1.6876712328767123</v>
      </c>
      <c r="D1036" s="2" t="str">
        <f t="shared" si="65"/>
        <v>&gt; 1.5 year</v>
      </c>
      <c r="E1036" s="3">
        <v>27.419178082191781</v>
      </c>
      <c r="F1036" s="1">
        <v>0</v>
      </c>
      <c r="G1036" s="1">
        <v>24</v>
      </c>
      <c r="H1036" s="1" t="str">
        <f t="shared" si="66"/>
        <v>&lt;80</v>
      </c>
      <c r="I1036" s="1">
        <v>208.030673270297</v>
      </c>
      <c r="J1036" s="1">
        <v>189.53355049215801</v>
      </c>
      <c r="K1036" s="1">
        <v>268.91047491302498</v>
      </c>
      <c r="L1036" s="1">
        <v>289.388572319243</v>
      </c>
      <c r="M1036" s="1">
        <f t="shared" si="67"/>
        <v>98.801023568868573</v>
      </c>
      <c r="N1036" s="1">
        <v>1</v>
      </c>
      <c r="O1036" s="1" t="str">
        <f t="shared" si="64"/>
        <v>25-40</v>
      </c>
    </row>
    <row r="1037" spans="1:15">
      <c r="A1037" s="1">
        <v>1036</v>
      </c>
      <c r="B1037" s="1">
        <v>86753091036</v>
      </c>
      <c r="C1037" s="2">
        <v>1.2767123287671234</v>
      </c>
      <c r="D1037" s="2" t="str">
        <f t="shared" si="65"/>
        <v>&lt;= 1.5 year</v>
      </c>
      <c r="E1037" s="3">
        <v>19.643835616438356</v>
      </c>
      <c r="F1037" s="1">
        <v>1</v>
      </c>
      <c r="G1037" s="1">
        <v>58</v>
      </c>
      <c r="H1037" s="1" t="str">
        <f t="shared" si="66"/>
        <v>&lt;80</v>
      </c>
      <c r="I1037" s="1">
        <v>360.13081317688898</v>
      </c>
      <c r="J1037" s="1">
        <v>306.865202730931</v>
      </c>
      <c r="K1037" s="1">
        <v>17.189532320735701</v>
      </c>
      <c r="L1037" s="1">
        <v>55.534257305641297</v>
      </c>
      <c r="M1037" s="1">
        <f t="shared" si="67"/>
        <v>62.086536027790842</v>
      </c>
      <c r="N1037" s="1">
        <v>0</v>
      </c>
      <c r="O1037" s="1" t="str">
        <f t="shared" si="64"/>
        <v>17-25</v>
      </c>
    </row>
    <row r="1038" spans="1:15">
      <c r="A1038" s="1">
        <v>1037</v>
      </c>
      <c r="B1038" s="1">
        <v>86753091037</v>
      </c>
      <c r="C1038" s="2">
        <v>1.273972602739726</v>
      </c>
      <c r="D1038" s="2" t="str">
        <f t="shared" si="65"/>
        <v>&lt;= 1.5 year</v>
      </c>
      <c r="E1038" s="3">
        <v>36.520547945205479</v>
      </c>
      <c r="F1038" s="1">
        <v>1</v>
      </c>
      <c r="G1038" s="1">
        <v>88</v>
      </c>
      <c r="H1038" s="1" t="str">
        <f t="shared" si="66"/>
        <v>&gt;=80</v>
      </c>
      <c r="I1038" s="1">
        <v>39.057362960149298</v>
      </c>
      <c r="J1038" s="1">
        <v>300.573765882533</v>
      </c>
      <c r="K1038" s="1">
        <v>230.09595274275699</v>
      </c>
      <c r="L1038" s="1">
        <v>43.309535726412598</v>
      </c>
      <c r="M1038" s="1">
        <f t="shared" si="67"/>
        <v>59.979148923714938</v>
      </c>
      <c r="N1038" s="1">
        <v>0</v>
      </c>
      <c r="O1038" s="1" t="str">
        <f t="shared" si="64"/>
        <v>25-40</v>
      </c>
    </row>
    <row r="1039" spans="1:15">
      <c r="A1039" s="1">
        <v>1038</v>
      </c>
      <c r="B1039" s="1">
        <v>86753091038</v>
      </c>
      <c r="C1039" s="2">
        <v>1.3178082191780822</v>
      </c>
      <c r="D1039" s="2" t="str">
        <f t="shared" si="65"/>
        <v>&lt;= 1.5 year</v>
      </c>
      <c r="E1039" s="3">
        <v>43.868493150684934</v>
      </c>
      <c r="F1039" s="1">
        <v>0</v>
      </c>
      <c r="G1039" s="1">
        <v>104</v>
      </c>
      <c r="H1039" s="1" t="str">
        <f t="shared" si="66"/>
        <v>&gt;=80</v>
      </c>
      <c r="I1039" s="1">
        <v>3.0603353928650798</v>
      </c>
      <c r="J1039" s="1">
        <v>286.15647579444402</v>
      </c>
      <c r="K1039" s="1">
        <v>283.79114736984599</v>
      </c>
      <c r="L1039" s="1">
        <v>27.5870771219852</v>
      </c>
      <c r="M1039" s="1">
        <f t="shared" si="67"/>
        <v>60.502731834004464</v>
      </c>
      <c r="N1039" s="1">
        <v>0</v>
      </c>
      <c r="O1039" s="1" t="str">
        <f t="shared" si="64"/>
        <v>&gt;40</v>
      </c>
    </row>
    <row r="1040" spans="1:15">
      <c r="A1040" s="1">
        <v>1039</v>
      </c>
      <c r="B1040" s="1">
        <v>86753091039</v>
      </c>
      <c r="C1040" s="2">
        <v>1.5342465753424657</v>
      </c>
      <c r="D1040" s="2" t="str">
        <f t="shared" si="65"/>
        <v>&gt; 1.5 year</v>
      </c>
      <c r="E1040" s="3">
        <v>25.643835616438356</v>
      </c>
      <c r="F1040" s="1">
        <v>0</v>
      </c>
      <c r="G1040" s="1">
        <v>58</v>
      </c>
      <c r="H1040" s="1" t="str">
        <f t="shared" si="66"/>
        <v>&lt;80</v>
      </c>
      <c r="I1040" s="1">
        <v>353.84156679927497</v>
      </c>
      <c r="J1040" s="1">
        <v>359.408305065837</v>
      </c>
      <c r="K1040" s="1">
        <v>30.397863561166702</v>
      </c>
      <c r="L1040" s="1">
        <v>21.474017037265899</v>
      </c>
      <c r="M1040" s="1">
        <f t="shared" si="67"/>
        <v>63.284615421020867</v>
      </c>
      <c r="N1040" s="1">
        <v>0</v>
      </c>
      <c r="O1040" s="1" t="str">
        <f t="shared" si="64"/>
        <v>25-40</v>
      </c>
    </row>
    <row r="1041" spans="1:15">
      <c r="A1041" s="1">
        <v>1040</v>
      </c>
      <c r="B1041" s="1">
        <v>86753091040</v>
      </c>
      <c r="C1041" s="2">
        <v>1.6136986301369862</v>
      </c>
      <c r="D1041" s="2" t="str">
        <f t="shared" si="65"/>
        <v>&gt; 1.5 year</v>
      </c>
      <c r="E1041" s="3">
        <v>32.115068493150687</v>
      </c>
      <c r="F1041" s="1">
        <v>0</v>
      </c>
      <c r="G1041" s="1">
        <v>43</v>
      </c>
      <c r="H1041" s="1" t="str">
        <f t="shared" si="66"/>
        <v>&lt;80</v>
      </c>
      <c r="I1041" s="1">
        <v>137.69704348873799</v>
      </c>
      <c r="J1041" s="1">
        <v>206.32537132000499</v>
      </c>
      <c r="K1041" s="1">
        <v>202.706394755584</v>
      </c>
      <c r="L1041" s="1">
        <v>385.21015851342901</v>
      </c>
      <c r="M1041" s="1">
        <f t="shared" si="67"/>
        <v>98.071779576981001</v>
      </c>
      <c r="N1041" s="1">
        <v>1</v>
      </c>
      <c r="O1041" s="1" t="str">
        <f t="shared" si="64"/>
        <v>25-40</v>
      </c>
    </row>
    <row r="1042" spans="1:15">
      <c r="A1042" s="1">
        <v>1041</v>
      </c>
      <c r="B1042" s="1">
        <v>86753091041</v>
      </c>
      <c r="C1042" s="2">
        <v>1.7232876712328766</v>
      </c>
      <c r="D1042" s="2" t="str">
        <f t="shared" si="65"/>
        <v>&gt; 1.5 year</v>
      </c>
      <c r="E1042" s="3">
        <v>30.641095890410959</v>
      </c>
      <c r="F1042" s="1">
        <v>0</v>
      </c>
      <c r="G1042" s="1">
        <v>21</v>
      </c>
      <c r="H1042" s="1" t="str">
        <f t="shared" si="66"/>
        <v>&lt;80</v>
      </c>
      <c r="I1042" s="1">
        <v>293.10270659678002</v>
      </c>
      <c r="J1042" s="1">
        <v>283.33576855738102</v>
      </c>
      <c r="K1042" s="1">
        <v>274.52675124587898</v>
      </c>
      <c r="L1042" s="1">
        <v>126.06333250234201</v>
      </c>
      <c r="M1042" s="1">
        <f t="shared" si="67"/>
        <v>94.185888062119403</v>
      </c>
      <c r="N1042" s="1">
        <v>0</v>
      </c>
      <c r="O1042" s="1" t="str">
        <f t="shared" si="64"/>
        <v>25-40</v>
      </c>
    </row>
    <row r="1043" spans="1:15">
      <c r="A1043" s="1">
        <v>1042</v>
      </c>
      <c r="B1043" s="1">
        <v>86753091042</v>
      </c>
      <c r="C1043" s="2">
        <v>1.1452054794520548</v>
      </c>
      <c r="D1043" s="2" t="str">
        <f t="shared" si="65"/>
        <v>&lt;= 1.5 year</v>
      </c>
      <c r="E1043" s="3">
        <v>45.19178082191781</v>
      </c>
      <c r="F1043" s="1">
        <v>0</v>
      </c>
      <c r="G1043" s="1">
        <v>88</v>
      </c>
      <c r="H1043" s="1" t="str">
        <f t="shared" si="66"/>
        <v>&gt;=80</v>
      </c>
      <c r="I1043" s="1">
        <v>3.4368991456335301</v>
      </c>
      <c r="J1043" s="1">
        <v>339.41882859723</v>
      </c>
      <c r="K1043" s="1">
        <v>168.32163274769499</v>
      </c>
      <c r="L1043" s="1">
        <v>17.787277423887701</v>
      </c>
      <c r="M1043" s="1">
        <f t="shared" si="67"/>
        <v>49.761527440019009</v>
      </c>
      <c r="N1043" s="1">
        <v>1</v>
      </c>
      <c r="O1043" s="1" t="str">
        <f t="shared" si="64"/>
        <v>&gt;40</v>
      </c>
    </row>
    <row r="1044" spans="1:15">
      <c r="A1044" s="1">
        <v>1043</v>
      </c>
      <c r="B1044" s="1">
        <v>86753091043</v>
      </c>
      <c r="C1044" s="2">
        <v>1.1397260273972603</v>
      </c>
      <c r="D1044" s="2" t="str">
        <f t="shared" si="65"/>
        <v>&lt;= 1.5 year</v>
      </c>
      <c r="E1044" s="3">
        <v>41.769863013698632</v>
      </c>
      <c r="F1044" s="1">
        <v>1</v>
      </c>
      <c r="G1044" s="1">
        <v>84</v>
      </c>
      <c r="H1044" s="1" t="str">
        <f t="shared" si="66"/>
        <v>&gt;=80</v>
      </c>
      <c r="I1044" s="1">
        <v>5.4634532854609201</v>
      </c>
      <c r="J1044" s="1">
        <v>150.66995750397101</v>
      </c>
      <c r="K1044" s="1">
        <v>365.23050986137798</v>
      </c>
      <c r="L1044" s="1">
        <v>42.662127659113601</v>
      </c>
      <c r="M1044" s="1">
        <f t="shared" si="67"/>
        <v>61.43778936561354</v>
      </c>
      <c r="N1044" s="1">
        <v>1</v>
      </c>
      <c r="O1044" s="1" t="str">
        <f t="shared" si="64"/>
        <v>&gt;40</v>
      </c>
    </row>
    <row r="1045" spans="1:15">
      <c r="A1045" s="1">
        <v>1044</v>
      </c>
      <c r="B1045" s="1">
        <v>86753091044</v>
      </c>
      <c r="C1045" s="2">
        <v>1.6383561643835616</v>
      </c>
      <c r="D1045" s="2" t="str">
        <f t="shared" si="65"/>
        <v>&gt; 1.5 year</v>
      </c>
      <c r="E1045" s="3">
        <v>27.994520547945207</v>
      </c>
      <c r="F1045" s="1">
        <v>0</v>
      </c>
      <c r="G1045" s="1">
        <v>51</v>
      </c>
      <c r="H1045" s="1" t="str">
        <f t="shared" si="66"/>
        <v>&lt;80</v>
      </c>
      <c r="I1045" s="1">
        <v>216.869071434548</v>
      </c>
      <c r="J1045" s="1">
        <v>306.64353271121701</v>
      </c>
      <c r="K1045" s="1">
        <v>353.81693667592202</v>
      </c>
      <c r="L1045" s="1">
        <v>159.61931092489201</v>
      </c>
      <c r="M1045" s="1">
        <f t="shared" si="67"/>
        <v>103.49335804375889</v>
      </c>
      <c r="N1045" s="1">
        <v>0</v>
      </c>
      <c r="O1045" s="1" t="str">
        <f t="shared" si="64"/>
        <v>25-40</v>
      </c>
    </row>
    <row r="1046" spans="1:15">
      <c r="A1046" s="1">
        <v>1045</v>
      </c>
      <c r="B1046" s="1">
        <v>86753091045</v>
      </c>
      <c r="C1046" s="2">
        <v>1.0191780821917809</v>
      </c>
      <c r="D1046" s="2" t="str">
        <f t="shared" si="65"/>
        <v>&lt;= 1.5 year</v>
      </c>
      <c r="E1046" s="3">
        <v>37.909589041095892</v>
      </c>
      <c r="F1046" s="1">
        <v>1</v>
      </c>
      <c r="G1046" s="1">
        <v>18</v>
      </c>
      <c r="H1046" s="1" t="str">
        <f t="shared" si="66"/>
        <v>&lt;80</v>
      </c>
      <c r="I1046" s="1">
        <v>133.13089999267001</v>
      </c>
      <c r="J1046" s="1">
        <v>46.577708516290201</v>
      </c>
      <c r="K1046" s="1">
        <v>363.125308783592</v>
      </c>
      <c r="L1046" s="1">
        <v>282.36221557486198</v>
      </c>
      <c r="M1046" s="1">
        <f t="shared" si="67"/>
        <v>91.835191603731289</v>
      </c>
      <c r="N1046" s="1">
        <v>0</v>
      </c>
      <c r="O1046" s="1" t="str">
        <f t="shared" si="64"/>
        <v>25-40</v>
      </c>
    </row>
    <row r="1047" spans="1:15">
      <c r="A1047" s="1">
        <v>1046</v>
      </c>
      <c r="B1047" s="1">
        <v>86753091046</v>
      </c>
      <c r="C1047" s="2">
        <v>1.1315068493150684</v>
      </c>
      <c r="D1047" s="2" t="str">
        <f t="shared" si="65"/>
        <v>&lt;= 1.5 year</v>
      </c>
      <c r="E1047" s="3">
        <v>35.723287671232875</v>
      </c>
      <c r="F1047" s="1">
        <v>0</v>
      </c>
      <c r="G1047" s="1">
        <v>59</v>
      </c>
      <c r="H1047" s="1" t="str">
        <f t="shared" si="66"/>
        <v>&lt;80</v>
      </c>
      <c r="I1047" s="1">
        <v>59.321406620221097</v>
      </c>
      <c r="J1047" s="1">
        <v>215.75916966724401</v>
      </c>
      <c r="K1047" s="1">
        <v>302.78893113560099</v>
      </c>
      <c r="L1047" s="1">
        <v>29.841341083639598</v>
      </c>
      <c r="M1047" s="1">
        <f t="shared" si="67"/>
        <v>61.922078769306083</v>
      </c>
      <c r="N1047" s="1">
        <v>0</v>
      </c>
      <c r="O1047" s="1" t="str">
        <f t="shared" si="64"/>
        <v>25-40</v>
      </c>
    </row>
    <row r="1048" spans="1:15">
      <c r="A1048" s="1">
        <v>1047</v>
      </c>
      <c r="B1048" s="1">
        <v>86753091047</v>
      </c>
      <c r="C1048" s="2">
        <v>1.6164383561643836</v>
      </c>
      <c r="D1048" s="2" t="str">
        <f t="shared" si="65"/>
        <v>&gt; 1.5 year</v>
      </c>
      <c r="E1048" s="3">
        <v>29.536986301369861</v>
      </c>
      <c r="F1048" s="1">
        <v>0</v>
      </c>
      <c r="G1048" s="1">
        <v>20</v>
      </c>
      <c r="H1048" s="1" t="str">
        <f t="shared" si="66"/>
        <v>&lt;80</v>
      </c>
      <c r="I1048" s="1">
        <v>225.51725634718599</v>
      </c>
      <c r="J1048" s="1">
        <v>281.73998210067799</v>
      </c>
      <c r="K1048" s="1">
        <v>259.76711099875598</v>
      </c>
      <c r="L1048" s="1">
        <v>185.126164617716</v>
      </c>
      <c r="M1048" s="1">
        <f t="shared" si="67"/>
        <v>93.967772149805754</v>
      </c>
      <c r="N1048" s="1">
        <v>0</v>
      </c>
      <c r="O1048" s="1" t="str">
        <f t="shared" si="64"/>
        <v>25-40</v>
      </c>
    </row>
    <row r="1049" spans="1:15">
      <c r="A1049" s="1">
        <v>1048</v>
      </c>
      <c r="B1049" s="1">
        <v>86753091048</v>
      </c>
      <c r="C1049" s="2">
        <v>1.0712328767123287</v>
      </c>
      <c r="D1049" s="2" t="str">
        <f t="shared" si="65"/>
        <v>&lt;= 1.5 year</v>
      </c>
      <c r="E1049" s="3">
        <v>42.441095890410956</v>
      </c>
      <c r="F1049" s="1">
        <v>1</v>
      </c>
      <c r="G1049" s="1">
        <v>73</v>
      </c>
      <c r="H1049" s="1" t="str">
        <f t="shared" si="66"/>
        <v>&lt;80</v>
      </c>
      <c r="I1049" s="1">
        <v>33.7699762266801</v>
      </c>
      <c r="J1049" s="1">
        <v>271.33540393642301</v>
      </c>
      <c r="K1049" s="1">
        <v>194.20971236659</v>
      </c>
      <c r="L1049" s="1">
        <v>19.274217235461201</v>
      </c>
      <c r="M1049" s="1">
        <f t="shared" si="67"/>
        <v>50.026501965294386</v>
      </c>
      <c r="N1049" s="1">
        <v>1</v>
      </c>
      <c r="O1049" s="1" t="str">
        <f t="shared" si="64"/>
        <v>&gt;40</v>
      </c>
    </row>
    <row r="1050" spans="1:15">
      <c r="A1050" s="1">
        <v>1049</v>
      </c>
      <c r="B1050" s="1">
        <v>86753091049</v>
      </c>
      <c r="C1050" s="2">
        <v>1.7178082191780821</v>
      </c>
      <c r="D1050" s="2" t="str">
        <f t="shared" si="65"/>
        <v>&gt; 1.5 year</v>
      </c>
      <c r="E1050" s="3">
        <v>25.542465753424658</v>
      </c>
      <c r="F1050" s="1">
        <v>0</v>
      </c>
      <c r="G1050" s="1">
        <v>33</v>
      </c>
      <c r="H1050" s="1" t="str">
        <f t="shared" si="66"/>
        <v>&lt;80</v>
      </c>
      <c r="I1050" s="1">
        <v>318.67184567335698</v>
      </c>
      <c r="J1050" s="1">
        <v>275.61108849048202</v>
      </c>
      <c r="K1050" s="1">
        <v>183.67217603141299</v>
      </c>
      <c r="L1050" s="1">
        <v>213.238536571347</v>
      </c>
      <c r="M1050" s="1">
        <f t="shared" si="67"/>
        <v>95.171920245438315</v>
      </c>
      <c r="N1050" s="1">
        <v>0</v>
      </c>
      <c r="O1050" s="1" t="str">
        <f t="shared" si="64"/>
        <v>25-40</v>
      </c>
    </row>
    <row r="1051" spans="1:15">
      <c r="A1051" s="1">
        <v>1050</v>
      </c>
      <c r="B1051" s="1">
        <v>86753091050</v>
      </c>
      <c r="C1051" s="2">
        <v>1.5095890410958903</v>
      </c>
      <c r="D1051" s="2" t="str">
        <f t="shared" si="65"/>
        <v>&gt; 1.5 year</v>
      </c>
      <c r="E1051" s="3">
        <v>18.778082191780822</v>
      </c>
      <c r="F1051" s="1">
        <v>1</v>
      </c>
      <c r="G1051" s="1">
        <v>53</v>
      </c>
      <c r="H1051" s="1" t="str">
        <f t="shared" si="66"/>
        <v>&lt;80</v>
      </c>
      <c r="I1051" s="1">
        <v>498.040200413256</v>
      </c>
      <c r="J1051" s="1">
        <v>159.494562118396</v>
      </c>
      <c r="K1051" s="1">
        <v>82.636846986795305</v>
      </c>
      <c r="L1051" s="1">
        <v>1.68984967212673</v>
      </c>
      <c r="M1051" s="1">
        <f t="shared" si="67"/>
        <v>62.721984601602806</v>
      </c>
      <c r="N1051" s="1">
        <v>0</v>
      </c>
      <c r="O1051" s="1" t="str">
        <f t="shared" si="64"/>
        <v>17-25</v>
      </c>
    </row>
    <row r="1052" spans="1:15">
      <c r="A1052" s="1">
        <v>1051</v>
      </c>
      <c r="B1052" s="1">
        <v>86753091051</v>
      </c>
      <c r="C1052" s="2">
        <v>1.704109589041096</v>
      </c>
      <c r="D1052" s="2" t="str">
        <f t="shared" si="65"/>
        <v>&gt; 1.5 year</v>
      </c>
      <c r="E1052" s="3">
        <v>32.147945205479452</v>
      </c>
      <c r="F1052" s="1">
        <v>0</v>
      </c>
      <c r="G1052" s="1">
        <v>14</v>
      </c>
      <c r="H1052" s="1" t="str">
        <f t="shared" si="66"/>
        <v>&lt;80</v>
      </c>
      <c r="I1052" s="1">
        <v>194.568423595643</v>
      </c>
      <c r="J1052" s="1">
        <v>133.59430679796401</v>
      </c>
      <c r="K1052" s="1">
        <v>293.516053073389</v>
      </c>
      <c r="L1052" s="1">
        <v>372.61714707477103</v>
      </c>
      <c r="M1052" s="1">
        <f t="shared" si="67"/>
        <v>106.18900244926775</v>
      </c>
      <c r="N1052" s="1">
        <v>0</v>
      </c>
      <c r="O1052" s="1" t="str">
        <f t="shared" si="64"/>
        <v>25-40</v>
      </c>
    </row>
    <row r="1053" spans="1:15">
      <c r="A1053" s="1">
        <v>1052</v>
      </c>
      <c r="B1053" s="1">
        <v>86753091052</v>
      </c>
      <c r="C1053" s="2">
        <v>1.7616438356164383</v>
      </c>
      <c r="D1053" s="2" t="str">
        <f t="shared" si="65"/>
        <v>&gt; 1.5 year</v>
      </c>
      <c r="E1053" s="3">
        <v>29.835616438356166</v>
      </c>
      <c r="F1053" s="1">
        <v>0</v>
      </c>
      <c r="G1053" s="1">
        <v>63</v>
      </c>
      <c r="H1053" s="1" t="str">
        <f t="shared" si="66"/>
        <v>&lt;80</v>
      </c>
      <c r="I1053" s="1">
        <v>373.80314042523599</v>
      </c>
      <c r="J1053" s="1">
        <v>252.083578889367</v>
      </c>
      <c r="K1053" s="1">
        <v>215.56738919301301</v>
      </c>
      <c r="L1053" s="1">
        <v>188.68013230282401</v>
      </c>
      <c r="M1053" s="1">
        <f t="shared" si="67"/>
        <v>98.580640124668662</v>
      </c>
      <c r="N1053" s="1">
        <v>0</v>
      </c>
      <c r="O1053" s="1" t="str">
        <f t="shared" si="64"/>
        <v>25-40</v>
      </c>
    </row>
    <row r="1054" spans="1:15">
      <c r="A1054" s="1">
        <v>1053</v>
      </c>
      <c r="B1054" s="1">
        <v>86753091053</v>
      </c>
      <c r="C1054" s="2">
        <v>1.1013698630136985</v>
      </c>
      <c r="D1054" s="2" t="str">
        <f t="shared" si="65"/>
        <v>&lt;= 1.5 year</v>
      </c>
      <c r="E1054" s="3">
        <v>37.227397260273975</v>
      </c>
      <c r="F1054" s="1">
        <v>0</v>
      </c>
      <c r="G1054" s="1">
        <v>58</v>
      </c>
      <c r="H1054" s="1" t="str">
        <f t="shared" si="66"/>
        <v>&lt;80</v>
      </c>
      <c r="I1054" s="1">
        <v>2.74765513266287</v>
      </c>
      <c r="J1054" s="1">
        <v>288.875867096408</v>
      </c>
      <c r="K1054" s="1">
        <v>262.49177338305799</v>
      </c>
      <c r="L1054" s="1">
        <v>30.664015454965401</v>
      </c>
      <c r="M1054" s="1">
        <f t="shared" si="67"/>
        <v>58.508576438888475</v>
      </c>
      <c r="N1054" s="1">
        <v>0</v>
      </c>
      <c r="O1054" s="1" t="str">
        <f t="shared" si="64"/>
        <v>25-40</v>
      </c>
    </row>
    <row r="1055" spans="1:15">
      <c r="A1055" s="1">
        <v>1054</v>
      </c>
      <c r="B1055" s="1">
        <v>86753091054</v>
      </c>
      <c r="C1055" s="2">
        <v>1.6136986301369862</v>
      </c>
      <c r="D1055" s="2" t="str">
        <f t="shared" si="65"/>
        <v>&gt; 1.5 year</v>
      </c>
      <c r="E1055" s="3">
        <v>26.479452054794521</v>
      </c>
      <c r="F1055" s="1">
        <v>0</v>
      </c>
      <c r="G1055" s="1">
        <v>46</v>
      </c>
      <c r="H1055" s="1" t="str">
        <f t="shared" si="66"/>
        <v>&lt;80</v>
      </c>
      <c r="I1055" s="1">
        <v>340.33825469111702</v>
      </c>
      <c r="J1055" s="1">
        <v>291.29412594971302</v>
      </c>
      <c r="K1055" s="1">
        <v>165.63498655308999</v>
      </c>
      <c r="L1055" s="1">
        <v>195.50459230145299</v>
      </c>
      <c r="M1055" s="1">
        <f t="shared" si="67"/>
        <v>93.867339913811563</v>
      </c>
      <c r="N1055" s="1">
        <v>0</v>
      </c>
      <c r="O1055" s="1" t="str">
        <f t="shared" si="64"/>
        <v>25-40</v>
      </c>
    </row>
    <row r="1056" spans="1:15">
      <c r="A1056" s="1">
        <v>1055</v>
      </c>
      <c r="B1056" s="1">
        <v>86753091055</v>
      </c>
      <c r="C1056" s="2">
        <v>1.6027397260273972</v>
      </c>
      <c r="D1056" s="2" t="str">
        <f t="shared" si="65"/>
        <v>&gt; 1.5 year</v>
      </c>
      <c r="E1056" s="3">
        <v>31.452054794520549</v>
      </c>
      <c r="F1056" s="1">
        <v>0</v>
      </c>
      <c r="G1056" s="1">
        <v>38</v>
      </c>
      <c r="H1056" s="1" t="str">
        <f t="shared" si="66"/>
        <v>&lt;80</v>
      </c>
      <c r="I1056" s="1">
        <v>205.00705778678301</v>
      </c>
      <c r="J1056" s="1">
        <v>224.935295190978</v>
      </c>
      <c r="K1056" s="1">
        <v>293.15168531944698</v>
      </c>
      <c r="L1056" s="1">
        <v>242.08253681052199</v>
      </c>
      <c r="M1056" s="1">
        <f t="shared" si="67"/>
        <v>98.623494893817167</v>
      </c>
      <c r="N1056" s="1">
        <v>1</v>
      </c>
      <c r="O1056" s="1" t="str">
        <f t="shared" si="64"/>
        <v>25-40</v>
      </c>
    </row>
    <row r="1057" spans="1:15">
      <c r="A1057" s="1">
        <v>1056</v>
      </c>
      <c r="B1057" s="1">
        <v>86753091056</v>
      </c>
      <c r="C1057" s="2">
        <v>1.2</v>
      </c>
      <c r="D1057" s="2" t="str">
        <f t="shared" si="65"/>
        <v>&lt;= 1.5 year</v>
      </c>
      <c r="E1057" s="3">
        <v>42.517808219178079</v>
      </c>
      <c r="F1057" s="1">
        <v>1</v>
      </c>
      <c r="G1057" s="1">
        <v>81</v>
      </c>
      <c r="H1057" s="1" t="str">
        <f t="shared" si="66"/>
        <v>&gt;=80</v>
      </c>
      <c r="I1057" s="1">
        <v>24.806122134708701</v>
      </c>
      <c r="J1057" s="1">
        <v>313.44602297512898</v>
      </c>
      <c r="K1057" s="1">
        <v>250.80069953741</v>
      </c>
      <c r="L1057" s="1">
        <v>8.2720870112856009</v>
      </c>
      <c r="M1057" s="1">
        <f t="shared" si="67"/>
        <v>58.148905994630482</v>
      </c>
      <c r="N1057" s="1">
        <v>0</v>
      </c>
      <c r="O1057" s="1" t="str">
        <f t="shared" si="64"/>
        <v>&gt;40</v>
      </c>
    </row>
    <row r="1058" spans="1:15">
      <c r="A1058" s="1">
        <v>1057</v>
      </c>
      <c r="B1058" s="1">
        <v>86753091057</v>
      </c>
      <c r="C1058" s="2">
        <v>1.3698630136986301</v>
      </c>
      <c r="D1058" s="2" t="str">
        <f t="shared" si="65"/>
        <v>&lt;= 1.5 year</v>
      </c>
      <c r="E1058" s="3">
        <v>45.073972602739723</v>
      </c>
      <c r="F1058" s="1">
        <v>0</v>
      </c>
      <c r="G1058" s="1">
        <v>104</v>
      </c>
      <c r="H1058" s="1" t="str">
        <f t="shared" si="66"/>
        <v>&gt;=80</v>
      </c>
      <c r="I1058" s="1">
        <v>38.449303518160498</v>
      </c>
      <c r="J1058" s="1">
        <v>277.48706760290997</v>
      </c>
      <c r="K1058" s="1">
        <v>216.08197401318199</v>
      </c>
      <c r="L1058" s="1">
        <v>10.7025773242831</v>
      </c>
      <c r="M1058" s="1">
        <f t="shared" si="67"/>
        <v>52.489055850181451</v>
      </c>
      <c r="N1058" s="1">
        <v>1</v>
      </c>
      <c r="O1058" s="1" t="str">
        <f t="shared" si="64"/>
        <v>&gt;40</v>
      </c>
    </row>
    <row r="1059" spans="1:15">
      <c r="A1059" s="1">
        <v>1058</v>
      </c>
      <c r="B1059" s="1">
        <v>86753091058</v>
      </c>
      <c r="C1059" s="2">
        <v>0.80821917808219179</v>
      </c>
      <c r="D1059" s="2" t="str">
        <f t="shared" si="65"/>
        <v>&lt;= 1.5 year</v>
      </c>
      <c r="E1059" s="3">
        <v>35.758904109589039</v>
      </c>
      <c r="F1059" s="1">
        <v>0</v>
      </c>
      <c r="G1059" s="1">
        <v>21</v>
      </c>
      <c r="H1059" s="1" t="str">
        <f t="shared" si="66"/>
        <v>&lt;80</v>
      </c>
      <c r="I1059" s="1">
        <v>7.1951565363702903</v>
      </c>
      <c r="J1059" s="1">
        <v>6.7315745439189802</v>
      </c>
      <c r="K1059" s="1">
        <v>405.23855609099502</v>
      </c>
      <c r="L1059" s="1">
        <v>390.60290016854799</v>
      </c>
      <c r="M1059" s="1">
        <f t="shared" si="67"/>
        <v>96.615113237568295</v>
      </c>
      <c r="N1059" s="1">
        <v>0</v>
      </c>
      <c r="O1059" s="1" t="str">
        <f t="shared" si="64"/>
        <v>25-40</v>
      </c>
    </row>
    <row r="1060" spans="1:15">
      <c r="A1060" s="1">
        <v>1059</v>
      </c>
      <c r="B1060" s="1">
        <v>86753091059</v>
      </c>
      <c r="C1060" s="2">
        <v>1.0465753424657533</v>
      </c>
      <c r="D1060" s="2" t="str">
        <f t="shared" si="65"/>
        <v>&lt;= 1.5 year</v>
      </c>
      <c r="E1060" s="3">
        <v>37.558904109589044</v>
      </c>
      <c r="F1060" s="1">
        <v>1</v>
      </c>
      <c r="G1060" s="1">
        <v>19</v>
      </c>
      <c r="H1060" s="1" t="str">
        <f t="shared" si="66"/>
        <v>&lt;80</v>
      </c>
      <c r="I1060" s="1">
        <v>6.9384725637728</v>
      </c>
      <c r="J1060" s="1">
        <v>9.5728684492539102</v>
      </c>
      <c r="K1060" s="1">
        <v>366.45885310576898</v>
      </c>
      <c r="L1060" s="1">
        <v>378.41545935670899</v>
      </c>
      <c r="M1060" s="1">
        <f t="shared" si="67"/>
        <v>90.705824776539487</v>
      </c>
      <c r="N1060" s="1">
        <v>0</v>
      </c>
      <c r="O1060" s="1" t="str">
        <f t="shared" si="64"/>
        <v>25-40</v>
      </c>
    </row>
    <row r="1061" spans="1:15">
      <c r="A1061" s="1">
        <v>1060</v>
      </c>
      <c r="B1061" s="1">
        <v>86753091060</v>
      </c>
      <c r="C1061" s="2">
        <v>1.3150684931506849</v>
      </c>
      <c r="D1061" s="2" t="str">
        <f t="shared" si="65"/>
        <v>&lt;= 1.5 year</v>
      </c>
      <c r="E1061" s="3">
        <v>34.07123287671233</v>
      </c>
      <c r="F1061" s="1">
        <v>0</v>
      </c>
      <c r="G1061" s="1">
        <v>61</v>
      </c>
      <c r="H1061" s="1" t="str">
        <f t="shared" si="66"/>
        <v>&lt;80</v>
      </c>
      <c r="I1061" s="1">
        <v>28.052823876102401</v>
      </c>
      <c r="J1061" s="1">
        <v>309.88844673786701</v>
      </c>
      <c r="K1061" s="1">
        <v>201.78972890431399</v>
      </c>
      <c r="L1061" s="1">
        <v>26.244477772297</v>
      </c>
      <c r="M1061" s="1">
        <f t="shared" si="67"/>
        <v>54.399406450310877</v>
      </c>
      <c r="N1061" s="1">
        <v>1</v>
      </c>
      <c r="O1061" s="1" t="str">
        <f t="shared" si="64"/>
        <v>25-40</v>
      </c>
    </row>
    <row r="1062" spans="1:15">
      <c r="A1062" s="1">
        <v>1061</v>
      </c>
      <c r="B1062" s="1">
        <v>86753091061</v>
      </c>
      <c r="C1062" s="2">
        <v>1.2684931506849315</v>
      </c>
      <c r="D1062" s="2" t="str">
        <f t="shared" si="65"/>
        <v>&lt;= 1.5 year</v>
      </c>
      <c r="E1062" s="3">
        <v>40.893150684931506</v>
      </c>
      <c r="F1062" s="1">
        <v>0</v>
      </c>
      <c r="G1062" s="1">
        <v>78</v>
      </c>
      <c r="H1062" s="1" t="str">
        <f t="shared" si="66"/>
        <v>&lt;80</v>
      </c>
      <c r="I1062" s="1">
        <v>20.0793450737184</v>
      </c>
      <c r="J1062" s="1">
        <v>214.03000865881</v>
      </c>
      <c r="K1062" s="1">
        <v>284.627566291341</v>
      </c>
      <c r="L1062" s="1">
        <v>29.9402981014285</v>
      </c>
      <c r="M1062" s="1">
        <f t="shared" si="67"/>
        <v>56.476892025734607</v>
      </c>
      <c r="N1062" s="1">
        <v>1</v>
      </c>
      <c r="O1062" s="1" t="str">
        <f t="shared" si="64"/>
        <v>&gt;40</v>
      </c>
    </row>
    <row r="1063" spans="1:15">
      <c r="A1063" s="1">
        <v>1062</v>
      </c>
      <c r="B1063" s="1">
        <v>86753091062</v>
      </c>
      <c r="C1063" s="2">
        <v>1.2273972602739727</v>
      </c>
      <c r="D1063" s="2" t="str">
        <f t="shared" si="65"/>
        <v>&lt;= 1.5 year</v>
      </c>
      <c r="E1063" s="3">
        <v>38.315068493150683</v>
      </c>
      <c r="F1063" s="1">
        <v>1</v>
      </c>
      <c r="G1063" s="1">
        <v>81</v>
      </c>
      <c r="H1063" s="1" t="str">
        <f t="shared" si="66"/>
        <v>&gt;=80</v>
      </c>
      <c r="I1063" s="1">
        <v>21.7068264371384</v>
      </c>
      <c r="J1063" s="1">
        <v>277.55117491832101</v>
      </c>
      <c r="K1063" s="1">
        <v>346.83167320354102</v>
      </c>
      <c r="L1063" s="1">
        <v>1.78254755735813</v>
      </c>
      <c r="M1063" s="1">
        <f t="shared" si="67"/>
        <v>65.774346599744632</v>
      </c>
      <c r="N1063" s="1">
        <v>0</v>
      </c>
      <c r="O1063" s="1" t="str">
        <f t="shared" si="64"/>
        <v>25-40</v>
      </c>
    </row>
    <row r="1064" spans="1:15">
      <c r="A1064" s="1">
        <v>1063</v>
      </c>
      <c r="B1064" s="1">
        <v>86753091063</v>
      </c>
      <c r="C1064" s="2">
        <v>1.2356164383561643</v>
      </c>
      <c r="D1064" s="2" t="str">
        <f t="shared" si="65"/>
        <v>&lt;= 1.5 year</v>
      </c>
      <c r="E1064" s="3">
        <v>43.531506849315072</v>
      </c>
      <c r="F1064" s="1">
        <v>0</v>
      </c>
      <c r="G1064" s="1">
        <v>86</v>
      </c>
      <c r="H1064" s="1" t="str">
        <f t="shared" si="66"/>
        <v>&gt;=80</v>
      </c>
      <c r="I1064" s="1">
        <v>4.8257328252490801</v>
      </c>
      <c r="J1064" s="1">
        <v>287.20922096575703</v>
      </c>
      <c r="K1064" s="1">
        <v>273.65689590949199</v>
      </c>
      <c r="L1064" s="1">
        <v>29.837317223631299</v>
      </c>
      <c r="M1064" s="1">
        <f t="shared" si="67"/>
        <v>59.782101879255279</v>
      </c>
      <c r="N1064" s="1">
        <v>0</v>
      </c>
      <c r="O1064" s="1" t="str">
        <f t="shared" si="64"/>
        <v>&gt;40</v>
      </c>
    </row>
    <row r="1065" spans="1:15">
      <c r="A1065" s="1">
        <v>1064</v>
      </c>
      <c r="B1065" s="1">
        <v>86753091064</v>
      </c>
      <c r="C1065" s="2">
        <v>1.1698630136986301</v>
      </c>
      <c r="D1065" s="2" t="str">
        <f t="shared" si="65"/>
        <v>&lt;= 1.5 year</v>
      </c>
      <c r="E1065" s="3">
        <v>41.934246575342463</v>
      </c>
      <c r="F1065" s="1">
        <v>0</v>
      </c>
      <c r="G1065" s="1">
        <v>68</v>
      </c>
      <c r="H1065" s="1" t="str">
        <f t="shared" si="66"/>
        <v>&lt;80</v>
      </c>
      <c r="I1065" s="1">
        <v>28.7161328700981</v>
      </c>
      <c r="J1065" s="1">
        <v>231.942258788484</v>
      </c>
      <c r="K1065" s="1">
        <v>341.46973225103102</v>
      </c>
      <c r="L1065" s="1">
        <v>35.4300433356442</v>
      </c>
      <c r="M1065" s="1">
        <f t="shared" si="67"/>
        <v>66.080644403087604</v>
      </c>
      <c r="N1065" s="1">
        <v>0</v>
      </c>
      <c r="O1065" s="1" t="str">
        <f t="shared" si="64"/>
        <v>&gt;40</v>
      </c>
    </row>
    <row r="1066" spans="1:15">
      <c r="A1066" s="1">
        <v>1065</v>
      </c>
      <c r="B1066" s="1">
        <v>86753091065</v>
      </c>
      <c r="C1066" s="2">
        <v>1.1479452054794521</v>
      </c>
      <c r="D1066" s="2" t="str">
        <f t="shared" si="65"/>
        <v>&lt;= 1.5 year</v>
      </c>
      <c r="E1066" s="3">
        <v>39.372602739726027</v>
      </c>
      <c r="F1066" s="1">
        <v>0</v>
      </c>
      <c r="G1066" s="1">
        <v>74</v>
      </c>
      <c r="H1066" s="1" t="str">
        <f t="shared" si="66"/>
        <v>&lt;80</v>
      </c>
      <c r="I1066" s="1">
        <v>20.7243187797487</v>
      </c>
      <c r="J1066" s="1">
        <v>321.58346346680099</v>
      </c>
      <c r="K1066" s="1">
        <v>261.77670572666102</v>
      </c>
      <c r="L1066" s="1">
        <v>5.2056222397652503</v>
      </c>
      <c r="M1066" s="1">
        <f t="shared" si="67"/>
        <v>59.422501935695124</v>
      </c>
      <c r="N1066" s="1">
        <v>0</v>
      </c>
      <c r="O1066" s="1" t="str">
        <f t="shared" si="64"/>
        <v>25-40</v>
      </c>
    </row>
    <row r="1067" spans="1:15">
      <c r="A1067" s="1">
        <v>1066</v>
      </c>
      <c r="B1067" s="1">
        <v>86753091066</v>
      </c>
      <c r="C1067" s="2">
        <v>1.7808219178082192</v>
      </c>
      <c r="D1067" s="2" t="str">
        <f t="shared" si="65"/>
        <v>&gt; 1.5 year</v>
      </c>
      <c r="E1067" s="3">
        <v>30.989041095890411</v>
      </c>
      <c r="F1067" s="1">
        <v>0</v>
      </c>
      <c r="G1067" s="1">
        <v>47</v>
      </c>
      <c r="H1067" s="1" t="str">
        <f t="shared" si="66"/>
        <v>&lt;80</v>
      </c>
      <c r="I1067" s="1">
        <v>331.22975575089401</v>
      </c>
      <c r="J1067" s="1">
        <v>322.70869913091502</v>
      </c>
      <c r="K1067" s="1">
        <v>230.277904071705</v>
      </c>
      <c r="L1067" s="1">
        <v>151.055389006024</v>
      </c>
      <c r="M1067" s="1">
        <f t="shared" si="67"/>
        <v>98.075071559872214</v>
      </c>
      <c r="N1067" s="1">
        <v>0</v>
      </c>
      <c r="O1067" s="1" t="str">
        <f t="shared" si="64"/>
        <v>25-40</v>
      </c>
    </row>
    <row r="1068" spans="1:15">
      <c r="A1068" s="1">
        <v>1067</v>
      </c>
      <c r="B1068" s="1">
        <v>86753091067</v>
      </c>
      <c r="C1068" s="2">
        <v>1.2493150684931507</v>
      </c>
      <c r="D1068" s="2" t="str">
        <f t="shared" si="65"/>
        <v>&lt;= 1.5 year</v>
      </c>
      <c r="E1068" s="3">
        <v>40.172602739726024</v>
      </c>
      <c r="F1068" s="1">
        <v>0</v>
      </c>
      <c r="G1068" s="1">
        <v>77</v>
      </c>
      <c r="H1068" s="1" t="str">
        <f t="shared" si="66"/>
        <v>&lt;80</v>
      </c>
      <c r="I1068" s="1">
        <v>59.4712840612926</v>
      </c>
      <c r="J1068" s="1">
        <v>250.98487986512899</v>
      </c>
      <c r="K1068" s="1">
        <v>269.35547684306403</v>
      </c>
      <c r="L1068" s="1">
        <v>23.2836042433694</v>
      </c>
      <c r="M1068" s="1">
        <f t="shared" si="67"/>
        <v>59.953182844485738</v>
      </c>
      <c r="N1068" s="1">
        <v>0</v>
      </c>
      <c r="O1068" s="1" t="str">
        <f t="shared" si="64"/>
        <v>&gt;40</v>
      </c>
    </row>
    <row r="1069" spans="1:15">
      <c r="A1069" s="1">
        <v>1068</v>
      </c>
      <c r="B1069" s="1">
        <v>86753091068</v>
      </c>
      <c r="C1069" s="2">
        <v>1.6630136986301369</v>
      </c>
      <c r="D1069" s="2" t="str">
        <f t="shared" si="65"/>
        <v>&gt; 1.5 year</v>
      </c>
      <c r="E1069" s="3">
        <v>30.367123287671234</v>
      </c>
      <c r="F1069" s="1">
        <v>0</v>
      </c>
      <c r="G1069" s="1">
        <v>38</v>
      </c>
      <c r="H1069" s="1" t="str">
        <f t="shared" si="66"/>
        <v>&lt;80</v>
      </c>
      <c r="I1069" s="1">
        <v>268.26799142528898</v>
      </c>
      <c r="J1069" s="1">
        <v>248.76726173352699</v>
      </c>
      <c r="K1069" s="1">
        <v>133.02007650820499</v>
      </c>
      <c r="L1069" s="1">
        <v>308.609982137955</v>
      </c>
      <c r="M1069" s="1">
        <f t="shared" si="67"/>
        <v>94.358427290244478</v>
      </c>
      <c r="N1069" s="1">
        <v>0</v>
      </c>
      <c r="O1069" s="1" t="str">
        <f t="shared" si="64"/>
        <v>25-40</v>
      </c>
    </row>
    <row r="1070" spans="1:15">
      <c r="A1070" s="1">
        <v>1069</v>
      </c>
      <c r="B1070" s="1">
        <v>86753091069</v>
      </c>
      <c r="C1070" s="2">
        <v>1.7616438356164383</v>
      </c>
      <c r="D1070" s="2" t="str">
        <f t="shared" si="65"/>
        <v>&gt; 1.5 year</v>
      </c>
      <c r="E1070" s="3">
        <v>27.095890410958905</v>
      </c>
      <c r="F1070" s="1">
        <v>0</v>
      </c>
      <c r="G1070" s="1">
        <v>57</v>
      </c>
      <c r="H1070" s="1" t="str">
        <f t="shared" si="66"/>
        <v>&lt;80</v>
      </c>
      <c r="I1070" s="1">
        <v>251.82387091878201</v>
      </c>
      <c r="J1070" s="1">
        <v>292.717605364402</v>
      </c>
      <c r="K1070" s="1">
        <v>284.12195227124101</v>
      </c>
      <c r="L1070" s="1">
        <v>194.03839088244001</v>
      </c>
      <c r="M1070" s="1">
        <f t="shared" si="67"/>
        <v>100.94255928109645</v>
      </c>
      <c r="N1070" s="1">
        <v>0</v>
      </c>
      <c r="O1070" s="1" t="str">
        <f t="shared" si="64"/>
        <v>25-40</v>
      </c>
    </row>
    <row r="1071" spans="1:15">
      <c r="A1071" s="1">
        <v>1070</v>
      </c>
      <c r="B1071" s="1">
        <v>86753091070</v>
      </c>
      <c r="C1071" s="2">
        <v>1.1808219178082191</v>
      </c>
      <c r="D1071" s="2" t="str">
        <f t="shared" si="65"/>
        <v>&lt;= 1.5 year</v>
      </c>
      <c r="E1071" s="3">
        <v>43.263013698630139</v>
      </c>
      <c r="F1071" s="1">
        <v>1</v>
      </c>
      <c r="G1071" s="1">
        <v>89</v>
      </c>
      <c r="H1071" s="1" t="str">
        <f t="shared" si="66"/>
        <v>&gt;=80</v>
      </c>
      <c r="I1071" s="1">
        <v>14.0894639684751</v>
      </c>
      <c r="J1071" s="1">
        <v>241.23456478730401</v>
      </c>
      <c r="K1071" s="1">
        <v>266.21943589353202</v>
      </c>
      <c r="L1071" s="1">
        <v>109.43347683842499</v>
      </c>
      <c r="M1071" s="1">
        <f t="shared" si="67"/>
        <v>65.504271828297178</v>
      </c>
      <c r="N1071" s="1">
        <v>0</v>
      </c>
      <c r="O1071" s="1" t="str">
        <f t="shared" si="64"/>
        <v>&gt;40</v>
      </c>
    </row>
    <row r="1072" spans="1:15">
      <c r="A1072" s="1">
        <v>1071</v>
      </c>
      <c r="B1072" s="1">
        <v>86753091071</v>
      </c>
      <c r="C1072" s="2">
        <v>1.5698630136986302</v>
      </c>
      <c r="D1072" s="2" t="str">
        <f t="shared" si="65"/>
        <v>&gt; 1.5 year</v>
      </c>
      <c r="E1072" s="3">
        <v>30.931506849315067</v>
      </c>
      <c r="F1072" s="1">
        <v>0</v>
      </c>
      <c r="G1072" s="1">
        <v>11</v>
      </c>
      <c r="H1072" s="1" t="str">
        <f t="shared" si="66"/>
        <v>&lt;80</v>
      </c>
      <c r="I1072" s="1">
        <v>324.15795708132799</v>
      </c>
      <c r="J1072" s="1">
        <v>229.571681574954</v>
      </c>
      <c r="K1072" s="1">
        <v>270.703271226006</v>
      </c>
      <c r="L1072" s="1">
        <v>171.876347793024</v>
      </c>
      <c r="M1072" s="1">
        <f t="shared" si="67"/>
        <v>97.40792537478616</v>
      </c>
      <c r="N1072" s="1">
        <v>0</v>
      </c>
      <c r="O1072" s="1" t="str">
        <f t="shared" si="64"/>
        <v>25-40</v>
      </c>
    </row>
    <row r="1073" spans="1:15">
      <c r="A1073" s="1">
        <v>1072</v>
      </c>
      <c r="B1073" s="1">
        <v>86753091072</v>
      </c>
      <c r="C1073" s="2">
        <v>1.1479452054794521</v>
      </c>
      <c r="D1073" s="2" t="str">
        <f t="shared" si="65"/>
        <v>&lt;= 1.5 year</v>
      </c>
      <c r="E1073" s="3">
        <v>18.756164383561643</v>
      </c>
      <c r="F1073" s="1">
        <v>1</v>
      </c>
      <c r="G1073" s="1">
        <v>58</v>
      </c>
      <c r="H1073" s="1" t="str">
        <f t="shared" si="66"/>
        <v>&lt;80</v>
      </c>
      <c r="I1073" s="1">
        <v>365.27211648588201</v>
      </c>
      <c r="J1073" s="1">
        <v>434.673669025366</v>
      </c>
      <c r="K1073" s="1">
        <v>2.3862176764683598</v>
      </c>
      <c r="L1073" s="1">
        <v>19.055813679703</v>
      </c>
      <c r="M1073" s="1">
        <f t="shared" si="67"/>
        <v>66.568706603640408</v>
      </c>
      <c r="N1073" s="1">
        <v>0</v>
      </c>
      <c r="O1073" s="1" t="str">
        <f t="shared" si="64"/>
        <v>17-25</v>
      </c>
    </row>
    <row r="1074" spans="1:15">
      <c r="A1074" s="1">
        <v>1073</v>
      </c>
      <c r="B1074" s="1">
        <v>86753091073</v>
      </c>
      <c r="C1074" s="2">
        <v>1.821917808219178</v>
      </c>
      <c r="D1074" s="2" t="str">
        <f t="shared" si="65"/>
        <v>&gt; 1.5 year</v>
      </c>
      <c r="E1074" s="3">
        <v>35.641095890410959</v>
      </c>
      <c r="F1074" s="1">
        <v>1</v>
      </c>
      <c r="G1074" s="1">
        <v>45</v>
      </c>
      <c r="H1074" s="1" t="str">
        <f t="shared" si="66"/>
        <v>&lt;80</v>
      </c>
      <c r="I1074" s="1">
        <v>161.74551963519099</v>
      </c>
      <c r="J1074" s="1">
        <v>276.598570830163</v>
      </c>
      <c r="K1074" s="1">
        <v>191.21920762479101</v>
      </c>
      <c r="L1074" s="1">
        <v>298.940864681839</v>
      </c>
      <c r="M1074" s="1">
        <f t="shared" si="67"/>
        <v>93.886735914023916</v>
      </c>
      <c r="N1074" s="1">
        <v>0</v>
      </c>
      <c r="O1074" s="1" t="str">
        <f t="shared" si="64"/>
        <v>25-40</v>
      </c>
    </row>
    <row r="1075" spans="1:15">
      <c r="A1075" s="1">
        <v>1074</v>
      </c>
      <c r="B1075" s="1">
        <v>86753091074</v>
      </c>
      <c r="C1075" s="2">
        <v>1.7424657534246575</v>
      </c>
      <c r="D1075" s="2" t="str">
        <f t="shared" si="65"/>
        <v>&gt; 1.5 year</v>
      </c>
      <c r="E1075" s="3">
        <v>32.186301369863017</v>
      </c>
      <c r="F1075" s="1">
        <v>0</v>
      </c>
      <c r="G1075" s="1">
        <v>63</v>
      </c>
      <c r="H1075" s="1" t="str">
        <f t="shared" si="66"/>
        <v>&lt;80</v>
      </c>
      <c r="I1075" s="1">
        <v>188.00889930412001</v>
      </c>
      <c r="J1075" s="1">
        <v>313.675403535898</v>
      </c>
      <c r="K1075" s="1">
        <v>205.99750070873699</v>
      </c>
      <c r="L1075" s="1">
        <v>377.30113759114602</v>
      </c>
      <c r="M1075" s="1">
        <f t="shared" si="67"/>
        <v>110.1305808231874</v>
      </c>
      <c r="N1075" s="1">
        <v>0</v>
      </c>
      <c r="O1075" s="1" t="str">
        <f t="shared" si="64"/>
        <v>25-40</v>
      </c>
    </row>
    <row r="1076" spans="1:15">
      <c r="A1076" s="1">
        <v>1075</v>
      </c>
      <c r="B1076" s="1">
        <v>86753091075</v>
      </c>
      <c r="C1076" s="2">
        <v>1.6575342465753424</v>
      </c>
      <c r="D1076" s="2" t="str">
        <f t="shared" si="65"/>
        <v>&gt; 1.5 year</v>
      </c>
      <c r="E1076" s="3">
        <v>17.375342465753423</v>
      </c>
      <c r="F1076" s="1">
        <v>1</v>
      </c>
      <c r="G1076" s="1">
        <v>60</v>
      </c>
      <c r="H1076" s="1" t="str">
        <f t="shared" si="66"/>
        <v>&lt;80</v>
      </c>
      <c r="I1076" s="1">
        <v>327.89937024075903</v>
      </c>
      <c r="J1076" s="1">
        <v>274.23667319824898</v>
      </c>
      <c r="K1076" s="1">
        <v>8.7971407537558406</v>
      </c>
      <c r="L1076" s="1">
        <v>148.31999333643401</v>
      </c>
      <c r="M1076" s="1">
        <f t="shared" si="67"/>
        <v>67.024939565943413</v>
      </c>
      <c r="N1076" s="1">
        <v>0</v>
      </c>
      <c r="O1076" s="1" t="str">
        <f t="shared" si="64"/>
        <v>17-25</v>
      </c>
    </row>
    <row r="1077" spans="1:15">
      <c r="A1077" s="1">
        <v>1076</v>
      </c>
      <c r="B1077" s="1">
        <v>86753091076</v>
      </c>
      <c r="C1077" s="2">
        <v>0.82739726027397265</v>
      </c>
      <c r="D1077" s="2" t="str">
        <f t="shared" si="65"/>
        <v>&lt;= 1.5 year</v>
      </c>
      <c r="E1077" s="3">
        <v>37.271232876712325</v>
      </c>
      <c r="F1077" s="1">
        <v>0</v>
      </c>
      <c r="G1077" s="1">
        <v>19</v>
      </c>
      <c r="H1077" s="1" t="str">
        <f t="shared" si="66"/>
        <v>&lt;80</v>
      </c>
      <c r="I1077" s="1">
        <v>19.030856468735301</v>
      </c>
      <c r="J1077" s="1">
        <v>18.013146133865401</v>
      </c>
      <c r="K1077" s="1">
        <v>444.14696848198599</v>
      </c>
      <c r="L1077" s="1">
        <v>292.58579246433698</v>
      </c>
      <c r="M1077" s="1">
        <f t="shared" si="67"/>
        <v>91.371451521766801</v>
      </c>
      <c r="N1077" s="1">
        <v>0</v>
      </c>
      <c r="O1077" s="1" t="str">
        <f t="shared" si="64"/>
        <v>25-40</v>
      </c>
    </row>
    <row r="1078" spans="1:15">
      <c r="A1078" s="1">
        <v>1077</v>
      </c>
      <c r="B1078" s="1">
        <v>86753091077</v>
      </c>
      <c r="C1078" s="2">
        <v>1.2328767123287672</v>
      </c>
      <c r="D1078" s="2" t="str">
        <f t="shared" si="65"/>
        <v>&lt;= 1.5 year</v>
      </c>
      <c r="E1078" s="3">
        <v>36.854794520547948</v>
      </c>
      <c r="F1078" s="1">
        <v>0</v>
      </c>
      <c r="G1078" s="1">
        <v>21</v>
      </c>
      <c r="H1078" s="1" t="str">
        <f t="shared" si="66"/>
        <v>&lt;80</v>
      </c>
      <c r="I1078" s="1">
        <v>18.474800393447701</v>
      </c>
      <c r="J1078" s="1">
        <v>7.86272376382668</v>
      </c>
      <c r="K1078" s="1">
        <v>388.05136784584198</v>
      </c>
      <c r="L1078" s="1">
        <v>364.34294237334598</v>
      </c>
      <c r="M1078" s="1">
        <f t="shared" si="67"/>
        <v>92.3943191588845</v>
      </c>
      <c r="N1078" s="1">
        <v>0</v>
      </c>
      <c r="O1078" s="1" t="str">
        <f t="shared" si="64"/>
        <v>25-40</v>
      </c>
    </row>
    <row r="1079" spans="1:15">
      <c r="A1079" s="1">
        <v>1078</v>
      </c>
      <c r="B1079" s="1">
        <v>86753091078</v>
      </c>
      <c r="C1079" s="2">
        <v>1.1260273972602739</v>
      </c>
      <c r="D1079" s="2" t="str">
        <f t="shared" si="65"/>
        <v>&lt;= 1.5 year</v>
      </c>
      <c r="E1079" s="3">
        <v>39.898630136986299</v>
      </c>
      <c r="F1079" s="1">
        <v>1</v>
      </c>
      <c r="G1079" s="1">
        <v>126</v>
      </c>
      <c r="H1079" s="1" t="str">
        <f t="shared" si="66"/>
        <v>&gt;=80</v>
      </c>
      <c r="I1079" s="1">
        <v>16.353916728773001</v>
      </c>
      <c r="J1079" s="1">
        <v>151.185403432399</v>
      </c>
      <c r="K1079" s="1">
        <v>404.07959813516902</v>
      </c>
      <c r="L1079" s="1">
        <v>40.456706432603397</v>
      </c>
      <c r="M1079" s="1">
        <f t="shared" si="67"/>
        <v>66.747502161026446</v>
      </c>
      <c r="N1079" s="1">
        <v>0</v>
      </c>
      <c r="O1079" s="1" t="str">
        <f t="shared" si="64"/>
        <v>25-40</v>
      </c>
    </row>
    <row r="1080" spans="1:15">
      <c r="A1080" s="1">
        <v>1079</v>
      </c>
      <c r="B1080" s="1">
        <v>86753091079</v>
      </c>
      <c r="C1080" s="2">
        <v>1.0794520547945206</v>
      </c>
      <c r="D1080" s="2" t="str">
        <f t="shared" si="65"/>
        <v>&lt;= 1.5 year</v>
      </c>
      <c r="E1080" s="3">
        <v>36.871232876712327</v>
      </c>
      <c r="F1080" s="1">
        <v>0</v>
      </c>
      <c r="G1080" s="1">
        <v>89</v>
      </c>
      <c r="H1080" s="1" t="str">
        <f t="shared" si="66"/>
        <v>&gt;=80</v>
      </c>
      <c r="I1080" s="1">
        <v>27.6756599628104</v>
      </c>
      <c r="J1080" s="1">
        <v>299.07869795660702</v>
      </c>
      <c r="K1080" s="1">
        <v>241.41175999005301</v>
      </c>
      <c r="L1080" s="1">
        <v>56.456553187865502</v>
      </c>
      <c r="M1080" s="1">
        <f t="shared" si="67"/>
        <v>61.884546214903615</v>
      </c>
      <c r="N1080" s="1">
        <v>0</v>
      </c>
      <c r="O1080" s="1" t="str">
        <f t="shared" si="64"/>
        <v>25-40</v>
      </c>
    </row>
    <row r="1081" spans="1:15">
      <c r="A1081" s="1">
        <v>1080</v>
      </c>
      <c r="B1081" s="1">
        <v>86753091080</v>
      </c>
      <c r="C1081" s="2">
        <v>1.6109589041095891</v>
      </c>
      <c r="D1081" s="2" t="str">
        <f t="shared" si="65"/>
        <v>&gt; 1.5 year</v>
      </c>
      <c r="E1081" s="3">
        <v>29.972602739726028</v>
      </c>
      <c r="F1081" s="1">
        <v>0</v>
      </c>
      <c r="G1081" s="1">
        <v>50</v>
      </c>
      <c r="H1081" s="1" t="str">
        <f t="shared" si="66"/>
        <v>&lt;80</v>
      </c>
      <c r="I1081" s="1">
        <v>388.81891350642297</v>
      </c>
      <c r="J1081" s="1">
        <v>213.359056042481</v>
      </c>
      <c r="K1081" s="1">
        <v>258.04799043010502</v>
      </c>
      <c r="L1081" s="1">
        <v>78.901332301905597</v>
      </c>
      <c r="M1081" s="1">
        <f t="shared" si="67"/>
        <v>88.608156291753588</v>
      </c>
      <c r="N1081" s="1">
        <v>0</v>
      </c>
      <c r="O1081" s="1" t="str">
        <f t="shared" si="64"/>
        <v>25-40</v>
      </c>
    </row>
    <row r="1082" spans="1:15">
      <c r="A1082" s="1">
        <v>1081</v>
      </c>
      <c r="B1082" s="1">
        <v>86753091081</v>
      </c>
      <c r="C1082" s="2">
        <v>1.6219178082191781</v>
      </c>
      <c r="D1082" s="2" t="str">
        <f t="shared" si="65"/>
        <v>&gt; 1.5 year</v>
      </c>
      <c r="E1082" s="3">
        <v>29.780821917808218</v>
      </c>
      <c r="F1082" s="1">
        <v>0</v>
      </c>
      <c r="G1082" s="1">
        <v>27</v>
      </c>
      <c r="H1082" s="1" t="str">
        <f t="shared" si="66"/>
        <v>&lt;80</v>
      </c>
      <c r="I1082" s="1">
        <v>279.38390853448499</v>
      </c>
      <c r="J1082" s="1">
        <v>325.15635836458603</v>
      </c>
      <c r="K1082" s="1">
        <v>88.9805436302251</v>
      </c>
      <c r="L1082" s="1">
        <v>291.234746053045</v>
      </c>
      <c r="M1082" s="1">
        <f t="shared" si="67"/>
        <v>93.989056113918096</v>
      </c>
      <c r="N1082" s="1">
        <v>0</v>
      </c>
      <c r="O1082" s="1" t="str">
        <f t="shared" si="64"/>
        <v>25-40</v>
      </c>
    </row>
    <row r="1083" spans="1:15">
      <c r="A1083" s="1">
        <v>1082</v>
      </c>
      <c r="B1083" s="1">
        <v>86753091082</v>
      </c>
      <c r="C1083" s="2">
        <v>1.5917808219178082</v>
      </c>
      <c r="D1083" s="2" t="str">
        <f t="shared" si="65"/>
        <v>&gt; 1.5 year</v>
      </c>
      <c r="E1083" s="3">
        <v>23.81095890410959</v>
      </c>
      <c r="F1083" s="1">
        <v>0</v>
      </c>
      <c r="G1083" s="1">
        <v>51</v>
      </c>
      <c r="H1083" s="1" t="str">
        <f t="shared" si="66"/>
        <v>&lt;80</v>
      </c>
      <c r="I1083" s="1">
        <v>331.84817055493602</v>
      </c>
      <c r="J1083" s="1">
        <v>216.86431960733401</v>
      </c>
      <c r="K1083" s="1">
        <v>230.994700623406</v>
      </c>
      <c r="L1083" s="1">
        <v>206.554716356727</v>
      </c>
      <c r="M1083" s="1">
        <f t="shared" si="67"/>
        <v>96.402929250597566</v>
      </c>
      <c r="N1083" s="1">
        <v>0</v>
      </c>
      <c r="O1083" s="1" t="str">
        <f t="shared" si="64"/>
        <v>17-25</v>
      </c>
    </row>
    <row r="1084" spans="1:15">
      <c r="A1084" s="1">
        <v>1083</v>
      </c>
      <c r="B1084" s="1">
        <v>86753091083</v>
      </c>
      <c r="C1084" s="2">
        <v>1.2219178082191782</v>
      </c>
      <c r="D1084" s="2" t="str">
        <f t="shared" si="65"/>
        <v>&lt;= 1.5 year</v>
      </c>
      <c r="E1084" s="3">
        <v>39.739726027397261</v>
      </c>
      <c r="F1084" s="1">
        <v>0</v>
      </c>
      <c r="G1084" s="1">
        <v>78</v>
      </c>
      <c r="H1084" s="1" t="str">
        <f t="shared" si="66"/>
        <v>&lt;80</v>
      </c>
      <c r="I1084" s="1">
        <v>21.064697773772899</v>
      </c>
      <c r="J1084" s="1">
        <v>224.47910125644799</v>
      </c>
      <c r="K1084" s="1">
        <v>349.44957462920399</v>
      </c>
      <c r="L1084" s="1">
        <v>10.4523360392361</v>
      </c>
      <c r="M1084" s="1">
        <f t="shared" si="67"/>
        <v>62.831733202630481</v>
      </c>
      <c r="N1084" s="1">
        <v>0</v>
      </c>
      <c r="O1084" s="1" t="str">
        <f t="shared" si="64"/>
        <v>25-40</v>
      </c>
    </row>
    <row r="1085" spans="1:15">
      <c r="A1085" s="1">
        <v>1084</v>
      </c>
      <c r="B1085" s="1">
        <v>86753091084</v>
      </c>
      <c r="C1085" s="2">
        <v>1.106849315068493</v>
      </c>
      <c r="D1085" s="2" t="str">
        <f t="shared" si="65"/>
        <v>&lt;= 1.5 year</v>
      </c>
      <c r="E1085" s="3">
        <v>42.895890410958906</v>
      </c>
      <c r="F1085" s="1">
        <v>0</v>
      </c>
      <c r="G1085" s="1">
        <v>94</v>
      </c>
      <c r="H1085" s="1" t="str">
        <f t="shared" si="66"/>
        <v>&gt;=80</v>
      </c>
      <c r="I1085" s="1">
        <v>5.7918385186817503</v>
      </c>
      <c r="J1085" s="1">
        <v>268.97089806711199</v>
      </c>
      <c r="K1085" s="1">
        <v>316.80086611458597</v>
      </c>
      <c r="L1085" s="1">
        <v>17.458429728270001</v>
      </c>
      <c r="M1085" s="1">
        <f t="shared" si="67"/>
        <v>62.092134428006212</v>
      </c>
      <c r="N1085" s="1">
        <v>0</v>
      </c>
      <c r="O1085" s="1" t="str">
        <f t="shared" si="64"/>
        <v>&gt;40</v>
      </c>
    </row>
    <row r="1086" spans="1:15">
      <c r="A1086" s="1">
        <v>1085</v>
      </c>
      <c r="B1086" s="1">
        <v>86753091085</v>
      </c>
      <c r="C1086" s="2">
        <v>1.1095890410958904</v>
      </c>
      <c r="D1086" s="2" t="str">
        <f t="shared" si="65"/>
        <v>&lt;= 1.5 year</v>
      </c>
      <c r="E1086" s="3">
        <v>40.156164383561645</v>
      </c>
      <c r="F1086" s="1">
        <v>0</v>
      </c>
      <c r="G1086" s="1">
        <v>80</v>
      </c>
      <c r="H1086" s="1" t="str">
        <f t="shared" si="66"/>
        <v>&gt;=80</v>
      </c>
      <c r="I1086" s="1">
        <v>8.7414628092879507</v>
      </c>
      <c r="J1086" s="1">
        <v>303.249963500033</v>
      </c>
      <c r="K1086" s="1">
        <v>225.40660393249101</v>
      </c>
      <c r="L1086" s="1">
        <v>6.1454881832057104</v>
      </c>
      <c r="M1086" s="1">
        <f t="shared" si="67"/>
        <v>52.745565158629276</v>
      </c>
      <c r="N1086" s="1">
        <v>1</v>
      </c>
      <c r="O1086" s="1" t="str">
        <f t="shared" si="64"/>
        <v>&gt;40</v>
      </c>
    </row>
    <row r="1087" spans="1:15">
      <c r="A1087" s="1">
        <v>1086</v>
      </c>
      <c r="B1087" s="1">
        <v>86753091086</v>
      </c>
      <c r="C1087" s="2">
        <v>1.1589041095890411</v>
      </c>
      <c r="D1087" s="2" t="str">
        <f t="shared" si="65"/>
        <v>&lt;= 1.5 year</v>
      </c>
      <c r="E1087" s="3">
        <v>25.419178082191781</v>
      </c>
      <c r="F1087" s="1">
        <v>1</v>
      </c>
      <c r="G1087" s="1">
        <v>57</v>
      </c>
      <c r="H1087" s="1" t="str">
        <f t="shared" si="66"/>
        <v>&lt;80</v>
      </c>
      <c r="I1087" s="1">
        <v>343.22561708373399</v>
      </c>
      <c r="J1087" s="1">
        <v>428.92345380200197</v>
      </c>
      <c r="K1087" s="1">
        <v>41.743315369765398</v>
      </c>
      <c r="L1087" s="1">
        <v>32.578447940730399</v>
      </c>
      <c r="M1087" s="1">
        <f t="shared" si="67"/>
        <v>70.690537268118362</v>
      </c>
      <c r="N1087" s="1">
        <v>0</v>
      </c>
      <c r="O1087" s="1" t="str">
        <f t="shared" si="64"/>
        <v>25-40</v>
      </c>
    </row>
    <row r="1088" spans="1:15">
      <c r="A1088" s="1">
        <v>1087</v>
      </c>
      <c r="B1088" s="1">
        <v>86753091087</v>
      </c>
      <c r="C1088" s="2">
        <v>1.7068493150684931</v>
      </c>
      <c r="D1088" s="2" t="str">
        <f t="shared" si="65"/>
        <v>&gt; 1.5 year</v>
      </c>
      <c r="E1088" s="3">
        <v>31.391780821917809</v>
      </c>
      <c r="F1088" s="1">
        <v>0</v>
      </c>
      <c r="G1088" s="1">
        <v>54</v>
      </c>
      <c r="H1088" s="1" t="str">
        <f t="shared" si="66"/>
        <v>&lt;80</v>
      </c>
      <c r="I1088" s="1">
        <v>216.14550689132599</v>
      </c>
      <c r="J1088" s="1">
        <v>271.32778383876598</v>
      </c>
      <c r="K1088" s="1">
        <v>281.71179621144802</v>
      </c>
      <c r="L1088" s="1">
        <v>219.13433332836601</v>
      </c>
      <c r="M1088" s="1">
        <f t="shared" si="67"/>
        <v>99.099398803185039</v>
      </c>
      <c r="N1088" s="1">
        <v>0</v>
      </c>
      <c r="O1088" s="1" t="str">
        <f t="shared" si="64"/>
        <v>25-40</v>
      </c>
    </row>
    <row r="1089" spans="1:15">
      <c r="A1089" s="1">
        <v>1088</v>
      </c>
      <c r="B1089" s="1">
        <v>86753091088</v>
      </c>
      <c r="C1089" s="2">
        <v>1.2301369863013698</v>
      </c>
      <c r="D1089" s="2" t="str">
        <f t="shared" si="65"/>
        <v>&lt;= 1.5 year</v>
      </c>
      <c r="E1089" s="3">
        <v>41.586301369863016</v>
      </c>
      <c r="F1089" s="1">
        <v>0</v>
      </c>
      <c r="G1089" s="1">
        <v>91</v>
      </c>
      <c r="H1089" s="1" t="str">
        <f t="shared" si="66"/>
        <v>&gt;=80</v>
      </c>
      <c r="I1089" s="1">
        <v>33.568836361973197</v>
      </c>
      <c r="J1089" s="1">
        <v>334.86607019071602</v>
      </c>
      <c r="K1089" s="1">
        <v>250.605719508297</v>
      </c>
      <c r="L1089" s="1">
        <v>6.8731051716946201</v>
      </c>
      <c r="M1089" s="1">
        <f t="shared" si="67"/>
        <v>60.372251485814132</v>
      </c>
      <c r="N1089" s="1">
        <v>0</v>
      </c>
      <c r="O1089" s="1" t="str">
        <f t="shared" si="64"/>
        <v>&gt;40</v>
      </c>
    </row>
    <row r="1090" spans="1:15">
      <c r="A1090" s="1">
        <v>1089</v>
      </c>
      <c r="B1090" s="1">
        <v>86753091089</v>
      </c>
      <c r="C1090" s="2">
        <v>1.6904109589041096</v>
      </c>
      <c r="D1090" s="2" t="str">
        <f t="shared" si="65"/>
        <v>&gt; 1.5 year</v>
      </c>
      <c r="E1090" s="3">
        <v>32.109589041095887</v>
      </c>
      <c r="F1090" s="1">
        <v>0</v>
      </c>
      <c r="G1090" s="1">
        <v>62</v>
      </c>
      <c r="H1090" s="1" t="str">
        <f t="shared" si="66"/>
        <v>&lt;80</v>
      </c>
      <c r="I1090" s="1">
        <v>238.644855583826</v>
      </c>
      <c r="J1090" s="1">
        <v>162.849561723817</v>
      </c>
      <c r="K1090" s="1">
        <v>317.48881776992403</v>
      </c>
      <c r="L1090" s="1">
        <v>299.04751146184202</v>
      </c>
      <c r="M1090" s="1">
        <f t="shared" si="67"/>
        <v>106.10391289242335</v>
      </c>
      <c r="N1090" s="1">
        <v>0</v>
      </c>
      <c r="O1090" s="1" t="str">
        <f t="shared" ref="O1090:O1153" si="68">IF(AND(E1090&gt;17,E1090&lt;25),"17-25",IF(AND(E1090&gt;25,E1090&lt;40),"25-40","&gt;40"))</f>
        <v>25-40</v>
      </c>
    </row>
    <row r="1091" spans="1:15">
      <c r="A1091" s="1">
        <v>1090</v>
      </c>
      <c r="B1091" s="1">
        <v>86753091090</v>
      </c>
      <c r="C1091" s="2">
        <v>1.6164383561643836</v>
      </c>
      <c r="D1091" s="2" t="str">
        <f t="shared" ref="D1091:D1154" si="69">IF(OR(C1091&lt;1.5, C1091=1.5),"&lt;= 1.5 year","&gt; 1.5 year")</f>
        <v>&gt; 1.5 year</v>
      </c>
      <c r="E1091" s="3">
        <v>28.339726027397262</v>
      </c>
      <c r="F1091" s="1">
        <v>0</v>
      </c>
      <c r="G1091" s="1">
        <v>82</v>
      </c>
      <c r="H1091" s="1" t="str">
        <f t="shared" ref="H1091:H1154" si="70">IF(G1091&lt;80,"&lt;80","&gt;=80")</f>
        <v>&gt;=80</v>
      </c>
      <c r="I1091" s="1">
        <v>244.66583371690299</v>
      </c>
      <c r="J1091" s="1">
        <v>210.51636053966399</v>
      </c>
      <c r="K1091" s="1">
        <v>342.81445236672198</v>
      </c>
      <c r="L1091" s="1">
        <v>242.58083128484199</v>
      </c>
      <c r="M1091" s="1">
        <f t="shared" ref="M1091:M1154" si="71">SUMPRODUCT(I1091:L1091,$P$3:$S$3)</f>
        <v>106.66200957871303</v>
      </c>
      <c r="N1091" s="1">
        <v>0</v>
      </c>
      <c r="O1091" s="1" t="str">
        <f t="shared" si="68"/>
        <v>25-40</v>
      </c>
    </row>
    <row r="1092" spans="1:15">
      <c r="A1092" s="1">
        <v>1091</v>
      </c>
      <c r="B1092" s="1">
        <v>86753091091</v>
      </c>
      <c r="C1092" s="2">
        <v>1.2410958904109588</v>
      </c>
      <c r="D1092" s="2" t="str">
        <f t="shared" si="69"/>
        <v>&lt;= 1.5 year</v>
      </c>
      <c r="E1092" s="3">
        <v>45.857534246575341</v>
      </c>
      <c r="F1092" s="1">
        <v>1</v>
      </c>
      <c r="G1092" s="1">
        <v>80</v>
      </c>
      <c r="H1092" s="1" t="str">
        <f t="shared" si="70"/>
        <v>&gt;=80</v>
      </c>
      <c r="I1092" s="1">
        <v>17.7446368314666</v>
      </c>
      <c r="J1092" s="1">
        <v>294.175400208003</v>
      </c>
      <c r="K1092" s="1">
        <v>268.83227018521001</v>
      </c>
      <c r="L1092" s="1">
        <v>16.560598223380801</v>
      </c>
      <c r="M1092" s="1">
        <f t="shared" si="71"/>
        <v>59.200747172188457</v>
      </c>
      <c r="N1092" s="1">
        <v>0</v>
      </c>
      <c r="O1092" s="1" t="str">
        <f t="shared" si="68"/>
        <v>&gt;40</v>
      </c>
    </row>
    <row r="1093" spans="1:15">
      <c r="A1093" s="1">
        <v>1092</v>
      </c>
      <c r="B1093" s="1">
        <v>86753091092</v>
      </c>
      <c r="C1093" s="2">
        <v>1.6136986301369862</v>
      </c>
      <c r="D1093" s="2" t="str">
        <f t="shared" si="69"/>
        <v>&gt; 1.5 year</v>
      </c>
      <c r="E1093" s="3">
        <v>28.81917808219178</v>
      </c>
      <c r="F1093" s="1">
        <v>0</v>
      </c>
      <c r="G1093" s="1">
        <v>5</v>
      </c>
      <c r="H1093" s="1" t="str">
        <f t="shared" si="70"/>
        <v>&lt;80</v>
      </c>
      <c r="I1093" s="1">
        <v>254.197032530217</v>
      </c>
      <c r="J1093" s="1">
        <v>317.64382415972602</v>
      </c>
      <c r="K1093" s="1">
        <v>247.28923115088901</v>
      </c>
      <c r="L1093" s="1">
        <v>224.573450793734</v>
      </c>
      <c r="M1093" s="1">
        <f t="shared" si="71"/>
        <v>102.3707903685502</v>
      </c>
      <c r="N1093" s="1">
        <v>0</v>
      </c>
      <c r="O1093" s="1" t="str">
        <f t="shared" si="68"/>
        <v>25-40</v>
      </c>
    </row>
    <row r="1094" spans="1:15">
      <c r="A1094" s="1">
        <v>1093</v>
      </c>
      <c r="B1094" s="1">
        <v>86753091093</v>
      </c>
      <c r="C1094" s="2">
        <v>1.5835616438356164</v>
      </c>
      <c r="D1094" s="2" t="str">
        <f t="shared" si="69"/>
        <v>&gt; 1.5 year</v>
      </c>
      <c r="E1094" s="3">
        <v>28.706849315068492</v>
      </c>
      <c r="F1094" s="1">
        <v>1</v>
      </c>
      <c r="G1094" s="1">
        <v>25</v>
      </c>
      <c r="H1094" s="1" t="str">
        <f t="shared" si="70"/>
        <v>&lt;80</v>
      </c>
      <c r="I1094" s="1">
        <v>182.34792917628101</v>
      </c>
      <c r="J1094" s="1">
        <v>330.03094848632998</v>
      </c>
      <c r="K1094" s="1">
        <v>322.16815464545999</v>
      </c>
      <c r="L1094" s="1">
        <v>207.70268063555599</v>
      </c>
      <c r="M1094" s="1">
        <f t="shared" si="71"/>
        <v>104.57481044673079</v>
      </c>
      <c r="N1094" s="1">
        <v>0</v>
      </c>
      <c r="O1094" s="1" t="str">
        <f t="shared" si="68"/>
        <v>25-40</v>
      </c>
    </row>
    <row r="1095" spans="1:15">
      <c r="A1095" s="1">
        <v>1094</v>
      </c>
      <c r="B1095" s="1">
        <v>86753091094</v>
      </c>
      <c r="C1095" s="2">
        <v>1.2794520547945205</v>
      </c>
      <c r="D1095" s="2" t="str">
        <f t="shared" si="69"/>
        <v>&lt;= 1.5 year</v>
      </c>
      <c r="E1095" s="3">
        <v>36.843835616438355</v>
      </c>
      <c r="F1095" s="1">
        <v>1</v>
      </c>
      <c r="G1095" s="1">
        <v>77</v>
      </c>
      <c r="H1095" s="1" t="str">
        <f t="shared" si="70"/>
        <v>&lt;80</v>
      </c>
      <c r="I1095" s="1">
        <v>20.410246140773999</v>
      </c>
      <c r="J1095" s="1">
        <v>229.71425460146699</v>
      </c>
      <c r="K1095" s="1">
        <v>264.558426799372</v>
      </c>
      <c r="L1095" s="1">
        <v>56.130117258739297</v>
      </c>
      <c r="M1095" s="1">
        <f t="shared" si="71"/>
        <v>58.492585346352634</v>
      </c>
      <c r="N1095" s="1">
        <v>0</v>
      </c>
      <c r="O1095" s="1" t="str">
        <f t="shared" si="68"/>
        <v>25-40</v>
      </c>
    </row>
    <row r="1096" spans="1:15">
      <c r="A1096" s="1">
        <v>1095</v>
      </c>
      <c r="B1096" s="1">
        <v>86753091095</v>
      </c>
      <c r="C1096" s="2">
        <v>1.2821917808219179</v>
      </c>
      <c r="D1096" s="2" t="str">
        <f t="shared" si="69"/>
        <v>&lt;= 1.5 year</v>
      </c>
      <c r="E1096" s="3">
        <v>44.668493150684931</v>
      </c>
      <c r="F1096" s="1">
        <v>0</v>
      </c>
      <c r="G1096" s="1">
        <v>74</v>
      </c>
      <c r="H1096" s="1" t="str">
        <f t="shared" si="70"/>
        <v>&lt;80</v>
      </c>
      <c r="I1096" s="1">
        <v>12.5320281674417</v>
      </c>
      <c r="J1096" s="1">
        <v>184.45548146166701</v>
      </c>
      <c r="K1096" s="1">
        <v>337.419807744595</v>
      </c>
      <c r="L1096" s="1">
        <v>24.546753702089799</v>
      </c>
      <c r="M1096" s="1">
        <f t="shared" si="71"/>
        <v>59.194988143930871</v>
      </c>
      <c r="N1096" s="1">
        <v>0</v>
      </c>
      <c r="O1096" s="1" t="str">
        <f t="shared" si="68"/>
        <v>&gt;40</v>
      </c>
    </row>
    <row r="1097" spans="1:15">
      <c r="A1097" s="1">
        <v>1096</v>
      </c>
      <c r="B1097" s="1">
        <v>86753091096</v>
      </c>
      <c r="C1097" s="2">
        <v>1.2</v>
      </c>
      <c r="D1097" s="2" t="str">
        <f t="shared" si="69"/>
        <v>&lt;= 1.5 year</v>
      </c>
      <c r="E1097" s="3">
        <v>47.520547945205479</v>
      </c>
      <c r="F1097" s="1">
        <v>0</v>
      </c>
      <c r="G1097" s="1">
        <v>82</v>
      </c>
      <c r="H1097" s="1" t="str">
        <f t="shared" si="70"/>
        <v>&gt;=80</v>
      </c>
      <c r="I1097" s="1">
        <v>29.6611463319738</v>
      </c>
      <c r="J1097" s="1">
        <v>298.301515737248</v>
      </c>
      <c r="K1097" s="1">
        <v>188.24979886600701</v>
      </c>
      <c r="L1097" s="1">
        <v>25.329736902659899</v>
      </c>
      <c r="M1097" s="1">
        <f t="shared" si="71"/>
        <v>51.866557257777771</v>
      </c>
      <c r="N1097" s="1">
        <v>1</v>
      </c>
      <c r="O1097" s="1" t="str">
        <f t="shared" si="68"/>
        <v>&gt;40</v>
      </c>
    </row>
    <row r="1098" spans="1:15">
      <c r="A1098" s="1">
        <v>1097</v>
      </c>
      <c r="B1098" s="1">
        <v>86753091097</v>
      </c>
      <c r="C1098" s="2">
        <v>1.1013698630136985</v>
      </c>
      <c r="D1098" s="2" t="str">
        <f t="shared" si="69"/>
        <v>&lt;= 1.5 year</v>
      </c>
      <c r="E1098" s="3">
        <v>24.126027397260273</v>
      </c>
      <c r="F1098" s="1">
        <v>1</v>
      </c>
      <c r="G1098" s="1">
        <v>64</v>
      </c>
      <c r="H1098" s="1" t="str">
        <f t="shared" si="70"/>
        <v>&lt;80</v>
      </c>
      <c r="I1098" s="1">
        <v>161.09221771037201</v>
      </c>
      <c r="J1098" s="1">
        <v>579.39324243654801</v>
      </c>
      <c r="K1098" s="1">
        <v>5.6688350839614499</v>
      </c>
      <c r="L1098" s="1">
        <v>29.201224339680401</v>
      </c>
      <c r="M1098" s="1">
        <f t="shared" si="71"/>
        <v>63.423243942590624</v>
      </c>
      <c r="N1098" s="1">
        <v>0</v>
      </c>
      <c r="O1098" s="1" t="str">
        <f t="shared" si="68"/>
        <v>17-25</v>
      </c>
    </row>
    <row r="1099" spans="1:15">
      <c r="A1099" s="1">
        <v>1098</v>
      </c>
      <c r="B1099" s="1">
        <v>86753091098</v>
      </c>
      <c r="C1099" s="2">
        <v>1.7315068493150685</v>
      </c>
      <c r="D1099" s="2" t="str">
        <f t="shared" si="69"/>
        <v>&gt; 1.5 year</v>
      </c>
      <c r="E1099" s="3">
        <v>26.975342465753425</v>
      </c>
      <c r="F1099" s="1">
        <v>0</v>
      </c>
      <c r="G1099" s="1">
        <v>28</v>
      </c>
      <c r="H1099" s="1" t="str">
        <f t="shared" si="70"/>
        <v>&lt;80</v>
      </c>
      <c r="I1099" s="1">
        <v>261.900869107419</v>
      </c>
      <c r="J1099" s="1">
        <v>241.845299527241</v>
      </c>
      <c r="K1099" s="1">
        <v>177.62996113206799</v>
      </c>
      <c r="L1099" s="1">
        <v>405.53450717477898</v>
      </c>
      <c r="M1099" s="1">
        <f t="shared" si="71"/>
        <v>110.27942968759443</v>
      </c>
      <c r="N1099" s="1">
        <v>0</v>
      </c>
      <c r="O1099" s="1" t="str">
        <f t="shared" si="68"/>
        <v>25-40</v>
      </c>
    </row>
    <row r="1100" spans="1:15">
      <c r="A1100" s="1">
        <v>1099</v>
      </c>
      <c r="B1100" s="1">
        <v>86753091099</v>
      </c>
      <c r="C1100" s="2">
        <v>1.4301369863013698</v>
      </c>
      <c r="D1100" s="2" t="str">
        <f t="shared" si="69"/>
        <v>&lt;= 1.5 year</v>
      </c>
      <c r="E1100" s="3">
        <v>19.789041095890411</v>
      </c>
      <c r="F1100" s="1">
        <v>1</v>
      </c>
      <c r="G1100" s="1">
        <v>60</v>
      </c>
      <c r="H1100" s="1" t="str">
        <f t="shared" si="70"/>
        <v>&lt;80</v>
      </c>
      <c r="I1100" s="1">
        <v>374.27542895240202</v>
      </c>
      <c r="J1100" s="1">
        <v>296.771594728244</v>
      </c>
      <c r="K1100" s="1">
        <v>110.18248654194601</v>
      </c>
      <c r="L1100" s="1">
        <v>31.307772416211002</v>
      </c>
      <c r="M1100" s="1">
        <f t="shared" si="71"/>
        <v>70.66259296943052</v>
      </c>
      <c r="N1100" s="1">
        <v>0</v>
      </c>
      <c r="O1100" s="1" t="str">
        <f t="shared" si="68"/>
        <v>17-25</v>
      </c>
    </row>
    <row r="1101" spans="1:15">
      <c r="A1101" s="1">
        <v>1100</v>
      </c>
      <c r="B1101" s="1">
        <v>86753091100</v>
      </c>
      <c r="C1101" s="2">
        <v>1.1369863013698631</v>
      </c>
      <c r="D1101" s="2" t="str">
        <f t="shared" si="69"/>
        <v>&lt;= 1.5 year</v>
      </c>
      <c r="E1101" s="3">
        <v>42.841095890410962</v>
      </c>
      <c r="F1101" s="1">
        <v>0</v>
      </c>
      <c r="G1101" s="1">
        <v>91</v>
      </c>
      <c r="H1101" s="1" t="str">
        <f t="shared" si="70"/>
        <v>&gt;=80</v>
      </c>
      <c r="I1101" s="1">
        <v>1.17669749728718</v>
      </c>
      <c r="J1101" s="1">
        <v>144.27273046911199</v>
      </c>
      <c r="K1101" s="1">
        <v>308.392547494643</v>
      </c>
      <c r="L1101" s="1">
        <v>51.216221209810001</v>
      </c>
      <c r="M1101" s="1">
        <f t="shared" si="71"/>
        <v>54.7890064818463</v>
      </c>
      <c r="N1101" s="1">
        <v>1</v>
      </c>
      <c r="O1101" s="1" t="str">
        <f t="shared" si="68"/>
        <v>&gt;40</v>
      </c>
    </row>
    <row r="1102" spans="1:15">
      <c r="A1102" s="1">
        <v>1101</v>
      </c>
      <c r="B1102" s="1">
        <v>86753091101</v>
      </c>
      <c r="C1102" s="2">
        <v>1.810958904109589</v>
      </c>
      <c r="D1102" s="2" t="str">
        <f t="shared" si="69"/>
        <v>&gt; 1.5 year</v>
      </c>
      <c r="E1102" s="3">
        <v>32.526027397260272</v>
      </c>
      <c r="F1102" s="1">
        <v>0</v>
      </c>
      <c r="G1102" s="1">
        <v>28</v>
      </c>
      <c r="H1102" s="1" t="str">
        <f t="shared" si="70"/>
        <v>&lt;80</v>
      </c>
      <c r="I1102" s="1">
        <v>215.174892038976</v>
      </c>
      <c r="J1102" s="1">
        <v>215.90711945985899</v>
      </c>
      <c r="K1102" s="1">
        <v>262.52822874058199</v>
      </c>
      <c r="L1102" s="1">
        <v>231.24013773297801</v>
      </c>
      <c r="M1102" s="1">
        <f t="shared" si="71"/>
        <v>93.738764896733997</v>
      </c>
      <c r="N1102" s="1">
        <v>0</v>
      </c>
      <c r="O1102" s="1" t="str">
        <f t="shared" si="68"/>
        <v>25-40</v>
      </c>
    </row>
    <row r="1103" spans="1:15">
      <c r="A1103" s="1">
        <v>1102</v>
      </c>
      <c r="B1103" s="1">
        <v>86753091102</v>
      </c>
      <c r="C1103" s="2">
        <v>1.2493150684931507</v>
      </c>
      <c r="D1103" s="2" t="str">
        <f t="shared" si="69"/>
        <v>&lt;= 1.5 year</v>
      </c>
      <c r="E1103" s="3">
        <v>39.38082191780822</v>
      </c>
      <c r="F1103" s="1">
        <v>1</v>
      </c>
      <c r="G1103" s="1">
        <v>86</v>
      </c>
      <c r="H1103" s="1" t="str">
        <f t="shared" si="70"/>
        <v>&gt;=80</v>
      </c>
      <c r="I1103" s="1">
        <v>61.166261970389897</v>
      </c>
      <c r="J1103" s="1">
        <v>233.64857414461</v>
      </c>
      <c r="K1103" s="1">
        <v>308.34879628916298</v>
      </c>
      <c r="L1103" s="1">
        <v>52.449737440216502</v>
      </c>
      <c r="M1103" s="1">
        <f t="shared" si="71"/>
        <v>66.881010936725531</v>
      </c>
      <c r="N1103" s="1">
        <v>0</v>
      </c>
      <c r="O1103" s="1" t="str">
        <f t="shared" si="68"/>
        <v>25-40</v>
      </c>
    </row>
    <row r="1104" spans="1:15">
      <c r="A1104" s="1">
        <v>1103</v>
      </c>
      <c r="B1104" s="1">
        <v>86753091103</v>
      </c>
      <c r="C1104" s="2">
        <v>1.1041095890410959</v>
      </c>
      <c r="D1104" s="2" t="str">
        <f t="shared" si="69"/>
        <v>&lt;= 1.5 year</v>
      </c>
      <c r="E1104" s="3">
        <v>44.476712328767121</v>
      </c>
      <c r="F1104" s="1">
        <v>0</v>
      </c>
      <c r="G1104" s="1">
        <v>84</v>
      </c>
      <c r="H1104" s="1" t="str">
        <f t="shared" si="70"/>
        <v>&gt;=80</v>
      </c>
      <c r="I1104" s="1">
        <v>23.784872051808001</v>
      </c>
      <c r="J1104" s="1">
        <v>222.36016235707899</v>
      </c>
      <c r="K1104" s="1">
        <v>341.66349672422501</v>
      </c>
      <c r="L1104" s="1">
        <v>27.453591601312599</v>
      </c>
      <c r="M1104" s="1">
        <f t="shared" si="71"/>
        <v>63.985653351775468</v>
      </c>
      <c r="N1104" s="1">
        <v>0</v>
      </c>
      <c r="O1104" s="1" t="str">
        <f t="shared" si="68"/>
        <v>&gt;40</v>
      </c>
    </row>
    <row r="1105" spans="1:15">
      <c r="A1105" s="1">
        <v>1104</v>
      </c>
      <c r="B1105" s="1">
        <v>86753091104</v>
      </c>
      <c r="C1105" s="2">
        <v>1.5808219178082192</v>
      </c>
      <c r="D1105" s="2" t="str">
        <f t="shared" si="69"/>
        <v>&gt; 1.5 year</v>
      </c>
      <c r="E1105" s="3">
        <v>27.328767123287673</v>
      </c>
      <c r="F1105" s="1">
        <v>0</v>
      </c>
      <c r="G1105" s="1">
        <v>30</v>
      </c>
      <c r="H1105" s="1" t="str">
        <f t="shared" si="70"/>
        <v>&lt;80</v>
      </c>
      <c r="I1105" s="1">
        <v>220.49871952280299</v>
      </c>
      <c r="J1105" s="1">
        <v>194.65325975432401</v>
      </c>
      <c r="K1105" s="1">
        <v>236.34682268005199</v>
      </c>
      <c r="L1105" s="1">
        <v>409.42119976224598</v>
      </c>
      <c r="M1105" s="1">
        <f t="shared" si="71"/>
        <v>110.7043210352459</v>
      </c>
      <c r="N1105" s="1">
        <v>0</v>
      </c>
      <c r="O1105" s="1" t="str">
        <f t="shared" si="68"/>
        <v>25-40</v>
      </c>
    </row>
    <row r="1106" spans="1:15">
      <c r="A1106" s="1">
        <v>1105</v>
      </c>
      <c r="B1106" s="1">
        <v>86753091105</v>
      </c>
      <c r="C1106" s="2">
        <v>1.1150684931506849</v>
      </c>
      <c r="D1106" s="2" t="str">
        <f t="shared" si="69"/>
        <v>&lt;= 1.5 year</v>
      </c>
      <c r="E1106" s="3">
        <v>36.871232876712327</v>
      </c>
      <c r="F1106" s="1">
        <v>1</v>
      </c>
      <c r="G1106" s="1">
        <v>20</v>
      </c>
      <c r="H1106" s="1" t="str">
        <f t="shared" si="70"/>
        <v>&lt;80</v>
      </c>
      <c r="I1106" s="1">
        <v>105.89385638523601</v>
      </c>
      <c r="J1106" s="1">
        <v>17.157016972128901</v>
      </c>
      <c r="K1106" s="1">
        <v>347.73938470337299</v>
      </c>
      <c r="L1106" s="1">
        <v>380.52334759528901</v>
      </c>
      <c r="M1106" s="1">
        <f t="shared" si="71"/>
        <v>97.235597744428631</v>
      </c>
      <c r="N1106" s="1">
        <v>0</v>
      </c>
      <c r="O1106" s="1" t="str">
        <f t="shared" si="68"/>
        <v>25-40</v>
      </c>
    </row>
    <row r="1107" spans="1:15">
      <c r="A1107" s="1">
        <v>1106</v>
      </c>
      <c r="B1107" s="1">
        <v>86753091106</v>
      </c>
      <c r="C1107" s="2">
        <v>1.6465753424657534</v>
      </c>
      <c r="D1107" s="2" t="str">
        <f t="shared" si="69"/>
        <v>&gt; 1.5 year</v>
      </c>
      <c r="E1107" s="3">
        <v>30.493150684931507</v>
      </c>
      <c r="F1107" s="1">
        <v>0</v>
      </c>
      <c r="G1107" s="1">
        <v>21</v>
      </c>
      <c r="H1107" s="1" t="str">
        <f t="shared" si="70"/>
        <v>&lt;80</v>
      </c>
      <c r="I1107" s="1">
        <v>306.043648237208</v>
      </c>
      <c r="J1107" s="1">
        <v>176.01825408168699</v>
      </c>
      <c r="K1107" s="1">
        <v>297.54364998739101</v>
      </c>
      <c r="L1107" s="1">
        <v>236.364438987493</v>
      </c>
      <c r="M1107" s="1">
        <f t="shared" si="71"/>
        <v>102.63392286249768</v>
      </c>
      <c r="N1107" s="1">
        <v>0</v>
      </c>
      <c r="O1107" s="1" t="str">
        <f t="shared" si="68"/>
        <v>25-40</v>
      </c>
    </row>
    <row r="1108" spans="1:15">
      <c r="A1108" s="1">
        <v>1107</v>
      </c>
      <c r="B1108" s="1">
        <v>86753091107</v>
      </c>
      <c r="C1108" s="2">
        <v>1.6054794520547946</v>
      </c>
      <c r="D1108" s="2" t="str">
        <f t="shared" si="69"/>
        <v>&gt; 1.5 year</v>
      </c>
      <c r="E1108" s="3">
        <v>32.602739726027394</v>
      </c>
      <c r="F1108" s="1">
        <v>0</v>
      </c>
      <c r="G1108" s="1">
        <v>31</v>
      </c>
      <c r="H1108" s="1" t="str">
        <f t="shared" si="70"/>
        <v>&lt;80</v>
      </c>
      <c r="I1108" s="1">
        <v>141.09079590353301</v>
      </c>
      <c r="J1108" s="1">
        <v>197.18774033382101</v>
      </c>
      <c r="K1108" s="1">
        <v>201.482704362433</v>
      </c>
      <c r="L1108" s="1">
        <v>352.52257170311401</v>
      </c>
      <c r="M1108" s="1">
        <f t="shared" si="71"/>
        <v>93.542916026853959</v>
      </c>
      <c r="N1108" s="1">
        <v>0</v>
      </c>
      <c r="O1108" s="1" t="str">
        <f t="shared" si="68"/>
        <v>25-40</v>
      </c>
    </row>
    <row r="1109" spans="1:15">
      <c r="A1109" s="1">
        <v>1108</v>
      </c>
      <c r="B1109" s="1">
        <v>86753091108</v>
      </c>
      <c r="C1109" s="2">
        <v>1.0739726027397261</v>
      </c>
      <c r="D1109" s="2" t="str">
        <f t="shared" si="69"/>
        <v>&lt;= 1.5 year</v>
      </c>
      <c r="E1109" s="3">
        <v>39.153424657534245</v>
      </c>
      <c r="F1109" s="1">
        <v>0</v>
      </c>
      <c r="G1109" s="1">
        <v>75</v>
      </c>
      <c r="H1109" s="1" t="str">
        <f t="shared" si="70"/>
        <v>&lt;80</v>
      </c>
      <c r="I1109" s="1">
        <v>28.649342374565201</v>
      </c>
      <c r="J1109" s="1">
        <v>222.35871103049499</v>
      </c>
      <c r="K1109" s="1">
        <v>184.0158737786</v>
      </c>
      <c r="L1109" s="1">
        <v>105.162764097862</v>
      </c>
      <c r="M1109" s="1">
        <f t="shared" si="71"/>
        <v>54.782080817580258</v>
      </c>
      <c r="N1109" s="1">
        <v>1</v>
      </c>
      <c r="O1109" s="1" t="str">
        <f t="shared" si="68"/>
        <v>25-40</v>
      </c>
    </row>
    <row r="1110" spans="1:15">
      <c r="A1110" s="1">
        <v>1109</v>
      </c>
      <c r="B1110" s="1">
        <v>86753091109</v>
      </c>
      <c r="C1110" s="2">
        <v>0.989041095890411</v>
      </c>
      <c r="D1110" s="2" t="str">
        <f t="shared" si="69"/>
        <v>&lt;= 1.5 year</v>
      </c>
      <c r="E1110" s="3">
        <v>34.076712328767123</v>
      </c>
      <c r="F1110" s="1">
        <v>1</v>
      </c>
      <c r="G1110" s="1">
        <v>19</v>
      </c>
      <c r="H1110" s="1" t="str">
        <f t="shared" si="70"/>
        <v>&lt;80</v>
      </c>
      <c r="I1110" s="1">
        <v>5.2182397533699802</v>
      </c>
      <c r="J1110" s="1">
        <v>1.2291045818442501</v>
      </c>
      <c r="K1110" s="1">
        <v>357.09749165299598</v>
      </c>
      <c r="L1110" s="1">
        <v>443.88198192813002</v>
      </c>
      <c r="M1110" s="1">
        <f t="shared" si="71"/>
        <v>96.633324376552252</v>
      </c>
      <c r="N1110" s="1">
        <v>0</v>
      </c>
      <c r="O1110" s="1" t="str">
        <f t="shared" si="68"/>
        <v>25-40</v>
      </c>
    </row>
    <row r="1111" spans="1:15">
      <c r="A1111" s="1">
        <v>1110</v>
      </c>
      <c r="B1111" s="1">
        <v>86753091110</v>
      </c>
      <c r="C1111" s="2">
        <v>1.6109589041095891</v>
      </c>
      <c r="D1111" s="2" t="str">
        <f t="shared" si="69"/>
        <v>&gt; 1.5 year</v>
      </c>
      <c r="E1111" s="3">
        <v>32.298630136986304</v>
      </c>
      <c r="F1111" s="1">
        <v>0</v>
      </c>
      <c r="G1111" s="1">
        <v>43</v>
      </c>
      <c r="H1111" s="1" t="str">
        <f t="shared" si="70"/>
        <v>&lt;80</v>
      </c>
      <c r="I1111" s="1">
        <v>179.74172591802801</v>
      </c>
      <c r="J1111" s="1">
        <v>239.04204755619699</v>
      </c>
      <c r="K1111" s="1">
        <v>167.81807572614801</v>
      </c>
      <c r="L1111" s="1">
        <v>301.39794460727501</v>
      </c>
      <c r="M1111" s="1">
        <f t="shared" si="71"/>
        <v>89.808624317948755</v>
      </c>
      <c r="N1111" s="1">
        <v>1</v>
      </c>
      <c r="O1111" s="1" t="str">
        <f t="shared" si="68"/>
        <v>25-40</v>
      </c>
    </row>
    <row r="1112" spans="1:15">
      <c r="A1112" s="1">
        <v>1111</v>
      </c>
      <c r="B1112" s="1">
        <v>86753091111</v>
      </c>
      <c r="C1112" s="2">
        <v>1.5972602739726027</v>
      </c>
      <c r="D1112" s="2" t="str">
        <f t="shared" si="69"/>
        <v>&gt; 1.5 year</v>
      </c>
      <c r="E1112" s="3">
        <v>32.87945205479452</v>
      </c>
      <c r="F1112" s="1">
        <v>0</v>
      </c>
      <c r="G1112" s="1">
        <v>33</v>
      </c>
      <c r="H1112" s="1" t="str">
        <f t="shared" si="70"/>
        <v>&lt;80</v>
      </c>
      <c r="I1112" s="1">
        <v>257.848778808828</v>
      </c>
      <c r="J1112" s="1">
        <v>309.35241709112597</v>
      </c>
      <c r="K1112" s="1">
        <v>151.54406857548901</v>
      </c>
      <c r="L1112" s="1">
        <v>326.15288067615501</v>
      </c>
      <c r="M1112" s="1">
        <f t="shared" si="71"/>
        <v>102.6997295821936</v>
      </c>
      <c r="N1112" s="1">
        <v>0</v>
      </c>
      <c r="O1112" s="1" t="str">
        <f t="shared" si="68"/>
        <v>25-40</v>
      </c>
    </row>
    <row r="1113" spans="1:15">
      <c r="A1113" s="1">
        <v>1112</v>
      </c>
      <c r="B1113" s="1">
        <v>86753091112</v>
      </c>
      <c r="C1113" s="2">
        <v>1.2301369863013698</v>
      </c>
      <c r="D1113" s="2" t="str">
        <f t="shared" si="69"/>
        <v>&lt;= 1.5 year</v>
      </c>
      <c r="E1113" s="3">
        <v>38.517808219178079</v>
      </c>
      <c r="F1113" s="1">
        <v>1</v>
      </c>
      <c r="G1113" s="1">
        <v>67</v>
      </c>
      <c r="H1113" s="1" t="str">
        <f t="shared" si="70"/>
        <v>&lt;80</v>
      </c>
      <c r="I1113" s="1">
        <v>75.540152383107198</v>
      </c>
      <c r="J1113" s="1">
        <v>278.53098240135199</v>
      </c>
      <c r="K1113" s="1">
        <v>246.39340451369901</v>
      </c>
      <c r="L1113" s="1">
        <v>16.585754370653898</v>
      </c>
      <c r="M1113" s="1">
        <f t="shared" si="71"/>
        <v>59.883189848879084</v>
      </c>
      <c r="N1113" s="1">
        <v>0</v>
      </c>
      <c r="O1113" s="1" t="str">
        <f t="shared" si="68"/>
        <v>25-40</v>
      </c>
    </row>
    <row r="1114" spans="1:15">
      <c r="A1114" s="1">
        <v>1113</v>
      </c>
      <c r="B1114" s="1">
        <v>86753091113</v>
      </c>
      <c r="C1114" s="2">
        <v>1.715068493150685</v>
      </c>
      <c r="D1114" s="2" t="str">
        <f t="shared" si="69"/>
        <v>&gt; 1.5 year</v>
      </c>
      <c r="E1114" s="3">
        <v>24.482191780821918</v>
      </c>
      <c r="F1114" s="1">
        <v>1</v>
      </c>
      <c r="G1114" s="1">
        <v>29</v>
      </c>
      <c r="H1114" s="1" t="str">
        <f t="shared" si="70"/>
        <v>&lt;80</v>
      </c>
      <c r="I1114" s="1">
        <v>239.12902075975799</v>
      </c>
      <c r="J1114" s="1">
        <v>195.65113310647399</v>
      </c>
      <c r="K1114" s="1">
        <v>254.18628105641099</v>
      </c>
      <c r="L1114" s="1">
        <v>239.53337529311901</v>
      </c>
      <c r="M1114" s="1">
        <f t="shared" si="71"/>
        <v>94.028771071242161</v>
      </c>
      <c r="N1114" s="1">
        <v>1</v>
      </c>
      <c r="O1114" s="1" t="str">
        <f t="shared" si="68"/>
        <v>17-25</v>
      </c>
    </row>
    <row r="1115" spans="1:15">
      <c r="A1115" s="1">
        <v>1114</v>
      </c>
      <c r="B1115" s="1">
        <v>86753091114</v>
      </c>
      <c r="C1115" s="2">
        <v>1.6684931506849314</v>
      </c>
      <c r="D1115" s="2" t="str">
        <f t="shared" si="69"/>
        <v>&gt; 1.5 year</v>
      </c>
      <c r="E1115" s="3">
        <v>29.386301369863013</v>
      </c>
      <c r="F1115" s="1">
        <v>0</v>
      </c>
      <c r="G1115" s="1">
        <v>32</v>
      </c>
      <c r="H1115" s="1" t="str">
        <f t="shared" si="70"/>
        <v>&lt;80</v>
      </c>
      <c r="I1115" s="1">
        <v>198.047727749784</v>
      </c>
      <c r="J1115" s="1">
        <v>343.49547711335799</v>
      </c>
      <c r="K1115" s="1">
        <v>384.87055216927899</v>
      </c>
      <c r="L1115" s="1">
        <v>86.725786971884901</v>
      </c>
      <c r="M1115" s="1">
        <f t="shared" si="71"/>
        <v>99.915017085991025</v>
      </c>
      <c r="N1115" s="1">
        <v>0</v>
      </c>
      <c r="O1115" s="1" t="str">
        <f t="shared" si="68"/>
        <v>25-40</v>
      </c>
    </row>
    <row r="1116" spans="1:15">
      <c r="A1116" s="1">
        <v>1115</v>
      </c>
      <c r="B1116" s="1">
        <v>86753091115</v>
      </c>
      <c r="C1116" s="2">
        <v>1.2712328767123289</v>
      </c>
      <c r="D1116" s="2" t="str">
        <f t="shared" si="69"/>
        <v>&lt;= 1.5 year</v>
      </c>
      <c r="E1116" s="3">
        <v>40.712328767123289</v>
      </c>
      <c r="F1116" s="1">
        <v>1</v>
      </c>
      <c r="G1116" s="1">
        <v>58</v>
      </c>
      <c r="H1116" s="1" t="str">
        <f t="shared" si="70"/>
        <v>&lt;80</v>
      </c>
      <c r="I1116" s="1">
        <v>34.817208394838197</v>
      </c>
      <c r="J1116" s="1">
        <v>361.09142223750302</v>
      </c>
      <c r="K1116" s="1">
        <v>149.12361301176901</v>
      </c>
      <c r="L1116" s="1">
        <v>8.6639056930066101</v>
      </c>
      <c r="M1116" s="1">
        <f t="shared" si="71"/>
        <v>50.607192695160371</v>
      </c>
      <c r="N1116" s="1">
        <v>0</v>
      </c>
      <c r="O1116" s="1" t="str">
        <f t="shared" si="68"/>
        <v>&gt;40</v>
      </c>
    </row>
    <row r="1117" spans="1:15">
      <c r="A1117" s="1">
        <v>1116</v>
      </c>
      <c r="B1117" s="1">
        <v>86753091116</v>
      </c>
      <c r="C1117" s="2">
        <v>0.76438356164383559</v>
      </c>
      <c r="D1117" s="2" t="str">
        <f t="shared" si="69"/>
        <v>&lt;= 1.5 year</v>
      </c>
      <c r="E1117" s="3">
        <v>34.701369863013696</v>
      </c>
      <c r="F1117" s="1">
        <v>1</v>
      </c>
      <c r="G1117" s="1">
        <v>20</v>
      </c>
      <c r="H1117" s="1" t="str">
        <f t="shared" si="70"/>
        <v>&lt;80</v>
      </c>
      <c r="I1117" s="1">
        <v>39.379893671399799</v>
      </c>
      <c r="J1117" s="1">
        <v>14.588283448423899</v>
      </c>
      <c r="K1117" s="1">
        <v>430.03901367589799</v>
      </c>
      <c r="L1117" s="1">
        <v>349.65041474947202</v>
      </c>
      <c r="M1117" s="1">
        <f t="shared" si="71"/>
        <v>97.880185580630297</v>
      </c>
      <c r="N1117" s="1">
        <v>0</v>
      </c>
      <c r="O1117" s="1" t="str">
        <f t="shared" si="68"/>
        <v>25-40</v>
      </c>
    </row>
    <row r="1118" spans="1:15">
      <c r="A1118" s="1">
        <v>1117</v>
      </c>
      <c r="B1118" s="1">
        <v>86753091117</v>
      </c>
      <c r="C1118" s="2">
        <v>1.1945205479452055</v>
      </c>
      <c r="D1118" s="2" t="str">
        <f t="shared" si="69"/>
        <v>&lt;= 1.5 year</v>
      </c>
      <c r="E1118" s="3">
        <v>39.0027397260274</v>
      </c>
      <c r="F1118" s="1">
        <v>1</v>
      </c>
      <c r="G1118" s="1">
        <v>62</v>
      </c>
      <c r="H1118" s="1" t="str">
        <f t="shared" si="70"/>
        <v>&lt;80</v>
      </c>
      <c r="I1118" s="1">
        <v>56.897800150360901</v>
      </c>
      <c r="J1118" s="1">
        <v>339.656512825726</v>
      </c>
      <c r="K1118" s="1">
        <v>189.67689526611699</v>
      </c>
      <c r="L1118" s="1">
        <v>35.242060132625802</v>
      </c>
      <c r="M1118" s="1">
        <f t="shared" si="71"/>
        <v>58.714619685936086</v>
      </c>
      <c r="N1118" s="1">
        <v>0</v>
      </c>
      <c r="O1118" s="1" t="str">
        <f t="shared" si="68"/>
        <v>25-40</v>
      </c>
    </row>
    <row r="1119" spans="1:15">
      <c r="A1119" s="1">
        <v>1118</v>
      </c>
      <c r="B1119" s="1">
        <v>86753091118</v>
      </c>
      <c r="C1119" s="2">
        <v>1.7972602739726027</v>
      </c>
      <c r="D1119" s="2" t="str">
        <f t="shared" si="69"/>
        <v>&gt; 1.5 year</v>
      </c>
      <c r="E1119" s="3">
        <v>32.438356164383563</v>
      </c>
      <c r="F1119" s="1">
        <v>1</v>
      </c>
      <c r="G1119" s="1">
        <v>48</v>
      </c>
      <c r="H1119" s="1" t="str">
        <f t="shared" si="70"/>
        <v>&lt;80</v>
      </c>
      <c r="I1119" s="1">
        <v>153.18638345817499</v>
      </c>
      <c r="J1119" s="1">
        <v>240.74438662707701</v>
      </c>
      <c r="K1119" s="1">
        <v>299.35069531423301</v>
      </c>
      <c r="L1119" s="1">
        <v>213.09022781505101</v>
      </c>
      <c r="M1119" s="1">
        <f t="shared" si="71"/>
        <v>93.007372382334239</v>
      </c>
      <c r="N1119" s="1">
        <v>0</v>
      </c>
      <c r="O1119" s="1" t="str">
        <f t="shared" si="68"/>
        <v>25-40</v>
      </c>
    </row>
    <row r="1120" spans="1:15">
      <c r="A1120" s="1">
        <v>1119</v>
      </c>
      <c r="B1120" s="1">
        <v>86753091119</v>
      </c>
      <c r="C1120" s="2">
        <v>1.726027397260274</v>
      </c>
      <c r="D1120" s="2" t="str">
        <f t="shared" si="69"/>
        <v>&gt; 1.5 year</v>
      </c>
      <c r="E1120" s="3">
        <v>32.756164383561647</v>
      </c>
      <c r="F1120" s="1">
        <v>1</v>
      </c>
      <c r="G1120" s="1">
        <v>42</v>
      </c>
      <c r="H1120" s="1" t="str">
        <f t="shared" si="70"/>
        <v>&lt;80</v>
      </c>
      <c r="I1120" s="1">
        <v>293.575345268224</v>
      </c>
      <c r="J1120" s="1">
        <v>318.55535975806703</v>
      </c>
      <c r="K1120" s="1">
        <v>136.83290177885701</v>
      </c>
      <c r="L1120" s="1">
        <v>296.67723678159803</v>
      </c>
      <c r="M1120" s="1">
        <f t="shared" si="71"/>
        <v>100.99167302935788</v>
      </c>
      <c r="N1120" s="1">
        <v>0</v>
      </c>
      <c r="O1120" s="1" t="str">
        <f t="shared" si="68"/>
        <v>25-40</v>
      </c>
    </row>
    <row r="1121" spans="1:15">
      <c r="A1121" s="1">
        <v>1120</v>
      </c>
      <c r="B1121" s="1">
        <v>86753091120</v>
      </c>
      <c r="C1121" s="2">
        <v>1.0136986301369864</v>
      </c>
      <c r="D1121" s="2" t="str">
        <f t="shared" si="69"/>
        <v>&lt;= 1.5 year</v>
      </c>
      <c r="E1121" s="3">
        <v>34.408219178082192</v>
      </c>
      <c r="F1121" s="1">
        <v>0</v>
      </c>
      <c r="G1121" s="1">
        <v>20</v>
      </c>
      <c r="H1121" s="1" t="str">
        <f t="shared" si="70"/>
        <v>&lt;80</v>
      </c>
      <c r="I1121" s="1">
        <v>295.54492154664803</v>
      </c>
      <c r="J1121" s="1">
        <v>346.61378842627101</v>
      </c>
      <c r="K1121" s="1">
        <v>187.69835763423299</v>
      </c>
      <c r="L1121" s="1">
        <v>36.124438160768001</v>
      </c>
      <c r="M1121" s="1">
        <f t="shared" si="71"/>
        <v>78.231432293233638</v>
      </c>
      <c r="N1121" s="1">
        <v>1</v>
      </c>
      <c r="O1121" s="1" t="str">
        <f t="shared" si="68"/>
        <v>25-40</v>
      </c>
    </row>
    <row r="1122" spans="1:15">
      <c r="A1122" s="1">
        <v>1121</v>
      </c>
      <c r="B1122" s="1">
        <v>86753091121</v>
      </c>
      <c r="C1122" s="2">
        <v>1.5534246575342465</v>
      </c>
      <c r="D1122" s="2" t="str">
        <f t="shared" si="69"/>
        <v>&gt; 1.5 year</v>
      </c>
      <c r="E1122" s="3">
        <v>28.136986301369863</v>
      </c>
      <c r="F1122" s="1">
        <v>0</v>
      </c>
      <c r="G1122" s="1">
        <v>42</v>
      </c>
      <c r="H1122" s="1" t="str">
        <f t="shared" si="70"/>
        <v>&lt;80</v>
      </c>
      <c r="I1122" s="1">
        <v>179.15299735014301</v>
      </c>
      <c r="J1122" s="1">
        <v>168.54832997158101</v>
      </c>
      <c r="K1122" s="1">
        <v>375.843788764137</v>
      </c>
      <c r="L1122" s="1">
        <v>285.73177663987798</v>
      </c>
      <c r="M1122" s="1">
        <f t="shared" si="71"/>
        <v>107.20517403421971</v>
      </c>
      <c r="N1122" s="1">
        <v>0</v>
      </c>
      <c r="O1122" s="1" t="str">
        <f t="shared" si="68"/>
        <v>25-40</v>
      </c>
    </row>
    <row r="1123" spans="1:15">
      <c r="A1123" s="1">
        <v>1122</v>
      </c>
      <c r="B1123" s="1">
        <v>86753091122</v>
      </c>
      <c r="C1123" s="2">
        <v>1.6602739726027398</v>
      </c>
      <c r="D1123" s="2" t="str">
        <f t="shared" si="69"/>
        <v>&gt; 1.5 year</v>
      </c>
      <c r="E1123" s="3">
        <v>31.134246575342466</v>
      </c>
      <c r="F1123" s="1">
        <v>0</v>
      </c>
      <c r="G1123" s="1">
        <v>38</v>
      </c>
      <c r="H1123" s="1" t="str">
        <f t="shared" si="70"/>
        <v>&lt;80</v>
      </c>
      <c r="I1123" s="1">
        <v>215.175771203279</v>
      </c>
      <c r="J1123" s="1">
        <v>237.46099076840599</v>
      </c>
      <c r="K1123" s="1">
        <v>281.10312581890901</v>
      </c>
      <c r="L1123" s="1">
        <v>214.30177241342</v>
      </c>
      <c r="M1123" s="1">
        <f t="shared" si="71"/>
        <v>95.659528745614281</v>
      </c>
      <c r="N1123" s="1">
        <v>0</v>
      </c>
      <c r="O1123" s="1" t="str">
        <f t="shared" si="68"/>
        <v>25-40</v>
      </c>
    </row>
    <row r="1124" spans="1:15">
      <c r="A1124" s="1">
        <v>1123</v>
      </c>
      <c r="B1124" s="1">
        <v>86753091123</v>
      </c>
      <c r="C1124" s="2">
        <v>1.2575342465753425</v>
      </c>
      <c r="D1124" s="2" t="str">
        <f t="shared" si="69"/>
        <v>&lt;= 1.5 year</v>
      </c>
      <c r="E1124" s="3">
        <v>37.638356164383559</v>
      </c>
      <c r="F1124" s="1">
        <v>0</v>
      </c>
      <c r="G1124" s="1">
        <v>83</v>
      </c>
      <c r="H1124" s="1" t="str">
        <f t="shared" si="70"/>
        <v>&gt;=80</v>
      </c>
      <c r="I1124" s="1">
        <v>22.1869640753673</v>
      </c>
      <c r="J1124" s="1">
        <v>264.16193903132</v>
      </c>
      <c r="K1124" s="1">
        <v>333.99021555793399</v>
      </c>
      <c r="L1124" s="1">
        <v>6.3175030124984204</v>
      </c>
      <c r="M1124" s="1">
        <f t="shared" si="71"/>
        <v>63.744838476986878</v>
      </c>
      <c r="N1124" s="1">
        <v>0</v>
      </c>
      <c r="O1124" s="1" t="str">
        <f t="shared" si="68"/>
        <v>25-40</v>
      </c>
    </row>
    <row r="1125" spans="1:15">
      <c r="A1125" s="1">
        <v>1124</v>
      </c>
      <c r="B1125" s="1">
        <v>86753091124</v>
      </c>
      <c r="C1125" s="2">
        <v>1.106849315068493</v>
      </c>
      <c r="D1125" s="2" t="str">
        <f t="shared" si="69"/>
        <v>&lt;= 1.5 year</v>
      </c>
      <c r="E1125" s="3">
        <v>42.539726027397258</v>
      </c>
      <c r="F1125" s="1">
        <v>0</v>
      </c>
      <c r="G1125" s="1">
        <v>48</v>
      </c>
      <c r="H1125" s="1" t="str">
        <f t="shared" si="70"/>
        <v>&lt;80</v>
      </c>
      <c r="I1125" s="1">
        <v>10.033707790063101</v>
      </c>
      <c r="J1125" s="1">
        <v>150.056668859052</v>
      </c>
      <c r="K1125" s="1">
        <v>341.27000755218</v>
      </c>
      <c r="L1125" s="1">
        <v>33.008724243719001</v>
      </c>
      <c r="M1125" s="1">
        <f t="shared" si="71"/>
        <v>57.720677947437089</v>
      </c>
      <c r="N1125" s="1">
        <v>0</v>
      </c>
      <c r="O1125" s="1" t="str">
        <f t="shared" si="68"/>
        <v>&gt;40</v>
      </c>
    </row>
    <row r="1126" spans="1:15">
      <c r="A1126" s="1">
        <v>1125</v>
      </c>
      <c r="B1126" s="1">
        <v>86753091125</v>
      </c>
      <c r="C1126" s="2">
        <v>1.6712328767123288</v>
      </c>
      <c r="D1126" s="2" t="str">
        <f t="shared" si="69"/>
        <v>&gt; 1.5 year</v>
      </c>
      <c r="E1126" s="3">
        <v>32.824657534246576</v>
      </c>
      <c r="F1126" s="1">
        <v>0</v>
      </c>
      <c r="G1126" s="1">
        <v>28</v>
      </c>
      <c r="H1126" s="1" t="str">
        <f t="shared" si="70"/>
        <v>&lt;80</v>
      </c>
      <c r="I1126" s="1">
        <v>202.534256946553</v>
      </c>
      <c r="J1126" s="1">
        <v>188.50170548450001</v>
      </c>
      <c r="K1126" s="1">
        <v>321.60298747866699</v>
      </c>
      <c r="L1126" s="1">
        <v>218.086625008402</v>
      </c>
      <c r="M1126" s="1">
        <f t="shared" si="71"/>
        <v>96.045630492932531</v>
      </c>
      <c r="N1126" s="1">
        <v>0</v>
      </c>
      <c r="O1126" s="1" t="str">
        <f t="shared" si="68"/>
        <v>25-40</v>
      </c>
    </row>
    <row r="1127" spans="1:15">
      <c r="A1127" s="1">
        <v>1126</v>
      </c>
      <c r="B1127" s="1">
        <v>86753091126</v>
      </c>
      <c r="C1127" s="2">
        <v>1.704109589041096</v>
      </c>
      <c r="D1127" s="2" t="str">
        <f t="shared" si="69"/>
        <v>&gt; 1.5 year</v>
      </c>
      <c r="E1127" s="3">
        <v>35.391780821917806</v>
      </c>
      <c r="F1127" s="1">
        <v>0</v>
      </c>
      <c r="G1127" s="1">
        <v>50</v>
      </c>
      <c r="H1127" s="1" t="str">
        <f t="shared" si="70"/>
        <v>&lt;80</v>
      </c>
      <c r="I1127" s="1">
        <v>171.676626133772</v>
      </c>
      <c r="J1127" s="1">
        <v>199.55903745681999</v>
      </c>
      <c r="K1127" s="1">
        <v>323.43534989706598</v>
      </c>
      <c r="L1127" s="1">
        <v>321.40002819183002</v>
      </c>
      <c r="M1127" s="1">
        <f t="shared" si="71"/>
        <v>107.07909845791488</v>
      </c>
      <c r="N1127" s="1">
        <v>0</v>
      </c>
      <c r="O1127" s="1" t="str">
        <f t="shared" si="68"/>
        <v>25-40</v>
      </c>
    </row>
    <row r="1128" spans="1:15">
      <c r="A1128" s="1">
        <v>1127</v>
      </c>
      <c r="B1128" s="1">
        <v>86753091127</v>
      </c>
      <c r="C1128" s="2">
        <v>1.3287671232876712</v>
      </c>
      <c r="D1128" s="2" t="str">
        <f t="shared" si="69"/>
        <v>&lt;= 1.5 year</v>
      </c>
      <c r="E1128" s="3">
        <v>21.545205479452054</v>
      </c>
      <c r="F1128" s="1">
        <v>1</v>
      </c>
      <c r="G1128" s="1">
        <v>62</v>
      </c>
      <c r="H1128" s="1" t="str">
        <f t="shared" si="70"/>
        <v>&lt;80</v>
      </c>
      <c r="I1128" s="1">
        <v>16.3905565922338</v>
      </c>
      <c r="J1128" s="1">
        <v>5.2467295428233696</v>
      </c>
      <c r="K1128" s="1">
        <v>338.58118546120602</v>
      </c>
      <c r="L1128" s="1">
        <v>500.548808165867</v>
      </c>
      <c r="M1128" s="1">
        <f t="shared" si="71"/>
        <v>102.42658212605335</v>
      </c>
      <c r="N1128" s="1">
        <v>1</v>
      </c>
      <c r="O1128" s="1" t="str">
        <f t="shared" si="68"/>
        <v>17-25</v>
      </c>
    </row>
    <row r="1129" spans="1:15">
      <c r="A1129" s="1">
        <v>1128</v>
      </c>
      <c r="B1129" s="1">
        <v>86753091128</v>
      </c>
      <c r="C1129" s="2">
        <v>1.167123287671233</v>
      </c>
      <c r="D1129" s="2" t="str">
        <f t="shared" si="69"/>
        <v>&lt;= 1.5 year</v>
      </c>
      <c r="E1129" s="3">
        <v>41.663013698630138</v>
      </c>
      <c r="F1129" s="1">
        <v>0</v>
      </c>
      <c r="G1129" s="1">
        <v>84</v>
      </c>
      <c r="H1129" s="1" t="str">
        <f t="shared" si="70"/>
        <v>&gt;=80</v>
      </c>
      <c r="I1129" s="1">
        <v>86.819544420106297</v>
      </c>
      <c r="J1129" s="1">
        <v>329.397867949388</v>
      </c>
      <c r="K1129" s="1">
        <v>165.86571072866801</v>
      </c>
      <c r="L1129" s="1">
        <v>2.2787463521912699</v>
      </c>
      <c r="M1129" s="1">
        <f t="shared" si="71"/>
        <v>53.474727839262655</v>
      </c>
      <c r="N1129" s="1">
        <v>0</v>
      </c>
      <c r="O1129" s="1" t="str">
        <f t="shared" si="68"/>
        <v>&gt;40</v>
      </c>
    </row>
    <row r="1130" spans="1:15">
      <c r="A1130" s="1">
        <v>1129</v>
      </c>
      <c r="B1130" s="1">
        <v>86753091129</v>
      </c>
      <c r="C1130" s="2">
        <v>1.7342465753424658</v>
      </c>
      <c r="D1130" s="2" t="str">
        <f t="shared" si="69"/>
        <v>&gt; 1.5 year</v>
      </c>
      <c r="E1130" s="3">
        <v>28.567123287671233</v>
      </c>
      <c r="F1130" s="1">
        <v>0</v>
      </c>
      <c r="G1130" s="1">
        <v>29</v>
      </c>
      <c r="H1130" s="1" t="str">
        <f t="shared" si="70"/>
        <v>&lt;80</v>
      </c>
      <c r="I1130" s="1">
        <v>298.85428258651302</v>
      </c>
      <c r="J1130" s="1">
        <v>263.96675001548601</v>
      </c>
      <c r="K1130" s="1">
        <v>232.63735366373999</v>
      </c>
      <c r="L1130" s="1">
        <v>282.40919469752299</v>
      </c>
      <c r="M1130" s="1">
        <f t="shared" si="71"/>
        <v>106.83126841151147</v>
      </c>
      <c r="N1130" s="1">
        <v>0</v>
      </c>
      <c r="O1130" s="1" t="str">
        <f t="shared" si="68"/>
        <v>25-40</v>
      </c>
    </row>
    <row r="1131" spans="1:15">
      <c r="A1131" s="1">
        <v>1130</v>
      </c>
      <c r="B1131" s="1">
        <v>86753091130</v>
      </c>
      <c r="C1131" s="2">
        <v>1.7726027397260273</v>
      </c>
      <c r="D1131" s="2" t="str">
        <f t="shared" si="69"/>
        <v>&gt; 1.5 year</v>
      </c>
      <c r="E1131" s="3">
        <v>29.389041095890413</v>
      </c>
      <c r="F1131" s="1">
        <v>1</v>
      </c>
      <c r="G1131" s="1">
        <v>62</v>
      </c>
      <c r="H1131" s="1" t="str">
        <f t="shared" si="70"/>
        <v>&lt;80</v>
      </c>
      <c r="I1131" s="1">
        <v>229.13563428691501</v>
      </c>
      <c r="J1131" s="1">
        <v>307.927807967619</v>
      </c>
      <c r="K1131" s="1">
        <v>165.249743293367</v>
      </c>
      <c r="L1131" s="1">
        <v>256.78187919622701</v>
      </c>
      <c r="M1131" s="1">
        <f t="shared" si="71"/>
        <v>93.608870079113998</v>
      </c>
      <c r="N1131" s="1">
        <v>0</v>
      </c>
      <c r="O1131" s="1" t="str">
        <f t="shared" si="68"/>
        <v>25-40</v>
      </c>
    </row>
    <row r="1132" spans="1:15">
      <c r="A1132" s="1">
        <v>1131</v>
      </c>
      <c r="B1132" s="1">
        <v>86753091131</v>
      </c>
      <c r="C1132" s="2">
        <v>1.7698630136986302</v>
      </c>
      <c r="D1132" s="2" t="str">
        <f t="shared" si="69"/>
        <v>&gt; 1.5 year</v>
      </c>
      <c r="E1132" s="3">
        <v>33.591780821917808</v>
      </c>
      <c r="F1132" s="1">
        <v>1</v>
      </c>
      <c r="G1132" s="1">
        <v>45</v>
      </c>
      <c r="H1132" s="1" t="str">
        <f t="shared" si="70"/>
        <v>&lt;80</v>
      </c>
      <c r="I1132" s="1">
        <v>179.59872422772801</v>
      </c>
      <c r="J1132" s="1">
        <v>172.82420633651401</v>
      </c>
      <c r="K1132" s="1">
        <v>378.68661376775299</v>
      </c>
      <c r="L1132" s="1">
        <v>255.19892929506301</v>
      </c>
      <c r="M1132" s="1">
        <f t="shared" si="71"/>
        <v>104.26009961267728</v>
      </c>
      <c r="N1132" s="1">
        <v>0</v>
      </c>
      <c r="O1132" s="1" t="str">
        <f t="shared" si="68"/>
        <v>25-40</v>
      </c>
    </row>
    <row r="1133" spans="1:15">
      <c r="A1133" s="1">
        <v>1132</v>
      </c>
      <c r="B1133" s="1">
        <v>86753091132</v>
      </c>
      <c r="C1133" s="2">
        <v>1.1534246575342466</v>
      </c>
      <c r="D1133" s="2" t="str">
        <f t="shared" si="69"/>
        <v>&lt;= 1.5 year</v>
      </c>
      <c r="E1133" s="3">
        <v>38.282191780821918</v>
      </c>
      <c r="F1133" s="1">
        <v>1</v>
      </c>
      <c r="G1133" s="1">
        <v>93</v>
      </c>
      <c r="H1133" s="1" t="str">
        <f t="shared" si="70"/>
        <v>&gt;=80</v>
      </c>
      <c r="I1133" s="1">
        <v>15.8030803804432</v>
      </c>
      <c r="J1133" s="1">
        <v>210.84365000414201</v>
      </c>
      <c r="K1133" s="1">
        <v>330.259047435882</v>
      </c>
      <c r="L1133" s="1">
        <v>24.2925461217894</v>
      </c>
      <c r="M1133" s="1">
        <f t="shared" si="71"/>
        <v>60.677929657687379</v>
      </c>
      <c r="N1133" s="1">
        <v>1</v>
      </c>
      <c r="O1133" s="1" t="str">
        <f t="shared" si="68"/>
        <v>25-40</v>
      </c>
    </row>
    <row r="1134" spans="1:15">
      <c r="A1134" s="1">
        <v>1133</v>
      </c>
      <c r="B1134" s="1">
        <v>86753091133</v>
      </c>
      <c r="C1134" s="2">
        <v>1.1232876712328768</v>
      </c>
      <c r="D1134" s="2" t="str">
        <f t="shared" si="69"/>
        <v>&lt;= 1.5 year</v>
      </c>
      <c r="E1134" s="3">
        <v>37.953424657534249</v>
      </c>
      <c r="F1134" s="1">
        <v>0</v>
      </c>
      <c r="G1134" s="1">
        <v>111</v>
      </c>
      <c r="H1134" s="1" t="str">
        <f t="shared" si="70"/>
        <v>&gt;=80</v>
      </c>
      <c r="I1134" s="1">
        <v>17.754853332164</v>
      </c>
      <c r="J1134" s="1">
        <v>284.90086566552401</v>
      </c>
      <c r="K1134" s="1">
        <v>306.01893832710601</v>
      </c>
      <c r="L1134" s="1">
        <v>16.055784533776901</v>
      </c>
      <c r="M1134" s="1">
        <f t="shared" si="71"/>
        <v>62.861424263120988</v>
      </c>
      <c r="N1134" s="1">
        <v>0</v>
      </c>
      <c r="O1134" s="1" t="str">
        <f t="shared" si="68"/>
        <v>25-40</v>
      </c>
    </row>
    <row r="1135" spans="1:15">
      <c r="A1135" s="1">
        <v>1134</v>
      </c>
      <c r="B1135" s="1">
        <v>86753091134</v>
      </c>
      <c r="C1135" s="2">
        <v>1.6767123287671233</v>
      </c>
      <c r="D1135" s="2" t="str">
        <f t="shared" si="69"/>
        <v>&gt; 1.5 year</v>
      </c>
      <c r="E1135" s="3">
        <v>34.06849315068493</v>
      </c>
      <c r="F1135" s="1">
        <v>0</v>
      </c>
      <c r="G1135" s="1">
        <v>47</v>
      </c>
      <c r="H1135" s="1" t="str">
        <f t="shared" si="70"/>
        <v>&lt;80</v>
      </c>
      <c r="I1135" s="1">
        <v>235.847342489987</v>
      </c>
      <c r="J1135" s="1">
        <v>276.78774993290898</v>
      </c>
      <c r="K1135" s="1">
        <v>243.56239621392999</v>
      </c>
      <c r="L1135" s="1">
        <v>320.62496608709199</v>
      </c>
      <c r="M1135" s="1">
        <f t="shared" si="71"/>
        <v>108.71329086995431</v>
      </c>
      <c r="N1135" s="1">
        <v>0</v>
      </c>
      <c r="O1135" s="1" t="str">
        <f t="shared" si="68"/>
        <v>25-40</v>
      </c>
    </row>
    <row r="1136" spans="1:15">
      <c r="A1136" s="1">
        <v>1135</v>
      </c>
      <c r="B1136" s="1">
        <v>86753091135</v>
      </c>
      <c r="C1136" s="2">
        <v>1.295890410958904</v>
      </c>
      <c r="D1136" s="2" t="str">
        <f t="shared" si="69"/>
        <v>&lt;= 1.5 year</v>
      </c>
      <c r="E1136" s="3">
        <v>35.07123287671233</v>
      </c>
      <c r="F1136" s="1">
        <v>0</v>
      </c>
      <c r="G1136" s="1">
        <v>88</v>
      </c>
      <c r="H1136" s="1" t="str">
        <f t="shared" si="70"/>
        <v>&gt;=80</v>
      </c>
      <c r="I1136" s="1">
        <v>24.242852645618601</v>
      </c>
      <c r="J1136" s="1">
        <v>359.49989025641599</v>
      </c>
      <c r="K1136" s="1">
        <v>152.11401954391599</v>
      </c>
      <c r="L1136" s="1">
        <v>10.142076087454701</v>
      </c>
      <c r="M1136" s="1">
        <f t="shared" si="71"/>
        <v>50.170150907927258</v>
      </c>
      <c r="N1136" s="1">
        <v>1</v>
      </c>
      <c r="O1136" s="1" t="str">
        <f t="shared" si="68"/>
        <v>25-40</v>
      </c>
    </row>
    <row r="1137" spans="1:15">
      <c r="A1137" s="1">
        <v>1136</v>
      </c>
      <c r="B1137" s="1">
        <v>86753091136</v>
      </c>
      <c r="C1137" s="2">
        <v>1.1643835616438356</v>
      </c>
      <c r="D1137" s="2" t="str">
        <f t="shared" si="69"/>
        <v>&lt;= 1.5 year</v>
      </c>
      <c r="E1137" s="3">
        <v>46.37808219178082</v>
      </c>
      <c r="F1137" s="1">
        <v>1</v>
      </c>
      <c r="G1137" s="1">
        <v>90</v>
      </c>
      <c r="H1137" s="1" t="str">
        <f t="shared" si="70"/>
        <v>&gt;=80</v>
      </c>
      <c r="I1137" s="1">
        <v>16.943639080582798</v>
      </c>
      <c r="J1137" s="1">
        <v>219.994350396974</v>
      </c>
      <c r="K1137" s="1">
        <v>285.36138334808498</v>
      </c>
      <c r="L1137" s="1">
        <v>16.901775696196999</v>
      </c>
      <c r="M1137" s="1">
        <f t="shared" si="71"/>
        <v>55.226618243518381</v>
      </c>
      <c r="N1137" s="1">
        <v>1</v>
      </c>
      <c r="O1137" s="1" t="str">
        <f t="shared" si="68"/>
        <v>&gt;40</v>
      </c>
    </row>
    <row r="1138" spans="1:15">
      <c r="A1138" s="1">
        <v>1137</v>
      </c>
      <c r="B1138" s="1">
        <v>86753091137</v>
      </c>
      <c r="C1138" s="2">
        <v>1.1260273972602739</v>
      </c>
      <c r="D1138" s="2" t="str">
        <f t="shared" si="69"/>
        <v>&lt;= 1.5 year</v>
      </c>
      <c r="E1138" s="3">
        <v>37.893150684931506</v>
      </c>
      <c r="F1138" s="1">
        <v>0</v>
      </c>
      <c r="G1138" s="1">
        <v>79</v>
      </c>
      <c r="H1138" s="1" t="str">
        <f t="shared" si="70"/>
        <v>&lt;80</v>
      </c>
      <c r="I1138" s="1">
        <v>15.8336907896523</v>
      </c>
      <c r="J1138" s="1">
        <v>261.40275013783503</v>
      </c>
      <c r="K1138" s="1">
        <v>308.35618746223901</v>
      </c>
      <c r="L1138" s="1">
        <v>60.376842972445601</v>
      </c>
      <c r="M1138" s="1">
        <f t="shared" si="71"/>
        <v>66.426878926361141</v>
      </c>
      <c r="N1138" s="1">
        <v>0</v>
      </c>
      <c r="O1138" s="1" t="str">
        <f t="shared" si="68"/>
        <v>25-40</v>
      </c>
    </row>
    <row r="1139" spans="1:15">
      <c r="A1139" s="1">
        <v>1138</v>
      </c>
      <c r="B1139" s="1">
        <v>86753091138</v>
      </c>
      <c r="C1139" s="2">
        <v>1.1917808219178083</v>
      </c>
      <c r="D1139" s="2" t="str">
        <f t="shared" si="69"/>
        <v>&lt;= 1.5 year</v>
      </c>
      <c r="E1139" s="3">
        <v>49.4</v>
      </c>
      <c r="F1139" s="1">
        <v>1</v>
      </c>
      <c r="G1139" s="1">
        <v>85</v>
      </c>
      <c r="H1139" s="1" t="str">
        <f t="shared" si="70"/>
        <v>&gt;=80</v>
      </c>
      <c r="I1139" s="1">
        <v>15.770217895858099</v>
      </c>
      <c r="J1139" s="1">
        <v>271.59052792220399</v>
      </c>
      <c r="K1139" s="1">
        <v>353.69584193663201</v>
      </c>
      <c r="L1139" s="1">
        <v>6.6192751520400099</v>
      </c>
      <c r="M1139" s="1">
        <f t="shared" si="71"/>
        <v>66.226673716085614</v>
      </c>
      <c r="N1139" s="1">
        <v>0</v>
      </c>
      <c r="O1139" s="1" t="str">
        <f t="shared" si="68"/>
        <v>&gt;40</v>
      </c>
    </row>
    <row r="1140" spans="1:15">
      <c r="A1140" s="1">
        <v>1139</v>
      </c>
      <c r="B1140" s="1">
        <v>86753091139</v>
      </c>
      <c r="C1140" s="2">
        <v>1.4082191780821918</v>
      </c>
      <c r="D1140" s="2" t="str">
        <f t="shared" si="69"/>
        <v>&lt;= 1.5 year</v>
      </c>
      <c r="E1140" s="3">
        <v>26.989041095890411</v>
      </c>
      <c r="F1140" s="1">
        <v>1</v>
      </c>
      <c r="G1140" s="1">
        <v>57</v>
      </c>
      <c r="H1140" s="1" t="str">
        <f t="shared" si="70"/>
        <v>&lt;80</v>
      </c>
      <c r="I1140" s="1">
        <v>341.03178260027499</v>
      </c>
      <c r="J1140" s="1">
        <v>262.00669929310197</v>
      </c>
      <c r="K1140" s="1">
        <v>84.298230434016901</v>
      </c>
      <c r="L1140" s="1">
        <v>125.395134594022</v>
      </c>
      <c r="M1140" s="1">
        <f t="shared" si="71"/>
        <v>73.406282354834815</v>
      </c>
      <c r="N1140" s="1">
        <v>0</v>
      </c>
      <c r="O1140" s="1" t="str">
        <f t="shared" si="68"/>
        <v>25-40</v>
      </c>
    </row>
    <row r="1141" spans="1:15">
      <c r="A1141" s="1">
        <v>1140</v>
      </c>
      <c r="B1141" s="1">
        <v>86753091140</v>
      </c>
      <c r="C1141" s="2">
        <v>1.7342465753424658</v>
      </c>
      <c r="D1141" s="2" t="str">
        <f t="shared" si="69"/>
        <v>&gt; 1.5 year</v>
      </c>
      <c r="E1141" s="3">
        <v>32.098630136986301</v>
      </c>
      <c r="F1141" s="1">
        <v>1</v>
      </c>
      <c r="G1141" s="1">
        <v>38</v>
      </c>
      <c r="H1141" s="1" t="str">
        <f t="shared" si="70"/>
        <v>&lt;80</v>
      </c>
      <c r="I1141" s="1">
        <v>177.22555322133601</v>
      </c>
      <c r="J1141" s="1">
        <v>325.08759637685102</v>
      </c>
      <c r="K1141" s="1">
        <v>241.15755004331999</v>
      </c>
      <c r="L1141" s="1">
        <v>167.57136556216199</v>
      </c>
      <c r="M1141" s="1">
        <f t="shared" si="71"/>
        <v>89.232521840512803</v>
      </c>
      <c r="N1141" s="1">
        <v>1</v>
      </c>
      <c r="O1141" s="1" t="str">
        <f t="shared" si="68"/>
        <v>25-40</v>
      </c>
    </row>
    <row r="1142" spans="1:15">
      <c r="A1142" s="1">
        <v>1141</v>
      </c>
      <c r="B1142" s="1">
        <v>86753091141</v>
      </c>
      <c r="C1142" s="2">
        <v>1.2602739726027397</v>
      </c>
      <c r="D1142" s="2" t="str">
        <f t="shared" si="69"/>
        <v>&lt;= 1.5 year</v>
      </c>
      <c r="E1142" s="3">
        <v>42.356164383561641</v>
      </c>
      <c r="F1142" s="1">
        <v>1</v>
      </c>
      <c r="G1142" s="1">
        <v>79</v>
      </c>
      <c r="H1142" s="1" t="str">
        <f t="shared" si="70"/>
        <v>&lt;80</v>
      </c>
      <c r="I1142" s="1">
        <v>7.9653577658314898</v>
      </c>
      <c r="J1142" s="1">
        <v>352.180592717872</v>
      </c>
      <c r="K1142" s="1">
        <v>240.23421454523901</v>
      </c>
      <c r="L1142" s="1">
        <v>3.5002909093989998</v>
      </c>
      <c r="M1142" s="1">
        <f t="shared" si="71"/>
        <v>58.059816693252841</v>
      </c>
      <c r="N1142" s="1">
        <v>0</v>
      </c>
      <c r="O1142" s="1" t="str">
        <f t="shared" si="68"/>
        <v>&gt;40</v>
      </c>
    </row>
    <row r="1143" spans="1:15">
      <c r="A1143" s="1">
        <v>1142</v>
      </c>
      <c r="B1143" s="1">
        <v>86753091142</v>
      </c>
      <c r="C1143" s="2">
        <v>1.1041095890410959</v>
      </c>
      <c r="D1143" s="2" t="str">
        <f t="shared" si="69"/>
        <v>&lt;= 1.5 year</v>
      </c>
      <c r="E1143" s="3">
        <v>34.605479452054794</v>
      </c>
      <c r="F1143" s="1">
        <v>1</v>
      </c>
      <c r="G1143" s="1">
        <v>19</v>
      </c>
      <c r="H1143" s="1" t="str">
        <f t="shared" si="70"/>
        <v>&lt;80</v>
      </c>
      <c r="I1143" s="1">
        <v>374.645283240146</v>
      </c>
      <c r="J1143" s="1">
        <v>378.70929562440801</v>
      </c>
      <c r="K1143" s="1">
        <v>11.234369353698799</v>
      </c>
      <c r="L1143" s="1">
        <v>57.604195279101702</v>
      </c>
      <c r="M1143" s="1">
        <f t="shared" si="71"/>
        <v>68.528994065100377</v>
      </c>
      <c r="N1143" s="1">
        <v>1</v>
      </c>
      <c r="O1143" s="1" t="str">
        <f t="shared" si="68"/>
        <v>25-40</v>
      </c>
    </row>
    <row r="1144" spans="1:15">
      <c r="A1144" s="1">
        <v>1143</v>
      </c>
      <c r="B1144" s="1">
        <v>86753091143</v>
      </c>
      <c r="C1144" s="2">
        <v>1.7095890410958905</v>
      </c>
      <c r="D1144" s="2" t="str">
        <f t="shared" si="69"/>
        <v>&gt; 1.5 year</v>
      </c>
      <c r="E1144" s="3">
        <v>29.934246575342467</v>
      </c>
      <c r="F1144" s="1">
        <v>0</v>
      </c>
      <c r="G1144" s="1">
        <v>35</v>
      </c>
      <c r="H1144" s="1" t="str">
        <f t="shared" si="70"/>
        <v>&lt;80</v>
      </c>
      <c r="I1144" s="1">
        <v>263.68631789805602</v>
      </c>
      <c r="J1144" s="1">
        <v>255.44754471949301</v>
      </c>
      <c r="K1144" s="1">
        <v>146.707027631984</v>
      </c>
      <c r="L1144" s="1">
        <v>181.459658989692</v>
      </c>
      <c r="M1144" s="1">
        <f t="shared" si="71"/>
        <v>80.910711404005042</v>
      </c>
      <c r="N1144" s="1">
        <v>1</v>
      </c>
      <c r="O1144" s="1" t="str">
        <f t="shared" si="68"/>
        <v>25-40</v>
      </c>
    </row>
    <row r="1145" spans="1:15">
      <c r="A1145" s="1">
        <v>1144</v>
      </c>
      <c r="B1145" s="1">
        <v>86753091144</v>
      </c>
      <c r="C1145" s="2">
        <v>1.6657534246575343</v>
      </c>
      <c r="D1145" s="2" t="str">
        <f t="shared" si="69"/>
        <v>&gt; 1.5 year</v>
      </c>
      <c r="E1145" s="3">
        <v>31.016438356164382</v>
      </c>
      <c r="F1145" s="1">
        <v>1</v>
      </c>
      <c r="G1145" s="1">
        <v>13</v>
      </c>
      <c r="H1145" s="1" t="str">
        <f t="shared" si="70"/>
        <v>&lt;80</v>
      </c>
      <c r="I1145" s="1">
        <v>303.97053403148101</v>
      </c>
      <c r="J1145" s="1">
        <v>290.13660192898601</v>
      </c>
      <c r="K1145" s="1">
        <v>216.15506750584501</v>
      </c>
      <c r="L1145" s="1">
        <v>190.94284850270299</v>
      </c>
      <c r="M1145" s="1">
        <f t="shared" si="71"/>
        <v>96.380320797863121</v>
      </c>
      <c r="N1145" s="1">
        <v>0</v>
      </c>
      <c r="O1145" s="1" t="str">
        <f t="shared" si="68"/>
        <v>25-40</v>
      </c>
    </row>
    <row r="1146" spans="1:15">
      <c r="A1146" s="1">
        <v>1145</v>
      </c>
      <c r="B1146" s="1">
        <v>86753091145</v>
      </c>
      <c r="C1146" s="2">
        <v>1.6082191780821917</v>
      </c>
      <c r="D1146" s="2" t="str">
        <f t="shared" si="69"/>
        <v>&gt; 1.5 year</v>
      </c>
      <c r="E1146" s="3">
        <v>28.32054794520548</v>
      </c>
      <c r="F1146" s="1">
        <v>0</v>
      </c>
      <c r="G1146" s="1">
        <v>74</v>
      </c>
      <c r="H1146" s="1" t="str">
        <f t="shared" si="70"/>
        <v>&lt;80</v>
      </c>
      <c r="I1146" s="1">
        <v>285.51846846866499</v>
      </c>
      <c r="J1146" s="1">
        <v>357.96556439395698</v>
      </c>
      <c r="K1146" s="1">
        <v>259.43353859907</v>
      </c>
      <c r="L1146" s="1">
        <v>151.47603482485101</v>
      </c>
      <c r="M1146" s="1">
        <f t="shared" si="71"/>
        <v>100.78787143988029</v>
      </c>
      <c r="N1146" s="1">
        <v>0</v>
      </c>
      <c r="O1146" s="1" t="str">
        <f t="shared" si="68"/>
        <v>25-40</v>
      </c>
    </row>
    <row r="1147" spans="1:15">
      <c r="A1147" s="1">
        <v>1146</v>
      </c>
      <c r="B1147" s="1">
        <v>86753091146</v>
      </c>
      <c r="C1147" s="2">
        <v>1.6602739726027398</v>
      </c>
      <c r="D1147" s="2" t="str">
        <f t="shared" si="69"/>
        <v>&gt; 1.5 year</v>
      </c>
      <c r="E1147" s="3">
        <v>36.065753424657537</v>
      </c>
      <c r="F1147" s="1">
        <v>1</v>
      </c>
      <c r="G1147" s="1">
        <v>53</v>
      </c>
      <c r="H1147" s="1" t="str">
        <f t="shared" si="70"/>
        <v>&lt;80</v>
      </c>
      <c r="I1147" s="1">
        <v>271.91980591879798</v>
      </c>
      <c r="J1147" s="1">
        <v>179.87046970601</v>
      </c>
      <c r="K1147" s="1">
        <v>270.79778745963898</v>
      </c>
      <c r="L1147" s="1">
        <v>193.39995291451501</v>
      </c>
      <c r="M1147" s="1">
        <f t="shared" si="71"/>
        <v>91.846950894883108</v>
      </c>
      <c r="N1147" s="1">
        <v>0</v>
      </c>
      <c r="O1147" s="1" t="str">
        <f t="shared" si="68"/>
        <v>25-40</v>
      </c>
    </row>
    <row r="1148" spans="1:15">
      <c r="A1148" s="1">
        <v>1147</v>
      </c>
      <c r="B1148" s="1">
        <v>86753091147</v>
      </c>
      <c r="C1148" s="2">
        <v>1.2547945205479452</v>
      </c>
      <c r="D1148" s="2" t="str">
        <f t="shared" si="69"/>
        <v>&lt;= 1.5 year</v>
      </c>
      <c r="E1148" s="3">
        <v>37.92876712328767</v>
      </c>
      <c r="F1148" s="1">
        <v>0</v>
      </c>
      <c r="G1148" s="1">
        <v>102</v>
      </c>
      <c r="H1148" s="1" t="str">
        <f t="shared" si="70"/>
        <v>&gt;=80</v>
      </c>
      <c r="I1148" s="1">
        <v>51.909846685214802</v>
      </c>
      <c r="J1148" s="1">
        <v>326.93706613725902</v>
      </c>
      <c r="K1148" s="1">
        <v>241.65844112641199</v>
      </c>
      <c r="L1148" s="1">
        <v>15.174385177304201</v>
      </c>
      <c r="M1148" s="1">
        <f t="shared" si="71"/>
        <v>61.127692182243841</v>
      </c>
      <c r="N1148" s="1">
        <v>0</v>
      </c>
      <c r="O1148" s="1" t="str">
        <f t="shared" si="68"/>
        <v>25-40</v>
      </c>
    </row>
    <row r="1149" spans="1:15">
      <c r="A1149" s="1">
        <v>1148</v>
      </c>
      <c r="B1149" s="1">
        <v>86753091148</v>
      </c>
      <c r="C1149" s="2">
        <v>1.2082191780821918</v>
      </c>
      <c r="D1149" s="2" t="str">
        <f t="shared" si="69"/>
        <v>&lt;= 1.5 year</v>
      </c>
      <c r="E1149" s="3">
        <v>38.326027397260276</v>
      </c>
      <c r="F1149" s="1">
        <v>0</v>
      </c>
      <c r="G1149" s="1">
        <v>80</v>
      </c>
      <c r="H1149" s="1" t="str">
        <f t="shared" si="70"/>
        <v>&gt;=80</v>
      </c>
      <c r="I1149" s="1">
        <v>18.217869693481301</v>
      </c>
      <c r="J1149" s="1">
        <v>247.056786958842</v>
      </c>
      <c r="K1149" s="1">
        <v>220.925533958138</v>
      </c>
      <c r="L1149" s="1">
        <v>17.783520374105201</v>
      </c>
      <c r="M1149" s="1">
        <f t="shared" si="71"/>
        <v>49.867059052055041</v>
      </c>
      <c r="N1149" s="1">
        <v>1</v>
      </c>
      <c r="O1149" s="1" t="str">
        <f t="shared" si="68"/>
        <v>25-40</v>
      </c>
    </row>
    <row r="1150" spans="1:15">
      <c r="A1150" s="1">
        <v>1149</v>
      </c>
      <c r="B1150" s="1">
        <v>86753091149</v>
      </c>
      <c r="C1150" s="2">
        <v>1.5041095890410958</v>
      </c>
      <c r="D1150" s="2" t="str">
        <f t="shared" si="69"/>
        <v>&gt; 1.5 year</v>
      </c>
      <c r="E1150" s="3">
        <v>24.391780821917809</v>
      </c>
      <c r="F1150" s="1">
        <v>1</v>
      </c>
      <c r="G1150" s="1">
        <v>63</v>
      </c>
      <c r="H1150" s="1" t="str">
        <f t="shared" si="70"/>
        <v>&lt;80</v>
      </c>
      <c r="I1150" s="1">
        <v>454.63765324762602</v>
      </c>
      <c r="J1150" s="1">
        <v>318.87575721114598</v>
      </c>
      <c r="K1150" s="1">
        <v>0.34738106093575</v>
      </c>
      <c r="L1150" s="1">
        <v>2.7674682497954701</v>
      </c>
      <c r="M1150" s="1">
        <f t="shared" si="71"/>
        <v>62.254854753989513</v>
      </c>
      <c r="N1150" s="1">
        <v>0</v>
      </c>
      <c r="O1150" s="1" t="str">
        <f t="shared" si="68"/>
        <v>17-25</v>
      </c>
    </row>
    <row r="1151" spans="1:15">
      <c r="A1151" s="1">
        <v>1150</v>
      </c>
      <c r="B1151" s="1">
        <v>86753091150</v>
      </c>
      <c r="C1151" s="2">
        <v>1.6575342465753424</v>
      </c>
      <c r="D1151" s="2" t="str">
        <f t="shared" si="69"/>
        <v>&gt; 1.5 year</v>
      </c>
      <c r="E1151" s="3">
        <v>27.769863013698629</v>
      </c>
      <c r="F1151" s="1">
        <v>0</v>
      </c>
      <c r="G1151" s="1">
        <v>43</v>
      </c>
      <c r="H1151" s="1" t="str">
        <f t="shared" si="70"/>
        <v>&lt;80</v>
      </c>
      <c r="I1151" s="1">
        <v>107.39181358533099</v>
      </c>
      <c r="J1151" s="1">
        <v>218.85715786123001</v>
      </c>
      <c r="K1151" s="1">
        <v>255.195159501836</v>
      </c>
      <c r="L1151" s="1">
        <v>438.43742058666697</v>
      </c>
      <c r="M1151" s="1">
        <f t="shared" si="71"/>
        <v>109.33582732634524</v>
      </c>
      <c r="N1151" s="1">
        <v>0</v>
      </c>
      <c r="O1151" s="1" t="str">
        <f t="shared" si="68"/>
        <v>25-40</v>
      </c>
    </row>
    <row r="1152" spans="1:15">
      <c r="A1152" s="1">
        <v>1151</v>
      </c>
      <c r="B1152" s="1">
        <v>86753091151</v>
      </c>
      <c r="C1152" s="2">
        <v>1.2136986301369863</v>
      </c>
      <c r="D1152" s="2" t="str">
        <f t="shared" si="69"/>
        <v>&lt;= 1.5 year</v>
      </c>
      <c r="E1152" s="3">
        <v>38.61917808219178</v>
      </c>
      <c r="F1152" s="1">
        <v>0</v>
      </c>
      <c r="G1152" s="1">
        <v>66</v>
      </c>
      <c r="H1152" s="1" t="str">
        <f t="shared" si="70"/>
        <v>&lt;80</v>
      </c>
      <c r="I1152" s="1">
        <v>25.877476718290598</v>
      </c>
      <c r="J1152" s="1">
        <v>212.39184575616201</v>
      </c>
      <c r="K1152" s="1">
        <v>258.229482394255</v>
      </c>
      <c r="L1152" s="1">
        <v>55.131988608990099</v>
      </c>
      <c r="M1152" s="1">
        <f t="shared" si="71"/>
        <v>56.664922318345617</v>
      </c>
      <c r="N1152" s="1">
        <v>0</v>
      </c>
      <c r="O1152" s="1" t="str">
        <f t="shared" si="68"/>
        <v>25-40</v>
      </c>
    </row>
    <row r="1153" spans="1:15">
      <c r="A1153" s="1">
        <v>1152</v>
      </c>
      <c r="B1153" s="1">
        <v>86753091152</v>
      </c>
      <c r="C1153" s="2">
        <v>1.3753424657534246</v>
      </c>
      <c r="D1153" s="2" t="str">
        <f t="shared" si="69"/>
        <v>&lt;= 1.5 year</v>
      </c>
      <c r="E1153" s="3">
        <v>21.4986301369863</v>
      </c>
      <c r="F1153" s="1">
        <v>1</v>
      </c>
      <c r="G1153" s="1">
        <v>59</v>
      </c>
      <c r="H1153" s="1" t="str">
        <f t="shared" si="70"/>
        <v>&lt;80</v>
      </c>
      <c r="I1153" s="1">
        <v>13.118441580711</v>
      </c>
      <c r="J1153" s="1">
        <v>16.832607576548899</v>
      </c>
      <c r="K1153" s="1">
        <v>335.017650362719</v>
      </c>
      <c r="L1153" s="1">
        <v>498.75342883354398</v>
      </c>
      <c r="M1153" s="1">
        <f t="shared" si="71"/>
        <v>102.44861343613235</v>
      </c>
      <c r="N1153" s="1">
        <v>1</v>
      </c>
      <c r="O1153" s="1" t="str">
        <f t="shared" si="68"/>
        <v>17-25</v>
      </c>
    </row>
    <row r="1154" spans="1:15">
      <c r="A1154" s="1">
        <v>1153</v>
      </c>
      <c r="B1154" s="1">
        <v>86753091153</v>
      </c>
      <c r="C1154" s="2">
        <v>1.0164383561643835</v>
      </c>
      <c r="D1154" s="2" t="str">
        <f t="shared" si="69"/>
        <v>&lt;= 1.5 year</v>
      </c>
      <c r="E1154" s="3">
        <v>32.723287671232875</v>
      </c>
      <c r="F1154" s="1">
        <v>1</v>
      </c>
      <c r="G1154" s="1">
        <v>20</v>
      </c>
      <c r="H1154" s="1" t="str">
        <f t="shared" si="70"/>
        <v>&lt;80</v>
      </c>
      <c r="I1154" s="1">
        <v>8.6252440746370507</v>
      </c>
      <c r="J1154" s="1">
        <v>50.589928332813002</v>
      </c>
      <c r="K1154" s="1">
        <v>332.88962649696703</v>
      </c>
      <c r="L1154" s="1">
        <v>456.94648873441702</v>
      </c>
      <c r="M1154" s="1">
        <f t="shared" si="71"/>
        <v>99.51754762036208</v>
      </c>
      <c r="N1154" s="1">
        <v>0</v>
      </c>
      <c r="O1154" s="1" t="str">
        <f t="shared" ref="O1154:O1217" si="72">IF(AND(E1154&gt;17,E1154&lt;25),"17-25",IF(AND(E1154&gt;25,E1154&lt;40),"25-40","&gt;40"))</f>
        <v>25-40</v>
      </c>
    </row>
    <row r="1155" spans="1:15">
      <c r="A1155" s="1">
        <v>1154</v>
      </c>
      <c r="B1155" s="1">
        <v>86753091154</v>
      </c>
      <c r="C1155" s="2">
        <v>1.2082191780821918</v>
      </c>
      <c r="D1155" s="2" t="str">
        <f t="shared" ref="D1155:D1218" si="73">IF(OR(C1155&lt;1.5, C1155=1.5),"&lt;= 1.5 year","&gt; 1.5 year")</f>
        <v>&lt;= 1.5 year</v>
      </c>
      <c r="E1155" s="3">
        <v>45.517808219178079</v>
      </c>
      <c r="F1155" s="1">
        <v>0</v>
      </c>
      <c r="G1155" s="1">
        <v>86</v>
      </c>
      <c r="H1155" s="1" t="str">
        <f t="shared" ref="H1155:H1218" si="74">IF(G1155&lt;80,"&lt;80","&gt;=80")</f>
        <v>&gt;=80</v>
      </c>
      <c r="I1155" s="1">
        <v>12.341954868312101</v>
      </c>
      <c r="J1155" s="1">
        <v>305.11324756552199</v>
      </c>
      <c r="K1155" s="1">
        <v>246.985172566496</v>
      </c>
      <c r="L1155" s="1">
        <v>37.065002682527997</v>
      </c>
      <c r="M1155" s="1">
        <f t="shared" ref="M1155:M1218" si="75">SUMPRODUCT(I1155:L1155,$P$3:$S$3)</f>
        <v>59.482437224589603</v>
      </c>
      <c r="N1155" s="1">
        <v>0</v>
      </c>
      <c r="O1155" s="1" t="str">
        <f t="shared" si="72"/>
        <v>&gt;40</v>
      </c>
    </row>
    <row r="1156" spans="1:15">
      <c r="A1156" s="1">
        <v>1155</v>
      </c>
      <c r="B1156" s="1">
        <v>86753091155</v>
      </c>
      <c r="C1156" s="2">
        <v>1.2575342465753425</v>
      </c>
      <c r="D1156" s="2" t="str">
        <f t="shared" si="73"/>
        <v>&lt;= 1.5 year</v>
      </c>
      <c r="E1156" s="3">
        <v>41.561643835616437</v>
      </c>
      <c r="F1156" s="1">
        <v>0</v>
      </c>
      <c r="G1156" s="1">
        <v>109</v>
      </c>
      <c r="H1156" s="1" t="str">
        <f t="shared" si="74"/>
        <v>&gt;=80</v>
      </c>
      <c r="I1156" s="1">
        <v>19.191415913501501</v>
      </c>
      <c r="J1156" s="1">
        <v>367.81046187845499</v>
      </c>
      <c r="K1156" s="1">
        <v>171.74034210670999</v>
      </c>
      <c r="L1156" s="1">
        <v>64.358554425542906</v>
      </c>
      <c r="M1156" s="1">
        <f t="shared" si="75"/>
        <v>59.29201780722687</v>
      </c>
      <c r="N1156" s="1">
        <v>0</v>
      </c>
      <c r="O1156" s="1" t="str">
        <f t="shared" si="72"/>
        <v>&gt;40</v>
      </c>
    </row>
    <row r="1157" spans="1:15">
      <c r="A1157" s="1">
        <v>1156</v>
      </c>
      <c r="B1157" s="1">
        <v>86753091156</v>
      </c>
      <c r="C1157" s="2">
        <v>1.6301369863013699</v>
      </c>
      <c r="D1157" s="2" t="str">
        <f t="shared" si="73"/>
        <v>&gt; 1.5 year</v>
      </c>
      <c r="E1157" s="3">
        <v>31.273972602739725</v>
      </c>
      <c r="F1157" s="1">
        <v>0</v>
      </c>
      <c r="G1157" s="1">
        <v>32</v>
      </c>
      <c r="H1157" s="1" t="str">
        <f t="shared" si="74"/>
        <v>&lt;80</v>
      </c>
      <c r="I1157" s="1">
        <v>231.28979311688701</v>
      </c>
      <c r="J1157" s="1">
        <v>231.608695548973</v>
      </c>
      <c r="K1157" s="1">
        <v>229.06075110942399</v>
      </c>
      <c r="L1157" s="1">
        <v>249.73540054914801</v>
      </c>
      <c r="M1157" s="1">
        <f t="shared" si="75"/>
        <v>94.487417292297437</v>
      </c>
      <c r="N1157" s="1">
        <v>0</v>
      </c>
      <c r="O1157" s="1" t="str">
        <f t="shared" si="72"/>
        <v>25-40</v>
      </c>
    </row>
    <row r="1158" spans="1:15">
      <c r="A1158" s="1">
        <v>1157</v>
      </c>
      <c r="B1158" s="1">
        <v>86753091157</v>
      </c>
      <c r="C1158" s="2">
        <v>1.6739726027397259</v>
      </c>
      <c r="D1158" s="2" t="str">
        <f t="shared" si="73"/>
        <v>&gt; 1.5 year</v>
      </c>
      <c r="E1158" s="3">
        <v>30.284931506849315</v>
      </c>
      <c r="F1158" s="1">
        <v>0</v>
      </c>
      <c r="G1158" s="1">
        <v>31</v>
      </c>
      <c r="H1158" s="1" t="str">
        <f t="shared" si="74"/>
        <v>&lt;80</v>
      </c>
      <c r="I1158" s="1">
        <v>360.62562285828898</v>
      </c>
      <c r="J1158" s="1">
        <v>159.51788326620601</v>
      </c>
      <c r="K1158" s="1">
        <v>144.29023458191801</v>
      </c>
      <c r="L1158" s="1">
        <v>293.77519187082999</v>
      </c>
      <c r="M1158" s="1">
        <f t="shared" si="75"/>
        <v>94.17933166428935</v>
      </c>
      <c r="N1158" s="1">
        <v>0</v>
      </c>
      <c r="O1158" s="1" t="str">
        <f t="shared" si="72"/>
        <v>25-40</v>
      </c>
    </row>
    <row r="1159" spans="1:15">
      <c r="A1159" s="1">
        <v>1158</v>
      </c>
      <c r="B1159" s="1">
        <v>86753091158</v>
      </c>
      <c r="C1159" s="2">
        <v>1.7671232876712328</v>
      </c>
      <c r="D1159" s="2" t="str">
        <f t="shared" si="73"/>
        <v>&gt; 1.5 year</v>
      </c>
      <c r="E1159" s="3">
        <v>28.753424657534246</v>
      </c>
      <c r="F1159" s="1">
        <v>0</v>
      </c>
      <c r="G1159" s="1">
        <v>14</v>
      </c>
      <c r="H1159" s="1" t="str">
        <f t="shared" si="74"/>
        <v>&lt;80</v>
      </c>
      <c r="I1159" s="1">
        <v>196.015803613451</v>
      </c>
      <c r="J1159" s="1">
        <v>141.25765211770999</v>
      </c>
      <c r="K1159" s="1">
        <v>309.98857295565398</v>
      </c>
      <c r="L1159" s="1">
        <v>220.047840547644</v>
      </c>
      <c r="M1159" s="1">
        <f t="shared" si="75"/>
        <v>90.586246078888635</v>
      </c>
      <c r="N1159" s="1">
        <v>1</v>
      </c>
      <c r="O1159" s="1" t="str">
        <f t="shared" si="72"/>
        <v>25-40</v>
      </c>
    </row>
    <row r="1160" spans="1:15">
      <c r="A1160" s="1">
        <v>1159</v>
      </c>
      <c r="B1160" s="1">
        <v>86753091159</v>
      </c>
      <c r="C1160" s="2">
        <v>1.2438356164383562</v>
      </c>
      <c r="D1160" s="2" t="str">
        <f t="shared" si="73"/>
        <v>&lt;= 1.5 year</v>
      </c>
      <c r="E1160" s="3">
        <v>49.19178082191781</v>
      </c>
      <c r="F1160" s="1">
        <v>1</v>
      </c>
      <c r="G1160" s="1">
        <v>30</v>
      </c>
      <c r="H1160" s="1" t="str">
        <f t="shared" si="74"/>
        <v>&lt;80</v>
      </c>
      <c r="I1160" s="1">
        <v>10.0123227009665</v>
      </c>
      <c r="J1160" s="1">
        <v>248.22452650631499</v>
      </c>
      <c r="K1160" s="1">
        <v>210.27030039396601</v>
      </c>
      <c r="L1160" s="1">
        <v>98.891444626450195</v>
      </c>
      <c r="M1160" s="1">
        <f t="shared" si="75"/>
        <v>57.758357339032464</v>
      </c>
      <c r="N1160" s="1">
        <v>0</v>
      </c>
      <c r="O1160" s="1" t="str">
        <f t="shared" si="72"/>
        <v>&gt;40</v>
      </c>
    </row>
    <row r="1161" spans="1:15">
      <c r="A1161" s="1">
        <v>1160</v>
      </c>
      <c r="B1161" s="1">
        <v>86753091160</v>
      </c>
      <c r="C1161" s="2">
        <v>1.715068493150685</v>
      </c>
      <c r="D1161" s="2" t="str">
        <f t="shared" si="73"/>
        <v>&gt; 1.5 year</v>
      </c>
      <c r="E1161" s="3">
        <v>34.032876712328765</v>
      </c>
      <c r="F1161" s="1">
        <v>0</v>
      </c>
      <c r="G1161" s="1">
        <v>43</v>
      </c>
      <c r="H1161" s="1" t="str">
        <f t="shared" si="74"/>
        <v>&lt;80</v>
      </c>
      <c r="I1161" s="1">
        <v>360.11928686456798</v>
      </c>
      <c r="J1161" s="1">
        <v>275.18148641093899</v>
      </c>
      <c r="K1161" s="1">
        <v>132.36506583349799</v>
      </c>
      <c r="L1161" s="1">
        <v>215.04689376949599</v>
      </c>
      <c r="M1161" s="1">
        <f t="shared" si="75"/>
        <v>92.513497014399832</v>
      </c>
      <c r="N1161" s="1">
        <v>0</v>
      </c>
      <c r="O1161" s="1" t="str">
        <f t="shared" si="72"/>
        <v>25-40</v>
      </c>
    </row>
    <row r="1162" spans="1:15">
      <c r="A1162" s="1">
        <v>1161</v>
      </c>
      <c r="B1162" s="1">
        <v>86753091161</v>
      </c>
      <c r="C1162" s="2">
        <v>1.6876712328767123</v>
      </c>
      <c r="D1162" s="2" t="str">
        <f t="shared" si="73"/>
        <v>&gt; 1.5 year</v>
      </c>
      <c r="E1162" s="3">
        <v>33.791780821917811</v>
      </c>
      <c r="F1162" s="1">
        <v>0</v>
      </c>
      <c r="G1162" s="1">
        <v>41</v>
      </c>
      <c r="H1162" s="1" t="str">
        <f t="shared" si="74"/>
        <v>&lt;80</v>
      </c>
      <c r="I1162" s="1">
        <v>227.43840996950999</v>
      </c>
      <c r="J1162" s="1">
        <v>273.26403440810299</v>
      </c>
      <c r="K1162" s="1">
        <v>246.51535869150501</v>
      </c>
      <c r="L1162" s="1">
        <v>156.18222006116599</v>
      </c>
      <c r="M1162" s="1">
        <f t="shared" si="75"/>
        <v>88.379905000529561</v>
      </c>
      <c r="N1162" s="1">
        <v>1</v>
      </c>
      <c r="O1162" s="1" t="str">
        <f t="shared" si="72"/>
        <v>25-40</v>
      </c>
    </row>
    <row r="1163" spans="1:15">
      <c r="A1163" s="1">
        <v>1162</v>
      </c>
      <c r="B1163" s="1">
        <v>86753091162</v>
      </c>
      <c r="C1163" s="2">
        <v>1.1041095890410959</v>
      </c>
      <c r="D1163" s="2" t="str">
        <f t="shared" si="73"/>
        <v>&lt;= 1.5 year</v>
      </c>
      <c r="E1163" s="3">
        <v>41.084931506849315</v>
      </c>
      <c r="F1163" s="1">
        <v>0</v>
      </c>
      <c r="G1163" s="1">
        <v>21</v>
      </c>
      <c r="H1163" s="1" t="str">
        <f t="shared" si="74"/>
        <v>&lt;80</v>
      </c>
      <c r="I1163" s="1">
        <v>66.287969033025504</v>
      </c>
      <c r="J1163" s="1">
        <v>45.7203937743122</v>
      </c>
      <c r="K1163" s="1">
        <v>396.68290527380202</v>
      </c>
      <c r="L1163" s="1">
        <v>346.194392328535</v>
      </c>
      <c r="M1163" s="1">
        <f t="shared" si="75"/>
        <v>98.105944736867457</v>
      </c>
      <c r="N1163" s="1">
        <v>0</v>
      </c>
      <c r="O1163" s="1" t="str">
        <f t="shared" si="72"/>
        <v>&gt;40</v>
      </c>
    </row>
    <row r="1164" spans="1:15">
      <c r="A1164" s="1">
        <v>1163</v>
      </c>
      <c r="B1164" s="1">
        <v>86753091163</v>
      </c>
      <c r="C1164" s="2">
        <v>1.726027397260274</v>
      </c>
      <c r="D1164" s="2" t="str">
        <f t="shared" si="73"/>
        <v>&gt; 1.5 year</v>
      </c>
      <c r="E1164" s="3">
        <v>24.18904109589041</v>
      </c>
      <c r="F1164" s="1">
        <v>1</v>
      </c>
      <c r="G1164" s="1">
        <v>63</v>
      </c>
      <c r="H1164" s="1" t="str">
        <f t="shared" si="74"/>
        <v>&lt;80</v>
      </c>
      <c r="I1164" s="1">
        <v>432.50531718864301</v>
      </c>
      <c r="J1164" s="1">
        <v>292.13717966126899</v>
      </c>
      <c r="K1164" s="1">
        <v>65.646188991257503</v>
      </c>
      <c r="L1164" s="1">
        <v>51.136856600183798</v>
      </c>
      <c r="M1164" s="1">
        <f t="shared" si="75"/>
        <v>71.985365218965924</v>
      </c>
      <c r="N1164" s="1">
        <v>0</v>
      </c>
      <c r="O1164" s="1" t="str">
        <f t="shared" si="72"/>
        <v>17-25</v>
      </c>
    </row>
    <row r="1165" spans="1:15">
      <c r="A1165" s="1">
        <v>1164</v>
      </c>
      <c r="B1165" s="1">
        <v>86753091164</v>
      </c>
      <c r="C1165" s="2">
        <v>0.95342465753424654</v>
      </c>
      <c r="D1165" s="2" t="str">
        <f t="shared" si="73"/>
        <v>&lt;= 1.5 year</v>
      </c>
      <c r="E1165" s="3">
        <v>38.323287671232876</v>
      </c>
      <c r="F1165" s="1">
        <v>1</v>
      </c>
      <c r="G1165" s="1">
        <v>21</v>
      </c>
      <c r="H1165" s="1" t="str">
        <f t="shared" si="74"/>
        <v>&lt;80</v>
      </c>
      <c r="I1165" s="1">
        <v>558.52175852955895</v>
      </c>
      <c r="J1165" s="1">
        <v>360.30119169249701</v>
      </c>
      <c r="K1165" s="1">
        <v>13.4456709015105</v>
      </c>
      <c r="L1165" s="1">
        <v>70.9849318326185</v>
      </c>
      <c r="M1165" s="1">
        <f t="shared" si="75"/>
        <v>83.637508345859956</v>
      </c>
      <c r="N1165" s="1">
        <v>1</v>
      </c>
      <c r="O1165" s="1" t="str">
        <f t="shared" si="72"/>
        <v>25-40</v>
      </c>
    </row>
    <row r="1166" spans="1:15">
      <c r="A1166" s="1">
        <v>1165</v>
      </c>
      <c r="B1166" s="1">
        <v>86753091165</v>
      </c>
      <c r="C1166" s="2">
        <v>1.558904109589041</v>
      </c>
      <c r="D1166" s="2" t="str">
        <f t="shared" si="73"/>
        <v>&gt; 1.5 year</v>
      </c>
      <c r="E1166" s="3">
        <v>28.616438356164384</v>
      </c>
      <c r="F1166" s="1">
        <v>0</v>
      </c>
      <c r="G1166" s="1">
        <v>31</v>
      </c>
      <c r="H1166" s="1" t="str">
        <f t="shared" si="74"/>
        <v>&lt;80</v>
      </c>
      <c r="I1166" s="1">
        <v>103.90571772231</v>
      </c>
      <c r="J1166" s="1">
        <v>240.41650367246899</v>
      </c>
      <c r="K1166" s="1">
        <v>284.99362079134801</v>
      </c>
      <c r="L1166" s="1">
        <v>379.64094021555599</v>
      </c>
      <c r="M1166" s="1">
        <f t="shared" si="75"/>
        <v>107.30192503241079</v>
      </c>
      <c r="N1166" s="1">
        <v>0</v>
      </c>
      <c r="O1166" s="1" t="str">
        <f t="shared" si="72"/>
        <v>25-40</v>
      </c>
    </row>
    <row r="1167" spans="1:15">
      <c r="A1167" s="1">
        <v>1166</v>
      </c>
      <c r="B1167" s="1">
        <v>86753091166</v>
      </c>
      <c r="C1167" s="2">
        <v>1.2493150684931507</v>
      </c>
      <c r="D1167" s="2" t="str">
        <f t="shared" si="73"/>
        <v>&lt;= 1.5 year</v>
      </c>
      <c r="E1167" s="3">
        <v>44.912328767123284</v>
      </c>
      <c r="F1167" s="1">
        <v>0</v>
      </c>
      <c r="G1167" s="1">
        <v>104</v>
      </c>
      <c r="H1167" s="1" t="str">
        <f t="shared" si="74"/>
        <v>&gt;=80</v>
      </c>
      <c r="I1167" s="1">
        <v>9.8221442196228903</v>
      </c>
      <c r="J1167" s="1">
        <v>284.11675571934802</v>
      </c>
      <c r="K1167" s="1">
        <v>277.20337962757498</v>
      </c>
      <c r="L1167" s="1">
        <v>1.6512658002248499</v>
      </c>
      <c r="M1167" s="1">
        <f t="shared" si="75"/>
        <v>56.97766944645366</v>
      </c>
      <c r="N1167" s="1">
        <v>0</v>
      </c>
      <c r="O1167" s="1" t="str">
        <f t="shared" si="72"/>
        <v>&gt;40</v>
      </c>
    </row>
    <row r="1168" spans="1:15">
      <c r="A1168" s="1">
        <v>1167</v>
      </c>
      <c r="B1168" s="1">
        <v>86753091167</v>
      </c>
      <c r="C1168" s="2">
        <v>0.84931506849315064</v>
      </c>
      <c r="D1168" s="2" t="str">
        <f t="shared" si="73"/>
        <v>&lt;= 1.5 year</v>
      </c>
      <c r="E1168" s="3">
        <v>36.624657534246573</v>
      </c>
      <c r="F1168" s="1">
        <v>0</v>
      </c>
      <c r="G1168" s="1">
        <v>21</v>
      </c>
      <c r="H1168" s="1" t="str">
        <f t="shared" si="74"/>
        <v>&lt;80</v>
      </c>
      <c r="I1168" s="1">
        <v>14.2115411708905</v>
      </c>
      <c r="J1168" s="1">
        <v>69.3615256748962</v>
      </c>
      <c r="K1168" s="1">
        <v>387.61410260679799</v>
      </c>
      <c r="L1168" s="1">
        <v>303.29067070512002</v>
      </c>
      <c r="M1168" s="1">
        <f t="shared" si="75"/>
        <v>89.594418145093101</v>
      </c>
      <c r="N1168" s="1">
        <v>0</v>
      </c>
      <c r="O1168" s="1" t="str">
        <f t="shared" si="72"/>
        <v>25-40</v>
      </c>
    </row>
    <row r="1169" spans="1:15">
      <c r="A1169" s="1">
        <v>1168</v>
      </c>
      <c r="B1169" s="1">
        <v>86753091168</v>
      </c>
      <c r="C1169" s="2">
        <v>1.2219178082191782</v>
      </c>
      <c r="D1169" s="2" t="str">
        <f t="shared" si="73"/>
        <v>&lt;= 1.5 year</v>
      </c>
      <c r="E1169" s="3">
        <v>42.032876712328765</v>
      </c>
      <c r="F1169" s="1">
        <v>0</v>
      </c>
      <c r="G1169" s="1">
        <v>98</v>
      </c>
      <c r="H1169" s="1" t="str">
        <f t="shared" si="74"/>
        <v>&gt;=80</v>
      </c>
      <c r="I1169" s="1">
        <v>18.443703723521001</v>
      </c>
      <c r="J1169" s="1">
        <v>233.36862174331199</v>
      </c>
      <c r="K1169" s="1">
        <v>248.62511324019599</v>
      </c>
      <c r="L1169" s="1">
        <v>48.6710948919334</v>
      </c>
      <c r="M1169" s="1">
        <f t="shared" si="75"/>
        <v>55.820531013202164</v>
      </c>
      <c r="N1169" s="1">
        <v>0</v>
      </c>
      <c r="O1169" s="1" t="str">
        <f t="shared" si="72"/>
        <v>&gt;40</v>
      </c>
    </row>
    <row r="1170" spans="1:15">
      <c r="A1170" s="1">
        <v>1169</v>
      </c>
      <c r="B1170" s="1">
        <v>86753091169</v>
      </c>
      <c r="C1170" s="2">
        <v>1.5945205479452054</v>
      </c>
      <c r="D1170" s="2" t="str">
        <f t="shared" si="73"/>
        <v>&gt; 1.5 year</v>
      </c>
      <c r="E1170" s="3">
        <v>29.726027397260275</v>
      </c>
      <c r="F1170" s="1">
        <v>1</v>
      </c>
      <c r="G1170" s="1">
        <v>26</v>
      </c>
      <c r="H1170" s="1" t="str">
        <f t="shared" si="74"/>
        <v>&lt;80</v>
      </c>
      <c r="I1170" s="1">
        <v>330.02390747027999</v>
      </c>
      <c r="J1170" s="1">
        <v>131.59274910524101</v>
      </c>
      <c r="K1170" s="1">
        <v>247.44684068370199</v>
      </c>
      <c r="L1170" s="1">
        <v>189.05955664513999</v>
      </c>
      <c r="M1170" s="1">
        <f t="shared" si="75"/>
        <v>89.310100205502721</v>
      </c>
      <c r="N1170" s="1">
        <v>1</v>
      </c>
      <c r="O1170" s="1" t="str">
        <f t="shared" si="72"/>
        <v>25-40</v>
      </c>
    </row>
    <row r="1171" spans="1:15">
      <c r="A1171" s="1">
        <v>1170</v>
      </c>
      <c r="B1171" s="1">
        <v>86753091170</v>
      </c>
      <c r="C1171" s="2">
        <v>1.2438356164383562</v>
      </c>
      <c r="D1171" s="2" t="str">
        <f t="shared" si="73"/>
        <v>&lt;= 1.5 year</v>
      </c>
      <c r="E1171" s="3">
        <v>40.767123287671232</v>
      </c>
      <c r="F1171" s="1">
        <v>1</v>
      </c>
      <c r="G1171" s="1">
        <v>82</v>
      </c>
      <c r="H1171" s="1" t="str">
        <f t="shared" si="74"/>
        <v>&gt;=80</v>
      </c>
      <c r="I1171" s="1">
        <v>47.099654384890798</v>
      </c>
      <c r="J1171" s="1">
        <v>132.37650760141</v>
      </c>
      <c r="K1171" s="1">
        <v>394.72380238618001</v>
      </c>
      <c r="L1171" s="1">
        <v>16.978188001355502</v>
      </c>
      <c r="M1171" s="1">
        <f t="shared" si="75"/>
        <v>63.76233180540833</v>
      </c>
      <c r="N1171" s="1">
        <v>0</v>
      </c>
      <c r="O1171" s="1" t="str">
        <f t="shared" si="72"/>
        <v>&gt;40</v>
      </c>
    </row>
    <row r="1172" spans="1:15">
      <c r="A1172" s="1">
        <v>1171</v>
      </c>
      <c r="B1172" s="1">
        <v>86753091171</v>
      </c>
      <c r="C1172" s="2">
        <v>1.2219178082191782</v>
      </c>
      <c r="D1172" s="2" t="str">
        <f t="shared" si="73"/>
        <v>&lt;= 1.5 year</v>
      </c>
      <c r="E1172" s="3">
        <v>42.534246575342465</v>
      </c>
      <c r="F1172" s="1">
        <v>1</v>
      </c>
      <c r="G1172" s="1">
        <v>84</v>
      </c>
      <c r="H1172" s="1" t="str">
        <f t="shared" si="74"/>
        <v>&gt;=80</v>
      </c>
      <c r="I1172" s="1">
        <v>30.4350107774295</v>
      </c>
      <c r="J1172" s="1">
        <v>327.972115015214</v>
      </c>
      <c r="K1172" s="1">
        <v>230.931050333543</v>
      </c>
      <c r="L1172" s="1">
        <v>9.4821443356529205</v>
      </c>
      <c r="M1172" s="1">
        <f t="shared" si="75"/>
        <v>57.52215342371499</v>
      </c>
      <c r="N1172" s="1">
        <v>0</v>
      </c>
      <c r="O1172" s="1" t="str">
        <f t="shared" si="72"/>
        <v>&gt;40</v>
      </c>
    </row>
    <row r="1173" spans="1:15">
      <c r="A1173" s="1">
        <v>1172</v>
      </c>
      <c r="B1173" s="1">
        <v>86753091172</v>
      </c>
      <c r="C1173" s="2">
        <v>1.736986301369863</v>
      </c>
      <c r="D1173" s="2" t="str">
        <f t="shared" si="73"/>
        <v>&gt; 1.5 year</v>
      </c>
      <c r="E1173" s="3">
        <v>23.482191780821918</v>
      </c>
      <c r="F1173" s="1">
        <v>1</v>
      </c>
      <c r="G1173" s="1">
        <v>35</v>
      </c>
      <c r="H1173" s="1" t="str">
        <f t="shared" si="74"/>
        <v>&lt;80</v>
      </c>
      <c r="I1173" s="1">
        <v>273.25516337348301</v>
      </c>
      <c r="J1173" s="1">
        <v>323.95979399177497</v>
      </c>
      <c r="K1173" s="1">
        <v>168.785183404246</v>
      </c>
      <c r="L1173" s="1">
        <v>191.69864447373899</v>
      </c>
      <c r="M1173" s="1">
        <f t="shared" si="75"/>
        <v>91.035255934578828</v>
      </c>
      <c r="N1173" s="1">
        <v>0</v>
      </c>
      <c r="O1173" s="1" t="str">
        <f t="shared" si="72"/>
        <v>17-25</v>
      </c>
    </row>
    <row r="1174" spans="1:15">
      <c r="A1174" s="1">
        <v>1173</v>
      </c>
      <c r="B1174" s="1">
        <v>86753091173</v>
      </c>
      <c r="C1174" s="2">
        <v>1.1095890410958904</v>
      </c>
      <c r="D1174" s="2" t="str">
        <f t="shared" si="73"/>
        <v>&lt;= 1.5 year</v>
      </c>
      <c r="E1174" s="3">
        <v>38.473972602739728</v>
      </c>
      <c r="F1174" s="1">
        <v>0</v>
      </c>
      <c r="G1174" s="1">
        <v>82</v>
      </c>
      <c r="H1174" s="1" t="str">
        <f t="shared" si="74"/>
        <v>&gt;=80</v>
      </c>
      <c r="I1174" s="1">
        <v>1.22932464017308</v>
      </c>
      <c r="J1174" s="1">
        <v>277.22243271848299</v>
      </c>
      <c r="K1174" s="1">
        <v>252.08867488841599</v>
      </c>
      <c r="L1174" s="1">
        <v>51.7709279484693</v>
      </c>
      <c r="M1174" s="1">
        <f t="shared" si="75"/>
        <v>58.739292929118726</v>
      </c>
      <c r="N1174" s="1">
        <v>0</v>
      </c>
      <c r="O1174" s="1" t="str">
        <f t="shared" si="72"/>
        <v>25-40</v>
      </c>
    </row>
    <row r="1175" spans="1:15">
      <c r="A1175" s="1">
        <v>1174</v>
      </c>
      <c r="B1175" s="1">
        <v>86753091174</v>
      </c>
      <c r="C1175" s="2">
        <v>1.178082191780822</v>
      </c>
      <c r="D1175" s="2" t="str">
        <f t="shared" si="73"/>
        <v>&lt;= 1.5 year</v>
      </c>
      <c r="E1175" s="3">
        <v>38.317808219178083</v>
      </c>
      <c r="F1175" s="1">
        <v>0</v>
      </c>
      <c r="G1175" s="1">
        <v>72</v>
      </c>
      <c r="H1175" s="1" t="str">
        <f t="shared" si="74"/>
        <v>&lt;80</v>
      </c>
      <c r="I1175" s="1">
        <v>19.450924652539399</v>
      </c>
      <c r="J1175" s="1">
        <v>241.25739396745999</v>
      </c>
      <c r="K1175" s="1">
        <v>300.02691013855298</v>
      </c>
      <c r="L1175" s="1">
        <v>24.2285238629071</v>
      </c>
      <c r="M1175" s="1">
        <f t="shared" si="75"/>
        <v>59.767317569775166</v>
      </c>
      <c r="N1175" s="1">
        <v>0</v>
      </c>
      <c r="O1175" s="1" t="str">
        <f t="shared" si="72"/>
        <v>25-40</v>
      </c>
    </row>
    <row r="1176" spans="1:15">
      <c r="A1176" s="1">
        <v>1175</v>
      </c>
      <c r="B1176" s="1">
        <v>86753091175</v>
      </c>
      <c r="C1176" s="2">
        <v>1.2301369863013698</v>
      </c>
      <c r="D1176" s="2" t="str">
        <f t="shared" si="73"/>
        <v>&lt;= 1.5 year</v>
      </c>
      <c r="E1176" s="3">
        <v>40.665753424657531</v>
      </c>
      <c r="F1176" s="1">
        <v>0</v>
      </c>
      <c r="G1176" s="1">
        <v>105</v>
      </c>
      <c r="H1176" s="1" t="str">
        <f t="shared" si="74"/>
        <v>&gt;=80</v>
      </c>
      <c r="I1176" s="1">
        <v>25.384800844225001</v>
      </c>
      <c r="J1176" s="1">
        <v>383.71731247985002</v>
      </c>
      <c r="K1176" s="1">
        <v>155.174087607356</v>
      </c>
      <c r="L1176" s="1">
        <v>13.315168949026299</v>
      </c>
      <c r="M1176" s="1">
        <f t="shared" si="75"/>
        <v>52.946879852691879</v>
      </c>
      <c r="N1176" s="1">
        <v>0</v>
      </c>
      <c r="O1176" s="1" t="str">
        <f t="shared" si="72"/>
        <v>&gt;40</v>
      </c>
    </row>
    <row r="1177" spans="1:15">
      <c r="A1177" s="1">
        <v>1176</v>
      </c>
      <c r="B1177" s="1">
        <v>86753091176</v>
      </c>
      <c r="C1177" s="2">
        <v>1.2164383561643837</v>
      </c>
      <c r="D1177" s="2" t="str">
        <f t="shared" si="73"/>
        <v>&lt;= 1.5 year</v>
      </c>
      <c r="E1177" s="3">
        <v>39.728767123287675</v>
      </c>
      <c r="F1177" s="1">
        <v>0</v>
      </c>
      <c r="G1177" s="1">
        <v>109</v>
      </c>
      <c r="H1177" s="1" t="str">
        <f t="shared" si="74"/>
        <v>&gt;=80</v>
      </c>
      <c r="I1177" s="1">
        <v>21.2317277799356</v>
      </c>
      <c r="J1177" s="1">
        <v>294.33853638904799</v>
      </c>
      <c r="K1177" s="1">
        <v>229.34292705522299</v>
      </c>
      <c r="L1177" s="1">
        <v>2.4193694006806301</v>
      </c>
      <c r="M1177" s="1">
        <f t="shared" si="75"/>
        <v>53.057096708227121</v>
      </c>
      <c r="N1177" s="1">
        <v>1</v>
      </c>
      <c r="O1177" s="1" t="str">
        <f t="shared" si="72"/>
        <v>25-40</v>
      </c>
    </row>
    <row r="1178" spans="1:15">
      <c r="A1178" s="1">
        <v>1177</v>
      </c>
      <c r="B1178" s="1">
        <v>86753091177</v>
      </c>
      <c r="C1178" s="2">
        <v>0.9506849315068493</v>
      </c>
      <c r="D1178" s="2" t="str">
        <f t="shared" si="73"/>
        <v>&lt;= 1.5 year</v>
      </c>
      <c r="E1178" s="3">
        <v>34.098630136986301</v>
      </c>
      <c r="F1178" s="1">
        <v>1</v>
      </c>
      <c r="G1178" s="1">
        <v>21</v>
      </c>
      <c r="H1178" s="1" t="str">
        <f t="shared" si="74"/>
        <v>&lt;80</v>
      </c>
      <c r="I1178" s="1">
        <v>38.480674406110502</v>
      </c>
      <c r="J1178" s="1">
        <v>187.76328588978299</v>
      </c>
      <c r="K1178" s="1">
        <v>265.116076922601</v>
      </c>
      <c r="L1178" s="1">
        <v>254.73431158554601</v>
      </c>
      <c r="M1178" s="1">
        <f t="shared" si="75"/>
        <v>80.481563444649112</v>
      </c>
      <c r="N1178" s="1">
        <v>0</v>
      </c>
      <c r="O1178" s="1" t="str">
        <f t="shared" si="72"/>
        <v>25-40</v>
      </c>
    </row>
    <row r="1179" spans="1:15">
      <c r="A1179" s="1">
        <v>1178</v>
      </c>
      <c r="B1179" s="1">
        <v>86753091178</v>
      </c>
      <c r="C1179" s="2">
        <v>1.1643835616438356</v>
      </c>
      <c r="D1179" s="2" t="str">
        <f t="shared" si="73"/>
        <v>&lt;= 1.5 year</v>
      </c>
      <c r="E1179" s="3">
        <v>44.178082191780824</v>
      </c>
      <c r="F1179" s="1">
        <v>0</v>
      </c>
      <c r="G1179" s="1">
        <v>81</v>
      </c>
      <c r="H1179" s="1" t="str">
        <f t="shared" si="74"/>
        <v>&gt;=80</v>
      </c>
      <c r="I1179" s="1">
        <v>8.6152873550080002</v>
      </c>
      <c r="J1179" s="1">
        <v>237.78254724445799</v>
      </c>
      <c r="K1179" s="1">
        <v>279.21792313045898</v>
      </c>
      <c r="L1179" s="1">
        <v>57.8757481493776</v>
      </c>
      <c r="M1179" s="1">
        <f t="shared" si="75"/>
        <v>60.163067321537675</v>
      </c>
      <c r="N1179" s="1">
        <v>0</v>
      </c>
      <c r="O1179" s="1" t="str">
        <f t="shared" si="72"/>
        <v>&gt;40</v>
      </c>
    </row>
    <row r="1180" spans="1:15">
      <c r="A1180" s="1">
        <v>1179</v>
      </c>
      <c r="B1180" s="1">
        <v>86753091179</v>
      </c>
      <c r="C1180" s="2">
        <v>1.1452054794520548</v>
      </c>
      <c r="D1180" s="2" t="str">
        <f t="shared" si="73"/>
        <v>&lt;= 1.5 year</v>
      </c>
      <c r="E1180" s="3">
        <v>42.676712328767124</v>
      </c>
      <c r="F1180" s="1">
        <v>1</v>
      </c>
      <c r="G1180" s="1">
        <v>69</v>
      </c>
      <c r="H1180" s="1" t="str">
        <f t="shared" si="74"/>
        <v>&lt;80</v>
      </c>
      <c r="I1180" s="1">
        <v>91.207136232228606</v>
      </c>
      <c r="J1180" s="1">
        <v>286.20117257415302</v>
      </c>
      <c r="K1180" s="1">
        <v>235.64098671677399</v>
      </c>
      <c r="L1180" s="1">
        <v>19.327812429443899</v>
      </c>
      <c r="M1180" s="1">
        <f t="shared" si="75"/>
        <v>60.788920602056677</v>
      </c>
      <c r="N1180" s="1">
        <v>0</v>
      </c>
      <c r="O1180" s="1" t="str">
        <f t="shared" si="72"/>
        <v>&gt;40</v>
      </c>
    </row>
    <row r="1181" spans="1:15">
      <c r="A1181" s="1">
        <v>1180</v>
      </c>
      <c r="B1181" s="1">
        <v>86753091180</v>
      </c>
      <c r="C1181" s="2">
        <v>1.7178082191780821</v>
      </c>
      <c r="D1181" s="2" t="str">
        <f t="shared" si="73"/>
        <v>&gt; 1.5 year</v>
      </c>
      <c r="E1181" s="3">
        <v>29.909589041095892</v>
      </c>
      <c r="F1181" s="1">
        <v>0</v>
      </c>
      <c r="G1181" s="1">
        <v>27</v>
      </c>
      <c r="H1181" s="1" t="str">
        <f t="shared" si="74"/>
        <v>&lt;80</v>
      </c>
      <c r="I1181" s="1">
        <v>178.841753890467</v>
      </c>
      <c r="J1181" s="1">
        <v>262.73386830104897</v>
      </c>
      <c r="K1181" s="1">
        <v>243.37121380248601</v>
      </c>
      <c r="L1181" s="1">
        <v>313.27494300835701</v>
      </c>
      <c r="M1181" s="1">
        <f t="shared" si="75"/>
        <v>102.12358859262244</v>
      </c>
      <c r="N1181" s="1">
        <v>0</v>
      </c>
      <c r="O1181" s="1" t="str">
        <f t="shared" si="72"/>
        <v>25-40</v>
      </c>
    </row>
    <row r="1182" spans="1:15">
      <c r="A1182" s="1">
        <v>1181</v>
      </c>
      <c r="B1182" s="1">
        <v>86753091181</v>
      </c>
      <c r="C1182" s="2">
        <v>1.1561643835616437</v>
      </c>
      <c r="D1182" s="2" t="str">
        <f t="shared" si="73"/>
        <v>&lt;= 1.5 year</v>
      </c>
      <c r="E1182" s="3">
        <v>42.252054794520546</v>
      </c>
      <c r="F1182" s="1">
        <v>0</v>
      </c>
      <c r="G1182" s="1">
        <v>65</v>
      </c>
      <c r="H1182" s="1" t="str">
        <f t="shared" si="74"/>
        <v>&lt;80</v>
      </c>
      <c r="I1182" s="1">
        <v>4.5050068685618898</v>
      </c>
      <c r="J1182" s="1">
        <v>313.50469417388899</v>
      </c>
      <c r="K1182" s="1">
        <v>282.64248636260203</v>
      </c>
      <c r="L1182" s="1">
        <v>33.002282829294003</v>
      </c>
      <c r="M1182" s="1">
        <f t="shared" si="75"/>
        <v>63.318148386423594</v>
      </c>
      <c r="N1182" s="1">
        <v>0</v>
      </c>
      <c r="O1182" s="1" t="str">
        <f t="shared" si="72"/>
        <v>&gt;40</v>
      </c>
    </row>
    <row r="1183" spans="1:15">
      <c r="A1183" s="1">
        <v>1182</v>
      </c>
      <c r="B1183" s="1">
        <v>86753091182</v>
      </c>
      <c r="C1183" s="2">
        <v>1.6630136986301369</v>
      </c>
      <c r="D1183" s="2" t="str">
        <f t="shared" si="73"/>
        <v>&gt; 1.5 year</v>
      </c>
      <c r="E1183" s="3">
        <v>29.747945205479454</v>
      </c>
      <c r="F1183" s="1">
        <v>0</v>
      </c>
      <c r="G1183" s="1">
        <v>30</v>
      </c>
      <c r="H1183" s="1" t="str">
        <f t="shared" si="74"/>
        <v>&lt;80</v>
      </c>
      <c r="I1183" s="1">
        <v>204.67420560481199</v>
      </c>
      <c r="J1183" s="1">
        <v>279.99860832122403</v>
      </c>
      <c r="K1183" s="1">
        <v>310.42543315356897</v>
      </c>
      <c r="L1183" s="1">
        <v>255.90862860109601</v>
      </c>
      <c r="M1183" s="1">
        <f t="shared" si="75"/>
        <v>106.73391252464268</v>
      </c>
      <c r="N1183" s="1">
        <v>0</v>
      </c>
      <c r="O1183" s="1" t="str">
        <f t="shared" si="72"/>
        <v>25-40</v>
      </c>
    </row>
    <row r="1184" spans="1:15">
      <c r="A1184" s="1">
        <v>1183</v>
      </c>
      <c r="B1184" s="1">
        <v>86753091183</v>
      </c>
      <c r="C1184" s="2">
        <v>1.6</v>
      </c>
      <c r="D1184" s="2" t="str">
        <f t="shared" si="73"/>
        <v>&gt; 1.5 year</v>
      </c>
      <c r="E1184" s="3">
        <v>29.947945205479453</v>
      </c>
      <c r="F1184" s="1">
        <v>1</v>
      </c>
      <c r="G1184" s="1">
        <v>53</v>
      </c>
      <c r="H1184" s="1" t="str">
        <f t="shared" si="74"/>
        <v>&lt;80</v>
      </c>
      <c r="I1184" s="1">
        <v>166.82361611863899</v>
      </c>
      <c r="J1184" s="1">
        <v>341.51614488332501</v>
      </c>
      <c r="K1184" s="1">
        <v>348.35660441928701</v>
      </c>
      <c r="L1184" s="1">
        <v>121.133238602166</v>
      </c>
      <c r="M1184" s="1">
        <f t="shared" si="75"/>
        <v>97.005962042731483</v>
      </c>
      <c r="N1184" s="1">
        <v>0</v>
      </c>
      <c r="O1184" s="1" t="str">
        <f t="shared" si="72"/>
        <v>25-40</v>
      </c>
    </row>
    <row r="1185" spans="1:15">
      <c r="A1185" s="1">
        <v>1184</v>
      </c>
      <c r="B1185" s="1">
        <v>86753091184</v>
      </c>
      <c r="C1185" s="2">
        <v>1.6684931506849314</v>
      </c>
      <c r="D1185" s="2" t="str">
        <f t="shared" si="73"/>
        <v>&gt; 1.5 year</v>
      </c>
      <c r="E1185" s="3">
        <v>27.427397260273974</v>
      </c>
      <c r="F1185" s="1">
        <v>1</v>
      </c>
      <c r="G1185" s="1">
        <v>26</v>
      </c>
      <c r="H1185" s="1" t="str">
        <f t="shared" si="74"/>
        <v>&lt;80</v>
      </c>
      <c r="I1185" s="1">
        <v>257.07949992540802</v>
      </c>
      <c r="J1185" s="1">
        <v>267.223682023241</v>
      </c>
      <c r="K1185" s="1">
        <v>280.674827291768</v>
      </c>
      <c r="L1185" s="1">
        <v>149.399992847416</v>
      </c>
      <c r="M1185" s="1">
        <f t="shared" si="75"/>
        <v>93.553232972594003</v>
      </c>
      <c r="N1185" s="1">
        <v>0</v>
      </c>
      <c r="O1185" s="1" t="str">
        <f t="shared" si="72"/>
        <v>25-40</v>
      </c>
    </row>
    <row r="1186" spans="1:15">
      <c r="A1186" s="1">
        <v>1185</v>
      </c>
      <c r="B1186" s="1">
        <v>86753091185</v>
      </c>
      <c r="C1186" s="2">
        <v>1.2328767123287672</v>
      </c>
      <c r="D1186" s="2" t="str">
        <f t="shared" si="73"/>
        <v>&lt;= 1.5 year</v>
      </c>
      <c r="E1186" s="3">
        <v>39.358904109589041</v>
      </c>
      <c r="F1186" s="1">
        <v>0</v>
      </c>
      <c r="G1186" s="1">
        <v>88</v>
      </c>
      <c r="H1186" s="1" t="str">
        <f t="shared" si="74"/>
        <v>&gt;=80</v>
      </c>
      <c r="I1186" s="1">
        <v>4.0493224446993699</v>
      </c>
      <c r="J1186" s="1">
        <v>320.96847987542702</v>
      </c>
      <c r="K1186" s="1">
        <v>191.948113186369</v>
      </c>
      <c r="L1186" s="1">
        <v>106.917585949505</v>
      </c>
      <c r="M1186" s="1">
        <f t="shared" si="75"/>
        <v>61.865308081914996</v>
      </c>
      <c r="N1186" s="1">
        <v>0</v>
      </c>
      <c r="O1186" s="1" t="str">
        <f t="shared" si="72"/>
        <v>25-40</v>
      </c>
    </row>
    <row r="1187" spans="1:15">
      <c r="A1187" s="1">
        <v>1186</v>
      </c>
      <c r="B1187" s="1">
        <v>86753091186</v>
      </c>
      <c r="C1187" s="2">
        <v>1.2931506849315069</v>
      </c>
      <c r="D1187" s="2" t="str">
        <f t="shared" si="73"/>
        <v>&lt;= 1.5 year</v>
      </c>
      <c r="E1187" s="3">
        <v>39.142465753424659</v>
      </c>
      <c r="F1187" s="1">
        <v>0</v>
      </c>
      <c r="G1187" s="1">
        <v>69</v>
      </c>
      <c r="H1187" s="1" t="str">
        <f t="shared" si="74"/>
        <v>&lt;80</v>
      </c>
      <c r="I1187" s="1">
        <v>4.1210588614617301</v>
      </c>
      <c r="J1187" s="1">
        <v>301.25183178597399</v>
      </c>
      <c r="K1187" s="1">
        <v>251.309819895808</v>
      </c>
      <c r="L1187" s="1">
        <v>12.609040573610301</v>
      </c>
      <c r="M1187" s="1">
        <f t="shared" si="75"/>
        <v>56.100094508125061</v>
      </c>
      <c r="N1187" s="1">
        <v>1</v>
      </c>
      <c r="O1187" s="1" t="str">
        <f t="shared" si="72"/>
        <v>25-40</v>
      </c>
    </row>
    <row r="1188" spans="1:15">
      <c r="A1188" s="1">
        <v>1187</v>
      </c>
      <c r="B1188" s="1">
        <v>86753091187</v>
      </c>
      <c r="C1188" s="2">
        <v>0.81643835616438354</v>
      </c>
      <c r="D1188" s="2" t="str">
        <f t="shared" si="73"/>
        <v>&lt;= 1.5 year</v>
      </c>
      <c r="E1188" s="3">
        <v>39.69041095890411</v>
      </c>
      <c r="F1188" s="1">
        <v>0</v>
      </c>
      <c r="G1188" s="1">
        <v>20</v>
      </c>
      <c r="H1188" s="1" t="str">
        <f t="shared" si="74"/>
        <v>&lt;80</v>
      </c>
      <c r="I1188" s="1">
        <v>14.889164295969</v>
      </c>
      <c r="J1188" s="1">
        <v>2.3157117642111902</v>
      </c>
      <c r="K1188" s="1">
        <v>382.37088288764801</v>
      </c>
      <c r="L1188" s="1">
        <v>393.00664440594898</v>
      </c>
      <c r="M1188" s="1">
        <f t="shared" si="75"/>
        <v>94.421693360046049</v>
      </c>
      <c r="N1188" s="1">
        <v>0</v>
      </c>
      <c r="O1188" s="1" t="str">
        <f t="shared" si="72"/>
        <v>25-40</v>
      </c>
    </row>
    <row r="1189" spans="1:15">
      <c r="A1189" s="1">
        <v>1188</v>
      </c>
      <c r="B1189" s="1">
        <v>86753091188</v>
      </c>
      <c r="C1189" s="2">
        <v>1.7424657534246575</v>
      </c>
      <c r="D1189" s="2" t="str">
        <f t="shared" si="73"/>
        <v>&gt; 1.5 year</v>
      </c>
      <c r="E1189" s="3">
        <v>32.758904109589039</v>
      </c>
      <c r="F1189" s="1">
        <v>0</v>
      </c>
      <c r="G1189" s="1">
        <v>53</v>
      </c>
      <c r="H1189" s="1" t="str">
        <f t="shared" si="74"/>
        <v>&lt;80</v>
      </c>
      <c r="I1189" s="1">
        <v>118.687599502116</v>
      </c>
      <c r="J1189" s="1">
        <v>304.33398430382698</v>
      </c>
      <c r="K1189" s="1">
        <v>291.28135826010401</v>
      </c>
      <c r="L1189" s="1">
        <v>307.005339147656</v>
      </c>
      <c r="M1189" s="1">
        <f t="shared" si="75"/>
        <v>105.63613039340663</v>
      </c>
      <c r="N1189" s="1">
        <v>0</v>
      </c>
      <c r="O1189" s="1" t="str">
        <f t="shared" si="72"/>
        <v>25-40</v>
      </c>
    </row>
    <row r="1190" spans="1:15">
      <c r="A1190" s="1">
        <v>1189</v>
      </c>
      <c r="B1190" s="1">
        <v>86753091189</v>
      </c>
      <c r="C1190" s="2">
        <v>1.2876712328767124</v>
      </c>
      <c r="D1190" s="2" t="str">
        <f t="shared" si="73"/>
        <v>&lt;= 1.5 year</v>
      </c>
      <c r="E1190" s="3">
        <v>25.463013698630139</v>
      </c>
      <c r="F1190" s="1">
        <v>0</v>
      </c>
      <c r="G1190" s="1">
        <v>61</v>
      </c>
      <c r="H1190" s="1" t="str">
        <f t="shared" si="74"/>
        <v>&lt;80</v>
      </c>
      <c r="I1190" s="1">
        <v>315.31318518238299</v>
      </c>
      <c r="J1190" s="1">
        <v>472.996276259853</v>
      </c>
      <c r="K1190" s="1">
        <v>35.190597594943</v>
      </c>
      <c r="L1190" s="1">
        <v>9.6285992116804699</v>
      </c>
      <c r="M1190" s="1">
        <f t="shared" si="75"/>
        <v>68.443060532173689</v>
      </c>
      <c r="N1190" s="1">
        <v>0</v>
      </c>
      <c r="O1190" s="1" t="str">
        <f t="shared" si="72"/>
        <v>25-40</v>
      </c>
    </row>
    <row r="1191" spans="1:15">
      <c r="A1191" s="1">
        <v>1190</v>
      </c>
      <c r="B1191" s="1">
        <v>86753091190</v>
      </c>
      <c r="C1191" s="2">
        <v>1.1972602739726028</v>
      </c>
      <c r="D1191" s="2" t="str">
        <f t="shared" si="73"/>
        <v>&lt;= 1.5 year</v>
      </c>
      <c r="E1191" s="3">
        <v>38.079452054794523</v>
      </c>
      <c r="F1191" s="1">
        <v>0</v>
      </c>
      <c r="G1191" s="1">
        <v>98</v>
      </c>
      <c r="H1191" s="1" t="str">
        <f t="shared" si="74"/>
        <v>&gt;=80</v>
      </c>
      <c r="I1191" s="1">
        <v>0.35751817051262202</v>
      </c>
      <c r="J1191" s="1">
        <v>287.22282759794302</v>
      </c>
      <c r="K1191" s="1">
        <v>292.05788619016602</v>
      </c>
      <c r="L1191" s="1">
        <v>1.5767843008923399</v>
      </c>
      <c r="M1191" s="1">
        <f t="shared" si="75"/>
        <v>58.242588120403454</v>
      </c>
      <c r="N1191" s="1">
        <v>0</v>
      </c>
      <c r="O1191" s="1" t="str">
        <f t="shared" si="72"/>
        <v>25-40</v>
      </c>
    </row>
    <row r="1192" spans="1:15">
      <c r="A1192" s="1">
        <v>1191</v>
      </c>
      <c r="B1192" s="1">
        <v>86753091191</v>
      </c>
      <c r="C1192" s="2">
        <v>1.6876712328767123</v>
      </c>
      <c r="D1192" s="2" t="str">
        <f t="shared" si="73"/>
        <v>&gt; 1.5 year</v>
      </c>
      <c r="E1192" s="3">
        <v>33.764383561643832</v>
      </c>
      <c r="F1192" s="1">
        <v>0</v>
      </c>
      <c r="G1192" s="1">
        <v>28</v>
      </c>
      <c r="H1192" s="1" t="str">
        <f t="shared" si="74"/>
        <v>&lt;80</v>
      </c>
      <c r="I1192" s="1">
        <v>384.79333567610399</v>
      </c>
      <c r="J1192" s="1">
        <v>218.79636875653401</v>
      </c>
      <c r="K1192" s="1">
        <v>135.91771675477901</v>
      </c>
      <c r="L1192" s="1">
        <v>274.44489289201198</v>
      </c>
      <c r="M1192" s="1">
        <f t="shared" si="75"/>
        <v>97.530689512225962</v>
      </c>
      <c r="N1192" s="1">
        <v>0</v>
      </c>
      <c r="O1192" s="1" t="str">
        <f t="shared" si="72"/>
        <v>25-40</v>
      </c>
    </row>
    <row r="1193" spans="1:15">
      <c r="A1193" s="1">
        <v>1192</v>
      </c>
      <c r="B1193" s="1">
        <v>86753091192</v>
      </c>
      <c r="C1193" s="2">
        <v>1.5315068493150685</v>
      </c>
      <c r="D1193" s="2" t="str">
        <f t="shared" si="73"/>
        <v>&gt; 1.5 year</v>
      </c>
      <c r="E1193" s="3">
        <v>30.457534246575342</v>
      </c>
      <c r="F1193" s="1">
        <v>0</v>
      </c>
      <c r="G1193" s="1">
        <v>33</v>
      </c>
      <c r="H1193" s="1" t="str">
        <f t="shared" si="74"/>
        <v>&lt;80</v>
      </c>
      <c r="I1193" s="1">
        <v>222.42150712710301</v>
      </c>
      <c r="J1193" s="1">
        <v>248.38024924940501</v>
      </c>
      <c r="K1193" s="1">
        <v>267.887433346188</v>
      </c>
      <c r="L1193" s="1">
        <v>320.65921282429298</v>
      </c>
      <c r="M1193" s="1">
        <f t="shared" si="75"/>
        <v>108.28973805057836</v>
      </c>
      <c r="N1193" s="1">
        <v>0</v>
      </c>
      <c r="O1193" s="1" t="str">
        <f t="shared" si="72"/>
        <v>25-40</v>
      </c>
    </row>
    <row r="1194" spans="1:15">
      <c r="A1194" s="1">
        <v>1193</v>
      </c>
      <c r="B1194" s="1">
        <v>86753091193</v>
      </c>
      <c r="C1194" s="2">
        <v>1.284931506849315</v>
      </c>
      <c r="D1194" s="2" t="str">
        <f t="shared" si="73"/>
        <v>&lt;= 1.5 year</v>
      </c>
      <c r="E1194" s="3">
        <v>34.12054794520548</v>
      </c>
      <c r="F1194" s="1">
        <v>0</v>
      </c>
      <c r="G1194" s="1">
        <v>88</v>
      </c>
      <c r="H1194" s="1" t="str">
        <f t="shared" si="74"/>
        <v>&gt;=80</v>
      </c>
      <c r="I1194" s="1">
        <v>5.7619596726146698</v>
      </c>
      <c r="J1194" s="1">
        <v>239.62262982859801</v>
      </c>
      <c r="K1194" s="1">
        <v>352.21385174335899</v>
      </c>
      <c r="L1194" s="1">
        <v>8.2018472670016305</v>
      </c>
      <c r="M1194" s="1">
        <f t="shared" si="75"/>
        <v>62.880651041340286</v>
      </c>
      <c r="N1194" s="1">
        <v>0</v>
      </c>
      <c r="O1194" s="1" t="str">
        <f t="shared" si="72"/>
        <v>25-40</v>
      </c>
    </row>
    <row r="1195" spans="1:15">
      <c r="A1195" s="1">
        <v>1194</v>
      </c>
      <c r="B1195" s="1">
        <v>86753091194</v>
      </c>
      <c r="C1195" s="2">
        <v>1.6493150684931508</v>
      </c>
      <c r="D1195" s="2" t="str">
        <f t="shared" si="73"/>
        <v>&gt; 1.5 year</v>
      </c>
      <c r="E1195" s="3">
        <v>33.273972602739725</v>
      </c>
      <c r="F1195" s="1">
        <v>1</v>
      </c>
      <c r="G1195" s="1">
        <v>62</v>
      </c>
      <c r="H1195" s="1" t="str">
        <f t="shared" si="74"/>
        <v>&lt;80</v>
      </c>
      <c r="I1195" s="1">
        <v>342.70068157447201</v>
      </c>
      <c r="J1195" s="1">
        <v>300.26801931309399</v>
      </c>
      <c r="K1195" s="1">
        <v>156.623601812781</v>
      </c>
      <c r="L1195" s="1">
        <v>38.572061266670097</v>
      </c>
      <c r="M1195" s="1">
        <f t="shared" si="75"/>
        <v>74.860975640539422</v>
      </c>
      <c r="N1195" s="1">
        <v>0</v>
      </c>
      <c r="O1195" s="1" t="str">
        <f t="shared" si="72"/>
        <v>25-40</v>
      </c>
    </row>
    <row r="1196" spans="1:15">
      <c r="A1196" s="1">
        <v>1195</v>
      </c>
      <c r="B1196" s="1">
        <v>86753091195</v>
      </c>
      <c r="C1196" s="2">
        <v>1.832876712328767</v>
      </c>
      <c r="D1196" s="2" t="str">
        <f t="shared" si="73"/>
        <v>&gt; 1.5 year</v>
      </c>
      <c r="E1196" s="3">
        <v>31.126027397260273</v>
      </c>
      <c r="F1196" s="1">
        <v>0</v>
      </c>
      <c r="G1196" s="1">
        <v>49</v>
      </c>
      <c r="H1196" s="1" t="str">
        <f t="shared" si="74"/>
        <v>&lt;80</v>
      </c>
      <c r="I1196" s="1">
        <v>223.916948409919</v>
      </c>
      <c r="J1196" s="1">
        <v>166.81226001193201</v>
      </c>
      <c r="K1196" s="1">
        <v>350.68887790419097</v>
      </c>
      <c r="L1196" s="1">
        <v>263.609257706812</v>
      </c>
      <c r="M1196" s="1">
        <f t="shared" si="75"/>
        <v>104.97411294706843</v>
      </c>
      <c r="N1196" s="1">
        <v>0</v>
      </c>
      <c r="O1196" s="1" t="str">
        <f t="shared" si="72"/>
        <v>25-40</v>
      </c>
    </row>
    <row r="1197" spans="1:15">
      <c r="A1197" s="1">
        <v>1196</v>
      </c>
      <c r="B1197" s="1">
        <v>86753091196</v>
      </c>
      <c r="C1197" s="2">
        <v>1.284931506849315</v>
      </c>
      <c r="D1197" s="2" t="str">
        <f t="shared" si="73"/>
        <v>&lt;= 1.5 year</v>
      </c>
      <c r="E1197" s="3">
        <v>22.495890410958904</v>
      </c>
      <c r="F1197" s="1">
        <v>1</v>
      </c>
      <c r="G1197" s="1">
        <v>65</v>
      </c>
      <c r="H1197" s="1" t="str">
        <f t="shared" si="74"/>
        <v>&lt;80</v>
      </c>
      <c r="I1197" s="1">
        <v>320.19419221065402</v>
      </c>
      <c r="J1197" s="1">
        <v>400.527144669172</v>
      </c>
      <c r="K1197" s="1">
        <v>56.741145501515099</v>
      </c>
      <c r="L1197" s="1">
        <v>15.848674579747501</v>
      </c>
      <c r="M1197" s="1">
        <f t="shared" si="75"/>
        <v>66.368485360137598</v>
      </c>
      <c r="N1197" s="1">
        <v>0</v>
      </c>
      <c r="O1197" s="1" t="str">
        <f t="shared" si="72"/>
        <v>17-25</v>
      </c>
    </row>
    <row r="1198" spans="1:15">
      <c r="A1198" s="1">
        <v>1197</v>
      </c>
      <c r="B1198" s="1">
        <v>86753091197</v>
      </c>
      <c r="C1198" s="2">
        <v>1.1424657534246576</v>
      </c>
      <c r="D1198" s="2" t="str">
        <f t="shared" si="73"/>
        <v>&lt;= 1.5 year</v>
      </c>
      <c r="E1198" s="3">
        <v>44.041095890410958</v>
      </c>
      <c r="F1198" s="1">
        <v>1</v>
      </c>
      <c r="G1198" s="1">
        <v>99</v>
      </c>
      <c r="H1198" s="1" t="str">
        <f t="shared" si="74"/>
        <v>&gt;=80</v>
      </c>
      <c r="I1198" s="1">
        <v>84.729807494856104</v>
      </c>
      <c r="J1198" s="1">
        <v>179.534294390122</v>
      </c>
      <c r="K1198" s="1">
        <v>239.03152093321799</v>
      </c>
      <c r="L1198" s="1">
        <v>19.3320289123726</v>
      </c>
      <c r="M1198" s="1">
        <f t="shared" si="75"/>
        <v>52.144754132269114</v>
      </c>
      <c r="N1198" s="1">
        <v>1</v>
      </c>
      <c r="O1198" s="1" t="str">
        <f t="shared" si="72"/>
        <v>&gt;40</v>
      </c>
    </row>
    <row r="1199" spans="1:15">
      <c r="A1199" s="1">
        <v>1198</v>
      </c>
      <c r="B1199" s="1">
        <v>86753091198</v>
      </c>
      <c r="C1199" s="2">
        <v>1.1506849315068493</v>
      </c>
      <c r="D1199" s="2" t="str">
        <f t="shared" si="73"/>
        <v>&lt;= 1.5 year</v>
      </c>
      <c r="E1199" s="3">
        <v>45.43287671232877</v>
      </c>
      <c r="F1199" s="1">
        <v>0</v>
      </c>
      <c r="G1199" s="1">
        <v>100</v>
      </c>
      <c r="H1199" s="1" t="str">
        <f t="shared" si="74"/>
        <v>&gt;=80</v>
      </c>
      <c r="I1199" s="1">
        <v>19.8618219224076</v>
      </c>
      <c r="J1199" s="1">
        <v>199.40361942681599</v>
      </c>
      <c r="K1199" s="1">
        <v>313.935478196357</v>
      </c>
      <c r="L1199" s="1">
        <v>52.717023042418703</v>
      </c>
      <c r="M1199" s="1">
        <f t="shared" si="75"/>
        <v>61.539535456590968</v>
      </c>
      <c r="N1199" s="1">
        <v>0</v>
      </c>
      <c r="O1199" s="1" t="str">
        <f t="shared" si="72"/>
        <v>&gt;40</v>
      </c>
    </row>
    <row r="1200" spans="1:15">
      <c r="A1200" s="1">
        <v>1199</v>
      </c>
      <c r="B1200" s="1">
        <v>86753091199</v>
      </c>
      <c r="C1200" s="2">
        <v>1.2</v>
      </c>
      <c r="D1200" s="2" t="str">
        <f t="shared" si="73"/>
        <v>&lt;= 1.5 year</v>
      </c>
      <c r="E1200" s="3">
        <v>42.090410958904108</v>
      </c>
      <c r="F1200" s="1">
        <v>0</v>
      </c>
      <c r="G1200" s="1">
        <v>67</v>
      </c>
      <c r="H1200" s="1" t="str">
        <f t="shared" si="74"/>
        <v>&lt;80</v>
      </c>
      <c r="I1200" s="1">
        <v>32.858229168773299</v>
      </c>
      <c r="J1200" s="1">
        <v>173.60550048140601</v>
      </c>
      <c r="K1200" s="1">
        <v>328.59811250387099</v>
      </c>
      <c r="L1200" s="1">
        <v>65.428561638548103</v>
      </c>
      <c r="M1200" s="1">
        <f t="shared" si="75"/>
        <v>63.800299269104634</v>
      </c>
      <c r="N1200" s="1">
        <v>0</v>
      </c>
      <c r="O1200" s="1" t="str">
        <f t="shared" si="72"/>
        <v>&gt;40</v>
      </c>
    </row>
    <row r="1201" spans="1:15">
      <c r="A1201" s="1">
        <v>1200</v>
      </c>
      <c r="B1201" s="1">
        <v>86753091200</v>
      </c>
      <c r="C1201" s="2">
        <v>1.6767123287671233</v>
      </c>
      <c r="D1201" s="2" t="str">
        <f t="shared" si="73"/>
        <v>&gt; 1.5 year</v>
      </c>
      <c r="E1201" s="3">
        <v>32.235616438356168</v>
      </c>
      <c r="F1201" s="1">
        <v>0</v>
      </c>
      <c r="G1201" s="1">
        <v>37</v>
      </c>
      <c r="H1201" s="1" t="str">
        <f t="shared" si="74"/>
        <v>&lt;80</v>
      </c>
      <c r="I1201" s="1">
        <v>242.34854331701601</v>
      </c>
      <c r="J1201" s="1">
        <v>384.36383099486397</v>
      </c>
      <c r="K1201" s="1">
        <v>263.46895011405701</v>
      </c>
      <c r="L1201" s="1">
        <v>175.753750935607</v>
      </c>
      <c r="M1201" s="1">
        <f t="shared" si="75"/>
        <v>102.84371407091007</v>
      </c>
      <c r="N1201" s="1">
        <v>0</v>
      </c>
      <c r="O1201" s="1" t="str">
        <f t="shared" si="72"/>
        <v>25-40</v>
      </c>
    </row>
    <row r="1202" spans="1:15">
      <c r="A1202" s="1">
        <v>1201</v>
      </c>
      <c r="B1202" s="1">
        <v>86753091201</v>
      </c>
      <c r="C1202" s="2">
        <v>1.0986301369863014</v>
      </c>
      <c r="D1202" s="2" t="str">
        <f t="shared" si="73"/>
        <v>&lt;= 1.5 year</v>
      </c>
      <c r="E1202" s="3">
        <v>34.11780821917808</v>
      </c>
      <c r="F1202" s="1">
        <v>0</v>
      </c>
      <c r="G1202" s="1">
        <v>97</v>
      </c>
      <c r="H1202" s="1" t="str">
        <f t="shared" si="74"/>
        <v>&gt;=80</v>
      </c>
      <c r="I1202" s="1">
        <v>7.6124228452854501</v>
      </c>
      <c r="J1202" s="1">
        <v>302.357238105259</v>
      </c>
      <c r="K1202" s="1">
        <v>281.98591246362201</v>
      </c>
      <c r="L1202" s="1">
        <v>3.8251115187974398</v>
      </c>
      <c r="M1202" s="1">
        <f t="shared" si="75"/>
        <v>59.094895753933883</v>
      </c>
      <c r="N1202" s="1">
        <v>0</v>
      </c>
      <c r="O1202" s="1" t="str">
        <f t="shared" si="72"/>
        <v>25-40</v>
      </c>
    </row>
    <row r="1203" spans="1:15">
      <c r="A1203" s="1">
        <v>1202</v>
      </c>
      <c r="B1203" s="1">
        <v>86753091202</v>
      </c>
      <c r="C1203" s="2">
        <v>1.6</v>
      </c>
      <c r="D1203" s="2" t="str">
        <f t="shared" si="73"/>
        <v>&gt; 1.5 year</v>
      </c>
      <c r="E1203" s="3">
        <v>27.687671232876713</v>
      </c>
      <c r="F1203" s="1">
        <v>0</v>
      </c>
      <c r="G1203" s="1">
        <v>58</v>
      </c>
      <c r="H1203" s="1" t="str">
        <f t="shared" si="74"/>
        <v>&lt;80</v>
      </c>
      <c r="I1203" s="1">
        <v>323.357986097901</v>
      </c>
      <c r="J1203" s="1">
        <v>320.90593339070301</v>
      </c>
      <c r="K1203" s="1">
        <v>140.76655587401899</v>
      </c>
      <c r="L1203" s="1">
        <v>234.98045937809599</v>
      </c>
      <c r="M1203" s="1">
        <f t="shared" si="75"/>
        <v>96.630755389342113</v>
      </c>
      <c r="N1203" s="1">
        <v>0</v>
      </c>
      <c r="O1203" s="1" t="str">
        <f t="shared" si="72"/>
        <v>25-40</v>
      </c>
    </row>
    <row r="1204" spans="1:15">
      <c r="A1204" s="1">
        <v>1203</v>
      </c>
      <c r="B1204" s="1">
        <v>86753091203</v>
      </c>
      <c r="C1204" s="2">
        <v>1.1041095890410959</v>
      </c>
      <c r="D1204" s="2" t="str">
        <f t="shared" si="73"/>
        <v>&lt;= 1.5 year</v>
      </c>
      <c r="E1204" s="3">
        <v>26.087671232876712</v>
      </c>
      <c r="F1204" s="1">
        <v>1</v>
      </c>
      <c r="G1204" s="1">
        <v>60</v>
      </c>
      <c r="H1204" s="1" t="str">
        <f t="shared" si="74"/>
        <v>&lt;80</v>
      </c>
      <c r="I1204" s="1">
        <v>611.777089103717</v>
      </c>
      <c r="J1204" s="1">
        <v>248.491427166368</v>
      </c>
      <c r="K1204" s="1">
        <v>4.7049076491574002</v>
      </c>
      <c r="L1204" s="1">
        <v>10.441494883522701</v>
      </c>
      <c r="M1204" s="1">
        <f t="shared" si="75"/>
        <v>70.639049605528427</v>
      </c>
      <c r="N1204" s="1">
        <v>0</v>
      </c>
      <c r="O1204" s="1" t="str">
        <f t="shared" si="72"/>
        <v>25-40</v>
      </c>
    </row>
    <row r="1205" spans="1:15">
      <c r="A1205" s="1">
        <v>1204</v>
      </c>
      <c r="B1205" s="1">
        <v>86753091204</v>
      </c>
      <c r="C1205" s="2">
        <v>1.1616438356164382</v>
      </c>
      <c r="D1205" s="2" t="str">
        <f t="shared" si="73"/>
        <v>&lt;= 1.5 year</v>
      </c>
      <c r="E1205" s="3">
        <v>47.416438356164385</v>
      </c>
      <c r="F1205" s="1">
        <v>0</v>
      </c>
      <c r="G1205" s="1">
        <v>63</v>
      </c>
      <c r="H1205" s="1" t="str">
        <f t="shared" si="74"/>
        <v>&lt;80</v>
      </c>
      <c r="I1205" s="1">
        <v>147.511872572269</v>
      </c>
      <c r="J1205" s="1">
        <v>261.601844581992</v>
      </c>
      <c r="K1205" s="1">
        <v>117.15733945161099</v>
      </c>
      <c r="L1205" s="1">
        <v>6.3885569400579003</v>
      </c>
      <c r="M1205" s="1">
        <f t="shared" si="75"/>
        <v>47.554604939341147</v>
      </c>
      <c r="N1205" s="1">
        <v>1</v>
      </c>
      <c r="O1205" s="1" t="str">
        <f t="shared" si="72"/>
        <v>&gt;40</v>
      </c>
    </row>
    <row r="1206" spans="1:15">
      <c r="A1206" s="1">
        <v>1205</v>
      </c>
      <c r="B1206" s="1">
        <v>86753091205</v>
      </c>
      <c r="C1206" s="2">
        <v>0.90958904109589045</v>
      </c>
      <c r="D1206" s="2" t="str">
        <f t="shared" si="73"/>
        <v>&lt;= 1.5 year</v>
      </c>
      <c r="E1206" s="3">
        <v>35.550684931506851</v>
      </c>
      <c r="F1206" s="1">
        <v>1</v>
      </c>
      <c r="G1206" s="1">
        <v>21</v>
      </c>
      <c r="H1206" s="1" t="str">
        <f t="shared" si="74"/>
        <v>&lt;80</v>
      </c>
      <c r="I1206" s="1">
        <v>6.9307603357457896</v>
      </c>
      <c r="J1206" s="1">
        <v>74.396530008077306</v>
      </c>
      <c r="K1206" s="1">
        <v>373.63654134256598</v>
      </c>
      <c r="L1206" s="1">
        <v>400.006972826062</v>
      </c>
      <c r="M1206" s="1">
        <f t="shared" si="75"/>
        <v>99.343404927741204</v>
      </c>
      <c r="N1206" s="1">
        <v>0</v>
      </c>
      <c r="O1206" s="1" t="str">
        <f t="shared" si="72"/>
        <v>25-40</v>
      </c>
    </row>
    <row r="1207" spans="1:15">
      <c r="A1207" s="1">
        <v>1206</v>
      </c>
      <c r="B1207" s="1">
        <v>86753091206</v>
      </c>
      <c r="C1207" s="2">
        <v>1.1178082191780823</v>
      </c>
      <c r="D1207" s="2" t="str">
        <f t="shared" si="73"/>
        <v>&lt;= 1.5 year</v>
      </c>
      <c r="E1207" s="3">
        <v>40.830136986301369</v>
      </c>
      <c r="F1207" s="1">
        <v>0</v>
      </c>
      <c r="G1207" s="1">
        <v>82</v>
      </c>
      <c r="H1207" s="1" t="str">
        <f t="shared" si="74"/>
        <v>&gt;=80</v>
      </c>
      <c r="I1207" s="1">
        <v>28.936879051923398</v>
      </c>
      <c r="J1207" s="1">
        <v>349.06652103525499</v>
      </c>
      <c r="K1207" s="1">
        <v>199.373692016284</v>
      </c>
      <c r="L1207" s="1">
        <v>15.4986034537172</v>
      </c>
      <c r="M1207" s="1">
        <f t="shared" si="75"/>
        <v>56.024947463374417</v>
      </c>
      <c r="N1207" s="1">
        <v>0</v>
      </c>
      <c r="O1207" s="1" t="str">
        <f t="shared" si="72"/>
        <v>&gt;40</v>
      </c>
    </row>
    <row r="1208" spans="1:15">
      <c r="A1208" s="1">
        <v>1207</v>
      </c>
      <c r="B1208" s="1">
        <v>86753091207</v>
      </c>
      <c r="C1208" s="2">
        <v>1.1917808219178083</v>
      </c>
      <c r="D1208" s="2" t="str">
        <f t="shared" si="73"/>
        <v>&lt;= 1.5 year</v>
      </c>
      <c r="E1208" s="3">
        <v>39.479452054794521</v>
      </c>
      <c r="F1208" s="1">
        <v>0</v>
      </c>
      <c r="G1208" s="1">
        <v>78</v>
      </c>
      <c r="H1208" s="1" t="str">
        <f t="shared" si="74"/>
        <v>&lt;80</v>
      </c>
      <c r="I1208" s="1">
        <v>34.5401638058214</v>
      </c>
      <c r="J1208" s="1">
        <v>180.25535239328201</v>
      </c>
      <c r="K1208" s="1">
        <v>309.52652267360497</v>
      </c>
      <c r="L1208" s="1">
        <v>36.027948986536401</v>
      </c>
      <c r="M1208" s="1">
        <f t="shared" si="75"/>
        <v>58.650177895145234</v>
      </c>
      <c r="N1208" s="1">
        <v>0</v>
      </c>
      <c r="O1208" s="1" t="str">
        <f t="shared" si="72"/>
        <v>25-40</v>
      </c>
    </row>
    <row r="1209" spans="1:15">
      <c r="A1209" s="1">
        <v>1208</v>
      </c>
      <c r="B1209" s="1">
        <v>86753091208</v>
      </c>
      <c r="C1209" s="2">
        <v>1.1534246575342466</v>
      </c>
      <c r="D1209" s="2" t="str">
        <f t="shared" si="73"/>
        <v>&lt;= 1.5 year</v>
      </c>
      <c r="E1209" s="3">
        <v>44.8</v>
      </c>
      <c r="F1209" s="1">
        <v>0</v>
      </c>
      <c r="G1209" s="1">
        <v>85</v>
      </c>
      <c r="H1209" s="1" t="str">
        <f t="shared" si="74"/>
        <v>&gt;=80</v>
      </c>
      <c r="I1209" s="1">
        <v>68.167339773429902</v>
      </c>
      <c r="J1209" s="1">
        <v>247.58138464588899</v>
      </c>
      <c r="K1209" s="1">
        <v>237.052256585348</v>
      </c>
      <c r="L1209" s="1">
        <v>7.4217480576210102</v>
      </c>
      <c r="M1209" s="1">
        <f t="shared" si="75"/>
        <v>54.596778510701796</v>
      </c>
      <c r="N1209" s="1">
        <v>1</v>
      </c>
      <c r="O1209" s="1" t="str">
        <f t="shared" si="72"/>
        <v>&gt;40</v>
      </c>
    </row>
    <row r="1210" spans="1:15">
      <c r="A1210" s="1">
        <v>1209</v>
      </c>
      <c r="B1210" s="1">
        <v>86753091209</v>
      </c>
      <c r="C1210" s="2">
        <v>1.6849315068493151</v>
      </c>
      <c r="D1210" s="2" t="str">
        <f t="shared" si="73"/>
        <v>&gt; 1.5 year</v>
      </c>
      <c r="E1210" s="3">
        <v>31.575342465753426</v>
      </c>
      <c r="F1210" s="1">
        <v>0</v>
      </c>
      <c r="G1210" s="1">
        <v>35</v>
      </c>
      <c r="H1210" s="1" t="str">
        <f t="shared" si="74"/>
        <v>&lt;80</v>
      </c>
      <c r="I1210" s="1">
        <v>350.326100904481</v>
      </c>
      <c r="J1210" s="1">
        <v>243.91515134291799</v>
      </c>
      <c r="K1210" s="1">
        <v>192.05480118457601</v>
      </c>
      <c r="L1210" s="1">
        <v>290.94105521944101</v>
      </c>
      <c r="M1210" s="1">
        <f t="shared" si="75"/>
        <v>105.49880294827396</v>
      </c>
      <c r="N1210" s="1">
        <v>0</v>
      </c>
      <c r="O1210" s="1" t="str">
        <f t="shared" si="72"/>
        <v>25-40</v>
      </c>
    </row>
    <row r="1211" spans="1:15">
      <c r="A1211" s="1">
        <v>1210</v>
      </c>
      <c r="B1211" s="1">
        <v>86753091210</v>
      </c>
      <c r="C1211" s="2">
        <v>1.3369863013698631</v>
      </c>
      <c r="D1211" s="2" t="str">
        <f t="shared" si="73"/>
        <v>&lt;= 1.5 year</v>
      </c>
      <c r="E1211" s="3">
        <v>37.967123287671235</v>
      </c>
      <c r="F1211" s="1">
        <v>0</v>
      </c>
      <c r="G1211" s="1">
        <v>84</v>
      </c>
      <c r="H1211" s="1" t="str">
        <f t="shared" si="74"/>
        <v>&gt;=80</v>
      </c>
      <c r="I1211" s="1">
        <v>15.639267585070399</v>
      </c>
      <c r="J1211" s="1">
        <v>179.34039873338</v>
      </c>
      <c r="K1211" s="1">
        <v>352.965569954594</v>
      </c>
      <c r="L1211" s="1">
        <v>19.8617915345447</v>
      </c>
      <c r="M1211" s="1">
        <f t="shared" si="75"/>
        <v>60.337656684172671</v>
      </c>
      <c r="N1211" s="1">
        <v>1</v>
      </c>
      <c r="O1211" s="1" t="str">
        <f t="shared" si="72"/>
        <v>25-40</v>
      </c>
    </row>
    <row r="1212" spans="1:15">
      <c r="A1212" s="1">
        <v>1211</v>
      </c>
      <c r="B1212" s="1">
        <v>86753091211</v>
      </c>
      <c r="C1212" s="2">
        <v>1.1452054794520548</v>
      </c>
      <c r="D1212" s="2" t="str">
        <f t="shared" si="73"/>
        <v>&lt;= 1.5 year</v>
      </c>
      <c r="E1212" s="3">
        <v>37.835616438356162</v>
      </c>
      <c r="F1212" s="1">
        <v>0</v>
      </c>
      <c r="G1212" s="1">
        <v>65</v>
      </c>
      <c r="H1212" s="1" t="str">
        <f t="shared" si="74"/>
        <v>&lt;80</v>
      </c>
      <c r="I1212" s="1">
        <v>42.069239112456998</v>
      </c>
      <c r="J1212" s="1">
        <v>239.18642295516</v>
      </c>
      <c r="K1212" s="1">
        <v>257.46276306331703</v>
      </c>
      <c r="L1212" s="1">
        <v>20.472073694331801</v>
      </c>
      <c r="M1212" s="1">
        <f t="shared" si="75"/>
        <v>55.852633376327219</v>
      </c>
      <c r="N1212" s="1">
        <v>1</v>
      </c>
      <c r="O1212" s="1" t="str">
        <f t="shared" si="72"/>
        <v>25-40</v>
      </c>
    </row>
    <row r="1213" spans="1:15">
      <c r="A1213" s="1">
        <v>1212</v>
      </c>
      <c r="B1213" s="1">
        <v>86753091212</v>
      </c>
      <c r="C1213" s="2">
        <v>1.5616438356164384</v>
      </c>
      <c r="D1213" s="2" t="str">
        <f t="shared" si="73"/>
        <v>&gt; 1.5 year</v>
      </c>
      <c r="E1213" s="3">
        <v>30.07123287671233</v>
      </c>
      <c r="F1213" s="1">
        <v>0</v>
      </c>
      <c r="G1213" s="1">
        <v>60</v>
      </c>
      <c r="H1213" s="1" t="str">
        <f t="shared" si="74"/>
        <v>&lt;80</v>
      </c>
      <c r="I1213" s="1">
        <v>229.77239874954401</v>
      </c>
      <c r="J1213" s="1">
        <v>322.31837864545702</v>
      </c>
      <c r="K1213" s="1">
        <v>240.56006936717901</v>
      </c>
      <c r="L1213" s="1">
        <v>242.378309575081</v>
      </c>
      <c r="M1213" s="1">
        <f t="shared" si="75"/>
        <v>102.11986766467128</v>
      </c>
      <c r="N1213" s="1">
        <v>0</v>
      </c>
      <c r="O1213" s="1" t="str">
        <f t="shared" si="72"/>
        <v>25-40</v>
      </c>
    </row>
    <row r="1214" spans="1:15">
      <c r="A1214" s="1">
        <v>1213</v>
      </c>
      <c r="B1214" s="1">
        <v>86753091213</v>
      </c>
      <c r="C1214" s="2">
        <v>1.1561643835616437</v>
      </c>
      <c r="D1214" s="2" t="str">
        <f t="shared" si="73"/>
        <v>&lt;= 1.5 year</v>
      </c>
      <c r="E1214" s="3">
        <v>39.789041095890411</v>
      </c>
      <c r="F1214" s="1">
        <v>0</v>
      </c>
      <c r="G1214" s="1">
        <v>100</v>
      </c>
      <c r="H1214" s="1" t="str">
        <f t="shared" si="74"/>
        <v>&gt;=80</v>
      </c>
      <c r="I1214" s="1">
        <v>3.9720847647430499</v>
      </c>
      <c r="J1214" s="1">
        <v>279.01282180339501</v>
      </c>
      <c r="K1214" s="1">
        <v>335.04235213003898</v>
      </c>
      <c r="L1214" s="1">
        <v>2.53057386920718</v>
      </c>
      <c r="M1214" s="1">
        <f t="shared" si="75"/>
        <v>63.147543645360578</v>
      </c>
      <c r="N1214" s="1">
        <v>0</v>
      </c>
      <c r="O1214" s="1" t="str">
        <f t="shared" si="72"/>
        <v>25-40</v>
      </c>
    </row>
    <row r="1215" spans="1:15">
      <c r="A1215" s="1">
        <v>1214</v>
      </c>
      <c r="B1215" s="1">
        <v>86753091214</v>
      </c>
      <c r="C1215" s="2">
        <v>1.5013698630136987</v>
      </c>
      <c r="D1215" s="2" t="str">
        <f t="shared" si="73"/>
        <v>&gt; 1.5 year</v>
      </c>
      <c r="E1215" s="3">
        <v>31.419178082191781</v>
      </c>
      <c r="F1215" s="1">
        <v>0</v>
      </c>
      <c r="G1215" s="1">
        <v>50</v>
      </c>
      <c r="H1215" s="1" t="str">
        <f t="shared" si="74"/>
        <v>&lt;80</v>
      </c>
      <c r="I1215" s="1">
        <v>215.70953077771301</v>
      </c>
      <c r="J1215" s="1">
        <v>207.73243916094</v>
      </c>
      <c r="K1215" s="1">
        <v>387.36916749310598</v>
      </c>
      <c r="L1215" s="1">
        <v>189.779576921288</v>
      </c>
      <c r="M1215" s="1">
        <f t="shared" si="75"/>
        <v>103.13320692481952</v>
      </c>
      <c r="N1215" s="1">
        <v>0</v>
      </c>
      <c r="O1215" s="1" t="str">
        <f t="shared" si="72"/>
        <v>25-40</v>
      </c>
    </row>
    <row r="1216" spans="1:15">
      <c r="A1216" s="1">
        <v>1215</v>
      </c>
      <c r="B1216" s="1">
        <v>86753091215</v>
      </c>
      <c r="C1216" s="2">
        <v>1.178082191780822</v>
      </c>
      <c r="D1216" s="2" t="str">
        <f t="shared" si="73"/>
        <v>&lt;= 1.5 year</v>
      </c>
      <c r="E1216" s="3">
        <v>38.534246575342465</v>
      </c>
      <c r="F1216" s="1">
        <v>0</v>
      </c>
      <c r="G1216" s="1">
        <v>74</v>
      </c>
      <c r="H1216" s="1" t="str">
        <f t="shared" si="74"/>
        <v>&lt;80</v>
      </c>
      <c r="I1216" s="1">
        <v>56.247954937152699</v>
      </c>
      <c r="J1216" s="1">
        <v>287.59639775956498</v>
      </c>
      <c r="K1216" s="1">
        <v>271.63444160724703</v>
      </c>
      <c r="L1216" s="1">
        <v>12.343338505030699</v>
      </c>
      <c r="M1216" s="1">
        <f t="shared" si="75"/>
        <v>61.584881829210744</v>
      </c>
      <c r="N1216" s="1">
        <v>0</v>
      </c>
      <c r="O1216" s="1" t="str">
        <f t="shared" si="72"/>
        <v>25-40</v>
      </c>
    </row>
    <row r="1217" spans="1:15">
      <c r="A1217" s="1">
        <v>1216</v>
      </c>
      <c r="B1217" s="1">
        <v>86753091216</v>
      </c>
      <c r="C1217" s="2">
        <v>1.210958904109589</v>
      </c>
      <c r="D1217" s="2" t="str">
        <f t="shared" si="73"/>
        <v>&lt;= 1.5 year</v>
      </c>
      <c r="E1217" s="3">
        <v>36.986301369863014</v>
      </c>
      <c r="F1217" s="1">
        <v>0</v>
      </c>
      <c r="G1217" s="1">
        <v>72</v>
      </c>
      <c r="H1217" s="1" t="str">
        <f t="shared" si="74"/>
        <v>&lt;80</v>
      </c>
      <c r="I1217" s="1">
        <v>19.2120256317227</v>
      </c>
      <c r="J1217" s="1">
        <v>286.43430988266601</v>
      </c>
      <c r="K1217" s="1">
        <v>294.77199077599499</v>
      </c>
      <c r="L1217" s="1">
        <v>21.868036681889201</v>
      </c>
      <c r="M1217" s="1">
        <f t="shared" si="75"/>
        <v>62.448510136097198</v>
      </c>
      <c r="N1217" s="1">
        <v>0</v>
      </c>
      <c r="O1217" s="1" t="str">
        <f t="shared" si="72"/>
        <v>25-40</v>
      </c>
    </row>
    <row r="1218" spans="1:15">
      <c r="A1218" s="1">
        <v>1217</v>
      </c>
      <c r="B1218" s="1">
        <v>86753091217</v>
      </c>
      <c r="C1218" s="2">
        <v>1.210958904109589</v>
      </c>
      <c r="D1218" s="2" t="str">
        <f t="shared" si="73"/>
        <v>&lt;= 1.5 year</v>
      </c>
      <c r="E1218" s="3">
        <v>40.024657534246572</v>
      </c>
      <c r="F1218" s="1">
        <v>0</v>
      </c>
      <c r="G1218" s="1">
        <v>70</v>
      </c>
      <c r="H1218" s="1" t="str">
        <f t="shared" si="74"/>
        <v>&lt;80</v>
      </c>
      <c r="I1218" s="1">
        <v>44.315035063925002</v>
      </c>
      <c r="J1218" s="1">
        <v>269.89816104032599</v>
      </c>
      <c r="K1218" s="1">
        <v>288.38675900945202</v>
      </c>
      <c r="L1218" s="1">
        <v>43.079708861044303</v>
      </c>
      <c r="M1218" s="1">
        <f t="shared" si="75"/>
        <v>64.913031832799632</v>
      </c>
      <c r="N1218" s="1">
        <v>0</v>
      </c>
      <c r="O1218" s="1" t="str">
        <f t="shared" ref="O1218:O1281" si="76">IF(AND(E1218&gt;17,E1218&lt;25),"17-25",IF(AND(E1218&gt;25,E1218&lt;40),"25-40","&gt;40"))</f>
        <v>&gt;40</v>
      </c>
    </row>
    <row r="1219" spans="1:15">
      <c r="A1219" s="1">
        <v>1218</v>
      </c>
      <c r="B1219" s="1">
        <v>86753091218</v>
      </c>
      <c r="C1219" s="2">
        <v>1.5698630136986302</v>
      </c>
      <c r="D1219" s="2" t="str">
        <f t="shared" ref="D1219:D1282" si="77">IF(OR(C1219&lt;1.5, C1219=1.5),"&lt;= 1.5 year","&gt; 1.5 year")</f>
        <v>&gt; 1.5 year</v>
      </c>
      <c r="E1219" s="3">
        <v>29.832876712328765</v>
      </c>
      <c r="F1219" s="1">
        <v>0</v>
      </c>
      <c r="G1219" s="1">
        <v>36</v>
      </c>
      <c r="H1219" s="1" t="str">
        <f t="shared" ref="H1219:H1282" si="78">IF(G1219&lt;80,"&lt;80","&gt;=80")</f>
        <v>&lt;80</v>
      </c>
      <c r="I1219" s="1">
        <v>177.65765505229501</v>
      </c>
      <c r="J1219" s="1">
        <v>78.597027667052899</v>
      </c>
      <c r="K1219" s="1">
        <v>291.82008504360903</v>
      </c>
      <c r="L1219" s="1">
        <v>294.97902215058201</v>
      </c>
      <c r="M1219" s="1">
        <f t="shared" ref="M1219:M1282" si="79">SUMPRODUCT(I1219:L1219,$P$3:$S$3)</f>
        <v>90.916267480850763</v>
      </c>
      <c r="N1219" s="1">
        <v>1</v>
      </c>
      <c r="O1219" s="1" t="str">
        <f t="shared" si="76"/>
        <v>25-40</v>
      </c>
    </row>
    <row r="1220" spans="1:15">
      <c r="A1220" s="1">
        <v>1219</v>
      </c>
      <c r="B1220" s="1">
        <v>86753091219</v>
      </c>
      <c r="C1220" s="2">
        <v>1.2904109589041095</v>
      </c>
      <c r="D1220" s="2" t="str">
        <f t="shared" si="77"/>
        <v>&lt;= 1.5 year</v>
      </c>
      <c r="E1220" s="3">
        <v>41.852054794520548</v>
      </c>
      <c r="F1220" s="1">
        <v>0</v>
      </c>
      <c r="G1220" s="1">
        <v>83</v>
      </c>
      <c r="H1220" s="1" t="str">
        <f t="shared" si="78"/>
        <v>&gt;=80</v>
      </c>
      <c r="I1220" s="1">
        <v>16.779889389264898</v>
      </c>
      <c r="J1220" s="1">
        <v>356.10493688697898</v>
      </c>
      <c r="K1220" s="1">
        <v>189.45714705948299</v>
      </c>
      <c r="L1220" s="1">
        <v>27.252168930020101</v>
      </c>
      <c r="M1220" s="1">
        <f t="shared" si="79"/>
        <v>55.835904020839877</v>
      </c>
      <c r="N1220" s="1">
        <v>0</v>
      </c>
      <c r="O1220" s="1" t="str">
        <f t="shared" si="76"/>
        <v>&gt;40</v>
      </c>
    </row>
    <row r="1221" spans="1:15">
      <c r="A1221" s="1">
        <v>1220</v>
      </c>
      <c r="B1221" s="1">
        <v>86753091220</v>
      </c>
      <c r="C1221" s="2">
        <v>1.2602739726027397</v>
      </c>
      <c r="D1221" s="2" t="str">
        <f t="shared" si="77"/>
        <v>&lt;= 1.5 year</v>
      </c>
      <c r="E1221" s="3">
        <v>20.61917808219178</v>
      </c>
      <c r="F1221" s="1">
        <v>0</v>
      </c>
      <c r="G1221" s="1">
        <v>61</v>
      </c>
      <c r="H1221" s="1" t="str">
        <f t="shared" si="78"/>
        <v>&lt;80</v>
      </c>
      <c r="I1221" s="1">
        <v>272.14653282336201</v>
      </c>
      <c r="J1221" s="1">
        <v>296.51115497860098</v>
      </c>
      <c r="K1221" s="1">
        <v>58.175604382454701</v>
      </c>
      <c r="L1221" s="1">
        <v>107.457811309397</v>
      </c>
      <c r="M1221" s="1">
        <f t="shared" si="79"/>
        <v>65.368624907179239</v>
      </c>
      <c r="N1221" s="1">
        <v>0</v>
      </c>
      <c r="O1221" s="1" t="str">
        <f t="shared" si="76"/>
        <v>17-25</v>
      </c>
    </row>
    <row r="1222" spans="1:15">
      <c r="A1222" s="1">
        <v>1221</v>
      </c>
      <c r="B1222" s="1">
        <v>86753091221</v>
      </c>
      <c r="C1222" s="2">
        <v>1.3397260273972602</v>
      </c>
      <c r="D1222" s="2" t="str">
        <f t="shared" si="77"/>
        <v>&lt;= 1.5 year</v>
      </c>
      <c r="E1222" s="3">
        <v>46.715068493150682</v>
      </c>
      <c r="F1222" s="1">
        <v>0</v>
      </c>
      <c r="G1222" s="1">
        <v>49</v>
      </c>
      <c r="H1222" s="1" t="str">
        <f t="shared" si="78"/>
        <v>&lt;80</v>
      </c>
      <c r="I1222" s="1">
        <v>3.91495159841929</v>
      </c>
      <c r="J1222" s="1">
        <v>199.91654751192701</v>
      </c>
      <c r="K1222" s="1">
        <v>405.08370282771</v>
      </c>
      <c r="L1222" s="1">
        <v>59.168943652511501</v>
      </c>
      <c r="M1222" s="1">
        <f t="shared" si="79"/>
        <v>72.016837506454294</v>
      </c>
      <c r="N1222" s="1">
        <v>0</v>
      </c>
      <c r="O1222" s="1" t="str">
        <f t="shared" si="76"/>
        <v>&gt;40</v>
      </c>
    </row>
    <row r="1223" spans="1:15">
      <c r="A1223" s="1">
        <v>1222</v>
      </c>
      <c r="B1223" s="1">
        <v>86753091222</v>
      </c>
      <c r="C1223" s="2">
        <v>1.5315068493150685</v>
      </c>
      <c r="D1223" s="2" t="str">
        <f t="shared" si="77"/>
        <v>&gt; 1.5 year</v>
      </c>
      <c r="E1223" s="3">
        <v>30.687671232876713</v>
      </c>
      <c r="F1223" s="1">
        <v>0</v>
      </c>
      <c r="G1223" s="1">
        <v>57</v>
      </c>
      <c r="H1223" s="1" t="str">
        <f t="shared" si="78"/>
        <v>&lt;80</v>
      </c>
      <c r="I1223" s="1">
        <v>297.18922840874598</v>
      </c>
      <c r="J1223" s="1">
        <v>333.09168886475402</v>
      </c>
      <c r="K1223" s="1">
        <v>132.73310787276901</v>
      </c>
      <c r="L1223" s="1">
        <v>247.50993818095199</v>
      </c>
      <c r="M1223" s="1">
        <f t="shared" si="79"/>
        <v>96.05163890832651</v>
      </c>
      <c r="N1223" s="1">
        <v>0</v>
      </c>
      <c r="O1223" s="1" t="str">
        <f t="shared" si="76"/>
        <v>25-40</v>
      </c>
    </row>
    <row r="1224" spans="1:15">
      <c r="A1224" s="1">
        <v>1223</v>
      </c>
      <c r="B1224" s="1">
        <v>86753091223</v>
      </c>
      <c r="C1224" s="2">
        <v>1.5753424657534247</v>
      </c>
      <c r="D1224" s="2" t="str">
        <f t="shared" si="77"/>
        <v>&gt; 1.5 year</v>
      </c>
      <c r="E1224" s="3">
        <v>28.301369863013697</v>
      </c>
      <c r="F1224" s="1">
        <v>0</v>
      </c>
      <c r="G1224" s="1">
        <v>47</v>
      </c>
      <c r="H1224" s="1" t="str">
        <f t="shared" si="78"/>
        <v>&lt;80</v>
      </c>
      <c r="I1224" s="1">
        <v>178.496514159447</v>
      </c>
      <c r="J1224" s="1">
        <v>231.08721563291701</v>
      </c>
      <c r="K1224" s="1">
        <v>266.64284714184799</v>
      </c>
      <c r="L1224" s="1">
        <v>259.87128223226898</v>
      </c>
      <c r="M1224" s="1">
        <f t="shared" si="79"/>
        <v>95.948393908283165</v>
      </c>
      <c r="N1224" s="1">
        <v>0</v>
      </c>
      <c r="O1224" s="1" t="str">
        <f t="shared" si="76"/>
        <v>25-40</v>
      </c>
    </row>
    <row r="1225" spans="1:15">
      <c r="A1225" s="1">
        <v>1224</v>
      </c>
      <c r="B1225" s="1">
        <v>86753091224</v>
      </c>
      <c r="C1225" s="2">
        <v>1.6082191780821917</v>
      </c>
      <c r="D1225" s="2" t="str">
        <f t="shared" si="77"/>
        <v>&gt; 1.5 year</v>
      </c>
      <c r="E1225" s="3">
        <v>29.986301369863014</v>
      </c>
      <c r="F1225" s="1">
        <v>1</v>
      </c>
      <c r="G1225" s="1">
        <v>18</v>
      </c>
      <c r="H1225" s="1" t="str">
        <f t="shared" si="78"/>
        <v>&lt;80</v>
      </c>
      <c r="I1225" s="1">
        <v>147.211981744642</v>
      </c>
      <c r="J1225" s="1">
        <v>330.33435868650901</v>
      </c>
      <c r="K1225" s="1">
        <v>164.42300985281301</v>
      </c>
      <c r="L1225" s="1">
        <v>225.22997722909599</v>
      </c>
      <c r="M1225" s="1">
        <f t="shared" si="79"/>
        <v>84.962065684321161</v>
      </c>
      <c r="N1225" s="1">
        <v>1</v>
      </c>
      <c r="O1225" s="1" t="str">
        <f t="shared" si="76"/>
        <v>25-40</v>
      </c>
    </row>
    <row r="1226" spans="1:15">
      <c r="A1226" s="1">
        <v>1225</v>
      </c>
      <c r="B1226" s="1">
        <v>86753091225</v>
      </c>
      <c r="C1226" s="2">
        <v>1.6712328767123288</v>
      </c>
      <c r="D1226" s="2" t="str">
        <f t="shared" si="77"/>
        <v>&gt; 1.5 year</v>
      </c>
      <c r="E1226" s="3">
        <v>25.772602739726029</v>
      </c>
      <c r="F1226" s="1">
        <v>0</v>
      </c>
      <c r="G1226" s="1">
        <v>37</v>
      </c>
      <c r="H1226" s="1" t="str">
        <f t="shared" si="78"/>
        <v>&lt;80</v>
      </c>
      <c r="I1226" s="1">
        <v>239.48875759051199</v>
      </c>
      <c r="J1226" s="1">
        <v>351.79780010148801</v>
      </c>
      <c r="K1226" s="1">
        <v>182.87169774840001</v>
      </c>
      <c r="L1226" s="1">
        <v>249.66507623631301</v>
      </c>
      <c r="M1226" s="1">
        <f t="shared" si="79"/>
        <v>99.207337493525571</v>
      </c>
      <c r="N1226" s="1">
        <v>0</v>
      </c>
      <c r="O1226" s="1" t="str">
        <f t="shared" si="76"/>
        <v>25-40</v>
      </c>
    </row>
    <row r="1227" spans="1:15">
      <c r="A1227" s="1">
        <v>1226</v>
      </c>
      <c r="B1227" s="1">
        <v>86753091226</v>
      </c>
      <c r="C1227" s="2">
        <v>1.704109589041096</v>
      </c>
      <c r="D1227" s="2" t="str">
        <f t="shared" si="77"/>
        <v>&gt; 1.5 year</v>
      </c>
      <c r="E1227" s="3">
        <v>29.972602739726028</v>
      </c>
      <c r="F1227" s="1">
        <v>0</v>
      </c>
      <c r="G1227" s="1">
        <v>53</v>
      </c>
      <c r="H1227" s="1" t="str">
        <f t="shared" si="78"/>
        <v>&lt;80</v>
      </c>
      <c r="I1227" s="1">
        <v>294.94426304632901</v>
      </c>
      <c r="J1227" s="1">
        <v>191.82389823594201</v>
      </c>
      <c r="K1227" s="1">
        <v>172.70179260972901</v>
      </c>
      <c r="L1227" s="1">
        <v>269.640581491798</v>
      </c>
      <c r="M1227" s="1">
        <f t="shared" si="79"/>
        <v>92.022537794764929</v>
      </c>
      <c r="N1227" s="1">
        <v>1</v>
      </c>
      <c r="O1227" s="1" t="str">
        <f t="shared" si="76"/>
        <v>25-40</v>
      </c>
    </row>
    <row r="1228" spans="1:15">
      <c r="A1228" s="1">
        <v>1227</v>
      </c>
      <c r="B1228" s="1">
        <v>86753091227</v>
      </c>
      <c r="C1228" s="2">
        <v>1.6465753424657534</v>
      </c>
      <c r="D1228" s="2" t="str">
        <f t="shared" si="77"/>
        <v>&gt; 1.5 year</v>
      </c>
      <c r="E1228" s="3">
        <v>30.232876712328768</v>
      </c>
      <c r="F1228" s="1">
        <v>1</v>
      </c>
      <c r="G1228" s="1">
        <v>30</v>
      </c>
      <c r="H1228" s="1" t="str">
        <f t="shared" si="78"/>
        <v>&lt;80</v>
      </c>
      <c r="I1228" s="1">
        <v>203.79690541251401</v>
      </c>
      <c r="J1228" s="1">
        <v>294.93842338139598</v>
      </c>
      <c r="K1228" s="1">
        <v>194.045574954995</v>
      </c>
      <c r="L1228" s="1">
        <v>291.839398689071</v>
      </c>
      <c r="M1228" s="1">
        <f t="shared" si="79"/>
        <v>98.205023140800733</v>
      </c>
      <c r="N1228" s="1">
        <v>0</v>
      </c>
      <c r="O1228" s="1" t="str">
        <f t="shared" si="76"/>
        <v>25-40</v>
      </c>
    </row>
    <row r="1229" spans="1:15">
      <c r="A1229" s="1">
        <v>1228</v>
      </c>
      <c r="B1229" s="1">
        <v>86753091228</v>
      </c>
      <c r="C1229" s="2">
        <v>1.1260273972602739</v>
      </c>
      <c r="D1229" s="2" t="str">
        <f t="shared" si="77"/>
        <v>&lt;= 1.5 year</v>
      </c>
      <c r="E1229" s="3">
        <v>37.238356164383561</v>
      </c>
      <c r="F1229" s="1">
        <v>0</v>
      </c>
      <c r="G1229" s="1">
        <v>60</v>
      </c>
      <c r="H1229" s="1" t="str">
        <f t="shared" si="78"/>
        <v>&lt;80</v>
      </c>
      <c r="I1229" s="1">
        <v>26.023756281062401</v>
      </c>
      <c r="J1229" s="1">
        <v>272.98115940128798</v>
      </c>
      <c r="K1229" s="1">
        <v>218.542639254032</v>
      </c>
      <c r="L1229" s="1">
        <v>21.778467370140699</v>
      </c>
      <c r="M1229" s="1">
        <f t="shared" si="79"/>
        <v>52.75892604948875</v>
      </c>
      <c r="N1229" s="1">
        <v>1</v>
      </c>
      <c r="O1229" s="1" t="str">
        <f t="shared" si="76"/>
        <v>25-40</v>
      </c>
    </row>
    <row r="1230" spans="1:15">
      <c r="A1230" s="1">
        <v>1229</v>
      </c>
      <c r="B1230" s="1">
        <v>86753091229</v>
      </c>
      <c r="C1230" s="2">
        <v>1.0794520547945206</v>
      </c>
      <c r="D1230" s="2" t="str">
        <f t="shared" si="77"/>
        <v>&lt;= 1.5 year</v>
      </c>
      <c r="E1230" s="3">
        <v>46.219178082191782</v>
      </c>
      <c r="F1230" s="1">
        <v>0</v>
      </c>
      <c r="G1230" s="1">
        <v>26</v>
      </c>
      <c r="H1230" s="1" t="str">
        <f t="shared" si="78"/>
        <v>&lt;80</v>
      </c>
      <c r="I1230" s="1">
        <v>1.5660339076538199</v>
      </c>
      <c r="J1230" s="1">
        <v>281.70499246273499</v>
      </c>
      <c r="K1230" s="1">
        <v>245.02273862145901</v>
      </c>
      <c r="L1230" s="1">
        <v>21.035584638372701</v>
      </c>
      <c r="M1230" s="1">
        <f t="shared" si="79"/>
        <v>54.588680900810907</v>
      </c>
      <c r="N1230" s="1">
        <v>1</v>
      </c>
      <c r="O1230" s="1" t="str">
        <f t="shared" si="76"/>
        <v>&gt;40</v>
      </c>
    </row>
    <row r="1231" spans="1:15">
      <c r="A1231" s="1">
        <v>1230</v>
      </c>
      <c r="B1231" s="1">
        <v>86753091230</v>
      </c>
      <c r="C1231" s="2">
        <v>1.1589041095890411</v>
      </c>
      <c r="D1231" s="2" t="str">
        <f t="shared" si="77"/>
        <v>&lt;= 1.5 year</v>
      </c>
      <c r="E1231" s="3">
        <v>39.68767123287671</v>
      </c>
      <c r="F1231" s="1">
        <v>0</v>
      </c>
      <c r="G1231" s="1">
        <v>81</v>
      </c>
      <c r="H1231" s="1" t="str">
        <f t="shared" si="78"/>
        <v>&gt;=80</v>
      </c>
      <c r="I1231" s="1">
        <v>0.491516724308874</v>
      </c>
      <c r="J1231" s="1">
        <v>343.371021367948</v>
      </c>
      <c r="K1231" s="1">
        <v>210.101032969551</v>
      </c>
      <c r="L1231" s="1">
        <v>16.076022458312099</v>
      </c>
      <c r="M1231" s="1">
        <f t="shared" si="79"/>
        <v>54.650249698724117</v>
      </c>
      <c r="N1231" s="1">
        <v>0</v>
      </c>
      <c r="O1231" s="1" t="str">
        <f t="shared" si="76"/>
        <v>25-40</v>
      </c>
    </row>
    <row r="1232" spans="1:15">
      <c r="A1232" s="1">
        <v>1231</v>
      </c>
      <c r="B1232" s="1">
        <v>86753091231</v>
      </c>
      <c r="C1232" s="2">
        <v>1.6301369863013699</v>
      </c>
      <c r="D1232" s="2" t="str">
        <f t="shared" si="77"/>
        <v>&gt; 1.5 year</v>
      </c>
      <c r="E1232" s="3">
        <v>32.257534246575339</v>
      </c>
      <c r="F1232" s="1">
        <v>0</v>
      </c>
      <c r="G1232" s="1">
        <v>48</v>
      </c>
      <c r="H1232" s="1" t="str">
        <f t="shared" si="78"/>
        <v>&lt;80</v>
      </c>
      <c r="I1232" s="1">
        <v>331.67300618140399</v>
      </c>
      <c r="J1232" s="1">
        <v>311.16147971658</v>
      </c>
      <c r="K1232" s="1">
        <v>139.30158638945201</v>
      </c>
      <c r="L1232" s="1">
        <v>270.502508761721</v>
      </c>
      <c r="M1232" s="1">
        <f t="shared" si="79"/>
        <v>100.60325028997947</v>
      </c>
      <c r="N1232" s="1">
        <v>0</v>
      </c>
      <c r="O1232" s="1" t="str">
        <f t="shared" si="76"/>
        <v>25-40</v>
      </c>
    </row>
    <row r="1233" spans="1:15">
      <c r="A1233" s="1">
        <v>1232</v>
      </c>
      <c r="B1233" s="1">
        <v>86753091232</v>
      </c>
      <c r="C1233" s="2">
        <v>1.2082191780821918</v>
      </c>
      <c r="D1233" s="2" t="str">
        <f t="shared" si="77"/>
        <v>&lt;= 1.5 year</v>
      </c>
      <c r="E1233" s="3">
        <v>40.013698630136986</v>
      </c>
      <c r="F1233" s="1">
        <v>0</v>
      </c>
      <c r="G1233" s="1">
        <v>84</v>
      </c>
      <c r="H1233" s="1" t="str">
        <f t="shared" si="78"/>
        <v>&gt;=80</v>
      </c>
      <c r="I1233" s="1">
        <v>17.242059924058399</v>
      </c>
      <c r="J1233" s="1">
        <v>228.82367547942999</v>
      </c>
      <c r="K1233" s="1">
        <v>318.55163179692698</v>
      </c>
      <c r="L1233" s="1">
        <v>7.5403596324835203</v>
      </c>
      <c r="M1233" s="1">
        <f t="shared" si="79"/>
        <v>58.816297803808325</v>
      </c>
      <c r="N1233" s="1">
        <v>0</v>
      </c>
      <c r="O1233" s="1" t="str">
        <f t="shared" si="76"/>
        <v>&gt;40</v>
      </c>
    </row>
    <row r="1234" spans="1:15">
      <c r="A1234" s="1">
        <v>1233</v>
      </c>
      <c r="B1234" s="1">
        <v>86753091233</v>
      </c>
      <c r="C1234" s="2">
        <v>1.1917808219178083</v>
      </c>
      <c r="D1234" s="2" t="str">
        <f t="shared" si="77"/>
        <v>&lt;= 1.5 year</v>
      </c>
      <c r="E1234" s="3">
        <v>36.857534246575341</v>
      </c>
      <c r="F1234" s="1">
        <v>0</v>
      </c>
      <c r="G1234" s="1">
        <v>36</v>
      </c>
      <c r="H1234" s="1" t="str">
        <f t="shared" si="78"/>
        <v>&lt;80</v>
      </c>
      <c r="I1234" s="1">
        <v>9.0850539772547894</v>
      </c>
      <c r="J1234" s="1">
        <v>190.32272498355701</v>
      </c>
      <c r="K1234" s="1">
        <v>376.70000842135897</v>
      </c>
      <c r="L1234" s="1">
        <v>9.9028312988144904</v>
      </c>
      <c r="M1234" s="1">
        <f t="shared" si="79"/>
        <v>62.344963083285762</v>
      </c>
      <c r="N1234" s="1">
        <v>0</v>
      </c>
      <c r="O1234" s="1" t="str">
        <f t="shared" si="76"/>
        <v>25-40</v>
      </c>
    </row>
    <row r="1235" spans="1:15">
      <c r="A1235" s="1">
        <v>1234</v>
      </c>
      <c r="B1235" s="1">
        <v>86753091234</v>
      </c>
      <c r="C1235" s="2">
        <v>1.2164383561643837</v>
      </c>
      <c r="D1235" s="2" t="str">
        <f t="shared" si="77"/>
        <v>&lt;= 1.5 year</v>
      </c>
      <c r="E1235" s="3">
        <v>35.920547945205477</v>
      </c>
      <c r="F1235" s="1">
        <v>1</v>
      </c>
      <c r="G1235" s="1">
        <v>71</v>
      </c>
      <c r="H1235" s="1" t="str">
        <f t="shared" si="78"/>
        <v>&lt;80</v>
      </c>
      <c r="I1235" s="1">
        <v>0.14980347805362301</v>
      </c>
      <c r="J1235" s="1">
        <v>269.98255090202599</v>
      </c>
      <c r="K1235" s="1">
        <v>275.38497342640801</v>
      </c>
      <c r="L1235" s="1">
        <v>75.041239532474506</v>
      </c>
      <c r="M1235" s="1">
        <f t="shared" si="79"/>
        <v>63.661733905472268</v>
      </c>
      <c r="N1235" s="1">
        <v>0</v>
      </c>
      <c r="O1235" s="1" t="str">
        <f t="shared" si="76"/>
        <v>25-40</v>
      </c>
    </row>
    <row r="1236" spans="1:15">
      <c r="A1236" s="1">
        <v>1235</v>
      </c>
      <c r="B1236" s="1">
        <v>86753091235</v>
      </c>
      <c r="C1236" s="2">
        <v>1.2219178082191782</v>
      </c>
      <c r="D1236" s="2" t="str">
        <f t="shared" si="77"/>
        <v>&lt;= 1.5 year</v>
      </c>
      <c r="E1236" s="3">
        <v>43.11780821917808</v>
      </c>
      <c r="F1236" s="1">
        <v>1</v>
      </c>
      <c r="G1236" s="1">
        <v>60</v>
      </c>
      <c r="H1236" s="1" t="str">
        <f t="shared" si="78"/>
        <v>&lt;80</v>
      </c>
      <c r="I1236" s="1">
        <v>66.468609743858096</v>
      </c>
      <c r="J1236" s="1">
        <v>239.18314967930499</v>
      </c>
      <c r="K1236" s="1">
        <v>284.46018469086999</v>
      </c>
      <c r="L1236" s="1">
        <v>3.1888281011473301</v>
      </c>
      <c r="M1236" s="1">
        <f t="shared" si="79"/>
        <v>58.970022288895123</v>
      </c>
      <c r="N1236" s="1">
        <v>0</v>
      </c>
      <c r="O1236" s="1" t="str">
        <f t="shared" si="76"/>
        <v>&gt;40</v>
      </c>
    </row>
    <row r="1237" spans="1:15">
      <c r="A1237" s="1">
        <v>1236</v>
      </c>
      <c r="B1237" s="1">
        <v>86753091236</v>
      </c>
      <c r="C1237" s="2">
        <v>0.88219178082191785</v>
      </c>
      <c r="D1237" s="2" t="str">
        <f t="shared" si="77"/>
        <v>&lt;= 1.5 year</v>
      </c>
      <c r="E1237" s="3">
        <v>37.465753424657535</v>
      </c>
      <c r="F1237" s="1">
        <v>1</v>
      </c>
      <c r="G1237" s="1">
        <v>18</v>
      </c>
      <c r="H1237" s="1" t="str">
        <f t="shared" si="78"/>
        <v>&lt;80</v>
      </c>
      <c r="I1237" s="1">
        <v>298.931066894357</v>
      </c>
      <c r="J1237" s="1">
        <v>498.03229968227703</v>
      </c>
      <c r="K1237" s="1">
        <v>23.7560151139152</v>
      </c>
      <c r="L1237" s="1">
        <v>80.580755882243494</v>
      </c>
      <c r="M1237" s="1">
        <f t="shared" si="79"/>
        <v>76.277481845669755</v>
      </c>
      <c r="N1237" s="1">
        <v>1</v>
      </c>
      <c r="O1237" s="1" t="str">
        <f t="shared" si="76"/>
        <v>25-40</v>
      </c>
    </row>
    <row r="1238" spans="1:15">
      <c r="A1238" s="1">
        <v>1237</v>
      </c>
      <c r="B1238" s="1">
        <v>86753091237</v>
      </c>
      <c r="C1238" s="2">
        <v>1.1863013698630136</v>
      </c>
      <c r="D1238" s="2" t="str">
        <f t="shared" si="77"/>
        <v>&lt;= 1.5 year</v>
      </c>
      <c r="E1238" s="3">
        <v>39.890410958904113</v>
      </c>
      <c r="F1238" s="1">
        <v>1</v>
      </c>
      <c r="G1238" s="1">
        <v>70</v>
      </c>
      <c r="H1238" s="1" t="str">
        <f t="shared" si="78"/>
        <v>&lt;80</v>
      </c>
      <c r="I1238" s="1">
        <v>15.686300093298</v>
      </c>
      <c r="J1238" s="1">
        <v>210.67598515955601</v>
      </c>
      <c r="K1238" s="1">
        <v>340.04554372841</v>
      </c>
      <c r="L1238" s="1">
        <v>15.3260796722507</v>
      </c>
      <c r="M1238" s="1">
        <f t="shared" si="79"/>
        <v>60.753577628307596</v>
      </c>
      <c r="N1238" s="1">
        <v>1</v>
      </c>
      <c r="O1238" s="1" t="str">
        <f t="shared" si="76"/>
        <v>25-40</v>
      </c>
    </row>
    <row r="1239" spans="1:15">
      <c r="A1239" s="1">
        <v>1238</v>
      </c>
      <c r="B1239" s="1">
        <v>86753091238</v>
      </c>
      <c r="C1239" s="2">
        <v>1.2575342465753425</v>
      </c>
      <c r="D1239" s="2" t="str">
        <f t="shared" si="77"/>
        <v>&lt;= 1.5 year</v>
      </c>
      <c r="E1239" s="3">
        <v>34.994520547945207</v>
      </c>
      <c r="F1239" s="1">
        <v>1</v>
      </c>
      <c r="G1239" s="1">
        <v>88</v>
      </c>
      <c r="H1239" s="1" t="str">
        <f t="shared" si="78"/>
        <v>&gt;=80</v>
      </c>
      <c r="I1239" s="1">
        <v>12.592913136922901</v>
      </c>
      <c r="J1239" s="1">
        <v>445.62558203799898</v>
      </c>
      <c r="K1239" s="1">
        <v>148.79524219261401</v>
      </c>
      <c r="L1239" s="1">
        <v>0.75860282857806005</v>
      </c>
      <c r="M1239" s="1">
        <f t="shared" si="79"/>
        <v>54.603941016536808</v>
      </c>
      <c r="N1239" s="1">
        <v>0</v>
      </c>
      <c r="O1239" s="1" t="str">
        <f t="shared" si="76"/>
        <v>25-40</v>
      </c>
    </row>
    <row r="1240" spans="1:15">
      <c r="A1240" s="1">
        <v>1239</v>
      </c>
      <c r="B1240" s="1">
        <v>86753091239</v>
      </c>
      <c r="C1240" s="2">
        <v>1.2493150684931507</v>
      </c>
      <c r="D1240" s="2" t="str">
        <f t="shared" si="77"/>
        <v>&lt;= 1.5 year</v>
      </c>
      <c r="E1240" s="3">
        <v>39.345205479452055</v>
      </c>
      <c r="F1240" s="1">
        <v>0</v>
      </c>
      <c r="G1240" s="1">
        <v>65</v>
      </c>
      <c r="H1240" s="1" t="str">
        <f t="shared" si="78"/>
        <v>&lt;80</v>
      </c>
      <c r="I1240" s="1">
        <v>11.671005686866099</v>
      </c>
      <c r="J1240" s="1">
        <v>309.597971993513</v>
      </c>
      <c r="K1240" s="1">
        <v>245.61745544925799</v>
      </c>
      <c r="L1240" s="1">
        <v>3.5287847238398999</v>
      </c>
      <c r="M1240" s="1">
        <f t="shared" si="79"/>
        <v>55.599067035202076</v>
      </c>
      <c r="N1240" s="1">
        <v>0</v>
      </c>
      <c r="O1240" s="1" t="str">
        <f t="shared" si="76"/>
        <v>25-40</v>
      </c>
    </row>
    <row r="1241" spans="1:15">
      <c r="A1241" s="1">
        <v>1240</v>
      </c>
      <c r="B1241" s="1">
        <v>86753091240</v>
      </c>
      <c r="C1241" s="2">
        <v>1.1835616438356165</v>
      </c>
      <c r="D1241" s="2" t="str">
        <f t="shared" si="77"/>
        <v>&lt;= 1.5 year</v>
      </c>
      <c r="E1241" s="3">
        <v>41.054794520547944</v>
      </c>
      <c r="F1241" s="1">
        <v>0</v>
      </c>
      <c r="G1241" s="1">
        <v>68</v>
      </c>
      <c r="H1241" s="1" t="str">
        <f t="shared" si="78"/>
        <v>&lt;80</v>
      </c>
      <c r="I1241" s="1">
        <v>11.2905754514957</v>
      </c>
      <c r="J1241" s="1">
        <v>211.242504497135</v>
      </c>
      <c r="K1241" s="1">
        <v>306.79005219320902</v>
      </c>
      <c r="L1241" s="1">
        <v>20.758184486521401</v>
      </c>
      <c r="M1241" s="1">
        <f t="shared" si="79"/>
        <v>57.108434797458109</v>
      </c>
      <c r="N1241" s="1">
        <v>0</v>
      </c>
      <c r="O1241" s="1" t="str">
        <f t="shared" si="76"/>
        <v>&gt;40</v>
      </c>
    </row>
    <row r="1242" spans="1:15">
      <c r="A1242" s="1">
        <v>1241</v>
      </c>
      <c r="B1242" s="1">
        <v>86753091241</v>
      </c>
      <c r="C1242" s="2">
        <v>1.5643835616438355</v>
      </c>
      <c r="D1242" s="2" t="str">
        <f t="shared" si="77"/>
        <v>&gt; 1.5 year</v>
      </c>
      <c r="E1242" s="3">
        <v>33.969863013698628</v>
      </c>
      <c r="F1242" s="1">
        <v>1</v>
      </c>
      <c r="G1242" s="1">
        <v>49</v>
      </c>
      <c r="H1242" s="1" t="str">
        <f t="shared" si="78"/>
        <v>&lt;80</v>
      </c>
      <c r="I1242" s="1">
        <v>222.04656256257601</v>
      </c>
      <c r="J1242" s="1">
        <v>281.03552948976397</v>
      </c>
      <c r="K1242" s="1">
        <v>242.88510503451599</v>
      </c>
      <c r="L1242" s="1">
        <v>254.059814518537</v>
      </c>
      <c r="M1242" s="1">
        <f t="shared" si="79"/>
        <v>99.879957710553555</v>
      </c>
      <c r="N1242" s="1">
        <v>0</v>
      </c>
      <c r="O1242" s="1" t="str">
        <f t="shared" si="76"/>
        <v>25-40</v>
      </c>
    </row>
    <row r="1243" spans="1:15">
      <c r="A1243" s="1">
        <v>1242</v>
      </c>
      <c r="B1243" s="1">
        <v>86753091242</v>
      </c>
      <c r="C1243" s="2">
        <v>1.5506849315068494</v>
      </c>
      <c r="D1243" s="2" t="str">
        <f t="shared" si="77"/>
        <v>&gt; 1.5 year</v>
      </c>
      <c r="E1243" s="3">
        <v>30.424657534246574</v>
      </c>
      <c r="F1243" s="1">
        <v>0</v>
      </c>
      <c r="G1243" s="1">
        <v>14</v>
      </c>
      <c r="H1243" s="1" t="str">
        <f t="shared" si="78"/>
        <v>&lt;80</v>
      </c>
      <c r="I1243" s="1">
        <v>247.476320859693</v>
      </c>
      <c r="J1243" s="1">
        <v>318.947912302367</v>
      </c>
      <c r="K1243" s="1">
        <v>142.689144534072</v>
      </c>
      <c r="L1243" s="1">
        <v>339.54428969011599</v>
      </c>
      <c r="M1243" s="1">
        <f t="shared" si="79"/>
        <v>103.18195075986736</v>
      </c>
      <c r="N1243" s="1">
        <v>0</v>
      </c>
      <c r="O1243" s="1" t="str">
        <f t="shared" si="76"/>
        <v>25-40</v>
      </c>
    </row>
    <row r="1244" spans="1:15">
      <c r="A1244" s="1">
        <v>1243</v>
      </c>
      <c r="B1244" s="1">
        <v>86753091243</v>
      </c>
      <c r="C1244" s="2">
        <v>1.1863013698630136</v>
      </c>
      <c r="D1244" s="2" t="str">
        <f t="shared" si="77"/>
        <v>&lt;= 1.5 year</v>
      </c>
      <c r="E1244" s="3">
        <v>40.942465753424656</v>
      </c>
      <c r="F1244" s="1">
        <v>0</v>
      </c>
      <c r="G1244" s="1">
        <v>51</v>
      </c>
      <c r="H1244" s="1" t="str">
        <f t="shared" si="78"/>
        <v>&lt;80</v>
      </c>
      <c r="I1244" s="1">
        <v>26.118250517638899</v>
      </c>
      <c r="J1244" s="1">
        <v>273.62282575158503</v>
      </c>
      <c r="K1244" s="1">
        <v>316.07257290994102</v>
      </c>
      <c r="L1244" s="1">
        <v>40.782119191611699</v>
      </c>
      <c r="M1244" s="1">
        <f t="shared" si="79"/>
        <v>66.801849153724248</v>
      </c>
      <c r="N1244" s="1">
        <v>0</v>
      </c>
      <c r="O1244" s="1" t="str">
        <f t="shared" si="76"/>
        <v>&gt;40</v>
      </c>
    </row>
    <row r="1245" spans="1:15">
      <c r="A1245" s="1">
        <v>1244</v>
      </c>
      <c r="B1245" s="1">
        <v>86753091244</v>
      </c>
      <c r="C1245" s="2">
        <v>1.189041095890411</v>
      </c>
      <c r="D1245" s="2" t="str">
        <f t="shared" si="77"/>
        <v>&lt;= 1.5 year</v>
      </c>
      <c r="E1245" s="3">
        <v>45.136986301369866</v>
      </c>
      <c r="F1245" s="1">
        <v>1</v>
      </c>
      <c r="G1245" s="1">
        <v>83</v>
      </c>
      <c r="H1245" s="1" t="str">
        <f t="shared" si="78"/>
        <v>&gt;=80</v>
      </c>
      <c r="I1245" s="1">
        <v>47.897855233339399</v>
      </c>
      <c r="J1245" s="1">
        <v>169.58903842092499</v>
      </c>
      <c r="K1245" s="1">
        <v>305.13986889723901</v>
      </c>
      <c r="L1245" s="1">
        <v>22.055431964043599</v>
      </c>
      <c r="M1245" s="1">
        <f t="shared" si="79"/>
        <v>56.662387595695066</v>
      </c>
      <c r="N1245" s="1">
        <v>1</v>
      </c>
      <c r="O1245" s="1" t="str">
        <f t="shared" si="76"/>
        <v>&gt;40</v>
      </c>
    </row>
    <row r="1246" spans="1:15">
      <c r="A1246" s="1">
        <v>1245</v>
      </c>
      <c r="B1246" s="1">
        <v>86753091245</v>
      </c>
      <c r="C1246" s="2">
        <v>1.0986301369863014</v>
      </c>
      <c r="D1246" s="2" t="str">
        <f t="shared" si="77"/>
        <v>&lt;= 1.5 year</v>
      </c>
      <c r="E1246" s="3">
        <v>36.339726027397262</v>
      </c>
      <c r="F1246" s="1">
        <v>1</v>
      </c>
      <c r="G1246" s="1">
        <v>20</v>
      </c>
      <c r="H1246" s="1" t="str">
        <f t="shared" si="78"/>
        <v>&lt;80</v>
      </c>
      <c r="I1246" s="1">
        <v>3.9286993069581801</v>
      </c>
      <c r="J1246" s="1">
        <v>28.502634399014301</v>
      </c>
      <c r="K1246" s="1">
        <v>416.73220163648102</v>
      </c>
      <c r="L1246" s="1">
        <v>408.819337018358</v>
      </c>
      <c r="M1246" s="1">
        <f t="shared" si="79"/>
        <v>101.66069133505847</v>
      </c>
      <c r="N1246" s="1">
        <v>0</v>
      </c>
      <c r="O1246" s="1" t="str">
        <f t="shared" si="76"/>
        <v>25-40</v>
      </c>
    </row>
    <row r="1247" spans="1:15">
      <c r="A1247" s="1">
        <v>1246</v>
      </c>
      <c r="B1247" s="1">
        <v>86753091246</v>
      </c>
      <c r="C1247" s="2">
        <v>1.2657534246575342</v>
      </c>
      <c r="D1247" s="2" t="str">
        <f t="shared" si="77"/>
        <v>&lt;= 1.5 year</v>
      </c>
      <c r="E1247" s="3">
        <v>45.630136986301373</v>
      </c>
      <c r="F1247" s="1">
        <v>0</v>
      </c>
      <c r="G1247" s="1">
        <v>30</v>
      </c>
      <c r="H1247" s="1" t="str">
        <f t="shared" si="78"/>
        <v>&lt;80</v>
      </c>
      <c r="I1247" s="1">
        <v>72.092809913672895</v>
      </c>
      <c r="J1247" s="1">
        <v>126.57599274286</v>
      </c>
      <c r="K1247" s="1">
        <v>291.964819937149</v>
      </c>
      <c r="L1247" s="1">
        <v>8.9854290709310405</v>
      </c>
      <c r="M1247" s="1">
        <f t="shared" si="79"/>
        <v>52.007534093492239</v>
      </c>
      <c r="N1247" s="1">
        <v>1</v>
      </c>
      <c r="O1247" s="1" t="str">
        <f t="shared" si="76"/>
        <v>&gt;40</v>
      </c>
    </row>
    <row r="1248" spans="1:15">
      <c r="A1248" s="1">
        <v>1247</v>
      </c>
      <c r="B1248" s="1">
        <v>86753091247</v>
      </c>
      <c r="C1248" s="2">
        <v>1.6602739726027398</v>
      </c>
      <c r="D1248" s="2" t="str">
        <f t="shared" si="77"/>
        <v>&gt; 1.5 year</v>
      </c>
      <c r="E1248" s="3">
        <v>31.326027397260273</v>
      </c>
      <c r="F1248" s="1">
        <v>0</v>
      </c>
      <c r="G1248" s="1">
        <v>55</v>
      </c>
      <c r="H1248" s="1" t="str">
        <f t="shared" si="78"/>
        <v>&lt;80</v>
      </c>
      <c r="I1248" s="1">
        <v>169.71297287035799</v>
      </c>
      <c r="J1248" s="1">
        <v>238.054783780207</v>
      </c>
      <c r="K1248" s="1">
        <v>195.69649339607301</v>
      </c>
      <c r="L1248" s="1">
        <v>319.48681198739803</v>
      </c>
      <c r="M1248" s="1">
        <f t="shared" si="79"/>
        <v>94.443417178061708</v>
      </c>
      <c r="N1248" s="1">
        <v>0</v>
      </c>
      <c r="O1248" s="1" t="str">
        <f t="shared" si="76"/>
        <v>25-40</v>
      </c>
    </row>
    <row r="1249" spans="1:15">
      <c r="A1249" s="1">
        <v>1248</v>
      </c>
      <c r="B1249" s="1">
        <v>86753091248</v>
      </c>
      <c r="C1249" s="2">
        <v>1.5452054794520549</v>
      </c>
      <c r="D1249" s="2" t="str">
        <f t="shared" si="77"/>
        <v>&gt; 1.5 year</v>
      </c>
      <c r="E1249" s="3">
        <v>22.273972602739725</v>
      </c>
      <c r="F1249" s="1">
        <v>1</v>
      </c>
      <c r="G1249" s="1">
        <v>56</v>
      </c>
      <c r="H1249" s="1" t="str">
        <f t="shared" si="78"/>
        <v>&lt;80</v>
      </c>
      <c r="I1249" s="1">
        <v>389.14188351252398</v>
      </c>
      <c r="J1249" s="1">
        <v>392.978267749297</v>
      </c>
      <c r="K1249" s="1">
        <v>6.7262802862256601</v>
      </c>
      <c r="L1249" s="1">
        <v>23.158625481024998</v>
      </c>
      <c r="M1249" s="1">
        <f t="shared" si="79"/>
        <v>66.155800793015757</v>
      </c>
      <c r="N1249" s="1">
        <v>0</v>
      </c>
      <c r="O1249" s="1" t="str">
        <f t="shared" si="76"/>
        <v>17-25</v>
      </c>
    </row>
    <row r="1250" spans="1:15">
      <c r="A1250" s="1">
        <v>1249</v>
      </c>
      <c r="B1250" s="1">
        <v>86753091249</v>
      </c>
      <c r="C1250" s="2">
        <v>1.6246575342465754</v>
      </c>
      <c r="D1250" s="2" t="str">
        <f t="shared" si="77"/>
        <v>&gt; 1.5 year</v>
      </c>
      <c r="E1250" s="3">
        <v>27.536986301369861</v>
      </c>
      <c r="F1250" s="1">
        <v>1</v>
      </c>
      <c r="G1250" s="1">
        <v>24</v>
      </c>
      <c r="H1250" s="1" t="str">
        <f t="shared" si="78"/>
        <v>&lt;80</v>
      </c>
      <c r="I1250" s="1">
        <v>296.56487267823798</v>
      </c>
      <c r="J1250" s="1">
        <v>195.04037126651801</v>
      </c>
      <c r="K1250" s="1">
        <v>203.22110675703601</v>
      </c>
      <c r="L1250" s="1">
        <v>267.43085013425099</v>
      </c>
      <c r="M1250" s="1">
        <f t="shared" si="79"/>
        <v>95.806654342534927</v>
      </c>
      <c r="N1250" s="1">
        <v>1</v>
      </c>
      <c r="O1250" s="1" t="str">
        <f t="shared" si="76"/>
        <v>25-40</v>
      </c>
    </row>
    <row r="1251" spans="1:15">
      <c r="A1251" s="1">
        <v>1250</v>
      </c>
      <c r="B1251" s="1">
        <v>86753091250</v>
      </c>
      <c r="C1251" s="2">
        <v>1.6246575342465754</v>
      </c>
      <c r="D1251" s="2" t="str">
        <f t="shared" si="77"/>
        <v>&gt; 1.5 year</v>
      </c>
      <c r="E1251" s="3">
        <v>29.706849315068492</v>
      </c>
      <c r="F1251" s="1">
        <v>0</v>
      </c>
      <c r="G1251" s="1">
        <v>60</v>
      </c>
      <c r="H1251" s="1" t="str">
        <f t="shared" si="78"/>
        <v>&lt;80</v>
      </c>
      <c r="I1251" s="1">
        <v>205.77615347505599</v>
      </c>
      <c r="J1251" s="1">
        <v>241.088521673217</v>
      </c>
      <c r="K1251" s="1">
        <v>313.84007331248102</v>
      </c>
      <c r="L1251" s="1">
        <v>260.31297645891101</v>
      </c>
      <c r="M1251" s="1">
        <f t="shared" si="79"/>
        <v>104.64753998442887</v>
      </c>
      <c r="N1251" s="1">
        <v>0</v>
      </c>
      <c r="O1251" s="1" t="str">
        <f t="shared" si="76"/>
        <v>25-40</v>
      </c>
    </row>
    <row r="1252" spans="1:15">
      <c r="A1252" s="1">
        <v>1251</v>
      </c>
      <c r="B1252" s="1">
        <v>86753091251</v>
      </c>
      <c r="C1252" s="2">
        <v>1.6630136986301369</v>
      </c>
      <c r="D1252" s="2" t="str">
        <f t="shared" si="77"/>
        <v>&gt; 1.5 year</v>
      </c>
      <c r="E1252" s="3">
        <v>24.986301369863014</v>
      </c>
      <c r="F1252" s="1">
        <v>0</v>
      </c>
      <c r="G1252" s="1">
        <v>29</v>
      </c>
      <c r="H1252" s="1" t="str">
        <f t="shared" si="78"/>
        <v>&lt;80</v>
      </c>
      <c r="I1252" s="1">
        <v>215.475613377076</v>
      </c>
      <c r="J1252" s="1">
        <v>156.59241974406601</v>
      </c>
      <c r="K1252" s="1">
        <v>217.90536612997599</v>
      </c>
      <c r="L1252" s="1">
        <v>253.302823851325</v>
      </c>
      <c r="M1252" s="1">
        <f t="shared" si="79"/>
        <v>86.310425447447471</v>
      </c>
      <c r="N1252" s="1">
        <v>1</v>
      </c>
      <c r="O1252" s="1" t="str">
        <f t="shared" si="76"/>
        <v>17-25</v>
      </c>
    </row>
    <row r="1253" spans="1:15">
      <c r="A1253" s="1">
        <v>1252</v>
      </c>
      <c r="B1253" s="1">
        <v>86753091252</v>
      </c>
      <c r="C1253" s="2">
        <v>1.7397260273972603</v>
      </c>
      <c r="D1253" s="2" t="str">
        <f t="shared" si="77"/>
        <v>&gt; 1.5 year</v>
      </c>
      <c r="E1253" s="3">
        <v>29.408219178082192</v>
      </c>
      <c r="F1253" s="1">
        <v>0</v>
      </c>
      <c r="G1253" s="1">
        <v>46</v>
      </c>
      <c r="H1253" s="1" t="str">
        <f t="shared" si="78"/>
        <v>&lt;80</v>
      </c>
      <c r="I1253" s="1">
        <v>240.26643511497599</v>
      </c>
      <c r="J1253" s="1">
        <v>374.767469425907</v>
      </c>
      <c r="K1253" s="1">
        <v>161.49742840140399</v>
      </c>
      <c r="L1253" s="1">
        <v>154.126466899805</v>
      </c>
      <c r="M1253" s="1">
        <f t="shared" si="79"/>
        <v>87.077579799415716</v>
      </c>
      <c r="N1253" s="1">
        <v>0</v>
      </c>
      <c r="O1253" s="1" t="str">
        <f t="shared" si="76"/>
        <v>25-40</v>
      </c>
    </row>
    <row r="1254" spans="1:15">
      <c r="A1254" s="1">
        <v>1253</v>
      </c>
      <c r="B1254" s="1">
        <v>86753091253</v>
      </c>
      <c r="C1254" s="2">
        <v>1.2438356164383562</v>
      </c>
      <c r="D1254" s="2" t="str">
        <f t="shared" si="77"/>
        <v>&lt;= 1.5 year</v>
      </c>
      <c r="E1254" s="3">
        <v>44.441095890410956</v>
      </c>
      <c r="F1254" s="1">
        <v>0</v>
      </c>
      <c r="G1254" s="1">
        <v>120</v>
      </c>
      <c r="H1254" s="1" t="str">
        <f t="shared" si="78"/>
        <v>&gt;=80</v>
      </c>
      <c r="I1254" s="1">
        <v>30.0778902661914</v>
      </c>
      <c r="J1254" s="1">
        <v>311.49970124620501</v>
      </c>
      <c r="K1254" s="1">
        <v>272.21943435843099</v>
      </c>
      <c r="L1254" s="1">
        <v>18.516217259149901</v>
      </c>
      <c r="M1254" s="1">
        <f t="shared" si="79"/>
        <v>62.214485515101423</v>
      </c>
      <c r="N1254" s="1">
        <v>0</v>
      </c>
      <c r="O1254" s="1" t="str">
        <f t="shared" si="76"/>
        <v>&gt;40</v>
      </c>
    </row>
    <row r="1255" spans="1:15">
      <c r="A1255" s="1">
        <v>1254</v>
      </c>
      <c r="B1255" s="1">
        <v>86753091254</v>
      </c>
      <c r="C1255" s="2">
        <v>1.4904109589041097</v>
      </c>
      <c r="D1255" s="2" t="str">
        <f t="shared" si="77"/>
        <v>&lt;= 1.5 year</v>
      </c>
      <c r="E1255" s="3">
        <v>30.454794520547946</v>
      </c>
      <c r="F1255" s="1">
        <v>0</v>
      </c>
      <c r="G1255" s="1">
        <v>52</v>
      </c>
      <c r="H1255" s="1" t="str">
        <f t="shared" si="78"/>
        <v>&lt;80</v>
      </c>
      <c r="I1255" s="1">
        <v>204.335920386304</v>
      </c>
      <c r="J1255" s="1">
        <v>255.06711810446799</v>
      </c>
      <c r="K1255" s="1">
        <v>279.48492934600301</v>
      </c>
      <c r="L1255" s="1">
        <v>269.89073835386699</v>
      </c>
      <c r="M1255" s="1">
        <f t="shared" si="79"/>
        <v>102.67732320324616</v>
      </c>
      <c r="N1255" s="1">
        <v>0</v>
      </c>
      <c r="O1255" s="1" t="str">
        <f t="shared" si="76"/>
        <v>25-40</v>
      </c>
    </row>
    <row r="1256" spans="1:15">
      <c r="A1256" s="1">
        <v>1255</v>
      </c>
      <c r="B1256" s="1">
        <v>86753091255</v>
      </c>
      <c r="C1256" s="2">
        <v>1.6438356164383561</v>
      </c>
      <c r="D1256" s="2" t="str">
        <f t="shared" si="77"/>
        <v>&gt; 1.5 year</v>
      </c>
      <c r="E1256" s="3">
        <v>27.978082191780821</v>
      </c>
      <c r="F1256" s="1">
        <v>1</v>
      </c>
      <c r="G1256" s="1">
        <v>36</v>
      </c>
      <c r="H1256" s="1" t="str">
        <f t="shared" si="78"/>
        <v>&lt;80</v>
      </c>
      <c r="I1256" s="1">
        <v>161.16839988578101</v>
      </c>
      <c r="J1256" s="1">
        <v>350.37835868249999</v>
      </c>
      <c r="K1256" s="1">
        <v>277.53955790324602</v>
      </c>
      <c r="L1256" s="1">
        <v>247.695950903614</v>
      </c>
      <c r="M1256" s="1">
        <f t="shared" si="79"/>
        <v>103.95200174228569</v>
      </c>
      <c r="N1256" s="1">
        <v>0</v>
      </c>
      <c r="O1256" s="1" t="str">
        <f t="shared" si="76"/>
        <v>25-40</v>
      </c>
    </row>
    <row r="1257" spans="1:15">
      <c r="A1257" s="1">
        <v>1256</v>
      </c>
      <c r="B1257" s="1">
        <v>86753091256</v>
      </c>
      <c r="C1257" s="2">
        <v>1.6712328767123288</v>
      </c>
      <c r="D1257" s="2" t="str">
        <f t="shared" si="77"/>
        <v>&gt; 1.5 year</v>
      </c>
      <c r="E1257" s="3">
        <v>26.684931506849313</v>
      </c>
      <c r="F1257" s="1">
        <v>0</v>
      </c>
      <c r="G1257" s="1">
        <v>58</v>
      </c>
      <c r="H1257" s="1" t="str">
        <f t="shared" si="78"/>
        <v>&lt;80</v>
      </c>
      <c r="I1257" s="1">
        <v>318.59695570361799</v>
      </c>
      <c r="J1257" s="1">
        <v>332.51316218173099</v>
      </c>
      <c r="K1257" s="1">
        <v>230.28352978613401</v>
      </c>
      <c r="L1257" s="1">
        <v>204.313251119797</v>
      </c>
      <c r="M1257" s="1">
        <f t="shared" si="79"/>
        <v>104.24042313953964</v>
      </c>
      <c r="N1257" s="1">
        <v>0</v>
      </c>
      <c r="O1257" s="1" t="str">
        <f t="shared" si="76"/>
        <v>25-40</v>
      </c>
    </row>
    <row r="1258" spans="1:15">
      <c r="A1258" s="1">
        <v>1257</v>
      </c>
      <c r="B1258" s="1">
        <v>86753091257</v>
      </c>
      <c r="C1258" s="2">
        <v>1.1397260273972603</v>
      </c>
      <c r="D1258" s="2" t="str">
        <f t="shared" si="77"/>
        <v>&lt;= 1.5 year</v>
      </c>
      <c r="E1258" s="3">
        <v>24.424657534246574</v>
      </c>
      <c r="F1258" s="1">
        <v>1</v>
      </c>
      <c r="G1258" s="1">
        <v>58</v>
      </c>
      <c r="H1258" s="1" t="str">
        <f t="shared" si="78"/>
        <v>&lt;80</v>
      </c>
      <c r="I1258" s="1">
        <v>104.994260060149</v>
      </c>
      <c r="J1258" s="1">
        <v>19.949558988535198</v>
      </c>
      <c r="K1258" s="1">
        <v>352.916975321515</v>
      </c>
      <c r="L1258" s="1">
        <v>357.647547708329</v>
      </c>
      <c r="M1258" s="1">
        <f t="shared" si="79"/>
        <v>95.263248287476017</v>
      </c>
      <c r="N1258" s="1">
        <v>1</v>
      </c>
      <c r="O1258" s="1" t="str">
        <f t="shared" si="76"/>
        <v>17-25</v>
      </c>
    </row>
    <row r="1259" spans="1:15">
      <c r="A1259" s="1">
        <v>1258</v>
      </c>
      <c r="B1259" s="1">
        <v>86753091258</v>
      </c>
      <c r="C1259" s="2">
        <v>1.1424657534246576</v>
      </c>
      <c r="D1259" s="2" t="str">
        <f t="shared" si="77"/>
        <v>&lt;= 1.5 year</v>
      </c>
      <c r="E1259" s="3">
        <v>41.219178082191782</v>
      </c>
      <c r="F1259" s="1">
        <v>0</v>
      </c>
      <c r="G1259" s="1">
        <v>53</v>
      </c>
      <c r="H1259" s="1" t="str">
        <f t="shared" si="78"/>
        <v>&lt;80</v>
      </c>
      <c r="I1259" s="1">
        <v>9.1068420268202406</v>
      </c>
      <c r="J1259" s="1">
        <v>292.12914792198302</v>
      </c>
      <c r="K1259" s="1">
        <v>253.38291211991799</v>
      </c>
      <c r="L1259" s="1">
        <v>24.239457860047199</v>
      </c>
      <c r="M1259" s="1">
        <f t="shared" si="79"/>
        <v>57.413563593500079</v>
      </c>
      <c r="N1259" s="1">
        <v>0</v>
      </c>
      <c r="O1259" s="1" t="str">
        <f t="shared" si="76"/>
        <v>&gt;40</v>
      </c>
    </row>
    <row r="1260" spans="1:15">
      <c r="A1260" s="1">
        <v>1259</v>
      </c>
      <c r="B1260" s="1">
        <v>86753091259</v>
      </c>
      <c r="C1260" s="2">
        <v>1.3260273972602741</v>
      </c>
      <c r="D1260" s="2" t="str">
        <f t="shared" si="77"/>
        <v>&lt;= 1.5 year</v>
      </c>
      <c r="E1260" s="3">
        <v>38.61643835616438</v>
      </c>
      <c r="F1260" s="1">
        <v>1</v>
      </c>
      <c r="G1260" s="1">
        <v>94</v>
      </c>
      <c r="H1260" s="1" t="str">
        <f t="shared" si="78"/>
        <v>&gt;=80</v>
      </c>
      <c r="I1260" s="1">
        <v>47.439952450937902</v>
      </c>
      <c r="J1260" s="1">
        <v>232.238843372133</v>
      </c>
      <c r="K1260" s="1">
        <v>287.05316551444702</v>
      </c>
      <c r="L1260" s="1">
        <v>28.187430727396499</v>
      </c>
      <c r="M1260" s="1">
        <f t="shared" si="79"/>
        <v>60.203175214866889</v>
      </c>
      <c r="N1260" s="1">
        <v>0</v>
      </c>
      <c r="O1260" s="1" t="str">
        <f t="shared" si="76"/>
        <v>25-40</v>
      </c>
    </row>
    <row r="1261" spans="1:15">
      <c r="A1261" s="1">
        <v>1260</v>
      </c>
      <c r="B1261" s="1">
        <v>86753091260</v>
      </c>
      <c r="C1261" s="2">
        <v>1.1753424657534246</v>
      </c>
      <c r="D1261" s="2" t="str">
        <f t="shared" si="77"/>
        <v>&lt;= 1.5 year</v>
      </c>
      <c r="E1261" s="3">
        <v>43.123287671232873</v>
      </c>
      <c r="F1261" s="1">
        <v>0</v>
      </c>
      <c r="G1261" s="1">
        <v>98</v>
      </c>
      <c r="H1261" s="1" t="str">
        <f t="shared" si="78"/>
        <v>&gt;=80</v>
      </c>
      <c r="I1261" s="1">
        <v>14.7401702671972</v>
      </c>
      <c r="J1261" s="1">
        <v>340.33032065917502</v>
      </c>
      <c r="K1261" s="1">
        <v>172.70857263129099</v>
      </c>
      <c r="L1261" s="1">
        <v>2.8593910379894099</v>
      </c>
      <c r="M1261" s="1">
        <f t="shared" si="79"/>
        <v>49.473794914423422</v>
      </c>
      <c r="N1261" s="1">
        <v>0</v>
      </c>
      <c r="O1261" s="1" t="str">
        <f t="shared" si="76"/>
        <v>&gt;40</v>
      </c>
    </row>
    <row r="1262" spans="1:15">
      <c r="A1262" s="1">
        <v>1261</v>
      </c>
      <c r="B1262" s="1">
        <v>86753091261</v>
      </c>
      <c r="C1262" s="2">
        <v>1.3123287671232877</v>
      </c>
      <c r="D1262" s="2" t="str">
        <f t="shared" si="77"/>
        <v>&lt;= 1.5 year</v>
      </c>
      <c r="E1262" s="3">
        <v>35.906849315068492</v>
      </c>
      <c r="F1262" s="1">
        <v>0</v>
      </c>
      <c r="G1262" s="1">
        <v>60</v>
      </c>
      <c r="H1262" s="1" t="str">
        <f t="shared" si="78"/>
        <v>&lt;80</v>
      </c>
      <c r="I1262" s="1">
        <v>38.878476175531901</v>
      </c>
      <c r="J1262" s="1">
        <v>198.885025486784</v>
      </c>
      <c r="K1262" s="1">
        <v>271.53228857107302</v>
      </c>
      <c r="L1262" s="1">
        <v>29.3435691883064</v>
      </c>
      <c r="M1262" s="1">
        <f t="shared" si="79"/>
        <v>55.126183064110805</v>
      </c>
      <c r="N1262" s="1">
        <v>1</v>
      </c>
      <c r="O1262" s="1" t="str">
        <f t="shared" si="76"/>
        <v>25-40</v>
      </c>
    </row>
    <row r="1263" spans="1:15">
      <c r="A1263" s="1">
        <v>1262</v>
      </c>
      <c r="B1263" s="1">
        <v>86753091262</v>
      </c>
      <c r="C1263" s="2">
        <v>1.7506849315068493</v>
      </c>
      <c r="D1263" s="2" t="str">
        <f t="shared" si="77"/>
        <v>&gt; 1.5 year</v>
      </c>
      <c r="E1263" s="3">
        <v>28.989041095890411</v>
      </c>
      <c r="F1263" s="1">
        <v>0</v>
      </c>
      <c r="G1263" s="1">
        <v>29</v>
      </c>
      <c r="H1263" s="1" t="str">
        <f t="shared" si="78"/>
        <v>&lt;80</v>
      </c>
      <c r="I1263" s="1">
        <v>234.584794021204</v>
      </c>
      <c r="J1263" s="1">
        <v>349.86382151494001</v>
      </c>
      <c r="K1263" s="1">
        <v>196.105939387614</v>
      </c>
      <c r="L1263" s="1">
        <v>232.62761778531399</v>
      </c>
      <c r="M1263" s="1">
        <f t="shared" si="79"/>
        <v>98.203916103642882</v>
      </c>
      <c r="N1263" s="1">
        <v>0</v>
      </c>
      <c r="O1263" s="1" t="str">
        <f t="shared" si="76"/>
        <v>25-40</v>
      </c>
    </row>
    <row r="1264" spans="1:15">
      <c r="A1264" s="1">
        <v>1263</v>
      </c>
      <c r="B1264" s="1">
        <v>86753091263</v>
      </c>
      <c r="C1264" s="2">
        <v>1.6493150684931508</v>
      </c>
      <c r="D1264" s="2" t="str">
        <f t="shared" si="77"/>
        <v>&gt; 1.5 year</v>
      </c>
      <c r="E1264" s="3">
        <v>31.852054794520548</v>
      </c>
      <c r="F1264" s="1">
        <v>0</v>
      </c>
      <c r="G1264" s="1">
        <v>27</v>
      </c>
      <c r="H1264" s="1" t="str">
        <f t="shared" si="78"/>
        <v>&lt;80</v>
      </c>
      <c r="I1264" s="1">
        <v>276.89666042786899</v>
      </c>
      <c r="J1264" s="1">
        <v>242.42815501410101</v>
      </c>
      <c r="K1264" s="1">
        <v>194.89525236786301</v>
      </c>
      <c r="L1264" s="1">
        <v>285.18772467207498</v>
      </c>
      <c r="M1264" s="1">
        <f t="shared" si="79"/>
        <v>99.155942480150173</v>
      </c>
      <c r="N1264" s="1">
        <v>0</v>
      </c>
      <c r="O1264" s="1" t="str">
        <f t="shared" si="76"/>
        <v>25-40</v>
      </c>
    </row>
    <row r="1265" spans="1:15">
      <c r="A1265" s="1">
        <v>1264</v>
      </c>
      <c r="B1265" s="1">
        <v>86753091264</v>
      </c>
      <c r="C1265" s="2">
        <v>1.7698630136986302</v>
      </c>
      <c r="D1265" s="2" t="str">
        <f t="shared" si="77"/>
        <v>&gt; 1.5 year</v>
      </c>
      <c r="E1265" s="3">
        <v>30.087671232876712</v>
      </c>
      <c r="F1265" s="1">
        <v>0</v>
      </c>
      <c r="G1265" s="1">
        <v>56</v>
      </c>
      <c r="H1265" s="1" t="str">
        <f t="shared" si="78"/>
        <v>&lt;80</v>
      </c>
      <c r="I1265" s="1">
        <v>290.07535012247803</v>
      </c>
      <c r="J1265" s="1">
        <v>152.63167128833601</v>
      </c>
      <c r="K1265" s="1">
        <v>217.653573133311</v>
      </c>
      <c r="L1265" s="1">
        <v>337.89330946306802</v>
      </c>
      <c r="M1265" s="1">
        <f t="shared" si="79"/>
        <v>102.08218762443062</v>
      </c>
      <c r="N1265" s="1">
        <v>0</v>
      </c>
      <c r="O1265" s="1" t="str">
        <f t="shared" si="76"/>
        <v>25-40</v>
      </c>
    </row>
    <row r="1266" spans="1:15">
      <c r="A1266" s="1">
        <v>1265</v>
      </c>
      <c r="B1266" s="1">
        <v>86753091265</v>
      </c>
      <c r="C1266" s="2">
        <v>1.6054794520547946</v>
      </c>
      <c r="D1266" s="2" t="str">
        <f t="shared" si="77"/>
        <v>&gt; 1.5 year</v>
      </c>
      <c r="E1266" s="3">
        <v>33.9972602739726</v>
      </c>
      <c r="F1266" s="1">
        <v>0</v>
      </c>
      <c r="G1266" s="1">
        <v>44</v>
      </c>
      <c r="H1266" s="1" t="str">
        <f t="shared" si="78"/>
        <v>&lt;80</v>
      </c>
      <c r="I1266" s="1">
        <v>318.959997352198</v>
      </c>
      <c r="J1266" s="1">
        <v>236.75191510559</v>
      </c>
      <c r="K1266" s="1">
        <v>322.16604658064801</v>
      </c>
      <c r="L1266" s="1">
        <v>165.154683992949</v>
      </c>
      <c r="M1266" s="1">
        <f t="shared" si="79"/>
        <v>102.93544066545468</v>
      </c>
      <c r="N1266" s="1">
        <v>0</v>
      </c>
      <c r="O1266" s="1" t="str">
        <f t="shared" si="76"/>
        <v>25-40</v>
      </c>
    </row>
    <row r="1267" spans="1:15">
      <c r="A1267" s="1">
        <v>1266</v>
      </c>
      <c r="B1267" s="1">
        <v>86753091266</v>
      </c>
      <c r="C1267" s="2">
        <v>1.3260273972602741</v>
      </c>
      <c r="D1267" s="2" t="str">
        <f t="shared" si="77"/>
        <v>&lt;= 1.5 year</v>
      </c>
      <c r="E1267" s="3">
        <v>38.131506849315066</v>
      </c>
      <c r="F1267" s="1">
        <v>1</v>
      </c>
      <c r="G1267" s="1">
        <v>72</v>
      </c>
      <c r="H1267" s="1" t="str">
        <f t="shared" si="78"/>
        <v>&lt;80</v>
      </c>
      <c r="I1267" s="1">
        <v>8.3551853252066994</v>
      </c>
      <c r="J1267" s="1">
        <v>341.24530816185398</v>
      </c>
      <c r="K1267" s="1">
        <v>253.19658080113501</v>
      </c>
      <c r="L1267" s="1">
        <v>29.355771205335301</v>
      </c>
      <c r="M1267" s="1">
        <f t="shared" si="79"/>
        <v>61.874321719741296</v>
      </c>
      <c r="N1267" s="1">
        <v>0</v>
      </c>
      <c r="O1267" s="1" t="str">
        <f t="shared" si="76"/>
        <v>25-40</v>
      </c>
    </row>
    <row r="1268" spans="1:15">
      <c r="A1268" s="1">
        <v>1267</v>
      </c>
      <c r="B1268" s="1">
        <v>86753091267</v>
      </c>
      <c r="C1268" s="2">
        <v>1.7753424657534247</v>
      </c>
      <c r="D1268" s="2" t="str">
        <f t="shared" si="77"/>
        <v>&gt; 1.5 year</v>
      </c>
      <c r="E1268" s="3">
        <v>28.843835616438355</v>
      </c>
      <c r="F1268" s="1">
        <v>1</v>
      </c>
      <c r="G1268" s="1">
        <v>59</v>
      </c>
      <c r="H1268" s="1" t="str">
        <f t="shared" si="78"/>
        <v>&lt;80</v>
      </c>
      <c r="I1268" s="1">
        <v>254.069107976531</v>
      </c>
      <c r="J1268" s="1">
        <v>200.314742191341</v>
      </c>
      <c r="K1268" s="1">
        <v>308.62075055644198</v>
      </c>
      <c r="L1268" s="1">
        <v>147.74445950932801</v>
      </c>
      <c r="M1268" s="1">
        <f t="shared" si="79"/>
        <v>91.114533221322162</v>
      </c>
      <c r="N1268" s="1">
        <v>1</v>
      </c>
      <c r="O1268" s="1" t="str">
        <f t="shared" si="76"/>
        <v>25-40</v>
      </c>
    </row>
    <row r="1269" spans="1:15">
      <c r="A1269" s="1">
        <v>1268</v>
      </c>
      <c r="B1269" s="1">
        <v>86753091268</v>
      </c>
      <c r="C1269" s="2">
        <v>1.2027397260273973</v>
      </c>
      <c r="D1269" s="2" t="str">
        <f t="shared" si="77"/>
        <v>&lt;= 1.5 year</v>
      </c>
      <c r="E1269" s="3">
        <v>51.150684931506852</v>
      </c>
      <c r="F1269" s="1">
        <v>0</v>
      </c>
      <c r="G1269" s="1">
        <v>52</v>
      </c>
      <c r="H1269" s="1" t="str">
        <f t="shared" si="78"/>
        <v>&lt;80</v>
      </c>
      <c r="I1269" s="1">
        <v>54.411313797715998</v>
      </c>
      <c r="J1269" s="1">
        <v>189.05770041904299</v>
      </c>
      <c r="K1269" s="1">
        <v>243.10056617834601</v>
      </c>
      <c r="L1269" s="1">
        <v>29.412575781131402</v>
      </c>
      <c r="M1269" s="1">
        <f t="shared" si="79"/>
        <v>52.179098172478007</v>
      </c>
      <c r="N1269" s="1">
        <v>1</v>
      </c>
      <c r="O1269" s="1" t="str">
        <f t="shared" si="76"/>
        <v>&gt;40</v>
      </c>
    </row>
    <row r="1270" spans="1:15">
      <c r="A1270" s="1">
        <v>1269</v>
      </c>
      <c r="B1270" s="1">
        <v>86753091269</v>
      </c>
      <c r="C1270" s="2">
        <v>1.2136986301369863</v>
      </c>
      <c r="D1270" s="2" t="str">
        <f t="shared" si="77"/>
        <v>&lt;= 1.5 year</v>
      </c>
      <c r="E1270" s="3">
        <v>35.035616438356165</v>
      </c>
      <c r="F1270" s="1">
        <v>0</v>
      </c>
      <c r="G1270" s="1">
        <v>87</v>
      </c>
      <c r="H1270" s="1" t="str">
        <f t="shared" si="78"/>
        <v>&gt;=80</v>
      </c>
      <c r="I1270" s="1">
        <v>38.505643878085699</v>
      </c>
      <c r="J1270" s="1">
        <v>213.54877492422199</v>
      </c>
      <c r="K1270" s="1">
        <v>289.50632817899401</v>
      </c>
      <c r="L1270" s="1">
        <v>47.407718573995801</v>
      </c>
      <c r="M1270" s="1">
        <f t="shared" si="79"/>
        <v>60.594039114543392</v>
      </c>
      <c r="N1270" s="1">
        <v>0</v>
      </c>
      <c r="O1270" s="1" t="str">
        <f t="shared" si="76"/>
        <v>25-40</v>
      </c>
    </row>
    <row r="1271" spans="1:15">
      <c r="A1271" s="1">
        <v>1270</v>
      </c>
      <c r="B1271" s="1">
        <v>86753091270</v>
      </c>
      <c r="C1271" s="2">
        <v>1.021917808219178</v>
      </c>
      <c r="D1271" s="2" t="str">
        <f t="shared" si="77"/>
        <v>&lt;= 1.5 year</v>
      </c>
      <c r="E1271" s="3">
        <v>34.923287671232877</v>
      </c>
      <c r="F1271" s="1">
        <v>0</v>
      </c>
      <c r="G1271" s="1">
        <v>22</v>
      </c>
      <c r="H1271" s="1" t="str">
        <f t="shared" si="78"/>
        <v>&lt;80</v>
      </c>
      <c r="I1271" s="1">
        <v>58.9910100262789</v>
      </c>
      <c r="J1271" s="1">
        <v>84.921774665237393</v>
      </c>
      <c r="K1271" s="1">
        <v>277.16922624708502</v>
      </c>
      <c r="L1271" s="1">
        <v>408.96388382418201</v>
      </c>
      <c r="M1271" s="1">
        <f t="shared" si="79"/>
        <v>93.848995983873351</v>
      </c>
      <c r="N1271" s="1">
        <v>0</v>
      </c>
      <c r="O1271" s="1" t="str">
        <f t="shared" si="76"/>
        <v>25-40</v>
      </c>
    </row>
    <row r="1272" spans="1:15">
      <c r="A1272" s="1">
        <v>1271</v>
      </c>
      <c r="B1272" s="1">
        <v>86753091271</v>
      </c>
      <c r="C1272" s="2">
        <v>1.1753424657534246</v>
      </c>
      <c r="D1272" s="2" t="str">
        <f t="shared" si="77"/>
        <v>&lt;= 1.5 year</v>
      </c>
      <c r="E1272" s="3">
        <v>37.049315068493151</v>
      </c>
      <c r="F1272" s="1">
        <v>0</v>
      </c>
      <c r="G1272" s="1">
        <v>55</v>
      </c>
      <c r="H1272" s="1" t="str">
        <f t="shared" si="78"/>
        <v>&lt;80</v>
      </c>
      <c r="I1272" s="1">
        <v>37.510256483684003</v>
      </c>
      <c r="J1272" s="1">
        <v>213.48910455909899</v>
      </c>
      <c r="K1272" s="1">
        <v>334.88075978954498</v>
      </c>
      <c r="L1272" s="1">
        <v>24.8672748535724</v>
      </c>
      <c r="M1272" s="1">
        <f t="shared" si="79"/>
        <v>63.249713040596717</v>
      </c>
      <c r="N1272" s="1">
        <v>0</v>
      </c>
      <c r="O1272" s="1" t="str">
        <f t="shared" si="76"/>
        <v>25-40</v>
      </c>
    </row>
    <row r="1273" spans="1:15">
      <c r="A1273" s="1">
        <v>1272</v>
      </c>
      <c r="B1273" s="1">
        <v>86753091272</v>
      </c>
      <c r="C1273" s="2">
        <v>1.6876712328767123</v>
      </c>
      <c r="D1273" s="2" t="str">
        <f t="shared" si="77"/>
        <v>&gt; 1.5 year</v>
      </c>
      <c r="E1273" s="3">
        <v>30.449315068493149</v>
      </c>
      <c r="F1273" s="1">
        <v>1</v>
      </c>
      <c r="G1273" s="1">
        <v>57</v>
      </c>
      <c r="H1273" s="1" t="str">
        <f t="shared" si="78"/>
        <v>&lt;80</v>
      </c>
      <c r="I1273" s="1">
        <v>277.615542848671</v>
      </c>
      <c r="J1273" s="1">
        <v>197.656223569594</v>
      </c>
      <c r="K1273" s="1">
        <v>137.53147281953599</v>
      </c>
      <c r="L1273" s="1">
        <v>445.45506312630602</v>
      </c>
      <c r="M1273" s="1">
        <f t="shared" si="79"/>
        <v>107.98012562696223</v>
      </c>
      <c r="N1273" s="1">
        <v>0</v>
      </c>
      <c r="O1273" s="1" t="str">
        <f t="shared" si="76"/>
        <v>25-40</v>
      </c>
    </row>
    <row r="1274" spans="1:15">
      <c r="A1274" s="1">
        <v>1273</v>
      </c>
      <c r="B1274" s="1">
        <v>86753091273</v>
      </c>
      <c r="C1274" s="2">
        <v>1.6986301369863013</v>
      </c>
      <c r="D1274" s="2" t="str">
        <f t="shared" si="77"/>
        <v>&gt; 1.5 year</v>
      </c>
      <c r="E1274" s="3">
        <v>32.884931506849313</v>
      </c>
      <c r="F1274" s="1">
        <v>1</v>
      </c>
      <c r="G1274" s="1">
        <v>10</v>
      </c>
      <c r="H1274" s="1" t="str">
        <f t="shared" si="78"/>
        <v>&lt;80</v>
      </c>
      <c r="I1274" s="1">
        <v>239.37614260156499</v>
      </c>
      <c r="J1274" s="1">
        <v>211.372423229373</v>
      </c>
      <c r="K1274" s="1">
        <v>283.79598679712097</v>
      </c>
      <c r="L1274" s="1">
        <v>171.197093357032</v>
      </c>
      <c r="M1274" s="1">
        <f t="shared" si="79"/>
        <v>90.659054884973386</v>
      </c>
      <c r="N1274" s="1">
        <v>1</v>
      </c>
      <c r="O1274" s="1" t="str">
        <f t="shared" si="76"/>
        <v>25-40</v>
      </c>
    </row>
    <row r="1275" spans="1:15">
      <c r="A1275" s="1">
        <v>1274</v>
      </c>
      <c r="B1275" s="1">
        <v>86753091274</v>
      </c>
      <c r="C1275" s="2">
        <v>1.0657534246575342</v>
      </c>
      <c r="D1275" s="2" t="str">
        <f t="shared" si="77"/>
        <v>&lt;= 1.5 year</v>
      </c>
      <c r="E1275" s="3">
        <v>42.024657534246572</v>
      </c>
      <c r="F1275" s="1">
        <v>0</v>
      </c>
      <c r="G1275" s="1">
        <v>81</v>
      </c>
      <c r="H1275" s="1" t="str">
        <f t="shared" si="78"/>
        <v>&gt;=80</v>
      </c>
      <c r="I1275" s="1">
        <v>6.8646077523643303</v>
      </c>
      <c r="J1275" s="1">
        <v>212.259235811276</v>
      </c>
      <c r="K1275" s="1">
        <v>247.862522838595</v>
      </c>
      <c r="L1275" s="1">
        <v>26.417906049669199</v>
      </c>
      <c r="M1275" s="1">
        <f t="shared" si="79"/>
        <v>50.443558951682931</v>
      </c>
      <c r="N1275" s="1">
        <v>1</v>
      </c>
      <c r="O1275" s="1" t="str">
        <f t="shared" si="76"/>
        <v>&gt;40</v>
      </c>
    </row>
    <row r="1276" spans="1:15">
      <c r="A1276" s="1">
        <v>1275</v>
      </c>
      <c r="B1276" s="1">
        <v>86753091275</v>
      </c>
      <c r="C1276" s="2">
        <v>1.547945205479452</v>
      </c>
      <c r="D1276" s="2" t="str">
        <f t="shared" si="77"/>
        <v>&gt; 1.5 year</v>
      </c>
      <c r="E1276" s="3">
        <v>30.975342465753425</v>
      </c>
      <c r="F1276" s="1">
        <v>0</v>
      </c>
      <c r="G1276" s="1">
        <v>42</v>
      </c>
      <c r="H1276" s="1" t="str">
        <f t="shared" si="78"/>
        <v>&lt;80</v>
      </c>
      <c r="I1276" s="1">
        <v>257.908774922943</v>
      </c>
      <c r="J1276" s="1">
        <v>234.61658881989001</v>
      </c>
      <c r="K1276" s="1">
        <v>260.66790516540402</v>
      </c>
      <c r="L1276" s="1">
        <v>216.45477117919799</v>
      </c>
      <c r="M1276" s="1">
        <f t="shared" si="79"/>
        <v>96.656750260778892</v>
      </c>
      <c r="N1276" s="1">
        <v>0</v>
      </c>
      <c r="O1276" s="1" t="str">
        <f t="shared" si="76"/>
        <v>25-40</v>
      </c>
    </row>
    <row r="1277" spans="1:15">
      <c r="A1277" s="1">
        <v>1276</v>
      </c>
      <c r="B1277" s="1">
        <v>86753091276</v>
      </c>
      <c r="C1277" s="2">
        <v>1.704109589041096</v>
      </c>
      <c r="D1277" s="2" t="str">
        <f t="shared" si="77"/>
        <v>&gt; 1.5 year</v>
      </c>
      <c r="E1277" s="3">
        <v>28.175342465753424</v>
      </c>
      <c r="F1277" s="1">
        <v>0</v>
      </c>
      <c r="G1277" s="1">
        <v>19</v>
      </c>
      <c r="H1277" s="1" t="str">
        <f t="shared" si="78"/>
        <v>&lt;80</v>
      </c>
      <c r="I1277" s="1">
        <v>274.29166524624299</v>
      </c>
      <c r="J1277" s="1">
        <v>337.27180345022799</v>
      </c>
      <c r="K1277" s="1">
        <v>235.711803145685</v>
      </c>
      <c r="L1277" s="1">
        <v>186.59965596405999</v>
      </c>
      <c r="M1277" s="1">
        <f t="shared" si="79"/>
        <v>99.602452588887076</v>
      </c>
      <c r="N1277" s="1">
        <v>0</v>
      </c>
      <c r="O1277" s="1" t="str">
        <f t="shared" si="76"/>
        <v>25-40</v>
      </c>
    </row>
    <row r="1278" spans="1:15">
      <c r="A1278" s="1">
        <v>1277</v>
      </c>
      <c r="B1278" s="1">
        <v>86753091277</v>
      </c>
      <c r="C1278" s="2">
        <v>1.7698630136986302</v>
      </c>
      <c r="D1278" s="2" t="str">
        <f t="shared" si="77"/>
        <v>&gt; 1.5 year</v>
      </c>
      <c r="E1278" s="3">
        <v>31.073972602739726</v>
      </c>
      <c r="F1278" s="1">
        <v>0</v>
      </c>
      <c r="G1278" s="1">
        <v>49</v>
      </c>
      <c r="H1278" s="1" t="str">
        <f t="shared" si="78"/>
        <v>&lt;80</v>
      </c>
      <c r="I1278" s="1">
        <v>218.54998777585001</v>
      </c>
      <c r="J1278" s="1">
        <v>322.69353505341701</v>
      </c>
      <c r="K1278" s="1">
        <v>421.32677979418497</v>
      </c>
      <c r="L1278" s="1">
        <v>97.967051363187906</v>
      </c>
      <c r="M1278" s="1">
        <f t="shared" si="79"/>
        <v>105.61474156522611</v>
      </c>
      <c r="N1278" s="1">
        <v>0</v>
      </c>
      <c r="O1278" s="1" t="str">
        <f t="shared" si="76"/>
        <v>25-40</v>
      </c>
    </row>
    <row r="1279" spans="1:15">
      <c r="A1279" s="1">
        <v>1278</v>
      </c>
      <c r="B1279" s="1">
        <v>86753091278</v>
      </c>
      <c r="C1279" s="2">
        <v>1.6082191780821917</v>
      </c>
      <c r="D1279" s="2" t="str">
        <f t="shared" si="77"/>
        <v>&gt; 1.5 year</v>
      </c>
      <c r="E1279" s="3">
        <v>29.912328767123288</v>
      </c>
      <c r="F1279" s="1">
        <v>1</v>
      </c>
      <c r="G1279" s="1">
        <v>50</v>
      </c>
      <c r="H1279" s="1" t="str">
        <f t="shared" si="78"/>
        <v>&lt;80</v>
      </c>
      <c r="I1279" s="1">
        <v>203.56919672404101</v>
      </c>
      <c r="J1279" s="1">
        <v>303.45940623066701</v>
      </c>
      <c r="K1279" s="1">
        <v>159.89180278628501</v>
      </c>
      <c r="L1279" s="1">
        <v>246.10582279836601</v>
      </c>
      <c r="M1279" s="1">
        <f t="shared" si="79"/>
        <v>89.282003306534762</v>
      </c>
      <c r="N1279" s="1">
        <v>0</v>
      </c>
      <c r="O1279" s="1" t="str">
        <f t="shared" si="76"/>
        <v>25-40</v>
      </c>
    </row>
    <row r="1280" spans="1:15">
      <c r="A1280" s="1">
        <v>1279</v>
      </c>
      <c r="B1280" s="1">
        <v>86753091279</v>
      </c>
      <c r="C1280" s="2">
        <v>0.92602739726027394</v>
      </c>
      <c r="D1280" s="2" t="str">
        <f t="shared" si="77"/>
        <v>&lt;= 1.5 year</v>
      </c>
      <c r="E1280" s="3">
        <v>39.624657534246573</v>
      </c>
      <c r="F1280" s="1">
        <v>1</v>
      </c>
      <c r="G1280" s="1">
        <v>20</v>
      </c>
      <c r="H1280" s="1" t="str">
        <f t="shared" si="78"/>
        <v>&lt;80</v>
      </c>
      <c r="I1280" s="1">
        <v>33.344177192648097</v>
      </c>
      <c r="J1280" s="1">
        <v>32.140121334497699</v>
      </c>
      <c r="K1280" s="1">
        <v>418.47268319176402</v>
      </c>
      <c r="L1280" s="1">
        <v>332.904117367585</v>
      </c>
      <c r="M1280" s="1">
        <f t="shared" si="79"/>
        <v>95.403959949293551</v>
      </c>
      <c r="N1280" s="1">
        <v>0</v>
      </c>
      <c r="O1280" s="1" t="str">
        <f t="shared" si="76"/>
        <v>25-40</v>
      </c>
    </row>
    <row r="1281" spans="1:15">
      <c r="A1281" s="1">
        <v>1280</v>
      </c>
      <c r="B1281" s="1">
        <v>86753091280</v>
      </c>
      <c r="C1281" s="2">
        <v>1.5041095890410958</v>
      </c>
      <c r="D1281" s="2" t="str">
        <f t="shared" si="77"/>
        <v>&gt; 1.5 year</v>
      </c>
      <c r="E1281" s="3">
        <v>26.676712328767124</v>
      </c>
      <c r="F1281" s="1">
        <v>0</v>
      </c>
      <c r="G1281" s="1">
        <v>29</v>
      </c>
      <c r="H1281" s="1" t="str">
        <f t="shared" si="78"/>
        <v>&lt;80</v>
      </c>
      <c r="I1281" s="1">
        <v>232.708308082591</v>
      </c>
      <c r="J1281" s="1">
        <v>129.33596326194001</v>
      </c>
      <c r="K1281" s="1">
        <v>293.502442320608</v>
      </c>
      <c r="L1281" s="1">
        <v>349.19841912855401</v>
      </c>
      <c r="M1281" s="1">
        <f t="shared" si="79"/>
        <v>106.08764508146191</v>
      </c>
      <c r="N1281" s="1">
        <v>0</v>
      </c>
      <c r="O1281" s="1" t="str">
        <f t="shared" si="76"/>
        <v>25-40</v>
      </c>
    </row>
    <row r="1282" spans="1:15">
      <c r="A1282" s="1">
        <v>1281</v>
      </c>
      <c r="B1282" s="1">
        <v>86753091281</v>
      </c>
      <c r="C1282" s="2">
        <v>1.6136986301369862</v>
      </c>
      <c r="D1282" s="2" t="str">
        <f t="shared" si="77"/>
        <v>&gt; 1.5 year</v>
      </c>
      <c r="E1282" s="3">
        <v>31.279452054794522</v>
      </c>
      <c r="F1282" s="1">
        <v>0</v>
      </c>
      <c r="G1282" s="1">
        <v>50</v>
      </c>
      <c r="H1282" s="1" t="str">
        <f t="shared" si="78"/>
        <v>&lt;80</v>
      </c>
      <c r="I1282" s="1">
        <v>277.516220782652</v>
      </c>
      <c r="J1282" s="1">
        <v>241.23393407402801</v>
      </c>
      <c r="K1282" s="1">
        <v>134.277029799394</v>
      </c>
      <c r="L1282" s="1">
        <v>238.50712407315601</v>
      </c>
      <c r="M1282" s="1">
        <f t="shared" si="79"/>
        <v>86.234110853240395</v>
      </c>
      <c r="N1282" s="1">
        <v>0</v>
      </c>
      <c r="O1282" s="1" t="str">
        <f t="shared" ref="O1282:O1345" si="80">IF(AND(E1282&gt;17,E1282&lt;25),"17-25",IF(AND(E1282&gt;25,E1282&lt;40),"25-40","&gt;40"))</f>
        <v>25-40</v>
      </c>
    </row>
    <row r="1283" spans="1:15">
      <c r="A1283" s="1">
        <v>1282</v>
      </c>
      <c r="B1283" s="1">
        <v>86753091282</v>
      </c>
      <c r="C1283" s="2">
        <v>1.5534246575342465</v>
      </c>
      <c r="D1283" s="2" t="str">
        <f t="shared" ref="D1283:D1346" si="81">IF(OR(C1283&lt;1.5, C1283=1.5),"&lt;= 1.5 year","&gt; 1.5 year")</f>
        <v>&gt; 1.5 year</v>
      </c>
      <c r="E1283" s="3">
        <v>34.0027397260274</v>
      </c>
      <c r="F1283" s="1">
        <v>0</v>
      </c>
      <c r="G1283" s="1">
        <v>16</v>
      </c>
      <c r="H1283" s="1" t="str">
        <f t="shared" ref="H1283:H1346" si="82">IF(G1283&lt;80,"&lt;80","&gt;=80")</f>
        <v>&lt;80</v>
      </c>
      <c r="I1283" s="1">
        <v>334.51670475511202</v>
      </c>
      <c r="J1283" s="1">
        <v>215.97780753322499</v>
      </c>
      <c r="K1283" s="1">
        <v>195.824999753778</v>
      </c>
      <c r="L1283" s="1">
        <v>221.501020932415</v>
      </c>
      <c r="M1283" s="1">
        <f t="shared" ref="M1283:M1346" si="83">SUMPRODUCT(I1283:L1283,$P$3:$S$3)</f>
        <v>94.118683465410115</v>
      </c>
      <c r="N1283" s="1">
        <v>0</v>
      </c>
      <c r="O1283" s="1" t="str">
        <f t="shared" si="80"/>
        <v>25-40</v>
      </c>
    </row>
    <row r="1284" spans="1:15">
      <c r="A1284" s="1">
        <v>1283</v>
      </c>
      <c r="B1284" s="1">
        <v>86753091283</v>
      </c>
      <c r="C1284" s="2">
        <v>1.2136986301369863</v>
      </c>
      <c r="D1284" s="2" t="str">
        <f t="shared" si="81"/>
        <v>&lt;= 1.5 year</v>
      </c>
      <c r="E1284" s="3">
        <v>23.136986301369863</v>
      </c>
      <c r="F1284" s="1">
        <v>0</v>
      </c>
      <c r="G1284" s="1">
        <v>56</v>
      </c>
      <c r="H1284" s="1" t="str">
        <f t="shared" si="82"/>
        <v>&lt;80</v>
      </c>
      <c r="I1284" s="1">
        <v>561.26691207047099</v>
      </c>
      <c r="J1284" s="1">
        <v>228.872963875593</v>
      </c>
      <c r="K1284" s="1">
        <v>48.233590192435997</v>
      </c>
      <c r="L1284" s="1">
        <v>6.5822028126823797</v>
      </c>
      <c r="M1284" s="1">
        <f t="shared" si="83"/>
        <v>69.789085236299329</v>
      </c>
      <c r="N1284" s="1">
        <v>0</v>
      </c>
      <c r="O1284" s="1" t="str">
        <f t="shared" si="80"/>
        <v>17-25</v>
      </c>
    </row>
    <row r="1285" spans="1:15">
      <c r="A1285" s="1">
        <v>1284</v>
      </c>
      <c r="B1285" s="1">
        <v>86753091284</v>
      </c>
      <c r="C1285" s="2">
        <v>0.84657534246575339</v>
      </c>
      <c r="D1285" s="2" t="str">
        <f t="shared" si="81"/>
        <v>&lt;= 1.5 year</v>
      </c>
      <c r="E1285" s="3">
        <v>37.846575342465755</v>
      </c>
      <c r="F1285" s="1">
        <v>0</v>
      </c>
      <c r="G1285" s="1">
        <v>21</v>
      </c>
      <c r="H1285" s="1" t="str">
        <f t="shared" si="82"/>
        <v>&lt;80</v>
      </c>
      <c r="I1285" s="1">
        <v>56.017542473178601</v>
      </c>
      <c r="J1285" s="1">
        <v>8.5878445813874098</v>
      </c>
      <c r="K1285" s="1">
        <v>250.10461961763801</v>
      </c>
      <c r="L1285" s="1">
        <v>449.45880119838199</v>
      </c>
      <c r="M1285" s="1">
        <f t="shared" si="83"/>
        <v>89.116041462287683</v>
      </c>
      <c r="N1285" s="1">
        <v>0</v>
      </c>
      <c r="O1285" s="1" t="str">
        <f t="shared" si="80"/>
        <v>25-40</v>
      </c>
    </row>
    <row r="1286" spans="1:15">
      <c r="A1286" s="1">
        <v>1285</v>
      </c>
      <c r="B1286" s="1">
        <v>86753091285</v>
      </c>
      <c r="C1286" s="2">
        <v>1.4575342465753425</v>
      </c>
      <c r="D1286" s="2" t="str">
        <f t="shared" si="81"/>
        <v>&lt;= 1.5 year</v>
      </c>
      <c r="E1286" s="3">
        <v>30.723287671232878</v>
      </c>
      <c r="F1286" s="1">
        <v>0</v>
      </c>
      <c r="G1286" s="1">
        <v>52</v>
      </c>
      <c r="H1286" s="1" t="str">
        <f t="shared" si="82"/>
        <v>&lt;80</v>
      </c>
      <c r="I1286" s="1">
        <v>238.374880017187</v>
      </c>
      <c r="J1286" s="1">
        <v>162.670543202446</v>
      </c>
      <c r="K1286" s="1">
        <v>172.863081896289</v>
      </c>
      <c r="L1286" s="1">
        <v>358.333983413586</v>
      </c>
      <c r="M1286" s="1">
        <f t="shared" si="83"/>
        <v>95.827281694755641</v>
      </c>
      <c r="N1286" s="1">
        <v>0</v>
      </c>
      <c r="O1286" s="1" t="str">
        <f t="shared" si="80"/>
        <v>25-40</v>
      </c>
    </row>
    <row r="1287" spans="1:15">
      <c r="A1287" s="1">
        <v>1286</v>
      </c>
      <c r="B1287" s="1">
        <v>86753091286</v>
      </c>
      <c r="C1287" s="2">
        <v>1.6794520547945206</v>
      </c>
      <c r="D1287" s="2" t="str">
        <f t="shared" si="81"/>
        <v>&gt; 1.5 year</v>
      </c>
      <c r="E1287" s="3">
        <v>34.200000000000003</v>
      </c>
      <c r="F1287" s="1">
        <v>0</v>
      </c>
      <c r="G1287" s="1">
        <v>42</v>
      </c>
      <c r="H1287" s="1" t="str">
        <f t="shared" si="82"/>
        <v>&lt;80</v>
      </c>
      <c r="I1287" s="1">
        <v>194.780621992449</v>
      </c>
      <c r="J1287" s="1">
        <v>301.28561450425502</v>
      </c>
      <c r="K1287" s="1">
        <v>208.18302082045</v>
      </c>
      <c r="L1287" s="1">
        <v>293.32249392268</v>
      </c>
      <c r="M1287" s="1">
        <f t="shared" si="83"/>
        <v>99.865960688911912</v>
      </c>
      <c r="N1287" s="1">
        <v>0</v>
      </c>
      <c r="O1287" s="1" t="str">
        <f t="shared" si="80"/>
        <v>25-40</v>
      </c>
    </row>
    <row r="1288" spans="1:15">
      <c r="A1288" s="1">
        <v>1287</v>
      </c>
      <c r="B1288" s="1">
        <v>86753091287</v>
      </c>
      <c r="C1288" s="2">
        <v>1.1013698630136985</v>
      </c>
      <c r="D1288" s="2" t="str">
        <f t="shared" si="81"/>
        <v>&lt;= 1.5 year</v>
      </c>
      <c r="E1288" s="3">
        <v>44.460273972602742</v>
      </c>
      <c r="F1288" s="1">
        <v>0</v>
      </c>
      <c r="G1288" s="1">
        <v>92</v>
      </c>
      <c r="H1288" s="1" t="str">
        <f t="shared" si="82"/>
        <v>&gt;=80</v>
      </c>
      <c r="I1288" s="1">
        <v>7.5608381855701303</v>
      </c>
      <c r="J1288" s="1">
        <v>411.408781728441</v>
      </c>
      <c r="K1288" s="1">
        <v>211.79872988111401</v>
      </c>
      <c r="L1288" s="1">
        <v>21.9014259875538</v>
      </c>
      <c r="M1288" s="1">
        <f t="shared" si="83"/>
        <v>61.561588297361034</v>
      </c>
      <c r="N1288" s="1">
        <v>0</v>
      </c>
      <c r="O1288" s="1" t="str">
        <f t="shared" si="80"/>
        <v>&gt;40</v>
      </c>
    </row>
    <row r="1289" spans="1:15">
      <c r="A1289" s="1">
        <v>1288</v>
      </c>
      <c r="B1289" s="1">
        <v>86753091288</v>
      </c>
      <c r="C1289" s="2">
        <v>1.5342465753424657</v>
      </c>
      <c r="D1289" s="2" t="str">
        <f t="shared" si="81"/>
        <v>&gt; 1.5 year</v>
      </c>
      <c r="E1289" s="3">
        <v>32.547945205479451</v>
      </c>
      <c r="F1289" s="1">
        <v>0</v>
      </c>
      <c r="G1289" s="1">
        <v>36</v>
      </c>
      <c r="H1289" s="1" t="str">
        <f t="shared" si="82"/>
        <v>&lt;80</v>
      </c>
      <c r="I1289" s="1">
        <v>112.790839983444</v>
      </c>
      <c r="J1289" s="1">
        <v>354.97496929416002</v>
      </c>
      <c r="K1289" s="1">
        <v>237.006765888752</v>
      </c>
      <c r="L1289" s="1">
        <v>252.61230272859399</v>
      </c>
      <c r="M1289" s="1">
        <f t="shared" si="83"/>
        <v>96.175552976289836</v>
      </c>
      <c r="N1289" s="1">
        <v>0</v>
      </c>
      <c r="O1289" s="1" t="str">
        <f t="shared" si="80"/>
        <v>25-40</v>
      </c>
    </row>
    <row r="1290" spans="1:15">
      <c r="A1290" s="1">
        <v>1289</v>
      </c>
      <c r="B1290" s="1">
        <v>86753091289</v>
      </c>
      <c r="C1290" s="2">
        <v>1.6575342465753424</v>
      </c>
      <c r="D1290" s="2" t="str">
        <f t="shared" si="81"/>
        <v>&gt; 1.5 year</v>
      </c>
      <c r="E1290" s="3">
        <v>28.805479452054794</v>
      </c>
      <c r="F1290" s="1">
        <v>0</v>
      </c>
      <c r="G1290" s="1">
        <v>31</v>
      </c>
      <c r="H1290" s="1" t="str">
        <f t="shared" si="82"/>
        <v>&lt;80</v>
      </c>
      <c r="I1290" s="1">
        <v>177.390318956687</v>
      </c>
      <c r="J1290" s="1">
        <v>272.43101749546798</v>
      </c>
      <c r="K1290" s="1">
        <v>270.62096033219399</v>
      </c>
      <c r="L1290" s="1">
        <v>268.99574747454699</v>
      </c>
      <c r="M1290" s="1">
        <f t="shared" si="83"/>
        <v>100.73971185298132</v>
      </c>
      <c r="N1290" s="1">
        <v>0</v>
      </c>
      <c r="O1290" s="1" t="str">
        <f t="shared" si="80"/>
        <v>25-40</v>
      </c>
    </row>
    <row r="1291" spans="1:15">
      <c r="A1291" s="1">
        <v>1290</v>
      </c>
      <c r="B1291" s="1">
        <v>86753091290</v>
      </c>
      <c r="C1291" s="2">
        <v>1.547945205479452</v>
      </c>
      <c r="D1291" s="2" t="str">
        <f t="shared" si="81"/>
        <v>&gt; 1.5 year</v>
      </c>
      <c r="E1291" s="3">
        <v>25.539726027397261</v>
      </c>
      <c r="F1291" s="1">
        <v>0</v>
      </c>
      <c r="G1291" s="1">
        <v>49</v>
      </c>
      <c r="H1291" s="1" t="str">
        <f t="shared" si="82"/>
        <v>&lt;80</v>
      </c>
      <c r="I1291" s="1">
        <v>154.215255871746</v>
      </c>
      <c r="J1291" s="1">
        <v>324.56268639765102</v>
      </c>
      <c r="K1291" s="1">
        <v>192.478972766917</v>
      </c>
      <c r="L1291" s="1">
        <v>294.84692502391403</v>
      </c>
      <c r="M1291" s="1">
        <f t="shared" si="83"/>
        <v>96.781343116451495</v>
      </c>
      <c r="N1291" s="1">
        <v>0</v>
      </c>
      <c r="O1291" s="1" t="str">
        <f t="shared" si="80"/>
        <v>25-40</v>
      </c>
    </row>
    <row r="1292" spans="1:15">
      <c r="A1292" s="1">
        <v>1291</v>
      </c>
      <c r="B1292" s="1">
        <v>86753091291</v>
      </c>
      <c r="C1292" s="2">
        <v>1.1534246575342466</v>
      </c>
      <c r="D1292" s="2" t="str">
        <f t="shared" si="81"/>
        <v>&lt;= 1.5 year</v>
      </c>
      <c r="E1292" s="3">
        <v>17.882191780821916</v>
      </c>
      <c r="F1292" s="1">
        <v>1</v>
      </c>
      <c r="G1292" s="1">
        <v>61</v>
      </c>
      <c r="H1292" s="1" t="str">
        <f t="shared" si="82"/>
        <v>&lt;80</v>
      </c>
      <c r="I1292" s="1">
        <v>36.105720307776203</v>
      </c>
      <c r="J1292" s="1">
        <v>2.9079829490398099</v>
      </c>
      <c r="K1292" s="1">
        <v>502.035236378695</v>
      </c>
      <c r="L1292" s="1">
        <v>302.82409381410002</v>
      </c>
      <c r="M1292" s="1">
        <f t="shared" si="83"/>
        <v>99.704215883680689</v>
      </c>
      <c r="N1292" s="1">
        <v>1</v>
      </c>
      <c r="O1292" s="1" t="str">
        <f t="shared" si="80"/>
        <v>17-25</v>
      </c>
    </row>
    <row r="1293" spans="1:15">
      <c r="A1293" s="1">
        <v>1292</v>
      </c>
      <c r="B1293" s="1">
        <v>86753091292</v>
      </c>
      <c r="C1293" s="2">
        <v>1.2164383561643837</v>
      </c>
      <c r="D1293" s="2" t="str">
        <f t="shared" si="81"/>
        <v>&lt;= 1.5 year</v>
      </c>
      <c r="E1293" s="3">
        <v>41.230136986301368</v>
      </c>
      <c r="F1293" s="1">
        <v>1</v>
      </c>
      <c r="G1293" s="1">
        <v>73</v>
      </c>
      <c r="H1293" s="1" t="str">
        <f t="shared" si="82"/>
        <v>&lt;80</v>
      </c>
      <c r="I1293" s="1">
        <v>87.694334157527294</v>
      </c>
      <c r="J1293" s="1">
        <v>135.86275334998501</v>
      </c>
      <c r="K1293" s="1">
        <v>363.95410225233098</v>
      </c>
      <c r="L1293" s="1">
        <v>19.932164595092502</v>
      </c>
      <c r="M1293" s="1">
        <f t="shared" si="83"/>
        <v>63.950919022291792</v>
      </c>
      <c r="N1293" s="1">
        <v>0</v>
      </c>
      <c r="O1293" s="1" t="str">
        <f t="shared" si="80"/>
        <v>&gt;40</v>
      </c>
    </row>
    <row r="1294" spans="1:15">
      <c r="A1294" s="1">
        <v>1293</v>
      </c>
      <c r="B1294" s="1">
        <v>86753091293</v>
      </c>
      <c r="C1294" s="2">
        <v>1.2876712328767124</v>
      </c>
      <c r="D1294" s="2" t="str">
        <f t="shared" si="81"/>
        <v>&lt;= 1.5 year</v>
      </c>
      <c r="E1294" s="3">
        <v>38.353424657534248</v>
      </c>
      <c r="F1294" s="1">
        <v>0</v>
      </c>
      <c r="G1294" s="1">
        <v>104</v>
      </c>
      <c r="H1294" s="1" t="str">
        <f t="shared" si="82"/>
        <v>&gt;=80</v>
      </c>
      <c r="I1294" s="1">
        <v>0.17292972320542899</v>
      </c>
      <c r="J1294" s="1">
        <v>297.49379019035302</v>
      </c>
      <c r="K1294" s="1">
        <v>217.903054971952</v>
      </c>
      <c r="L1294" s="1">
        <v>9.5113611838840306</v>
      </c>
      <c r="M1294" s="1">
        <f t="shared" si="83"/>
        <v>51.103067531785001</v>
      </c>
      <c r="N1294" s="1">
        <v>1</v>
      </c>
      <c r="O1294" s="1" t="str">
        <f t="shared" si="80"/>
        <v>25-40</v>
      </c>
    </row>
    <row r="1295" spans="1:15">
      <c r="A1295" s="1">
        <v>1294</v>
      </c>
      <c r="B1295" s="1">
        <v>86753091294</v>
      </c>
      <c r="C1295" s="2">
        <v>1.2082191780821918</v>
      </c>
      <c r="D1295" s="2" t="str">
        <f t="shared" si="81"/>
        <v>&lt;= 1.5 year</v>
      </c>
      <c r="E1295" s="3">
        <v>38.263013698630139</v>
      </c>
      <c r="F1295" s="1">
        <v>0</v>
      </c>
      <c r="G1295" s="1">
        <v>56</v>
      </c>
      <c r="H1295" s="1" t="str">
        <f t="shared" si="82"/>
        <v>&lt;80</v>
      </c>
      <c r="I1295" s="1">
        <v>33.967019905431201</v>
      </c>
      <c r="J1295" s="1">
        <v>241.61879861205</v>
      </c>
      <c r="K1295" s="1">
        <v>238.49841929418801</v>
      </c>
      <c r="L1295" s="1">
        <v>76.038252345950099</v>
      </c>
      <c r="M1295" s="1">
        <f t="shared" si="83"/>
        <v>59.791266078215067</v>
      </c>
      <c r="N1295" s="1">
        <v>0</v>
      </c>
      <c r="O1295" s="1" t="str">
        <f t="shared" si="80"/>
        <v>25-40</v>
      </c>
    </row>
    <row r="1296" spans="1:15">
      <c r="A1296" s="1">
        <v>1295</v>
      </c>
      <c r="B1296" s="1">
        <v>86753091295</v>
      </c>
      <c r="C1296" s="2">
        <v>1.4383561643835616</v>
      </c>
      <c r="D1296" s="2" t="str">
        <f t="shared" si="81"/>
        <v>&lt;= 1.5 year</v>
      </c>
      <c r="E1296" s="3">
        <v>19.24931506849315</v>
      </c>
      <c r="F1296" s="1">
        <v>0</v>
      </c>
      <c r="G1296" s="1">
        <v>60</v>
      </c>
      <c r="H1296" s="1" t="str">
        <f t="shared" si="82"/>
        <v>&lt;80</v>
      </c>
      <c r="I1296" s="1">
        <v>380.07789901464901</v>
      </c>
      <c r="J1296" s="1">
        <v>305.202480793137</v>
      </c>
      <c r="K1296" s="1">
        <v>66.345603034359002</v>
      </c>
      <c r="L1296" s="1">
        <v>103.162699002336</v>
      </c>
      <c r="M1296" s="1">
        <f t="shared" si="83"/>
        <v>75.16342662902629</v>
      </c>
      <c r="N1296" s="1">
        <v>0</v>
      </c>
      <c r="O1296" s="1" t="str">
        <f t="shared" si="80"/>
        <v>17-25</v>
      </c>
    </row>
    <row r="1297" spans="1:15">
      <c r="A1297" s="1">
        <v>1296</v>
      </c>
      <c r="B1297" s="1">
        <v>86753091296</v>
      </c>
      <c r="C1297" s="2">
        <v>1.6246575342465754</v>
      </c>
      <c r="D1297" s="2" t="str">
        <f t="shared" si="81"/>
        <v>&gt; 1.5 year</v>
      </c>
      <c r="E1297" s="3">
        <v>26.846575342465755</v>
      </c>
      <c r="F1297" s="1">
        <v>0</v>
      </c>
      <c r="G1297" s="1">
        <v>20</v>
      </c>
      <c r="H1297" s="1" t="str">
        <f t="shared" si="82"/>
        <v>&lt;80</v>
      </c>
      <c r="I1297" s="1">
        <v>250.46856166178</v>
      </c>
      <c r="J1297" s="1">
        <v>266.18116585708202</v>
      </c>
      <c r="K1297" s="1">
        <v>191.362406597968</v>
      </c>
      <c r="L1297" s="1">
        <v>150.26806287121099</v>
      </c>
      <c r="M1297" s="1">
        <f t="shared" si="83"/>
        <v>82.327634537810439</v>
      </c>
      <c r="N1297" s="1">
        <v>1</v>
      </c>
      <c r="O1297" s="1" t="str">
        <f t="shared" si="80"/>
        <v>25-40</v>
      </c>
    </row>
    <row r="1298" spans="1:15">
      <c r="A1298" s="1">
        <v>1297</v>
      </c>
      <c r="B1298" s="1">
        <v>86753091297</v>
      </c>
      <c r="C1298" s="2">
        <v>1.1178082191780823</v>
      </c>
      <c r="D1298" s="2" t="str">
        <f t="shared" si="81"/>
        <v>&lt;= 1.5 year</v>
      </c>
      <c r="E1298" s="3">
        <v>40.969863013698628</v>
      </c>
      <c r="F1298" s="1">
        <v>1</v>
      </c>
      <c r="G1298" s="1">
        <v>71</v>
      </c>
      <c r="H1298" s="1" t="str">
        <f t="shared" si="82"/>
        <v>&lt;80</v>
      </c>
      <c r="I1298" s="1">
        <v>6.2080172555676301</v>
      </c>
      <c r="J1298" s="1">
        <v>191.461622571855</v>
      </c>
      <c r="K1298" s="1">
        <v>357.84096069518898</v>
      </c>
      <c r="L1298" s="1">
        <v>0.73997360929622502</v>
      </c>
      <c r="M1298" s="1">
        <f t="shared" si="83"/>
        <v>58.843283302732033</v>
      </c>
      <c r="N1298" s="1">
        <v>0</v>
      </c>
      <c r="O1298" s="1" t="str">
        <f t="shared" si="80"/>
        <v>&gt;40</v>
      </c>
    </row>
    <row r="1299" spans="1:15">
      <c r="A1299" s="1">
        <v>1298</v>
      </c>
      <c r="B1299" s="1">
        <v>86753091298</v>
      </c>
      <c r="C1299" s="2">
        <v>1.7917808219178082</v>
      </c>
      <c r="D1299" s="2" t="str">
        <f t="shared" si="81"/>
        <v>&gt; 1.5 year</v>
      </c>
      <c r="E1299" s="3">
        <v>30.243835616438357</v>
      </c>
      <c r="F1299" s="1">
        <v>0</v>
      </c>
      <c r="G1299" s="1">
        <v>24</v>
      </c>
      <c r="H1299" s="1" t="str">
        <f t="shared" si="82"/>
        <v>&lt;80</v>
      </c>
      <c r="I1299" s="1">
        <v>394.64009790865902</v>
      </c>
      <c r="J1299" s="1">
        <v>206.769699419478</v>
      </c>
      <c r="K1299" s="1">
        <v>218.223670383496</v>
      </c>
      <c r="L1299" s="1">
        <v>211.261551694037</v>
      </c>
      <c r="M1299" s="1">
        <f t="shared" si="83"/>
        <v>99.651010435554909</v>
      </c>
      <c r="N1299" s="1">
        <v>0</v>
      </c>
      <c r="O1299" s="1" t="str">
        <f t="shared" si="80"/>
        <v>25-40</v>
      </c>
    </row>
    <row r="1300" spans="1:15">
      <c r="A1300" s="1">
        <v>1299</v>
      </c>
      <c r="B1300" s="1">
        <v>86753091299</v>
      </c>
      <c r="C1300" s="2">
        <v>1.210958904109589</v>
      </c>
      <c r="D1300" s="2" t="str">
        <f t="shared" si="81"/>
        <v>&lt;= 1.5 year</v>
      </c>
      <c r="E1300" s="3">
        <v>39.556164383561644</v>
      </c>
      <c r="F1300" s="1">
        <v>0</v>
      </c>
      <c r="G1300" s="1">
        <v>72</v>
      </c>
      <c r="H1300" s="1" t="str">
        <f t="shared" si="82"/>
        <v>&lt;80</v>
      </c>
      <c r="I1300" s="1">
        <v>31.2448458215909</v>
      </c>
      <c r="J1300" s="1">
        <v>128.75237860257801</v>
      </c>
      <c r="K1300" s="1">
        <v>446.02947983045902</v>
      </c>
      <c r="L1300" s="1">
        <v>14.1721315018167</v>
      </c>
      <c r="M1300" s="1">
        <f t="shared" si="83"/>
        <v>68.023971313806598</v>
      </c>
      <c r="N1300" s="1">
        <v>0</v>
      </c>
      <c r="O1300" s="1" t="str">
        <f t="shared" si="80"/>
        <v>25-40</v>
      </c>
    </row>
    <row r="1301" spans="1:15">
      <c r="A1301" s="1">
        <v>1300</v>
      </c>
      <c r="B1301" s="1">
        <v>86753091300</v>
      </c>
      <c r="C1301" s="2">
        <v>1.0657534246575342</v>
      </c>
      <c r="D1301" s="2" t="str">
        <f t="shared" si="81"/>
        <v>&lt;= 1.5 year</v>
      </c>
      <c r="E1301" s="3">
        <v>33.232876712328768</v>
      </c>
      <c r="F1301" s="1">
        <v>1</v>
      </c>
      <c r="G1301" s="1">
        <v>20</v>
      </c>
      <c r="H1301" s="1" t="str">
        <f t="shared" si="82"/>
        <v>&lt;80</v>
      </c>
      <c r="I1301" s="1">
        <v>342.73774277180098</v>
      </c>
      <c r="J1301" s="1">
        <v>508.68441168142601</v>
      </c>
      <c r="K1301" s="1">
        <v>99.926354745516903</v>
      </c>
      <c r="L1301" s="1">
        <v>3.8389986678990899</v>
      </c>
      <c r="M1301" s="1">
        <f t="shared" si="83"/>
        <v>80.565614765868091</v>
      </c>
      <c r="N1301" s="1">
        <v>1</v>
      </c>
      <c r="O1301" s="1" t="str">
        <f t="shared" si="80"/>
        <v>25-40</v>
      </c>
    </row>
    <row r="1302" spans="1:15">
      <c r="A1302" s="1">
        <v>1301</v>
      </c>
      <c r="B1302" s="1">
        <v>86753091301</v>
      </c>
      <c r="C1302" s="2">
        <v>1.7863013698630137</v>
      </c>
      <c r="D1302" s="2" t="str">
        <f t="shared" si="81"/>
        <v>&gt; 1.5 year</v>
      </c>
      <c r="E1302" s="3">
        <v>27.956164383561642</v>
      </c>
      <c r="F1302" s="1">
        <v>0</v>
      </c>
      <c r="G1302" s="1">
        <v>37</v>
      </c>
      <c r="H1302" s="1" t="str">
        <f t="shared" si="82"/>
        <v>&lt;80</v>
      </c>
      <c r="I1302" s="1">
        <v>319.00183284654298</v>
      </c>
      <c r="J1302" s="1">
        <v>227.42421045525899</v>
      </c>
      <c r="K1302" s="1">
        <v>264.72398122983901</v>
      </c>
      <c r="L1302" s="1">
        <v>230.51338194874501</v>
      </c>
      <c r="M1302" s="1">
        <f t="shared" si="83"/>
        <v>103.14256704557422</v>
      </c>
      <c r="N1302" s="1">
        <v>0</v>
      </c>
      <c r="O1302" s="1" t="str">
        <f t="shared" si="80"/>
        <v>25-40</v>
      </c>
    </row>
    <row r="1303" spans="1:15">
      <c r="A1303" s="1">
        <v>1302</v>
      </c>
      <c r="B1303" s="1">
        <v>86753091302</v>
      </c>
      <c r="C1303" s="2">
        <v>1.2273972602739727</v>
      </c>
      <c r="D1303" s="2" t="str">
        <f t="shared" si="81"/>
        <v>&lt;= 1.5 year</v>
      </c>
      <c r="E1303" s="3">
        <v>37.38082191780822</v>
      </c>
      <c r="F1303" s="1">
        <v>0</v>
      </c>
      <c r="G1303" s="1">
        <v>46</v>
      </c>
      <c r="H1303" s="1" t="str">
        <f t="shared" si="82"/>
        <v>&lt;80</v>
      </c>
      <c r="I1303" s="1">
        <v>4.06114242145585</v>
      </c>
      <c r="J1303" s="1">
        <v>227.38679835742499</v>
      </c>
      <c r="K1303" s="1">
        <v>314.94327909095603</v>
      </c>
      <c r="L1303" s="1">
        <v>13.085722483108199</v>
      </c>
      <c r="M1303" s="1">
        <f t="shared" si="83"/>
        <v>57.879315451198174</v>
      </c>
      <c r="N1303" s="1">
        <v>0</v>
      </c>
      <c r="O1303" s="1" t="str">
        <f t="shared" si="80"/>
        <v>25-40</v>
      </c>
    </row>
    <row r="1304" spans="1:15">
      <c r="A1304" s="1">
        <v>1303</v>
      </c>
      <c r="B1304" s="1">
        <v>86753091303</v>
      </c>
      <c r="C1304" s="2">
        <v>1.2246575342465753</v>
      </c>
      <c r="D1304" s="2" t="str">
        <f t="shared" si="81"/>
        <v>&lt;= 1.5 year</v>
      </c>
      <c r="E1304" s="3">
        <v>34.745205479452054</v>
      </c>
      <c r="F1304" s="1">
        <v>0</v>
      </c>
      <c r="G1304" s="1">
        <v>59</v>
      </c>
      <c r="H1304" s="1" t="str">
        <f t="shared" si="82"/>
        <v>&lt;80</v>
      </c>
      <c r="I1304" s="1">
        <v>319.85641949949701</v>
      </c>
      <c r="J1304" s="1">
        <v>383.40146439624402</v>
      </c>
      <c r="K1304" s="1">
        <v>37.316408752711602</v>
      </c>
      <c r="L1304" s="1">
        <v>42.729921322948996</v>
      </c>
      <c r="M1304" s="1">
        <f t="shared" si="83"/>
        <v>65.866190320738554</v>
      </c>
      <c r="N1304" s="1">
        <v>0</v>
      </c>
      <c r="O1304" s="1" t="str">
        <f t="shared" si="80"/>
        <v>25-40</v>
      </c>
    </row>
    <row r="1305" spans="1:15">
      <c r="A1305" s="1">
        <v>1304</v>
      </c>
      <c r="B1305" s="1">
        <v>86753091304</v>
      </c>
      <c r="C1305" s="2">
        <v>1.3123287671232877</v>
      </c>
      <c r="D1305" s="2" t="str">
        <f t="shared" si="81"/>
        <v>&lt;= 1.5 year</v>
      </c>
      <c r="E1305" s="3">
        <v>39.860273972602741</v>
      </c>
      <c r="F1305" s="1">
        <v>0</v>
      </c>
      <c r="G1305" s="1">
        <v>68</v>
      </c>
      <c r="H1305" s="1" t="str">
        <f t="shared" si="82"/>
        <v>&lt;80</v>
      </c>
      <c r="I1305" s="1">
        <v>49.956544559220397</v>
      </c>
      <c r="J1305" s="1">
        <v>180.81122990057199</v>
      </c>
      <c r="K1305" s="1">
        <v>390.299181403798</v>
      </c>
      <c r="L1305" s="1">
        <v>15.371494517141</v>
      </c>
      <c r="M1305" s="1">
        <f t="shared" si="83"/>
        <v>67.14190306729607</v>
      </c>
      <c r="N1305" s="1">
        <v>0</v>
      </c>
      <c r="O1305" s="1" t="str">
        <f t="shared" si="80"/>
        <v>25-40</v>
      </c>
    </row>
    <row r="1306" spans="1:15">
      <c r="A1306" s="1">
        <v>1305</v>
      </c>
      <c r="B1306" s="1">
        <v>86753091305</v>
      </c>
      <c r="C1306" s="2">
        <v>1.273972602739726</v>
      </c>
      <c r="D1306" s="2" t="str">
        <f t="shared" si="81"/>
        <v>&lt;= 1.5 year</v>
      </c>
      <c r="E1306" s="3">
        <v>37.876712328767127</v>
      </c>
      <c r="F1306" s="1">
        <v>1</v>
      </c>
      <c r="G1306" s="1">
        <v>76</v>
      </c>
      <c r="H1306" s="1" t="str">
        <f t="shared" si="82"/>
        <v>&lt;80</v>
      </c>
      <c r="I1306" s="1">
        <v>5.4101100189737803</v>
      </c>
      <c r="J1306" s="1">
        <v>311.57482398676899</v>
      </c>
      <c r="K1306" s="1">
        <v>216.816696351877</v>
      </c>
      <c r="L1306" s="1">
        <v>40.711408894717302</v>
      </c>
      <c r="M1306" s="1">
        <f t="shared" si="83"/>
        <v>56.262167350050738</v>
      </c>
      <c r="N1306" s="1">
        <v>0</v>
      </c>
      <c r="O1306" s="1" t="str">
        <f t="shared" si="80"/>
        <v>25-40</v>
      </c>
    </row>
    <row r="1307" spans="1:15">
      <c r="A1307" s="1">
        <v>1306</v>
      </c>
      <c r="B1307" s="1">
        <v>86753091306</v>
      </c>
      <c r="C1307" s="2">
        <v>1.6630136986301369</v>
      </c>
      <c r="D1307" s="2" t="str">
        <f t="shared" si="81"/>
        <v>&gt; 1.5 year</v>
      </c>
      <c r="E1307" s="3">
        <v>31.216438356164385</v>
      </c>
      <c r="F1307" s="1">
        <v>0</v>
      </c>
      <c r="G1307" s="1">
        <v>31</v>
      </c>
      <c r="H1307" s="1" t="str">
        <f t="shared" si="82"/>
        <v>&lt;80</v>
      </c>
      <c r="I1307" s="1">
        <v>242.87860928062099</v>
      </c>
      <c r="J1307" s="1">
        <v>316.58720697392499</v>
      </c>
      <c r="K1307" s="1">
        <v>228.75967828667299</v>
      </c>
      <c r="L1307" s="1">
        <v>203.28495999210901</v>
      </c>
      <c r="M1307" s="1">
        <f t="shared" si="83"/>
        <v>96.602621893817513</v>
      </c>
      <c r="N1307" s="1">
        <v>0</v>
      </c>
      <c r="O1307" s="1" t="str">
        <f t="shared" si="80"/>
        <v>25-40</v>
      </c>
    </row>
    <row r="1308" spans="1:15">
      <c r="A1308" s="1">
        <v>1307</v>
      </c>
      <c r="B1308" s="1">
        <v>86753091307</v>
      </c>
      <c r="C1308" s="2">
        <v>1.295890410958904</v>
      </c>
      <c r="D1308" s="2" t="str">
        <f t="shared" si="81"/>
        <v>&lt;= 1.5 year</v>
      </c>
      <c r="E1308" s="3">
        <v>28.797260273972604</v>
      </c>
      <c r="F1308" s="1">
        <v>0</v>
      </c>
      <c r="G1308" s="1">
        <v>61</v>
      </c>
      <c r="H1308" s="1" t="str">
        <f t="shared" si="82"/>
        <v>&lt;80</v>
      </c>
      <c r="I1308" s="1">
        <v>422.42023821575901</v>
      </c>
      <c r="J1308" s="1">
        <v>279.79214298396198</v>
      </c>
      <c r="K1308" s="1">
        <v>11.6541891132633</v>
      </c>
      <c r="L1308" s="1">
        <v>78.718394780729795</v>
      </c>
      <c r="M1308" s="1">
        <f t="shared" si="83"/>
        <v>67.021700563256843</v>
      </c>
      <c r="N1308" s="1">
        <v>0</v>
      </c>
      <c r="O1308" s="1" t="str">
        <f t="shared" si="80"/>
        <v>25-40</v>
      </c>
    </row>
    <row r="1309" spans="1:15">
      <c r="A1309" s="1">
        <v>1308</v>
      </c>
      <c r="B1309" s="1">
        <v>86753091308</v>
      </c>
      <c r="C1309" s="2">
        <v>0.88219178082191785</v>
      </c>
      <c r="D1309" s="2" t="str">
        <f t="shared" si="81"/>
        <v>&lt;= 1.5 year</v>
      </c>
      <c r="E1309" s="3">
        <v>35.720547945205482</v>
      </c>
      <c r="F1309" s="1">
        <v>1</v>
      </c>
      <c r="G1309" s="1">
        <v>19</v>
      </c>
      <c r="H1309" s="1" t="str">
        <f t="shared" si="82"/>
        <v>&lt;80</v>
      </c>
      <c r="I1309" s="1">
        <v>83.703722604816605</v>
      </c>
      <c r="J1309" s="1">
        <v>39.786640263121797</v>
      </c>
      <c r="K1309" s="1">
        <v>439.57829584587</v>
      </c>
      <c r="L1309" s="1">
        <v>291.823244867065</v>
      </c>
      <c r="M1309" s="1">
        <f t="shared" si="83"/>
        <v>97.647413914987268</v>
      </c>
      <c r="N1309" s="1">
        <v>0</v>
      </c>
      <c r="O1309" s="1" t="str">
        <f t="shared" si="80"/>
        <v>25-40</v>
      </c>
    </row>
    <row r="1310" spans="1:15">
      <c r="A1310" s="1">
        <v>1309</v>
      </c>
      <c r="B1310" s="1">
        <v>86753091309</v>
      </c>
      <c r="C1310" s="2">
        <v>1.0547945205479452</v>
      </c>
      <c r="D1310" s="2" t="str">
        <f t="shared" si="81"/>
        <v>&lt;= 1.5 year</v>
      </c>
      <c r="E1310" s="3">
        <v>37.221917808219175</v>
      </c>
      <c r="F1310" s="1">
        <v>0</v>
      </c>
      <c r="G1310" s="1">
        <v>60</v>
      </c>
      <c r="H1310" s="1" t="str">
        <f t="shared" si="82"/>
        <v>&lt;80</v>
      </c>
      <c r="I1310" s="1">
        <v>28.648545585161798</v>
      </c>
      <c r="J1310" s="1">
        <v>292.054600467483</v>
      </c>
      <c r="K1310" s="1">
        <v>259.53176896920002</v>
      </c>
      <c r="L1310" s="1">
        <v>5.0424174872180201</v>
      </c>
      <c r="M1310" s="1">
        <f t="shared" si="83"/>
        <v>57.405154058981751</v>
      </c>
      <c r="N1310" s="1">
        <v>0</v>
      </c>
      <c r="O1310" s="1" t="str">
        <f t="shared" si="80"/>
        <v>25-40</v>
      </c>
    </row>
    <row r="1311" spans="1:15">
      <c r="A1311" s="1">
        <v>1310</v>
      </c>
      <c r="B1311" s="1">
        <v>86753091310</v>
      </c>
      <c r="C1311" s="2">
        <v>1.7287671232876711</v>
      </c>
      <c r="D1311" s="2" t="str">
        <f t="shared" si="81"/>
        <v>&gt; 1.5 year</v>
      </c>
      <c r="E1311" s="3">
        <v>28.923287671232877</v>
      </c>
      <c r="F1311" s="1">
        <v>0</v>
      </c>
      <c r="G1311" s="1">
        <v>49</v>
      </c>
      <c r="H1311" s="1" t="str">
        <f t="shared" si="82"/>
        <v>&lt;80</v>
      </c>
      <c r="I1311" s="1">
        <v>143.32548315435201</v>
      </c>
      <c r="J1311" s="1">
        <v>169.924701702173</v>
      </c>
      <c r="K1311" s="1">
        <v>286.929302235676</v>
      </c>
      <c r="L1311" s="1">
        <v>410.87824525531198</v>
      </c>
      <c r="M1311" s="1">
        <f t="shared" si="83"/>
        <v>108.79692048744056</v>
      </c>
      <c r="N1311" s="1">
        <v>0</v>
      </c>
      <c r="O1311" s="1" t="str">
        <f t="shared" si="80"/>
        <v>25-40</v>
      </c>
    </row>
    <row r="1312" spans="1:15">
      <c r="A1312" s="1">
        <v>1311</v>
      </c>
      <c r="B1312" s="1">
        <v>86753091311</v>
      </c>
      <c r="C1312" s="2">
        <v>1.1972602739726028</v>
      </c>
      <c r="D1312" s="2" t="str">
        <f t="shared" si="81"/>
        <v>&lt;= 1.5 year</v>
      </c>
      <c r="E1312" s="3">
        <v>40.61917808219178</v>
      </c>
      <c r="F1312" s="1">
        <v>1</v>
      </c>
      <c r="G1312" s="1">
        <v>92</v>
      </c>
      <c r="H1312" s="1" t="str">
        <f t="shared" si="82"/>
        <v>&gt;=80</v>
      </c>
      <c r="I1312" s="1">
        <v>9.1387631072571693</v>
      </c>
      <c r="J1312" s="1">
        <v>309.10940277112701</v>
      </c>
      <c r="K1312" s="1">
        <v>259.05155758171497</v>
      </c>
      <c r="L1312" s="1">
        <v>13.3871618649684</v>
      </c>
      <c r="M1312" s="1">
        <f t="shared" si="83"/>
        <v>58.152499603872741</v>
      </c>
      <c r="N1312" s="1">
        <v>0</v>
      </c>
      <c r="O1312" s="1" t="str">
        <f t="shared" si="80"/>
        <v>&gt;40</v>
      </c>
    </row>
    <row r="1313" spans="1:15">
      <c r="A1313" s="1">
        <v>1312</v>
      </c>
      <c r="B1313" s="1">
        <v>86753091312</v>
      </c>
      <c r="C1313" s="2">
        <v>1.1616438356164382</v>
      </c>
      <c r="D1313" s="2" t="str">
        <f t="shared" si="81"/>
        <v>&lt;= 1.5 year</v>
      </c>
      <c r="E1313" s="3">
        <v>37.597260273972601</v>
      </c>
      <c r="F1313" s="1">
        <v>0</v>
      </c>
      <c r="G1313" s="1">
        <v>93</v>
      </c>
      <c r="H1313" s="1" t="str">
        <f t="shared" si="82"/>
        <v>&gt;=80</v>
      </c>
      <c r="I1313" s="1">
        <v>0.93180397900697698</v>
      </c>
      <c r="J1313" s="1">
        <v>297.355468532354</v>
      </c>
      <c r="K1313" s="1">
        <v>255.453590010093</v>
      </c>
      <c r="L1313" s="1">
        <v>4.1025483128579303</v>
      </c>
      <c r="M1313" s="1">
        <f t="shared" si="83"/>
        <v>55.009718399662994</v>
      </c>
      <c r="N1313" s="1">
        <v>0</v>
      </c>
      <c r="O1313" s="1" t="str">
        <f t="shared" si="80"/>
        <v>25-40</v>
      </c>
    </row>
    <row r="1314" spans="1:15">
      <c r="A1314" s="1">
        <v>1313</v>
      </c>
      <c r="B1314" s="1">
        <v>86753091313</v>
      </c>
      <c r="C1314" s="2">
        <v>1.0712328767123287</v>
      </c>
      <c r="D1314" s="2" t="str">
        <f t="shared" si="81"/>
        <v>&lt;= 1.5 year</v>
      </c>
      <c r="E1314" s="3">
        <v>37.052054794520551</v>
      </c>
      <c r="F1314" s="1">
        <v>1</v>
      </c>
      <c r="G1314" s="1">
        <v>20</v>
      </c>
      <c r="H1314" s="1" t="str">
        <f t="shared" si="82"/>
        <v>&lt;80</v>
      </c>
      <c r="I1314" s="1">
        <v>597.79657065054903</v>
      </c>
      <c r="J1314" s="1">
        <v>276.06881344450198</v>
      </c>
      <c r="K1314" s="1">
        <v>15.7007672314065</v>
      </c>
      <c r="L1314" s="1">
        <v>36.974033282984301</v>
      </c>
      <c r="M1314" s="1">
        <f t="shared" si="83"/>
        <v>76.230206789330978</v>
      </c>
      <c r="N1314" s="1">
        <v>1</v>
      </c>
      <c r="O1314" s="1" t="str">
        <f t="shared" si="80"/>
        <v>25-40</v>
      </c>
    </row>
    <row r="1315" spans="1:15">
      <c r="A1315" s="1">
        <v>1314</v>
      </c>
      <c r="B1315" s="1">
        <v>86753091314</v>
      </c>
      <c r="C1315" s="2">
        <v>1.2301369863013698</v>
      </c>
      <c r="D1315" s="2" t="str">
        <f t="shared" si="81"/>
        <v>&lt;= 1.5 year</v>
      </c>
      <c r="E1315" s="3">
        <v>47.06849315068493</v>
      </c>
      <c r="F1315" s="1">
        <v>0</v>
      </c>
      <c r="G1315" s="1">
        <v>100</v>
      </c>
      <c r="H1315" s="1" t="str">
        <f t="shared" si="82"/>
        <v>&gt;=80</v>
      </c>
      <c r="I1315" s="1">
        <v>33.544757127723003</v>
      </c>
      <c r="J1315" s="1">
        <v>301.51185093972902</v>
      </c>
      <c r="K1315" s="1">
        <v>278.33814557847899</v>
      </c>
      <c r="L1315" s="1">
        <v>20.3012564213724</v>
      </c>
      <c r="M1315" s="1">
        <f t="shared" si="83"/>
        <v>62.641256885378326</v>
      </c>
      <c r="N1315" s="1">
        <v>0</v>
      </c>
      <c r="O1315" s="1" t="str">
        <f t="shared" si="80"/>
        <v>&gt;40</v>
      </c>
    </row>
    <row r="1316" spans="1:15">
      <c r="A1316" s="1">
        <v>1315</v>
      </c>
      <c r="B1316" s="1">
        <v>86753091315</v>
      </c>
      <c r="C1316" s="2">
        <v>1.0794520547945206</v>
      </c>
      <c r="D1316" s="2" t="str">
        <f t="shared" si="81"/>
        <v>&lt;= 1.5 year</v>
      </c>
      <c r="E1316" s="3">
        <v>43.424657534246577</v>
      </c>
      <c r="F1316" s="1">
        <v>0</v>
      </c>
      <c r="G1316" s="1">
        <v>90</v>
      </c>
      <c r="H1316" s="1" t="str">
        <f t="shared" si="82"/>
        <v>&gt;=80</v>
      </c>
      <c r="I1316" s="1">
        <v>38.065792395318901</v>
      </c>
      <c r="J1316" s="1">
        <v>278.41566946047197</v>
      </c>
      <c r="K1316" s="1">
        <v>245.42913017595001</v>
      </c>
      <c r="L1316" s="1">
        <v>18.777380342916501</v>
      </c>
      <c r="M1316" s="1">
        <f t="shared" si="83"/>
        <v>57.023298210727248</v>
      </c>
      <c r="N1316" s="1">
        <v>0</v>
      </c>
      <c r="O1316" s="1" t="str">
        <f t="shared" si="80"/>
        <v>&gt;40</v>
      </c>
    </row>
    <row r="1317" spans="1:15">
      <c r="A1317" s="1">
        <v>1316</v>
      </c>
      <c r="B1317" s="1">
        <v>86753091316</v>
      </c>
      <c r="C1317" s="2">
        <v>1.0794520547945206</v>
      </c>
      <c r="D1317" s="2" t="str">
        <f t="shared" si="81"/>
        <v>&lt;= 1.5 year</v>
      </c>
      <c r="E1317" s="3">
        <v>35.975342465753428</v>
      </c>
      <c r="F1317" s="1">
        <v>0</v>
      </c>
      <c r="G1317" s="1">
        <v>98</v>
      </c>
      <c r="H1317" s="1" t="str">
        <f t="shared" si="82"/>
        <v>&gt;=80</v>
      </c>
      <c r="I1317" s="1">
        <v>1.8067752274521599E-2</v>
      </c>
      <c r="J1317" s="1">
        <v>296.88189059925401</v>
      </c>
      <c r="K1317" s="1">
        <v>321.23854087011898</v>
      </c>
      <c r="L1317" s="1">
        <v>12.6109861266062</v>
      </c>
      <c r="M1317" s="1">
        <f t="shared" si="83"/>
        <v>63.813939907729299</v>
      </c>
      <c r="N1317" s="1">
        <v>0</v>
      </c>
      <c r="O1317" s="1" t="str">
        <f t="shared" si="80"/>
        <v>25-40</v>
      </c>
    </row>
    <row r="1318" spans="1:15">
      <c r="A1318" s="1">
        <v>1317</v>
      </c>
      <c r="B1318" s="1">
        <v>86753091317</v>
      </c>
      <c r="C1318" s="2">
        <v>1.7424657534246575</v>
      </c>
      <c r="D1318" s="2" t="str">
        <f t="shared" si="81"/>
        <v>&gt; 1.5 year</v>
      </c>
      <c r="E1318" s="3">
        <v>29.243835616438357</v>
      </c>
      <c r="F1318" s="1">
        <v>0</v>
      </c>
      <c r="G1318" s="1">
        <v>29</v>
      </c>
      <c r="H1318" s="1" t="str">
        <f t="shared" si="82"/>
        <v>&lt;80</v>
      </c>
      <c r="I1318" s="1">
        <v>174.01653665657301</v>
      </c>
      <c r="J1318" s="1">
        <v>262.54920013687598</v>
      </c>
      <c r="K1318" s="1">
        <v>274.283645814858</v>
      </c>
      <c r="L1318" s="1">
        <v>217.52385812504599</v>
      </c>
      <c r="M1318" s="1">
        <f t="shared" si="83"/>
        <v>93.942159416264403</v>
      </c>
      <c r="N1318" s="1">
        <v>0</v>
      </c>
      <c r="O1318" s="1" t="str">
        <f t="shared" si="80"/>
        <v>25-40</v>
      </c>
    </row>
    <row r="1319" spans="1:15">
      <c r="A1319" s="1">
        <v>1318</v>
      </c>
      <c r="B1319" s="1">
        <v>86753091318</v>
      </c>
      <c r="C1319" s="2">
        <v>1.5780821917808219</v>
      </c>
      <c r="D1319" s="2" t="str">
        <f t="shared" si="81"/>
        <v>&gt; 1.5 year</v>
      </c>
      <c r="E1319" s="3">
        <v>30.917808219178081</v>
      </c>
      <c r="F1319" s="1">
        <v>0</v>
      </c>
      <c r="G1319" s="1">
        <v>38</v>
      </c>
      <c r="H1319" s="1" t="str">
        <f t="shared" si="82"/>
        <v>&lt;80</v>
      </c>
      <c r="I1319" s="1">
        <v>186.00646299573401</v>
      </c>
      <c r="J1319" s="1">
        <v>362.98907986601603</v>
      </c>
      <c r="K1319" s="1">
        <v>240.855225700766</v>
      </c>
      <c r="L1319" s="1">
        <v>267.72168685408099</v>
      </c>
      <c r="M1319" s="1">
        <f t="shared" si="83"/>
        <v>104.94887293552165</v>
      </c>
      <c r="N1319" s="1">
        <v>0</v>
      </c>
      <c r="O1319" s="1" t="str">
        <f t="shared" si="80"/>
        <v>25-40</v>
      </c>
    </row>
    <row r="1320" spans="1:15">
      <c r="A1320" s="1">
        <v>1319</v>
      </c>
      <c r="B1320" s="1">
        <v>86753091319</v>
      </c>
      <c r="C1320" s="2">
        <v>1.1917808219178083</v>
      </c>
      <c r="D1320" s="2" t="str">
        <f t="shared" si="81"/>
        <v>&lt;= 1.5 year</v>
      </c>
      <c r="E1320" s="3">
        <v>44.134246575342466</v>
      </c>
      <c r="F1320" s="1">
        <v>1</v>
      </c>
      <c r="G1320" s="1">
        <v>62</v>
      </c>
      <c r="H1320" s="1" t="str">
        <f t="shared" si="82"/>
        <v>&lt;80</v>
      </c>
      <c r="I1320" s="1">
        <v>54.993380080603998</v>
      </c>
      <c r="J1320" s="1">
        <v>239.936839822358</v>
      </c>
      <c r="K1320" s="1">
        <v>257.72670644151901</v>
      </c>
      <c r="L1320" s="1">
        <v>2.16036295462421</v>
      </c>
      <c r="M1320" s="1">
        <f t="shared" si="83"/>
        <v>54.780865919774143</v>
      </c>
      <c r="N1320" s="1">
        <v>0</v>
      </c>
      <c r="O1320" s="1" t="str">
        <f t="shared" si="80"/>
        <v>&gt;40</v>
      </c>
    </row>
    <row r="1321" spans="1:15">
      <c r="A1321" s="1">
        <v>1320</v>
      </c>
      <c r="B1321" s="1">
        <v>86753091320</v>
      </c>
      <c r="C1321" s="2">
        <v>1.1534246575342466</v>
      </c>
      <c r="D1321" s="2" t="str">
        <f t="shared" si="81"/>
        <v>&lt;= 1.5 year</v>
      </c>
      <c r="E1321" s="3">
        <v>34.106849315068494</v>
      </c>
      <c r="F1321" s="1">
        <v>0</v>
      </c>
      <c r="G1321" s="1">
        <v>48</v>
      </c>
      <c r="H1321" s="1" t="str">
        <f t="shared" si="82"/>
        <v>&lt;80</v>
      </c>
      <c r="I1321" s="1">
        <v>18.7650097158898</v>
      </c>
      <c r="J1321" s="1">
        <v>341.94675798513703</v>
      </c>
      <c r="K1321" s="1">
        <v>183.416042807179</v>
      </c>
      <c r="L1321" s="1">
        <v>40.964313014400602</v>
      </c>
      <c r="M1321" s="1">
        <f t="shared" si="83"/>
        <v>55.7825841146717</v>
      </c>
      <c r="N1321" s="1">
        <v>0</v>
      </c>
      <c r="O1321" s="1" t="str">
        <f t="shared" si="80"/>
        <v>25-40</v>
      </c>
    </row>
    <row r="1322" spans="1:15">
      <c r="A1322" s="1">
        <v>1321</v>
      </c>
      <c r="B1322" s="1">
        <v>86753091321</v>
      </c>
      <c r="C1322" s="2">
        <v>1.2493150684931507</v>
      </c>
      <c r="D1322" s="2" t="str">
        <f t="shared" si="81"/>
        <v>&lt;= 1.5 year</v>
      </c>
      <c r="E1322" s="3">
        <v>41.791780821917811</v>
      </c>
      <c r="F1322" s="1">
        <v>0</v>
      </c>
      <c r="G1322" s="1">
        <v>69</v>
      </c>
      <c r="H1322" s="1" t="str">
        <f t="shared" si="82"/>
        <v>&lt;80</v>
      </c>
      <c r="I1322" s="1">
        <v>70.568603172501795</v>
      </c>
      <c r="J1322" s="1">
        <v>202.17016792490099</v>
      </c>
      <c r="K1322" s="1">
        <v>324.39189914931501</v>
      </c>
      <c r="L1322" s="1">
        <v>10.4077067548782</v>
      </c>
      <c r="M1322" s="1">
        <f t="shared" si="83"/>
        <v>61.995054396295416</v>
      </c>
      <c r="N1322" s="1">
        <v>0</v>
      </c>
      <c r="O1322" s="1" t="str">
        <f t="shared" si="80"/>
        <v>&gt;40</v>
      </c>
    </row>
    <row r="1323" spans="1:15">
      <c r="A1323" s="1">
        <v>1322</v>
      </c>
      <c r="B1323" s="1">
        <v>86753091322</v>
      </c>
      <c r="C1323" s="2">
        <v>1.5945205479452054</v>
      </c>
      <c r="D1323" s="2" t="str">
        <f t="shared" si="81"/>
        <v>&gt; 1.5 year</v>
      </c>
      <c r="E1323" s="3">
        <v>33.542465753424658</v>
      </c>
      <c r="F1323" s="1">
        <v>0</v>
      </c>
      <c r="G1323" s="1">
        <v>50</v>
      </c>
      <c r="H1323" s="1" t="str">
        <f t="shared" si="82"/>
        <v>&lt;80</v>
      </c>
      <c r="I1323" s="1">
        <v>169.97113812606401</v>
      </c>
      <c r="J1323" s="1">
        <v>170.857813448077</v>
      </c>
      <c r="K1323" s="1">
        <v>287.74796011559403</v>
      </c>
      <c r="L1323" s="1">
        <v>293.67904540515599</v>
      </c>
      <c r="M1323" s="1">
        <f t="shared" si="83"/>
        <v>97.037556788421284</v>
      </c>
      <c r="N1323" s="1">
        <v>0</v>
      </c>
      <c r="O1323" s="1" t="str">
        <f t="shared" si="80"/>
        <v>25-40</v>
      </c>
    </row>
    <row r="1324" spans="1:15">
      <c r="A1324" s="1">
        <v>1323</v>
      </c>
      <c r="B1324" s="1">
        <v>86753091323</v>
      </c>
      <c r="C1324" s="2">
        <v>1.6821917808219178</v>
      </c>
      <c r="D1324" s="2" t="str">
        <f t="shared" si="81"/>
        <v>&gt; 1.5 year</v>
      </c>
      <c r="E1324" s="3">
        <v>28.769863013698629</v>
      </c>
      <c r="F1324" s="1">
        <v>0</v>
      </c>
      <c r="G1324" s="1">
        <v>34</v>
      </c>
      <c r="H1324" s="1" t="str">
        <f t="shared" si="82"/>
        <v>&lt;80</v>
      </c>
      <c r="I1324" s="1">
        <v>247.90170594792301</v>
      </c>
      <c r="J1324" s="1">
        <v>238.61282119217401</v>
      </c>
      <c r="K1324" s="1">
        <v>238.796735944408</v>
      </c>
      <c r="L1324" s="1">
        <v>171.25806941242399</v>
      </c>
      <c r="M1324" s="1">
        <f t="shared" si="83"/>
        <v>88.127738814027595</v>
      </c>
      <c r="N1324" s="1">
        <v>0</v>
      </c>
      <c r="O1324" s="1" t="str">
        <f t="shared" si="80"/>
        <v>25-40</v>
      </c>
    </row>
    <row r="1325" spans="1:15">
      <c r="A1325" s="1">
        <v>1324</v>
      </c>
      <c r="B1325" s="1">
        <v>86753091324</v>
      </c>
      <c r="C1325" s="2">
        <v>1.2493150684931507</v>
      </c>
      <c r="D1325" s="2" t="str">
        <f t="shared" si="81"/>
        <v>&lt;= 1.5 year</v>
      </c>
      <c r="E1325" s="3">
        <v>42.482191780821921</v>
      </c>
      <c r="F1325" s="1">
        <v>1</v>
      </c>
      <c r="G1325" s="1">
        <v>97</v>
      </c>
      <c r="H1325" s="1" t="str">
        <f t="shared" si="82"/>
        <v>&gt;=80</v>
      </c>
      <c r="I1325" s="1">
        <v>77.041333785964397</v>
      </c>
      <c r="J1325" s="1">
        <v>215.175134567507</v>
      </c>
      <c r="K1325" s="1">
        <v>319.72709729283798</v>
      </c>
      <c r="L1325" s="1">
        <v>3.07479808294767</v>
      </c>
      <c r="M1325" s="1">
        <f t="shared" si="83"/>
        <v>62.113544913371989</v>
      </c>
      <c r="N1325" s="1">
        <v>0</v>
      </c>
      <c r="O1325" s="1" t="str">
        <f t="shared" si="80"/>
        <v>&gt;40</v>
      </c>
    </row>
    <row r="1326" spans="1:15">
      <c r="A1326" s="1">
        <v>1325</v>
      </c>
      <c r="B1326" s="1">
        <v>86753091325</v>
      </c>
      <c r="C1326" s="2">
        <v>1.6219178082191781</v>
      </c>
      <c r="D1326" s="2" t="str">
        <f t="shared" si="81"/>
        <v>&gt; 1.5 year</v>
      </c>
      <c r="E1326" s="3">
        <v>31.701369863013699</v>
      </c>
      <c r="F1326" s="1">
        <v>0</v>
      </c>
      <c r="G1326" s="1">
        <v>31</v>
      </c>
      <c r="H1326" s="1" t="str">
        <f t="shared" si="82"/>
        <v>&lt;80</v>
      </c>
      <c r="I1326" s="1">
        <v>324.27017263781102</v>
      </c>
      <c r="J1326" s="1">
        <v>295.522195679486</v>
      </c>
      <c r="K1326" s="1">
        <v>152.131478035474</v>
      </c>
      <c r="L1326" s="1">
        <v>254.241574443139</v>
      </c>
      <c r="M1326" s="1">
        <f t="shared" si="83"/>
        <v>98.348155762817328</v>
      </c>
      <c r="N1326" s="1">
        <v>0</v>
      </c>
      <c r="O1326" s="1" t="str">
        <f t="shared" si="80"/>
        <v>25-40</v>
      </c>
    </row>
    <row r="1327" spans="1:15">
      <c r="A1327" s="1">
        <v>1326</v>
      </c>
      <c r="B1327" s="1">
        <v>86753091326</v>
      </c>
      <c r="C1327" s="2">
        <v>1.0356164383561643</v>
      </c>
      <c r="D1327" s="2" t="str">
        <f t="shared" si="81"/>
        <v>&lt;= 1.5 year</v>
      </c>
      <c r="E1327" s="3">
        <v>36.197260273972603</v>
      </c>
      <c r="F1327" s="1">
        <v>0</v>
      </c>
      <c r="G1327" s="1">
        <v>20</v>
      </c>
      <c r="H1327" s="1" t="str">
        <f t="shared" si="82"/>
        <v>&lt;80</v>
      </c>
      <c r="I1327" s="1">
        <v>291.90200833284399</v>
      </c>
      <c r="J1327" s="1">
        <v>490.048934716443</v>
      </c>
      <c r="K1327" s="1">
        <v>75.210399426448006</v>
      </c>
      <c r="L1327" s="1">
        <v>72.474922294553707</v>
      </c>
      <c r="M1327" s="1">
        <f t="shared" si="83"/>
        <v>80.278314050463166</v>
      </c>
      <c r="N1327" s="1">
        <v>1</v>
      </c>
      <c r="O1327" s="1" t="str">
        <f t="shared" si="80"/>
        <v>25-40</v>
      </c>
    </row>
    <row r="1328" spans="1:15">
      <c r="A1328" s="1">
        <v>1327</v>
      </c>
      <c r="B1328" s="1">
        <v>86753091327</v>
      </c>
      <c r="C1328" s="2">
        <v>1.7616438356164383</v>
      </c>
      <c r="D1328" s="2" t="str">
        <f t="shared" si="81"/>
        <v>&gt; 1.5 year</v>
      </c>
      <c r="E1328" s="3">
        <v>34.041095890410958</v>
      </c>
      <c r="F1328" s="1">
        <v>0</v>
      </c>
      <c r="G1328" s="1">
        <v>39</v>
      </c>
      <c r="H1328" s="1" t="str">
        <f t="shared" si="82"/>
        <v>&lt;80</v>
      </c>
      <c r="I1328" s="1">
        <v>280.70250717059997</v>
      </c>
      <c r="J1328" s="1">
        <v>291.40503765212998</v>
      </c>
      <c r="K1328" s="1">
        <v>252.49054902230799</v>
      </c>
      <c r="L1328" s="1">
        <v>244.19080035566199</v>
      </c>
      <c r="M1328" s="1">
        <f t="shared" si="83"/>
        <v>105.37036551117478</v>
      </c>
      <c r="N1328" s="1">
        <v>0</v>
      </c>
      <c r="O1328" s="1" t="str">
        <f t="shared" si="80"/>
        <v>25-40</v>
      </c>
    </row>
    <row r="1329" spans="1:15">
      <c r="A1329" s="1">
        <v>1328</v>
      </c>
      <c r="B1329" s="1">
        <v>86753091328</v>
      </c>
      <c r="C1329" s="2">
        <v>1.7068493150684931</v>
      </c>
      <c r="D1329" s="2" t="str">
        <f t="shared" si="81"/>
        <v>&gt; 1.5 year</v>
      </c>
      <c r="E1329" s="3">
        <v>28.265753424657536</v>
      </c>
      <c r="F1329" s="1">
        <v>1</v>
      </c>
      <c r="G1329" s="1">
        <v>60</v>
      </c>
      <c r="H1329" s="1" t="str">
        <f t="shared" si="82"/>
        <v>&lt;80</v>
      </c>
      <c r="I1329" s="1">
        <v>414.77331511953003</v>
      </c>
      <c r="J1329" s="1">
        <v>262.66597958359301</v>
      </c>
      <c r="K1329" s="1">
        <v>47.336575033022697</v>
      </c>
      <c r="L1329" s="1">
        <v>69.509442806996802</v>
      </c>
      <c r="M1329" s="1">
        <f t="shared" si="83"/>
        <v>68.216665717052194</v>
      </c>
      <c r="N1329" s="1">
        <v>0</v>
      </c>
      <c r="O1329" s="1" t="str">
        <f t="shared" si="80"/>
        <v>25-40</v>
      </c>
    </row>
    <row r="1330" spans="1:15">
      <c r="A1330" s="1">
        <v>1329</v>
      </c>
      <c r="B1330" s="1">
        <v>86753091329</v>
      </c>
      <c r="C1330" s="2">
        <v>1.1534246575342466</v>
      </c>
      <c r="D1330" s="2" t="str">
        <f t="shared" si="81"/>
        <v>&lt;= 1.5 year</v>
      </c>
      <c r="E1330" s="3">
        <v>36.279452054794518</v>
      </c>
      <c r="F1330" s="1">
        <v>0</v>
      </c>
      <c r="G1330" s="1">
        <v>82</v>
      </c>
      <c r="H1330" s="1" t="str">
        <f t="shared" si="82"/>
        <v>&gt;=80</v>
      </c>
      <c r="I1330" s="1">
        <v>65.485944794010607</v>
      </c>
      <c r="J1330" s="1">
        <v>195.26019916055299</v>
      </c>
      <c r="K1330" s="1">
        <v>287.12714195906199</v>
      </c>
      <c r="L1330" s="1">
        <v>24.175371604143901</v>
      </c>
      <c r="M1330" s="1">
        <f t="shared" si="83"/>
        <v>58.215993143949788</v>
      </c>
      <c r="N1330" s="1">
        <v>0</v>
      </c>
      <c r="O1330" s="1" t="str">
        <f t="shared" si="80"/>
        <v>25-40</v>
      </c>
    </row>
    <row r="1331" spans="1:15">
      <c r="A1331" s="1">
        <v>1330</v>
      </c>
      <c r="B1331" s="1">
        <v>86753091330</v>
      </c>
      <c r="C1331" s="2">
        <v>1.0520547945205478</v>
      </c>
      <c r="D1331" s="2" t="str">
        <f t="shared" si="81"/>
        <v>&lt;= 1.5 year</v>
      </c>
      <c r="E1331" s="3">
        <v>37.575342465753423</v>
      </c>
      <c r="F1331" s="1">
        <v>0</v>
      </c>
      <c r="G1331" s="1">
        <v>21</v>
      </c>
      <c r="H1331" s="1" t="str">
        <f t="shared" si="82"/>
        <v>&lt;80</v>
      </c>
      <c r="I1331" s="1">
        <v>35.739005198947503</v>
      </c>
      <c r="J1331" s="1">
        <v>7.9832662372743801</v>
      </c>
      <c r="K1331" s="1">
        <v>358.251855316243</v>
      </c>
      <c r="L1331" s="1">
        <v>434.06387062954599</v>
      </c>
      <c r="M1331" s="1">
        <f t="shared" si="83"/>
        <v>98.575668828392423</v>
      </c>
      <c r="N1331" s="1">
        <v>0</v>
      </c>
      <c r="O1331" s="1" t="str">
        <f t="shared" si="80"/>
        <v>25-40</v>
      </c>
    </row>
    <row r="1332" spans="1:15">
      <c r="A1332" s="1">
        <v>1331</v>
      </c>
      <c r="B1332" s="1">
        <v>86753091331</v>
      </c>
      <c r="C1332" s="2">
        <v>1.8</v>
      </c>
      <c r="D1332" s="2" t="str">
        <f t="shared" si="81"/>
        <v>&gt; 1.5 year</v>
      </c>
      <c r="E1332" s="3">
        <v>27.649315068493152</v>
      </c>
      <c r="F1332" s="1">
        <v>0</v>
      </c>
      <c r="G1332" s="1">
        <v>42</v>
      </c>
      <c r="H1332" s="1" t="str">
        <f t="shared" si="82"/>
        <v>&lt;80</v>
      </c>
      <c r="I1332" s="1">
        <v>204.376967453025</v>
      </c>
      <c r="J1332" s="1">
        <v>193.879131973217</v>
      </c>
      <c r="K1332" s="1">
        <v>308.94610656262</v>
      </c>
      <c r="L1332" s="1">
        <v>220.50510415052199</v>
      </c>
      <c r="M1332" s="1">
        <f t="shared" si="83"/>
        <v>95.394633239676409</v>
      </c>
      <c r="N1332" s="1">
        <v>0</v>
      </c>
      <c r="O1332" s="1" t="str">
        <f t="shared" si="80"/>
        <v>25-40</v>
      </c>
    </row>
    <row r="1333" spans="1:15">
      <c r="A1333" s="1">
        <v>1332</v>
      </c>
      <c r="B1333" s="1">
        <v>86753091332</v>
      </c>
      <c r="C1333" s="2">
        <v>1.6273972602739726</v>
      </c>
      <c r="D1333" s="2" t="str">
        <f t="shared" si="81"/>
        <v>&gt; 1.5 year</v>
      </c>
      <c r="E1333" s="3">
        <v>34.405479452054792</v>
      </c>
      <c r="F1333" s="1">
        <v>0</v>
      </c>
      <c r="G1333" s="1">
        <v>35</v>
      </c>
      <c r="H1333" s="1" t="str">
        <f t="shared" si="82"/>
        <v>&lt;80</v>
      </c>
      <c r="I1333" s="1">
        <v>232.59753150204699</v>
      </c>
      <c r="J1333" s="1">
        <v>221.652149415971</v>
      </c>
      <c r="K1333" s="1">
        <v>239.79672265065199</v>
      </c>
      <c r="L1333" s="1">
        <v>286.794344201348</v>
      </c>
      <c r="M1333" s="1">
        <f t="shared" si="83"/>
        <v>99.530902495681431</v>
      </c>
      <c r="N1333" s="1">
        <v>0</v>
      </c>
      <c r="O1333" s="1" t="str">
        <f t="shared" si="80"/>
        <v>25-40</v>
      </c>
    </row>
    <row r="1334" spans="1:15">
      <c r="A1334" s="1">
        <v>1333</v>
      </c>
      <c r="B1334" s="1">
        <v>86753091333</v>
      </c>
      <c r="C1334" s="2">
        <v>1.1424657534246576</v>
      </c>
      <c r="D1334" s="2" t="str">
        <f t="shared" si="81"/>
        <v>&lt;= 1.5 year</v>
      </c>
      <c r="E1334" s="3">
        <v>39.841095890410962</v>
      </c>
      <c r="F1334" s="1">
        <v>0</v>
      </c>
      <c r="G1334" s="1">
        <v>19</v>
      </c>
      <c r="H1334" s="1" t="str">
        <f t="shared" si="82"/>
        <v>&lt;80</v>
      </c>
      <c r="I1334" s="1">
        <v>49.160571746375297</v>
      </c>
      <c r="J1334" s="1">
        <v>14.0584220531535</v>
      </c>
      <c r="K1334" s="1">
        <v>449.88880281518902</v>
      </c>
      <c r="L1334" s="1">
        <v>284.09654562025401</v>
      </c>
      <c r="M1334" s="1">
        <f t="shared" si="83"/>
        <v>93.135761316215465</v>
      </c>
      <c r="N1334" s="1">
        <v>0</v>
      </c>
      <c r="O1334" s="1" t="str">
        <f t="shared" si="80"/>
        <v>25-40</v>
      </c>
    </row>
    <row r="1335" spans="1:15">
      <c r="A1335" s="1">
        <v>1334</v>
      </c>
      <c r="B1335" s="1">
        <v>86753091334</v>
      </c>
      <c r="C1335" s="2">
        <v>1.484931506849315</v>
      </c>
      <c r="D1335" s="2" t="str">
        <f t="shared" si="81"/>
        <v>&lt;= 1.5 year</v>
      </c>
      <c r="E1335" s="3">
        <v>22.863013698630137</v>
      </c>
      <c r="F1335" s="1">
        <v>1</v>
      </c>
      <c r="G1335" s="1">
        <v>57</v>
      </c>
      <c r="H1335" s="1" t="str">
        <f t="shared" si="82"/>
        <v>&lt;80</v>
      </c>
      <c r="I1335" s="1">
        <v>478.24999336530999</v>
      </c>
      <c r="J1335" s="1">
        <v>300.77889775110702</v>
      </c>
      <c r="K1335" s="1">
        <v>11.252050328153301</v>
      </c>
      <c r="L1335" s="1">
        <v>18.110218724295098</v>
      </c>
      <c r="M1335" s="1">
        <f t="shared" si="83"/>
        <v>65.845783575607172</v>
      </c>
      <c r="N1335" s="1">
        <v>0</v>
      </c>
      <c r="O1335" s="1" t="str">
        <f t="shared" si="80"/>
        <v>17-25</v>
      </c>
    </row>
    <row r="1336" spans="1:15">
      <c r="A1336" s="1">
        <v>1335</v>
      </c>
      <c r="B1336" s="1">
        <v>86753091335</v>
      </c>
      <c r="C1336" s="2">
        <v>1.6712328767123288</v>
      </c>
      <c r="D1336" s="2" t="str">
        <f t="shared" si="81"/>
        <v>&gt; 1.5 year</v>
      </c>
      <c r="E1336" s="3">
        <v>27.263013698630136</v>
      </c>
      <c r="F1336" s="1">
        <v>0</v>
      </c>
      <c r="G1336" s="1">
        <v>45</v>
      </c>
      <c r="H1336" s="1" t="str">
        <f t="shared" si="82"/>
        <v>&lt;80</v>
      </c>
      <c r="I1336" s="1">
        <v>210.04708837577701</v>
      </c>
      <c r="J1336" s="1">
        <v>171.612691389313</v>
      </c>
      <c r="K1336" s="1">
        <v>262.831359982349</v>
      </c>
      <c r="L1336" s="1">
        <v>254.47780893944201</v>
      </c>
      <c r="M1336" s="1">
        <f t="shared" si="83"/>
        <v>92.609882651822119</v>
      </c>
      <c r="N1336" s="1">
        <v>1</v>
      </c>
      <c r="O1336" s="1" t="str">
        <f t="shared" si="80"/>
        <v>25-40</v>
      </c>
    </row>
    <row r="1337" spans="1:15">
      <c r="A1337" s="1">
        <v>1336</v>
      </c>
      <c r="B1337" s="1">
        <v>86753091336</v>
      </c>
      <c r="C1337" s="2">
        <v>1.6767123287671233</v>
      </c>
      <c r="D1337" s="2" t="str">
        <f t="shared" si="81"/>
        <v>&gt; 1.5 year</v>
      </c>
      <c r="E1337" s="3">
        <v>29.794520547945204</v>
      </c>
      <c r="F1337" s="1">
        <v>1</v>
      </c>
      <c r="G1337" s="1">
        <v>36</v>
      </c>
      <c r="H1337" s="1" t="str">
        <f t="shared" si="82"/>
        <v>&lt;80</v>
      </c>
      <c r="I1337" s="1">
        <v>238.03833501658701</v>
      </c>
      <c r="J1337" s="1">
        <v>410.023203415637</v>
      </c>
      <c r="K1337" s="1">
        <v>128.019129145471</v>
      </c>
      <c r="L1337" s="1">
        <v>263.28029841786298</v>
      </c>
      <c r="M1337" s="1">
        <f t="shared" si="83"/>
        <v>98.800854382177988</v>
      </c>
      <c r="N1337" s="1">
        <v>0</v>
      </c>
      <c r="O1337" s="1" t="str">
        <f t="shared" si="80"/>
        <v>25-40</v>
      </c>
    </row>
    <row r="1338" spans="1:15">
      <c r="A1338" s="1">
        <v>1337</v>
      </c>
      <c r="B1338" s="1">
        <v>86753091337</v>
      </c>
      <c r="C1338" s="2">
        <v>1.6794520547945206</v>
      </c>
      <c r="D1338" s="2" t="str">
        <f t="shared" si="81"/>
        <v>&gt; 1.5 year</v>
      </c>
      <c r="E1338" s="3">
        <v>32.054794520547944</v>
      </c>
      <c r="F1338" s="1">
        <v>0</v>
      </c>
      <c r="G1338" s="1">
        <v>39</v>
      </c>
      <c r="H1338" s="1" t="str">
        <f t="shared" si="82"/>
        <v>&lt;80</v>
      </c>
      <c r="I1338" s="1">
        <v>305.27177888849297</v>
      </c>
      <c r="J1338" s="1">
        <v>207.48447898441501</v>
      </c>
      <c r="K1338" s="1">
        <v>332.10893869217301</v>
      </c>
      <c r="L1338" s="1">
        <v>179.96948252161599</v>
      </c>
      <c r="M1338" s="1">
        <f t="shared" si="83"/>
        <v>102.46991117548731</v>
      </c>
      <c r="N1338" s="1">
        <v>0</v>
      </c>
      <c r="O1338" s="1" t="str">
        <f t="shared" si="80"/>
        <v>25-40</v>
      </c>
    </row>
    <row r="1339" spans="1:15">
      <c r="A1339" s="1">
        <v>1338</v>
      </c>
      <c r="B1339" s="1">
        <v>86753091338</v>
      </c>
      <c r="C1339" s="2">
        <v>1.5616438356164384</v>
      </c>
      <c r="D1339" s="2" t="str">
        <f t="shared" si="81"/>
        <v>&gt; 1.5 year</v>
      </c>
      <c r="E1339" s="3">
        <v>33.827397260273976</v>
      </c>
      <c r="F1339" s="1">
        <v>0</v>
      </c>
      <c r="G1339" s="1">
        <v>52</v>
      </c>
      <c r="H1339" s="1" t="str">
        <f t="shared" si="82"/>
        <v>&lt;80</v>
      </c>
      <c r="I1339" s="1">
        <v>400.05455225280701</v>
      </c>
      <c r="J1339" s="1">
        <v>217.93280857982501</v>
      </c>
      <c r="K1339" s="1">
        <v>168.11867653648599</v>
      </c>
      <c r="L1339" s="1">
        <v>282.25558168590499</v>
      </c>
      <c r="M1339" s="1">
        <f t="shared" si="83"/>
        <v>103.48389985329747</v>
      </c>
      <c r="N1339" s="1">
        <v>0</v>
      </c>
      <c r="O1339" s="1" t="str">
        <f t="shared" si="80"/>
        <v>25-40</v>
      </c>
    </row>
    <row r="1340" spans="1:15">
      <c r="A1340" s="1">
        <v>1339</v>
      </c>
      <c r="B1340" s="1">
        <v>86753091339</v>
      </c>
      <c r="C1340" s="2">
        <v>1.3945205479452054</v>
      </c>
      <c r="D1340" s="2" t="str">
        <f t="shared" si="81"/>
        <v>&lt;= 1.5 year</v>
      </c>
      <c r="E1340" s="3">
        <v>16.920547945205481</v>
      </c>
      <c r="F1340" s="1">
        <v>1</v>
      </c>
      <c r="G1340" s="1">
        <v>60</v>
      </c>
      <c r="H1340" s="1" t="str">
        <f t="shared" si="82"/>
        <v>&lt;80</v>
      </c>
      <c r="I1340" s="1">
        <v>380.19324895754801</v>
      </c>
      <c r="J1340" s="1">
        <v>346.33581139224202</v>
      </c>
      <c r="K1340" s="1">
        <v>28.215297066112601</v>
      </c>
      <c r="L1340" s="1">
        <v>44.853939264299697</v>
      </c>
      <c r="M1340" s="1">
        <f t="shared" si="83"/>
        <v>66.890633187632687</v>
      </c>
      <c r="N1340" s="1">
        <v>0</v>
      </c>
      <c r="O1340" s="1" t="str">
        <f t="shared" si="80"/>
        <v>&gt;40</v>
      </c>
    </row>
    <row r="1341" spans="1:15">
      <c r="A1341" s="1">
        <v>1340</v>
      </c>
      <c r="B1341" s="1">
        <v>86753091340</v>
      </c>
      <c r="C1341" s="2">
        <v>1.7643835616438357</v>
      </c>
      <c r="D1341" s="2" t="str">
        <f t="shared" si="81"/>
        <v>&gt; 1.5 year</v>
      </c>
      <c r="E1341" s="3">
        <v>32.646575342465752</v>
      </c>
      <c r="F1341" s="1">
        <v>0</v>
      </c>
      <c r="G1341" s="1">
        <v>26</v>
      </c>
      <c r="H1341" s="1" t="str">
        <f t="shared" si="82"/>
        <v>&lt;80</v>
      </c>
      <c r="I1341" s="1">
        <v>261.39419099902301</v>
      </c>
      <c r="J1341" s="1">
        <v>214.05712754205899</v>
      </c>
      <c r="K1341" s="1">
        <v>192.16331466410199</v>
      </c>
      <c r="L1341" s="1">
        <v>188.65101619371001</v>
      </c>
      <c r="M1341" s="1">
        <f t="shared" si="83"/>
        <v>83.733825186223996</v>
      </c>
      <c r="N1341" s="1">
        <v>1</v>
      </c>
      <c r="O1341" s="1" t="str">
        <f t="shared" si="80"/>
        <v>25-40</v>
      </c>
    </row>
    <row r="1342" spans="1:15">
      <c r="A1342" s="1">
        <v>1341</v>
      </c>
      <c r="B1342" s="1">
        <v>86753091341</v>
      </c>
      <c r="C1342" s="2">
        <v>0.88767123287671235</v>
      </c>
      <c r="D1342" s="2" t="str">
        <f t="shared" si="81"/>
        <v>&lt;= 1.5 year</v>
      </c>
      <c r="E1342" s="3">
        <v>36.663013698630138</v>
      </c>
      <c r="F1342" s="1">
        <v>0</v>
      </c>
      <c r="G1342" s="1">
        <v>20</v>
      </c>
      <c r="H1342" s="1" t="str">
        <f t="shared" si="82"/>
        <v>&lt;80</v>
      </c>
      <c r="I1342" s="1">
        <v>78.100095934489204</v>
      </c>
      <c r="J1342" s="1">
        <v>13.2750096004724</v>
      </c>
      <c r="K1342" s="1">
        <v>364.604011275657</v>
      </c>
      <c r="L1342" s="1">
        <v>343.42901201076</v>
      </c>
      <c r="M1342" s="1">
        <f t="shared" si="83"/>
        <v>92.273971237166961</v>
      </c>
      <c r="N1342" s="1">
        <v>0</v>
      </c>
      <c r="O1342" s="1" t="str">
        <f t="shared" si="80"/>
        <v>25-40</v>
      </c>
    </row>
    <row r="1343" spans="1:15">
      <c r="A1343" s="1">
        <v>1342</v>
      </c>
      <c r="B1343" s="1">
        <v>86753091342</v>
      </c>
      <c r="C1343" s="2">
        <v>1.736986301369863</v>
      </c>
      <c r="D1343" s="2" t="str">
        <f t="shared" si="81"/>
        <v>&gt; 1.5 year</v>
      </c>
      <c r="E1343" s="3">
        <v>29.232876712328768</v>
      </c>
      <c r="F1343" s="1">
        <v>0</v>
      </c>
      <c r="G1343" s="1">
        <v>45</v>
      </c>
      <c r="H1343" s="1" t="str">
        <f t="shared" si="82"/>
        <v>&lt;80</v>
      </c>
      <c r="I1343" s="1">
        <v>131.476465389255</v>
      </c>
      <c r="J1343" s="1">
        <v>260.00931326034998</v>
      </c>
      <c r="K1343" s="1">
        <v>220.39528373632601</v>
      </c>
      <c r="L1343" s="1">
        <v>216.232894547428</v>
      </c>
      <c r="M1343" s="1">
        <f t="shared" si="83"/>
        <v>83.714243686018875</v>
      </c>
      <c r="N1343" s="1">
        <v>1</v>
      </c>
      <c r="O1343" s="1" t="str">
        <f t="shared" si="80"/>
        <v>25-40</v>
      </c>
    </row>
    <row r="1344" spans="1:15">
      <c r="A1344" s="1">
        <v>1343</v>
      </c>
      <c r="B1344" s="1">
        <v>86753091343</v>
      </c>
      <c r="C1344" s="2">
        <v>0.9671232876712329</v>
      </c>
      <c r="D1344" s="2" t="str">
        <f t="shared" si="81"/>
        <v>&lt;= 1.5 year</v>
      </c>
      <c r="E1344" s="3">
        <v>37.246575342465754</v>
      </c>
      <c r="F1344" s="1">
        <v>1</v>
      </c>
      <c r="G1344" s="1">
        <v>20</v>
      </c>
      <c r="H1344" s="1" t="str">
        <f t="shared" si="82"/>
        <v>&lt;80</v>
      </c>
      <c r="I1344" s="1">
        <v>12.8689409740531</v>
      </c>
      <c r="J1344" s="1">
        <v>2.7911843154992102</v>
      </c>
      <c r="K1344" s="1">
        <v>377.87406525319102</v>
      </c>
      <c r="L1344" s="1">
        <v>396.63619142533099</v>
      </c>
      <c r="M1344" s="1">
        <f t="shared" si="83"/>
        <v>94.194040824586835</v>
      </c>
      <c r="N1344" s="1">
        <v>0</v>
      </c>
      <c r="O1344" s="1" t="str">
        <f t="shared" si="80"/>
        <v>25-40</v>
      </c>
    </row>
    <row r="1345" spans="1:15">
      <c r="A1345" s="1">
        <v>1344</v>
      </c>
      <c r="B1345" s="1">
        <v>86753091344</v>
      </c>
      <c r="C1345" s="2">
        <v>1.2027397260273973</v>
      </c>
      <c r="D1345" s="2" t="str">
        <f t="shared" si="81"/>
        <v>&lt;= 1.5 year</v>
      </c>
      <c r="E1345" s="3">
        <v>45.561643835616437</v>
      </c>
      <c r="F1345" s="1">
        <v>0</v>
      </c>
      <c r="G1345" s="1">
        <v>88</v>
      </c>
      <c r="H1345" s="1" t="str">
        <f t="shared" si="82"/>
        <v>&gt;=80</v>
      </c>
      <c r="I1345" s="1">
        <v>5.52303090434705</v>
      </c>
      <c r="J1345" s="1">
        <v>412.465212893581</v>
      </c>
      <c r="K1345" s="1">
        <v>183.18034103073001</v>
      </c>
      <c r="L1345" s="1">
        <v>34.301187625843902</v>
      </c>
      <c r="M1345" s="1">
        <f t="shared" si="83"/>
        <v>59.53684294262311</v>
      </c>
      <c r="N1345" s="1">
        <v>0</v>
      </c>
      <c r="O1345" s="1" t="str">
        <f t="shared" si="80"/>
        <v>&gt;40</v>
      </c>
    </row>
    <row r="1346" spans="1:15">
      <c r="A1346" s="1">
        <v>1345</v>
      </c>
      <c r="B1346" s="1">
        <v>86753091345</v>
      </c>
      <c r="C1346" s="2">
        <v>1.5698630136986302</v>
      </c>
      <c r="D1346" s="2" t="str">
        <f t="shared" si="81"/>
        <v>&gt; 1.5 year</v>
      </c>
      <c r="E1346" s="3">
        <v>30.101369863013698</v>
      </c>
      <c r="F1346" s="1">
        <v>1</v>
      </c>
      <c r="G1346" s="1">
        <v>63</v>
      </c>
      <c r="H1346" s="1" t="str">
        <f t="shared" si="82"/>
        <v>&lt;80</v>
      </c>
      <c r="I1346" s="1">
        <v>297.89587235359801</v>
      </c>
      <c r="J1346" s="1">
        <v>450.82250533636</v>
      </c>
      <c r="K1346" s="1">
        <v>25.513250594120301</v>
      </c>
      <c r="L1346" s="1">
        <v>0.45742379326750199</v>
      </c>
      <c r="M1346" s="1">
        <f t="shared" si="83"/>
        <v>63.013951141683179</v>
      </c>
      <c r="N1346" s="1">
        <v>0</v>
      </c>
      <c r="O1346" s="1" t="str">
        <f t="shared" ref="O1346:O1409" si="84">IF(AND(E1346&gt;17,E1346&lt;25),"17-25",IF(AND(E1346&gt;25,E1346&lt;40),"25-40","&gt;40"))</f>
        <v>25-40</v>
      </c>
    </row>
    <row r="1347" spans="1:15">
      <c r="A1347" s="1">
        <v>1346</v>
      </c>
      <c r="B1347" s="1">
        <v>86753091346</v>
      </c>
      <c r="C1347" s="2">
        <v>1.2301369863013698</v>
      </c>
      <c r="D1347" s="2" t="str">
        <f t="shared" ref="D1347:D1410" si="85">IF(OR(C1347&lt;1.5, C1347=1.5),"&lt;= 1.5 year","&gt; 1.5 year")</f>
        <v>&lt;= 1.5 year</v>
      </c>
      <c r="E1347" s="3">
        <v>33.898630136986299</v>
      </c>
      <c r="F1347" s="1">
        <v>0</v>
      </c>
      <c r="G1347" s="1">
        <v>77</v>
      </c>
      <c r="H1347" s="1" t="str">
        <f t="shared" ref="H1347:H1410" si="86">IF(G1347&lt;80,"&lt;80","&gt;=80")</f>
        <v>&lt;80</v>
      </c>
      <c r="I1347" s="1">
        <v>4.8094521025652099</v>
      </c>
      <c r="J1347" s="1">
        <v>380.71510583282799</v>
      </c>
      <c r="K1347" s="1">
        <v>191.27891877910801</v>
      </c>
      <c r="L1347" s="1">
        <v>32.339057255311197</v>
      </c>
      <c r="M1347" s="1">
        <f t="shared" ref="M1347:M1410" si="87">SUMPRODUCT(I1347:L1347,$P$3:$S$3)</f>
        <v>57.676121758961763</v>
      </c>
      <c r="N1347" s="1">
        <v>0</v>
      </c>
      <c r="O1347" s="1" t="str">
        <f t="shared" si="84"/>
        <v>25-40</v>
      </c>
    </row>
    <row r="1348" spans="1:15">
      <c r="A1348" s="1">
        <v>1347</v>
      </c>
      <c r="B1348" s="1">
        <v>86753091347</v>
      </c>
      <c r="C1348" s="2">
        <v>1.5506849315068494</v>
      </c>
      <c r="D1348" s="2" t="str">
        <f t="shared" si="85"/>
        <v>&gt; 1.5 year</v>
      </c>
      <c r="E1348" s="3">
        <v>30.745205479452054</v>
      </c>
      <c r="F1348" s="1">
        <v>1</v>
      </c>
      <c r="G1348" s="1">
        <v>35</v>
      </c>
      <c r="H1348" s="1" t="str">
        <f t="shared" si="86"/>
        <v>&lt;80</v>
      </c>
      <c r="I1348" s="1">
        <v>215.31030940165499</v>
      </c>
      <c r="J1348" s="1">
        <v>122.844391613512</v>
      </c>
      <c r="K1348" s="1">
        <v>331.23691912462601</v>
      </c>
      <c r="L1348" s="1">
        <v>266.901869021717</v>
      </c>
      <c r="M1348" s="1">
        <f t="shared" si="87"/>
        <v>98.829030658774514</v>
      </c>
      <c r="N1348" s="1">
        <v>1</v>
      </c>
      <c r="O1348" s="1" t="str">
        <f t="shared" si="84"/>
        <v>25-40</v>
      </c>
    </row>
    <row r="1349" spans="1:15">
      <c r="A1349" s="1">
        <v>1348</v>
      </c>
      <c r="B1349" s="1">
        <v>86753091348</v>
      </c>
      <c r="C1349" s="2">
        <v>1.7123287671232876</v>
      </c>
      <c r="D1349" s="2" t="str">
        <f t="shared" si="85"/>
        <v>&gt; 1.5 year</v>
      </c>
      <c r="E1349" s="3">
        <v>29.613698630136987</v>
      </c>
      <c r="F1349" s="1">
        <v>0</v>
      </c>
      <c r="G1349" s="1">
        <v>53</v>
      </c>
      <c r="H1349" s="1" t="str">
        <f t="shared" si="86"/>
        <v>&lt;80</v>
      </c>
      <c r="I1349" s="1">
        <v>280.21570728812799</v>
      </c>
      <c r="J1349" s="1">
        <v>146.78805677695601</v>
      </c>
      <c r="K1349" s="1">
        <v>296.29395095106798</v>
      </c>
      <c r="L1349" s="1">
        <v>290.60074344073001</v>
      </c>
      <c r="M1349" s="1">
        <f t="shared" si="87"/>
        <v>104.58766445222248</v>
      </c>
      <c r="N1349" s="1">
        <v>0</v>
      </c>
      <c r="O1349" s="1" t="str">
        <f t="shared" si="84"/>
        <v>25-40</v>
      </c>
    </row>
    <row r="1350" spans="1:15">
      <c r="A1350" s="1">
        <v>1349</v>
      </c>
      <c r="B1350" s="1">
        <v>86753091349</v>
      </c>
      <c r="C1350" s="2">
        <v>1.1835616438356165</v>
      </c>
      <c r="D1350" s="2" t="str">
        <f t="shared" si="85"/>
        <v>&lt;= 1.5 year</v>
      </c>
      <c r="E1350" s="3">
        <v>42.767123287671232</v>
      </c>
      <c r="F1350" s="1">
        <v>0</v>
      </c>
      <c r="G1350" s="1">
        <v>88</v>
      </c>
      <c r="H1350" s="1" t="str">
        <f t="shared" si="86"/>
        <v>&gt;=80</v>
      </c>
      <c r="I1350" s="1">
        <v>32.392361914849801</v>
      </c>
      <c r="J1350" s="1">
        <v>271.49371823280501</v>
      </c>
      <c r="K1350" s="1">
        <v>328.23905030114503</v>
      </c>
      <c r="L1350" s="1">
        <v>2.9101873352904701</v>
      </c>
      <c r="M1350" s="1">
        <f t="shared" si="87"/>
        <v>64.048794928184634</v>
      </c>
      <c r="N1350" s="1">
        <v>0</v>
      </c>
      <c r="O1350" s="1" t="str">
        <f t="shared" si="84"/>
        <v>&gt;40</v>
      </c>
    </row>
    <row r="1351" spans="1:15">
      <c r="A1351" s="1">
        <v>1350</v>
      </c>
      <c r="B1351" s="1">
        <v>86753091350</v>
      </c>
      <c r="C1351" s="2">
        <v>1.6438356164383561</v>
      </c>
      <c r="D1351" s="2" t="str">
        <f t="shared" si="85"/>
        <v>&gt; 1.5 year</v>
      </c>
      <c r="E1351" s="3">
        <v>22.186301369863013</v>
      </c>
      <c r="F1351" s="1">
        <v>0</v>
      </c>
      <c r="G1351" s="1">
        <v>61</v>
      </c>
      <c r="H1351" s="1" t="str">
        <f t="shared" si="86"/>
        <v>&lt;80</v>
      </c>
      <c r="I1351" s="1">
        <v>12.249568968397099</v>
      </c>
      <c r="J1351" s="1">
        <v>65.304185554294307</v>
      </c>
      <c r="K1351" s="1">
        <v>389.501403273893</v>
      </c>
      <c r="L1351" s="1">
        <v>394.77068641673998</v>
      </c>
      <c r="M1351" s="1">
        <f t="shared" si="87"/>
        <v>100.31695112469127</v>
      </c>
      <c r="N1351" s="1">
        <v>1</v>
      </c>
      <c r="O1351" s="1" t="str">
        <f t="shared" si="84"/>
        <v>17-25</v>
      </c>
    </row>
    <row r="1352" spans="1:15">
      <c r="A1352" s="1">
        <v>1351</v>
      </c>
      <c r="B1352" s="1">
        <v>86753091351</v>
      </c>
      <c r="C1352" s="2">
        <v>1.1808219178082191</v>
      </c>
      <c r="D1352" s="2" t="str">
        <f t="shared" si="85"/>
        <v>&lt;= 1.5 year</v>
      </c>
      <c r="E1352" s="3">
        <v>41.098630136986301</v>
      </c>
      <c r="F1352" s="1">
        <v>1</v>
      </c>
      <c r="G1352" s="1">
        <v>79</v>
      </c>
      <c r="H1352" s="1" t="str">
        <f t="shared" si="86"/>
        <v>&lt;80</v>
      </c>
      <c r="I1352" s="1">
        <v>30.739383056020198</v>
      </c>
      <c r="J1352" s="1">
        <v>294.95834879251998</v>
      </c>
      <c r="K1352" s="1">
        <v>208.505381648888</v>
      </c>
      <c r="L1352" s="1">
        <v>32.906841666500398</v>
      </c>
      <c r="M1352" s="1">
        <f t="shared" si="87"/>
        <v>55.02528534572982</v>
      </c>
      <c r="N1352" s="1">
        <v>1</v>
      </c>
      <c r="O1352" s="1" t="str">
        <f t="shared" si="84"/>
        <v>&gt;40</v>
      </c>
    </row>
    <row r="1353" spans="1:15">
      <c r="A1353" s="1">
        <v>1352</v>
      </c>
      <c r="B1353" s="1">
        <v>86753091352</v>
      </c>
      <c r="C1353" s="2">
        <v>1.4246575342465753</v>
      </c>
      <c r="D1353" s="2" t="str">
        <f t="shared" si="85"/>
        <v>&lt;= 1.5 year</v>
      </c>
      <c r="E1353" s="3">
        <v>22.265753424657536</v>
      </c>
      <c r="F1353" s="1">
        <v>0</v>
      </c>
      <c r="G1353" s="1">
        <v>56</v>
      </c>
      <c r="H1353" s="1" t="str">
        <f t="shared" si="86"/>
        <v>&lt;80</v>
      </c>
      <c r="I1353" s="1">
        <v>558.265169365009</v>
      </c>
      <c r="J1353" s="1">
        <v>215.020719898778</v>
      </c>
      <c r="K1353" s="1">
        <v>29.673516777112201</v>
      </c>
      <c r="L1353" s="1">
        <v>4.9344834573703302</v>
      </c>
      <c r="M1353" s="1">
        <f t="shared" si="87"/>
        <v>66.015831169240869</v>
      </c>
      <c r="N1353" s="1">
        <v>0</v>
      </c>
      <c r="O1353" s="1" t="str">
        <f t="shared" si="84"/>
        <v>17-25</v>
      </c>
    </row>
    <row r="1354" spans="1:15">
      <c r="A1354" s="1">
        <v>1353</v>
      </c>
      <c r="B1354" s="1">
        <v>86753091353</v>
      </c>
      <c r="C1354" s="2">
        <v>1.747945205479452</v>
      </c>
      <c r="D1354" s="2" t="str">
        <f t="shared" si="85"/>
        <v>&gt; 1.5 year</v>
      </c>
      <c r="E1354" s="3">
        <v>31.021917808219179</v>
      </c>
      <c r="F1354" s="1">
        <v>0</v>
      </c>
      <c r="G1354" s="1">
        <v>61</v>
      </c>
      <c r="H1354" s="1" t="str">
        <f t="shared" si="86"/>
        <v>&lt;80</v>
      </c>
      <c r="I1354" s="1">
        <v>203.25453488076599</v>
      </c>
      <c r="J1354" s="1">
        <v>247.40490698692</v>
      </c>
      <c r="K1354" s="1">
        <v>322.15222580929998</v>
      </c>
      <c r="L1354" s="1">
        <v>254.16971302516299</v>
      </c>
      <c r="M1354" s="1">
        <f t="shared" si="87"/>
        <v>105.21138800955043</v>
      </c>
      <c r="N1354" s="1">
        <v>0</v>
      </c>
      <c r="O1354" s="1" t="str">
        <f t="shared" si="84"/>
        <v>25-40</v>
      </c>
    </row>
    <row r="1355" spans="1:15">
      <c r="A1355" s="1">
        <v>1354</v>
      </c>
      <c r="B1355" s="1">
        <v>86753091354</v>
      </c>
      <c r="C1355" s="2">
        <v>1.3260273972602741</v>
      </c>
      <c r="D1355" s="2" t="str">
        <f t="shared" si="85"/>
        <v>&lt;= 1.5 year</v>
      </c>
      <c r="E1355" s="3">
        <v>21.720547945205478</v>
      </c>
      <c r="F1355" s="1">
        <v>1</v>
      </c>
      <c r="G1355" s="1">
        <v>59</v>
      </c>
      <c r="H1355" s="1" t="str">
        <f t="shared" si="86"/>
        <v>&lt;80</v>
      </c>
      <c r="I1355" s="1">
        <v>370.65867288219101</v>
      </c>
      <c r="J1355" s="1">
        <v>393.38310874860002</v>
      </c>
      <c r="K1355" s="1">
        <v>0.96704770135707696</v>
      </c>
      <c r="L1355" s="1">
        <v>7.3726976847356296</v>
      </c>
      <c r="M1355" s="1">
        <f t="shared" si="87"/>
        <v>62.12411197679441</v>
      </c>
      <c r="N1355" s="1">
        <v>0</v>
      </c>
      <c r="O1355" s="1" t="str">
        <f t="shared" si="84"/>
        <v>17-25</v>
      </c>
    </row>
    <row r="1356" spans="1:15">
      <c r="A1356" s="1">
        <v>1355</v>
      </c>
      <c r="B1356" s="1">
        <v>86753091355</v>
      </c>
      <c r="C1356" s="2">
        <v>1.1616438356164382</v>
      </c>
      <c r="D1356" s="2" t="str">
        <f t="shared" si="85"/>
        <v>&lt;= 1.5 year</v>
      </c>
      <c r="E1356" s="3">
        <v>28.235616438356164</v>
      </c>
      <c r="F1356" s="1">
        <v>1</v>
      </c>
      <c r="G1356" s="1">
        <v>58</v>
      </c>
      <c r="H1356" s="1" t="str">
        <f t="shared" si="86"/>
        <v>&lt;80</v>
      </c>
      <c r="I1356" s="1">
        <v>236.24431790879899</v>
      </c>
      <c r="J1356" s="1">
        <v>476.00681205133998</v>
      </c>
      <c r="K1356" s="1">
        <v>49.732328093913303</v>
      </c>
      <c r="L1356" s="1">
        <v>31.6901837460384</v>
      </c>
      <c r="M1356" s="1">
        <f t="shared" si="87"/>
        <v>66.750791817605332</v>
      </c>
      <c r="N1356" s="1">
        <v>0</v>
      </c>
      <c r="O1356" s="1" t="str">
        <f t="shared" si="84"/>
        <v>25-40</v>
      </c>
    </row>
    <row r="1357" spans="1:15">
      <c r="A1357" s="1">
        <v>1356</v>
      </c>
      <c r="B1357" s="1">
        <v>86753091356</v>
      </c>
      <c r="C1357" s="2">
        <v>1.6493150684931508</v>
      </c>
      <c r="D1357" s="2" t="str">
        <f t="shared" si="85"/>
        <v>&gt; 1.5 year</v>
      </c>
      <c r="E1357" s="3">
        <v>33.550684931506851</v>
      </c>
      <c r="F1357" s="1">
        <v>0</v>
      </c>
      <c r="G1357" s="1">
        <v>59</v>
      </c>
      <c r="H1357" s="1" t="str">
        <f t="shared" si="86"/>
        <v>&lt;80</v>
      </c>
      <c r="I1357" s="1">
        <v>259.34993133387502</v>
      </c>
      <c r="J1357" s="1">
        <v>275.90750654973101</v>
      </c>
      <c r="K1357" s="1">
        <v>214.38759068532599</v>
      </c>
      <c r="L1357" s="1">
        <v>227.37468147440899</v>
      </c>
      <c r="M1357" s="1">
        <f t="shared" si="87"/>
        <v>95.832067689856686</v>
      </c>
      <c r="N1357" s="1">
        <v>0</v>
      </c>
      <c r="O1357" s="1" t="str">
        <f t="shared" si="84"/>
        <v>25-40</v>
      </c>
    </row>
    <row r="1358" spans="1:15">
      <c r="A1358" s="1">
        <v>1357</v>
      </c>
      <c r="B1358" s="1">
        <v>86753091357</v>
      </c>
      <c r="C1358" s="2">
        <v>1.6054794520547946</v>
      </c>
      <c r="D1358" s="2" t="str">
        <f t="shared" si="85"/>
        <v>&gt; 1.5 year</v>
      </c>
      <c r="E1358" s="3">
        <v>26.312328767123287</v>
      </c>
      <c r="F1358" s="1">
        <v>1</v>
      </c>
      <c r="G1358" s="1">
        <v>29</v>
      </c>
      <c r="H1358" s="1" t="str">
        <f t="shared" si="86"/>
        <v>&lt;80</v>
      </c>
      <c r="I1358" s="1">
        <v>214.49297413392699</v>
      </c>
      <c r="J1358" s="1">
        <v>193.18100013799699</v>
      </c>
      <c r="K1358" s="1">
        <v>210.84792458904201</v>
      </c>
      <c r="L1358" s="1">
        <v>445.430536433295</v>
      </c>
      <c r="M1358" s="1">
        <f t="shared" si="87"/>
        <v>111.36733326443436</v>
      </c>
      <c r="N1358" s="1">
        <v>0</v>
      </c>
      <c r="O1358" s="1" t="str">
        <f t="shared" si="84"/>
        <v>25-40</v>
      </c>
    </row>
    <row r="1359" spans="1:15">
      <c r="A1359" s="1">
        <v>1358</v>
      </c>
      <c r="B1359" s="1">
        <v>86753091358</v>
      </c>
      <c r="C1359" s="2">
        <v>1.1013698630136985</v>
      </c>
      <c r="D1359" s="2" t="str">
        <f t="shared" si="85"/>
        <v>&lt;= 1.5 year</v>
      </c>
      <c r="E1359" s="3">
        <v>39.61643835616438</v>
      </c>
      <c r="F1359" s="1">
        <v>0</v>
      </c>
      <c r="G1359" s="1">
        <v>88</v>
      </c>
      <c r="H1359" s="1" t="str">
        <f t="shared" si="86"/>
        <v>&gt;=80</v>
      </c>
      <c r="I1359" s="1">
        <v>61.457491752401403</v>
      </c>
      <c r="J1359" s="1">
        <v>180.62251429251299</v>
      </c>
      <c r="K1359" s="1">
        <v>332.97317935104297</v>
      </c>
      <c r="L1359" s="1">
        <v>1.65664826699146</v>
      </c>
      <c r="M1359" s="1">
        <f t="shared" si="87"/>
        <v>59.521979797757282</v>
      </c>
      <c r="N1359" s="1">
        <v>0</v>
      </c>
      <c r="O1359" s="1" t="str">
        <f t="shared" si="84"/>
        <v>25-40</v>
      </c>
    </row>
    <row r="1360" spans="1:15">
      <c r="A1360" s="1">
        <v>1359</v>
      </c>
      <c r="B1360" s="1">
        <v>86753091359</v>
      </c>
      <c r="C1360" s="2">
        <v>1.7095890410958905</v>
      </c>
      <c r="D1360" s="2" t="str">
        <f t="shared" si="85"/>
        <v>&gt; 1.5 year</v>
      </c>
      <c r="E1360" s="3">
        <v>25.873972602739727</v>
      </c>
      <c r="F1360" s="1">
        <v>1</v>
      </c>
      <c r="G1360" s="1">
        <v>31</v>
      </c>
      <c r="H1360" s="1" t="str">
        <f t="shared" si="86"/>
        <v>&lt;80</v>
      </c>
      <c r="I1360" s="1">
        <v>187.32757934473801</v>
      </c>
      <c r="J1360" s="1">
        <v>244.634205969524</v>
      </c>
      <c r="K1360" s="1">
        <v>294.06506538539497</v>
      </c>
      <c r="L1360" s="1">
        <v>209.304603513985</v>
      </c>
      <c r="M1360" s="1">
        <f t="shared" si="87"/>
        <v>94.961303093066562</v>
      </c>
      <c r="N1360" s="1">
        <v>0</v>
      </c>
      <c r="O1360" s="1" t="str">
        <f t="shared" si="84"/>
        <v>25-40</v>
      </c>
    </row>
    <row r="1361" spans="1:15">
      <c r="A1361" s="1">
        <v>1360</v>
      </c>
      <c r="B1361" s="1">
        <v>86753091360</v>
      </c>
      <c r="C1361" s="2">
        <v>1.1041095890410959</v>
      </c>
      <c r="D1361" s="2" t="str">
        <f t="shared" si="85"/>
        <v>&lt;= 1.5 year</v>
      </c>
      <c r="E1361" s="3">
        <v>37.597260273972601</v>
      </c>
      <c r="F1361" s="1">
        <v>0</v>
      </c>
      <c r="G1361" s="1">
        <v>90</v>
      </c>
      <c r="H1361" s="1" t="str">
        <f t="shared" si="86"/>
        <v>&gt;=80</v>
      </c>
      <c r="I1361" s="1">
        <v>29.733724012672301</v>
      </c>
      <c r="J1361" s="1">
        <v>298.87121356165699</v>
      </c>
      <c r="K1361" s="1">
        <v>306.66924765453001</v>
      </c>
      <c r="L1361" s="1">
        <v>0.59067775070906103</v>
      </c>
      <c r="M1361" s="1">
        <f t="shared" si="87"/>
        <v>63.15958605457503</v>
      </c>
      <c r="N1361" s="1">
        <v>0</v>
      </c>
      <c r="O1361" s="1" t="str">
        <f t="shared" si="84"/>
        <v>25-40</v>
      </c>
    </row>
    <row r="1362" spans="1:15">
      <c r="A1362" s="1">
        <v>1361</v>
      </c>
      <c r="B1362" s="1">
        <v>86753091361</v>
      </c>
      <c r="C1362" s="2">
        <v>1.095890410958904</v>
      </c>
      <c r="D1362" s="2" t="str">
        <f t="shared" si="85"/>
        <v>&lt;= 1.5 year</v>
      </c>
      <c r="E1362" s="3">
        <v>46.723287671232875</v>
      </c>
      <c r="F1362" s="1">
        <v>1</v>
      </c>
      <c r="G1362" s="1">
        <v>85</v>
      </c>
      <c r="H1362" s="1" t="str">
        <f t="shared" si="86"/>
        <v>&gt;=80</v>
      </c>
      <c r="I1362" s="1">
        <v>23.804395730488</v>
      </c>
      <c r="J1362" s="1">
        <v>164.39810678536699</v>
      </c>
      <c r="K1362" s="1">
        <v>314.34497913686403</v>
      </c>
      <c r="L1362" s="1">
        <v>94.168614799823601</v>
      </c>
      <c r="M1362" s="1">
        <f t="shared" si="87"/>
        <v>64.077831473670926</v>
      </c>
      <c r="N1362" s="1">
        <v>0</v>
      </c>
      <c r="O1362" s="1" t="str">
        <f t="shared" si="84"/>
        <v>&gt;40</v>
      </c>
    </row>
    <row r="1363" spans="1:15">
      <c r="A1363" s="1">
        <v>1362</v>
      </c>
      <c r="B1363" s="1">
        <v>86753091362</v>
      </c>
      <c r="C1363" s="2">
        <v>1.6520547945205479</v>
      </c>
      <c r="D1363" s="2" t="str">
        <f t="shared" si="85"/>
        <v>&gt; 1.5 year</v>
      </c>
      <c r="E1363" s="3">
        <v>27.12876712328767</v>
      </c>
      <c r="F1363" s="1">
        <v>1</v>
      </c>
      <c r="G1363" s="1">
        <v>26</v>
      </c>
      <c r="H1363" s="1" t="str">
        <f t="shared" si="86"/>
        <v>&lt;80</v>
      </c>
      <c r="I1363" s="1">
        <v>276.823206831633</v>
      </c>
      <c r="J1363" s="1">
        <v>220.27254197001599</v>
      </c>
      <c r="K1363" s="1">
        <v>228.20544788777599</v>
      </c>
      <c r="L1363" s="1">
        <v>253.44591449553599</v>
      </c>
      <c r="M1363" s="1">
        <f t="shared" si="87"/>
        <v>97.565823390129353</v>
      </c>
      <c r="N1363" s="1">
        <v>0</v>
      </c>
      <c r="O1363" s="1" t="str">
        <f t="shared" si="84"/>
        <v>25-40</v>
      </c>
    </row>
    <row r="1364" spans="1:15">
      <c r="A1364" s="1">
        <v>1363</v>
      </c>
      <c r="B1364" s="1">
        <v>86753091363</v>
      </c>
      <c r="C1364" s="2">
        <v>1.1479452054794521</v>
      </c>
      <c r="D1364" s="2" t="str">
        <f t="shared" si="85"/>
        <v>&lt;= 1.5 year</v>
      </c>
      <c r="E1364" s="3">
        <v>39.284931506849318</v>
      </c>
      <c r="F1364" s="1">
        <v>1</v>
      </c>
      <c r="G1364" s="1">
        <v>61</v>
      </c>
      <c r="H1364" s="1" t="str">
        <f t="shared" si="86"/>
        <v>&lt;80</v>
      </c>
      <c r="I1364" s="1">
        <v>34.577928092252797</v>
      </c>
      <c r="J1364" s="1">
        <v>304.47442623379999</v>
      </c>
      <c r="K1364" s="1">
        <v>180.74137899800999</v>
      </c>
      <c r="L1364" s="1">
        <v>14.9086048490331</v>
      </c>
      <c r="M1364" s="1">
        <f t="shared" si="87"/>
        <v>50.602186407729391</v>
      </c>
      <c r="N1364" s="1">
        <v>0</v>
      </c>
      <c r="O1364" s="1" t="str">
        <f t="shared" si="84"/>
        <v>25-40</v>
      </c>
    </row>
    <row r="1365" spans="1:15">
      <c r="A1365" s="1">
        <v>1364</v>
      </c>
      <c r="B1365" s="1">
        <v>86753091364</v>
      </c>
      <c r="C1365" s="2">
        <v>1.0493150684931507</v>
      </c>
      <c r="D1365" s="2" t="str">
        <f t="shared" si="85"/>
        <v>&lt;= 1.5 year</v>
      </c>
      <c r="E1365" s="3">
        <v>36.947945205479449</v>
      </c>
      <c r="F1365" s="1">
        <v>0</v>
      </c>
      <c r="G1365" s="1">
        <v>82</v>
      </c>
      <c r="H1365" s="1" t="str">
        <f t="shared" si="86"/>
        <v>&gt;=80</v>
      </c>
      <c r="I1365" s="1">
        <v>10.891903490241001</v>
      </c>
      <c r="J1365" s="1">
        <v>405.35853590205397</v>
      </c>
      <c r="K1365" s="1">
        <v>141.39506063475699</v>
      </c>
      <c r="L1365" s="1">
        <v>29.7545187508927</v>
      </c>
      <c r="M1365" s="1">
        <f t="shared" si="87"/>
        <v>53.837984677661559</v>
      </c>
      <c r="N1365" s="1">
        <v>0</v>
      </c>
      <c r="O1365" s="1" t="str">
        <f t="shared" si="84"/>
        <v>25-40</v>
      </c>
    </row>
    <row r="1366" spans="1:15">
      <c r="A1366" s="1">
        <v>1365</v>
      </c>
      <c r="B1366" s="1">
        <v>86753091365</v>
      </c>
      <c r="C1366" s="2">
        <v>1.0849315068493151</v>
      </c>
      <c r="D1366" s="2" t="str">
        <f t="shared" si="85"/>
        <v>&lt;= 1.5 year</v>
      </c>
      <c r="E1366" s="3">
        <v>33.032876712328765</v>
      </c>
      <c r="F1366" s="1">
        <v>0</v>
      </c>
      <c r="G1366" s="1">
        <v>20</v>
      </c>
      <c r="H1366" s="1" t="str">
        <f t="shared" si="86"/>
        <v>&lt;80</v>
      </c>
      <c r="I1366" s="1">
        <v>79.610224589845402</v>
      </c>
      <c r="J1366" s="1">
        <v>56.996011549730298</v>
      </c>
      <c r="K1366" s="1">
        <v>329.81145409806999</v>
      </c>
      <c r="L1366" s="1">
        <v>385.31719944589901</v>
      </c>
      <c r="M1366" s="1">
        <f t="shared" si="87"/>
        <v>96.743937316442327</v>
      </c>
      <c r="N1366" s="1">
        <v>0</v>
      </c>
      <c r="O1366" s="1" t="str">
        <f t="shared" si="84"/>
        <v>25-40</v>
      </c>
    </row>
    <row r="1367" spans="1:15">
      <c r="A1367" s="1">
        <v>1366</v>
      </c>
      <c r="B1367" s="1">
        <v>86753091366</v>
      </c>
      <c r="C1367" s="2">
        <v>1.5726027397260274</v>
      </c>
      <c r="D1367" s="2" t="str">
        <f t="shared" si="85"/>
        <v>&gt; 1.5 year</v>
      </c>
      <c r="E1367" s="3">
        <v>35.265753424657532</v>
      </c>
      <c r="F1367" s="1">
        <v>1</v>
      </c>
      <c r="G1367" s="1">
        <v>29</v>
      </c>
      <c r="H1367" s="1" t="str">
        <f t="shared" si="86"/>
        <v>&lt;80</v>
      </c>
      <c r="I1367" s="1">
        <v>291.68452402528902</v>
      </c>
      <c r="J1367" s="1">
        <v>155.787245563797</v>
      </c>
      <c r="K1367" s="1">
        <v>290.47317737060598</v>
      </c>
      <c r="L1367" s="1">
        <v>247.424539947239</v>
      </c>
      <c r="M1367" s="1">
        <f t="shared" si="87"/>
        <v>100.34546764526829</v>
      </c>
      <c r="N1367" s="1">
        <v>0</v>
      </c>
      <c r="O1367" s="1" t="str">
        <f t="shared" si="84"/>
        <v>25-40</v>
      </c>
    </row>
    <row r="1368" spans="1:15">
      <c r="A1368" s="1">
        <v>1367</v>
      </c>
      <c r="B1368" s="1">
        <v>86753091367</v>
      </c>
      <c r="C1368" s="2">
        <v>1.6082191780821917</v>
      </c>
      <c r="D1368" s="2" t="str">
        <f t="shared" si="85"/>
        <v>&gt; 1.5 year</v>
      </c>
      <c r="E1368" s="3">
        <v>25.306849315068494</v>
      </c>
      <c r="F1368" s="1">
        <v>0</v>
      </c>
      <c r="G1368" s="1">
        <v>66</v>
      </c>
      <c r="H1368" s="1" t="str">
        <f t="shared" si="86"/>
        <v>&lt;80</v>
      </c>
      <c r="I1368" s="1">
        <v>271.36069386818201</v>
      </c>
      <c r="J1368" s="1">
        <v>264.845288968955</v>
      </c>
      <c r="K1368" s="1">
        <v>253.650163096547</v>
      </c>
      <c r="L1368" s="1">
        <v>242.256936732951</v>
      </c>
      <c r="M1368" s="1">
        <f t="shared" si="87"/>
        <v>102.40533060651072</v>
      </c>
      <c r="N1368" s="1">
        <v>0</v>
      </c>
      <c r="O1368" s="1" t="str">
        <f t="shared" si="84"/>
        <v>25-40</v>
      </c>
    </row>
    <row r="1369" spans="1:15">
      <c r="A1369" s="1">
        <v>1368</v>
      </c>
      <c r="B1369" s="1">
        <v>86753091368</v>
      </c>
      <c r="C1369" s="2">
        <v>1.2712328767123289</v>
      </c>
      <c r="D1369" s="2" t="str">
        <f t="shared" si="85"/>
        <v>&lt;= 1.5 year</v>
      </c>
      <c r="E1369" s="3">
        <v>43.906849315068492</v>
      </c>
      <c r="F1369" s="1">
        <v>0</v>
      </c>
      <c r="G1369" s="1">
        <v>84</v>
      </c>
      <c r="H1369" s="1" t="str">
        <f t="shared" si="86"/>
        <v>&gt;=80</v>
      </c>
      <c r="I1369" s="1">
        <v>28.900787857050101</v>
      </c>
      <c r="J1369" s="1">
        <v>138.43522972599399</v>
      </c>
      <c r="K1369" s="1">
        <v>347.96467028829198</v>
      </c>
      <c r="L1369" s="1">
        <v>14.138783299600499</v>
      </c>
      <c r="M1369" s="1">
        <f t="shared" si="87"/>
        <v>56.839295837190633</v>
      </c>
      <c r="N1369" s="1">
        <v>1</v>
      </c>
      <c r="O1369" s="1" t="str">
        <f t="shared" si="84"/>
        <v>&gt;40</v>
      </c>
    </row>
    <row r="1370" spans="1:15">
      <c r="A1370" s="1">
        <v>1369</v>
      </c>
      <c r="B1370" s="1">
        <v>86753091369</v>
      </c>
      <c r="C1370" s="2">
        <v>1.6602739726027398</v>
      </c>
      <c r="D1370" s="2" t="str">
        <f t="shared" si="85"/>
        <v>&gt; 1.5 year</v>
      </c>
      <c r="E1370" s="3">
        <v>28.572602739726026</v>
      </c>
      <c r="F1370" s="1">
        <v>0</v>
      </c>
      <c r="G1370" s="1">
        <v>52</v>
      </c>
      <c r="H1370" s="1" t="str">
        <f t="shared" si="86"/>
        <v>&lt;80</v>
      </c>
      <c r="I1370" s="1">
        <v>279.107261977289</v>
      </c>
      <c r="J1370" s="1">
        <v>246.56022561141799</v>
      </c>
      <c r="K1370" s="1">
        <v>290.60009653621501</v>
      </c>
      <c r="L1370" s="1">
        <v>278.52820914314202</v>
      </c>
      <c r="M1370" s="1">
        <f t="shared" si="87"/>
        <v>110.34879568861939</v>
      </c>
      <c r="N1370" s="1">
        <v>0</v>
      </c>
      <c r="O1370" s="1" t="str">
        <f t="shared" si="84"/>
        <v>25-40</v>
      </c>
    </row>
    <row r="1371" spans="1:15">
      <c r="A1371" s="1">
        <v>1370</v>
      </c>
      <c r="B1371" s="1">
        <v>86753091370</v>
      </c>
      <c r="C1371" s="2">
        <v>1.6794520547945206</v>
      </c>
      <c r="D1371" s="2" t="str">
        <f t="shared" si="85"/>
        <v>&gt; 1.5 year</v>
      </c>
      <c r="E1371" s="3">
        <v>28.273972602739725</v>
      </c>
      <c r="F1371" s="1">
        <v>0</v>
      </c>
      <c r="G1371" s="1">
        <v>40</v>
      </c>
      <c r="H1371" s="1" t="str">
        <f t="shared" si="86"/>
        <v>&lt;80</v>
      </c>
      <c r="I1371" s="1">
        <v>326.80670213220901</v>
      </c>
      <c r="J1371" s="1">
        <v>208.96298454129101</v>
      </c>
      <c r="K1371" s="1">
        <v>250.31888218220701</v>
      </c>
      <c r="L1371" s="1">
        <v>232.119666331562</v>
      </c>
      <c r="M1371" s="1">
        <f t="shared" si="87"/>
        <v>100.75420075553228</v>
      </c>
      <c r="N1371" s="1">
        <v>0</v>
      </c>
      <c r="O1371" s="1" t="str">
        <f t="shared" si="84"/>
        <v>25-40</v>
      </c>
    </row>
    <row r="1372" spans="1:15">
      <c r="A1372" s="1">
        <v>1371</v>
      </c>
      <c r="B1372" s="1">
        <v>86753091371</v>
      </c>
      <c r="C1372" s="2">
        <v>1.8383561643835618</v>
      </c>
      <c r="D1372" s="2" t="str">
        <f t="shared" si="85"/>
        <v>&gt; 1.5 year</v>
      </c>
      <c r="E1372" s="3">
        <v>31.909589041095892</v>
      </c>
      <c r="F1372" s="1">
        <v>0</v>
      </c>
      <c r="G1372" s="1">
        <v>49</v>
      </c>
      <c r="H1372" s="1" t="str">
        <f t="shared" si="86"/>
        <v>&lt;80</v>
      </c>
      <c r="I1372" s="1">
        <v>176.000587292055</v>
      </c>
      <c r="J1372" s="1">
        <v>361.59814323621498</v>
      </c>
      <c r="K1372" s="1">
        <v>269.81824473914401</v>
      </c>
      <c r="L1372" s="1">
        <v>175.19701311808399</v>
      </c>
      <c r="M1372" s="1">
        <f t="shared" si="87"/>
        <v>96.409729385128969</v>
      </c>
      <c r="N1372" s="1">
        <v>0</v>
      </c>
      <c r="O1372" s="1" t="str">
        <f t="shared" si="84"/>
        <v>25-40</v>
      </c>
    </row>
    <row r="1373" spans="1:15">
      <c r="A1373" s="1">
        <v>1372</v>
      </c>
      <c r="B1373" s="1">
        <v>86753091372</v>
      </c>
      <c r="C1373" s="2">
        <v>1.6849315068493151</v>
      </c>
      <c r="D1373" s="2" t="str">
        <f t="shared" si="85"/>
        <v>&gt; 1.5 year</v>
      </c>
      <c r="E1373" s="3">
        <v>33.38082191780822</v>
      </c>
      <c r="F1373" s="1">
        <v>1</v>
      </c>
      <c r="G1373" s="1">
        <v>45</v>
      </c>
      <c r="H1373" s="1" t="str">
        <f t="shared" si="86"/>
        <v>&lt;80</v>
      </c>
      <c r="I1373" s="1">
        <v>161.318466141687</v>
      </c>
      <c r="J1373" s="1">
        <v>258.07453426792</v>
      </c>
      <c r="K1373" s="1">
        <v>265.29827944124901</v>
      </c>
      <c r="L1373" s="1">
        <v>355.79775003061201</v>
      </c>
      <c r="M1373" s="1">
        <f t="shared" si="87"/>
        <v>108.08296356939189</v>
      </c>
      <c r="N1373" s="1">
        <v>0</v>
      </c>
      <c r="O1373" s="1" t="str">
        <f t="shared" si="84"/>
        <v>25-40</v>
      </c>
    </row>
    <row r="1374" spans="1:15">
      <c r="A1374" s="1">
        <v>1373</v>
      </c>
      <c r="B1374" s="1">
        <v>86753091373</v>
      </c>
      <c r="C1374" s="2">
        <v>1.6328767123287671</v>
      </c>
      <c r="D1374" s="2" t="str">
        <f t="shared" si="85"/>
        <v>&gt; 1.5 year</v>
      </c>
      <c r="E1374" s="3">
        <v>33.030136986301372</v>
      </c>
      <c r="F1374" s="1">
        <v>0</v>
      </c>
      <c r="G1374" s="1">
        <v>39</v>
      </c>
      <c r="H1374" s="1" t="str">
        <f t="shared" si="86"/>
        <v>&lt;80</v>
      </c>
      <c r="I1374" s="1">
        <v>114.251150085833</v>
      </c>
      <c r="J1374" s="1">
        <v>337.62675030168498</v>
      </c>
      <c r="K1374" s="1">
        <v>299.58290024566901</v>
      </c>
      <c r="L1374" s="1">
        <v>312.39957792060602</v>
      </c>
      <c r="M1374" s="1">
        <f t="shared" si="87"/>
        <v>109.58812941095444</v>
      </c>
      <c r="N1374" s="1">
        <v>0</v>
      </c>
      <c r="O1374" s="1" t="str">
        <f t="shared" si="84"/>
        <v>25-40</v>
      </c>
    </row>
    <row r="1375" spans="1:15">
      <c r="A1375" s="1">
        <v>1374</v>
      </c>
      <c r="B1375" s="1">
        <v>86753091374</v>
      </c>
      <c r="C1375" s="2">
        <v>1.6027397260273972</v>
      </c>
      <c r="D1375" s="2" t="str">
        <f t="shared" si="85"/>
        <v>&gt; 1.5 year</v>
      </c>
      <c r="E1375" s="3">
        <v>29.539726027397261</v>
      </c>
      <c r="F1375" s="1">
        <v>0</v>
      </c>
      <c r="G1375" s="1">
        <v>10</v>
      </c>
      <c r="H1375" s="1" t="str">
        <f t="shared" si="86"/>
        <v>&lt;80</v>
      </c>
      <c r="I1375" s="1">
        <v>256.87149884314101</v>
      </c>
      <c r="J1375" s="1">
        <v>303.30824858770802</v>
      </c>
      <c r="K1375" s="1">
        <v>256.57532269269598</v>
      </c>
      <c r="L1375" s="1">
        <v>179.386872583441</v>
      </c>
      <c r="M1375" s="1">
        <f t="shared" si="87"/>
        <v>97.129843227604354</v>
      </c>
      <c r="N1375" s="1">
        <v>0</v>
      </c>
      <c r="O1375" s="1" t="str">
        <f t="shared" si="84"/>
        <v>25-40</v>
      </c>
    </row>
    <row r="1376" spans="1:15">
      <c r="A1376" s="1">
        <v>1375</v>
      </c>
      <c r="B1376" s="1">
        <v>86753091375</v>
      </c>
      <c r="C1376" s="2">
        <v>1.7123287671232876</v>
      </c>
      <c r="D1376" s="2" t="str">
        <f t="shared" si="85"/>
        <v>&gt; 1.5 year</v>
      </c>
      <c r="E1376" s="3">
        <v>33.986301369863014</v>
      </c>
      <c r="F1376" s="1">
        <v>1</v>
      </c>
      <c r="G1376" s="1">
        <v>36</v>
      </c>
      <c r="H1376" s="1" t="str">
        <f t="shared" si="86"/>
        <v>&lt;80</v>
      </c>
      <c r="I1376" s="1">
        <v>263.96929012902899</v>
      </c>
      <c r="J1376" s="1">
        <v>259.04205988637199</v>
      </c>
      <c r="K1376" s="1">
        <v>244.841066277896</v>
      </c>
      <c r="L1376" s="1">
        <v>203.578918084869</v>
      </c>
      <c r="M1376" s="1">
        <f t="shared" si="87"/>
        <v>95.651306124763892</v>
      </c>
      <c r="N1376" s="1">
        <v>0</v>
      </c>
      <c r="O1376" s="1" t="str">
        <f t="shared" si="84"/>
        <v>25-40</v>
      </c>
    </row>
    <row r="1377" spans="1:15">
      <c r="A1377" s="1">
        <v>1376</v>
      </c>
      <c r="B1377" s="1">
        <v>86753091376</v>
      </c>
      <c r="C1377" s="2">
        <v>1.1863013698630136</v>
      </c>
      <c r="D1377" s="2" t="str">
        <f t="shared" si="85"/>
        <v>&lt;= 1.5 year</v>
      </c>
      <c r="E1377" s="3">
        <v>39.665753424657531</v>
      </c>
      <c r="F1377" s="1">
        <v>0</v>
      </c>
      <c r="G1377" s="1">
        <v>78</v>
      </c>
      <c r="H1377" s="1" t="str">
        <f t="shared" si="86"/>
        <v>&lt;80</v>
      </c>
      <c r="I1377" s="1">
        <v>136.08699245568201</v>
      </c>
      <c r="J1377" s="1">
        <v>233.48129510831799</v>
      </c>
      <c r="K1377" s="1">
        <v>175.50148043990399</v>
      </c>
      <c r="L1377" s="1">
        <v>5.9365916521568503</v>
      </c>
      <c r="M1377" s="1">
        <f t="shared" si="87"/>
        <v>51.338031656167296</v>
      </c>
      <c r="N1377" s="1">
        <v>0</v>
      </c>
      <c r="O1377" s="1" t="str">
        <f t="shared" si="84"/>
        <v>25-40</v>
      </c>
    </row>
    <row r="1378" spans="1:15">
      <c r="A1378" s="1">
        <v>1377</v>
      </c>
      <c r="B1378" s="1">
        <v>86753091377</v>
      </c>
      <c r="C1378" s="2">
        <v>1.526027397260274</v>
      </c>
      <c r="D1378" s="2" t="str">
        <f t="shared" si="85"/>
        <v>&gt; 1.5 year</v>
      </c>
      <c r="E1378" s="3">
        <v>29.095890410958905</v>
      </c>
      <c r="F1378" s="1">
        <v>0</v>
      </c>
      <c r="G1378" s="1">
        <v>59</v>
      </c>
      <c r="H1378" s="1" t="str">
        <f t="shared" si="86"/>
        <v>&lt;80</v>
      </c>
      <c r="I1378" s="1">
        <v>357.689739258896</v>
      </c>
      <c r="J1378" s="1">
        <v>375.78962788658498</v>
      </c>
      <c r="K1378" s="1">
        <v>112.829472219059</v>
      </c>
      <c r="L1378" s="1">
        <v>7.7705657853330301</v>
      </c>
      <c r="M1378" s="1">
        <f t="shared" si="87"/>
        <v>73.15035393216553</v>
      </c>
      <c r="N1378" s="1">
        <v>0</v>
      </c>
      <c r="O1378" s="1" t="str">
        <f t="shared" si="84"/>
        <v>25-40</v>
      </c>
    </row>
    <row r="1379" spans="1:15">
      <c r="A1379" s="1">
        <v>1378</v>
      </c>
      <c r="B1379" s="1">
        <v>86753091378</v>
      </c>
      <c r="C1379" s="2">
        <v>1.547945205479452</v>
      </c>
      <c r="D1379" s="2" t="str">
        <f t="shared" si="85"/>
        <v>&gt; 1.5 year</v>
      </c>
      <c r="E1379" s="3">
        <v>29.041095890410958</v>
      </c>
      <c r="F1379" s="1">
        <v>1</v>
      </c>
      <c r="G1379" s="1">
        <v>52</v>
      </c>
      <c r="H1379" s="1" t="str">
        <f t="shared" si="86"/>
        <v>&lt;80</v>
      </c>
      <c r="I1379" s="1">
        <v>207.45982806292901</v>
      </c>
      <c r="J1379" s="1">
        <v>279.07979590972002</v>
      </c>
      <c r="K1379" s="1">
        <v>320.24227817524599</v>
      </c>
      <c r="L1379" s="1">
        <v>214.978883841721</v>
      </c>
      <c r="M1379" s="1">
        <f t="shared" si="87"/>
        <v>103.14970935984796</v>
      </c>
      <c r="N1379" s="1">
        <v>0</v>
      </c>
      <c r="O1379" s="1" t="str">
        <f t="shared" si="84"/>
        <v>25-40</v>
      </c>
    </row>
    <row r="1380" spans="1:15">
      <c r="A1380" s="1">
        <v>1379</v>
      </c>
      <c r="B1380" s="1">
        <v>86753091379</v>
      </c>
      <c r="C1380" s="2">
        <v>1.6219178082191781</v>
      </c>
      <c r="D1380" s="2" t="str">
        <f t="shared" si="85"/>
        <v>&gt; 1.5 year</v>
      </c>
      <c r="E1380" s="3">
        <v>29.608219178082191</v>
      </c>
      <c r="F1380" s="1">
        <v>0</v>
      </c>
      <c r="G1380" s="1">
        <v>40</v>
      </c>
      <c r="H1380" s="1" t="str">
        <f t="shared" si="86"/>
        <v>&lt;80</v>
      </c>
      <c r="I1380" s="1">
        <v>177.29757015358999</v>
      </c>
      <c r="J1380" s="1">
        <v>163.93148535924001</v>
      </c>
      <c r="K1380" s="1">
        <v>177.50353779743099</v>
      </c>
      <c r="L1380" s="1">
        <v>296.30104465958999</v>
      </c>
      <c r="M1380" s="1">
        <f t="shared" si="87"/>
        <v>84.154874335868925</v>
      </c>
      <c r="N1380" s="1">
        <v>1</v>
      </c>
      <c r="O1380" s="1" t="str">
        <f t="shared" si="84"/>
        <v>25-40</v>
      </c>
    </row>
    <row r="1381" spans="1:15">
      <c r="A1381" s="1">
        <v>1380</v>
      </c>
      <c r="B1381" s="1">
        <v>86753091380</v>
      </c>
      <c r="C1381" s="2">
        <v>1.7068493150684931</v>
      </c>
      <c r="D1381" s="2" t="str">
        <f t="shared" si="85"/>
        <v>&gt; 1.5 year</v>
      </c>
      <c r="E1381" s="3">
        <v>35.293150684931504</v>
      </c>
      <c r="F1381" s="1">
        <v>1</v>
      </c>
      <c r="G1381" s="1">
        <v>52</v>
      </c>
      <c r="H1381" s="1" t="str">
        <f t="shared" si="86"/>
        <v>&lt;80</v>
      </c>
      <c r="I1381" s="1">
        <v>266.074453386843</v>
      </c>
      <c r="J1381" s="1">
        <v>349.98825183978101</v>
      </c>
      <c r="K1381" s="1">
        <v>226.113666005737</v>
      </c>
      <c r="L1381" s="1">
        <v>144.382242807723</v>
      </c>
      <c r="M1381" s="1">
        <f t="shared" si="87"/>
        <v>93.744525475745121</v>
      </c>
      <c r="N1381" s="1">
        <v>0</v>
      </c>
      <c r="O1381" s="1" t="str">
        <f t="shared" si="84"/>
        <v>25-40</v>
      </c>
    </row>
    <row r="1382" spans="1:15">
      <c r="A1382" s="1">
        <v>1381</v>
      </c>
      <c r="B1382" s="1">
        <v>86753091381</v>
      </c>
      <c r="C1382" s="2">
        <v>1.7616438356164383</v>
      </c>
      <c r="D1382" s="2" t="str">
        <f t="shared" si="85"/>
        <v>&gt; 1.5 year</v>
      </c>
      <c r="E1382" s="3">
        <v>27.169863013698631</v>
      </c>
      <c r="F1382" s="1">
        <v>1</v>
      </c>
      <c r="G1382" s="1">
        <v>35</v>
      </c>
      <c r="H1382" s="1" t="str">
        <f t="shared" si="86"/>
        <v>&lt;80</v>
      </c>
      <c r="I1382" s="1">
        <v>178.868745633804</v>
      </c>
      <c r="J1382" s="1">
        <v>150.083253558422</v>
      </c>
      <c r="K1382" s="1">
        <v>272.37346589772397</v>
      </c>
      <c r="L1382" s="1">
        <v>366.177236552924</v>
      </c>
      <c r="M1382" s="1">
        <f t="shared" si="87"/>
        <v>102.94224422945584</v>
      </c>
      <c r="N1382" s="1">
        <v>0</v>
      </c>
      <c r="O1382" s="1" t="str">
        <f t="shared" si="84"/>
        <v>25-40</v>
      </c>
    </row>
    <row r="1383" spans="1:15">
      <c r="A1383" s="1">
        <v>1382</v>
      </c>
      <c r="B1383" s="1">
        <v>86753091382</v>
      </c>
      <c r="C1383" s="2">
        <v>1.5945205479452054</v>
      </c>
      <c r="D1383" s="2" t="str">
        <f t="shared" si="85"/>
        <v>&gt; 1.5 year</v>
      </c>
      <c r="E1383" s="3">
        <v>30.416438356164385</v>
      </c>
      <c r="F1383" s="1">
        <v>0</v>
      </c>
      <c r="G1383" s="1">
        <v>53</v>
      </c>
      <c r="H1383" s="1" t="str">
        <f t="shared" si="86"/>
        <v>&lt;80</v>
      </c>
      <c r="I1383" s="1">
        <v>208.354155006273</v>
      </c>
      <c r="J1383" s="1">
        <v>228.49404746964001</v>
      </c>
      <c r="K1383" s="1">
        <v>195.851543847203</v>
      </c>
      <c r="L1383" s="1">
        <v>340.60256542009301</v>
      </c>
      <c r="M1383" s="1">
        <f t="shared" si="87"/>
        <v>99.322349310148553</v>
      </c>
      <c r="N1383" s="1">
        <v>1</v>
      </c>
      <c r="O1383" s="1" t="str">
        <f t="shared" si="84"/>
        <v>25-40</v>
      </c>
    </row>
    <row r="1384" spans="1:15">
      <c r="A1384" s="1">
        <v>1383</v>
      </c>
      <c r="B1384" s="1">
        <v>86753091383</v>
      </c>
      <c r="C1384" s="2">
        <v>1.5808219178082192</v>
      </c>
      <c r="D1384" s="2" t="str">
        <f t="shared" si="85"/>
        <v>&gt; 1.5 year</v>
      </c>
      <c r="E1384" s="3">
        <v>30.479452054794521</v>
      </c>
      <c r="F1384" s="1">
        <v>0</v>
      </c>
      <c r="G1384" s="1">
        <v>56</v>
      </c>
      <c r="H1384" s="1" t="str">
        <f t="shared" si="86"/>
        <v>&lt;80</v>
      </c>
      <c r="I1384" s="1">
        <v>217.27207348397101</v>
      </c>
      <c r="J1384" s="1">
        <v>407.98099079194498</v>
      </c>
      <c r="K1384" s="1">
        <v>162.61494775524099</v>
      </c>
      <c r="L1384" s="1">
        <v>239.02254727110099</v>
      </c>
      <c r="M1384" s="1">
        <f t="shared" si="87"/>
        <v>98.21674454523432</v>
      </c>
      <c r="N1384" s="1">
        <v>0</v>
      </c>
      <c r="O1384" s="1" t="str">
        <f t="shared" si="84"/>
        <v>25-40</v>
      </c>
    </row>
    <row r="1385" spans="1:15">
      <c r="A1385" s="1">
        <v>1384</v>
      </c>
      <c r="B1385" s="1">
        <v>86753091384</v>
      </c>
      <c r="C1385" s="2">
        <v>1.6904109589041096</v>
      </c>
      <c r="D1385" s="2" t="str">
        <f t="shared" si="85"/>
        <v>&gt; 1.5 year</v>
      </c>
      <c r="E1385" s="3">
        <v>28.12876712328767</v>
      </c>
      <c r="F1385" s="1">
        <v>0</v>
      </c>
      <c r="G1385" s="1">
        <v>54</v>
      </c>
      <c r="H1385" s="1" t="str">
        <f t="shared" si="86"/>
        <v>&lt;80</v>
      </c>
      <c r="I1385" s="1">
        <v>191.74169226277701</v>
      </c>
      <c r="J1385" s="1">
        <v>353.84339312945099</v>
      </c>
      <c r="K1385" s="1">
        <v>306.21901292306501</v>
      </c>
      <c r="L1385" s="1">
        <v>146.89525916313201</v>
      </c>
      <c r="M1385" s="1">
        <f t="shared" si="87"/>
        <v>98.020519481721877</v>
      </c>
      <c r="N1385" s="1">
        <v>0</v>
      </c>
      <c r="O1385" s="1" t="str">
        <f t="shared" si="84"/>
        <v>25-40</v>
      </c>
    </row>
    <row r="1386" spans="1:15">
      <c r="A1386" s="1">
        <v>1385</v>
      </c>
      <c r="B1386" s="1">
        <v>86753091385</v>
      </c>
      <c r="C1386" s="2">
        <v>1.5808219178082192</v>
      </c>
      <c r="D1386" s="2" t="str">
        <f t="shared" si="85"/>
        <v>&gt; 1.5 year</v>
      </c>
      <c r="E1386" s="3">
        <v>29.306849315068494</v>
      </c>
      <c r="F1386" s="1">
        <v>0</v>
      </c>
      <c r="G1386" s="1">
        <v>37</v>
      </c>
      <c r="H1386" s="1" t="str">
        <f t="shared" si="86"/>
        <v>&lt;80</v>
      </c>
      <c r="I1386" s="1">
        <v>228.75374201289901</v>
      </c>
      <c r="J1386" s="1">
        <v>237.85696894181601</v>
      </c>
      <c r="K1386" s="1">
        <v>298.78697356094398</v>
      </c>
      <c r="L1386" s="1">
        <v>219.40870702998501</v>
      </c>
      <c r="M1386" s="1">
        <f t="shared" si="87"/>
        <v>99.512338547288678</v>
      </c>
      <c r="N1386" s="1">
        <v>0</v>
      </c>
      <c r="O1386" s="1" t="str">
        <f t="shared" si="84"/>
        <v>25-40</v>
      </c>
    </row>
    <row r="1387" spans="1:15">
      <c r="A1387" s="1">
        <v>1386</v>
      </c>
      <c r="B1387" s="1">
        <v>86753091386</v>
      </c>
      <c r="C1387" s="2">
        <v>1.167123287671233</v>
      </c>
      <c r="D1387" s="2" t="str">
        <f t="shared" si="85"/>
        <v>&lt;= 1.5 year</v>
      </c>
      <c r="E1387" s="3">
        <v>40.112328767123287</v>
      </c>
      <c r="F1387" s="1">
        <v>1</v>
      </c>
      <c r="G1387" s="1">
        <v>69</v>
      </c>
      <c r="H1387" s="1" t="str">
        <f t="shared" si="86"/>
        <v>&lt;80</v>
      </c>
      <c r="I1387" s="1">
        <v>6.4833436985636297</v>
      </c>
      <c r="J1387" s="1">
        <v>237.361033130648</v>
      </c>
      <c r="K1387" s="1">
        <v>267.12425934042</v>
      </c>
      <c r="L1387" s="1">
        <v>2.8977925480544799</v>
      </c>
      <c r="M1387" s="1">
        <f t="shared" si="87"/>
        <v>51.91019637295387</v>
      </c>
      <c r="N1387" s="1">
        <v>1</v>
      </c>
      <c r="O1387" s="1" t="str">
        <f t="shared" si="84"/>
        <v>&gt;40</v>
      </c>
    </row>
    <row r="1388" spans="1:15">
      <c r="A1388" s="1">
        <v>1387</v>
      </c>
      <c r="B1388" s="1">
        <v>86753091387</v>
      </c>
      <c r="C1388" s="2">
        <v>1.7205479452054795</v>
      </c>
      <c r="D1388" s="2" t="str">
        <f t="shared" si="85"/>
        <v>&gt; 1.5 year</v>
      </c>
      <c r="E1388" s="3">
        <v>29.169863013698631</v>
      </c>
      <c r="F1388" s="1">
        <v>0</v>
      </c>
      <c r="G1388" s="1">
        <v>16</v>
      </c>
      <c r="H1388" s="1" t="str">
        <f t="shared" si="86"/>
        <v>&lt;80</v>
      </c>
      <c r="I1388" s="1">
        <v>419.69596150398598</v>
      </c>
      <c r="J1388" s="1">
        <v>234.15153276704501</v>
      </c>
      <c r="K1388" s="1">
        <v>218.99262674888999</v>
      </c>
      <c r="L1388" s="1">
        <v>222.686601686579</v>
      </c>
      <c r="M1388" s="1">
        <f t="shared" si="87"/>
        <v>105.30930695393874</v>
      </c>
      <c r="N1388" s="1">
        <v>0</v>
      </c>
      <c r="O1388" s="1" t="str">
        <f t="shared" si="84"/>
        <v>25-40</v>
      </c>
    </row>
    <row r="1389" spans="1:15">
      <c r="A1389" s="1">
        <v>1388</v>
      </c>
      <c r="B1389" s="1">
        <v>86753091388</v>
      </c>
      <c r="C1389" s="2">
        <v>1.6328767123287671</v>
      </c>
      <c r="D1389" s="2" t="str">
        <f t="shared" si="85"/>
        <v>&gt; 1.5 year</v>
      </c>
      <c r="E1389" s="3">
        <v>29.087671232876712</v>
      </c>
      <c r="F1389" s="1">
        <v>0</v>
      </c>
      <c r="G1389" s="1">
        <v>55</v>
      </c>
      <c r="H1389" s="1" t="str">
        <f t="shared" si="86"/>
        <v>&lt;80</v>
      </c>
      <c r="I1389" s="1">
        <v>137.434865578391</v>
      </c>
      <c r="J1389" s="1">
        <v>153.15252649965001</v>
      </c>
      <c r="K1389" s="1">
        <v>295.94910269611199</v>
      </c>
      <c r="L1389" s="1">
        <v>284.31387207875099</v>
      </c>
      <c r="M1389" s="1">
        <f t="shared" si="87"/>
        <v>92.878548339226839</v>
      </c>
      <c r="N1389" s="1">
        <v>1</v>
      </c>
      <c r="O1389" s="1" t="str">
        <f t="shared" si="84"/>
        <v>25-40</v>
      </c>
    </row>
    <row r="1390" spans="1:15">
      <c r="A1390" s="1">
        <v>1389</v>
      </c>
      <c r="B1390" s="1">
        <v>86753091389</v>
      </c>
      <c r="C1390" s="2">
        <v>1.2246575342465753</v>
      </c>
      <c r="D1390" s="2" t="str">
        <f t="shared" si="85"/>
        <v>&lt;= 1.5 year</v>
      </c>
      <c r="E1390" s="3">
        <v>41.682191780821917</v>
      </c>
      <c r="F1390" s="1">
        <v>1</v>
      </c>
      <c r="G1390" s="1">
        <v>62</v>
      </c>
      <c r="H1390" s="1" t="str">
        <f t="shared" si="86"/>
        <v>&lt;80</v>
      </c>
      <c r="I1390" s="1">
        <v>45.736884863341601</v>
      </c>
      <c r="J1390" s="1">
        <v>221.49727858052299</v>
      </c>
      <c r="K1390" s="1">
        <v>273.31786576800499</v>
      </c>
      <c r="L1390" s="1">
        <v>8.1782440928315108</v>
      </c>
      <c r="M1390" s="1">
        <f t="shared" si="87"/>
        <v>55.158266258809547</v>
      </c>
      <c r="N1390" s="1">
        <v>1</v>
      </c>
      <c r="O1390" s="1" t="str">
        <f t="shared" si="84"/>
        <v>&gt;40</v>
      </c>
    </row>
    <row r="1391" spans="1:15">
      <c r="A1391" s="1">
        <v>1390</v>
      </c>
      <c r="B1391" s="1">
        <v>86753091390</v>
      </c>
      <c r="C1391" s="2">
        <v>1.1561643835616437</v>
      </c>
      <c r="D1391" s="2" t="str">
        <f t="shared" si="85"/>
        <v>&lt;= 1.5 year</v>
      </c>
      <c r="E1391" s="3">
        <v>43.950684931506849</v>
      </c>
      <c r="F1391" s="1">
        <v>0</v>
      </c>
      <c r="G1391" s="1">
        <v>102</v>
      </c>
      <c r="H1391" s="1" t="str">
        <f t="shared" si="86"/>
        <v>&gt;=80</v>
      </c>
      <c r="I1391" s="1">
        <v>23.753384903830899</v>
      </c>
      <c r="J1391" s="1">
        <v>370.14455065540199</v>
      </c>
      <c r="K1391" s="1">
        <v>168.156802144984</v>
      </c>
      <c r="L1391" s="1">
        <v>12.2973188648803</v>
      </c>
      <c r="M1391" s="1">
        <f t="shared" si="87"/>
        <v>53.166329365922351</v>
      </c>
      <c r="N1391" s="1">
        <v>0</v>
      </c>
      <c r="O1391" s="1" t="str">
        <f t="shared" si="84"/>
        <v>&gt;40</v>
      </c>
    </row>
    <row r="1392" spans="1:15">
      <c r="A1392" s="1">
        <v>1391</v>
      </c>
      <c r="B1392" s="1">
        <v>86753091391</v>
      </c>
      <c r="C1392" s="2">
        <v>1.704109589041096</v>
      </c>
      <c r="D1392" s="2" t="str">
        <f t="shared" si="85"/>
        <v>&gt; 1.5 year</v>
      </c>
      <c r="E1392" s="3">
        <v>28.676712328767124</v>
      </c>
      <c r="F1392" s="1">
        <v>0</v>
      </c>
      <c r="G1392" s="1">
        <v>48</v>
      </c>
      <c r="H1392" s="1" t="str">
        <f t="shared" si="86"/>
        <v>&lt;80</v>
      </c>
      <c r="I1392" s="1">
        <v>244.19158777126299</v>
      </c>
      <c r="J1392" s="1">
        <v>277.04133842239702</v>
      </c>
      <c r="K1392" s="1">
        <v>280.90197834725302</v>
      </c>
      <c r="L1392" s="1">
        <v>165.292157173932</v>
      </c>
      <c r="M1392" s="1">
        <f t="shared" si="87"/>
        <v>95.241930358035006</v>
      </c>
      <c r="N1392" s="1">
        <v>0</v>
      </c>
      <c r="O1392" s="1" t="str">
        <f t="shared" si="84"/>
        <v>25-40</v>
      </c>
    </row>
    <row r="1393" spans="1:15">
      <c r="A1393" s="1">
        <v>1392</v>
      </c>
      <c r="B1393" s="1">
        <v>86753091392</v>
      </c>
      <c r="C1393" s="2">
        <v>0.81643835616438354</v>
      </c>
      <c r="D1393" s="2" t="str">
        <f t="shared" si="85"/>
        <v>&lt;= 1.5 year</v>
      </c>
      <c r="E1393" s="3">
        <v>34.419178082191777</v>
      </c>
      <c r="F1393" s="1">
        <v>1</v>
      </c>
      <c r="G1393" s="1">
        <v>19</v>
      </c>
      <c r="H1393" s="1" t="str">
        <f t="shared" si="86"/>
        <v>&lt;80</v>
      </c>
      <c r="I1393" s="1">
        <v>65.4748454193995</v>
      </c>
      <c r="J1393" s="1">
        <v>3.7259354374182898</v>
      </c>
      <c r="K1393" s="1">
        <v>343.57190643377902</v>
      </c>
      <c r="L1393" s="1">
        <v>377.04777294692298</v>
      </c>
      <c r="M1393" s="1">
        <f t="shared" si="87"/>
        <v>92.010423994229654</v>
      </c>
      <c r="N1393" s="1">
        <v>0</v>
      </c>
      <c r="O1393" s="1" t="str">
        <f t="shared" si="84"/>
        <v>25-40</v>
      </c>
    </row>
    <row r="1394" spans="1:15">
      <c r="A1394" s="1">
        <v>1393</v>
      </c>
      <c r="B1394" s="1">
        <v>86753091393</v>
      </c>
      <c r="C1394" s="2">
        <v>0.8</v>
      </c>
      <c r="D1394" s="2" t="str">
        <f t="shared" si="85"/>
        <v>&lt;= 1.5 year</v>
      </c>
      <c r="E1394" s="3">
        <v>35.528767123287672</v>
      </c>
      <c r="F1394" s="1">
        <v>1</v>
      </c>
      <c r="G1394" s="1">
        <v>21</v>
      </c>
      <c r="H1394" s="1" t="str">
        <f t="shared" si="86"/>
        <v>&lt;80</v>
      </c>
      <c r="I1394" s="1">
        <v>16.385495623604601</v>
      </c>
      <c r="J1394" s="1">
        <v>32.490792898652401</v>
      </c>
      <c r="K1394" s="1">
        <v>410.334741148018</v>
      </c>
      <c r="L1394" s="1">
        <v>310.33868924598698</v>
      </c>
      <c r="M1394" s="1">
        <f t="shared" si="87"/>
        <v>90.390914729061166</v>
      </c>
      <c r="N1394" s="1">
        <v>0</v>
      </c>
      <c r="O1394" s="1" t="str">
        <f t="shared" si="84"/>
        <v>25-40</v>
      </c>
    </row>
    <row r="1395" spans="1:15">
      <c r="A1395" s="1">
        <v>1394</v>
      </c>
      <c r="B1395" s="1">
        <v>86753091394</v>
      </c>
      <c r="C1395" s="2">
        <v>1.1041095890410959</v>
      </c>
      <c r="D1395" s="2" t="str">
        <f t="shared" si="85"/>
        <v>&lt;= 1.5 year</v>
      </c>
      <c r="E1395" s="3">
        <v>40.213698630136989</v>
      </c>
      <c r="F1395" s="1">
        <v>1</v>
      </c>
      <c r="G1395" s="1">
        <v>50</v>
      </c>
      <c r="H1395" s="1" t="str">
        <f t="shared" si="86"/>
        <v>&lt;80</v>
      </c>
      <c r="I1395" s="1">
        <v>15.723911440836</v>
      </c>
      <c r="J1395" s="1">
        <v>289.69340678549702</v>
      </c>
      <c r="K1395" s="1">
        <v>236.75647761073699</v>
      </c>
      <c r="L1395" s="1">
        <v>9.0808357352191091</v>
      </c>
      <c r="M1395" s="1">
        <f t="shared" si="87"/>
        <v>53.933863059621366</v>
      </c>
      <c r="N1395" s="1">
        <v>0</v>
      </c>
      <c r="O1395" s="1" t="str">
        <f t="shared" si="84"/>
        <v>&gt;40</v>
      </c>
    </row>
    <row r="1396" spans="1:15">
      <c r="A1396" s="1">
        <v>1395</v>
      </c>
      <c r="B1396" s="1">
        <v>86753091395</v>
      </c>
      <c r="C1396" s="2">
        <v>1.0712328767123287</v>
      </c>
      <c r="D1396" s="2" t="str">
        <f t="shared" si="85"/>
        <v>&lt;= 1.5 year</v>
      </c>
      <c r="E1396" s="3">
        <v>38.660273972602738</v>
      </c>
      <c r="F1396" s="1">
        <v>0</v>
      </c>
      <c r="G1396" s="1">
        <v>50</v>
      </c>
      <c r="H1396" s="1" t="str">
        <f t="shared" si="86"/>
        <v>&lt;80</v>
      </c>
      <c r="I1396" s="1">
        <v>12.993072743694199</v>
      </c>
      <c r="J1396" s="1">
        <v>377.44282996562401</v>
      </c>
      <c r="K1396" s="1">
        <v>160.23799723297</v>
      </c>
      <c r="L1396" s="1">
        <v>14.602847962307401</v>
      </c>
      <c r="M1396" s="1">
        <f t="shared" si="87"/>
        <v>52.215773640178753</v>
      </c>
      <c r="N1396" s="1">
        <v>1</v>
      </c>
      <c r="O1396" s="1" t="str">
        <f t="shared" si="84"/>
        <v>25-40</v>
      </c>
    </row>
    <row r="1397" spans="1:15">
      <c r="A1397" s="1">
        <v>1396</v>
      </c>
      <c r="B1397" s="1">
        <v>86753091396</v>
      </c>
      <c r="C1397" s="2">
        <v>1.1808219178082191</v>
      </c>
      <c r="D1397" s="2" t="str">
        <f t="shared" si="85"/>
        <v>&lt;= 1.5 year</v>
      </c>
      <c r="E1397" s="3">
        <v>40.098630136986301</v>
      </c>
      <c r="F1397" s="1">
        <v>0</v>
      </c>
      <c r="G1397" s="1">
        <v>65</v>
      </c>
      <c r="H1397" s="1" t="str">
        <f t="shared" si="86"/>
        <v>&lt;80</v>
      </c>
      <c r="I1397" s="1">
        <v>57.3728069810672</v>
      </c>
      <c r="J1397" s="1">
        <v>175.579349442189</v>
      </c>
      <c r="K1397" s="1">
        <v>314.96279073052</v>
      </c>
      <c r="L1397" s="1">
        <v>21.304113403353099</v>
      </c>
      <c r="M1397" s="1">
        <f t="shared" si="87"/>
        <v>58.98820100992527</v>
      </c>
      <c r="N1397" s="1">
        <v>0</v>
      </c>
      <c r="O1397" s="1" t="str">
        <f t="shared" si="84"/>
        <v>&gt;40</v>
      </c>
    </row>
    <row r="1398" spans="1:15">
      <c r="A1398" s="1">
        <v>1397</v>
      </c>
      <c r="B1398" s="1">
        <v>86753091397</v>
      </c>
      <c r="C1398" s="2">
        <v>1.4082191780821918</v>
      </c>
      <c r="D1398" s="2" t="str">
        <f t="shared" si="85"/>
        <v>&lt;= 1.5 year</v>
      </c>
      <c r="E1398" s="3">
        <v>28.4</v>
      </c>
      <c r="F1398" s="1">
        <v>1</v>
      </c>
      <c r="G1398" s="1">
        <v>62</v>
      </c>
      <c r="H1398" s="1" t="str">
        <f t="shared" si="86"/>
        <v>&lt;80</v>
      </c>
      <c r="I1398" s="1">
        <v>20.595534710769499</v>
      </c>
      <c r="J1398" s="1">
        <v>18.106099696707901</v>
      </c>
      <c r="K1398" s="1">
        <v>295.28458006808501</v>
      </c>
      <c r="L1398" s="1">
        <v>518.44119683296299</v>
      </c>
      <c r="M1398" s="1">
        <f t="shared" si="87"/>
        <v>100.74322398072394</v>
      </c>
      <c r="N1398" s="1">
        <v>1</v>
      </c>
      <c r="O1398" s="1" t="str">
        <f t="shared" si="84"/>
        <v>25-40</v>
      </c>
    </row>
    <row r="1399" spans="1:15">
      <c r="A1399" s="1">
        <v>1398</v>
      </c>
      <c r="B1399" s="1">
        <v>86753091398</v>
      </c>
      <c r="C1399" s="2">
        <v>1.6465753424657534</v>
      </c>
      <c r="D1399" s="2" t="str">
        <f t="shared" si="85"/>
        <v>&gt; 1.5 year</v>
      </c>
      <c r="E1399" s="3">
        <v>28.06027397260274</v>
      </c>
      <c r="F1399" s="1">
        <v>1</v>
      </c>
      <c r="G1399" s="1">
        <v>15</v>
      </c>
      <c r="H1399" s="1" t="str">
        <f t="shared" si="86"/>
        <v>&lt;80</v>
      </c>
      <c r="I1399" s="1">
        <v>192.32844050238501</v>
      </c>
      <c r="J1399" s="1">
        <v>357.85644018301002</v>
      </c>
      <c r="K1399" s="1">
        <v>184.46256101196499</v>
      </c>
      <c r="L1399" s="1">
        <v>223.503282650919</v>
      </c>
      <c r="M1399" s="1">
        <f t="shared" si="87"/>
        <v>92.970691694377692</v>
      </c>
      <c r="N1399" s="1">
        <v>0</v>
      </c>
      <c r="O1399" s="1" t="str">
        <f t="shared" si="84"/>
        <v>25-40</v>
      </c>
    </row>
    <row r="1400" spans="1:15">
      <c r="A1400" s="1">
        <v>1399</v>
      </c>
      <c r="B1400" s="1">
        <v>86753091399</v>
      </c>
      <c r="C1400" s="2">
        <v>1.7068493150684931</v>
      </c>
      <c r="D1400" s="2" t="str">
        <f t="shared" si="85"/>
        <v>&gt; 1.5 year</v>
      </c>
      <c r="E1400" s="3">
        <v>34.389041095890413</v>
      </c>
      <c r="F1400" s="1">
        <v>0</v>
      </c>
      <c r="G1400" s="1">
        <v>54</v>
      </c>
      <c r="H1400" s="1" t="str">
        <f t="shared" si="86"/>
        <v>&lt;80</v>
      </c>
      <c r="I1400" s="1">
        <v>154.578497292912</v>
      </c>
      <c r="J1400" s="1">
        <v>236.967113281319</v>
      </c>
      <c r="K1400" s="1">
        <v>357.92046110863799</v>
      </c>
      <c r="L1400" s="1">
        <v>221.394498234087</v>
      </c>
      <c r="M1400" s="1">
        <f t="shared" si="87"/>
        <v>100.84144396706547</v>
      </c>
      <c r="N1400" s="1">
        <v>0</v>
      </c>
      <c r="O1400" s="1" t="str">
        <f t="shared" si="84"/>
        <v>25-40</v>
      </c>
    </row>
    <row r="1401" spans="1:15">
      <c r="A1401" s="1">
        <v>1400</v>
      </c>
      <c r="B1401" s="1">
        <v>86753091400</v>
      </c>
      <c r="C1401" s="2">
        <v>1.1753424657534246</v>
      </c>
      <c r="D1401" s="2" t="str">
        <f t="shared" si="85"/>
        <v>&lt;= 1.5 year</v>
      </c>
      <c r="E1401" s="3">
        <v>46.630136986301373</v>
      </c>
      <c r="F1401" s="1">
        <v>1</v>
      </c>
      <c r="G1401" s="1">
        <v>72</v>
      </c>
      <c r="H1401" s="1" t="str">
        <f t="shared" si="86"/>
        <v>&lt;80</v>
      </c>
      <c r="I1401" s="1">
        <v>7.9840960034937503</v>
      </c>
      <c r="J1401" s="1">
        <v>238.013280421204</v>
      </c>
      <c r="K1401" s="1">
        <v>257.885602099236</v>
      </c>
      <c r="L1401" s="1">
        <v>48.720459818654099</v>
      </c>
      <c r="M1401" s="1">
        <f t="shared" si="87"/>
        <v>56.472517544122631</v>
      </c>
      <c r="N1401" s="1">
        <v>0</v>
      </c>
      <c r="O1401" s="1" t="str">
        <f t="shared" si="84"/>
        <v>&gt;40</v>
      </c>
    </row>
    <row r="1402" spans="1:15">
      <c r="A1402" s="1">
        <v>1401</v>
      </c>
      <c r="B1402" s="1">
        <v>86753091401</v>
      </c>
      <c r="C1402" s="2">
        <v>1.3863013698630138</v>
      </c>
      <c r="D1402" s="2" t="str">
        <f t="shared" si="85"/>
        <v>&lt;= 1.5 year</v>
      </c>
      <c r="E1402" s="3">
        <v>16.789041095890411</v>
      </c>
      <c r="F1402" s="1">
        <v>1</v>
      </c>
      <c r="G1402" s="1">
        <v>55</v>
      </c>
      <c r="H1402" s="1" t="str">
        <f t="shared" si="86"/>
        <v>&lt;80</v>
      </c>
      <c r="I1402" s="1">
        <v>10.5792334780262</v>
      </c>
      <c r="J1402" s="1">
        <v>59.225298134900498</v>
      </c>
      <c r="K1402" s="1">
        <v>422.47489723247298</v>
      </c>
      <c r="L1402" s="1">
        <v>393.58165499995101</v>
      </c>
      <c r="M1402" s="1">
        <f t="shared" si="87"/>
        <v>103.51114879692501</v>
      </c>
      <c r="N1402" s="1">
        <v>1</v>
      </c>
      <c r="O1402" s="1" t="str">
        <f t="shared" si="84"/>
        <v>&gt;40</v>
      </c>
    </row>
    <row r="1403" spans="1:15">
      <c r="A1403" s="1">
        <v>1402</v>
      </c>
      <c r="B1403" s="1">
        <v>86753091402</v>
      </c>
      <c r="C1403" s="2">
        <v>1.5643835616438355</v>
      </c>
      <c r="D1403" s="2" t="str">
        <f t="shared" si="85"/>
        <v>&gt; 1.5 year</v>
      </c>
      <c r="E1403" s="3">
        <v>31.550684931506851</v>
      </c>
      <c r="F1403" s="1">
        <v>1</v>
      </c>
      <c r="G1403" s="1">
        <v>27</v>
      </c>
      <c r="H1403" s="1" t="str">
        <f t="shared" si="86"/>
        <v>&lt;80</v>
      </c>
      <c r="I1403" s="1">
        <v>241.93114461031001</v>
      </c>
      <c r="J1403" s="1">
        <v>237.117961978718</v>
      </c>
      <c r="K1403" s="1">
        <v>217.98142160514101</v>
      </c>
      <c r="L1403" s="1">
        <v>282.66765958726597</v>
      </c>
      <c r="M1403" s="1">
        <f t="shared" si="87"/>
        <v>98.401818270211081</v>
      </c>
      <c r="N1403" s="1">
        <v>0</v>
      </c>
      <c r="O1403" s="1" t="str">
        <f t="shared" si="84"/>
        <v>25-40</v>
      </c>
    </row>
    <row r="1404" spans="1:15">
      <c r="A1404" s="1">
        <v>1403</v>
      </c>
      <c r="B1404" s="1">
        <v>86753091403</v>
      </c>
      <c r="C1404" s="2">
        <v>1.6575342465753424</v>
      </c>
      <c r="D1404" s="2" t="str">
        <f t="shared" si="85"/>
        <v>&gt; 1.5 year</v>
      </c>
      <c r="E1404" s="3">
        <v>31.202739726027396</v>
      </c>
      <c r="F1404" s="1">
        <v>0</v>
      </c>
      <c r="G1404" s="1">
        <v>44</v>
      </c>
      <c r="H1404" s="1" t="str">
        <f t="shared" si="86"/>
        <v>&lt;80</v>
      </c>
      <c r="I1404" s="1">
        <v>144.415593979817</v>
      </c>
      <c r="J1404" s="1">
        <v>198.33203454380501</v>
      </c>
      <c r="K1404" s="1">
        <v>258.18766999393603</v>
      </c>
      <c r="L1404" s="1">
        <v>339.43131282908797</v>
      </c>
      <c r="M1404" s="1">
        <f t="shared" si="87"/>
        <v>99.134088220652643</v>
      </c>
      <c r="N1404" s="1">
        <v>0</v>
      </c>
      <c r="O1404" s="1" t="str">
        <f t="shared" si="84"/>
        <v>25-40</v>
      </c>
    </row>
    <row r="1405" spans="1:15">
      <c r="A1405" s="1">
        <v>1404</v>
      </c>
      <c r="B1405" s="1">
        <v>86753091404</v>
      </c>
      <c r="C1405" s="2">
        <v>1.1753424657534246</v>
      </c>
      <c r="D1405" s="2" t="str">
        <f t="shared" si="85"/>
        <v>&lt;= 1.5 year</v>
      </c>
      <c r="E1405" s="3">
        <v>37.668493150684931</v>
      </c>
      <c r="F1405" s="1">
        <v>0</v>
      </c>
      <c r="G1405" s="1">
        <v>75</v>
      </c>
      <c r="H1405" s="1" t="str">
        <f t="shared" si="86"/>
        <v>&lt;80</v>
      </c>
      <c r="I1405" s="1">
        <v>15.276440307735401</v>
      </c>
      <c r="J1405" s="1">
        <v>313.73860823439702</v>
      </c>
      <c r="K1405" s="1">
        <v>232.90954841233599</v>
      </c>
      <c r="L1405" s="1">
        <v>6.5700970016693896</v>
      </c>
      <c r="M1405" s="1">
        <f t="shared" si="87"/>
        <v>55.058761333051244</v>
      </c>
      <c r="N1405" s="1">
        <v>0</v>
      </c>
      <c r="O1405" s="1" t="str">
        <f t="shared" si="84"/>
        <v>25-40</v>
      </c>
    </row>
    <row r="1406" spans="1:15">
      <c r="A1406" s="1">
        <v>1405</v>
      </c>
      <c r="B1406" s="1">
        <v>86753091405</v>
      </c>
      <c r="C1406" s="2">
        <v>1.0465753424657533</v>
      </c>
      <c r="D1406" s="2" t="str">
        <f t="shared" si="85"/>
        <v>&lt;= 1.5 year</v>
      </c>
      <c r="E1406" s="3">
        <v>33.4</v>
      </c>
      <c r="F1406" s="1">
        <v>0</v>
      </c>
      <c r="G1406" s="1">
        <v>20</v>
      </c>
      <c r="H1406" s="1" t="str">
        <f t="shared" si="86"/>
        <v>&lt;80</v>
      </c>
      <c r="I1406" s="1">
        <v>18.913372086629401</v>
      </c>
      <c r="J1406" s="1">
        <v>26.296363450253899</v>
      </c>
      <c r="K1406" s="1">
        <v>335.66031359237502</v>
      </c>
      <c r="L1406" s="1">
        <v>428.061215058372</v>
      </c>
      <c r="M1406" s="1">
        <f t="shared" si="87"/>
        <v>95.263362281040315</v>
      </c>
      <c r="N1406" s="1">
        <v>0</v>
      </c>
      <c r="O1406" s="1" t="str">
        <f t="shared" si="84"/>
        <v>25-40</v>
      </c>
    </row>
    <row r="1407" spans="1:15">
      <c r="A1407" s="1">
        <v>1406</v>
      </c>
      <c r="B1407" s="1">
        <v>86753091406</v>
      </c>
      <c r="C1407" s="2">
        <v>1.273972602739726</v>
      </c>
      <c r="D1407" s="2" t="str">
        <f t="shared" si="85"/>
        <v>&lt;= 1.5 year</v>
      </c>
      <c r="E1407" s="3">
        <v>37.290410958904111</v>
      </c>
      <c r="F1407" s="1">
        <v>1</v>
      </c>
      <c r="G1407" s="1">
        <v>90</v>
      </c>
      <c r="H1407" s="1" t="str">
        <f t="shared" si="86"/>
        <v>&gt;=80</v>
      </c>
      <c r="I1407" s="1">
        <v>23.5559577844102</v>
      </c>
      <c r="J1407" s="1">
        <v>292.79443893646499</v>
      </c>
      <c r="K1407" s="1">
        <v>277.79055459114102</v>
      </c>
      <c r="L1407" s="1">
        <v>22.4008312057063</v>
      </c>
      <c r="M1407" s="1">
        <f t="shared" si="87"/>
        <v>61.330998033291699</v>
      </c>
      <c r="N1407" s="1">
        <v>0</v>
      </c>
      <c r="O1407" s="1" t="str">
        <f t="shared" si="84"/>
        <v>25-40</v>
      </c>
    </row>
    <row r="1408" spans="1:15">
      <c r="A1408" s="1">
        <v>1407</v>
      </c>
      <c r="B1408" s="1">
        <v>86753091407</v>
      </c>
      <c r="C1408" s="2">
        <v>1.0657534246575342</v>
      </c>
      <c r="D1408" s="2" t="str">
        <f t="shared" si="85"/>
        <v>&lt;= 1.5 year</v>
      </c>
      <c r="E1408" s="3">
        <v>43.454794520547942</v>
      </c>
      <c r="F1408" s="1">
        <v>0</v>
      </c>
      <c r="G1408" s="1">
        <v>84</v>
      </c>
      <c r="H1408" s="1" t="str">
        <f t="shared" si="86"/>
        <v>&gt;=80</v>
      </c>
      <c r="I1408" s="1">
        <v>41.249485376176303</v>
      </c>
      <c r="J1408" s="1">
        <v>375.84801973646398</v>
      </c>
      <c r="K1408" s="1">
        <v>208.678218225839</v>
      </c>
      <c r="L1408" s="1">
        <v>2.81577232106042</v>
      </c>
      <c r="M1408" s="1">
        <f t="shared" si="87"/>
        <v>58.747079274639155</v>
      </c>
      <c r="N1408" s="1">
        <v>0</v>
      </c>
      <c r="O1408" s="1" t="str">
        <f t="shared" si="84"/>
        <v>&gt;40</v>
      </c>
    </row>
    <row r="1409" spans="1:15">
      <c r="A1409" s="1">
        <v>1408</v>
      </c>
      <c r="B1409" s="1">
        <v>86753091408</v>
      </c>
      <c r="C1409" s="2">
        <v>1.4465753424657535</v>
      </c>
      <c r="D1409" s="2" t="str">
        <f t="shared" si="85"/>
        <v>&lt;= 1.5 year</v>
      </c>
      <c r="E1409" s="3">
        <v>17.843835616438355</v>
      </c>
      <c r="F1409" s="1">
        <v>1</v>
      </c>
      <c r="G1409" s="1">
        <v>58</v>
      </c>
      <c r="H1409" s="1" t="str">
        <f t="shared" si="86"/>
        <v>&lt;80</v>
      </c>
      <c r="I1409" s="1">
        <v>204.58538593221999</v>
      </c>
      <c r="J1409" s="1">
        <v>473.34338820879702</v>
      </c>
      <c r="K1409" s="1">
        <v>87.017808679352996</v>
      </c>
      <c r="L1409" s="1">
        <v>17.839842070734399</v>
      </c>
      <c r="M1409" s="1">
        <f t="shared" si="87"/>
        <v>66.817220021291845</v>
      </c>
      <c r="N1409" s="1">
        <v>0</v>
      </c>
      <c r="O1409" s="1" t="str">
        <f t="shared" si="84"/>
        <v>17-25</v>
      </c>
    </row>
    <row r="1410" spans="1:15">
      <c r="A1410" s="1">
        <v>1409</v>
      </c>
      <c r="B1410" s="1">
        <v>86753091409</v>
      </c>
      <c r="C1410" s="2">
        <v>1.7753424657534247</v>
      </c>
      <c r="D1410" s="2" t="str">
        <f t="shared" si="85"/>
        <v>&gt; 1.5 year</v>
      </c>
      <c r="E1410" s="3">
        <v>30.054794520547944</v>
      </c>
      <c r="F1410" s="1">
        <v>0</v>
      </c>
      <c r="G1410" s="1">
        <v>25</v>
      </c>
      <c r="H1410" s="1" t="str">
        <f t="shared" si="86"/>
        <v>&lt;80</v>
      </c>
      <c r="I1410" s="1">
        <v>173.475339246695</v>
      </c>
      <c r="J1410" s="1">
        <v>256.27225657207998</v>
      </c>
      <c r="K1410" s="1">
        <v>290.58952346062898</v>
      </c>
      <c r="L1410" s="1">
        <v>303.36258599784202</v>
      </c>
      <c r="M1410" s="1">
        <f t="shared" si="87"/>
        <v>105.65406080051852</v>
      </c>
      <c r="N1410" s="1">
        <v>0</v>
      </c>
      <c r="O1410" s="1" t="str">
        <f t="shared" ref="O1410:O1473" si="88">IF(AND(E1410&gt;17,E1410&lt;25),"17-25",IF(AND(E1410&gt;25,E1410&lt;40),"25-40","&gt;40"))</f>
        <v>25-40</v>
      </c>
    </row>
    <row r="1411" spans="1:15">
      <c r="A1411" s="1">
        <v>1410</v>
      </c>
      <c r="B1411" s="1">
        <v>86753091410</v>
      </c>
      <c r="C1411" s="2">
        <v>1.0493150684931507</v>
      </c>
      <c r="D1411" s="2" t="str">
        <f t="shared" ref="D1411:D1474" si="89">IF(OR(C1411&lt;1.5, C1411=1.5),"&lt;= 1.5 year","&gt; 1.5 year")</f>
        <v>&lt;= 1.5 year</v>
      </c>
      <c r="E1411" s="3">
        <v>38.495890410958907</v>
      </c>
      <c r="F1411" s="1">
        <v>1</v>
      </c>
      <c r="G1411" s="1">
        <v>20</v>
      </c>
      <c r="H1411" s="1" t="str">
        <f t="shared" ref="H1411:H1474" si="90">IF(G1411&lt;80,"&lt;80","&gt;=80")</f>
        <v>&lt;80</v>
      </c>
      <c r="I1411" s="1">
        <v>38.2514478994526</v>
      </c>
      <c r="J1411" s="1">
        <v>18.7610627723829</v>
      </c>
      <c r="K1411" s="1">
        <v>374.14655063429001</v>
      </c>
      <c r="L1411" s="1">
        <v>340.51916746001098</v>
      </c>
      <c r="M1411" s="1">
        <f t="shared" ref="M1411:M1474" si="91">SUMPRODUCT(I1411:L1411,$P$3:$S$3)</f>
        <v>90.320887025062945</v>
      </c>
      <c r="N1411" s="1">
        <v>0</v>
      </c>
      <c r="O1411" s="1" t="str">
        <f t="shared" si="88"/>
        <v>25-40</v>
      </c>
    </row>
    <row r="1412" spans="1:15">
      <c r="A1412" s="1">
        <v>1411</v>
      </c>
      <c r="B1412" s="1">
        <v>86753091411</v>
      </c>
      <c r="C1412" s="2">
        <v>0.75342465753424659</v>
      </c>
      <c r="D1412" s="2" t="str">
        <f t="shared" si="89"/>
        <v>&lt;= 1.5 year</v>
      </c>
      <c r="E1412" s="3">
        <v>39.523287671232879</v>
      </c>
      <c r="F1412" s="1">
        <v>0</v>
      </c>
      <c r="G1412" s="1">
        <v>20</v>
      </c>
      <c r="H1412" s="1" t="str">
        <f t="shared" si="90"/>
        <v>&lt;80</v>
      </c>
      <c r="I1412" s="1">
        <v>23.6300010919587</v>
      </c>
      <c r="J1412" s="1">
        <v>2.0633193252165398</v>
      </c>
      <c r="K1412" s="1">
        <v>463.185099762118</v>
      </c>
      <c r="L1412" s="1">
        <v>347.14619748713</v>
      </c>
      <c r="M1412" s="1">
        <f t="shared" si="91"/>
        <v>99.295221303283768</v>
      </c>
      <c r="N1412" s="1">
        <v>0</v>
      </c>
      <c r="O1412" s="1" t="str">
        <f t="shared" si="88"/>
        <v>25-40</v>
      </c>
    </row>
    <row r="1413" spans="1:15">
      <c r="A1413" s="1">
        <v>1412</v>
      </c>
      <c r="B1413" s="1">
        <v>86753091412</v>
      </c>
      <c r="C1413" s="2">
        <v>1.1808219178082191</v>
      </c>
      <c r="D1413" s="2" t="str">
        <f t="shared" si="89"/>
        <v>&lt;= 1.5 year</v>
      </c>
      <c r="E1413" s="3">
        <v>35.578082191780823</v>
      </c>
      <c r="F1413" s="1">
        <v>0</v>
      </c>
      <c r="G1413" s="1">
        <v>19</v>
      </c>
      <c r="H1413" s="1" t="str">
        <f t="shared" si="90"/>
        <v>&lt;80</v>
      </c>
      <c r="I1413" s="1">
        <v>569.22232870352798</v>
      </c>
      <c r="J1413" s="1">
        <v>351.50229256864702</v>
      </c>
      <c r="K1413" s="1">
        <v>26.157706087468799</v>
      </c>
      <c r="L1413" s="1">
        <v>61.100451572644097</v>
      </c>
      <c r="M1413" s="1">
        <f t="shared" si="91"/>
        <v>84.128948620987558</v>
      </c>
      <c r="N1413" s="1">
        <v>1</v>
      </c>
      <c r="O1413" s="1" t="str">
        <f t="shared" si="88"/>
        <v>25-40</v>
      </c>
    </row>
    <row r="1414" spans="1:15">
      <c r="A1414" s="1">
        <v>1413</v>
      </c>
      <c r="B1414" s="1">
        <v>86753091413</v>
      </c>
      <c r="C1414" s="2">
        <v>1.2219178082191782</v>
      </c>
      <c r="D1414" s="2" t="str">
        <f t="shared" si="89"/>
        <v>&lt;= 1.5 year</v>
      </c>
      <c r="E1414" s="3">
        <v>29.463013698630139</v>
      </c>
      <c r="F1414" s="1">
        <v>1</v>
      </c>
      <c r="G1414" s="1">
        <v>57</v>
      </c>
      <c r="H1414" s="1" t="str">
        <f t="shared" si="90"/>
        <v>&lt;80</v>
      </c>
      <c r="I1414" s="1">
        <v>243.37615744099699</v>
      </c>
      <c r="J1414" s="1">
        <v>528.532379088065</v>
      </c>
      <c r="K1414" s="1">
        <v>4.4931907736667798</v>
      </c>
      <c r="L1414" s="1">
        <v>20.829748289722001</v>
      </c>
      <c r="M1414" s="1">
        <f t="shared" si="91"/>
        <v>64.791435609931611</v>
      </c>
      <c r="N1414" s="1">
        <v>0</v>
      </c>
      <c r="O1414" s="1" t="str">
        <f t="shared" si="88"/>
        <v>25-40</v>
      </c>
    </row>
    <row r="1415" spans="1:15">
      <c r="A1415" s="1">
        <v>1414</v>
      </c>
      <c r="B1415" s="1">
        <v>86753091414</v>
      </c>
      <c r="C1415" s="2">
        <v>1.295890410958904</v>
      </c>
      <c r="D1415" s="2" t="str">
        <f t="shared" si="89"/>
        <v>&lt;= 1.5 year</v>
      </c>
      <c r="E1415" s="3">
        <v>42.961643835616435</v>
      </c>
      <c r="F1415" s="1">
        <v>0</v>
      </c>
      <c r="G1415" s="1">
        <v>103</v>
      </c>
      <c r="H1415" s="1" t="str">
        <f t="shared" si="90"/>
        <v>&gt;=80</v>
      </c>
      <c r="I1415" s="1">
        <v>0.17241868590369899</v>
      </c>
      <c r="J1415" s="1">
        <v>305.090507722734</v>
      </c>
      <c r="K1415" s="1">
        <v>269.57159042585897</v>
      </c>
      <c r="L1415" s="1">
        <v>20.432021645088899</v>
      </c>
      <c r="M1415" s="1">
        <f t="shared" si="91"/>
        <v>59.221467561204761</v>
      </c>
      <c r="N1415" s="1">
        <v>0</v>
      </c>
      <c r="O1415" s="1" t="str">
        <f t="shared" si="88"/>
        <v>&gt;40</v>
      </c>
    </row>
    <row r="1416" spans="1:15">
      <c r="A1416" s="1">
        <v>1415</v>
      </c>
      <c r="B1416" s="1">
        <v>86753091415</v>
      </c>
      <c r="C1416" s="2">
        <v>1.1534246575342466</v>
      </c>
      <c r="D1416" s="2" t="str">
        <f t="shared" si="89"/>
        <v>&lt;= 1.5 year</v>
      </c>
      <c r="E1416" s="3">
        <v>37.991780821917807</v>
      </c>
      <c r="F1416" s="1">
        <v>0</v>
      </c>
      <c r="G1416" s="1">
        <v>90</v>
      </c>
      <c r="H1416" s="1" t="str">
        <f t="shared" si="90"/>
        <v>&gt;=80</v>
      </c>
      <c r="I1416" s="1">
        <v>37.142796843655198</v>
      </c>
      <c r="J1416" s="1">
        <v>263.31288679602801</v>
      </c>
      <c r="K1416" s="1">
        <v>234.05025687636299</v>
      </c>
      <c r="L1416" s="1">
        <v>66.334065060587207</v>
      </c>
      <c r="M1416" s="1">
        <f t="shared" si="91"/>
        <v>60.082573323608678</v>
      </c>
      <c r="N1416" s="1">
        <v>0</v>
      </c>
      <c r="O1416" s="1" t="str">
        <f t="shared" si="88"/>
        <v>25-40</v>
      </c>
    </row>
    <row r="1417" spans="1:15">
      <c r="A1417" s="1">
        <v>1416</v>
      </c>
      <c r="B1417" s="1">
        <v>86753091416</v>
      </c>
      <c r="C1417" s="2">
        <v>1.2301369863013698</v>
      </c>
      <c r="D1417" s="2" t="str">
        <f t="shared" si="89"/>
        <v>&lt;= 1.5 year</v>
      </c>
      <c r="E1417" s="3">
        <v>42.235616438356168</v>
      </c>
      <c r="F1417" s="1">
        <v>0</v>
      </c>
      <c r="G1417" s="1">
        <v>48</v>
      </c>
      <c r="H1417" s="1" t="str">
        <f t="shared" si="90"/>
        <v>&lt;80</v>
      </c>
      <c r="I1417" s="1">
        <v>37.416581606227602</v>
      </c>
      <c r="J1417" s="1">
        <v>201.349423491609</v>
      </c>
      <c r="K1417" s="1">
        <v>294.68134474104801</v>
      </c>
      <c r="L1417" s="1">
        <v>12.5457280358928</v>
      </c>
      <c r="M1417" s="1">
        <f t="shared" si="91"/>
        <v>55.968529141059825</v>
      </c>
      <c r="N1417" s="1">
        <v>1</v>
      </c>
      <c r="O1417" s="1" t="str">
        <f t="shared" si="88"/>
        <v>&gt;40</v>
      </c>
    </row>
    <row r="1418" spans="1:15">
      <c r="A1418" s="1">
        <v>1417</v>
      </c>
      <c r="B1418" s="1">
        <v>86753091417</v>
      </c>
      <c r="C1418" s="2">
        <v>0.95890410958904104</v>
      </c>
      <c r="D1418" s="2" t="str">
        <f t="shared" si="89"/>
        <v>&lt;= 1.5 year</v>
      </c>
      <c r="E1418" s="3">
        <v>35.145205479452052</v>
      </c>
      <c r="F1418" s="1">
        <v>0</v>
      </c>
      <c r="G1418" s="1">
        <v>20</v>
      </c>
      <c r="H1418" s="1" t="str">
        <f t="shared" si="90"/>
        <v>&lt;80</v>
      </c>
      <c r="I1418" s="1">
        <v>24.720759859105701</v>
      </c>
      <c r="J1418" s="1">
        <v>49.666764249906997</v>
      </c>
      <c r="K1418" s="1">
        <v>287.798288274637</v>
      </c>
      <c r="L1418" s="1">
        <v>446.00686477532798</v>
      </c>
      <c r="M1418" s="1">
        <f t="shared" si="91"/>
        <v>94.007620294716816</v>
      </c>
      <c r="N1418" s="1">
        <v>0</v>
      </c>
      <c r="O1418" s="1" t="str">
        <f t="shared" si="88"/>
        <v>25-40</v>
      </c>
    </row>
    <row r="1419" spans="1:15">
      <c r="A1419" s="1">
        <v>1418</v>
      </c>
      <c r="B1419" s="1">
        <v>86753091418</v>
      </c>
      <c r="C1419" s="2">
        <v>1.1479452054794521</v>
      </c>
      <c r="D1419" s="2" t="str">
        <f t="shared" si="89"/>
        <v>&lt;= 1.5 year</v>
      </c>
      <c r="E1419" s="3">
        <v>36.920547945205477</v>
      </c>
      <c r="F1419" s="1">
        <v>0</v>
      </c>
      <c r="G1419" s="1">
        <v>105</v>
      </c>
      <c r="H1419" s="1" t="str">
        <f t="shared" si="90"/>
        <v>&gt;=80</v>
      </c>
      <c r="I1419" s="1">
        <v>116.53748155312999</v>
      </c>
      <c r="J1419" s="1">
        <v>267.885906924089</v>
      </c>
      <c r="K1419" s="1">
        <v>225.00141327375599</v>
      </c>
      <c r="L1419" s="1">
        <v>32.093527854167903</v>
      </c>
      <c r="M1419" s="1">
        <f t="shared" si="91"/>
        <v>61.605264013528384</v>
      </c>
      <c r="N1419" s="1">
        <v>0</v>
      </c>
      <c r="O1419" s="1" t="str">
        <f t="shared" si="88"/>
        <v>25-40</v>
      </c>
    </row>
    <row r="1420" spans="1:15">
      <c r="A1420" s="1">
        <v>1419</v>
      </c>
      <c r="B1420" s="1">
        <v>86753091419</v>
      </c>
      <c r="C1420" s="2">
        <v>1.7095890410958905</v>
      </c>
      <c r="D1420" s="2" t="str">
        <f t="shared" si="89"/>
        <v>&gt; 1.5 year</v>
      </c>
      <c r="E1420" s="3">
        <v>29.564383561643837</v>
      </c>
      <c r="F1420" s="1">
        <v>0</v>
      </c>
      <c r="G1420" s="1">
        <v>26</v>
      </c>
      <c r="H1420" s="1" t="str">
        <f t="shared" si="90"/>
        <v>&lt;80</v>
      </c>
      <c r="I1420" s="1">
        <v>350.94866312557599</v>
      </c>
      <c r="J1420" s="1">
        <v>195.65353647516</v>
      </c>
      <c r="K1420" s="1">
        <v>211.97699027323</v>
      </c>
      <c r="L1420" s="1">
        <v>347.17232937405498</v>
      </c>
      <c r="M1420" s="1">
        <f t="shared" si="91"/>
        <v>110.82609432573307</v>
      </c>
      <c r="N1420" s="1">
        <v>0</v>
      </c>
      <c r="O1420" s="1" t="str">
        <f t="shared" si="88"/>
        <v>25-40</v>
      </c>
    </row>
    <row r="1421" spans="1:15">
      <c r="A1421" s="1">
        <v>1420</v>
      </c>
      <c r="B1421" s="1">
        <v>86753091420</v>
      </c>
      <c r="C1421" s="2">
        <v>1.6657534246575343</v>
      </c>
      <c r="D1421" s="2" t="str">
        <f t="shared" si="89"/>
        <v>&gt; 1.5 year</v>
      </c>
      <c r="E1421" s="3">
        <v>28.263013698630136</v>
      </c>
      <c r="F1421" s="1">
        <v>0</v>
      </c>
      <c r="G1421" s="1">
        <v>50</v>
      </c>
      <c r="H1421" s="1" t="str">
        <f t="shared" si="90"/>
        <v>&lt;80</v>
      </c>
      <c r="I1421" s="1">
        <v>323.98753193957202</v>
      </c>
      <c r="J1421" s="1">
        <v>177.362699176647</v>
      </c>
      <c r="K1421" s="1">
        <v>217.124199067169</v>
      </c>
      <c r="L1421" s="1">
        <v>365.30995586215101</v>
      </c>
      <c r="M1421" s="1">
        <f t="shared" si="91"/>
        <v>110.00011708081593</v>
      </c>
      <c r="N1421" s="1">
        <v>0</v>
      </c>
      <c r="O1421" s="1" t="str">
        <f t="shared" si="88"/>
        <v>25-40</v>
      </c>
    </row>
    <row r="1422" spans="1:15">
      <c r="A1422" s="1">
        <v>1421</v>
      </c>
      <c r="B1422" s="1">
        <v>86753091421</v>
      </c>
      <c r="C1422" s="2">
        <v>1.1260273972602739</v>
      </c>
      <c r="D1422" s="2" t="str">
        <f t="shared" si="89"/>
        <v>&lt;= 1.5 year</v>
      </c>
      <c r="E1422" s="3">
        <v>37.487671232876714</v>
      </c>
      <c r="F1422" s="1">
        <v>0</v>
      </c>
      <c r="G1422" s="1">
        <v>94</v>
      </c>
      <c r="H1422" s="1" t="str">
        <f t="shared" si="90"/>
        <v>&gt;=80</v>
      </c>
      <c r="I1422" s="1">
        <v>6.6300587981571297</v>
      </c>
      <c r="J1422" s="1">
        <v>376.27050243827699</v>
      </c>
      <c r="K1422" s="1">
        <v>217.50796177694201</v>
      </c>
      <c r="L1422" s="1">
        <v>12.4586585861814</v>
      </c>
      <c r="M1422" s="1">
        <f t="shared" si="91"/>
        <v>58.228039342489538</v>
      </c>
      <c r="N1422" s="1">
        <v>0</v>
      </c>
      <c r="O1422" s="1" t="str">
        <f t="shared" si="88"/>
        <v>25-40</v>
      </c>
    </row>
    <row r="1423" spans="1:15">
      <c r="A1423" s="1">
        <v>1422</v>
      </c>
      <c r="B1423" s="1">
        <v>86753091422</v>
      </c>
      <c r="C1423" s="2">
        <v>1.704109589041096</v>
      </c>
      <c r="D1423" s="2" t="str">
        <f t="shared" si="89"/>
        <v>&gt; 1.5 year</v>
      </c>
      <c r="E1423" s="3">
        <v>31.304109589041097</v>
      </c>
      <c r="F1423" s="1">
        <v>0</v>
      </c>
      <c r="G1423" s="1">
        <v>29</v>
      </c>
      <c r="H1423" s="1" t="str">
        <f t="shared" si="90"/>
        <v>&lt;80</v>
      </c>
      <c r="I1423" s="1">
        <v>248.02422752440299</v>
      </c>
      <c r="J1423" s="1">
        <v>340.65768729018299</v>
      </c>
      <c r="K1423" s="1">
        <v>204.68129515455601</v>
      </c>
      <c r="L1423" s="1">
        <v>194.640337594317</v>
      </c>
      <c r="M1423" s="1">
        <f t="shared" si="91"/>
        <v>95.013149115031638</v>
      </c>
      <c r="N1423" s="1">
        <v>0</v>
      </c>
      <c r="O1423" s="1" t="str">
        <f t="shared" si="88"/>
        <v>25-40</v>
      </c>
    </row>
    <row r="1424" spans="1:15">
      <c r="A1424" s="1">
        <v>1423</v>
      </c>
      <c r="B1424" s="1">
        <v>86753091423</v>
      </c>
      <c r="C1424" s="2">
        <v>1.5945205479452054</v>
      </c>
      <c r="D1424" s="2" t="str">
        <f t="shared" si="89"/>
        <v>&gt; 1.5 year</v>
      </c>
      <c r="E1424" s="3">
        <v>32.627397260273973</v>
      </c>
      <c r="F1424" s="1">
        <v>0</v>
      </c>
      <c r="G1424" s="1">
        <v>52</v>
      </c>
      <c r="H1424" s="1" t="str">
        <f t="shared" si="90"/>
        <v>&lt;80</v>
      </c>
      <c r="I1424" s="1">
        <v>377.16654988922397</v>
      </c>
      <c r="J1424" s="1">
        <v>106.569794699722</v>
      </c>
      <c r="K1424" s="1">
        <v>167.261774557835</v>
      </c>
      <c r="L1424" s="1">
        <v>351.906504625178</v>
      </c>
      <c r="M1424" s="1">
        <f t="shared" si="91"/>
        <v>100.99910106907724</v>
      </c>
      <c r="N1424" s="1">
        <v>0</v>
      </c>
      <c r="O1424" s="1" t="str">
        <f t="shared" si="88"/>
        <v>25-40</v>
      </c>
    </row>
    <row r="1425" spans="1:15">
      <c r="A1425" s="1">
        <v>1424</v>
      </c>
      <c r="B1425" s="1">
        <v>86753091424</v>
      </c>
      <c r="C1425" s="2">
        <v>1.6657534246575343</v>
      </c>
      <c r="D1425" s="2" t="str">
        <f t="shared" si="89"/>
        <v>&gt; 1.5 year</v>
      </c>
      <c r="E1425" s="3">
        <v>26.756164383561643</v>
      </c>
      <c r="F1425" s="1">
        <v>0</v>
      </c>
      <c r="G1425" s="1">
        <v>44</v>
      </c>
      <c r="H1425" s="1" t="str">
        <f t="shared" si="90"/>
        <v>&lt;80</v>
      </c>
      <c r="I1425" s="1">
        <v>309.40123936472799</v>
      </c>
      <c r="J1425" s="1">
        <v>259.98085099064201</v>
      </c>
      <c r="K1425" s="1">
        <v>194.592027403987</v>
      </c>
      <c r="L1425" s="1">
        <v>264.38807480473201</v>
      </c>
      <c r="M1425" s="1">
        <f t="shared" si="91"/>
        <v>100.62817949347587</v>
      </c>
      <c r="N1425" s="1">
        <v>0</v>
      </c>
      <c r="O1425" s="1" t="str">
        <f t="shared" si="88"/>
        <v>25-40</v>
      </c>
    </row>
    <row r="1426" spans="1:15">
      <c r="A1426" s="1">
        <v>1425</v>
      </c>
      <c r="B1426" s="1">
        <v>86753091425</v>
      </c>
      <c r="C1426" s="2">
        <v>1.1917808219178083</v>
      </c>
      <c r="D1426" s="2" t="str">
        <f t="shared" si="89"/>
        <v>&lt;= 1.5 year</v>
      </c>
      <c r="E1426" s="3">
        <v>36.564383561643837</v>
      </c>
      <c r="F1426" s="1">
        <v>0</v>
      </c>
      <c r="G1426" s="1">
        <v>91</v>
      </c>
      <c r="H1426" s="1" t="str">
        <f t="shared" si="90"/>
        <v>&gt;=80</v>
      </c>
      <c r="I1426" s="1">
        <v>10.4695673845047</v>
      </c>
      <c r="J1426" s="1">
        <v>333.28854423043299</v>
      </c>
      <c r="K1426" s="1">
        <v>237.27424360644099</v>
      </c>
      <c r="L1426" s="1">
        <v>2.3391189045422802</v>
      </c>
      <c r="M1426" s="1">
        <f t="shared" si="91"/>
        <v>56.254252430513006</v>
      </c>
      <c r="N1426" s="1">
        <v>0</v>
      </c>
      <c r="O1426" s="1" t="str">
        <f t="shared" si="88"/>
        <v>25-40</v>
      </c>
    </row>
    <row r="1427" spans="1:15">
      <c r="A1427" s="1">
        <v>1426</v>
      </c>
      <c r="B1427" s="1">
        <v>86753091426</v>
      </c>
      <c r="C1427" s="2">
        <v>1.7616438356164383</v>
      </c>
      <c r="D1427" s="2" t="str">
        <f t="shared" si="89"/>
        <v>&gt; 1.5 year</v>
      </c>
      <c r="E1427" s="3">
        <v>30.824657534246576</v>
      </c>
      <c r="F1427" s="1">
        <v>1</v>
      </c>
      <c r="G1427" s="1">
        <v>39</v>
      </c>
      <c r="H1427" s="1" t="str">
        <f t="shared" si="90"/>
        <v>&lt;80</v>
      </c>
      <c r="I1427" s="1">
        <v>285.73119169239101</v>
      </c>
      <c r="J1427" s="1">
        <v>182.72389768795</v>
      </c>
      <c r="K1427" s="1">
        <v>139.455752461457</v>
      </c>
      <c r="L1427" s="1">
        <v>353.34255000003998</v>
      </c>
      <c r="M1427" s="1">
        <f t="shared" si="91"/>
        <v>96.612203445806927</v>
      </c>
      <c r="N1427" s="1">
        <v>0</v>
      </c>
      <c r="O1427" s="1" t="str">
        <f t="shared" si="88"/>
        <v>25-40</v>
      </c>
    </row>
    <row r="1428" spans="1:15">
      <c r="A1428" s="1">
        <v>1427</v>
      </c>
      <c r="B1428" s="1">
        <v>86753091427</v>
      </c>
      <c r="C1428" s="2">
        <v>1.6739726027397259</v>
      </c>
      <c r="D1428" s="2" t="str">
        <f t="shared" si="89"/>
        <v>&gt; 1.5 year</v>
      </c>
      <c r="E1428" s="3">
        <v>31.701369863013699</v>
      </c>
      <c r="F1428" s="1">
        <v>0</v>
      </c>
      <c r="G1428" s="1">
        <v>42</v>
      </c>
      <c r="H1428" s="1" t="str">
        <f t="shared" si="90"/>
        <v>&lt;80</v>
      </c>
      <c r="I1428" s="1">
        <v>238.34573607449099</v>
      </c>
      <c r="J1428" s="1">
        <v>144.37020050566599</v>
      </c>
      <c r="K1428" s="1">
        <v>185.052155666521</v>
      </c>
      <c r="L1428" s="1">
        <v>364.18700291526602</v>
      </c>
      <c r="M1428" s="1">
        <f t="shared" si="91"/>
        <v>96.525973956226991</v>
      </c>
      <c r="N1428" s="1">
        <v>0</v>
      </c>
      <c r="O1428" s="1" t="str">
        <f t="shared" si="88"/>
        <v>25-40</v>
      </c>
    </row>
    <row r="1429" spans="1:15">
      <c r="A1429" s="1">
        <v>1428</v>
      </c>
      <c r="B1429" s="1">
        <v>86753091428</v>
      </c>
      <c r="C1429" s="2">
        <v>1.7068493150684931</v>
      </c>
      <c r="D1429" s="2" t="str">
        <f t="shared" si="89"/>
        <v>&gt; 1.5 year</v>
      </c>
      <c r="E1429" s="3">
        <v>29.873972602739727</v>
      </c>
      <c r="F1429" s="1">
        <v>0</v>
      </c>
      <c r="G1429" s="1">
        <v>43</v>
      </c>
      <c r="H1429" s="1" t="str">
        <f t="shared" si="90"/>
        <v>&lt;80</v>
      </c>
      <c r="I1429" s="1">
        <v>263.85313729963502</v>
      </c>
      <c r="J1429" s="1">
        <v>237.16276489203099</v>
      </c>
      <c r="K1429" s="1">
        <v>312.70508920262102</v>
      </c>
      <c r="L1429" s="1">
        <v>105.470101408902</v>
      </c>
      <c r="M1429" s="1">
        <f t="shared" si="91"/>
        <v>90.262295048716027</v>
      </c>
      <c r="N1429" s="1">
        <v>1</v>
      </c>
      <c r="O1429" s="1" t="str">
        <f t="shared" si="88"/>
        <v>25-40</v>
      </c>
    </row>
    <row r="1430" spans="1:15">
      <c r="A1430" s="1">
        <v>1429</v>
      </c>
      <c r="B1430" s="1">
        <v>86753091429</v>
      </c>
      <c r="C1430" s="2">
        <v>1.547945205479452</v>
      </c>
      <c r="D1430" s="2" t="str">
        <f t="shared" si="89"/>
        <v>&gt; 1.5 year</v>
      </c>
      <c r="E1430" s="3">
        <v>32.326027397260276</v>
      </c>
      <c r="F1430" s="1">
        <v>0</v>
      </c>
      <c r="G1430" s="1">
        <v>31</v>
      </c>
      <c r="H1430" s="1" t="str">
        <f t="shared" si="90"/>
        <v>&lt;80</v>
      </c>
      <c r="I1430" s="1">
        <v>200.59398980535099</v>
      </c>
      <c r="J1430" s="1">
        <v>301.88252078118001</v>
      </c>
      <c r="K1430" s="1">
        <v>239.46063506990299</v>
      </c>
      <c r="L1430" s="1">
        <v>270.028490673806</v>
      </c>
      <c r="M1430" s="1">
        <f t="shared" si="91"/>
        <v>101.33681593616755</v>
      </c>
      <c r="N1430" s="1">
        <v>0</v>
      </c>
      <c r="O1430" s="1" t="str">
        <f t="shared" si="88"/>
        <v>25-40</v>
      </c>
    </row>
    <row r="1431" spans="1:15">
      <c r="A1431" s="1">
        <v>1430</v>
      </c>
      <c r="B1431" s="1">
        <v>86753091430</v>
      </c>
      <c r="C1431" s="2">
        <v>1.6684931506849314</v>
      </c>
      <c r="D1431" s="2" t="str">
        <f t="shared" si="89"/>
        <v>&gt; 1.5 year</v>
      </c>
      <c r="E1431" s="3">
        <v>29.402739726027399</v>
      </c>
      <c r="F1431" s="1">
        <v>0</v>
      </c>
      <c r="G1431" s="1">
        <v>50</v>
      </c>
      <c r="H1431" s="1" t="str">
        <f t="shared" si="90"/>
        <v>&lt;80</v>
      </c>
      <c r="I1431" s="1">
        <v>216.59296197894599</v>
      </c>
      <c r="J1431" s="1">
        <v>245.99442159252999</v>
      </c>
      <c r="K1431" s="1">
        <v>164.12178296687</v>
      </c>
      <c r="L1431" s="1">
        <v>272.79196302922298</v>
      </c>
      <c r="M1431" s="1">
        <f t="shared" si="91"/>
        <v>89.436640205249233</v>
      </c>
      <c r="N1431" s="1">
        <v>1</v>
      </c>
      <c r="O1431" s="1" t="str">
        <f t="shared" si="88"/>
        <v>25-40</v>
      </c>
    </row>
    <row r="1432" spans="1:15">
      <c r="A1432" s="1">
        <v>1431</v>
      </c>
      <c r="B1432" s="1">
        <v>86753091431</v>
      </c>
      <c r="C1432" s="2">
        <v>1.167123287671233</v>
      </c>
      <c r="D1432" s="2" t="str">
        <f t="shared" si="89"/>
        <v>&lt;= 1.5 year</v>
      </c>
      <c r="E1432" s="3">
        <v>40.742465753424661</v>
      </c>
      <c r="F1432" s="1">
        <v>1</v>
      </c>
      <c r="G1432" s="1">
        <v>52</v>
      </c>
      <c r="H1432" s="1" t="str">
        <f t="shared" si="90"/>
        <v>&lt;80</v>
      </c>
      <c r="I1432" s="1">
        <v>17.908697533266199</v>
      </c>
      <c r="J1432" s="1">
        <v>253.13928315986399</v>
      </c>
      <c r="K1432" s="1">
        <v>340.119048450972</v>
      </c>
      <c r="L1432" s="1">
        <v>16.780749388897799</v>
      </c>
      <c r="M1432" s="1">
        <f t="shared" si="91"/>
        <v>64.511814196234795</v>
      </c>
      <c r="N1432" s="1">
        <v>0</v>
      </c>
      <c r="O1432" s="1" t="str">
        <f t="shared" si="88"/>
        <v>&gt;40</v>
      </c>
    </row>
    <row r="1433" spans="1:15">
      <c r="A1433" s="1">
        <v>1432</v>
      </c>
      <c r="B1433" s="1">
        <v>86753091432</v>
      </c>
      <c r="C1433" s="2">
        <v>1.8958904109589041</v>
      </c>
      <c r="D1433" s="2" t="str">
        <f t="shared" si="89"/>
        <v>&gt; 1.5 year</v>
      </c>
      <c r="E1433" s="3">
        <v>31.391780821917809</v>
      </c>
      <c r="F1433" s="1">
        <v>0</v>
      </c>
      <c r="G1433" s="1">
        <v>60</v>
      </c>
      <c r="H1433" s="1" t="str">
        <f t="shared" si="90"/>
        <v>&lt;80</v>
      </c>
      <c r="I1433" s="1">
        <v>379.550834254633</v>
      </c>
      <c r="J1433" s="1">
        <v>383.60280533817098</v>
      </c>
      <c r="K1433" s="1">
        <v>22.2061472667272</v>
      </c>
      <c r="L1433" s="1">
        <v>18.018527307080898</v>
      </c>
      <c r="M1433" s="1">
        <f t="shared" si="91"/>
        <v>65.879252116281293</v>
      </c>
      <c r="N1433" s="1">
        <v>0</v>
      </c>
      <c r="O1433" s="1" t="str">
        <f t="shared" si="88"/>
        <v>25-40</v>
      </c>
    </row>
    <row r="1434" spans="1:15">
      <c r="A1434" s="1">
        <v>1433</v>
      </c>
      <c r="B1434" s="1">
        <v>86753091433</v>
      </c>
      <c r="C1434" s="2">
        <v>1.6986301369863013</v>
      </c>
      <c r="D1434" s="2" t="str">
        <f t="shared" si="89"/>
        <v>&gt; 1.5 year</v>
      </c>
      <c r="E1434" s="3">
        <v>30.772602739726029</v>
      </c>
      <c r="F1434" s="1">
        <v>0</v>
      </c>
      <c r="G1434" s="1">
        <v>32</v>
      </c>
      <c r="H1434" s="1" t="str">
        <f t="shared" si="90"/>
        <v>&lt;80</v>
      </c>
      <c r="I1434" s="1">
        <v>220.027019966578</v>
      </c>
      <c r="J1434" s="1">
        <v>360.64116346873698</v>
      </c>
      <c r="K1434" s="1">
        <v>269.13836490907403</v>
      </c>
      <c r="L1434" s="1">
        <v>212.10775218153299</v>
      </c>
      <c r="M1434" s="1">
        <f t="shared" si="91"/>
        <v>104.20298872569805</v>
      </c>
      <c r="N1434" s="1">
        <v>0</v>
      </c>
      <c r="O1434" s="1" t="str">
        <f t="shared" si="88"/>
        <v>25-40</v>
      </c>
    </row>
    <row r="1435" spans="1:15">
      <c r="A1435" s="1">
        <v>1434</v>
      </c>
      <c r="B1435" s="1">
        <v>86753091434</v>
      </c>
      <c r="C1435" s="2">
        <v>0.989041095890411</v>
      </c>
      <c r="D1435" s="2" t="str">
        <f t="shared" si="89"/>
        <v>&lt;= 1.5 year</v>
      </c>
      <c r="E1435" s="3">
        <v>35.098630136986301</v>
      </c>
      <c r="F1435" s="1">
        <v>1</v>
      </c>
      <c r="G1435" s="1">
        <v>19</v>
      </c>
      <c r="H1435" s="1" t="str">
        <f t="shared" si="90"/>
        <v>&lt;80</v>
      </c>
      <c r="I1435" s="1">
        <v>55.394363150344603</v>
      </c>
      <c r="J1435" s="1">
        <v>37.0163917140964</v>
      </c>
      <c r="K1435" s="1">
        <v>441.54675047258701</v>
      </c>
      <c r="L1435" s="1">
        <v>301.46757614473199</v>
      </c>
      <c r="M1435" s="1">
        <f t="shared" si="91"/>
        <v>96.554579583233561</v>
      </c>
      <c r="N1435" s="1">
        <v>0</v>
      </c>
      <c r="O1435" s="1" t="str">
        <f t="shared" si="88"/>
        <v>25-40</v>
      </c>
    </row>
    <row r="1436" spans="1:15">
      <c r="A1436" s="1">
        <v>1435</v>
      </c>
      <c r="B1436" s="1">
        <v>86753091435</v>
      </c>
      <c r="C1436" s="2">
        <v>1.1095890410958904</v>
      </c>
      <c r="D1436" s="2" t="str">
        <f t="shared" si="89"/>
        <v>&lt;= 1.5 year</v>
      </c>
      <c r="E1436" s="3">
        <v>39.799999999999997</v>
      </c>
      <c r="F1436" s="1">
        <v>0</v>
      </c>
      <c r="G1436" s="1">
        <v>100</v>
      </c>
      <c r="H1436" s="1" t="str">
        <f t="shared" si="90"/>
        <v>&gt;=80</v>
      </c>
      <c r="I1436" s="1">
        <v>105.896504451127</v>
      </c>
      <c r="J1436" s="1">
        <v>285.87837610740399</v>
      </c>
      <c r="K1436" s="1">
        <v>245.28044851983199</v>
      </c>
      <c r="L1436" s="1">
        <v>5.5043741720162203</v>
      </c>
      <c r="M1436" s="1">
        <f t="shared" si="91"/>
        <v>61.436169167704264</v>
      </c>
      <c r="N1436" s="1">
        <v>0</v>
      </c>
      <c r="O1436" s="1" t="str">
        <f t="shared" si="88"/>
        <v>25-40</v>
      </c>
    </row>
    <row r="1437" spans="1:15">
      <c r="A1437" s="1">
        <v>1436</v>
      </c>
      <c r="B1437" s="1">
        <v>86753091436</v>
      </c>
      <c r="C1437" s="2">
        <v>1.0547945205479452</v>
      </c>
      <c r="D1437" s="2" t="str">
        <f t="shared" si="89"/>
        <v>&lt;= 1.5 year</v>
      </c>
      <c r="E1437" s="3">
        <v>43.783561643835618</v>
      </c>
      <c r="F1437" s="1">
        <v>0</v>
      </c>
      <c r="G1437" s="1">
        <v>96</v>
      </c>
      <c r="H1437" s="1" t="str">
        <f t="shared" si="90"/>
        <v>&gt;=80</v>
      </c>
      <c r="I1437" s="1">
        <v>35.564803325411802</v>
      </c>
      <c r="J1437" s="1">
        <v>169.328301787588</v>
      </c>
      <c r="K1437" s="1">
        <v>396.98451609973199</v>
      </c>
      <c r="L1437" s="1">
        <v>20.705769406660099</v>
      </c>
      <c r="M1437" s="1">
        <f t="shared" si="91"/>
        <v>66.514282669807031</v>
      </c>
      <c r="N1437" s="1">
        <v>0</v>
      </c>
      <c r="O1437" s="1" t="str">
        <f t="shared" si="88"/>
        <v>&gt;40</v>
      </c>
    </row>
    <row r="1438" spans="1:15">
      <c r="A1438" s="1">
        <v>1437</v>
      </c>
      <c r="B1438" s="1">
        <v>86753091437</v>
      </c>
      <c r="C1438" s="2">
        <v>1.5616438356164384</v>
      </c>
      <c r="D1438" s="2" t="str">
        <f t="shared" si="89"/>
        <v>&gt; 1.5 year</v>
      </c>
      <c r="E1438" s="3">
        <v>32.542465753424658</v>
      </c>
      <c r="F1438" s="1">
        <v>1</v>
      </c>
      <c r="G1438" s="1">
        <v>48</v>
      </c>
      <c r="H1438" s="1" t="str">
        <f t="shared" si="90"/>
        <v>&lt;80</v>
      </c>
      <c r="I1438" s="1">
        <v>198.90735894929901</v>
      </c>
      <c r="J1438" s="1">
        <v>176.20364202320599</v>
      </c>
      <c r="K1438" s="1">
        <v>372.844128332087</v>
      </c>
      <c r="L1438" s="1">
        <v>235.47600036269799</v>
      </c>
      <c r="M1438" s="1">
        <f t="shared" si="91"/>
        <v>103.00729552117458</v>
      </c>
      <c r="N1438" s="1">
        <v>0</v>
      </c>
      <c r="O1438" s="1" t="str">
        <f t="shared" si="88"/>
        <v>25-40</v>
      </c>
    </row>
    <row r="1439" spans="1:15">
      <c r="A1439" s="1">
        <v>1438</v>
      </c>
      <c r="B1439" s="1">
        <v>86753091438</v>
      </c>
      <c r="C1439" s="2">
        <v>1.2273972602739727</v>
      </c>
      <c r="D1439" s="2" t="str">
        <f t="shared" si="89"/>
        <v>&lt;= 1.5 year</v>
      </c>
      <c r="E1439" s="3">
        <v>34.076712328767123</v>
      </c>
      <c r="F1439" s="1">
        <v>0</v>
      </c>
      <c r="G1439" s="1">
        <v>90</v>
      </c>
      <c r="H1439" s="1" t="str">
        <f t="shared" si="90"/>
        <v>&gt;=80</v>
      </c>
      <c r="I1439" s="1">
        <v>10.0172823962916</v>
      </c>
      <c r="J1439" s="1">
        <v>305.92904644912699</v>
      </c>
      <c r="K1439" s="1">
        <v>265.95087582903</v>
      </c>
      <c r="L1439" s="1">
        <v>2.1228086380023901</v>
      </c>
      <c r="M1439" s="1">
        <f t="shared" si="91"/>
        <v>57.44454844367737</v>
      </c>
      <c r="N1439" s="1">
        <v>0</v>
      </c>
      <c r="O1439" s="1" t="str">
        <f t="shared" si="88"/>
        <v>25-40</v>
      </c>
    </row>
    <row r="1440" spans="1:15">
      <c r="A1440" s="1">
        <v>1439</v>
      </c>
      <c r="B1440" s="1">
        <v>86753091439</v>
      </c>
      <c r="C1440" s="2">
        <v>0.9342465753424658</v>
      </c>
      <c r="D1440" s="2" t="str">
        <f t="shared" si="89"/>
        <v>&lt;= 1.5 year</v>
      </c>
      <c r="E1440" s="3">
        <v>37.638356164383559</v>
      </c>
      <c r="F1440" s="1">
        <v>0</v>
      </c>
      <c r="G1440" s="1">
        <v>21</v>
      </c>
      <c r="H1440" s="1" t="str">
        <f t="shared" si="90"/>
        <v>&lt;80</v>
      </c>
      <c r="I1440" s="1">
        <v>321.79210268001702</v>
      </c>
      <c r="J1440" s="1">
        <v>521.78667280607795</v>
      </c>
      <c r="K1440" s="1">
        <v>23.672919827141101</v>
      </c>
      <c r="L1440" s="1">
        <v>8.3137556449221997</v>
      </c>
      <c r="M1440" s="1">
        <f t="shared" si="91"/>
        <v>71.324703095535199</v>
      </c>
      <c r="N1440" s="1">
        <v>1</v>
      </c>
      <c r="O1440" s="1" t="str">
        <f t="shared" si="88"/>
        <v>25-40</v>
      </c>
    </row>
    <row r="1441" spans="1:15">
      <c r="A1441" s="1">
        <v>1440</v>
      </c>
      <c r="B1441" s="1">
        <v>86753091440</v>
      </c>
      <c r="C1441" s="2">
        <v>1.2410958904109588</v>
      </c>
      <c r="D1441" s="2" t="str">
        <f t="shared" si="89"/>
        <v>&lt;= 1.5 year</v>
      </c>
      <c r="E1441" s="3">
        <v>40.989041095890414</v>
      </c>
      <c r="F1441" s="1">
        <v>0</v>
      </c>
      <c r="G1441" s="1">
        <v>68</v>
      </c>
      <c r="H1441" s="1" t="str">
        <f t="shared" si="90"/>
        <v>&lt;80</v>
      </c>
      <c r="I1441" s="1">
        <v>38.090412063269397</v>
      </c>
      <c r="J1441" s="1">
        <v>324.74931360417298</v>
      </c>
      <c r="K1441" s="1">
        <v>211.15111238091399</v>
      </c>
      <c r="L1441" s="1">
        <v>3.4977636793652902</v>
      </c>
      <c r="M1441" s="1">
        <f t="shared" si="91"/>
        <v>54.785043180628897</v>
      </c>
      <c r="N1441" s="1">
        <v>0</v>
      </c>
      <c r="O1441" s="1" t="str">
        <f t="shared" si="88"/>
        <v>&gt;40</v>
      </c>
    </row>
    <row r="1442" spans="1:15">
      <c r="A1442" s="1">
        <v>1441</v>
      </c>
      <c r="B1442" s="1">
        <v>86753091441</v>
      </c>
      <c r="C1442" s="2">
        <v>1.5643835616438355</v>
      </c>
      <c r="D1442" s="2" t="str">
        <f t="shared" si="89"/>
        <v>&gt; 1.5 year</v>
      </c>
      <c r="E1442" s="3">
        <v>22.150684931506849</v>
      </c>
      <c r="F1442" s="1">
        <v>0</v>
      </c>
      <c r="G1442" s="1">
        <v>64</v>
      </c>
      <c r="H1442" s="1" t="str">
        <f t="shared" si="90"/>
        <v>&lt;80</v>
      </c>
      <c r="I1442" s="1">
        <v>376.75934932644299</v>
      </c>
      <c r="J1442" s="1">
        <v>344.13587722726697</v>
      </c>
      <c r="K1442" s="1">
        <v>56.6269725917412</v>
      </c>
      <c r="L1442" s="1">
        <v>8.9098566585624805</v>
      </c>
      <c r="M1442" s="1">
        <f t="shared" si="91"/>
        <v>65.53603763433324</v>
      </c>
      <c r="N1442" s="1">
        <v>0</v>
      </c>
      <c r="O1442" s="1" t="str">
        <f t="shared" si="88"/>
        <v>17-25</v>
      </c>
    </row>
    <row r="1443" spans="1:15">
      <c r="A1443" s="1">
        <v>1442</v>
      </c>
      <c r="B1443" s="1">
        <v>86753091442</v>
      </c>
      <c r="C1443" s="2">
        <v>1.1424657534246576</v>
      </c>
      <c r="D1443" s="2" t="str">
        <f t="shared" si="89"/>
        <v>&lt;= 1.5 year</v>
      </c>
      <c r="E1443" s="3">
        <v>35.547945205479451</v>
      </c>
      <c r="F1443" s="1">
        <v>0</v>
      </c>
      <c r="G1443" s="1">
        <v>73</v>
      </c>
      <c r="H1443" s="1" t="str">
        <f t="shared" si="90"/>
        <v>&lt;80</v>
      </c>
      <c r="I1443" s="1">
        <v>25.582146221698501</v>
      </c>
      <c r="J1443" s="1">
        <v>274.45904911485798</v>
      </c>
      <c r="K1443" s="1">
        <v>219.322684532652</v>
      </c>
      <c r="L1443" s="1">
        <v>54.876677445781198</v>
      </c>
      <c r="M1443" s="1">
        <f t="shared" si="91"/>
        <v>56.907219064336509</v>
      </c>
      <c r="N1443" s="1">
        <v>0</v>
      </c>
      <c r="O1443" s="1" t="str">
        <f t="shared" si="88"/>
        <v>25-40</v>
      </c>
    </row>
    <row r="1444" spans="1:15">
      <c r="A1444" s="1">
        <v>1443</v>
      </c>
      <c r="B1444" s="1">
        <v>86753091443</v>
      </c>
      <c r="C1444" s="2">
        <v>1.7123287671232876</v>
      </c>
      <c r="D1444" s="2" t="str">
        <f t="shared" si="89"/>
        <v>&gt; 1.5 year</v>
      </c>
      <c r="E1444" s="3">
        <v>25.567123287671233</v>
      </c>
      <c r="F1444" s="1">
        <v>0</v>
      </c>
      <c r="G1444" s="1">
        <v>42</v>
      </c>
      <c r="H1444" s="1" t="str">
        <f t="shared" si="90"/>
        <v>&lt;80</v>
      </c>
      <c r="I1444" s="1">
        <v>267.09345540684802</v>
      </c>
      <c r="J1444" s="1">
        <v>279.905159594189</v>
      </c>
      <c r="K1444" s="1">
        <v>162.789715361265</v>
      </c>
      <c r="L1444" s="1">
        <v>257.34405751897901</v>
      </c>
      <c r="M1444" s="1">
        <f t="shared" si="91"/>
        <v>94.175941945712253</v>
      </c>
      <c r="N1444" s="1">
        <v>1</v>
      </c>
      <c r="O1444" s="1" t="str">
        <f t="shared" si="88"/>
        <v>25-40</v>
      </c>
    </row>
    <row r="1445" spans="1:15">
      <c r="A1445" s="1">
        <v>1444</v>
      </c>
      <c r="B1445" s="1">
        <v>86753091444</v>
      </c>
      <c r="C1445" s="2">
        <v>1.6547945205479453</v>
      </c>
      <c r="D1445" s="2" t="str">
        <f t="shared" si="89"/>
        <v>&gt; 1.5 year</v>
      </c>
      <c r="E1445" s="3">
        <v>26.657534246575342</v>
      </c>
      <c r="F1445" s="1">
        <v>0</v>
      </c>
      <c r="G1445" s="1">
        <v>33</v>
      </c>
      <c r="H1445" s="1" t="str">
        <f t="shared" si="90"/>
        <v>&lt;80</v>
      </c>
      <c r="I1445" s="1">
        <v>130.63988204758601</v>
      </c>
      <c r="J1445" s="1">
        <v>240.55907174003099</v>
      </c>
      <c r="K1445" s="1">
        <v>415.04892817199101</v>
      </c>
      <c r="L1445" s="1">
        <v>320.05229753244299</v>
      </c>
      <c r="M1445" s="1">
        <f t="shared" si="91"/>
        <v>117.90806338754143</v>
      </c>
      <c r="N1445" s="1">
        <v>0</v>
      </c>
      <c r="O1445" s="1" t="str">
        <f t="shared" si="88"/>
        <v>25-40</v>
      </c>
    </row>
    <row r="1446" spans="1:15">
      <c r="A1446" s="1">
        <v>1445</v>
      </c>
      <c r="B1446" s="1">
        <v>86753091445</v>
      </c>
      <c r="C1446" s="2">
        <v>1.6465753424657534</v>
      </c>
      <c r="D1446" s="2" t="str">
        <f t="shared" si="89"/>
        <v>&gt; 1.5 year</v>
      </c>
      <c r="E1446" s="3">
        <v>27.07123287671233</v>
      </c>
      <c r="F1446" s="1">
        <v>0</v>
      </c>
      <c r="G1446" s="1">
        <v>59</v>
      </c>
      <c r="H1446" s="1" t="str">
        <f t="shared" si="90"/>
        <v>&lt;80</v>
      </c>
      <c r="I1446" s="1">
        <v>475.95019323325602</v>
      </c>
      <c r="J1446" s="1">
        <v>286.55688462267199</v>
      </c>
      <c r="K1446" s="1">
        <v>5.5303211823951504</v>
      </c>
      <c r="L1446" s="1">
        <v>41.427328629791504</v>
      </c>
      <c r="M1446" s="1">
        <f t="shared" si="91"/>
        <v>66.635484205936635</v>
      </c>
      <c r="N1446" s="1">
        <v>0</v>
      </c>
      <c r="O1446" s="1" t="str">
        <f t="shared" si="88"/>
        <v>25-40</v>
      </c>
    </row>
    <row r="1447" spans="1:15">
      <c r="A1447" s="1">
        <v>1446</v>
      </c>
      <c r="B1447" s="1">
        <v>86753091446</v>
      </c>
      <c r="C1447" s="2">
        <v>1.715068493150685</v>
      </c>
      <c r="D1447" s="2" t="str">
        <f t="shared" si="89"/>
        <v>&gt; 1.5 year</v>
      </c>
      <c r="E1447" s="3">
        <v>33.715068493150682</v>
      </c>
      <c r="F1447" s="1">
        <v>0</v>
      </c>
      <c r="G1447" s="1">
        <v>55</v>
      </c>
      <c r="H1447" s="1" t="str">
        <f t="shared" si="90"/>
        <v>&lt;80</v>
      </c>
      <c r="I1447" s="1">
        <v>166.81141309378</v>
      </c>
      <c r="J1447" s="1">
        <v>316.65281447689802</v>
      </c>
      <c r="K1447" s="1">
        <v>265.591655431346</v>
      </c>
      <c r="L1447" s="1">
        <v>217.68887568916099</v>
      </c>
      <c r="M1447" s="1">
        <f t="shared" si="91"/>
        <v>96.670801940115069</v>
      </c>
      <c r="N1447" s="1">
        <v>0</v>
      </c>
      <c r="O1447" s="1" t="str">
        <f t="shared" si="88"/>
        <v>25-40</v>
      </c>
    </row>
    <row r="1448" spans="1:15">
      <c r="A1448" s="1">
        <v>1447</v>
      </c>
      <c r="B1448" s="1">
        <v>86753091447</v>
      </c>
      <c r="C1448" s="2">
        <v>1.1150684931506849</v>
      </c>
      <c r="D1448" s="2" t="str">
        <f t="shared" si="89"/>
        <v>&lt;= 1.5 year</v>
      </c>
      <c r="E1448" s="3">
        <v>44.805479452054797</v>
      </c>
      <c r="F1448" s="1">
        <v>0</v>
      </c>
      <c r="G1448" s="1">
        <v>90</v>
      </c>
      <c r="H1448" s="1" t="str">
        <f t="shared" si="90"/>
        <v>&gt;=80</v>
      </c>
      <c r="I1448" s="1">
        <v>40.375106793206498</v>
      </c>
      <c r="J1448" s="1">
        <v>166.814125447083</v>
      </c>
      <c r="K1448" s="1">
        <v>308.847920275766</v>
      </c>
      <c r="L1448" s="1">
        <v>74.856513635267902</v>
      </c>
      <c r="M1448" s="1">
        <f t="shared" si="91"/>
        <v>62.619670648547228</v>
      </c>
      <c r="N1448" s="1">
        <v>1</v>
      </c>
      <c r="O1448" s="1" t="str">
        <f t="shared" si="88"/>
        <v>&gt;40</v>
      </c>
    </row>
    <row r="1449" spans="1:15">
      <c r="A1449" s="1">
        <v>1448</v>
      </c>
      <c r="B1449" s="1">
        <v>86753091448</v>
      </c>
      <c r="C1449" s="2">
        <v>1.736986301369863</v>
      </c>
      <c r="D1449" s="2" t="str">
        <f t="shared" si="89"/>
        <v>&gt; 1.5 year</v>
      </c>
      <c r="E1449" s="3">
        <v>30.854794520547944</v>
      </c>
      <c r="F1449" s="1">
        <v>0</v>
      </c>
      <c r="G1449" s="1">
        <v>58</v>
      </c>
      <c r="H1449" s="1" t="str">
        <f t="shared" si="90"/>
        <v>&lt;80</v>
      </c>
      <c r="I1449" s="1">
        <v>200.74211808346899</v>
      </c>
      <c r="J1449" s="1">
        <v>388.63399637634598</v>
      </c>
      <c r="K1449" s="1">
        <v>209.20713790746299</v>
      </c>
      <c r="L1449" s="1">
        <v>243.04552097289101</v>
      </c>
      <c r="M1449" s="1">
        <f t="shared" si="91"/>
        <v>101.42040822242768</v>
      </c>
      <c r="N1449" s="1">
        <v>0</v>
      </c>
      <c r="O1449" s="1" t="str">
        <f t="shared" si="88"/>
        <v>25-40</v>
      </c>
    </row>
    <row r="1450" spans="1:15">
      <c r="A1450" s="1">
        <v>1449</v>
      </c>
      <c r="B1450" s="1">
        <v>86753091449</v>
      </c>
      <c r="C1450" s="2">
        <v>1.6191780821917807</v>
      </c>
      <c r="D1450" s="2" t="str">
        <f t="shared" si="89"/>
        <v>&gt; 1.5 year</v>
      </c>
      <c r="E1450" s="3">
        <v>28.367123287671234</v>
      </c>
      <c r="F1450" s="1">
        <v>0</v>
      </c>
      <c r="G1450" s="1">
        <v>36</v>
      </c>
      <c r="H1450" s="1" t="str">
        <f t="shared" si="90"/>
        <v>&lt;80</v>
      </c>
      <c r="I1450" s="1">
        <v>290.59639656155701</v>
      </c>
      <c r="J1450" s="1">
        <v>309.91036481675297</v>
      </c>
      <c r="K1450" s="1">
        <v>187.05027688371601</v>
      </c>
      <c r="L1450" s="1">
        <v>183.190034841532</v>
      </c>
      <c r="M1450" s="1">
        <f t="shared" si="91"/>
        <v>92.469378317294542</v>
      </c>
      <c r="N1450" s="1">
        <v>0</v>
      </c>
      <c r="O1450" s="1" t="str">
        <f t="shared" si="88"/>
        <v>25-40</v>
      </c>
    </row>
    <row r="1451" spans="1:15">
      <c r="A1451" s="1">
        <v>1450</v>
      </c>
      <c r="B1451" s="1">
        <v>86753091450</v>
      </c>
      <c r="C1451" s="2">
        <v>1.0904109589041096</v>
      </c>
      <c r="D1451" s="2" t="str">
        <f t="shared" si="89"/>
        <v>&lt;= 1.5 year</v>
      </c>
      <c r="E1451" s="3">
        <v>38.783561643835618</v>
      </c>
      <c r="F1451" s="1">
        <v>1</v>
      </c>
      <c r="G1451" s="1">
        <v>65</v>
      </c>
      <c r="H1451" s="1" t="str">
        <f t="shared" si="90"/>
        <v>&lt;80</v>
      </c>
      <c r="I1451" s="1">
        <v>48.055778714495098</v>
      </c>
      <c r="J1451" s="1">
        <v>353.75164432059103</v>
      </c>
      <c r="K1451" s="1">
        <v>199.76748715965701</v>
      </c>
      <c r="L1451" s="1">
        <v>0.54969126098589105</v>
      </c>
      <c r="M1451" s="1">
        <f t="shared" si="91"/>
        <v>56.182655253284032</v>
      </c>
      <c r="N1451" s="1">
        <v>0</v>
      </c>
      <c r="O1451" s="1" t="str">
        <f t="shared" si="88"/>
        <v>25-40</v>
      </c>
    </row>
    <row r="1452" spans="1:15">
      <c r="A1452" s="1">
        <v>1451</v>
      </c>
      <c r="B1452" s="1">
        <v>86753091451</v>
      </c>
      <c r="C1452" s="2">
        <v>1.5506849315068494</v>
      </c>
      <c r="D1452" s="2" t="str">
        <f t="shared" si="89"/>
        <v>&gt; 1.5 year</v>
      </c>
      <c r="E1452" s="3">
        <v>29.860273972602741</v>
      </c>
      <c r="F1452" s="1">
        <v>0</v>
      </c>
      <c r="G1452" s="1">
        <v>43</v>
      </c>
      <c r="H1452" s="1" t="str">
        <f t="shared" si="90"/>
        <v>&lt;80</v>
      </c>
      <c r="I1452" s="1">
        <v>240.104679701175</v>
      </c>
      <c r="J1452" s="1">
        <v>272.87624225585199</v>
      </c>
      <c r="K1452" s="1">
        <v>153.80930025695099</v>
      </c>
      <c r="L1452" s="1">
        <v>293.60058481657097</v>
      </c>
      <c r="M1452" s="1">
        <f t="shared" si="91"/>
        <v>94.727659965384788</v>
      </c>
      <c r="N1452" s="1">
        <v>0</v>
      </c>
      <c r="O1452" s="1" t="str">
        <f t="shared" si="88"/>
        <v>25-40</v>
      </c>
    </row>
    <row r="1453" spans="1:15">
      <c r="A1453" s="1">
        <v>1452</v>
      </c>
      <c r="B1453" s="1">
        <v>86753091452</v>
      </c>
      <c r="C1453" s="2">
        <v>1.6794520547945206</v>
      </c>
      <c r="D1453" s="2" t="str">
        <f t="shared" si="89"/>
        <v>&gt; 1.5 year</v>
      </c>
      <c r="E1453" s="3">
        <v>31.772602739726029</v>
      </c>
      <c r="F1453" s="1">
        <v>1</v>
      </c>
      <c r="G1453" s="1">
        <v>49</v>
      </c>
      <c r="H1453" s="1" t="str">
        <f t="shared" si="90"/>
        <v>&lt;80</v>
      </c>
      <c r="I1453" s="1">
        <v>300.644923647285</v>
      </c>
      <c r="J1453" s="1">
        <v>145.21985032203901</v>
      </c>
      <c r="K1453" s="1">
        <v>285.40570569193699</v>
      </c>
      <c r="L1453" s="1">
        <v>274.796173439276</v>
      </c>
      <c r="M1453" s="1">
        <f t="shared" si="91"/>
        <v>102.89340741329147</v>
      </c>
      <c r="N1453" s="1">
        <v>0</v>
      </c>
      <c r="O1453" s="1" t="str">
        <f t="shared" si="88"/>
        <v>25-40</v>
      </c>
    </row>
    <row r="1454" spans="1:15">
      <c r="A1454" s="1">
        <v>1453</v>
      </c>
      <c r="B1454" s="1">
        <v>86753091453</v>
      </c>
      <c r="C1454" s="2">
        <v>1.2657534246575342</v>
      </c>
      <c r="D1454" s="2" t="str">
        <f t="shared" si="89"/>
        <v>&lt;= 1.5 year</v>
      </c>
      <c r="E1454" s="3">
        <v>39.167123287671231</v>
      </c>
      <c r="F1454" s="1">
        <v>1</v>
      </c>
      <c r="G1454" s="1">
        <v>86</v>
      </c>
      <c r="H1454" s="1" t="str">
        <f t="shared" si="90"/>
        <v>&gt;=80</v>
      </c>
      <c r="I1454" s="1">
        <v>18.6088804560728</v>
      </c>
      <c r="J1454" s="1">
        <v>310.14949822732802</v>
      </c>
      <c r="K1454" s="1">
        <v>257.02162941979998</v>
      </c>
      <c r="L1454" s="1">
        <v>10.990650057843901</v>
      </c>
      <c r="M1454" s="1">
        <f t="shared" si="91"/>
        <v>58.46214383198933</v>
      </c>
      <c r="N1454" s="1">
        <v>0</v>
      </c>
      <c r="O1454" s="1" t="str">
        <f t="shared" si="88"/>
        <v>25-40</v>
      </c>
    </row>
    <row r="1455" spans="1:15">
      <c r="A1455" s="1">
        <v>1454</v>
      </c>
      <c r="B1455" s="1">
        <v>86753091454</v>
      </c>
      <c r="C1455" s="2">
        <v>1.2493150684931507</v>
      </c>
      <c r="D1455" s="2" t="str">
        <f t="shared" si="89"/>
        <v>&lt;= 1.5 year</v>
      </c>
      <c r="E1455" s="3">
        <v>35.063013698630137</v>
      </c>
      <c r="F1455" s="1">
        <v>0</v>
      </c>
      <c r="G1455" s="1">
        <v>20</v>
      </c>
      <c r="H1455" s="1" t="str">
        <f t="shared" si="90"/>
        <v>&lt;80</v>
      </c>
      <c r="I1455" s="1">
        <v>17.808099322203301</v>
      </c>
      <c r="J1455" s="1">
        <v>80.517687757163699</v>
      </c>
      <c r="K1455" s="1">
        <v>453.17961330204599</v>
      </c>
      <c r="L1455" s="1">
        <v>274.04289799587201</v>
      </c>
      <c r="M1455" s="1">
        <f t="shared" si="91"/>
        <v>95.132764322099518</v>
      </c>
      <c r="N1455" s="1">
        <v>0</v>
      </c>
      <c r="O1455" s="1" t="str">
        <f t="shared" si="88"/>
        <v>25-40</v>
      </c>
    </row>
    <row r="1456" spans="1:15">
      <c r="A1456" s="1">
        <v>1455</v>
      </c>
      <c r="B1456" s="1">
        <v>86753091455</v>
      </c>
      <c r="C1456" s="2">
        <v>1.6410958904109589</v>
      </c>
      <c r="D1456" s="2" t="str">
        <f t="shared" si="89"/>
        <v>&gt; 1.5 year</v>
      </c>
      <c r="E1456" s="3">
        <v>32.276712328767125</v>
      </c>
      <c r="F1456" s="1">
        <v>0</v>
      </c>
      <c r="G1456" s="1">
        <v>61</v>
      </c>
      <c r="H1456" s="1" t="str">
        <f t="shared" si="90"/>
        <v>&lt;80</v>
      </c>
      <c r="I1456" s="1">
        <v>320.32565565836001</v>
      </c>
      <c r="J1456" s="1">
        <v>245.45844075854399</v>
      </c>
      <c r="K1456" s="1">
        <v>309.58201485950099</v>
      </c>
      <c r="L1456" s="1">
        <v>121.15806602799201</v>
      </c>
      <c r="M1456" s="1">
        <f t="shared" si="91"/>
        <v>96.951537419851476</v>
      </c>
      <c r="N1456" s="1">
        <v>0</v>
      </c>
      <c r="O1456" s="1" t="str">
        <f t="shared" si="88"/>
        <v>25-40</v>
      </c>
    </row>
    <row r="1457" spans="1:15">
      <c r="A1457" s="1">
        <v>1456</v>
      </c>
      <c r="B1457" s="1">
        <v>86753091456</v>
      </c>
      <c r="C1457" s="2">
        <v>1.6054794520547946</v>
      </c>
      <c r="D1457" s="2" t="str">
        <f t="shared" si="89"/>
        <v>&gt; 1.5 year</v>
      </c>
      <c r="E1457" s="3">
        <v>22.80821917808219</v>
      </c>
      <c r="F1457" s="1">
        <v>0</v>
      </c>
      <c r="G1457" s="1">
        <v>47</v>
      </c>
      <c r="H1457" s="1" t="str">
        <f t="shared" si="90"/>
        <v>&lt;80</v>
      </c>
      <c r="I1457" s="1">
        <v>136.667829792948</v>
      </c>
      <c r="J1457" s="1">
        <v>170.261464699687</v>
      </c>
      <c r="K1457" s="1">
        <v>311.37465551464499</v>
      </c>
      <c r="L1457" s="1">
        <v>274.19235770932499</v>
      </c>
      <c r="M1457" s="1">
        <f t="shared" si="91"/>
        <v>94.822385146287189</v>
      </c>
      <c r="N1457" s="1">
        <v>1</v>
      </c>
      <c r="O1457" s="1" t="str">
        <f t="shared" si="88"/>
        <v>17-25</v>
      </c>
    </row>
    <row r="1458" spans="1:15">
      <c r="A1458" s="1">
        <v>1457</v>
      </c>
      <c r="B1458" s="1">
        <v>86753091457</v>
      </c>
      <c r="C1458" s="2">
        <v>1.0410958904109588</v>
      </c>
      <c r="D1458" s="2" t="str">
        <f t="shared" si="89"/>
        <v>&lt;= 1.5 year</v>
      </c>
      <c r="E1458" s="3">
        <v>23.408219178082192</v>
      </c>
      <c r="F1458" s="1">
        <v>1</v>
      </c>
      <c r="G1458" s="1">
        <v>57</v>
      </c>
      <c r="H1458" s="1" t="str">
        <f t="shared" si="90"/>
        <v>&lt;80</v>
      </c>
      <c r="I1458" s="1">
        <v>411.66203389372401</v>
      </c>
      <c r="J1458" s="1">
        <v>327.10822233128198</v>
      </c>
      <c r="K1458" s="1">
        <v>60.584660145563397</v>
      </c>
      <c r="L1458" s="1">
        <v>6.3358945733428502</v>
      </c>
      <c r="M1458" s="1">
        <f t="shared" si="91"/>
        <v>67.132087064269243</v>
      </c>
      <c r="N1458" s="1">
        <v>0</v>
      </c>
      <c r="O1458" s="1" t="str">
        <f t="shared" si="88"/>
        <v>17-25</v>
      </c>
    </row>
    <row r="1459" spans="1:15">
      <c r="A1459" s="1">
        <v>1458</v>
      </c>
      <c r="B1459" s="1">
        <v>86753091458</v>
      </c>
      <c r="C1459" s="2">
        <v>1.2027397260273973</v>
      </c>
      <c r="D1459" s="2" t="str">
        <f t="shared" si="89"/>
        <v>&lt;= 1.5 year</v>
      </c>
      <c r="E1459" s="3">
        <v>41.035616438356165</v>
      </c>
      <c r="F1459" s="1">
        <v>0</v>
      </c>
      <c r="G1459" s="1">
        <v>50</v>
      </c>
      <c r="H1459" s="1" t="str">
        <f t="shared" si="90"/>
        <v>&lt;80</v>
      </c>
      <c r="I1459" s="1">
        <v>15.084502811196</v>
      </c>
      <c r="J1459" s="1">
        <v>296.81384179216099</v>
      </c>
      <c r="K1459" s="1">
        <v>284.62663465938198</v>
      </c>
      <c r="L1459" s="1">
        <v>1.0038160597057399</v>
      </c>
      <c r="M1459" s="1">
        <f t="shared" si="91"/>
        <v>59.227521654559084</v>
      </c>
      <c r="N1459" s="1">
        <v>1</v>
      </c>
      <c r="O1459" s="1" t="str">
        <f t="shared" si="88"/>
        <v>&gt;40</v>
      </c>
    </row>
    <row r="1460" spans="1:15">
      <c r="A1460" s="1">
        <v>1459</v>
      </c>
      <c r="B1460" s="1">
        <v>86753091459</v>
      </c>
      <c r="C1460" s="2">
        <v>0.86575342465753424</v>
      </c>
      <c r="D1460" s="2" t="str">
        <f t="shared" si="89"/>
        <v>&lt;= 1.5 year</v>
      </c>
      <c r="E1460" s="3">
        <v>34.175342465753424</v>
      </c>
      <c r="F1460" s="1">
        <v>0</v>
      </c>
      <c r="G1460" s="1">
        <v>22</v>
      </c>
      <c r="H1460" s="1" t="str">
        <f t="shared" si="90"/>
        <v>&lt;80</v>
      </c>
      <c r="I1460" s="1">
        <v>26.1200564080244</v>
      </c>
      <c r="J1460" s="1">
        <v>19.351676989565998</v>
      </c>
      <c r="K1460" s="1">
        <v>355.01484973751099</v>
      </c>
      <c r="L1460" s="1">
        <v>439.10238100738297</v>
      </c>
      <c r="M1460" s="1">
        <f t="shared" si="91"/>
        <v>98.931806361194504</v>
      </c>
      <c r="N1460" s="1">
        <v>0</v>
      </c>
      <c r="O1460" s="1" t="str">
        <f t="shared" si="88"/>
        <v>25-40</v>
      </c>
    </row>
    <row r="1461" spans="1:15">
      <c r="A1461" s="1">
        <v>1460</v>
      </c>
      <c r="B1461" s="1">
        <v>86753091460</v>
      </c>
      <c r="C1461" s="2">
        <v>1.7342465753424658</v>
      </c>
      <c r="D1461" s="2" t="str">
        <f t="shared" si="89"/>
        <v>&gt; 1.5 year</v>
      </c>
      <c r="E1461" s="3">
        <v>26.643835616438356</v>
      </c>
      <c r="F1461" s="1">
        <v>0</v>
      </c>
      <c r="G1461" s="1">
        <v>45</v>
      </c>
      <c r="H1461" s="1" t="str">
        <f t="shared" si="90"/>
        <v>&lt;80</v>
      </c>
      <c r="I1461" s="1">
        <v>197.28159778085899</v>
      </c>
      <c r="J1461" s="1">
        <v>180.74421020299999</v>
      </c>
      <c r="K1461" s="1">
        <v>278.16684751643601</v>
      </c>
      <c r="L1461" s="1">
        <v>328.008631669453</v>
      </c>
      <c r="M1461" s="1">
        <f t="shared" si="91"/>
        <v>102.9831221410154</v>
      </c>
      <c r="N1461" s="1">
        <v>0</v>
      </c>
      <c r="O1461" s="1" t="str">
        <f t="shared" si="88"/>
        <v>25-40</v>
      </c>
    </row>
    <row r="1462" spans="1:15">
      <c r="A1462" s="1">
        <v>1461</v>
      </c>
      <c r="B1462" s="1">
        <v>86753091461</v>
      </c>
      <c r="C1462" s="2">
        <v>1.0739726027397261</v>
      </c>
      <c r="D1462" s="2" t="str">
        <f t="shared" si="89"/>
        <v>&lt;= 1.5 year</v>
      </c>
      <c r="E1462" s="3">
        <v>23.063013698630137</v>
      </c>
      <c r="F1462" s="1">
        <v>1</v>
      </c>
      <c r="G1462" s="1">
        <v>59</v>
      </c>
      <c r="H1462" s="1" t="str">
        <f t="shared" si="90"/>
        <v>&lt;80</v>
      </c>
      <c r="I1462" s="1">
        <v>45.193936978203297</v>
      </c>
      <c r="J1462" s="1">
        <v>171.93090781251399</v>
      </c>
      <c r="K1462" s="1">
        <v>218.55632457130901</v>
      </c>
      <c r="L1462" s="1">
        <v>443.53850693508298</v>
      </c>
      <c r="M1462" s="1">
        <f t="shared" si="91"/>
        <v>96.821367364024411</v>
      </c>
      <c r="N1462" s="1">
        <v>1</v>
      </c>
      <c r="O1462" s="1" t="str">
        <f t="shared" si="88"/>
        <v>17-25</v>
      </c>
    </row>
    <row r="1463" spans="1:15">
      <c r="A1463" s="1">
        <v>1462</v>
      </c>
      <c r="B1463" s="1">
        <v>86753091462</v>
      </c>
      <c r="C1463" s="2">
        <v>1.5917808219178082</v>
      </c>
      <c r="D1463" s="2" t="str">
        <f t="shared" si="89"/>
        <v>&gt; 1.5 year</v>
      </c>
      <c r="E1463" s="3">
        <v>27.052054794520547</v>
      </c>
      <c r="F1463" s="1">
        <v>1</v>
      </c>
      <c r="G1463" s="1">
        <v>14</v>
      </c>
      <c r="H1463" s="1" t="str">
        <f t="shared" si="90"/>
        <v>&lt;80</v>
      </c>
      <c r="I1463" s="1">
        <v>251.22902731747601</v>
      </c>
      <c r="J1463" s="1">
        <v>128.915442357118</v>
      </c>
      <c r="K1463" s="1">
        <v>317.847298866345</v>
      </c>
      <c r="L1463" s="1">
        <v>312.46355496941999</v>
      </c>
      <c r="M1463" s="1">
        <f t="shared" si="91"/>
        <v>106.04886003425932</v>
      </c>
      <c r="N1463" s="1">
        <v>0</v>
      </c>
      <c r="O1463" s="1" t="str">
        <f t="shared" si="88"/>
        <v>25-40</v>
      </c>
    </row>
    <row r="1464" spans="1:15">
      <c r="A1464" s="1">
        <v>1463</v>
      </c>
      <c r="B1464" s="1">
        <v>86753091463</v>
      </c>
      <c r="C1464" s="2">
        <v>1.3835616438356164</v>
      </c>
      <c r="D1464" s="2" t="str">
        <f t="shared" si="89"/>
        <v>&lt;= 1.5 year</v>
      </c>
      <c r="E1464" s="3">
        <v>32.630136986301373</v>
      </c>
      <c r="F1464" s="1">
        <v>1</v>
      </c>
      <c r="G1464" s="1">
        <v>57</v>
      </c>
      <c r="H1464" s="1" t="str">
        <f t="shared" si="90"/>
        <v>&lt;80</v>
      </c>
      <c r="I1464" s="1">
        <v>396.97797348303197</v>
      </c>
      <c r="J1464" s="1">
        <v>392.71118891631801</v>
      </c>
      <c r="K1464" s="1">
        <v>25.594909097554702</v>
      </c>
      <c r="L1464" s="1">
        <v>49.981371915944599</v>
      </c>
      <c r="M1464" s="1">
        <f t="shared" si="91"/>
        <v>72.244286713567902</v>
      </c>
      <c r="N1464" s="1">
        <v>0</v>
      </c>
      <c r="O1464" s="1" t="str">
        <f t="shared" si="88"/>
        <v>25-40</v>
      </c>
    </row>
    <row r="1465" spans="1:15">
      <c r="A1465" s="1">
        <v>1464</v>
      </c>
      <c r="B1465" s="1">
        <v>86753091464</v>
      </c>
      <c r="C1465" s="2">
        <v>1.5780821917808219</v>
      </c>
      <c r="D1465" s="2" t="str">
        <f t="shared" si="89"/>
        <v>&gt; 1.5 year</v>
      </c>
      <c r="E1465" s="3">
        <v>31.312328767123287</v>
      </c>
      <c r="F1465" s="1">
        <v>0</v>
      </c>
      <c r="G1465" s="1">
        <v>47</v>
      </c>
      <c r="H1465" s="1" t="str">
        <f t="shared" si="90"/>
        <v>&lt;80</v>
      </c>
      <c r="I1465" s="1">
        <v>231.135001059334</v>
      </c>
      <c r="J1465" s="1">
        <v>363.11866421098699</v>
      </c>
      <c r="K1465" s="1">
        <v>309.442351773464</v>
      </c>
      <c r="L1465" s="1">
        <v>160.27222781796701</v>
      </c>
      <c r="M1465" s="1">
        <f t="shared" si="91"/>
        <v>103.9060427725974</v>
      </c>
      <c r="N1465" s="1">
        <v>0</v>
      </c>
      <c r="O1465" s="1" t="str">
        <f t="shared" si="88"/>
        <v>25-40</v>
      </c>
    </row>
    <row r="1466" spans="1:15">
      <c r="A1466" s="1">
        <v>1465</v>
      </c>
      <c r="B1466" s="1">
        <v>86753091465</v>
      </c>
      <c r="C1466" s="2">
        <v>1.4493150684931506</v>
      </c>
      <c r="D1466" s="2" t="str">
        <f t="shared" si="89"/>
        <v>&lt;= 1.5 year</v>
      </c>
      <c r="E1466" s="3">
        <v>26.961643835616439</v>
      </c>
      <c r="F1466" s="1">
        <v>1</v>
      </c>
      <c r="G1466" s="1">
        <v>58</v>
      </c>
      <c r="H1466" s="1" t="str">
        <f t="shared" si="90"/>
        <v>&lt;80</v>
      </c>
      <c r="I1466" s="1">
        <v>358.01653423634701</v>
      </c>
      <c r="J1466" s="1">
        <v>412.41677266669802</v>
      </c>
      <c r="K1466" s="1">
        <v>38.4943207770119</v>
      </c>
      <c r="L1466" s="1">
        <v>11.832228895688599</v>
      </c>
      <c r="M1466" s="1">
        <f t="shared" si="91"/>
        <v>67.673850512967661</v>
      </c>
      <c r="N1466" s="1">
        <v>0</v>
      </c>
      <c r="O1466" s="1" t="str">
        <f t="shared" si="88"/>
        <v>25-40</v>
      </c>
    </row>
    <row r="1467" spans="1:15">
      <c r="A1467" s="1">
        <v>1466</v>
      </c>
      <c r="B1467" s="1">
        <v>86753091466</v>
      </c>
      <c r="C1467" s="2">
        <v>1.3616438356164384</v>
      </c>
      <c r="D1467" s="2" t="str">
        <f t="shared" si="89"/>
        <v>&lt;= 1.5 year</v>
      </c>
      <c r="E1467" s="3">
        <v>26.917808219178081</v>
      </c>
      <c r="F1467" s="1">
        <v>1</v>
      </c>
      <c r="G1467" s="1">
        <v>61</v>
      </c>
      <c r="H1467" s="1" t="str">
        <f t="shared" si="90"/>
        <v>&lt;80</v>
      </c>
      <c r="I1467" s="1">
        <v>383.28437074242697</v>
      </c>
      <c r="J1467" s="1">
        <v>348.66325621552102</v>
      </c>
      <c r="K1467" s="1">
        <v>6.0585659975413497</v>
      </c>
      <c r="L1467" s="1">
        <v>41.965918969731902</v>
      </c>
      <c r="M1467" s="1">
        <f t="shared" si="91"/>
        <v>64.318748352708624</v>
      </c>
      <c r="N1467" s="1">
        <v>0</v>
      </c>
      <c r="O1467" s="1" t="str">
        <f t="shared" si="88"/>
        <v>25-40</v>
      </c>
    </row>
    <row r="1468" spans="1:15">
      <c r="A1468" s="1">
        <v>1467</v>
      </c>
      <c r="B1468" s="1">
        <v>86753091467</v>
      </c>
      <c r="C1468" s="2">
        <v>1.6931506849315068</v>
      </c>
      <c r="D1468" s="2" t="str">
        <f t="shared" si="89"/>
        <v>&gt; 1.5 year</v>
      </c>
      <c r="E1468" s="3">
        <v>30.076712328767123</v>
      </c>
      <c r="F1468" s="1">
        <v>0</v>
      </c>
      <c r="G1468" s="1">
        <v>51</v>
      </c>
      <c r="H1468" s="1" t="str">
        <f t="shared" si="90"/>
        <v>&lt;80</v>
      </c>
      <c r="I1468" s="1">
        <v>312.782513212266</v>
      </c>
      <c r="J1468" s="1">
        <v>160.63103872988299</v>
      </c>
      <c r="K1468" s="1">
        <v>300.96796404131601</v>
      </c>
      <c r="L1468" s="1">
        <v>246.18442214819001</v>
      </c>
      <c r="M1468" s="1">
        <f t="shared" si="91"/>
        <v>103.53137049811264</v>
      </c>
      <c r="N1468" s="1">
        <v>0</v>
      </c>
      <c r="O1468" s="1" t="str">
        <f t="shared" si="88"/>
        <v>25-40</v>
      </c>
    </row>
    <row r="1469" spans="1:15">
      <c r="A1469" s="1">
        <v>1468</v>
      </c>
      <c r="B1469" s="1">
        <v>86753091468</v>
      </c>
      <c r="C1469" s="2">
        <v>1.5917808219178082</v>
      </c>
      <c r="D1469" s="2" t="str">
        <f t="shared" si="89"/>
        <v>&gt; 1.5 year</v>
      </c>
      <c r="E1469" s="3">
        <v>28.197260273972603</v>
      </c>
      <c r="F1469" s="1">
        <v>0</v>
      </c>
      <c r="G1469" s="1">
        <v>58</v>
      </c>
      <c r="H1469" s="1" t="str">
        <f t="shared" si="90"/>
        <v>&lt;80</v>
      </c>
      <c r="I1469" s="1">
        <v>406.61051481130698</v>
      </c>
      <c r="J1469" s="1">
        <v>98.937402309735504</v>
      </c>
      <c r="K1469" s="1">
        <v>155.89949379337699</v>
      </c>
      <c r="L1469" s="1">
        <v>224.20453158773299</v>
      </c>
      <c r="M1469" s="1">
        <f t="shared" si="91"/>
        <v>86.056316415416589</v>
      </c>
      <c r="N1469" s="1">
        <v>1</v>
      </c>
      <c r="O1469" s="1" t="str">
        <f t="shared" si="88"/>
        <v>25-40</v>
      </c>
    </row>
    <row r="1470" spans="1:15">
      <c r="A1470" s="1">
        <v>1469</v>
      </c>
      <c r="B1470" s="1">
        <v>86753091469</v>
      </c>
      <c r="C1470" s="2">
        <v>1.1835616438356165</v>
      </c>
      <c r="D1470" s="2" t="str">
        <f t="shared" si="89"/>
        <v>&lt;= 1.5 year</v>
      </c>
      <c r="E1470" s="3">
        <v>36.794520547945204</v>
      </c>
      <c r="F1470" s="1">
        <v>0</v>
      </c>
      <c r="G1470" s="1">
        <v>19</v>
      </c>
      <c r="H1470" s="1" t="str">
        <f t="shared" si="90"/>
        <v>&lt;80</v>
      </c>
      <c r="I1470" s="1">
        <v>42.714032267874899</v>
      </c>
      <c r="J1470" s="1">
        <v>45.303277902743801</v>
      </c>
      <c r="K1470" s="1">
        <v>247.02217624701299</v>
      </c>
      <c r="L1470" s="1">
        <v>444.39760562153401</v>
      </c>
      <c r="M1470" s="1">
        <f t="shared" si="91"/>
        <v>90.011758637875133</v>
      </c>
      <c r="N1470" s="1">
        <v>0</v>
      </c>
      <c r="O1470" s="1" t="str">
        <f t="shared" si="88"/>
        <v>25-40</v>
      </c>
    </row>
    <row r="1471" spans="1:15">
      <c r="A1471" s="1">
        <v>1470</v>
      </c>
      <c r="B1471" s="1">
        <v>86753091470</v>
      </c>
      <c r="C1471" s="2">
        <v>1.1013698630136985</v>
      </c>
      <c r="D1471" s="2" t="str">
        <f t="shared" si="89"/>
        <v>&lt;= 1.5 year</v>
      </c>
      <c r="E1471" s="3">
        <v>37.257534246575339</v>
      </c>
      <c r="F1471" s="1">
        <v>0</v>
      </c>
      <c r="G1471" s="1">
        <v>20</v>
      </c>
      <c r="H1471" s="1" t="str">
        <f t="shared" si="90"/>
        <v>&lt;80</v>
      </c>
      <c r="I1471" s="1">
        <v>321.54561689799198</v>
      </c>
      <c r="J1471" s="1">
        <v>517.96991668897897</v>
      </c>
      <c r="K1471" s="1">
        <v>24.721844099363501</v>
      </c>
      <c r="L1471" s="1">
        <v>34.241915017940201</v>
      </c>
      <c r="M1471" s="1">
        <f t="shared" si="91"/>
        <v>74.236893781034112</v>
      </c>
      <c r="N1471" s="1">
        <v>1</v>
      </c>
      <c r="O1471" s="1" t="str">
        <f t="shared" si="88"/>
        <v>25-40</v>
      </c>
    </row>
    <row r="1472" spans="1:15">
      <c r="A1472" s="1">
        <v>1471</v>
      </c>
      <c r="B1472" s="1">
        <v>86753091471</v>
      </c>
      <c r="C1472" s="2">
        <v>1.7424657534246575</v>
      </c>
      <c r="D1472" s="2" t="str">
        <f t="shared" si="89"/>
        <v>&gt; 1.5 year</v>
      </c>
      <c r="E1472" s="3">
        <v>31.252054794520546</v>
      </c>
      <c r="F1472" s="1">
        <v>0</v>
      </c>
      <c r="G1472" s="1">
        <v>35</v>
      </c>
      <c r="H1472" s="1" t="str">
        <f t="shared" si="90"/>
        <v>&lt;80</v>
      </c>
      <c r="I1472" s="1">
        <v>174.02246176690599</v>
      </c>
      <c r="J1472" s="1">
        <v>430.74423733744499</v>
      </c>
      <c r="K1472" s="1">
        <v>213.148585066804</v>
      </c>
      <c r="L1472" s="1">
        <v>244.98678305168801</v>
      </c>
      <c r="M1472" s="1">
        <f t="shared" si="91"/>
        <v>103.35758010256711</v>
      </c>
      <c r="N1472" s="1">
        <v>0</v>
      </c>
      <c r="O1472" s="1" t="str">
        <f t="shared" si="88"/>
        <v>25-40</v>
      </c>
    </row>
    <row r="1473" spans="1:15">
      <c r="A1473" s="1">
        <v>1472</v>
      </c>
      <c r="B1473" s="1">
        <v>86753091472</v>
      </c>
      <c r="C1473" s="2">
        <v>1.0794520547945206</v>
      </c>
      <c r="D1473" s="2" t="str">
        <f t="shared" si="89"/>
        <v>&lt;= 1.5 year</v>
      </c>
      <c r="E1473" s="3">
        <v>21.695890410958903</v>
      </c>
      <c r="F1473" s="1">
        <v>1</v>
      </c>
      <c r="G1473" s="1">
        <v>63</v>
      </c>
      <c r="H1473" s="1" t="str">
        <f t="shared" si="90"/>
        <v>&lt;80</v>
      </c>
      <c r="I1473" s="1">
        <v>469.05948588483898</v>
      </c>
      <c r="J1473" s="1">
        <v>340.53971467629202</v>
      </c>
      <c r="K1473" s="1">
        <v>30.283050834225602</v>
      </c>
      <c r="L1473" s="1">
        <v>13.118087041540001</v>
      </c>
      <c r="M1473" s="1">
        <f t="shared" si="91"/>
        <v>69.976072589982351</v>
      </c>
      <c r="N1473" s="1">
        <v>0</v>
      </c>
      <c r="O1473" s="1" t="str">
        <f t="shared" si="88"/>
        <v>17-25</v>
      </c>
    </row>
    <row r="1474" spans="1:15">
      <c r="A1474" s="1">
        <v>1473</v>
      </c>
      <c r="B1474" s="1">
        <v>86753091473</v>
      </c>
      <c r="C1474" s="2">
        <v>1.2328767123287672</v>
      </c>
      <c r="D1474" s="2" t="str">
        <f t="shared" si="89"/>
        <v>&lt;= 1.5 year</v>
      </c>
      <c r="E1474" s="3">
        <v>43.835616438356162</v>
      </c>
      <c r="F1474" s="1">
        <v>0</v>
      </c>
      <c r="G1474" s="1">
        <v>63</v>
      </c>
      <c r="H1474" s="1" t="str">
        <f t="shared" si="90"/>
        <v>&lt;80</v>
      </c>
      <c r="I1474" s="1">
        <v>32.597524986535099</v>
      </c>
      <c r="J1474" s="1">
        <v>308.536435170836</v>
      </c>
      <c r="K1474" s="1">
        <v>141.525304139388</v>
      </c>
      <c r="L1474" s="1">
        <v>36.996647088428901</v>
      </c>
      <c r="M1474" s="1">
        <f t="shared" si="91"/>
        <v>48.713350959927716</v>
      </c>
      <c r="N1474" s="1">
        <v>1</v>
      </c>
      <c r="O1474" s="1" t="str">
        <f t="shared" ref="O1474:O1537" si="92">IF(AND(E1474&gt;17,E1474&lt;25),"17-25",IF(AND(E1474&gt;25,E1474&lt;40),"25-40","&gt;40"))</f>
        <v>&gt;40</v>
      </c>
    </row>
    <row r="1475" spans="1:15">
      <c r="A1475" s="1">
        <v>1474</v>
      </c>
      <c r="B1475" s="1">
        <v>86753091474</v>
      </c>
      <c r="C1475" s="2">
        <v>1.5972602739726027</v>
      </c>
      <c r="D1475" s="2" t="str">
        <f t="shared" ref="D1475:D1538" si="93">IF(OR(C1475&lt;1.5, C1475=1.5),"&lt;= 1.5 year","&gt; 1.5 year")</f>
        <v>&gt; 1.5 year</v>
      </c>
      <c r="E1475" s="3">
        <v>35.021917808219179</v>
      </c>
      <c r="F1475" s="1">
        <v>1</v>
      </c>
      <c r="G1475" s="1">
        <v>56</v>
      </c>
      <c r="H1475" s="1" t="str">
        <f t="shared" ref="H1475:H1538" si="94">IF(G1475&lt;80,"&lt;80","&gt;=80")</f>
        <v>&lt;80</v>
      </c>
      <c r="I1475" s="1">
        <v>193.90373486548401</v>
      </c>
      <c r="J1475" s="1">
        <v>248.822613840576</v>
      </c>
      <c r="K1475" s="1">
        <v>253.18009086150499</v>
      </c>
      <c r="L1475" s="1">
        <v>229.541698231883</v>
      </c>
      <c r="M1475" s="1">
        <f t="shared" ref="M1475:M1538" si="95">SUMPRODUCT(I1475:L1475,$P$3:$S$3)</f>
        <v>93.344722587691365</v>
      </c>
      <c r="N1475" s="1">
        <v>0</v>
      </c>
      <c r="O1475" s="1" t="str">
        <f t="shared" si="92"/>
        <v>25-40</v>
      </c>
    </row>
    <row r="1476" spans="1:15">
      <c r="A1476" s="1">
        <v>1475</v>
      </c>
      <c r="B1476" s="1">
        <v>86753091475</v>
      </c>
      <c r="C1476" s="2">
        <v>1.6986301369863013</v>
      </c>
      <c r="D1476" s="2" t="str">
        <f t="shared" si="93"/>
        <v>&gt; 1.5 year</v>
      </c>
      <c r="E1476" s="3">
        <v>24.684931506849313</v>
      </c>
      <c r="F1476" s="1">
        <v>0</v>
      </c>
      <c r="G1476" s="1">
        <v>13</v>
      </c>
      <c r="H1476" s="1" t="str">
        <f t="shared" si="94"/>
        <v>&lt;80</v>
      </c>
      <c r="I1476" s="1">
        <v>236.63131335335601</v>
      </c>
      <c r="J1476" s="1">
        <v>184.82297419758899</v>
      </c>
      <c r="K1476" s="1">
        <v>252.364287620798</v>
      </c>
      <c r="L1476" s="1">
        <v>296.86091217218001</v>
      </c>
      <c r="M1476" s="1">
        <f t="shared" si="95"/>
        <v>99.623366979232955</v>
      </c>
      <c r="N1476" s="1">
        <v>0</v>
      </c>
      <c r="O1476" s="1" t="str">
        <f t="shared" si="92"/>
        <v>17-25</v>
      </c>
    </row>
    <row r="1477" spans="1:15">
      <c r="A1477" s="1">
        <v>1476</v>
      </c>
      <c r="B1477" s="1">
        <v>86753091476</v>
      </c>
      <c r="C1477" s="2">
        <v>1.4547945205479451</v>
      </c>
      <c r="D1477" s="2" t="str">
        <f t="shared" si="93"/>
        <v>&lt;= 1.5 year</v>
      </c>
      <c r="E1477" s="3">
        <v>25.912328767123288</v>
      </c>
      <c r="F1477" s="1">
        <v>0</v>
      </c>
      <c r="G1477" s="1">
        <v>55</v>
      </c>
      <c r="H1477" s="1" t="str">
        <f t="shared" si="94"/>
        <v>&lt;80</v>
      </c>
      <c r="I1477" s="1">
        <v>25.6125635059209</v>
      </c>
      <c r="J1477" s="1">
        <v>56.414770135388103</v>
      </c>
      <c r="K1477" s="1">
        <v>410.20443925168001</v>
      </c>
      <c r="L1477" s="1">
        <v>410.54584987574799</v>
      </c>
      <c r="M1477" s="1">
        <f t="shared" si="95"/>
        <v>105.05222138659607</v>
      </c>
      <c r="N1477" s="1">
        <v>1</v>
      </c>
      <c r="O1477" s="1" t="str">
        <f t="shared" si="92"/>
        <v>25-40</v>
      </c>
    </row>
    <row r="1478" spans="1:15">
      <c r="A1478" s="1">
        <v>1477</v>
      </c>
      <c r="B1478" s="1">
        <v>86753091477</v>
      </c>
      <c r="C1478" s="2">
        <v>1.7945205479452055</v>
      </c>
      <c r="D1478" s="2" t="str">
        <f t="shared" si="93"/>
        <v>&gt; 1.5 year</v>
      </c>
      <c r="E1478" s="3">
        <v>28.24931506849315</v>
      </c>
      <c r="F1478" s="1">
        <v>0</v>
      </c>
      <c r="G1478" s="1">
        <v>25</v>
      </c>
      <c r="H1478" s="1" t="str">
        <f t="shared" si="94"/>
        <v>&lt;80</v>
      </c>
      <c r="I1478" s="1">
        <v>232.671020695923</v>
      </c>
      <c r="J1478" s="1">
        <v>298.17102130908302</v>
      </c>
      <c r="K1478" s="1">
        <v>181.63207296226099</v>
      </c>
      <c r="L1478" s="1">
        <v>291.33911226845998</v>
      </c>
      <c r="M1478" s="1">
        <f t="shared" si="95"/>
        <v>99.223905588086993</v>
      </c>
      <c r="N1478" s="1">
        <v>0</v>
      </c>
      <c r="O1478" s="1" t="str">
        <f t="shared" si="92"/>
        <v>25-40</v>
      </c>
    </row>
    <row r="1479" spans="1:15">
      <c r="A1479" s="1">
        <v>1478</v>
      </c>
      <c r="B1479" s="1">
        <v>86753091478</v>
      </c>
      <c r="C1479" s="2">
        <v>1.1917808219178083</v>
      </c>
      <c r="D1479" s="2" t="str">
        <f t="shared" si="93"/>
        <v>&lt;= 1.5 year</v>
      </c>
      <c r="E1479" s="3">
        <v>38.758904109589039</v>
      </c>
      <c r="F1479" s="1">
        <v>0</v>
      </c>
      <c r="G1479" s="1">
        <v>85</v>
      </c>
      <c r="H1479" s="1" t="str">
        <f t="shared" si="94"/>
        <v>&gt;=80</v>
      </c>
      <c r="I1479" s="1">
        <v>54.175149975440398</v>
      </c>
      <c r="J1479" s="1">
        <v>157.778649710324</v>
      </c>
      <c r="K1479" s="1">
        <v>347.2626385913</v>
      </c>
      <c r="L1479" s="1">
        <v>8.2534938562958793</v>
      </c>
      <c r="M1479" s="1">
        <f t="shared" si="95"/>
        <v>59.618239868572658</v>
      </c>
      <c r="N1479" s="1">
        <v>1</v>
      </c>
      <c r="O1479" s="1" t="str">
        <f t="shared" si="92"/>
        <v>25-40</v>
      </c>
    </row>
    <row r="1480" spans="1:15">
      <c r="A1480" s="1">
        <v>1479</v>
      </c>
      <c r="B1480" s="1">
        <v>86753091479</v>
      </c>
      <c r="C1480" s="2">
        <v>1.7698630136986302</v>
      </c>
      <c r="D1480" s="2" t="str">
        <f t="shared" si="93"/>
        <v>&gt; 1.5 year</v>
      </c>
      <c r="E1480" s="3">
        <v>28.252054794520546</v>
      </c>
      <c r="F1480" s="1">
        <v>0</v>
      </c>
      <c r="G1480" s="1">
        <v>52</v>
      </c>
      <c r="H1480" s="1" t="str">
        <f t="shared" si="94"/>
        <v>&lt;80</v>
      </c>
      <c r="I1480" s="1">
        <v>165.52193784528799</v>
      </c>
      <c r="J1480" s="1">
        <v>274.02489513112999</v>
      </c>
      <c r="K1480" s="1">
        <v>240.41009588666</v>
      </c>
      <c r="L1480" s="1">
        <v>304.73442402340203</v>
      </c>
      <c r="M1480" s="1">
        <f t="shared" si="95"/>
        <v>100.58108902732087</v>
      </c>
      <c r="N1480" s="1">
        <v>0</v>
      </c>
      <c r="O1480" s="1" t="str">
        <f t="shared" si="92"/>
        <v>25-40</v>
      </c>
    </row>
    <row r="1481" spans="1:15">
      <c r="A1481" s="1">
        <v>1480</v>
      </c>
      <c r="B1481" s="1">
        <v>86753091480</v>
      </c>
      <c r="C1481" s="2">
        <v>1.6383561643835616</v>
      </c>
      <c r="D1481" s="2" t="str">
        <f t="shared" si="93"/>
        <v>&gt; 1.5 year</v>
      </c>
      <c r="E1481" s="3">
        <v>29.041095890410958</v>
      </c>
      <c r="F1481" s="1">
        <v>0</v>
      </c>
      <c r="G1481" s="1">
        <v>26</v>
      </c>
      <c r="H1481" s="1" t="str">
        <f t="shared" si="94"/>
        <v>&lt;80</v>
      </c>
      <c r="I1481" s="1">
        <v>261.289236991633</v>
      </c>
      <c r="J1481" s="1">
        <v>307.63417570539201</v>
      </c>
      <c r="K1481" s="1">
        <v>236.66239729377099</v>
      </c>
      <c r="L1481" s="1">
        <v>273.13758027918198</v>
      </c>
      <c r="M1481" s="1">
        <f t="shared" si="95"/>
        <v>106.68987032451636</v>
      </c>
      <c r="N1481" s="1">
        <v>0</v>
      </c>
      <c r="O1481" s="1" t="str">
        <f t="shared" si="92"/>
        <v>25-40</v>
      </c>
    </row>
    <row r="1482" spans="1:15">
      <c r="A1482" s="1">
        <v>1481</v>
      </c>
      <c r="B1482" s="1">
        <v>86753091481</v>
      </c>
      <c r="C1482" s="2">
        <v>1.189041095890411</v>
      </c>
      <c r="D1482" s="2" t="str">
        <f t="shared" si="93"/>
        <v>&lt;= 1.5 year</v>
      </c>
      <c r="E1482" s="3">
        <v>43.589041095890408</v>
      </c>
      <c r="F1482" s="1">
        <v>0</v>
      </c>
      <c r="G1482" s="1">
        <v>57</v>
      </c>
      <c r="H1482" s="1" t="str">
        <f t="shared" si="94"/>
        <v>&lt;80</v>
      </c>
      <c r="I1482" s="1">
        <v>6.2177817257846604</v>
      </c>
      <c r="J1482" s="1">
        <v>263.77855699659</v>
      </c>
      <c r="K1482" s="1">
        <v>199.007425697608</v>
      </c>
      <c r="L1482" s="1">
        <v>131.51150358630099</v>
      </c>
      <c r="M1482" s="1">
        <f t="shared" si="95"/>
        <v>61.261978611859043</v>
      </c>
      <c r="N1482" s="1">
        <v>0</v>
      </c>
      <c r="O1482" s="1" t="str">
        <f t="shared" si="92"/>
        <v>&gt;40</v>
      </c>
    </row>
    <row r="1483" spans="1:15">
      <c r="A1483" s="1">
        <v>1482</v>
      </c>
      <c r="B1483" s="1">
        <v>86753091482</v>
      </c>
      <c r="C1483" s="2">
        <v>1.2136986301369863</v>
      </c>
      <c r="D1483" s="2" t="str">
        <f t="shared" si="93"/>
        <v>&lt;= 1.5 year</v>
      </c>
      <c r="E1483" s="3">
        <v>50.063013698630137</v>
      </c>
      <c r="F1483" s="1">
        <v>0</v>
      </c>
      <c r="G1483" s="1">
        <v>88</v>
      </c>
      <c r="H1483" s="1" t="str">
        <f t="shared" si="94"/>
        <v>&gt;=80</v>
      </c>
      <c r="I1483" s="1">
        <v>22.173742263268199</v>
      </c>
      <c r="J1483" s="1">
        <v>292.05689875228398</v>
      </c>
      <c r="K1483" s="1">
        <v>165.95938299173099</v>
      </c>
      <c r="L1483" s="1">
        <v>92.1509201092355</v>
      </c>
      <c r="M1483" s="1">
        <f t="shared" si="95"/>
        <v>56.11168765336015</v>
      </c>
      <c r="N1483" s="1">
        <v>1</v>
      </c>
      <c r="O1483" s="1" t="str">
        <f t="shared" si="92"/>
        <v>&gt;40</v>
      </c>
    </row>
    <row r="1484" spans="1:15">
      <c r="A1484" s="1">
        <v>1483</v>
      </c>
      <c r="B1484" s="1">
        <v>86753091483</v>
      </c>
      <c r="C1484" s="2">
        <v>1.8246575342465754</v>
      </c>
      <c r="D1484" s="2" t="str">
        <f t="shared" si="93"/>
        <v>&gt; 1.5 year</v>
      </c>
      <c r="E1484" s="3">
        <v>30.761643835616439</v>
      </c>
      <c r="F1484" s="1">
        <v>0</v>
      </c>
      <c r="G1484" s="1">
        <v>69</v>
      </c>
      <c r="H1484" s="1" t="str">
        <f t="shared" si="94"/>
        <v>&lt;80</v>
      </c>
      <c r="I1484" s="1">
        <v>339.09852068447901</v>
      </c>
      <c r="J1484" s="1">
        <v>175.97512144194599</v>
      </c>
      <c r="K1484" s="1">
        <v>272.36977110280498</v>
      </c>
      <c r="L1484" s="1">
        <v>212.90977508598399</v>
      </c>
      <c r="M1484" s="1">
        <f t="shared" si="95"/>
        <v>99.439436912768684</v>
      </c>
      <c r="N1484" s="1">
        <v>0</v>
      </c>
      <c r="O1484" s="1" t="str">
        <f t="shared" si="92"/>
        <v>25-40</v>
      </c>
    </row>
    <row r="1485" spans="1:15">
      <c r="A1485" s="1">
        <v>1484</v>
      </c>
      <c r="B1485" s="1">
        <v>86753091484</v>
      </c>
      <c r="C1485" s="2">
        <v>1.2328767123287672</v>
      </c>
      <c r="D1485" s="2" t="str">
        <f t="shared" si="93"/>
        <v>&lt;= 1.5 year</v>
      </c>
      <c r="E1485" s="3">
        <v>37.920547945205477</v>
      </c>
      <c r="F1485" s="1">
        <v>0</v>
      </c>
      <c r="G1485" s="1">
        <v>62</v>
      </c>
      <c r="H1485" s="1" t="str">
        <f t="shared" si="94"/>
        <v>&lt;80</v>
      </c>
      <c r="I1485" s="1">
        <v>16.949435303235902</v>
      </c>
      <c r="J1485" s="1">
        <v>237.34099477823599</v>
      </c>
      <c r="K1485" s="1">
        <v>300.402788981924</v>
      </c>
      <c r="L1485" s="1">
        <v>16.884419885607301</v>
      </c>
      <c r="M1485" s="1">
        <f t="shared" si="95"/>
        <v>58.417699470621507</v>
      </c>
      <c r="N1485" s="1">
        <v>0</v>
      </c>
      <c r="O1485" s="1" t="str">
        <f t="shared" si="92"/>
        <v>25-40</v>
      </c>
    </row>
    <row r="1486" spans="1:15">
      <c r="A1486" s="1">
        <v>1485</v>
      </c>
      <c r="B1486" s="1">
        <v>86753091485</v>
      </c>
      <c r="C1486" s="2">
        <v>1.6328767123287671</v>
      </c>
      <c r="D1486" s="2" t="str">
        <f t="shared" si="93"/>
        <v>&gt; 1.5 year</v>
      </c>
      <c r="E1486" s="3">
        <v>29.364383561643837</v>
      </c>
      <c r="F1486" s="1">
        <v>0</v>
      </c>
      <c r="G1486" s="1">
        <v>37</v>
      </c>
      <c r="H1486" s="1" t="str">
        <f t="shared" si="94"/>
        <v>&lt;80</v>
      </c>
      <c r="I1486" s="1">
        <v>113.292404795818</v>
      </c>
      <c r="J1486" s="1">
        <v>171.47959110195501</v>
      </c>
      <c r="K1486" s="1">
        <v>226.24647892766899</v>
      </c>
      <c r="L1486" s="1">
        <v>283.71801668017901</v>
      </c>
      <c r="M1486" s="1">
        <f t="shared" si="95"/>
        <v>83.977499144763598</v>
      </c>
      <c r="N1486" s="1">
        <v>1</v>
      </c>
      <c r="O1486" s="1" t="str">
        <f t="shared" si="92"/>
        <v>25-40</v>
      </c>
    </row>
    <row r="1487" spans="1:15">
      <c r="A1487" s="1">
        <v>1486</v>
      </c>
      <c r="B1487" s="1">
        <v>86753091486</v>
      </c>
      <c r="C1487" s="2">
        <v>1.0986301369863014</v>
      </c>
      <c r="D1487" s="2" t="str">
        <f t="shared" si="93"/>
        <v>&lt;= 1.5 year</v>
      </c>
      <c r="E1487" s="3">
        <v>40.019178082191779</v>
      </c>
      <c r="F1487" s="1">
        <v>1</v>
      </c>
      <c r="G1487" s="1">
        <v>104</v>
      </c>
      <c r="H1487" s="1" t="str">
        <f t="shared" si="94"/>
        <v>&gt;=80</v>
      </c>
      <c r="I1487" s="1">
        <v>14.9079462090339</v>
      </c>
      <c r="J1487" s="1">
        <v>393.65616980368702</v>
      </c>
      <c r="K1487" s="1">
        <v>190.95109467765701</v>
      </c>
      <c r="L1487" s="1">
        <v>15.3885667363817</v>
      </c>
      <c r="M1487" s="1">
        <f t="shared" si="95"/>
        <v>57.445888650702322</v>
      </c>
      <c r="N1487" s="1">
        <v>0</v>
      </c>
      <c r="O1487" s="1" t="str">
        <f t="shared" si="92"/>
        <v>&gt;40</v>
      </c>
    </row>
    <row r="1488" spans="1:15">
      <c r="A1488" s="1">
        <v>1487</v>
      </c>
      <c r="B1488" s="1">
        <v>86753091487</v>
      </c>
      <c r="C1488" s="2">
        <v>1.7589041095890412</v>
      </c>
      <c r="D1488" s="2" t="str">
        <f t="shared" si="93"/>
        <v>&gt; 1.5 year</v>
      </c>
      <c r="E1488" s="3">
        <v>28.964383561643835</v>
      </c>
      <c r="F1488" s="1">
        <v>0</v>
      </c>
      <c r="G1488" s="1">
        <v>26</v>
      </c>
      <c r="H1488" s="1" t="str">
        <f t="shared" si="94"/>
        <v>&lt;80</v>
      </c>
      <c r="I1488" s="1">
        <v>274.58755988700699</v>
      </c>
      <c r="J1488" s="1">
        <v>104.43256448332799</v>
      </c>
      <c r="K1488" s="1">
        <v>257.01779952586901</v>
      </c>
      <c r="L1488" s="1">
        <v>282.99403602303698</v>
      </c>
      <c r="M1488" s="1">
        <f t="shared" si="95"/>
        <v>95.123030215495518</v>
      </c>
      <c r="N1488" s="1">
        <v>1</v>
      </c>
      <c r="O1488" s="1" t="str">
        <f t="shared" si="92"/>
        <v>25-40</v>
      </c>
    </row>
    <row r="1489" spans="1:15">
      <c r="A1489" s="1">
        <v>1488</v>
      </c>
      <c r="B1489" s="1">
        <v>86753091488</v>
      </c>
      <c r="C1489" s="2">
        <v>1.6493150684931508</v>
      </c>
      <c r="D1489" s="2" t="str">
        <f t="shared" si="93"/>
        <v>&gt; 1.5 year</v>
      </c>
      <c r="E1489" s="3">
        <v>27.772602739726029</v>
      </c>
      <c r="F1489" s="1">
        <v>0</v>
      </c>
      <c r="G1489" s="1">
        <v>29</v>
      </c>
      <c r="H1489" s="1" t="str">
        <f t="shared" si="94"/>
        <v>&lt;80</v>
      </c>
      <c r="I1489" s="1">
        <v>230.56337776778301</v>
      </c>
      <c r="J1489" s="1">
        <v>204.63551033279899</v>
      </c>
      <c r="K1489" s="1">
        <v>303.90967915295499</v>
      </c>
      <c r="L1489" s="1">
        <v>174.214205086622</v>
      </c>
      <c r="M1489" s="1">
        <f t="shared" si="95"/>
        <v>92.190777156795789</v>
      </c>
      <c r="N1489" s="1">
        <v>0</v>
      </c>
      <c r="O1489" s="1" t="str">
        <f t="shared" si="92"/>
        <v>25-40</v>
      </c>
    </row>
    <row r="1490" spans="1:15">
      <c r="A1490" s="1">
        <v>1489</v>
      </c>
      <c r="B1490" s="1">
        <v>86753091489</v>
      </c>
      <c r="C1490" s="2">
        <v>1.1287671232876713</v>
      </c>
      <c r="D1490" s="2" t="str">
        <f t="shared" si="93"/>
        <v>&lt;= 1.5 year</v>
      </c>
      <c r="E1490" s="3">
        <v>30.123287671232877</v>
      </c>
      <c r="F1490" s="1">
        <v>1</v>
      </c>
      <c r="G1490" s="1">
        <v>55</v>
      </c>
      <c r="H1490" s="1" t="str">
        <f t="shared" si="94"/>
        <v>&lt;80</v>
      </c>
      <c r="I1490" s="1">
        <v>30.944864777791899</v>
      </c>
      <c r="J1490" s="1">
        <v>40.854071051797298</v>
      </c>
      <c r="K1490" s="1">
        <v>466.80384691850901</v>
      </c>
      <c r="L1490" s="1">
        <v>416.33645547490897</v>
      </c>
      <c r="M1490" s="1">
        <f t="shared" si="95"/>
        <v>111.72075115357728</v>
      </c>
      <c r="N1490" s="1">
        <v>1</v>
      </c>
      <c r="O1490" s="1" t="str">
        <f t="shared" si="92"/>
        <v>25-40</v>
      </c>
    </row>
    <row r="1491" spans="1:15">
      <c r="A1491" s="1">
        <v>1490</v>
      </c>
      <c r="B1491" s="1">
        <v>86753091490</v>
      </c>
      <c r="C1491" s="2">
        <v>1.6164383561643836</v>
      </c>
      <c r="D1491" s="2" t="str">
        <f t="shared" si="93"/>
        <v>&gt; 1.5 year</v>
      </c>
      <c r="E1491" s="3">
        <v>31.947945205479453</v>
      </c>
      <c r="F1491" s="1">
        <v>0</v>
      </c>
      <c r="G1491" s="1">
        <v>59</v>
      </c>
      <c r="H1491" s="1" t="str">
        <f t="shared" si="94"/>
        <v>&lt;80</v>
      </c>
      <c r="I1491" s="1">
        <v>187.505990377426</v>
      </c>
      <c r="J1491" s="1">
        <v>195.70546873041101</v>
      </c>
      <c r="K1491" s="1">
        <v>357.77966583415201</v>
      </c>
      <c r="L1491" s="1">
        <v>126.238586952159</v>
      </c>
      <c r="M1491" s="1">
        <f t="shared" si="95"/>
        <v>88.739107062984274</v>
      </c>
      <c r="N1491" s="1">
        <v>1</v>
      </c>
      <c r="O1491" s="1" t="str">
        <f t="shared" si="92"/>
        <v>25-40</v>
      </c>
    </row>
    <row r="1492" spans="1:15">
      <c r="A1492" s="1">
        <v>1491</v>
      </c>
      <c r="B1492" s="1">
        <v>86753091491</v>
      </c>
      <c r="C1492" s="2">
        <v>1.5945205479452054</v>
      </c>
      <c r="D1492" s="2" t="str">
        <f t="shared" si="93"/>
        <v>&gt; 1.5 year</v>
      </c>
      <c r="E1492" s="3">
        <v>31.87123287671233</v>
      </c>
      <c r="F1492" s="1">
        <v>1</v>
      </c>
      <c r="G1492" s="1">
        <v>25</v>
      </c>
      <c r="H1492" s="1" t="str">
        <f t="shared" si="94"/>
        <v>&lt;80</v>
      </c>
      <c r="I1492" s="1">
        <v>218.00541976976899</v>
      </c>
      <c r="J1492" s="1">
        <v>204.722054467259</v>
      </c>
      <c r="K1492" s="1">
        <v>255.36393213822501</v>
      </c>
      <c r="L1492" s="1">
        <v>327.76905181787998</v>
      </c>
      <c r="M1492" s="1">
        <f t="shared" si="95"/>
        <v>103.79415601369485</v>
      </c>
      <c r="N1492" s="1">
        <v>0</v>
      </c>
      <c r="O1492" s="1" t="str">
        <f t="shared" si="92"/>
        <v>25-40</v>
      </c>
    </row>
    <row r="1493" spans="1:15">
      <c r="A1493" s="1">
        <v>1492</v>
      </c>
      <c r="B1493" s="1">
        <v>86753091492</v>
      </c>
      <c r="C1493" s="2">
        <v>1.2465753424657535</v>
      </c>
      <c r="D1493" s="2" t="str">
        <f t="shared" si="93"/>
        <v>&lt;= 1.5 year</v>
      </c>
      <c r="E1493" s="3">
        <v>26.583561643835615</v>
      </c>
      <c r="F1493" s="1">
        <v>0</v>
      </c>
      <c r="G1493" s="1">
        <v>66</v>
      </c>
      <c r="H1493" s="1" t="str">
        <f t="shared" si="94"/>
        <v>&lt;80</v>
      </c>
      <c r="I1493" s="1">
        <v>69.118880611556193</v>
      </c>
      <c r="J1493" s="1">
        <v>118.824739082394</v>
      </c>
      <c r="K1493" s="1">
        <v>347.58304899656099</v>
      </c>
      <c r="L1493" s="1">
        <v>418.45732190992999</v>
      </c>
      <c r="M1493" s="1">
        <f t="shared" si="95"/>
        <v>106.96033408429493</v>
      </c>
      <c r="N1493" s="1">
        <v>1</v>
      </c>
      <c r="O1493" s="1" t="str">
        <f t="shared" si="92"/>
        <v>25-40</v>
      </c>
    </row>
    <row r="1494" spans="1:15">
      <c r="A1494" s="1">
        <v>1493</v>
      </c>
      <c r="B1494" s="1">
        <v>86753091493</v>
      </c>
      <c r="C1494" s="2">
        <v>1.515068493150685</v>
      </c>
      <c r="D1494" s="2" t="str">
        <f t="shared" si="93"/>
        <v>&gt; 1.5 year</v>
      </c>
      <c r="E1494" s="3">
        <v>22.567123287671233</v>
      </c>
      <c r="F1494" s="1">
        <v>1</v>
      </c>
      <c r="G1494" s="1">
        <v>62</v>
      </c>
      <c r="H1494" s="1" t="str">
        <f t="shared" si="94"/>
        <v>&lt;80</v>
      </c>
      <c r="I1494" s="1">
        <v>251.71919869652501</v>
      </c>
      <c r="J1494" s="1">
        <v>442.97172385112498</v>
      </c>
      <c r="K1494" s="1">
        <v>23.963382832551599</v>
      </c>
      <c r="L1494" s="1">
        <v>39.363054092050803</v>
      </c>
      <c r="M1494" s="1">
        <f t="shared" si="95"/>
        <v>63.174446234764289</v>
      </c>
      <c r="N1494" s="1">
        <v>0</v>
      </c>
      <c r="O1494" s="1" t="str">
        <f t="shared" si="92"/>
        <v>17-25</v>
      </c>
    </row>
    <row r="1495" spans="1:15">
      <c r="A1495" s="1">
        <v>1494</v>
      </c>
      <c r="B1495" s="1">
        <v>86753091494</v>
      </c>
      <c r="C1495" s="2">
        <v>1.1369863013698631</v>
      </c>
      <c r="D1495" s="2" t="str">
        <f t="shared" si="93"/>
        <v>&lt;= 1.5 year</v>
      </c>
      <c r="E1495" s="3">
        <v>36.254794520547946</v>
      </c>
      <c r="F1495" s="1">
        <v>1</v>
      </c>
      <c r="G1495" s="1">
        <v>18</v>
      </c>
      <c r="H1495" s="1" t="str">
        <f t="shared" si="94"/>
        <v>&lt;80</v>
      </c>
      <c r="I1495" s="1">
        <v>183.783278233365</v>
      </c>
      <c r="J1495" s="1">
        <v>15.267902513977401</v>
      </c>
      <c r="K1495" s="1">
        <v>141.922062486171</v>
      </c>
      <c r="L1495" s="1">
        <v>476.38342032994098</v>
      </c>
      <c r="M1495" s="1">
        <f t="shared" si="95"/>
        <v>90.120752397720821</v>
      </c>
      <c r="N1495" s="1">
        <v>0</v>
      </c>
      <c r="O1495" s="1" t="str">
        <f t="shared" si="92"/>
        <v>25-40</v>
      </c>
    </row>
    <row r="1496" spans="1:15">
      <c r="A1496" s="1">
        <v>1495</v>
      </c>
      <c r="B1496" s="1">
        <v>86753091495</v>
      </c>
      <c r="C1496" s="2">
        <v>1.0602739726027397</v>
      </c>
      <c r="D1496" s="2" t="str">
        <f t="shared" si="93"/>
        <v>&lt;= 1.5 year</v>
      </c>
      <c r="E1496" s="3">
        <v>35.30958904109589</v>
      </c>
      <c r="F1496" s="1">
        <v>0</v>
      </c>
      <c r="G1496" s="1">
        <v>76</v>
      </c>
      <c r="H1496" s="1" t="str">
        <f t="shared" si="94"/>
        <v>&lt;80</v>
      </c>
      <c r="I1496" s="1">
        <v>21.247629552653098</v>
      </c>
      <c r="J1496" s="1">
        <v>197.91444187998999</v>
      </c>
      <c r="K1496" s="1">
        <v>223.224877376715</v>
      </c>
      <c r="L1496" s="1">
        <v>129.22233360362401</v>
      </c>
      <c r="M1496" s="1">
        <f t="shared" si="95"/>
        <v>59.826631032252124</v>
      </c>
      <c r="N1496" s="1">
        <v>0</v>
      </c>
      <c r="O1496" s="1" t="str">
        <f t="shared" si="92"/>
        <v>25-40</v>
      </c>
    </row>
    <row r="1497" spans="1:15">
      <c r="A1497" s="1">
        <v>1496</v>
      </c>
      <c r="B1497" s="1">
        <v>86753091496</v>
      </c>
      <c r="C1497" s="2">
        <v>1.1589041095890411</v>
      </c>
      <c r="D1497" s="2" t="str">
        <f t="shared" si="93"/>
        <v>&lt;= 1.5 year</v>
      </c>
      <c r="E1497" s="3">
        <v>39.824657534246576</v>
      </c>
      <c r="F1497" s="1">
        <v>0</v>
      </c>
      <c r="G1497" s="1">
        <v>81</v>
      </c>
      <c r="H1497" s="1" t="str">
        <f t="shared" si="94"/>
        <v>&gt;=80</v>
      </c>
      <c r="I1497" s="1">
        <v>36.199095755159497</v>
      </c>
      <c r="J1497" s="1">
        <v>255.58178612319699</v>
      </c>
      <c r="K1497" s="1">
        <v>264.16764249735002</v>
      </c>
      <c r="L1497" s="1">
        <v>9.9118305576057004</v>
      </c>
      <c r="M1497" s="1">
        <f t="shared" si="95"/>
        <v>56.232007316863204</v>
      </c>
      <c r="N1497" s="1">
        <v>0</v>
      </c>
      <c r="O1497" s="1" t="str">
        <f t="shared" si="92"/>
        <v>25-40</v>
      </c>
    </row>
    <row r="1498" spans="1:15">
      <c r="A1498" s="1">
        <v>1497</v>
      </c>
      <c r="B1498" s="1">
        <v>86753091497</v>
      </c>
      <c r="C1498" s="2">
        <v>1.295890410958904</v>
      </c>
      <c r="D1498" s="2" t="str">
        <f t="shared" si="93"/>
        <v>&lt;= 1.5 year</v>
      </c>
      <c r="E1498" s="3">
        <v>47.005479452054793</v>
      </c>
      <c r="F1498" s="1">
        <v>0</v>
      </c>
      <c r="G1498" s="1">
        <v>67</v>
      </c>
      <c r="H1498" s="1" t="str">
        <f t="shared" si="94"/>
        <v>&lt;80</v>
      </c>
      <c r="I1498" s="1">
        <v>19.883272376219502</v>
      </c>
      <c r="J1498" s="1">
        <v>388.51536187748002</v>
      </c>
      <c r="K1498" s="1">
        <v>168.859714755944</v>
      </c>
      <c r="L1498" s="1">
        <v>6.9462866179548897</v>
      </c>
      <c r="M1498" s="1">
        <f t="shared" si="95"/>
        <v>53.768610905163833</v>
      </c>
      <c r="N1498" s="1">
        <v>0</v>
      </c>
      <c r="O1498" s="1" t="str">
        <f t="shared" si="92"/>
        <v>&gt;40</v>
      </c>
    </row>
    <row r="1499" spans="1:15">
      <c r="A1499" s="1">
        <v>1498</v>
      </c>
      <c r="B1499" s="1">
        <v>86753091498</v>
      </c>
      <c r="C1499" s="2">
        <v>1.7561643835616438</v>
      </c>
      <c r="D1499" s="2" t="str">
        <f t="shared" si="93"/>
        <v>&gt; 1.5 year</v>
      </c>
      <c r="E1499" s="3">
        <v>30.632876712328766</v>
      </c>
      <c r="F1499" s="1">
        <v>0</v>
      </c>
      <c r="G1499" s="1">
        <v>62</v>
      </c>
      <c r="H1499" s="1" t="str">
        <f t="shared" si="94"/>
        <v>&lt;80</v>
      </c>
      <c r="I1499" s="1">
        <v>332.86507866208598</v>
      </c>
      <c r="J1499" s="1">
        <v>176.98383355953601</v>
      </c>
      <c r="K1499" s="1">
        <v>377.49356031935099</v>
      </c>
      <c r="L1499" s="1">
        <v>114.363543795403</v>
      </c>
      <c r="M1499" s="1">
        <f t="shared" si="95"/>
        <v>99.810765471500233</v>
      </c>
      <c r="N1499" s="1">
        <v>0</v>
      </c>
      <c r="O1499" s="1" t="str">
        <f t="shared" si="92"/>
        <v>25-40</v>
      </c>
    </row>
    <row r="1500" spans="1:15">
      <c r="A1500" s="1">
        <v>1499</v>
      </c>
      <c r="B1500" s="1">
        <v>86753091499</v>
      </c>
      <c r="C1500" s="2">
        <v>1.2383561643835617</v>
      </c>
      <c r="D1500" s="2" t="str">
        <f t="shared" si="93"/>
        <v>&lt;= 1.5 year</v>
      </c>
      <c r="E1500" s="3">
        <v>37.063013698630137</v>
      </c>
      <c r="F1500" s="1">
        <v>0</v>
      </c>
      <c r="G1500" s="1">
        <v>111</v>
      </c>
      <c r="H1500" s="1" t="str">
        <f t="shared" si="94"/>
        <v>&gt;=80</v>
      </c>
      <c r="I1500" s="1">
        <v>93.688683407834603</v>
      </c>
      <c r="J1500" s="1">
        <v>170.52994591713099</v>
      </c>
      <c r="K1500" s="1">
        <v>322.70837700318998</v>
      </c>
      <c r="L1500" s="1">
        <v>43.656741456192997</v>
      </c>
      <c r="M1500" s="1">
        <f t="shared" si="95"/>
        <v>65.101304561123214</v>
      </c>
      <c r="N1500" s="1">
        <v>0</v>
      </c>
      <c r="O1500" s="1" t="str">
        <f t="shared" si="92"/>
        <v>25-40</v>
      </c>
    </row>
    <row r="1501" spans="1:15">
      <c r="A1501" s="1">
        <v>1500</v>
      </c>
      <c r="B1501" s="1">
        <v>86753091500</v>
      </c>
      <c r="C1501" s="2">
        <v>1.6383561643835616</v>
      </c>
      <c r="D1501" s="2" t="str">
        <f t="shared" si="93"/>
        <v>&gt; 1.5 year</v>
      </c>
      <c r="E1501" s="3">
        <v>33.413698630136984</v>
      </c>
      <c r="F1501" s="1">
        <v>0</v>
      </c>
      <c r="G1501" s="1">
        <v>37</v>
      </c>
      <c r="H1501" s="1" t="str">
        <f t="shared" si="94"/>
        <v>&lt;80</v>
      </c>
      <c r="I1501" s="1">
        <v>249.85487415053601</v>
      </c>
      <c r="J1501" s="1">
        <v>314.73067098482898</v>
      </c>
      <c r="K1501" s="1">
        <v>136.786903804953</v>
      </c>
      <c r="L1501" s="1">
        <v>263.86630769244601</v>
      </c>
      <c r="M1501" s="1">
        <f t="shared" si="95"/>
        <v>93.245228990517091</v>
      </c>
      <c r="N1501" s="1">
        <v>0</v>
      </c>
      <c r="O1501" s="1" t="str">
        <f t="shared" si="92"/>
        <v>25-40</v>
      </c>
    </row>
    <row r="1502" spans="1:15">
      <c r="A1502" s="1">
        <v>1501</v>
      </c>
      <c r="B1502" s="1">
        <v>86753091501</v>
      </c>
      <c r="C1502" s="2">
        <v>1.6821917808219178</v>
      </c>
      <c r="D1502" s="2" t="str">
        <f t="shared" si="93"/>
        <v>&gt; 1.5 year</v>
      </c>
      <c r="E1502" s="3">
        <v>31.016438356164382</v>
      </c>
      <c r="F1502" s="1">
        <v>1</v>
      </c>
      <c r="G1502" s="1">
        <v>66</v>
      </c>
      <c r="H1502" s="1" t="str">
        <f t="shared" si="94"/>
        <v>&lt;80</v>
      </c>
      <c r="I1502" s="1">
        <v>192.03290344662301</v>
      </c>
      <c r="J1502" s="1">
        <v>295.337602191016</v>
      </c>
      <c r="K1502" s="1">
        <v>145.90966191656801</v>
      </c>
      <c r="L1502" s="1">
        <v>324.96139554433</v>
      </c>
      <c r="M1502" s="1">
        <f t="shared" si="95"/>
        <v>95.494167346318875</v>
      </c>
      <c r="N1502" s="1">
        <v>0</v>
      </c>
      <c r="O1502" s="1" t="str">
        <f t="shared" si="92"/>
        <v>25-40</v>
      </c>
    </row>
    <row r="1503" spans="1:15">
      <c r="A1503" s="1">
        <v>1502</v>
      </c>
      <c r="B1503" s="1">
        <v>86753091502</v>
      </c>
      <c r="C1503" s="2">
        <v>1.1397260273972603</v>
      </c>
      <c r="D1503" s="2" t="str">
        <f t="shared" si="93"/>
        <v>&lt;= 1.5 year</v>
      </c>
      <c r="E1503" s="3">
        <v>33.852054794520548</v>
      </c>
      <c r="F1503" s="1">
        <v>0</v>
      </c>
      <c r="G1503" s="1">
        <v>20</v>
      </c>
      <c r="H1503" s="1" t="str">
        <f t="shared" si="94"/>
        <v>&lt;80</v>
      </c>
      <c r="I1503" s="1">
        <v>384.083937747638</v>
      </c>
      <c r="J1503" s="1">
        <v>433.64065636706903</v>
      </c>
      <c r="K1503" s="1">
        <v>29.615633097747299</v>
      </c>
      <c r="L1503" s="1">
        <v>49.401839136731098</v>
      </c>
      <c r="M1503" s="1">
        <f t="shared" si="95"/>
        <v>74.900064197313981</v>
      </c>
      <c r="N1503" s="1">
        <v>1</v>
      </c>
      <c r="O1503" s="1" t="str">
        <f t="shared" si="92"/>
        <v>25-40</v>
      </c>
    </row>
    <row r="1504" spans="1:15">
      <c r="A1504" s="1">
        <v>1503</v>
      </c>
      <c r="B1504" s="1">
        <v>86753091503</v>
      </c>
      <c r="C1504" s="2">
        <v>1.6493150684931508</v>
      </c>
      <c r="D1504" s="2" t="str">
        <f t="shared" si="93"/>
        <v>&gt; 1.5 year</v>
      </c>
      <c r="E1504" s="3">
        <v>29.304109589041097</v>
      </c>
      <c r="F1504" s="1">
        <v>0</v>
      </c>
      <c r="G1504" s="1">
        <v>5</v>
      </c>
      <c r="H1504" s="1" t="str">
        <f t="shared" si="94"/>
        <v>&lt;80</v>
      </c>
      <c r="I1504" s="1">
        <v>310.99366870061698</v>
      </c>
      <c r="J1504" s="1">
        <v>194.747348663179</v>
      </c>
      <c r="K1504" s="1">
        <v>290.94896684440897</v>
      </c>
      <c r="L1504" s="1">
        <v>287.43160753170503</v>
      </c>
      <c r="M1504" s="1">
        <f t="shared" si="95"/>
        <v>109.86495031423735</v>
      </c>
      <c r="N1504" s="1">
        <v>0</v>
      </c>
      <c r="O1504" s="1" t="str">
        <f t="shared" si="92"/>
        <v>25-40</v>
      </c>
    </row>
    <row r="1505" spans="1:15">
      <c r="A1505" s="1">
        <v>1504</v>
      </c>
      <c r="B1505" s="1">
        <v>86753091504</v>
      </c>
      <c r="C1505" s="2">
        <v>1.4986301369863013</v>
      </c>
      <c r="D1505" s="2" t="str">
        <f t="shared" si="93"/>
        <v>&lt;= 1.5 year</v>
      </c>
      <c r="E1505" s="3">
        <v>29.260273972602739</v>
      </c>
      <c r="F1505" s="1">
        <v>0</v>
      </c>
      <c r="G1505" s="1">
        <v>40</v>
      </c>
      <c r="H1505" s="1" t="str">
        <f t="shared" si="94"/>
        <v>&lt;80</v>
      </c>
      <c r="I1505" s="1">
        <v>243.40495729387399</v>
      </c>
      <c r="J1505" s="1">
        <v>250.008231363574</v>
      </c>
      <c r="K1505" s="1">
        <v>238.67942542895301</v>
      </c>
      <c r="L1505" s="1">
        <v>325.39635113399402</v>
      </c>
      <c r="M1505" s="1">
        <f t="shared" si="95"/>
        <v>107.16214828014948</v>
      </c>
      <c r="N1505" s="1">
        <v>0</v>
      </c>
      <c r="O1505" s="1" t="str">
        <f t="shared" si="92"/>
        <v>25-40</v>
      </c>
    </row>
    <row r="1506" spans="1:15">
      <c r="A1506" s="1">
        <v>1505</v>
      </c>
      <c r="B1506" s="1">
        <v>86753091505</v>
      </c>
      <c r="C1506" s="2">
        <v>1.3589041095890411</v>
      </c>
      <c r="D1506" s="2" t="str">
        <f t="shared" si="93"/>
        <v>&lt;= 1.5 year</v>
      </c>
      <c r="E1506" s="3">
        <v>42.358904109589041</v>
      </c>
      <c r="F1506" s="1">
        <v>0</v>
      </c>
      <c r="G1506" s="1">
        <v>76</v>
      </c>
      <c r="H1506" s="1" t="str">
        <f t="shared" si="94"/>
        <v>&lt;80</v>
      </c>
      <c r="I1506" s="1">
        <v>2.9553702428409099</v>
      </c>
      <c r="J1506" s="1">
        <v>238.99542856551199</v>
      </c>
      <c r="K1506" s="1">
        <v>321.944888142244</v>
      </c>
      <c r="L1506" s="1">
        <v>2.1986905845307998</v>
      </c>
      <c r="M1506" s="1">
        <f t="shared" si="95"/>
        <v>58.253293351881211</v>
      </c>
      <c r="N1506" s="1">
        <v>1</v>
      </c>
      <c r="O1506" s="1" t="str">
        <f t="shared" si="92"/>
        <v>&gt;40</v>
      </c>
    </row>
    <row r="1507" spans="1:15">
      <c r="A1507" s="1">
        <v>1506</v>
      </c>
      <c r="B1507" s="1">
        <v>86753091506</v>
      </c>
      <c r="C1507" s="2">
        <v>1.6712328767123288</v>
      </c>
      <c r="D1507" s="2" t="str">
        <f t="shared" si="93"/>
        <v>&gt; 1.5 year</v>
      </c>
      <c r="E1507" s="3">
        <v>30.550684931506851</v>
      </c>
      <c r="F1507" s="1">
        <v>1</v>
      </c>
      <c r="G1507" s="1">
        <v>27</v>
      </c>
      <c r="H1507" s="1" t="str">
        <f t="shared" si="94"/>
        <v>&lt;80</v>
      </c>
      <c r="I1507" s="1">
        <v>175.80236888310799</v>
      </c>
      <c r="J1507" s="1">
        <v>250.39724460048399</v>
      </c>
      <c r="K1507" s="1">
        <v>370.61226567059202</v>
      </c>
      <c r="L1507" s="1">
        <v>208.746136388693</v>
      </c>
      <c r="M1507" s="1">
        <f t="shared" si="95"/>
        <v>103.61897732580155</v>
      </c>
      <c r="N1507" s="1">
        <v>0</v>
      </c>
      <c r="O1507" s="1" t="str">
        <f t="shared" si="92"/>
        <v>25-40</v>
      </c>
    </row>
    <row r="1508" spans="1:15">
      <c r="A1508" s="1">
        <v>1507</v>
      </c>
      <c r="B1508" s="1">
        <v>86753091507</v>
      </c>
      <c r="C1508" s="2">
        <v>1.7342465753424658</v>
      </c>
      <c r="D1508" s="2" t="str">
        <f t="shared" si="93"/>
        <v>&gt; 1.5 year</v>
      </c>
      <c r="E1508" s="3">
        <v>34.331506849315069</v>
      </c>
      <c r="F1508" s="1">
        <v>0</v>
      </c>
      <c r="G1508" s="1">
        <v>35</v>
      </c>
      <c r="H1508" s="1" t="str">
        <f t="shared" si="94"/>
        <v>&lt;80</v>
      </c>
      <c r="I1508" s="1">
        <v>227.69906765136199</v>
      </c>
      <c r="J1508" s="1">
        <v>82.059708281783699</v>
      </c>
      <c r="K1508" s="1">
        <v>360.75470973463598</v>
      </c>
      <c r="L1508" s="1">
        <v>249.647396046653</v>
      </c>
      <c r="M1508" s="1">
        <f t="shared" si="95"/>
        <v>98.028954768406336</v>
      </c>
      <c r="N1508" s="1">
        <v>1</v>
      </c>
      <c r="O1508" s="1" t="str">
        <f t="shared" si="92"/>
        <v>25-40</v>
      </c>
    </row>
    <row r="1509" spans="1:15">
      <c r="A1509" s="1">
        <v>1508</v>
      </c>
      <c r="B1509" s="1">
        <v>86753091508</v>
      </c>
      <c r="C1509" s="2">
        <v>1.5205479452054795</v>
      </c>
      <c r="D1509" s="2" t="str">
        <f t="shared" si="93"/>
        <v>&gt; 1.5 year</v>
      </c>
      <c r="E1509" s="3">
        <v>27.153424657534245</v>
      </c>
      <c r="F1509" s="1">
        <v>0</v>
      </c>
      <c r="G1509" s="1">
        <v>37</v>
      </c>
      <c r="H1509" s="1" t="str">
        <f t="shared" si="94"/>
        <v>&lt;80</v>
      </c>
      <c r="I1509" s="1">
        <v>196.85975782559399</v>
      </c>
      <c r="J1509" s="1">
        <v>316.96545023308801</v>
      </c>
      <c r="K1509" s="1">
        <v>295.62552354884099</v>
      </c>
      <c r="L1509" s="1">
        <v>247.53797332156799</v>
      </c>
      <c r="M1509" s="1">
        <f t="shared" si="95"/>
        <v>106.28563626914364</v>
      </c>
      <c r="N1509" s="1">
        <v>0</v>
      </c>
      <c r="O1509" s="1" t="str">
        <f t="shared" si="92"/>
        <v>25-40</v>
      </c>
    </row>
    <row r="1510" spans="1:15">
      <c r="A1510" s="1">
        <v>1509</v>
      </c>
      <c r="B1510" s="1">
        <v>86753091509</v>
      </c>
      <c r="C1510" s="2">
        <v>1.6931506849315068</v>
      </c>
      <c r="D1510" s="2" t="str">
        <f t="shared" si="93"/>
        <v>&gt; 1.5 year</v>
      </c>
      <c r="E1510" s="3">
        <v>29.509589041095889</v>
      </c>
      <c r="F1510" s="1">
        <v>0</v>
      </c>
      <c r="G1510" s="1">
        <v>53</v>
      </c>
      <c r="H1510" s="1" t="str">
        <f t="shared" si="94"/>
        <v>&lt;80</v>
      </c>
      <c r="I1510" s="1">
        <v>369.848443491078</v>
      </c>
      <c r="J1510" s="1">
        <v>156.810288972775</v>
      </c>
      <c r="K1510" s="1">
        <v>280.18043774178898</v>
      </c>
      <c r="L1510" s="1">
        <v>185.00589725159301</v>
      </c>
      <c r="M1510" s="1">
        <f t="shared" si="95"/>
        <v>97.955058796314077</v>
      </c>
      <c r="N1510" s="1">
        <v>0</v>
      </c>
      <c r="O1510" s="1" t="str">
        <f t="shared" si="92"/>
        <v>25-40</v>
      </c>
    </row>
    <row r="1511" spans="1:15">
      <c r="A1511" s="1">
        <v>1510</v>
      </c>
      <c r="B1511" s="1">
        <v>86753091510</v>
      </c>
      <c r="C1511" s="2">
        <v>1.6821917808219178</v>
      </c>
      <c r="D1511" s="2" t="str">
        <f t="shared" si="93"/>
        <v>&gt; 1.5 year</v>
      </c>
      <c r="E1511" s="3">
        <v>31.884931506849316</v>
      </c>
      <c r="F1511" s="1">
        <v>0</v>
      </c>
      <c r="G1511" s="1">
        <v>39</v>
      </c>
      <c r="H1511" s="1" t="str">
        <f t="shared" si="94"/>
        <v>&lt;80</v>
      </c>
      <c r="I1511" s="1">
        <v>255.144911209073</v>
      </c>
      <c r="J1511" s="1">
        <v>262.11726630634399</v>
      </c>
      <c r="K1511" s="1">
        <v>365.89135476382302</v>
      </c>
      <c r="L1511" s="1">
        <v>140.497442571405</v>
      </c>
      <c r="M1511" s="1">
        <f t="shared" si="95"/>
        <v>102.14762988146072</v>
      </c>
      <c r="N1511" s="1">
        <v>0</v>
      </c>
      <c r="O1511" s="1" t="str">
        <f t="shared" si="92"/>
        <v>25-40</v>
      </c>
    </row>
    <row r="1512" spans="1:15">
      <c r="A1512" s="1">
        <v>1511</v>
      </c>
      <c r="B1512" s="1">
        <v>86753091511</v>
      </c>
      <c r="C1512" s="2">
        <v>1.6356164383561644</v>
      </c>
      <c r="D1512" s="2" t="str">
        <f t="shared" si="93"/>
        <v>&gt; 1.5 year</v>
      </c>
      <c r="E1512" s="3">
        <v>31.284931506849315</v>
      </c>
      <c r="F1512" s="1">
        <v>0</v>
      </c>
      <c r="G1512" s="1">
        <v>56</v>
      </c>
      <c r="H1512" s="1" t="str">
        <f t="shared" si="94"/>
        <v>&lt;80</v>
      </c>
      <c r="I1512" s="1">
        <v>287.48534002958303</v>
      </c>
      <c r="J1512" s="1">
        <v>175.298477666883</v>
      </c>
      <c r="K1512" s="1">
        <v>236.70789246256899</v>
      </c>
      <c r="L1512" s="1">
        <v>260.20734674895903</v>
      </c>
      <c r="M1512" s="1">
        <f t="shared" si="95"/>
        <v>96.652534121100643</v>
      </c>
      <c r="N1512" s="1">
        <v>0</v>
      </c>
      <c r="O1512" s="1" t="str">
        <f t="shared" si="92"/>
        <v>25-40</v>
      </c>
    </row>
    <row r="1513" spans="1:15">
      <c r="A1513" s="1">
        <v>1512</v>
      </c>
      <c r="B1513" s="1">
        <v>86753091512</v>
      </c>
      <c r="C1513" s="2">
        <v>1.7068493150684931</v>
      </c>
      <c r="D1513" s="2" t="str">
        <f t="shared" si="93"/>
        <v>&gt; 1.5 year</v>
      </c>
      <c r="E1513" s="3">
        <v>32.780821917808218</v>
      </c>
      <c r="F1513" s="1">
        <v>0</v>
      </c>
      <c r="G1513" s="1">
        <v>34</v>
      </c>
      <c r="H1513" s="1" t="str">
        <f t="shared" si="94"/>
        <v>&lt;80</v>
      </c>
      <c r="I1513" s="1">
        <v>194.57473091973301</v>
      </c>
      <c r="J1513" s="1">
        <v>293.25911805293299</v>
      </c>
      <c r="K1513" s="1">
        <v>241.70928619092001</v>
      </c>
      <c r="L1513" s="1">
        <v>249.566535088823</v>
      </c>
      <c r="M1513" s="1">
        <f t="shared" si="95"/>
        <v>97.979806471382446</v>
      </c>
      <c r="N1513" s="1">
        <v>0</v>
      </c>
      <c r="O1513" s="1" t="str">
        <f t="shared" si="92"/>
        <v>25-40</v>
      </c>
    </row>
    <row r="1514" spans="1:15">
      <c r="A1514" s="1">
        <v>1513</v>
      </c>
      <c r="B1514" s="1">
        <v>86753091513</v>
      </c>
      <c r="C1514" s="2">
        <v>1.6410958904109589</v>
      </c>
      <c r="D1514" s="2" t="str">
        <f t="shared" si="93"/>
        <v>&gt; 1.5 year</v>
      </c>
      <c r="E1514" s="3">
        <v>32.742465753424661</v>
      </c>
      <c r="F1514" s="1">
        <v>0</v>
      </c>
      <c r="G1514" s="1">
        <v>43</v>
      </c>
      <c r="H1514" s="1" t="str">
        <f t="shared" si="94"/>
        <v>&lt;80</v>
      </c>
      <c r="I1514" s="1">
        <v>199.612258957573</v>
      </c>
      <c r="J1514" s="1">
        <v>329.19199786413299</v>
      </c>
      <c r="K1514" s="1">
        <v>230.54524152354699</v>
      </c>
      <c r="L1514" s="1">
        <v>213.41914897122601</v>
      </c>
      <c r="M1514" s="1">
        <f t="shared" si="95"/>
        <v>95.580067405109247</v>
      </c>
      <c r="N1514" s="1">
        <v>0</v>
      </c>
      <c r="O1514" s="1" t="str">
        <f t="shared" si="92"/>
        <v>25-40</v>
      </c>
    </row>
    <row r="1515" spans="1:15">
      <c r="A1515" s="1">
        <v>1514</v>
      </c>
      <c r="B1515" s="1">
        <v>86753091514</v>
      </c>
      <c r="C1515" s="2">
        <v>1.6958904109589041</v>
      </c>
      <c r="D1515" s="2" t="str">
        <f t="shared" si="93"/>
        <v>&gt; 1.5 year</v>
      </c>
      <c r="E1515" s="3">
        <v>31.972602739726028</v>
      </c>
      <c r="F1515" s="1">
        <v>0</v>
      </c>
      <c r="G1515" s="1">
        <v>16</v>
      </c>
      <c r="H1515" s="1" t="str">
        <f t="shared" si="94"/>
        <v>&lt;80</v>
      </c>
      <c r="I1515" s="1">
        <v>203.42139515687899</v>
      </c>
      <c r="J1515" s="1">
        <v>262.38486116264602</v>
      </c>
      <c r="K1515" s="1">
        <v>96.816275194934306</v>
      </c>
      <c r="L1515" s="1">
        <v>343.988180605953</v>
      </c>
      <c r="M1515" s="1">
        <f t="shared" si="95"/>
        <v>90.161035201668483</v>
      </c>
      <c r="N1515" s="1">
        <v>0</v>
      </c>
      <c r="O1515" s="1" t="str">
        <f t="shared" si="92"/>
        <v>25-40</v>
      </c>
    </row>
    <row r="1516" spans="1:15">
      <c r="A1516" s="1">
        <v>1515</v>
      </c>
      <c r="B1516" s="1">
        <v>86753091515</v>
      </c>
      <c r="C1516" s="2">
        <v>1.2164383561643837</v>
      </c>
      <c r="D1516" s="2" t="str">
        <f t="shared" si="93"/>
        <v>&lt;= 1.5 year</v>
      </c>
      <c r="E1516" s="3">
        <v>42.386301369863013</v>
      </c>
      <c r="F1516" s="1">
        <v>1</v>
      </c>
      <c r="G1516" s="1">
        <v>73</v>
      </c>
      <c r="H1516" s="1" t="str">
        <f t="shared" si="94"/>
        <v>&lt;80</v>
      </c>
      <c r="I1516" s="1">
        <v>19.843430299816202</v>
      </c>
      <c r="J1516" s="1">
        <v>202.51810881026901</v>
      </c>
      <c r="K1516" s="1">
        <v>335.41835640696098</v>
      </c>
      <c r="L1516" s="1">
        <v>5.9245510348042298</v>
      </c>
      <c r="M1516" s="1">
        <f t="shared" si="95"/>
        <v>58.750072021818646</v>
      </c>
      <c r="N1516" s="1">
        <v>0</v>
      </c>
      <c r="O1516" s="1" t="str">
        <f t="shared" si="92"/>
        <v>&gt;40</v>
      </c>
    </row>
    <row r="1517" spans="1:15">
      <c r="A1517" s="1">
        <v>1516</v>
      </c>
      <c r="B1517" s="1">
        <v>86753091516</v>
      </c>
      <c r="C1517" s="2">
        <v>1.6657534246575343</v>
      </c>
      <c r="D1517" s="2" t="str">
        <f t="shared" si="93"/>
        <v>&gt; 1.5 year</v>
      </c>
      <c r="E1517" s="3">
        <v>29.315068493150687</v>
      </c>
      <c r="F1517" s="1">
        <v>0</v>
      </c>
      <c r="G1517" s="1">
        <v>64</v>
      </c>
      <c r="H1517" s="1" t="str">
        <f t="shared" si="94"/>
        <v>&lt;80</v>
      </c>
      <c r="I1517" s="1">
        <v>132.725416115564</v>
      </c>
      <c r="J1517" s="1">
        <v>277.44227257400797</v>
      </c>
      <c r="K1517" s="1">
        <v>317.01373190745198</v>
      </c>
      <c r="L1517" s="1">
        <v>320.17014177460402</v>
      </c>
      <c r="M1517" s="1">
        <f t="shared" si="95"/>
        <v>109.27547993701248</v>
      </c>
      <c r="N1517" s="1">
        <v>0</v>
      </c>
      <c r="O1517" s="1" t="str">
        <f t="shared" si="92"/>
        <v>25-40</v>
      </c>
    </row>
    <row r="1518" spans="1:15">
      <c r="A1518" s="1">
        <v>1517</v>
      </c>
      <c r="B1518" s="1">
        <v>86753091517</v>
      </c>
      <c r="C1518" s="2">
        <v>1.1616438356164382</v>
      </c>
      <c r="D1518" s="2" t="str">
        <f t="shared" si="93"/>
        <v>&lt;= 1.5 year</v>
      </c>
      <c r="E1518" s="3">
        <v>39.923287671232877</v>
      </c>
      <c r="F1518" s="1">
        <v>1</v>
      </c>
      <c r="G1518" s="1">
        <v>67</v>
      </c>
      <c r="H1518" s="1" t="str">
        <f t="shared" si="94"/>
        <v>&lt;80</v>
      </c>
      <c r="I1518" s="1">
        <v>15.672691607153499</v>
      </c>
      <c r="J1518" s="1">
        <v>287.10704349404699</v>
      </c>
      <c r="K1518" s="1">
        <v>252.84881348023299</v>
      </c>
      <c r="L1518" s="1">
        <v>52.257537125051499</v>
      </c>
      <c r="M1518" s="1">
        <f t="shared" si="95"/>
        <v>60.835140880730179</v>
      </c>
      <c r="N1518" s="1">
        <v>0</v>
      </c>
      <c r="O1518" s="1" t="str">
        <f t="shared" si="92"/>
        <v>25-40</v>
      </c>
    </row>
    <row r="1519" spans="1:15">
      <c r="A1519" s="1">
        <v>1518</v>
      </c>
      <c r="B1519" s="1">
        <v>86753091518</v>
      </c>
      <c r="C1519" s="2">
        <v>1.5506849315068494</v>
      </c>
      <c r="D1519" s="2" t="str">
        <f t="shared" si="93"/>
        <v>&gt; 1.5 year</v>
      </c>
      <c r="E1519" s="3">
        <v>25.994520547945207</v>
      </c>
      <c r="F1519" s="1">
        <v>0</v>
      </c>
      <c r="G1519" s="1">
        <v>27</v>
      </c>
      <c r="H1519" s="1" t="str">
        <f t="shared" si="94"/>
        <v>&lt;80</v>
      </c>
      <c r="I1519" s="1">
        <v>138.39520926123899</v>
      </c>
      <c r="J1519" s="1">
        <v>412.35513505253198</v>
      </c>
      <c r="K1519" s="1">
        <v>233.43481345659399</v>
      </c>
      <c r="L1519" s="1">
        <v>245.99872635549801</v>
      </c>
      <c r="M1519" s="1">
        <f t="shared" si="95"/>
        <v>101.5920523225527</v>
      </c>
      <c r="N1519" s="1">
        <v>0</v>
      </c>
      <c r="O1519" s="1" t="str">
        <f t="shared" si="92"/>
        <v>25-40</v>
      </c>
    </row>
    <row r="1520" spans="1:15">
      <c r="A1520" s="1">
        <v>1519</v>
      </c>
      <c r="B1520" s="1">
        <v>86753091519</v>
      </c>
      <c r="C1520" s="2">
        <v>1.2273972602739727</v>
      </c>
      <c r="D1520" s="2" t="str">
        <f t="shared" si="93"/>
        <v>&lt;= 1.5 year</v>
      </c>
      <c r="E1520" s="3">
        <v>39.016438356164386</v>
      </c>
      <c r="F1520" s="1">
        <v>0</v>
      </c>
      <c r="G1520" s="1">
        <v>97</v>
      </c>
      <c r="H1520" s="1" t="str">
        <f t="shared" si="94"/>
        <v>&gt;=80</v>
      </c>
      <c r="I1520" s="1">
        <v>80.893499674425797</v>
      </c>
      <c r="J1520" s="1">
        <v>295.14488355460003</v>
      </c>
      <c r="K1520" s="1">
        <v>184.75042051464601</v>
      </c>
      <c r="L1520" s="1">
        <v>22.9708213252554</v>
      </c>
      <c r="M1520" s="1">
        <f t="shared" si="95"/>
        <v>55.00961967911023</v>
      </c>
      <c r="N1520" s="1">
        <v>0</v>
      </c>
      <c r="O1520" s="1" t="str">
        <f t="shared" si="92"/>
        <v>25-40</v>
      </c>
    </row>
    <row r="1521" spans="1:15">
      <c r="A1521" s="1">
        <v>1520</v>
      </c>
      <c r="B1521" s="1">
        <v>86753091520</v>
      </c>
      <c r="C1521" s="2">
        <v>1.106849315068493</v>
      </c>
      <c r="D1521" s="2" t="str">
        <f t="shared" si="93"/>
        <v>&lt;= 1.5 year</v>
      </c>
      <c r="E1521" s="3">
        <v>39.6</v>
      </c>
      <c r="F1521" s="1">
        <v>0</v>
      </c>
      <c r="G1521" s="1">
        <v>70</v>
      </c>
      <c r="H1521" s="1" t="str">
        <f t="shared" si="94"/>
        <v>&lt;80</v>
      </c>
      <c r="I1521" s="1">
        <v>17.5487415925917</v>
      </c>
      <c r="J1521" s="1">
        <v>242.194578868561</v>
      </c>
      <c r="K1521" s="1">
        <v>276.15675016863503</v>
      </c>
      <c r="L1521" s="1">
        <v>34.878522003453298</v>
      </c>
      <c r="M1521" s="1">
        <f t="shared" si="95"/>
        <v>58.103698297542813</v>
      </c>
      <c r="N1521" s="1">
        <v>0</v>
      </c>
      <c r="O1521" s="1" t="str">
        <f t="shared" si="92"/>
        <v>25-40</v>
      </c>
    </row>
    <row r="1522" spans="1:15">
      <c r="A1522" s="1">
        <v>1521</v>
      </c>
      <c r="B1522" s="1">
        <v>86753091521</v>
      </c>
      <c r="C1522" s="2">
        <v>1.1808219178082191</v>
      </c>
      <c r="D1522" s="2" t="str">
        <f t="shared" si="93"/>
        <v>&lt;= 1.5 year</v>
      </c>
      <c r="E1522" s="3">
        <v>37.745205479452054</v>
      </c>
      <c r="F1522" s="1">
        <v>0</v>
      </c>
      <c r="G1522" s="1">
        <v>81</v>
      </c>
      <c r="H1522" s="1" t="str">
        <f t="shared" si="94"/>
        <v>&gt;=80</v>
      </c>
      <c r="I1522" s="1">
        <v>18.956086576805198</v>
      </c>
      <c r="J1522" s="1">
        <v>304.76604019394102</v>
      </c>
      <c r="K1522" s="1">
        <v>267.03153488305799</v>
      </c>
      <c r="L1522" s="1">
        <v>15.171462095284699</v>
      </c>
      <c r="M1522" s="1">
        <f t="shared" si="95"/>
        <v>59.762129779060821</v>
      </c>
      <c r="N1522" s="1">
        <v>0</v>
      </c>
      <c r="O1522" s="1" t="str">
        <f t="shared" si="92"/>
        <v>25-40</v>
      </c>
    </row>
    <row r="1523" spans="1:15">
      <c r="A1523" s="1">
        <v>1522</v>
      </c>
      <c r="B1523" s="1">
        <v>86753091522</v>
      </c>
      <c r="C1523" s="2">
        <v>1.1260273972602739</v>
      </c>
      <c r="D1523" s="2" t="str">
        <f t="shared" si="93"/>
        <v>&lt;= 1.5 year</v>
      </c>
      <c r="E1523" s="3">
        <v>42.293150684931504</v>
      </c>
      <c r="F1523" s="1">
        <v>0</v>
      </c>
      <c r="G1523" s="1">
        <v>75</v>
      </c>
      <c r="H1523" s="1" t="str">
        <f t="shared" si="94"/>
        <v>&lt;80</v>
      </c>
      <c r="I1523" s="1">
        <v>33.115695769222903</v>
      </c>
      <c r="J1523" s="1">
        <v>267.93212917725498</v>
      </c>
      <c r="K1523" s="1">
        <v>160.55669885163101</v>
      </c>
      <c r="L1523" s="1">
        <v>62.254894769433399</v>
      </c>
      <c r="M1523" s="1">
        <f t="shared" si="95"/>
        <v>50.821217230245963</v>
      </c>
      <c r="N1523" s="1">
        <v>1</v>
      </c>
      <c r="O1523" s="1" t="str">
        <f t="shared" si="92"/>
        <v>&gt;40</v>
      </c>
    </row>
    <row r="1524" spans="1:15">
      <c r="A1524" s="1">
        <v>1523</v>
      </c>
      <c r="B1524" s="1">
        <v>86753091523</v>
      </c>
      <c r="C1524" s="2">
        <v>1.3232876712328767</v>
      </c>
      <c r="D1524" s="2" t="str">
        <f t="shared" si="93"/>
        <v>&lt;= 1.5 year</v>
      </c>
      <c r="E1524" s="3">
        <v>39.389041095890413</v>
      </c>
      <c r="F1524" s="1">
        <v>1</v>
      </c>
      <c r="G1524" s="1">
        <v>75</v>
      </c>
      <c r="H1524" s="1" t="str">
        <f t="shared" si="94"/>
        <v>&lt;80</v>
      </c>
      <c r="I1524" s="1">
        <v>62.5564936219046</v>
      </c>
      <c r="J1524" s="1">
        <v>224.314815788434</v>
      </c>
      <c r="K1524" s="1">
        <v>287.57942737353102</v>
      </c>
      <c r="L1524" s="1">
        <v>11.3076109379793</v>
      </c>
      <c r="M1524" s="1">
        <f t="shared" si="95"/>
        <v>58.816149350208327</v>
      </c>
      <c r="N1524" s="1">
        <v>0</v>
      </c>
      <c r="O1524" s="1" t="str">
        <f t="shared" si="92"/>
        <v>25-40</v>
      </c>
    </row>
    <row r="1525" spans="1:15">
      <c r="A1525" s="1">
        <v>1524</v>
      </c>
      <c r="B1525" s="1">
        <v>86753091524</v>
      </c>
      <c r="C1525" s="2">
        <v>1.021917808219178</v>
      </c>
      <c r="D1525" s="2" t="str">
        <f t="shared" si="93"/>
        <v>&lt;= 1.5 year</v>
      </c>
      <c r="E1525" s="3">
        <v>35.172602739726024</v>
      </c>
      <c r="F1525" s="1">
        <v>1</v>
      </c>
      <c r="G1525" s="1">
        <v>19</v>
      </c>
      <c r="H1525" s="1" t="str">
        <f t="shared" si="94"/>
        <v>&lt;80</v>
      </c>
      <c r="I1525" s="1">
        <v>23.081088075496702</v>
      </c>
      <c r="J1525" s="1">
        <v>9.0379142675075599</v>
      </c>
      <c r="K1525" s="1">
        <v>384.39954194221701</v>
      </c>
      <c r="L1525" s="1">
        <v>365.07506799296601</v>
      </c>
      <c r="M1525" s="1">
        <f t="shared" si="95"/>
        <v>92.50647337966231</v>
      </c>
      <c r="N1525" s="1">
        <v>0</v>
      </c>
      <c r="O1525" s="1" t="str">
        <f t="shared" si="92"/>
        <v>25-40</v>
      </c>
    </row>
    <row r="1526" spans="1:15">
      <c r="A1526" s="1">
        <v>1525</v>
      </c>
      <c r="B1526" s="1">
        <v>86753091525</v>
      </c>
      <c r="C1526" s="2">
        <v>1.2273972602739727</v>
      </c>
      <c r="D1526" s="2" t="str">
        <f t="shared" si="93"/>
        <v>&lt;= 1.5 year</v>
      </c>
      <c r="E1526" s="3">
        <v>42.887671232876713</v>
      </c>
      <c r="F1526" s="1">
        <v>0</v>
      </c>
      <c r="G1526" s="1">
        <v>57</v>
      </c>
      <c r="H1526" s="1" t="str">
        <f t="shared" si="94"/>
        <v>&lt;80</v>
      </c>
      <c r="I1526" s="1">
        <v>89.704271141123101</v>
      </c>
      <c r="J1526" s="1">
        <v>234.184246690246</v>
      </c>
      <c r="K1526" s="1">
        <v>244.28875032667401</v>
      </c>
      <c r="L1526" s="1">
        <v>8.5753577146586206</v>
      </c>
      <c r="M1526" s="1">
        <f t="shared" si="95"/>
        <v>56.254774391469446</v>
      </c>
      <c r="N1526" s="1">
        <v>0</v>
      </c>
      <c r="O1526" s="1" t="str">
        <f t="shared" si="92"/>
        <v>&gt;40</v>
      </c>
    </row>
    <row r="1527" spans="1:15">
      <c r="A1527" s="1">
        <v>1526</v>
      </c>
      <c r="B1527" s="1">
        <v>86753091526</v>
      </c>
      <c r="C1527" s="2">
        <v>1.6575342465753424</v>
      </c>
      <c r="D1527" s="2" t="str">
        <f t="shared" si="93"/>
        <v>&gt; 1.5 year</v>
      </c>
      <c r="E1527" s="3">
        <v>28.687671232876713</v>
      </c>
      <c r="F1527" s="1">
        <v>0</v>
      </c>
      <c r="G1527" s="1">
        <v>30</v>
      </c>
      <c r="H1527" s="1" t="str">
        <f t="shared" si="94"/>
        <v>&lt;80</v>
      </c>
      <c r="I1527" s="1">
        <v>177.61314325807101</v>
      </c>
      <c r="J1527" s="1">
        <v>309.79803875405702</v>
      </c>
      <c r="K1527" s="1">
        <v>196.02903612969499</v>
      </c>
      <c r="L1527" s="1">
        <v>303.10206429237098</v>
      </c>
      <c r="M1527" s="1">
        <f t="shared" si="95"/>
        <v>98.88862661161815</v>
      </c>
      <c r="N1527" s="1">
        <v>0</v>
      </c>
      <c r="O1527" s="1" t="str">
        <f t="shared" si="92"/>
        <v>25-40</v>
      </c>
    </row>
    <row r="1528" spans="1:15">
      <c r="A1528" s="1">
        <v>1527</v>
      </c>
      <c r="B1528" s="1">
        <v>86753091527</v>
      </c>
      <c r="C1528" s="2">
        <v>1.7232876712328766</v>
      </c>
      <c r="D1528" s="2" t="str">
        <f t="shared" si="93"/>
        <v>&gt; 1.5 year</v>
      </c>
      <c r="E1528" s="3">
        <v>30.969863013698632</v>
      </c>
      <c r="F1528" s="1">
        <v>0</v>
      </c>
      <c r="G1528" s="1">
        <v>41</v>
      </c>
      <c r="H1528" s="1" t="str">
        <f t="shared" si="94"/>
        <v>&lt;80</v>
      </c>
      <c r="I1528" s="1">
        <v>216.039429926612</v>
      </c>
      <c r="J1528" s="1">
        <v>149.21946430057599</v>
      </c>
      <c r="K1528" s="1">
        <v>211.18419373345901</v>
      </c>
      <c r="L1528" s="1">
        <v>406.46652533633301</v>
      </c>
      <c r="M1528" s="1">
        <f t="shared" si="95"/>
        <v>103.33879782655008</v>
      </c>
      <c r="N1528" s="1">
        <v>0</v>
      </c>
      <c r="O1528" s="1" t="str">
        <f t="shared" si="92"/>
        <v>25-40</v>
      </c>
    </row>
    <row r="1529" spans="1:15">
      <c r="A1529" s="1">
        <v>1528</v>
      </c>
      <c r="B1529" s="1">
        <v>86753091528</v>
      </c>
      <c r="C1529" s="2">
        <v>1.1972602739726028</v>
      </c>
      <c r="D1529" s="2" t="str">
        <f t="shared" si="93"/>
        <v>&lt;= 1.5 year</v>
      </c>
      <c r="E1529" s="3">
        <v>43.073972602739723</v>
      </c>
      <c r="F1529" s="1">
        <v>0</v>
      </c>
      <c r="G1529" s="1">
        <v>92</v>
      </c>
      <c r="H1529" s="1" t="str">
        <f t="shared" si="94"/>
        <v>&gt;=80</v>
      </c>
      <c r="I1529" s="1">
        <v>11.5804935778147</v>
      </c>
      <c r="J1529" s="1">
        <v>285.85935435620098</v>
      </c>
      <c r="K1529" s="1">
        <v>285.262461350781</v>
      </c>
      <c r="L1529" s="1">
        <v>48.940000875855503</v>
      </c>
      <c r="M1529" s="1">
        <f t="shared" si="95"/>
        <v>63.899483301917634</v>
      </c>
      <c r="N1529" s="1">
        <v>0</v>
      </c>
      <c r="O1529" s="1" t="str">
        <f t="shared" si="92"/>
        <v>&gt;40</v>
      </c>
    </row>
    <row r="1530" spans="1:15">
      <c r="A1530" s="1">
        <v>1529</v>
      </c>
      <c r="B1530" s="1">
        <v>86753091529</v>
      </c>
      <c r="C1530" s="2">
        <v>1.7808219178082192</v>
      </c>
      <c r="D1530" s="2" t="str">
        <f t="shared" si="93"/>
        <v>&gt; 1.5 year</v>
      </c>
      <c r="E1530" s="3">
        <v>31.158904109589042</v>
      </c>
      <c r="F1530" s="1">
        <v>0</v>
      </c>
      <c r="G1530" s="1">
        <v>71</v>
      </c>
      <c r="H1530" s="1" t="str">
        <f t="shared" si="94"/>
        <v>&lt;80</v>
      </c>
      <c r="I1530" s="1">
        <v>269.96170484214701</v>
      </c>
      <c r="J1530" s="1">
        <v>169.86294625570301</v>
      </c>
      <c r="K1530" s="1">
        <v>296.050643456035</v>
      </c>
      <c r="L1530" s="1">
        <v>220.00022906651401</v>
      </c>
      <c r="M1530" s="1">
        <f t="shared" si="95"/>
        <v>97.112076790533877</v>
      </c>
      <c r="N1530" s="1">
        <v>0</v>
      </c>
      <c r="O1530" s="1" t="str">
        <f t="shared" si="92"/>
        <v>25-40</v>
      </c>
    </row>
    <row r="1531" spans="1:15">
      <c r="A1531" s="1">
        <v>1530</v>
      </c>
      <c r="B1531" s="1">
        <v>86753091530</v>
      </c>
      <c r="C1531" s="2">
        <v>1.6</v>
      </c>
      <c r="D1531" s="2" t="str">
        <f t="shared" si="93"/>
        <v>&gt; 1.5 year</v>
      </c>
      <c r="E1531" s="3">
        <v>39.276712328767125</v>
      </c>
      <c r="F1531" s="1">
        <v>0</v>
      </c>
      <c r="G1531" s="1">
        <v>37</v>
      </c>
      <c r="H1531" s="1" t="str">
        <f t="shared" si="94"/>
        <v>&lt;80</v>
      </c>
      <c r="I1531" s="1">
        <v>169.348698384421</v>
      </c>
      <c r="J1531" s="1">
        <v>342.23372937937199</v>
      </c>
      <c r="K1531" s="1">
        <v>308.84258775601</v>
      </c>
      <c r="L1531" s="1">
        <v>225.822082416217</v>
      </c>
      <c r="M1531" s="1">
        <f t="shared" si="95"/>
        <v>105.0863546417707</v>
      </c>
      <c r="N1531" s="1">
        <v>0</v>
      </c>
      <c r="O1531" s="1" t="str">
        <f t="shared" si="92"/>
        <v>25-40</v>
      </c>
    </row>
    <row r="1532" spans="1:15">
      <c r="A1532" s="1">
        <v>1531</v>
      </c>
      <c r="B1532" s="1">
        <v>86753091531</v>
      </c>
      <c r="C1532" s="2">
        <v>1.263013698630137</v>
      </c>
      <c r="D1532" s="2" t="str">
        <f t="shared" si="93"/>
        <v>&lt;= 1.5 year</v>
      </c>
      <c r="E1532" s="3">
        <v>38.213698630136989</v>
      </c>
      <c r="F1532" s="1">
        <v>0</v>
      </c>
      <c r="G1532" s="1">
        <v>87</v>
      </c>
      <c r="H1532" s="1" t="str">
        <f t="shared" si="94"/>
        <v>&gt;=80</v>
      </c>
      <c r="I1532" s="1">
        <v>4.1513054544043797</v>
      </c>
      <c r="J1532" s="1">
        <v>269.73961213689699</v>
      </c>
      <c r="K1532" s="1">
        <v>273.33871513407303</v>
      </c>
      <c r="L1532" s="1">
        <v>55.870360341908899</v>
      </c>
      <c r="M1532" s="1">
        <f t="shared" si="95"/>
        <v>61.416362464421937</v>
      </c>
      <c r="N1532" s="1">
        <v>0</v>
      </c>
      <c r="O1532" s="1" t="str">
        <f t="shared" si="92"/>
        <v>25-40</v>
      </c>
    </row>
    <row r="1533" spans="1:15">
      <c r="A1533" s="1">
        <v>1532</v>
      </c>
      <c r="B1533" s="1">
        <v>86753091532</v>
      </c>
      <c r="C1533" s="2">
        <v>1.9616438356164383</v>
      </c>
      <c r="D1533" s="2" t="str">
        <f t="shared" si="93"/>
        <v>&gt; 1.5 year</v>
      </c>
      <c r="E1533" s="3">
        <v>24.315068493150687</v>
      </c>
      <c r="F1533" s="1">
        <v>1</v>
      </c>
      <c r="G1533" s="1">
        <v>59</v>
      </c>
      <c r="H1533" s="1" t="str">
        <f t="shared" si="94"/>
        <v>&lt;80</v>
      </c>
      <c r="I1533" s="1">
        <v>214.15234128673401</v>
      </c>
      <c r="J1533" s="1">
        <v>545.480752814281</v>
      </c>
      <c r="K1533" s="1">
        <v>10.4950292891769</v>
      </c>
      <c r="L1533" s="1">
        <v>0.56158965220197699</v>
      </c>
      <c r="M1533" s="1">
        <f t="shared" si="95"/>
        <v>62.097441801046664</v>
      </c>
      <c r="N1533" s="1">
        <v>0</v>
      </c>
      <c r="O1533" s="1" t="str">
        <f t="shared" si="92"/>
        <v>17-25</v>
      </c>
    </row>
    <row r="1534" spans="1:15">
      <c r="A1534" s="1">
        <v>1533</v>
      </c>
      <c r="B1534" s="1">
        <v>86753091533</v>
      </c>
      <c r="C1534" s="2">
        <v>1.7424657534246575</v>
      </c>
      <c r="D1534" s="2" t="str">
        <f t="shared" si="93"/>
        <v>&gt; 1.5 year</v>
      </c>
      <c r="E1534" s="3">
        <v>26.846575342465755</v>
      </c>
      <c r="F1534" s="1">
        <v>1</v>
      </c>
      <c r="G1534" s="1">
        <v>37</v>
      </c>
      <c r="H1534" s="1" t="str">
        <f t="shared" si="94"/>
        <v>&lt;80</v>
      </c>
      <c r="I1534" s="1">
        <v>166.942690108384</v>
      </c>
      <c r="J1534" s="1">
        <v>174.61632589931199</v>
      </c>
      <c r="K1534" s="1">
        <v>253.96998500432301</v>
      </c>
      <c r="L1534" s="1">
        <v>288.481473836752</v>
      </c>
      <c r="M1534" s="1">
        <f t="shared" si="95"/>
        <v>92.418896341544666</v>
      </c>
      <c r="N1534" s="1">
        <v>0</v>
      </c>
      <c r="O1534" s="1" t="str">
        <f t="shared" si="92"/>
        <v>25-40</v>
      </c>
    </row>
    <row r="1535" spans="1:15">
      <c r="A1535" s="1">
        <v>1534</v>
      </c>
      <c r="B1535" s="1">
        <v>86753091534</v>
      </c>
      <c r="C1535" s="2">
        <v>1.5917808219178082</v>
      </c>
      <c r="D1535" s="2" t="str">
        <f t="shared" si="93"/>
        <v>&gt; 1.5 year</v>
      </c>
      <c r="E1535" s="3">
        <v>34.153424657534245</v>
      </c>
      <c r="F1535" s="1">
        <v>0</v>
      </c>
      <c r="G1535" s="1">
        <v>30</v>
      </c>
      <c r="H1535" s="1" t="str">
        <f t="shared" si="94"/>
        <v>&lt;80</v>
      </c>
      <c r="I1535" s="1">
        <v>319.00585764885602</v>
      </c>
      <c r="J1535" s="1">
        <v>129.660304411147</v>
      </c>
      <c r="K1535" s="1">
        <v>272.00676284881303</v>
      </c>
      <c r="L1535" s="1">
        <v>265.30042926559798</v>
      </c>
      <c r="M1535" s="1">
        <f t="shared" si="95"/>
        <v>100.37015601852956</v>
      </c>
      <c r="N1535" s="1">
        <v>0</v>
      </c>
      <c r="O1535" s="1" t="str">
        <f t="shared" si="92"/>
        <v>25-40</v>
      </c>
    </row>
    <row r="1536" spans="1:15">
      <c r="A1536" s="1">
        <v>1535</v>
      </c>
      <c r="B1536" s="1">
        <v>86753091535</v>
      </c>
      <c r="C1536" s="2">
        <v>0.79178082191780819</v>
      </c>
      <c r="D1536" s="2" t="str">
        <f t="shared" si="93"/>
        <v>&lt;= 1.5 year</v>
      </c>
      <c r="E1536" s="3">
        <v>25.312328767123287</v>
      </c>
      <c r="F1536" s="1">
        <v>1</v>
      </c>
      <c r="G1536" s="1">
        <v>64</v>
      </c>
      <c r="H1536" s="1" t="str">
        <f t="shared" si="94"/>
        <v>&lt;80</v>
      </c>
      <c r="I1536" s="1">
        <v>330.856101066929</v>
      </c>
      <c r="J1536" s="1">
        <v>378.44547533014298</v>
      </c>
      <c r="K1536" s="1">
        <v>49.366777583345701</v>
      </c>
      <c r="L1536" s="1">
        <v>47.573131441327398</v>
      </c>
      <c r="M1536" s="1">
        <f t="shared" si="95"/>
        <v>68.376915194726536</v>
      </c>
      <c r="N1536" s="1">
        <v>0</v>
      </c>
      <c r="O1536" s="1" t="str">
        <f t="shared" si="92"/>
        <v>25-40</v>
      </c>
    </row>
    <row r="1537" spans="1:15">
      <c r="A1537" s="1">
        <v>1536</v>
      </c>
      <c r="B1537" s="1">
        <v>86753091536</v>
      </c>
      <c r="C1537" s="2">
        <v>1.2273972602739727</v>
      </c>
      <c r="D1537" s="2" t="str">
        <f t="shared" si="93"/>
        <v>&lt;= 1.5 year</v>
      </c>
      <c r="E1537" s="3">
        <v>35.912328767123284</v>
      </c>
      <c r="F1537" s="1">
        <v>0</v>
      </c>
      <c r="G1537" s="1">
        <v>69</v>
      </c>
      <c r="H1537" s="1" t="str">
        <f t="shared" si="94"/>
        <v>&lt;80</v>
      </c>
      <c r="I1537" s="1">
        <v>2.0877269868848098</v>
      </c>
      <c r="J1537" s="1">
        <v>232.717364520953</v>
      </c>
      <c r="K1537" s="1">
        <v>359.60526644019097</v>
      </c>
      <c r="L1537" s="1">
        <v>7.9580514039523402</v>
      </c>
      <c r="M1537" s="1">
        <f t="shared" si="95"/>
        <v>62.892005461924221</v>
      </c>
      <c r="N1537" s="1">
        <v>0</v>
      </c>
      <c r="O1537" s="1" t="str">
        <f t="shared" si="92"/>
        <v>25-40</v>
      </c>
    </row>
    <row r="1538" spans="1:15">
      <c r="A1538" s="1">
        <v>1537</v>
      </c>
      <c r="B1538" s="1">
        <v>86753091537</v>
      </c>
      <c r="C1538" s="2">
        <v>1.2246575342465753</v>
      </c>
      <c r="D1538" s="2" t="str">
        <f t="shared" si="93"/>
        <v>&lt;= 1.5 year</v>
      </c>
      <c r="E1538" s="3">
        <v>35.920547945205477</v>
      </c>
      <c r="F1538" s="1">
        <v>0</v>
      </c>
      <c r="G1538" s="1">
        <v>66</v>
      </c>
      <c r="H1538" s="1" t="str">
        <f t="shared" si="94"/>
        <v>&lt;80</v>
      </c>
      <c r="I1538" s="1">
        <v>44.165702496118001</v>
      </c>
      <c r="J1538" s="1">
        <v>213.08397095381301</v>
      </c>
      <c r="K1538" s="1">
        <v>283.070638834742</v>
      </c>
      <c r="L1538" s="1">
        <v>16.325857588554399</v>
      </c>
      <c r="M1538" s="1">
        <f t="shared" si="95"/>
        <v>56.507553446790041</v>
      </c>
      <c r="N1538" s="1">
        <v>1</v>
      </c>
      <c r="O1538" s="1" t="str">
        <f t="shared" ref="O1538:O1601" si="96">IF(AND(E1538&gt;17,E1538&lt;25),"17-25",IF(AND(E1538&gt;25,E1538&lt;40),"25-40","&gt;40"))</f>
        <v>25-40</v>
      </c>
    </row>
    <row r="1539" spans="1:15">
      <c r="A1539" s="1">
        <v>1538</v>
      </c>
      <c r="B1539" s="1">
        <v>86753091538</v>
      </c>
      <c r="C1539" s="2">
        <v>1.252054794520548</v>
      </c>
      <c r="D1539" s="2" t="str">
        <f t="shared" ref="D1539:D1602" si="97">IF(OR(C1539&lt;1.5, C1539=1.5),"&lt;= 1.5 year","&gt; 1.5 year")</f>
        <v>&lt;= 1.5 year</v>
      </c>
      <c r="E1539" s="3">
        <v>43.043835616438358</v>
      </c>
      <c r="F1539" s="1">
        <v>0</v>
      </c>
      <c r="G1539" s="1">
        <v>84</v>
      </c>
      <c r="H1539" s="1" t="str">
        <f t="shared" ref="H1539:H1602" si="98">IF(G1539&lt;80,"&lt;80","&gt;=80")</f>
        <v>&gt;=80</v>
      </c>
      <c r="I1539" s="1">
        <v>39.290105741648802</v>
      </c>
      <c r="J1539" s="1">
        <v>348.87585423646902</v>
      </c>
      <c r="K1539" s="1">
        <v>159.57848340193601</v>
      </c>
      <c r="L1539" s="1">
        <v>28.988617625065199</v>
      </c>
      <c r="M1539" s="1">
        <f t="shared" ref="M1539:M1602" si="99">SUMPRODUCT(I1539:L1539,$P$3:$S$3)</f>
        <v>53.681328921489566</v>
      </c>
      <c r="N1539" s="1">
        <v>0</v>
      </c>
      <c r="O1539" s="1" t="str">
        <f t="shared" si="96"/>
        <v>&gt;40</v>
      </c>
    </row>
    <row r="1540" spans="1:15">
      <c r="A1540" s="1">
        <v>1539</v>
      </c>
      <c r="B1540" s="1">
        <v>86753091539</v>
      </c>
      <c r="C1540" s="2">
        <v>0.9616438356164384</v>
      </c>
      <c r="D1540" s="2" t="str">
        <f t="shared" si="97"/>
        <v>&lt;= 1.5 year</v>
      </c>
      <c r="E1540" s="3">
        <v>34.161643835616438</v>
      </c>
      <c r="F1540" s="1">
        <v>1</v>
      </c>
      <c r="G1540" s="1">
        <v>19</v>
      </c>
      <c r="H1540" s="1" t="str">
        <f t="shared" si="98"/>
        <v>&lt;80</v>
      </c>
      <c r="I1540" s="1">
        <v>99.433391515468003</v>
      </c>
      <c r="J1540" s="1">
        <v>19.263220503772999</v>
      </c>
      <c r="K1540" s="1">
        <v>401.46117588168403</v>
      </c>
      <c r="L1540" s="1">
        <v>293.46707884390298</v>
      </c>
      <c r="M1540" s="1">
        <f t="shared" si="99"/>
        <v>92.887119528609716</v>
      </c>
      <c r="N1540" s="1">
        <v>0</v>
      </c>
      <c r="O1540" s="1" t="str">
        <f t="shared" si="96"/>
        <v>25-40</v>
      </c>
    </row>
    <row r="1541" spans="1:15">
      <c r="A1541" s="1">
        <v>1540</v>
      </c>
      <c r="B1541" s="1">
        <v>86753091540</v>
      </c>
      <c r="C1541" s="2">
        <v>1.9671232876712328</v>
      </c>
      <c r="D1541" s="2" t="str">
        <f t="shared" si="97"/>
        <v>&gt; 1.5 year</v>
      </c>
      <c r="E1541" s="3">
        <v>21.802739726027397</v>
      </c>
      <c r="F1541" s="1">
        <v>1</v>
      </c>
      <c r="G1541" s="1">
        <v>58</v>
      </c>
      <c r="H1541" s="1" t="str">
        <f t="shared" si="98"/>
        <v>&lt;80</v>
      </c>
      <c r="I1541" s="1">
        <v>49.6767009348467</v>
      </c>
      <c r="J1541" s="1">
        <v>18.268524955458499</v>
      </c>
      <c r="K1541" s="1">
        <v>216.96646163699299</v>
      </c>
      <c r="L1541" s="1">
        <v>600.27722306783301</v>
      </c>
      <c r="M1541" s="1">
        <f t="shared" si="99"/>
        <v>103.50486023580353</v>
      </c>
      <c r="N1541" s="1">
        <v>1</v>
      </c>
      <c r="O1541" s="1" t="str">
        <f t="shared" si="96"/>
        <v>17-25</v>
      </c>
    </row>
    <row r="1542" spans="1:15">
      <c r="A1542" s="1">
        <v>1541</v>
      </c>
      <c r="B1542" s="1">
        <v>86753091541</v>
      </c>
      <c r="C1542" s="2">
        <v>1.2438356164383562</v>
      </c>
      <c r="D1542" s="2" t="str">
        <f t="shared" si="97"/>
        <v>&lt;= 1.5 year</v>
      </c>
      <c r="E1542" s="3">
        <v>41.175342465753424</v>
      </c>
      <c r="F1542" s="1">
        <v>0</v>
      </c>
      <c r="G1542" s="1">
        <v>66</v>
      </c>
      <c r="H1542" s="1" t="str">
        <f t="shared" si="98"/>
        <v>&lt;80</v>
      </c>
      <c r="I1542" s="1">
        <v>129.402631785995</v>
      </c>
      <c r="J1542" s="1">
        <v>266.817254551671</v>
      </c>
      <c r="K1542" s="1">
        <v>230.057116176986</v>
      </c>
      <c r="L1542" s="1">
        <v>7.2468055148880204</v>
      </c>
      <c r="M1542" s="1">
        <f t="shared" si="99"/>
        <v>60.174061510038172</v>
      </c>
      <c r="N1542" s="1">
        <v>0</v>
      </c>
      <c r="O1542" s="1" t="str">
        <f t="shared" si="96"/>
        <v>&gt;40</v>
      </c>
    </row>
    <row r="1543" spans="1:15">
      <c r="A1543" s="1">
        <v>1542</v>
      </c>
      <c r="B1543" s="1">
        <v>86753091542</v>
      </c>
      <c r="C1543" s="2">
        <v>1.0767123287671232</v>
      </c>
      <c r="D1543" s="2" t="str">
        <f t="shared" si="97"/>
        <v>&lt;= 1.5 year</v>
      </c>
      <c r="E1543" s="3">
        <v>36.424657534246577</v>
      </c>
      <c r="F1543" s="1">
        <v>1</v>
      </c>
      <c r="G1543" s="1">
        <v>21</v>
      </c>
      <c r="H1543" s="1" t="str">
        <f t="shared" si="98"/>
        <v>&lt;80</v>
      </c>
      <c r="I1543" s="1">
        <v>20.5506963738823</v>
      </c>
      <c r="J1543" s="1">
        <v>3.2278421725640598</v>
      </c>
      <c r="K1543" s="1">
        <v>304.88037372481102</v>
      </c>
      <c r="L1543" s="1">
        <v>427.36433702508498</v>
      </c>
      <c r="M1543" s="1">
        <f t="shared" si="99"/>
        <v>89.771648373703229</v>
      </c>
      <c r="N1543" s="1">
        <v>0</v>
      </c>
      <c r="O1543" s="1" t="str">
        <f t="shared" si="96"/>
        <v>25-40</v>
      </c>
    </row>
    <row r="1544" spans="1:15">
      <c r="A1544" s="1">
        <v>1543</v>
      </c>
      <c r="B1544" s="1">
        <v>86753091543</v>
      </c>
      <c r="C1544" s="2">
        <v>1.1342465753424658</v>
      </c>
      <c r="D1544" s="2" t="str">
        <f t="shared" si="97"/>
        <v>&lt;= 1.5 year</v>
      </c>
      <c r="E1544" s="3">
        <v>24.093150684931508</v>
      </c>
      <c r="F1544" s="1">
        <v>0</v>
      </c>
      <c r="G1544" s="1">
        <v>63</v>
      </c>
      <c r="H1544" s="1" t="str">
        <f t="shared" si="98"/>
        <v>&lt;80</v>
      </c>
      <c r="I1544" s="1">
        <v>103.63051119798099</v>
      </c>
      <c r="J1544" s="1">
        <v>1.7750233608510599</v>
      </c>
      <c r="K1544" s="1">
        <v>383.98711519165499</v>
      </c>
      <c r="L1544" s="1">
        <v>458.68378014460802</v>
      </c>
      <c r="M1544" s="1">
        <f t="shared" si="99"/>
        <v>109.55295020505812</v>
      </c>
      <c r="N1544" s="1">
        <v>1</v>
      </c>
      <c r="O1544" s="1" t="str">
        <f t="shared" si="96"/>
        <v>17-25</v>
      </c>
    </row>
    <row r="1545" spans="1:15">
      <c r="A1545" s="1">
        <v>1544</v>
      </c>
      <c r="B1545" s="1">
        <v>86753091544</v>
      </c>
      <c r="C1545" s="2">
        <v>1.8493150684931507</v>
      </c>
      <c r="D1545" s="2" t="str">
        <f t="shared" si="97"/>
        <v>&gt; 1.5 year</v>
      </c>
      <c r="E1545" s="3">
        <v>31.904109589041095</v>
      </c>
      <c r="F1545" s="1">
        <v>0</v>
      </c>
      <c r="G1545" s="1">
        <v>48</v>
      </c>
      <c r="H1545" s="1" t="str">
        <f t="shared" si="98"/>
        <v>&lt;80</v>
      </c>
      <c r="I1545" s="1">
        <v>186.440163930484</v>
      </c>
      <c r="J1545" s="1">
        <v>275.89133953613901</v>
      </c>
      <c r="K1545" s="1">
        <v>443.85338141792602</v>
      </c>
      <c r="L1545" s="1">
        <v>114.44600284176499</v>
      </c>
      <c r="M1545" s="1">
        <f t="shared" si="99"/>
        <v>103.98244638849276</v>
      </c>
      <c r="N1545" s="1">
        <v>0</v>
      </c>
      <c r="O1545" s="1" t="str">
        <f t="shared" si="96"/>
        <v>25-40</v>
      </c>
    </row>
    <row r="1546" spans="1:15">
      <c r="A1546" s="1">
        <v>1545</v>
      </c>
      <c r="B1546" s="1">
        <v>86753091545</v>
      </c>
      <c r="C1546" s="2">
        <v>1.5917808219178082</v>
      </c>
      <c r="D1546" s="2" t="str">
        <f t="shared" si="97"/>
        <v>&gt; 1.5 year</v>
      </c>
      <c r="E1546" s="3">
        <v>32.490410958904107</v>
      </c>
      <c r="F1546" s="1">
        <v>1</v>
      </c>
      <c r="G1546" s="1">
        <v>43</v>
      </c>
      <c r="H1546" s="1" t="str">
        <f t="shared" si="98"/>
        <v>&lt;80</v>
      </c>
      <c r="I1546" s="1">
        <v>250.117529336144</v>
      </c>
      <c r="J1546" s="1">
        <v>205.169088177905</v>
      </c>
      <c r="K1546" s="1">
        <v>91.481268097611107</v>
      </c>
      <c r="L1546" s="1">
        <v>349.87012199290598</v>
      </c>
      <c r="M1546" s="1">
        <f t="shared" si="99"/>
        <v>89.385096211985967</v>
      </c>
      <c r="N1546" s="1">
        <v>1</v>
      </c>
      <c r="O1546" s="1" t="str">
        <f t="shared" si="96"/>
        <v>25-40</v>
      </c>
    </row>
    <row r="1547" spans="1:15">
      <c r="A1547" s="1">
        <v>1546</v>
      </c>
      <c r="B1547" s="1">
        <v>86753091546</v>
      </c>
      <c r="C1547" s="2">
        <v>1.2821917808219179</v>
      </c>
      <c r="D1547" s="2" t="str">
        <f t="shared" si="97"/>
        <v>&lt;= 1.5 year</v>
      </c>
      <c r="E1547" s="3">
        <v>40.93150684931507</v>
      </c>
      <c r="F1547" s="1">
        <v>0</v>
      </c>
      <c r="G1547" s="1">
        <v>96</v>
      </c>
      <c r="H1547" s="1" t="str">
        <f t="shared" si="98"/>
        <v>&gt;=80</v>
      </c>
      <c r="I1547" s="1">
        <v>86.066735965606597</v>
      </c>
      <c r="J1547" s="1">
        <v>207.82491119532301</v>
      </c>
      <c r="K1547" s="1">
        <v>213.24844061189799</v>
      </c>
      <c r="L1547" s="1">
        <v>26.0379399631735</v>
      </c>
      <c r="M1547" s="1">
        <f t="shared" si="99"/>
        <v>52.22569744188295</v>
      </c>
      <c r="N1547" s="1">
        <v>1</v>
      </c>
      <c r="O1547" s="1" t="str">
        <f t="shared" si="96"/>
        <v>&gt;40</v>
      </c>
    </row>
    <row r="1548" spans="1:15">
      <c r="A1548" s="1">
        <v>1547</v>
      </c>
      <c r="B1548" s="1">
        <v>86753091547</v>
      </c>
      <c r="C1548" s="2">
        <v>1.2356164383561643</v>
      </c>
      <c r="D1548" s="2" t="str">
        <f t="shared" si="97"/>
        <v>&lt;= 1.5 year</v>
      </c>
      <c r="E1548" s="3">
        <v>39.353424657534248</v>
      </c>
      <c r="F1548" s="1">
        <v>0</v>
      </c>
      <c r="G1548" s="1">
        <v>80</v>
      </c>
      <c r="H1548" s="1" t="str">
        <f t="shared" si="98"/>
        <v>&gt;=80</v>
      </c>
      <c r="I1548" s="1">
        <v>15.1218963981746</v>
      </c>
      <c r="J1548" s="1">
        <v>365.51369474579298</v>
      </c>
      <c r="K1548" s="1">
        <v>136.410103864657</v>
      </c>
      <c r="L1548" s="1">
        <v>0.215027504379116</v>
      </c>
      <c r="M1548" s="1">
        <f t="shared" si="99"/>
        <v>46.845863055801743</v>
      </c>
      <c r="N1548" s="1">
        <v>1</v>
      </c>
      <c r="O1548" s="1" t="str">
        <f t="shared" si="96"/>
        <v>25-40</v>
      </c>
    </row>
    <row r="1549" spans="1:15">
      <c r="A1549" s="1">
        <v>1548</v>
      </c>
      <c r="B1549" s="1">
        <v>86753091548</v>
      </c>
      <c r="C1549" s="2">
        <v>1.178082191780822</v>
      </c>
      <c r="D1549" s="2" t="str">
        <f t="shared" si="97"/>
        <v>&lt;= 1.5 year</v>
      </c>
      <c r="E1549" s="3">
        <v>39.868493150684934</v>
      </c>
      <c r="F1549" s="1">
        <v>1</v>
      </c>
      <c r="G1549" s="1">
        <v>45</v>
      </c>
      <c r="H1549" s="1" t="str">
        <f t="shared" si="98"/>
        <v>&lt;80</v>
      </c>
      <c r="I1549" s="1">
        <v>67.353337446174294</v>
      </c>
      <c r="J1549" s="1">
        <v>261.90697125331701</v>
      </c>
      <c r="K1549" s="1">
        <v>253.28300287413799</v>
      </c>
      <c r="L1549" s="1">
        <v>4.3855798276083</v>
      </c>
      <c r="M1549" s="1">
        <f t="shared" si="99"/>
        <v>57.261054620168863</v>
      </c>
      <c r="N1549" s="1">
        <v>0</v>
      </c>
      <c r="O1549" s="1" t="str">
        <f t="shared" si="96"/>
        <v>25-40</v>
      </c>
    </row>
    <row r="1550" spans="1:15">
      <c r="A1550" s="1">
        <v>1549</v>
      </c>
      <c r="B1550" s="1">
        <v>86753091549</v>
      </c>
      <c r="C1550" s="2">
        <v>1.736986301369863</v>
      </c>
      <c r="D1550" s="2" t="str">
        <f t="shared" si="97"/>
        <v>&gt; 1.5 year</v>
      </c>
      <c r="E1550" s="3">
        <v>28.12876712328767</v>
      </c>
      <c r="F1550" s="1">
        <v>0</v>
      </c>
      <c r="G1550" s="1">
        <v>61</v>
      </c>
      <c r="H1550" s="1" t="str">
        <f t="shared" si="98"/>
        <v>&lt;80</v>
      </c>
      <c r="I1550" s="1">
        <v>254.43680265059399</v>
      </c>
      <c r="J1550" s="1">
        <v>192.14576387852199</v>
      </c>
      <c r="K1550" s="1">
        <v>238.11292255458599</v>
      </c>
      <c r="L1550" s="1">
        <v>233.74330354899101</v>
      </c>
      <c r="M1550" s="1">
        <f t="shared" si="99"/>
        <v>92.349352454758517</v>
      </c>
      <c r="N1550" s="1">
        <v>1</v>
      </c>
      <c r="O1550" s="1" t="str">
        <f t="shared" si="96"/>
        <v>25-40</v>
      </c>
    </row>
    <row r="1551" spans="1:15">
      <c r="A1551" s="1">
        <v>1550</v>
      </c>
      <c r="B1551" s="1">
        <v>86753091550</v>
      </c>
      <c r="C1551" s="2">
        <v>1.1123287671232878</v>
      </c>
      <c r="D1551" s="2" t="str">
        <f t="shared" si="97"/>
        <v>&lt;= 1.5 year</v>
      </c>
      <c r="E1551" s="3">
        <v>45.695890410958903</v>
      </c>
      <c r="F1551" s="1">
        <v>0</v>
      </c>
      <c r="G1551" s="1">
        <v>65</v>
      </c>
      <c r="H1551" s="1" t="str">
        <f t="shared" si="98"/>
        <v>&lt;80</v>
      </c>
      <c r="I1551" s="1">
        <v>24.402179147297201</v>
      </c>
      <c r="J1551" s="1">
        <v>234.84135489274499</v>
      </c>
      <c r="K1551" s="1">
        <v>315.045321406874</v>
      </c>
      <c r="L1551" s="1">
        <v>27.437631125961399</v>
      </c>
      <c r="M1551" s="1">
        <f t="shared" si="99"/>
        <v>61.837437027143615</v>
      </c>
      <c r="N1551" s="1">
        <v>0</v>
      </c>
      <c r="O1551" s="1" t="str">
        <f t="shared" si="96"/>
        <v>&gt;40</v>
      </c>
    </row>
    <row r="1552" spans="1:15">
      <c r="A1552" s="1">
        <v>1551</v>
      </c>
      <c r="B1552" s="1">
        <v>86753091551</v>
      </c>
      <c r="C1552" s="2">
        <v>1.7671232876712328</v>
      </c>
      <c r="D1552" s="2" t="str">
        <f t="shared" si="97"/>
        <v>&gt; 1.5 year</v>
      </c>
      <c r="E1552" s="3">
        <v>30.443835616438356</v>
      </c>
      <c r="F1552" s="1">
        <v>0</v>
      </c>
      <c r="G1552" s="1">
        <v>31</v>
      </c>
      <c r="H1552" s="1" t="str">
        <f t="shared" si="98"/>
        <v>&lt;80</v>
      </c>
      <c r="I1552" s="1">
        <v>153.48448222428399</v>
      </c>
      <c r="J1552" s="1">
        <v>129.24863441935599</v>
      </c>
      <c r="K1552" s="1">
        <v>485.75896706221499</v>
      </c>
      <c r="L1552" s="1">
        <v>195.36137564550901</v>
      </c>
      <c r="M1552" s="1">
        <f t="shared" si="99"/>
        <v>104.35309045641807</v>
      </c>
      <c r="N1552" s="1">
        <v>0</v>
      </c>
      <c r="O1552" s="1" t="str">
        <f t="shared" si="96"/>
        <v>25-40</v>
      </c>
    </row>
    <row r="1553" spans="1:15">
      <c r="A1553" s="1">
        <v>1552</v>
      </c>
      <c r="B1553" s="1">
        <v>86753091552</v>
      </c>
      <c r="C1553" s="2">
        <v>1.6356164383561644</v>
      </c>
      <c r="D1553" s="2" t="str">
        <f t="shared" si="97"/>
        <v>&gt; 1.5 year</v>
      </c>
      <c r="E1553" s="3">
        <v>32.526027397260272</v>
      </c>
      <c r="F1553" s="1">
        <v>0</v>
      </c>
      <c r="G1553" s="1">
        <v>59</v>
      </c>
      <c r="H1553" s="1" t="str">
        <f t="shared" si="98"/>
        <v>&lt;80</v>
      </c>
      <c r="I1553" s="1">
        <v>256.05849336856301</v>
      </c>
      <c r="J1553" s="1">
        <v>285.04925223844901</v>
      </c>
      <c r="K1553" s="1">
        <v>264.10942910458903</v>
      </c>
      <c r="L1553" s="1">
        <v>237.73696566378101</v>
      </c>
      <c r="M1553" s="1">
        <f t="shared" si="99"/>
        <v>103.51018702076536</v>
      </c>
      <c r="N1553" s="1">
        <v>0</v>
      </c>
      <c r="O1553" s="1" t="str">
        <f t="shared" si="96"/>
        <v>25-40</v>
      </c>
    </row>
    <row r="1554" spans="1:15">
      <c r="A1554" s="1">
        <v>1553</v>
      </c>
      <c r="B1554" s="1">
        <v>86753091553</v>
      </c>
      <c r="C1554" s="2">
        <v>1.6054794520547946</v>
      </c>
      <c r="D1554" s="2" t="str">
        <f t="shared" si="97"/>
        <v>&gt; 1.5 year</v>
      </c>
      <c r="E1554" s="3">
        <v>26.282191780821918</v>
      </c>
      <c r="F1554" s="1">
        <v>1</v>
      </c>
      <c r="G1554" s="1">
        <v>32</v>
      </c>
      <c r="H1554" s="1" t="str">
        <f t="shared" si="98"/>
        <v>&lt;80</v>
      </c>
      <c r="I1554" s="1">
        <v>190.40393918301999</v>
      </c>
      <c r="J1554" s="1">
        <v>174.115384191956</v>
      </c>
      <c r="K1554" s="1">
        <v>232.84574451569301</v>
      </c>
      <c r="L1554" s="1">
        <v>442.33100234719598</v>
      </c>
      <c r="M1554" s="1">
        <f t="shared" si="99"/>
        <v>110.18275549354475</v>
      </c>
      <c r="N1554" s="1">
        <v>0</v>
      </c>
      <c r="O1554" s="1" t="str">
        <f t="shared" si="96"/>
        <v>25-40</v>
      </c>
    </row>
    <row r="1555" spans="1:15">
      <c r="A1555" s="1">
        <v>1554</v>
      </c>
      <c r="B1555" s="1">
        <v>86753091554</v>
      </c>
      <c r="C1555" s="2">
        <v>1.0602739726027397</v>
      </c>
      <c r="D1555" s="2" t="str">
        <f t="shared" si="97"/>
        <v>&lt;= 1.5 year</v>
      </c>
      <c r="E1555" s="3">
        <v>38.482191780821921</v>
      </c>
      <c r="F1555" s="1">
        <v>0</v>
      </c>
      <c r="G1555" s="1">
        <v>20</v>
      </c>
      <c r="H1555" s="1" t="str">
        <f t="shared" si="98"/>
        <v>&lt;80</v>
      </c>
      <c r="I1555" s="1">
        <v>22.803012946528899</v>
      </c>
      <c r="J1555" s="1">
        <v>65.489847571643494</v>
      </c>
      <c r="K1555" s="1">
        <v>396.25377608129298</v>
      </c>
      <c r="L1555" s="1">
        <v>281.15938838569002</v>
      </c>
      <c r="M1555" s="1">
        <f t="shared" si="99"/>
        <v>88.35300857749175</v>
      </c>
      <c r="N1555" s="1">
        <v>0</v>
      </c>
      <c r="O1555" s="1" t="str">
        <f t="shared" si="96"/>
        <v>25-40</v>
      </c>
    </row>
    <row r="1556" spans="1:15">
      <c r="A1556" s="1">
        <v>1555</v>
      </c>
      <c r="B1556" s="1">
        <v>86753091555</v>
      </c>
      <c r="C1556" s="2">
        <v>1.5726027397260274</v>
      </c>
      <c r="D1556" s="2" t="str">
        <f t="shared" si="97"/>
        <v>&gt; 1.5 year</v>
      </c>
      <c r="E1556" s="3">
        <v>31.339726027397262</v>
      </c>
      <c r="F1556" s="1">
        <v>0</v>
      </c>
      <c r="G1556" s="1">
        <v>53</v>
      </c>
      <c r="H1556" s="1" t="str">
        <f t="shared" si="98"/>
        <v>&lt;80</v>
      </c>
      <c r="I1556" s="1">
        <v>245.367943986147</v>
      </c>
      <c r="J1556" s="1">
        <v>132.17503844305401</v>
      </c>
      <c r="K1556" s="1">
        <v>213.98688378606801</v>
      </c>
      <c r="L1556" s="1">
        <v>332.80409501492301</v>
      </c>
      <c r="M1556" s="1">
        <f t="shared" si="99"/>
        <v>95.818356050455009</v>
      </c>
      <c r="N1556" s="1">
        <v>0</v>
      </c>
      <c r="O1556" s="1" t="str">
        <f t="shared" si="96"/>
        <v>25-40</v>
      </c>
    </row>
    <row r="1557" spans="1:15">
      <c r="A1557" s="1">
        <v>1556</v>
      </c>
      <c r="B1557" s="1">
        <v>86753091556</v>
      </c>
      <c r="C1557" s="2">
        <v>1.6684931506849314</v>
      </c>
      <c r="D1557" s="2" t="str">
        <f t="shared" si="97"/>
        <v>&gt; 1.5 year</v>
      </c>
      <c r="E1557" s="3">
        <v>30.958904109589042</v>
      </c>
      <c r="F1557" s="1">
        <v>0</v>
      </c>
      <c r="G1557" s="1">
        <v>42</v>
      </c>
      <c r="H1557" s="1" t="str">
        <f t="shared" si="98"/>
        <v>&lt;80</v>
      </c>
      <c r="I1557" s="1">
        <v>217.73373972632101</v>
      </c>
      <c r="J1557" s="1">
        <v>294.15831394071802</v>
      </c>
      <c r="K1557" s="1">
        <v>330.521628931436</v>
      </c>
      <c r="L1557" s="1">
        <v>164.35229344442499</v>
      </c>
      <c r="M1557" s="1">
        <f t="shared" si="99"/>
        <v>100.33623497846644</v>
      </c>
      <c r="N1557" s="1">
        <v>0</v>
      </c>
      <c r="O1557" s="1" t="str">
        <f t="shared" si="96"/>
        <v>25-40</v>
      </c>
    </row>
    <row r="1558" spans="1:15">
      <c r="A1558" s="1">
        <v>1557</v>
      </c>
      <c r="B1558" s="1">
        <v>86753091557</v>
      </c>
      <c r="C1558" s="2">
        <v>0.9726027397260274</v>
      </c>
      <c r="D1558" s="2" t="str">
        <f t="shared" si="97"/>
        <v>&lt;= 1.5 year</v>
      </c>
      <c r="E1558" s="3">
        <v>39.008219178082193</v>
      </c>
      <c r="F1558" s="1">
        <v>1</v>
      </c>
      <c r="G1558" s="1">
        <v>20</v>
      </c>
      <c r="H1558" s="1" t="str">
        <f t="shared" si="98"/>
        <v>&lt;80</v>
      </c>
      <c r="I1558" s="1">
        <v>20.2885963602942</v>
      </c>
      <c r="J1558" s="1">
        <v>26.287612329440801</v>
      </c>
      <c r="K1558" s="1">
        <v>457.74031334148401</v>
      </c>
      <c r="L1558" s="1">
        <v>260.235618095451</v>
      </c>
      <c r="M1558" s="1">
        <f t="shared" si="99"/>
        <v>89.883208467610999</v>
      </c>
      <c r="N1558" s="1">
        <v>0</v>
      </c>
      <c r="O1558" s="1" t="str">
        <f t="shared" si="96"/>
        <v>25-40</v>
      </c>
    </row>
    <row r="1559" spans="1:15">
      <c r="A1559" s="1">
        <v>1558</v>
      </c>
      <c r="B1559" s="1">
        <v>86753091558</v>
      </c>
      <c r="C1559" s="2">
        <v>1.2191780821917808</v>
      </c>
      <c r="D1559" s="2" t="str">
        <f t="shared" si="97"/>
        <v>&lt;= 1.5 year</v>
      </c>
      <c r="E1559" s="3">
        <v>38.364383561643834</v>
      </c>
      <c r="F1559" s="1">
        <v>0</v>
      </c>
      <c r="G1559" s="1">
        <v>66</v>
      </c>
      <c r="H1559" s="1" t="str">
        <f t="shared" si="98"/>
        <v>&lt;80</v>
      </c>
      <c r="I1559" s="1">
        <v>5.3230972656400404</v>
      </c>
      <c r="J1559" s="1">
        <v>283.65102398851099</v>
      </c>
      <c r="K1559" s="1">
        <v>291.177516149371</v>
      </c>
      <c r="L1559" s="1">
        <v>14.704406874702901</v>
      </c>
      <c r="M1559" s="1">
        <f t="shared" si="99"/>
        <v>59.823760463220957</v>
      </c>
      <c r="N1559" s="1">
        <v>0</v>
      </c>
      <c r="O1559" s="1" t="str">
        <f t="shared" si="96"/>
        <v>25-40</v>
      </c>
    </row>
    <row r="1560" spans="1:15">
      <c r="A1560" s="1">
        <v>1559</v>
      </c>
      <c r="B1560" s="1">
        <v>86753091559</v>
      </c>
      <c r="C1560" s="2">
        <v>1.4082191780821918</v>
      </c>
      <c r="D1560" s="2" t="str">
        <f t="shared" si="97"/>
        <v>&lt;= 1.5 year</v>
      </c>
      <c r="E1560" s="3">
        <v>26.19178082191781</v>
      </c>
      <c r="F1560" s="1">
        <v>0</v>
      </c>
      <c r="G1560" s="1">
        <v>58</v>
      </c>
      <c r="H1560" s="1" t="str">
        <f t="shared" si="98"/>
        <v>&lt;80</v>
      </c>
      <c r="I1560" s="1">
        <v>332.93334016516502</v>
      </c>
      <c r="J1560" s="1">
        <v>356.811379192971</v>
      </c>
      <c r="K1560" s="1">
        <v>14.234970379065</v>
      </c>
      <c r="L1560" s="1">
        <v>51.134084631989197</v>
      </c>
      <c r="M1560" s="1">
        <f t="shared" si="99"/>
        <v>63.023864149977385</v>
      </c>
      <c r="N1560" s="1">
        <v>0</v>
      </c>
      <c r="O1560" s="1" t="str">
        <f t="shared" si="96"/>
        <v>25-40</v>
      </c>
    </row>
    <row r="1561" spans="1:15">
      <c r="A1561" s="1">
        <v>1560</v>
      </c>
      <c r="B1561" s="1">
        <v>86753091560</v>
      </c>
      <c r="C1561" s="2">
        <v>1.0712328767123287</v>
      </c>
      <c r="D1561" s="2" t="str">
        <f t="shared" si="97"/>
        <v>&lt;= 1.5 year</v>
      </c>
      <c r="E1561" s="3">
        <v>37.098630136986301</v>
      </c>
      <c r="F1561" s="1">
        <v>0</v>
      </c>
      <c r="G1561" s="1">
        <v>20</v>
      </c>
      <c r="H1561" s="1" t="str">
        <f t="shared" si="98"/>
        <v>&lt;80</v>
      </c>
      <c r="I1561" s="1">
        <v>498.41457288135501</v>
      </c>
      <c r="J1561" s="1">
        <v>193.05143149278001</v>
      </c>
      <c r="K1561" s="1">
        <v>99.619275231576196</v>
      </c>
      <c r="L1561" s="1">
        <v>60.917566476435397</v>
      </c>
      <c r="M1561" s="1">
        <f t="shared" si="99"/>
        <v>74.581701354892203</v>
      </c>
      <c r="N1561" s="1">
        <v>1</v>
      </c>
      <c r="O1561" s="1" t="str">
        <f t="shared" si="96"/>
        <v>25-40</v>
      </c>
    </row>
    <row r="1562" spans="1:15">
      <c r="A1562" s="1">
        <v>1561</v>
      </c>
      <c r="B1562" s="1">
        <v>86753091561</v>
      </c>
      <c r="C1562" s="2">
        <v>1.1561643835616437</v>
      </c>
      <c r="D1562" s="2" t="str">
        <f t="shared" si="97"/>
        <v>&lt;= 1.5 year</v>
      </c>
      <c r="E1562" s="3">
        <v>38.290410958904111</v>
      </c>
      <c r="F1562" s="1">
        <v>0</v>
      </c>
      <c r="G1562" s="1">
        <v>79</v>
      </c>
      <c r="H1562" s="1" t="str">
        <f t="shared" si="98"/>
        <v>&lt;80</v>
      </c>
      <c r="I1562" s="1">
        <v>71.721700546673702</v>
      </c>
      <c r="J1562" s="1">
        <v>226.41376478980001</v>
      </c>
      <c r="K1562" s="1">
        <v>284.11915602824001</v>
      </c>
      <c r="L1562" s="1">
        <v>15.94292246423</v>
      </c>
      <c r="M1562" s="1">
        <f t="shared" si="99"/>
        <v>59.858286646014299</v>
      </c>
      <c r="N1562" s="1">
        <v>0</v>
      </c>
      <c r="O1562" s="1" t="str">
        <f t="shared" si="96"/>
        <v>25-40</v>
      </c>
    </row>
    <row r="1563" spans="1:15">
      <c r="A1563" s="1">
        <v>1562</v>
      </c>
      <c r="B1563" s="1">
        <v>86753091562</v>
      </c>
      <c r="C1563" s="2">
        <v>1.7205479452054795</v>
      </c>
      <c r="D1563" s="2" t="str">
        <f t="shared" si="97"/>
        <v>&gt; 1.5 year</v>
      </c>
      <c r="E1563" s="3">
        <v>33.013698630136986</v>
      </c>
      <c r="F1563" s="1">
        <v>1</v>
      </c>
      <c r="G1563" s="1">
        <v>17</v>
      </c>
      <c r="H1563" s="1" t="str">
        <f t="shared" si="98"/>
        <v>&lt;80</v>
      </c>
      <c r="I1563" s="1">
        <v>231.04000225873801</v>
      </c>
      <c r="J1563" s="1">
        <v>278.856649351621</v>
      </c>
      <c r="K1563" s="1">
        <v>222.87632759620601</v>
      </c>
      <c r="L1563" s="1">
        <v>288.285312267922</v>
      </c>
      <c r="M1563" s="1">
        <f t="shared" si="99"/>
        <v>102.13112891252408</v>
      </c>
      <c r="N1563" s="1">
        <v>0</v>
      </c>
      <c r="O1563" s="1" t="str">
        <f t="shared" si="96"/>
        <v>25-40</v>
      </c>
    </row>
    <row r="1564" spans="1:15">
      <c r="A1564" s="1">
        <v>1563</v>
      </c>
      <c r="B1564" s="1">
        <v>86753091563</v>
      </c>
      <c r="C1564" s="2">
        <v>1.1506849315068493</v>
      </c>
      <c r="D1564" s="2" t="str">
        <f t="shared" si="97"/>
        <v>&lt;= 1.5 year</v>
      </c>
      <c r="E1564" s="3">
        <v>34.479452054794521</v>
      </c>
      <c r="F1564" s="1">
        <v>0</v>
      </c>
      <c r="G1564" s="1">
        <v>73</v>
      </c>
      <c r="H1564" s="1" t="str">
        <f t="shared" si="98"/>
        <v>&lt;80</v>
      </c>
      <c r="I1564" s="1">
        <v>49.012274048146402</v>
      </c>
      <c r="J1564" s="1">
        <v>322.77448514536798</v>
      </c>
      <c r="K1564" s="1">
        <v>291.646065254088</v>
      </c>
      <c r="L1564" s="1">
        <v>13.7813425234911</v>
      </c>
      <c r="M1564" s="1">
        <f t="shared" si="99"/>
        <v>66.394229668790643</v>
      </c>
      <c r="N1564" s="1">
        <v>0</v>
      </c>
      <c r="O1564" s="1" t="str">
        <f t="shared" si="96"/>
        <v>25-40</v>
      </c>
    </row>
    <row r="1565" spans="1:15">
      <c r="A1565" s="1">
        <v>1564</v>
      </c>
      <c r="B1565" s="1">
        <v>86753091564</v>
      </c>
      <c r="C1565" s="2">
        <v>1.5205479452054795</v>
      </c>
      <c r="D1565" s="2" t="str">
        <f t="shared" si="97"/>
        <v>&gt; 1.5 year</v>
      </c>
      <c r="E1565" s="3">
        <v>33.073972602739723</v>
      </c>
      <c r="F1565" s="1">
        <v>0</v>
      </c>
      <c r="G1565" s="1">
        <v>17</v>
      </c>
      <c r="H1565" s="1" t="str">
        <f t="shared" si="98"/>
        <v>&lt;80</v>
      </c>
      <c r="I1565" s="1">
        <v>198.033757165194</v>
      </c>
      <c r="J1565" s="1">
        <v>295.27200485773398</v>
      </c>
      <c r="K1565" s="1">
        <v>214.672444651782</v>
      </c>
      <c r="L1565" s="1">
        <v>211.01474992827701</v>
      </c>
      <c r="M1565" s="1">
        <f t="shared" si="99"/>
        <v>90.546924311441316</v>
      </c>
      <c r="N1565" s="1">
        <v>0</v>
      </c>
      <c r="O1565" s="1" t="str">
        <f t="shared" si="96"/>
        <v>25-40</v>
      </c>
    </row>
    <row r="1566" spans="1:15">
      <c r="A1566" s="1">
        <v>1565</v>
      </c>
      <c r="B1566" s="1">
        <v>86753091565</v>
      </c>
      <c r="C1566" s="2">
        <v>1.704109589041096</v>
      </c>
      <c r="D1566" s="2" t="str">
        <f t="shared" si="97"/>
        <v>&gt; 1.5 year</v>
      </c>
      <c r="E1566" s="3">
        <v>27.923287671232877</v>
      </c>
      <c r="F1566" s="1">
        <v>0</v>
      </c>
      <c r="G1566" s="1">
        <v>61</v>
      </c>
      <c r="H1566" s="1" t="str">
        <f t="shared" si="98"/>
        <v>&lt;80</v>
      </c>
      <c r="I1566" s="1">
        <v>158.20921546854501</v>
      </c>
      <c r="J1566" s="1">
        <v>182.64221276918599</v>
      </c>
      <c r="K1566" s="1">
        <v>215.653733678169</v>
      </c>
      <c r="L1566" s="1">
        <v>418.40092095194802</v>
      </c>
      <c r="M1566" s="1">
        <f t="shared" si="99"/>
        <v>103.35467281463252</v>
      </c>
      <c r="N1566" s="1">
        <v>0</v>
      </c>
      <c r="O1566" s="1" t="str">
        <f t="shared" si="96"/>
        <v>25-40</v>
      </c>
    </row>
    <row r="1567" spans="1:15">
      <c r="A1567" s="1">
        <v>1566</v>
      </c>
      <c r="B1567" s="1">
        <v>86753091566</v>
      </c>
      <c r="C1567" s="2">
        <v>1.1452054794520548</v>
      </c>
      <c r="D1567" s="2" t="str">
        <f t="shared" si="97"/>
        <v>&lt;= 1.5 year</v>
      </c>
      <c r="E1567" s="3">
        <v>36.739726027397261</v>
      </c>
      <c r="F1567" s="1">
        <v>1</v>
      </c>
      <c r="G1567" s="1">
        <v>66</v>
      </c>
      <c r="H1567" s="1" t="str">
        <f t="shared" si="98"/>
        <v>&lt;80</v>
      </c>
      <c r="I1567" s="1">
        <v>54.146085559126902</v>
      </c>
      <c r="J1567" s="1">
        <v>266.75153165182098</v>
      </c>
      <c r="K1567" s="1">
        <v>268.66047711743403</v>
      </c>
      <c r="L1567" s="1">
        <v>15.3599298621508</v>
      </c>
      <c r="M1567" s="1">
        <f t="shared" si="99"/>
        <v>59.754258214426002</v>
      </c>
      <c r="N1567" s="1">
        <v>0</v>
      </c>
      <c r="O1567" s="1" t="str">
        <f t="shared" si="96"/>
        <v>25-40</v>
      </c>
    </row>
    <row r="1568" spans="1:15">
      <c r="A1568" s="1">
        <v>1567</v>
      </c>
      <c r="B1568" s="1">
        <v>86753091567</v>
      </c>
      <c r="C1568" s="2">
        <v>1.5452054794520549</v>
      </c>
      <c r="D1568" s="2" t="str">
        <f t="shared" si="97"/>
        <v>&gt; 1.5 year</v>
      </c>
      <c r="E1568" s="3">
        <v>33.142465753424659</v>
      </c>
      <c r="F1568" s="1">
        <v>0</v>
      </c>
      <c r="G1568" s="1">
        <v>52</v>
      </c>
      <c r="H1568" s="1" t="str">
        <f t="shared" si="98"/>
        <v>&lt;80</v>
      </c>
      <c r="I1568" s="1">
        <v>210.74277340444101</v>
      </c>
      <c r="J1568" s="1">
        <v>330.308769414533</v>
      </c>
      <c r="K1568" s="1">
        <v>242.94508658312401</v>
      </c>
      <c r="L1568" s="1">
        <v>329.84737604524503</v>
      </c>
      <c r="M1568" s="1">
        <f t="shared" si="99"/>
        <v>112.0192189409222</v>
      </c>
      <c r="N1568" s="1">
        <v>0</v>
      </c>
      <c r="O1568" s="1" t="str">
        <f t="shared" si="96"/>
        <v>25-40</v>
      </c>
    </row>
    <row r="1569" spans="1:15">
      <c r="A1569" s="1">
        <v>1568</v>
      </c>
      <c r="B1569" s="1">
        <v>86753091568</v>
      </c>
      <c r="C1569" s="2">
        <v>1.2383561643835617</v>
      </c>
      <c r="D1569" s="2" t="str">
        <f t="shared" si="97"/>
        <v>&lt;= 1.5 year</v>
      </c>
      <c r="E1569" s="3">
        <v>39.717808219178082</v>
      </c>
      <c r="F1569" s="1">
        <v>0</v>
      </c>
      <c r="G1569" s="1">
        <v>81</v>
      </c>
      <c r="H1569" s="1" t="str">
        <f t="shared" si="98"/>
        <v>&gt;=80</v>
      </c>
      <c r="I1569" s="1">
        <v>13.3012165106145</v>
      </c>
      <c r="J1569" s="1">
        <v>288.12430036716597</v>
      </c>
      <c r="K1569" s="1">
        <v>296.02685926233198</v>
      </c>
      <c r="L1569" s="1">
        <v>8.7378124298429096</v>
      </c>
      <c r="M1569" s="1">
        <f t="shared" si="99"/>
        <v>60.685801953283423</v>
      </c>
      <c r="N1569" s="1">
        <v>0</v>
      </c>
      <c r="O1569" s="1" t="str">
        <f t="shared" si="96"/>
        <v>25-40</v>
      </c>
    </row>
    <row r="1570" spans="1:15">
      <c r="A1570" s="1">
        <v>1569</v>
      </c>
      <c r="B1570" s="1">
        <v>86753091569</v>
      </c>
      <c r="C1570" s="2">
        <v>1.7671232876712328</v>
      </c>
      <c r="D1570" s="2" t="str">
        <f t="shared" si="97"/>
        <v>&gt; 1.5 year</v>
      </c>
      <c r="E1570" s="3">
        <v>29.589041095890412</v>
      </c>
      <c r="F1570" s="1">
        <v>0</v>
      </c>
      <c r="G1570" s="1">
        <v>29</v>
      </c>
      <c r="H1570" s="1" t="str">
        <f t="shared" si="98"/>
        <v>&lt;80</v>
      </c>
      <c r="I1570" s="1">
        <v>205.844748509163</v>
      </c>
      <c r="J1570" s="1">
        <v>142.60928031661601</v>
      </c>
      <c r="K1570" s="1">
        <v>425.53414051486902</v>
      </c>
      <c r="L1570" s="1">
        <v>169.59078361083201</v>
      </c>
      <c r="M1570" s="1">
        <f t="shared" si="99"/>
        <v>99.291313201146437</v>
      </c>
      <c r="N1570" s="1">
        <v>0</v>
      </c>
      <c r="O1570" s="1" t="str">
        <f t="shared" si="96"/>
        <v>25-40</v>
      </c>
    </row>
    <row r="1571" spans="1:15">
      <c r="A1571" s="1">
        <v>1570</v>
      </c>
      <c r="B1571" s="1">
        <v>86753091570</v>
      </c>
      <c r="C1571" s="2">
        <v>1.547945205479452</v>
      </c>
      <c r="D1571" s="2" t="str">
        <f t="shared" si="97"/>
        <v>&gt; 1.5 year</v>
      </c>
      <c r="E1571" s="3">
        <v>26.635616438356163</v>
      </c>
      <c r="F1571" s="1">
        <v>0</v>
      </c>
      <c r="G1571" s="1">
        <v>55</v>
      </c>
      <c r="H1571" s="1" t="str">
        <f t="shared" si="98"/>
        <v>&lt;80</v>
      </c>
      <c r="I1571" s="1">
        <v>366.81653482006402</v>
      </c>
      <c r="J1571" s="1">
        <v>216.01142494869899</v>
      </c>
      <c r="K1571" s="1">
        <v>209.657857099393</v>
      </c>
      <c r="L1571" s="1">
        <v>177.12479932120601</v>
      </c>
      <c r="M1571" s="1">
        <f t="shared" si="99"/>
        <v>93.040155551972916</v>
      </c>
      <c r="N1571" s="1">
        <v>0</v>
      </c>
      <c r="O1571" s="1" t="str">
        <f t="shared" si="96"/>
        <v>25-40</v>
      </c>
    </row>
    <row r="1572" spans="1:15">
      <c r="A1572" s="1">
        <v>1571</v>
      </c>
      <c r="B1572" s="1">
        <v>86753091571</v>
      </c>
      <c r="C1572" s="2">
        <v>1.5808219178082192</v>
      </c>
      <c r="D1572" s="2" t="str">
        <f t="shared" si="97"/>
        <v>&gt; 1.5 year</v>
      </c>
      <c r="E1572" s="3">
        <v>32.372602739726027</v>
      </c>
      <c r="F1572" s="1">
        <v>0</v>
      </c>
      <c r="G1572" s="1">
        <v>26</v>
      </c>
      <c r="H1572" s="1" t="str">
        <f t="shared" si="98"/>
        <v>&lt;80</v>
      </c>
      <c r="I1572" s="1">
        <v>167.732256142794</v>
      </c>
      <c r="J1572" s="1">
        <v>328.59981142446998</v>
      </c>
      <c r="K1572" s="1">
        <v>217.793526589387</v>
      </c>
      <c r="L1572" s="1">
        <v>280.63944277303602</v>
      </c>
      <c r="M1572" s="1">
        <f t="shared" si="99"/>
        <v>99.518521728871889</v>
      </c>
      <c r="N1572" s="1">
        <v>0</v>
      </c>
      <c r="O1572" s="1" t="str">
        <f t="shared" si="96"/>
        <v>25-40</v>
      </c>
    </row>
    <row r="1573" spans="1:15">
      <c r="A1573" s="1">
        <v>1572</v>
      </c>
      <c r="B1573" s="1">
        <v>86753091572</v>
      </c>
      <c r="C1573" s="2">
        <v>1.5835616438356164</v>
      </c>
      <c r="D1573" s="2" t="str">
        <f t="shared" si="97"/>
        <v>&gt; 1.5 year</v>
      </c>
      <c r="E1573" s="3">
        <v>23.621917808219177</v>
      </c>
      <c r="F1573" s="1">
        <v>0</v>
      </c>
      <c r="G1573" s="1">
        <v>63</v>
      </c>
      <c r="H1573" s="1" t="str">
        <f t="shared" si="98"/>
        <v>&lt;80</v>
      </c>
      <c r="I1573" s="1">
        <v>287.22975262728698</v>
      </c>
      <c r="J1573" s="1">
        <v>362.83764686241602</v>
      </c>
      <c r="K1573" s="1">
        <v>94.885362746732</v>
      </c>
      <c r="L1573" s="1">
        <v>52.884973881980201</v>
      </c>
      <c r="M1573" s="1">
        <f t="shared" si="99"/>
        <v>69.737832354621702</v>
      </c>
      <c r="N1573" s="1">
        <v>0</v>
      </c>
      <c r="O1573" s="1" t="str">
        <f t="shared" si="96"/>
        <v>17-25</v>
      </c>
    </row>
    <row r="1574" spans="1:15">
      <c r="A1574" s="1">
        <v>1573</v>
      </c>
      <c r="B1574" s="1">
        <v>86753091573</v>
      </c>
      <c r="C1574" s="2">
        <v>1.0575342465753426</v>
      </c>
      <c r="D1574" s="2" t="str">
        <f t="shared" si="97"/>
        <v>&lt;= 1.5 year</v>
      </c>
      <c r="E1574" s="3">
        <v>40.739726027397261</v>
      </c>
      <c r="F1574" s="1">
        <v>0</v>
      </c>
      <c r="G1574" s="1">
        <v>60</v>
      </c>
      <c r="H1574" s="1" t="str">
        <f t="shared" si="98"/>
        <v>&lt;80</v>
      </c>
      <c r="I1574" s="1">
        <v>10.5908273277999</v>
      </c>
      <c r="J1574" s="1">
        <v>164.27160900849799</v>
      </c>
      <c r="K1574" s="1">
        <v>354.04343809559998</v>
      </c>
      <c r="L1574" s="1">
        <v>13.074825773131</v>
      </c>
      <c r="M1574" s="1">
        <f t="shared" si="99"/>
        <v>58.043186571151551</v>
      </c>
      <c r="N1574" s="1">
        <v>1</v>
      </c>
      <c r="O1574" s="1" t="str">
        <f t="shared" si="96"/>
        <v>&gt;40</v>
      </c>
    </row>
    <row r="1575" spans="1:15">
      <c r="A1575" s="1">
        <v>1574</v>
      </c>
      <c r="B1575" s="1">
        <v>86753091574</v>
      </c>
      <c r="C1575" s="2">
        <v>1.7178082191780821</v>
      </c>
      <c r="D1575" s="2" t="str">
        <f t="shared" si="97"/>
        <v>&gt; 1.5 year</v>
      </c>
      <c r="E1575" s="3">
        <v>31.849315068493151</v>
      </c>
      <c r="F1575" s="1">
        <v>0</v>
      </c>
      <c r="G1575" s="1">
        <v>40</v>
      </c>
      <c r="H1575" s="1" t="str">
        <f t="shared" si="98"/>
        <v>&lt;80</v>
      </c>
      <c r="I1575" s="1">
        <v>266.09894384819802</v>
      </c>
      <c r="J1575" s="1">
        <v>268.12381031803699</v>
      </c>
      <c r="K1575" s="1">
        <v>248.23511220116501</v>
      </c>
      <c r="L1575" s="1">
        <v>206.82463816129399</v>
      </c>
      <c r="M1575" s="1">
        <f t="shared" si="99"/>
        <v>97.344990376793874</v>
      </c>
      <c r="N1575" s="1">
        <v>0</v>
      </c>
      <c r="O1575" s="1" t="str">
        <f t="shared" si="96"/>
        <v>25-40</v>
      </c>
    </row>
    <row r="1576" spans="1:15">
      <c r="A1576" s="1">
        <v>1575</v>
      </c>
      <c r="B1576" s="1">
        <v>86753091575</v>
      </c>
      <c r="C1576" s="2">
        <v>1.1534246575342466</v>
      </c>
      <c r="D1576" s="2" t="str">
        <f t="shared" si="97"/>
        <v>&lt;= 1.5 year</v>
      </c>
      <c r="E1576" s="3">
        <v>39.008219178082193</v>
      </c>
      <c r="F1576" s="1">
        <v>1</v>
      </c>
      <c r="G1576" s="1">
        <v>19</v>
      </c>
      <c r="H1576" s="1" t="str">
        <f t="shared" si="98"/>
        <v>&lt;80</v>
      </c>
      <c r="I1576" s="1">
        <v>54.6037214036919</v>
      </c>
      <c r="J1576" s="1">
        <v>34.648586137156201</v>
      </c>
      <c r="K1576" s="1">
        <v>352.644153665896</v>
      </c>
      <c r="L1576" s="1">
        <v>362.78866124910502</v>
      </c>
      <c r="M1576" s="1">
        <f t="shared" si="99"/>
        <v>92.992122393067973</v>
      </c>
      <c r="N1576" s="1">
        <v>0</v>
      </c>
      <c r="O1576" s="1" t="str">
        <f t="shared" si="96"/>
        <v>25-40</v>
      </c>
    </row>
    <row r="1577" spans="1:15">
      <c r="A1577" s="1">
        <v>1576</v>
      </c>
      <c r="B1577" s="1">
        <v>86753091576</v>
      </c>
      <c r="C1577" s="2">
        <v>1.1479452054794521</v>
      </c>
      <c r="D1577" s="2" t="str">
        <f t="shared" si="97"/>
        <v>&lt;= 1.5 year</v>
      </c>
      <c r="E1577" s="3">
        <v>44.671232876712331</v>
      </c>
      <c r="F1577" s="1">
        <v>0</v>
      </c>
      <c r="G1577" s="1">
        <v>68</v>
      </c>
      <c r="H1577" s="1" t="str">
        <f t="shared" si="98"/>
        <v>&lt;80</v>
      </c>
      <c r="I1577" s="1">
        <v>4.15753971263584</v>
      </c>
      <c r="J1577" s="1">
        <v>246.119146289014</v>
      </c>
      <c r="K1577" s="1">
        <v>331.45873716995499</v>
      </c>
      <c r="L1577" s="1">
        <v>49.559608654691203</v>
      </c>
      <c r="M1577" s="1">
        <f t="shared" si="99"/>
        <v>65.744336379089518</v>
      </c>
      <c r="N1577" s="1">
        <v>0</v>
      </c>
      <c r="O1577" s="1" t="str">
        <f t="shared" si="96"/>
        <v>&gt;40</v>
      </c>
    </row>
    <row r="1578" spans="1:15">
      <c r="A1578" s="1">
        <v>1577</v>
      </c>
      <c r="B1578" s="1">
        <v>86753091577</v>
      </c>
      <c r="C1578" s="2">
        <v>1.5342465753424657</v>
      </c>
      <c r="D1578" s="2" t="str">
        <f t="shared" si="97"/>
        <v>&gt; 1.5 year</v>
      </c>
      <c r="E1578" s="3">
        <v>31.87123287671233</v>
      </c>
      <c r="F1578" s="1">
        <v>0</v>
      </c>
      <c r="G1578" s="1">
        <v>33</v>
      </c>
      <c r="H1578" s="1" t="str">
        <f t="shared" si="98"/>
        <v>&lt;80</v>
      </c>
      <c r="I1578" s="1">
        <v>235.905940318604</v>
      </c>
      <c r="J1578" s="1">
        <v>216.94491725530901</v>
      </c>
      <c r="K1578" s="1">
        <v>89.862560428962098</v>
      </c>
      <c r="L1578" s="1">
        <v>422.88023545837598</v>
      </c>
      <c r="M1578" s="1">
        <f t="shared" si="99"/>
        <v>97.757204112393609</v>
      </c>
      <c r="N1578" s="1">
        <v>0</v>
      </c>
      <c r="O1578" s="1" t="str">
        <f t="shared" si="96"/>
        <v>25-40</v>
      </c>
    </row>
    <row r="1579" spans="1:15">
      <c r="A1579" s="1">
        <v>1578</v>
      </c>
      <c r="B1579" s="1">
        <v>86753091578</v>
      </c>
      <c r="C1579" s="2">
        <v>1.6794520547945206</v>
      </c>
      <c r="D1579" s="2" t="str">
        <f t="shared" si="97"/>
        <v>&gt; 1.5 year</v>
      </c>
      <c r="E1579" s="3">
        <v>32.915068493150685</v>
      </c>
      <c r="F1579" s="1">
        <v>1</v>
      </c>
      <c r="G1579" s="1">
        <v>22</v>
      </c>
      <c r="H1579" s="1" t="str">
        <f t="shared" si="98"/>
        <v>&lt;80</v>
      </c>
      <c r="I1579" s="1">
        <v>322.87415937408502</v>
      </c>
      <c r="J1579" s="1">
        <v>185.85467201978901</v>
      </c>
      <c r="K1579" s="1">
        <v>185.712396198817</v>
      </c>
      <c r="L1579" s="1">
        <v>222.717897535292</v>
      </c>
      <c r="M1579" s="1">
        <f t="shared" si="99"/>
        <v>89.709941759602998</v>
      </c>
      <c r="N1579" s="1">
        <v>0</v>
      </c>
      <c r="O1579" s="1" t="str">
        <f t="shared" si="96"/>
        <v>25-40</v>
      </c>
    </row>
    <row r="1580" spans="1:15">
      <c r="A1580" s="1">
        <v>1579</v>
      </c>
      <c r="B1580" s="1">
        <v>86753091579</v>
      </c>
      <c r="C1580" s="2">
        <v>1.7342465753424658</v>
      </c>
      <c r="D1580" s="2" t="str">
        <f t="shared" si="97"/>
        <v>&gt; 1.5 year</v>
      </c>
      <c r="E1580" s="3">
        <v>34.706849315068496</v>
      </c>
      <c r="F1580" s="1">
        <v>0</v>
      </c>
      <c r="G1580" s="1">
        <v>54</v>
      </c>
      <c r="H1580" s="1" t="str">
        <f t="shared" si="98"/>
        <v>&lt;80</v>
      </c>
      <c r="I1580" s="1">
        <v>227.08247130344</v>
      </c>
      <c r="J1580" s="1">
        <v>246.334500288741</v>
      </c>
      <c r="K1580" s="1">
        <v>177.72845892933299</v>
      </c>
      <c r="L1580" s="1">
        <v>331.27406734775099</v>
      </c>
      <c r="M1580" s="1">
        <f t="shared" si="99"/>
        <v>98.953660880624568</v>
      </c>
      <c r="N1580" s="1">
        <v>0</v>
      </c>
      <c r="O1580" s="1" t="str">
        <f t="shared" si="96"/>
        <v>25-40</v>
      </c>
    </row>
    <row r="1581" spans="1:15">
      <c r="A1581" s="1">
        <v>1580</v>
      </c>
      <c r="B1581" s="1">
        <v>86753091580</v>
      </c>
      <c r="C1581" s="2">
        <v>1.210958904109589</v>
      </c>
      <c r="D1581" s="2" t="str">
        <f t="shared" si="97"/>
        <v>&lt;= 1.5 year</v>
      </c>
      <c r="E1581" s="3">
        <v>40.016438356164386</v>
      </c>
      <c r="F1581" s="1">
        <v>0</v>
      </c>
      <c r="G1581" s="1">
        <v>96</v>
      </c>
      <c r="H1581" s="1" t="str">
        <f t="shared" si="98"/>
        <v>&gt;=80</v>
      </c>
      <c r="I1581" s="1">
        <v>10.2358597282715</v>
      </c>
      <c r="J1581" s="1">
        <v>266.84537130150898</v>
      </c>
      <c r="K1581" s="1">
        <v>343.05871299225703</v>
      </c>
      <c r="L1581" s="1">
        <v>13.2257953371212</v>
      </c>
      <c r="M1581" s="1">
        <f t="shared" si="99"/>
        <v>64.920639481907827</v>
      </c>
      <c r="N1581" s="1">
        <v>0</v>
      </c>
      <c r="O1581" s="1" t="str">
        <f t="shared" si="96"/>
        <v>&gt;40</v>
      </c>
    </row>
    <row r="1582" spans="1:15">
      <c r="A1582" s="1">
        <v>1581</v>
      </c>
      <c r="B1582" s="1">
        <v>86753091581</v>
      </c>
      <c r="C1582" s="2">
        <v>1.6219178082191781</v>
      </c>
      <c r="D1582" s="2" t="str">
        <f t="shared" si="97"/>
        <v>&gt; 1.5 year</v>
      </c>
      <c r="E1582" s="3">
        <v>27.339726027397262</v>
      </c>
      <c r="F1582" s="1">
        <v>0</v>
      </c>
      <c r="G1582" s="1">
        <v>34</v>
      </c>
      <c r="H1582" s="1" t="str">
        <f t="shared" si="98"/>
        <v>&lt;80</v>
      </c>
      <c r="I1582" s="1">
        <v>244.47247190184001</v>
      </c>
      <c r="J1582" s="1">
        <v>198.08373324177401</v>
      </c>
      <c r="K1582" s="1">
        <v>225.824220266141</v>
      </c>
      <c r="L1582" s="1">
        <v>290.53666382944903</v>
      </c>
      <c r="M1582" s="1">
        <f t="shared" si="99"/>
        <v>97.367802502959918</v>
      </c>
      <c r="N1582" s="1">
        <v>1</v>
      </c>
      <c r="O1582" s="1" t="str">
        <f t="shared" si="96"/>
        <v>25-40</v>
      </c>
    </row>
    <row r="1583" spans="1:15">
      <c r="A1583" s="1">
        <v>1582</v>
      </c>
      <c r="B1583" s="1">
        <v>86753091582</v>
      </c>
      <c r="C1583" s="2">
        <v>1.6547945205479453</v>
      </c>
      <c r="D1583" s="2" t="str">
        <f t="shared" si="97"/>
        <v>&gt; 1.5 year</v>
      </c>
      <c r="E1583" s="3">
        <v>32.583561643835615</v>
      </c>
      <c r="F1583" s="1">
        <v>0</v>
      </c>
      <c r="G1583" s="1">
        <v>35</v>
      </c>
      <c r="H1583" s="1" t="str">
        <f t="shared" si="98"/>
        <v>&lt;80</v>
      </c>
      <c r="I1583" s="1">
        <v>213.79106364666899</v>
      </c>
      <c r="J1583" s="1">
        <v>291.47925087880202</v>
      </c>
      <c r="K1583" s="1">
        <v>253.594065721563</v>
      </c>
      <c r="L1583" s="1">
        <v>223.47617847840101</v>
      </c>
      <c r="M1583" s="1">
        <f t="shared" si="99"/>
        <v>97.670054466033363</v>
      </c>
      <c r="N1583" s="1">
        <v>0</v>
      </c>
      <c r="O1583" s="1" t="str">
        <f t="shared" si="96"/>
        <v>25-40</v>
      </c>
    </row>
    <row r="1584" spans="1:15">
      <c r="A1584" s="1">
        <v>1583</v>
      </c>
      <c r="B1584" s="1">
        <v>86753091583</v>
      </c>
      <c r="C1584" s="2">
        <v>1.6328767123287671</v>
      </c>
      <c r="D1584" s="2" t="str">
        <f t="shared" si="97"/>
        <v>&gt; 1.5 year</v>
      </c>
      <c r="E1584" s="3">
        <v>28.556164383561644</v>
      </c>
      <c r="F1584" s="1">
        <v>1</v>
      </c>
      <c r="G1584" s="1">
        <v>58</v>
      </c>
      <c r="H1584" s="1" t="str">
        <f t="shared" si="98"/>
        <v>&lt;80</v>
      </c>
      <c r="I1584" s="1">
        <v>473.00630955164303</v>
      </c>
      <c r="J1584" s="1">
        <v>186.72538728542301</v>
      </c>
      <c r="K1584" s="1">
        <v>75.847110190283004</v>
      </c>
      <c r="L1584" s="1">
        <v>63.974669079058501</v>
      </c>
      <c r="M1584" s="1">
        <f t="shared" si="99"/>
        <v>69.557149259286263</v>
      </c>
      <c r="N1584" s="1">
        <v>0</v>
      </c>
      <c r="O1584" s="1" t="str">
        <f t="shared" si="96"/>
        <v>25-40</v>
      </c>
    </row>
    <row r="1585" spans="1:15">
      <c r="A1585" s="1">
        <v>1584</v>
      </c>
      <c r="B1585" s="1">
        <v>86753091584</v>
      </c>
      <c r="C1585" s="2">
        <v>1.095890410958904</v>
      </c>
      <c r="D1585" s="2" t="str">
        <f t="shared" si="97"/>
        <v>&lt;= 1.5 year</v>
      </c>
      <c r="E1585" s="3">
        <v>36.115068493150687</v>
      </c>
      <c r="F1585" s="1">
        <v>0</v>
      </c>
      <c r="G1585" s="1">
        <v>111</v>
      </c>
      <c r="H1585" s="1" t="str">
        <f t="shared" si="98"/>
        <v>&gt;=80</v>
      </c>
      <c r="I1585" s="1">
        <v>7.9924769495773598</v>
      </c>
      <c r="J1585" s="1">
        <v>265.42561367877198</v>
      </c>
      <c r="K1585" s="1">
        <v>227.41829337914101</v>
      </c>
      <c r="L1585" s="1">
        <v>7.8084070941835702</v>
      </c>
      <c r="M1585" s="1">
        <f t="shared" si="99"/>
        <v>50.10065130706689</v>
      </c>
      <c r="N1585" s="1">
        <v>1</v>
      </c>
      <c r="O1585" s="1" t="str">
        <f t="shared" si="96"/>
        <v>25-40</v>
      </c>
    </row>
    <row r="1586" spans="1:15">
      <c r="A1586" s="1">
        <v>1585</v>
      </c>
      <c r="B1586" s="1">
        <v>86753091585</v>
      </c>
      <c r="C1586" s="2">
        <v>1.252054794520548</v>
      </c>
      <c r="D1586" s="2" t="str">
        <f t="shared" si="97"/>
        <v>&lt;= 1.5 year</v>
      </c>
      <c r="E1586" s="3">
        <v>40.736986301369861</v>
      </c>
      <c r="F1586" s="1">
        <v>0</v>
      </c>
      <c r="G1586" s="1">
        <v>108</v>
      </c>
      <c r="H1586" s="1" t="str">
        <f t="shared" si="98"/>
        <v>&gt;=80</v>
      </c>
      <c r="I1586" s="1">
        <v>2.5117751072980501</v>
      </c>
      <c r="J1586" s="1">
        <v>300.68119526122302</v>
      </c>
      <c r="K1586" s="1">
        <v>225.51198660317601</v>
      </c>
      <c r="L1586" s="1">
        <v>52.9213158204103</v>
      </c>
      <c r="M1586" s="1">
        <f t="shared" si="99"/>
        <v>57.66743392031205</v>
      </c>
      <c r="N1586" s="1">
        <v>0</v>
      </c>
      <c r="O1586" s="1" t="str">
        <f t="shared" si="96"/>
        <v>&gt;40</v>
      </c>
    </row>
    <row r="1587" spans="1:15">
      <c r="A1587" s="1">
        <v>1586</v>
      </c>
      <c r="B1587" s="1">
        <v>86753091586</v>
      </c>
      <c r="C1587" s="2">
        <v>1.2438356164383562</v>
      </c>
      <c r="D1587" s="2" t="str">
        <f t="shared" si="97"/>
        <v>&lt;= 1.5 year</v>
      </c>
      <c r="E1587" s="3">
        <v>45.030136986301372</v>
      </c>
      <c r="F1587" s="1">
        <v>0</v>
      </c>
      <c r="G1587" s="1">
        <v>69</v>
      </c>
      <c r="H1587" s="1" t="str">
        <f t="shared" si="98"/>
        <v>&lt;80</v>
      </c>
      <c r="I1587" s="1">
        <v>46.8002352291874</v>
      </c>
      <c r="J1587" s="1">
        <v>220.38961007517599</v>
      </c>
      <c r="K1587" s="1">
        <v>342.00863182913503</v>
      </c>
      <c r="L1587" s="1">
        <v>13.186911230122901</v>
      </c>
      <c r="M1587" s="1">
        <f t="shared" si="99"/>
        <v>63.998652791460025</v>
      </c>
      <c r="N1587" s="1">
        <v>0</v>
      </c>
      <c r="O1587" s="1" t="str">
        <f t="shared" si="96"/>
        <v>&gt;40</v>
      </c>
    </row>
    <row r="1588" spans="1:15">
      <c r="A1588" s="1">
        <v>1587</v>
      </c>
      <c r="B1588" s="1">
        <v>86753091587</v>
      </c>
      <c r="C1588" s="2">
        <v>1.7123287671232876</v>
      </c>
      <c r="D1588" s="2" t="str">
        <f t="shared" si="97"/>
        <v>&gt; 1.5 year</v>
      </c>
      <c r="E1588" s="3">
        <v>28.789041095890411</v>
      </c>
      <c r="F1588" s="1">
        <v>0</v>
      </c>
      <c r="G1588" s="1">
        <v>41</v>
      </c>
      <c r="H1588" s="1" t="str">
        <f t="shared" si="98"/>
        <v>&lt;80</v>
      </c>
      <c r="I1588" s="1">
        <v>465.80557072359301</v>
      </c>
      <c r="J1588" s="1">
        <v>254.54030136421301</v>
      </c>
      <c r="K1588" s="1">
        <v>164.902710796664</v>
      </c>
      <c r="L1588" s="1">
        <v>123.898583183257</v>
      </c>
      <c r="M1588" s="1">
        <f t="shared" si="99"/>
        <v>92.283825044615</v>
      </c>
      <c r="N1588" s="1">
        <v>0</v>
      </c>
      <c r="O1588" s="1" t="str">
        <f t="shared" si="96"/>
        <v>25-40</v>
      </c>
    </row>
    <row r="1589" spans="1:15">
      <c r="A1589" s="1">
        <v>1588</v>
      </c>
      <c r="B1589" s="1">
        <v>86753091588</v>
      </c>
      <c r="C1589" s="2">
        <v>1.3178082191780822</v>
      </c>
      <c r="D1589" s="2" t="str">
        <f t="shared" si="97"/>
        <v>&lt;= 1.5 year</v>
      </c>
      <c r="E1589" s="3">
        <v>37.750684931506846</v>
      </c>
      <c r="F1589" s="1">
        <v>0</v>
      </c>
      <c r="G1589" s="1">
        <v>80</v>
      </c>
      <c r="H1589" s="1" t="str">
        <f t="shared" si="98"/>
        <v>&gt;=80</v>
      </c>
      <c r="I1589" s="1">
        <v>6.2438584203785199</v>
      </c>
      <c r="J1589" s="1">
        <v>213.767416169982</v>
      </c>
      <c r="K1589" s="1">
        <v>288.51933346781402</v>
      </c>
      <c r="L1589" s="1">
        <v>14.5648471572497</v>
      </c>
      <c r="M1589" s="1">
        <f t="shared" si="99"/>
        <v>53.971003642236475</v>
      </c>
      <c r="N1589" s="1">
        <v>1</v>
      </c>
      <c r="O1589" s="1" t="str">
        <f t="shared" si="96"/>
        <v>25-40</v>
      </c>
    </row>
    <row r="1590" spans="1:15">
      <c r="A1590" s="1">
        <v>1589</v>
      </c>
      <c r="B1590" s="1">
        <v>86753091589</v>
      </c>
      <c r="C1590" s="2">
        <v>1.3616438356164384</v>
      </c>
      <c r="D1590" s="2" t="str">
        <f t="shared" si="97"/>
        <v>&lt;= 1.5 year</v>
      </c>
      <c r="E1590" s="3">
        <v>25.791780821917808</v>
      </c>
      <c r="F1590" s="1">
        <v>1</v>
      </c>
      <c r="G1590" s="1">
        <v>62</v>
      </c>
      <c r="H1590" s="1" t="str">
        <f t="shared" si="98"/>
        <v>&lt;80</v>
      </c>
      <c r="I1590" s="1">
        <v>241.11498317093</v>
      </c>
      <c r="J1590" s="1">
        <v>438.57297985812801</v>
      </c>
      <c r="K1590" s="1">
        <v>131.22833433693401</v>
      </c>
      <c r="L1590" s="1">
        <v>19.3120758365326</v>
      </c>
      <c r="M1590" s="1">
        <f t="shared" si="99"/>
        <v>72.439886263140622</v>
      </c>
      <c r="N1590" s="1">
        <v>0</v>
      </c>
      <c r="O1590" s="1" t="str">
        <f t="shared" si="96"/>
        <v>25-40</v>
      </c>
    </row>
    <row r="1591" spans="1:15">
      <c r="A1591" s="1">
        <v>1590</v>
      </c>
      <c r="B1591" s="1">
        <v>86753091590</v>
      </c>
      <c r="C1591" s="2">
        <v>1.2465753424657535</v>
      </c>
      <c r="D1591" s="2" t="str">
        <f t="shared" si="97"/>
        <v>&lt;= 1.5 year</v>
      </c>
      <c r="E1591" s="3">
        <v>37.775342465753425</v>
      </c>
      <c r="F1591" s="1">
        <v>1</v>
      </c>
      <c r="G1591" s="1">
        <v>78</v>
      </c>
      <c r="H1591" s="1" t="str">
        <f t="shared" si="98"/>
        <v>&lt;80</v>
      </c>
      <c r="I1591" s="1">
        <v>7.3093915863956198</v>
      </c>
      <c r="J1591" s="1">
        <v>253.43265800855801</v>
      </c>
      <c r="K1591" s="1">
        <v>285.32788779795197</v>
      </c>
      <c r="L1591" s="1">
        <v>51.493381703632899</v>
      </c>
      <c r="M1591" s="1">
        <f t="shared" si="99"/>
        <v>61.277916307786477</v>
      </c>
      <c r="N1591" s="1">
        <v>0</v>
      </c>
      <c r="O1591" s="1" t="str">
        <f t="shared" si="96"/>
        <v>25-40</v>
      </c>
    </row>
    <row r="1592" spans="1:15">
      <c r="A1592" s="1">
        <v>1591</v>
      </c>
      <c r="B1592" s="1">
        <v>86753091591</v>
      </c>
      <c r="C1592" s="2">
        <v>1.4931506849315068</v>
      </c>
      <c r="D1592" s="2" t="str">
        <f t="shared" si="97"/>
        <v>&lt;= 1.5 year</v>
      </c>
      <c r="E1592" s="3">
        <v>29.93972602739726</v>
      </c>
      <c r="F1592" s="1">
        <v>1</v>
      </c>
      <c r="G1592" s="1">
        <v>19</v>
      </c>
      <c r="H1592" s="1" t="str">
        <f t="shared" si="98"/>
        <v>&lt;80</v>
      </c>
      <c r="I1592" s="1">
        <v>249.17993546260101</v>
      </c>
      <c r="J1592" s="1">
        <v>256.72868771640498</v>
      </c>
      <c r="K1592" s="1">
        <v>328.26887667765999</v>
      </c>
      <c r="L1592" s="1">
        <v>183.04502067438</v>
      </c>
      <c r="M1592" s="1">
        <f t="shared" si="99"/>
        <v>101.83035753656529</v>
      </c>
      <c r="N1592" s="1">
        <v>0</v>
      </c>
      <c r="O1592" s="1" t="str">
        <f t="shared" si="96"/>
        <v>25-40</v>
      </c>
    </row>
    <row r="1593" spans="1:15">
      <c r="A1593" s="1">
        <v>1592</v>
      </c>
      <c r="B1593" s="1">
        <v>86753091592</v>
      </c>
      <c r="C1593" s="2">
        <v>1.4273972602739726</v>
      </c>
      <c r="D1593" s="2" t="str">
        <f t="shared" si="97"/>
        <v>&lt;= 1.5 year</v>
      </c>
      <c r="E1593" s="3">
        <v>23.698630136986303</v>
      </c>
      <c r="F1593" s="1">
        <v>1</v>
      </c>
      <c r="G1593" s="1">
        <v>62</v>
      </c>
      <c r="H1593" s="1" t="str">
        <f t="shared" si="98"/>
        <v>&lt;80</v>
      </c>
      <c r="I1593" s="1">
        <v>516.35050801075602</v>
      </c>
      <c r="J1593" s="1">
        <v>355.00938487568499</v>
      </c>
      <c r="K1593" s="1">
        <v>3.2419693891783701</v>
      </c>
      <c r="L1593" s="1">
        <v>19.769128766748398</v>
      </c>
      <c r="M1593" s="1">
        <f t="shared" si="99"/>
        <v>72.470123209626493</v>
      </c>
      <c r="N1593" s="1">
        <v>0</v>
      </c>
      <c r="O1593" s="1" t="str">
        <f t="shared" si="96"/>
        <v>17-25</v>
      </c>
    </row>
    <row r="1594" spans="1:15">
      <c r="A1594" s="1">
        <v>1593</v>
      </c>
      <c r="B1594" s="1">
        <v>86753091593</v>
      </c>
      <c r="C1594" s="2">
        <v>1.6712328767123288</v>
      </c>
      <c r="D1594" s="2" t="str">
        <f t="shared" si="97"/>
        <v>&gt; 1.5 year</v>
      </c>
      <c r="E1594" s="3">
        <v>36.69041095890411</v>
      </c>
      <c r="F1594" s="1">
        <v>0</v>
      </c>
      <c r="G1594" s="1">
        <v>28</v>
      </c>
      <c r="H1594" s="1" t="str">
        <f t="shared" si="98"/>
        <v>&lt;80</v>
      </c>
      <c r="I1594" s="1">
        <v>250.67442418522199</v>
      </c>
      <c r="J1594" s="1">
        <v>196.63802343257899</v>
      </c>
      <c r="K1594" s="1">
        <v>302.13539045159598</v>
      </c>
      <c r="L1594" s="1">
        <v>238.16780116112901</v>
      </c>
      <c r="M1594" s="1">
        <f t="shared" si="99"/>
        <v>100.62137880295107</v>
      </c>
      <c r="N1594" s="1">
        <v>0</v>
      </c>
      <c r="O1594" s="1" t="str">
        <f t="shared" si="96"/>
        <v>25-40</v>
      </c>
    </row>
    <row r="1595" spans="1:15">
      <c r="A1595" s="1">
        <v>1594</v>
      </c>
      <c r="B1595" s="1">
        <v>86753091594</v>
      </c>
      <c r="C1595" s="2">
        <v>1.2794520547945205</v>
      </c>
      <c r="D1595" s="2" t="str">
        <f t="shared" si="97"/>
        <v>&lt;= 1.5 year</v>
      </c>
      <c r="E1595" s="3">
        <v>38.731506849315068</v>
      </c>
      <c r="F1595" s="1">
        <v>0</v>
      </c>
      <c r="G1595" s="1">
        <v>92</v>
      </c>
      <c r="H1595" s="1" t="str">
        <f t="shared" si="98"/>
        <v>&gt;=80</v>
      </c>
      <c r="I1595" s="1">
        <v>47.268494922554197</v>
      </c>
      <c r="J1595" s="1">
        <v>359.67361038315198</v>
      </c>
      <c r="K1595" s="1">
        <v>205.58801362038199</v>
      </c>
      <c r="L1595" s="1">
        <v>22.729693473386099</v>
      </c>
      <c r="M1595" s="1">
        <f t="shared" si="99"/>
        <v>59.953493275708666</v>
      </c>
      <c r="N1595" s="1">
        <v>0</v>
      </c>
      <c r="O1595" s="1" t="str">
        <f t="shared" si="96"/>
        <v>25-40</v>
      </c>
    </row>
    <row r="1596" spans="1:15">
      <c r="A1596" s="1">
        <v>1595</v>
      </c>
      <c r="B1596" s="1">
        <v>86753091595</v>
      </c>
      <c r="C1596" s="2">
        <v>1.7095890410958905</v>
      </c>
      <c r="D1596" s="2" t="str">
        <f t="shared" si="97"/>
        <v>&gt; 1.5 year</v>
      </c>
      <c r="E1596" s="3">
        <v>29.704109589041096</v>
      </c>
      <c r="F1596" s="1">
        <v>0</v>
      </c>
      <c r="G1596" s="1">
        <v>20</v>
      </c>
      <c r="H1596" s="1" t="str">
        <f t="shared" si="98"/>
        <v>&lt;80</v>
      </c>
      <c r="I1596" s="1">
        <v>281.40197820230799</v>
      </c>
      <c r="J1596" s="1">
        <v>176.752377303549</v>
      </c>
      <c r="K1596" s="1">
        <v>233.21703020275299</v>
      </c>
      <c r="L1596" s="1">
        <v>245.89382004689801</v>
      </c>
      <c r="M1596" s="1">
        <f t="shared" si="99"/>
        <v>94.145650470426688</v>
      </c>
      <c r="N1596" s="1">
        <v>1</v>
      </c>
      <c r="O1596" s="1" t="str">
        <f t="shared" si="96"/>
        <v>25-40</v>
      </c>
    </row>
    <row r="1597" spans="1:15">
      <c r="A1597" s="1">
        <v>1596</v>
      </c>
      <c r="B1597" s="1">
        <v>86753091596</v>
      </c>
      <c r="C1597" s="2">
        <v>1.0273972602739727</v>
      </c>
      <c r="D1597" s="2" t="str">
        <f t="shared" si="97"/>
        <v>&lt;= 1.5 year</v>
      </c>
      <c r="E1597" s="3">
        <v>36.37808219178082</v>
      </c>
      <c r="F1597" s="1">
        <v>0</v>
      </c>
      <c r="G1597" s="1">
        <v>69</v>
      </c>
      <c r="H1597" s="1" t="str">
        <f t="shared" si="98"/>
        <v>&lt;80</v>
      </c>
      <c r="I1597" s="1">
        <v>98.758433089289497</v>
      </c>
      <c r="J1597" s="1">
        <v>308.58252395541302</v>
      </c>
      <c r="K1597" s="1">
        <v>148.56212015390599</v>
      </c>
      <c r="L1597" s="1">
        <v>11.7462899505376</v>
      </c>
      <c r="M1597" s="1">
        <f t="shared" si="99"/>
        <v>51.824285776109434</v>
      </c>
      <c r="N1597" s="1">
        <v>1</v>
      </c>
      <c r="O1597" s="1" t="str">
        <f t="shared" si="96"/>
        <v>25-40</v>
      </c>
    </row>
    <row r="1598" spans="1:15">
      <c r="A1598" s="1">
        <v>1597</v>
      </c>
      <c r="B1598" s="1">
        <v>86753091597</v>
      </c>
      <c r="C1598" s="2">
        <v>1.6931506849315068</v>
      </c>
      <c r="D1598" s="2" t="str">
        <f t="shared" si="97"/>
        <v>&gt; 1.5 year</v>
      </c>
      <c r="E1598" s="3">
        <v>36.92876712328767</v>
      </c>
      <c r="F1598" s="1">
        <v>0</v>
      </c>
      <c r="G1598" s="1">
        <v>57</v>
      </c>
      <c r="H1598" s="1" t="str">
        <f t="shared" si="98"/>
        <v>&lt;80</v>
      </c>
      <c r="I1598" s="1">
        <v>233.30593978584599</v>
      </c>
      <c r="J1598" s="1">
        <v>278.99807408120199</v>
      </c>
      <c r="K1598" s="1">
        <v>387.98539804263999</v>
      </c>
      <c r="L1598" s="1">
        <v>126.770755873959</v>
      </c>
      <c r="M1598" s="1">
        <f t="shared" si="99"/>
        <v>102.75505957935572</v>
      </c>
      <c r="N1598" s="1">
        <v>0</v>
      </c>
      <c r="O1598" s="1" t="str">
        <f t="shared" si="96"/>
        <v>25-40</v>
      </c>
    </row>
    <row r="1599" spans="1:15">
      <c r="A1599" s="1">
        <v>1598</v>
      </c>
      <c r="B1599" s="1">
        <v>86753091598</v>
      </c>
      <c r="C1599" s="2">
        <v>1.6767123287671233</v>
      </c>
      <c r="D1599" s="2" t="str">
        <f t="shared" si="97"/>
        <v>&gt; 1.5 year</v>
      </c>
      <c r="E1599" s="3">
        <v>28.578082191780823</v>
      </c>
      <c r="F1599" s="1">
        <v>0</v>
      </c>
      <c r="G1599" s="1">
        <v>15</v>
      </c>
      <c r="H1599" s="1" t="str">
        <f t="shared" si="98"/>
        <v>&lt;80</v>
      </c>
      <c r="I1599" s="1">
        <v>260.758117180613</v>
      </c>
      <c r="J1599" s="1">
        <v>326.731351209298</v>
      </c>
      <c r="K1599" s="1">
        <v>211.979732049566</v>
      </c>
      <c r="L1599" s="1">
        <v>153.50810578333599</v>
      </c>
      <c r="M1599" s="1">
        <f t="shared" si="99"/>
        <v>90.85769801114111</v>
      </c>
      <c r="N1599" s="1">
        <v>0</v>
      </c>
      <c r="O1599" s="1" t="str">
        <f t="shared" si="96"/>
        <v>25-40</v>
      </c>
    </row>
    <row r="1600" spans="1:15">
      <c r="A1600" s="1">
        <v>1599</v>
      </c>
      <c r="B1600" s="1">
        <v>86753091599</v>
      </c>
      <c r="C1600" s="2">
        <v>1.2410958904109588</v>
      </c>
      <c r="D1600" s="2" t="str">
        <f t="shared" si="97"/>
        <v>&lt;= 1.5 year</v>
      </c>
      <c r="E1600" s="3">
        <v>42.263013698630139</v>
      </c>
      <c r="F1600" s="1">
        <v>1</v>
      </c>
      <c r="G1600" s="1">
        <v>70</v>
      </c>
      <c r="H1600" s="1" t="str">
        <f t="shared" si="98"/>
        <v>&lt;80</v>
      </c>
      <c r="I1600" s="1">
        <v>21.208095086994501</v>
      </c>
      <c r="J1600" s="1">
        <v>246.56977325636899</v>
      </c>
      <c r="K1600" s="1">
        <v>275.39752524892901</v>
      </c>
      <c r="L1600" s="1">
        <v>20.399406691100701</v>
      </c>
      <c r="M1600" s="1">
        <f t="shared" si="99"/>
        <v>56.917861300272634</v>
      </c>
      <c r="N1600" s="1">
        <v>1</v>
      </c>
      <c r="O1600" s="1" t="str">
        <f t="shared" si="96"/>
        <v>&gt;40</v>
      </c>
    </row>
    <row r="1601" spans="1:15">
      <c r="A1601" s="1">
        <v>1600</v>
      </c>
      <c r="B1601" s="1">
        <v>86753091600</v>
      </c>
      <c r="C1601" s="2">
        <v>1.1972602739726028</v>
      </c>
      <c r="D1601" s="2" t="str">
        <f t="shared" si="97"/>
        <v>&lt;= 1.5 year</v>
      </c>
      <c r="E1601" s="3">
        <v>45.443835616438356</v>
      </c>
      <c r="F1601" s="1">
        <v>0</v>
      </c>
      <c r="G1601" s="1">
        <v>71</v>
      </c>
      <c r="H1601" s="1" t="str">
        <f t="shared" si="98"/>
        <v>&lt;80</v>
      </c>
      <c r="I1601" s="1">
        <v>10.118667855201201</v>
      </c>
      <c r="J1601" s="1">
        <v>340.99230043557202</v>
      </c>
      <c r="K1601" s="1">
        <v>235.912178409581</v>
      </c>
      <c r="L1601" s="1">
        <v>25.484864542822901</v>
      </c>
      <c r="M1601" s="1">
        <f t="shared" si="99"/>
        <v>59.456522617550327</v>
      </c>
      <c r="N1601" s="1">
        <v>0</v>
      </c>
      <c r="O1601" s="1" t="str">
        <f t="shared" si="96"/>
        <v>&gt;40</v>
      </c>
    </row>
    <row r="1602" spans="1:15">
      <c r="A1602" s="1">
        <v>1601</v>
      </c>
      <c r="B1602" s="1">
        <v>86753091601</v>
      </c>
      <c r="C1602" s="2">
        <v>1.2</v>
      </c>
      <c r="D1602" s="2" t="str">
        <f t="shared" si="97"/>
        <v>&lt;= 1.5 year</v>
      </c>
      <c r="E1602" s="3">
        <v>42.150684931506852</v>
      </c>
      <c r="F1602" s="1">
        <v>0</v>
      </c>
      <c r="G1602" s="1">
        <v>62</v>
      </c>
      <c r="H1602" s="1" t="str">
        <f t="shared" si="98"/>
        <v>&lt;80</v>
      </c>
      <c r="I1602" s="1">
        <v>44.688139883878897</v>
      </c>
      <c r="J1602" s="1">
        <v>364.899594991237</v>
      </c>
      <c r="K1602" s="1">
        <v>163.799574948931</v>
      </c>
      <c r="L1602" s="1">
        <v>9.1641146173689306E-2</v>
      </c>
      <c r="M1602" s="1">
        <f t="shared" si="99"/>
        <v>52.433964721421837</v>
      </c>
      <c r="N1602" s="1">
        <v>0</v>
      </c>
      <c r="O1602" s="1" t="str">
        <f t="shared" ref="O1602:O1665" si="100">IF(AND(E1602&gt;17,E1602&lt;25),"17-25",IF(AND(E1602&gt;25,E1602&lt;40),"25-40","&gt;40"))</f>
        <v>&gt;40</v>
      </c>
    </row>
    <row r="1603" spans="1:15">
      <c r="A1603" s="1">
        <v>1602</v>
      </c>
      <c r="B1603" s="1">
        <v>86753091602</v>
      </c>
      <c r="C1603" s="2">
        <v>1.747945205479452</v>
      </c>
      <c r="D1603" s="2" t="str">
        <f t="shared" ref="D1603:D1666" si="101">IF(OR(C1603&lt;1.5, C1603=1.5),"&lt;= 1.5 year","&gt; 1.5 year")</f>
        <v>&gt; 1.5 year</v>
      </c>
      <c r="E1603" s="3">
        <v>28.243835616438357</v>
      </c>
      <c r="F1603" s="1">
        <v>1</v>
      </c>
      <c r="G1603" s="1">
        <v>37</v>
      </c>
      <c r="H1603" s="1" t="str">
        <f t="shared" ref="H1603:H1666" si="102">IF(G1603&lt;80,"&lt;80","&gt;=80")</f>
        <v>&lt;80</v>
      </c>
      <c r="I1603" s="1">
        <v>156.331794349023</v>
      </c>
      <c r="J1603" s="1">
        <v>332.97898505959199</v>
      </c>
      <c r="K1603" s="1">
        <v>123.217478432025</v>
      </c>
      <c r="L1603" s="1">
        <v>463.80600826044599</v>
      </c>
      <c r="M1603" s="1">
        <f t="shared" ref="M1603:M1666" si="103">SUMPRODUCT(I1603:L1603,$P$3:$S$3)</f>
        <v>109.58768075578573</v>
      </c>
      <c r="N1603" s="1">
        <v>0</v>
      </c>
      <c r="O1603" s="1" t="str">
        <f t="shared" si="100"/>
        <v>25-40</v>
      </c>
    </row>
    <row r="1604" spans="1:15">
      <c r="A1604" s="1">
        <v>1603</v>
      </c>
      <c r="B1604" s="1">
        <v>86753091603</v>
      </c>
      <c r="C1604" s="2">
        <v>1.6273972602739726</v>
      </c>
      <c r="D1604" s="2" t="str">
        <f t="shared" si="101"/>
        <v>&gt; 1.5 year</v>
      </c>
      <c r="E1604" s="3">
        <v>32.62191780821918</v>
      </c>
      <c r="F1604" s="1">
        <v>1</v>
      </c>
      <c r="G1604" s="1">
        <v>36</v>
      </c>
      <c r="H1604" s="1" t="str">
        <f t="shared" si="102"/>
        <v>&lt;80</v>
      </c>
      <c r="I1604" s="1">
        <v>179.153988302279</v>
      </c>
      <c r="J1604" s="1">
        <v>223.583366412776</v>
      </c>
      <c r="K1604" s="1">
        <v>311.49481209451801</v>
      </c>
      <c r="L1604" s="1">
        <v>236.85914930547699</v>
      </c>
      <c r="M1604" s="1">
        <f t="shared" si="103"/>
        <v>98.021463745203789</v>
      </c>
      <c r="N1604" s="1">
        <v>0</v>
      </c>
      <c r="O1604" s="1" t="str">
        <f t="shared" si="100"/>
        <v>25-40</v>
      </c>
    </row>
    <row r="1605" spans="1:15">
      <c r="A1605" s="1">
        <v>1604</v>
      </c>
      <c r="B1605" s="1">
        <v>86753091604</v>
      </c>
      <c r="C1605" s="2">
        <v>1.6109589041095891</v>
      </c>
      <c r="D1605" s="2" t="str">
        <f t="shared" si="101"/>
        <v>&gt; 1.5 year</v>
      </c>
      <c r="E1605" s="3">
        <v>34.671232876712331</v>
      </c>
      <c r="F1605" s="1">
        <v>0</v>
      </c>
      <c r="G1605" s="1">
        <v>46</v>
      </c>
      <c r="H1605" s="1" t="str">
        <f t="shared" si="102"/>
        <v>&lt;80</v>
      </c>
      <c r="I1605" s="1">
        <v>302.26166297123001</v>
      </c>
      <c r="J1605" s="1">
        <v>287.44024742020002</v>
      </c>
      <c r="K1605" s="1">
        <v>208.231991515179</v>
      </c>
      <c r="L1605" s="1">
        <v>235.554719320994</v>
      </c>
      <c r="M1605" s="1">
        <f t="shared" si="103"/>
        <v>100.43055813165516</v>
      </c>
      <c r="N1605" s="1">
        <v>0</v>
      </c>
      <c r="O1605" s="1" t="str">
        <f t="shared" si="100"/>
        <v>25-40</v>
      </c>
    </row>
    <row r="1606" spans="1:15">
      <c r="A1606" s="1">
        <v>1605</v>
      </c>
      <c r="B1606" s="1">
        <v>86753091605</v>
      </c>
      <c r="C1606" s="2">
        <v>1.6849315068493151</v>
      </c>
      <c r="D1606" s="2" t="str">
        <f t="shared" si="101"/>
        <v>&gt; 1.5 year</v>
      </c>
      <c r="E1606" s="3">
        <v>17.87945205479452</v>
      </c>
      <c r="F1606" s="1">
        <v>1</v>
      </c>
      <c r="G1606" s="1">
        <v>57</v>
      </c>
      <c r="H1606" s="1" t="str">
        <f t="shared" si="102"/>
        <v>&lt;80</v>
      </c>
      <c r="I1606" s="1">
        <v>105.943293204893</v>
      </c>
      <c r="J1606" s="1">
        <v>21.083638754286099</v>
      </c>
      <c r="K1606" s="1">
        <v>333.29207994346302</v>
      </c>
      <c r="L1606" s="1">
        <v>348.40484924430399</v>
      </c>
      <c r="M1606" s="1">
        <f t="shared" si="103"/>
        <v>91.965786059266378</v>
      </c>
      <c r="N1606" s="1">
        <v>1</v>
      </c>
      <c r="O1606" s="1" t="str">
        <f t="shared" si="100"/>
        <v>17-25</v>
      </c>
    </row>
    <row r="1607" spans="1:15">
      <c r="A1607" s="1">
        <v>1606</v>
      </c>
      <c r="B1607" s="1">
        <v>86753091606</v>
      </c>
      <c r="C1607" s="2">
        <v>1.2904109589041095</v>
      </c>
      <c r="D1607" s="2" t="str">
        <f t="shared" si="101"/>
        <v>&lt;= 1.5 year</v>
      </c>
      <c r="E1607" s="3">
        <v>45.219178082191782</v>
      </c>
      <c r="F1607" s="1">
        <v>1</v>
      </c>
      <c r="G1607" s="1">
        <v>82</v>
      </c>
      <c r="H1607" s="1" t="str">
        <f t="shared" si="102"/>
        <v>&gt;=80</v>
      </c>
      <c r="I1607" s="1">
        <v>7.32091888970126</v>
      </c>
      <c r="J1607" s="1">
        <v>365.168660724733</v>
      </c>
      <c r="K1607" s="1">
        <v>256.29717757050503</v>
      </c>
      <c r="L1607" s="1">
        <v>28.920941104462798</v>
      </c>
      <c r="M1607" s="1">
        <f t="shared" si="103"/>
        <v>64.025340610150877</v>
      </c>
      <c r="N1607" s="1">
        <v>0</v>
      </c>
      <c r="O1607" s="1" t="str">
        <f t="shared" si="100"/>
        <v>&gt;40</v>
      </c>
    </row>
    <row r="1608" spans="1:15">
      <c r="A1608" s="1">
        <v>1607</v>
      </c>
      <c r="B1608" s="1">
        <v>86753091607</v>
      </c>
      <c r="C1608" s="2">
        <v>1.0164383561643835</v>
      </c>
      <c r="D1608" s="2" t="str">
        <f t="shared" si="101"/>
        <v>&lt;= 1.5 year</v>
      </c>
      <c r="E1608" s="3">
        <v>37.789041095890411</v>
      </c>
      <c r="F1608" s="1">
        <v>1</v>
      </c>
      <c r="G1608" s="1">
        <v>20</v>
      </c>
      <c r="H1608" s="1" t="str">
        <f t="shared" si="102"/>
        <v>&lt;80</v>
      </c>
      <c r="I1608" s="1">
        <v>549.172674605216</v>
      </c>
      <c r="J1608" s="1">
        <v>281.635946569032</v>
      </c>
      <c r="K1608" s="1">
        <v>61.870573808844803</v>
      </c>
      <c r="L1608" s="1">
        <v>24.091083408692501</v>
      </c>
      <c r="M1608" s="1">
        <f t="shared" si="103"/>
        <v>76.780088560044319</v>
      </c>
      <c r="N1608" s="1">
        <v>1</v>
      </c>
      <c r="O1608" s="1" t="str">
        <f t="shared" si="100"/>
        <v>25-40</v>
      </c>
    </row>
    <row r="1609" spans="1:15">
      <c r="A1609" s="1">
        <v>1608</v>
      </c>
      <c r="B1609" s="1">
        <v>86753091608</v>
      </c>
      <c r="C1609" s="2">
        <v>1.4465753424657535</v>
      </c>
      <c r="D1609" s="2" t="str">
        <f t="shared" si="101"/>
        <v>&lt;= 1.5 year</v>
      </c>
      <c r="E1609" s="3">
        <v>23.964383561643835</v>
      </c>
      <c r="F1609" s="1">
        <v>1</v>
      </c>
      <c r="G1609" s="1">
        <v>61</v>
      </c>
      <c r="H1609" s="1" t="str">
        <f t="shared" si="102"/>
        <v>&lt;80</v>
      </c>
      <c r="I1609" s="1">
        <v>379.98133046691902</v>
      </c>
      <c r="J1609" s="1">
        <v>406.28167320393902</v>
      </c>
      <c r="K1609" s="1">
        <v>28.924387382598301</v>
      </c>
      <c r="L1609" s="1">
        <v>14.502804868095501</v>
      </c>
      <c r="M1609" s="1">
        <f t="shared" si="103"/>
        <v>68.112303363751892</v>
      </c>
      <c r="N1609" s="1">
        <v>0</v>
      </c>
      <c r="O1609" s="1" t="str">
        <f t="shared" si="100"/>
        <v>17-25</v>
      </c>
    </row>
    <row r="1610" spans="1:15">
      <c r="A1610" s="1">
        <v>1609</v>
      </c>
      <c r="B1610" s="1">
        <v>86753091609</v>
      </c>
      <c r="C1610" s="2">
        <v>1.6794520547945206</v>
      </c>
      <c r="D1610" s="2" t="str">
        <f t="shared" si="101"/>
        <v>&gt; 1.5 year</v>
      </c>
      <c r="E1610" s="3">
        <v>31.846575342465755</v>
      </c>
      <c r="F1610" s="1">
        <v>0</v>
      </c>
      <c r="G1610" s="1">
        <v>14</v>
      </c>
      <c r="H1610" s="1" t="str">
        <f t="shared" si="102"/>
        <v>&lt;80</v>
      </c>
      <c r="I1610" s="1">
        <v>174.27489606978401</v>
      </c>
      <c r="J1610" s="1">
        <v>362.09331697597099</v>
      </c>
      <c r="K1610" s="1">
        <v>209.763757375837</v>
      </c>
      <c r="L1610" s="1">
        <v>185.16501366282401</v>
      </c>
      <c r="M1610" s="1">
        <f t="shared" si="103"/>
        <v>90.300909568299716</v>
      </c>
      <c r="N1610" s="1">
        <v>1</v>
      </c>
      <c r="O1610" s="1" t="str">
        <f t="shared" si="100"/>
        <v>25-40</v>
      </c>
    </row>
    <row r="1611" spans="1:15">
      <c r="A1611" s="1">
        <v>1610</v>
      </c>
      <c r="B1611" s="1">
        <v>86753091610</v>
      </c>
      <c r="C1611" s="2">
        <v>1.6383561643835616</v>
      </c>
      <c r="D1611" s="2" t="str">
        <f t="shared" si="101"/>
        <v>&gt; 1.5 year</v>
      </c>
      <c r="E1611" s="3">
        <v>36.676712328767124</v>
      </c>
      <c r="F1611" s="1">
        <v>0</v>
      </c>
      <c r="G1611" s="1">
        <v>27</v>
      </c>
      <c r="H1611" s="1" t="str">
        <f t="shared" si="102"/>
        <v>&lt;80</v>
      </c>
      <c r="I1611" s="1">
        <v>259.26890050133602</v>
      </c>
      <c r="J1611" s="1">
        <v>150.162875123578</v>
      </c>
      <c r="K1611" s="1">
        <v>271.55757303157799</v>
      </c>
      <c r="L1611" s="1">
        <v>245.99121405076599</v>
      </c>
      <c r="M1611" s="1">
        <f t="shared" si="103"/>
        <v>94.860396499874383</v>
      </c>
      <c r="N1611" s="1">
        <v>0</v>
      </c>
      <c r="O1611" s="1" t="str">
        <f t="shared" si="100"/>
        <v>25-40</v>
      </c>
    </row>
    <row r="1612" spans="1:15">
      <c r="A1612" s="1">
        <v>1611</v>
      </c>
      <c r="B1612" s="1">
        <v>86753091611</v>
      </c>
      <c r="C1612" s="2">
        <v>1.1726027397260275</v>
      </c>
      <c r="D1612" s="2" t="str">
        <f t="shared" si="101"/>
        <v>&lt;= 1.5 year</v>
      </c>
      <c r="E1612" s="3">
        <v>43.893150684931506</v>
      </c>
      <c r="F1612" s="1">
        <v>0</v>
      </c>
      <c r="G1612" s="1">
        <v>115</v>
      </c>
      <c r="H1612" s="1" t="str">
        <f t="shared" si="102"/>
        <v>&gt;=80</v>
      </c>
      <c r="I1612" s="1">
        <v>10.9636427702203</v>
      </c>
      <c r="J1612" s="1">
        <v>397.51521588599599</v>
      </c>
      <c r="K1612" s="1">
        <v>196.277445113201</v>
      </c>
      <c r="L1612" s="1">
        <v>3.182557383796</v>
      </c>
      <c r="M1612" s="1">
        <f t="shared" si="103"/>
        <v>56.613508992136943</v>
      </c>
      <c r="N1612" s="1">
        <v>0</v>
      </c>
      <c r="O1612" s="1" t="str">
        <f t="shared" si="100"/>
        <v>&gt;40</v>
      </c>
    </row>
    <row r="1613" spans="1:15">
      <c r="A1613" s="1">
        <v>1612</v>
      </c>
      <c r="B1613" s="1">
        <v>86753091612</v>
      </c>
      <c r="C1613" s="2">
        <v>1.5835616438356164</v>
      </c>
      <c r="D1613" s="2" t="str">
        <f t="shared" si="101"/>
        <v>&gt; 1.5 year</v>
      </c>
      <c r="E1613" s="3">
        <v>20.391780821917809</v>
      </c>
      <c r="F1613" s="1">
        <v>1</v>
      </c>
      <c r="G1613" s="1">
        <v>60</v>
      </c>
      <c r="H1613" s="1" t="str">
        <f t="shared" si="102"/>
        <v>&lt;80</v>
      </c>
      <c r="I1613" s="1">
        <v>269.876792986846</v>
      </c>
      <c r="J1613" s="1">
        <v>400.78608026462598</v>
      </c>
      <c r="K1613" s="1">
        <v>68.780156090099396</v>
      </c>
      <c r="L1613" s="1">
        <v>16.910827377431701</v>
      </c>
      <c r="M1613" s="1">
        <f t="shared" si="103"/>
        <v>63.935947876221491</v>
      </c>
      <c r="N1613" s="1">
        <v>0</v>
      </c>
      <c r="O1613" s="1" t="str">
        <f t="shared" si="100"/>
        <v>17-25</v>
      </c>
    </row>
    <row r="1614" spans="1:15">
      <c r="A1614" s="1">
        <v>1613</v>
      </c>
      <c r="B1614" s="1">
        <v>86753091613</v>
      </c>
      <c r="C1614" s="2">
        <v>1.1589041095890411</v>
      </c>
      <c r="D1614" s="2" t="str">
        <f t="shared" si="101"/>
        <v>&lt;= 1.5 year</v>
      </c>
      <c r="E1614" s="3">
        <v>38.126027397260273</v>
      </c>
      <c r="F1614" s="1">
        <v>0</v>
      </c>
      <c r="G1614" s="1">
        <v>75</v>
      </c>
      <c r="H1614" s="1" t="str">
        <f t="shared" si="102"/>
        <v>&lt;80</v>
      </c>
      <c r="I1614" s="1">
        <v>52.084979156278699</v>
      </c>
      <c r="J1614" s="1">
        <v>372.59418408840497</v>
      </c>
      <c r="K1614" s="1">
        <v>189.03401920443</v>
      </c>
      <c r="L1614" s="1">
        <v>1.25296681294024</v>
      </c>
      <c r="M1614" s="1">
        <f t="shared" si="103"/>
        <v>56.80877138165912</v>
      </c>
      <c r="N1614" s="1">
        <v>0</v>
      </c>
      <c r="O1614" s="1" t="str">
        <f t="shared" si="100"/>
        <v>25-40</v>
      </c>
    </row>
    <row r="1615" spans="1:15">
      <c r="A1615" s="1">
        <v>1614</v>
      </c>
      <c r="B1615" s="1">
        <v>86753091614</v>
      </c>
      <c r="C1615" s="2">
        <v>1.747945205479452</v>
      </c>
      <c r="D1615" s="2" t="str">
        <f t="shared" si="101"/>
        <v>&gt; 1.5 year</v>
      </c>
      <c r="E1615" s="3">
        <v>31.578082191780823</v>
      </c>
      <c r="F1615" s="1">
        <v>0</v>
      </c>
      <c r="G1615" s="1">
        <v>28</v>
      </c>
      <c r="H1615" s="1" t="str">
        <f t="shared" si="102"/>
        <v>&lt;80</v>
      </c>
      <c r="I1615" s="1">
        <v>294.88978059615499</v>
      </c>
      <c r="J1615" s="1">
        <v>185.30408744181901</v>
      </c>
      <c r="K1615" s="1">
        <v>203.28600807028499</v>
      </c>
      <c r="L1615" s="1">
        <v>319.23362915631799</v>
      </c>
      <c r="M1615" s="1">
        <f t="shared" si="103"/>
        <v>101.11786591023028</v>
      </c>
      <c r="N1615" s="1">
        <v>0</v>
      </c>
      <c r="O1615" s="1" t="str">
        <f t="shared" si="100"/>
        <v>25-40</v>
      </c>
    </row>
    <row r="1616" spans="1:15">
      <c r="A1616" s="1">
        <v>1615</v>
      </c>
      <c r="B1616" s="1">
        <v>86753091615</v>
      </c>
      <c r="C1616" s="2">
        <v>1.4465753424657535</v>
      </c>
      <c r="D1616" s="2" t="str">
        <f t="shared" si="101"/>
        <v>&lt;= 1.5 year</v>
      </c>
      <c r="E1616" s="3">
        <v>34.989041095890414</v>
      </c>
      <c r="F1616" s="1">
        <v>0</v>
      </c>
      <c r="G1616" s="1">
        <v>42</v>
      </c>
      <c r="H1616" s="1" t="str">
        <f t="shared" si="102"/>
        <v>&lt;80</v>
      </c>
      <c r="I1616" s="1">
        <v>347.78074219104701</v>
      </c>
      <c r="J1616" s="1">
        <v>326.62378405057399</v>
      </c>
      <c r="K1616" s="1">
        <v>212.04428016750899</v>
      </c>
      <c r="L1616" s="1">
        <v>127.585970022396</v>
      </c>
      <c r="M1616" s="1">
        <f t="shared" si="103"/>
        <v>94.70799212211827</v>
      </c>
      <c r="N1616" s="1">
        <v>0</v>
      </c>
      <c r="O1616" s="1" t="str">
        <f t="shared" si="100"/>
        <v>25-40</v>
      </c>
    </row>
    <row r="1617" spans="1:15">
      <c r="A1617" s="1">
        <v>1616</v>
      </c>
      <c r="B1617" s="1">
        <v>86753091616</v>
      </c>
      <c r="C1617" s="2">
        <v>0.989041095890411</v>
      </c>
      <c r="D1617" s="2" t="str">
        <f t="shared" si="101"/>
        <v>&lt;= 1.5 year</v>
      </c>
      <c r="E1617" s="3">
        <v>40.512328767123286</v>
      </c>
      <c r="F1617" s="1">
        <v>0</v>
      </c>
      <c r="G1617" s="1">
        <v>79</v>
      </c>
      <c r="H1617" s="1" t="str">
        <f t="shared" si="102"/>
        <v>&lt;80</v>
      </c>
      <c r="I1617" s="1">
        <v>14.2888660741748</v>
      </c>
      <c r="J1617" s="1">
        <v>279.24133622185298</v>
      </c>
      <c r="K1617" s="1">
        <v>201.73976860532801</v>
      </c>
      <c r="L1617" s="1">
        <v>72.368131158148103</v>
      </c>
      <c r="M1617" s="1">
        <f t="shared" si="103"/>
        <v>56.375364155299351</v>
      </c>
      <c r="N1617" s="1">
        <v>0</v>
      </c>
      <c r="O1617" s="1" t="str">
        <f t="shared" si="100"/>
        <v>&gt;40</v>
      </c>
    </row>
    <row r="1618" spans="1:15">
      <c r="A1618" s="1">
        <v>1617</v>
      </c>
      <c r="B1618" s="1">
        <v>86753091617</v>
      </c>
      <c r="C1618" s="2">
        <v>0.76712328767123283</v>
      </c>
      <c r="D1618" s="2" t="str">
        <f t="shared" si="101"/>
        <v>&lt;= 1.5 year</v>
      </c>
      <c r="E1618" s="3">
        <v>32.895890410958906</v>
      </c>
      <c r="F1618" s="1">
        <v>1</v>
      </c>
      <c r="G1618" s="1">
        <v>19</v>
      </c>
      <c r="H1618" s="1" t="str">
        <f t="shared" si="102"/>
        <v>&lt;80</v>
      </c>
      <c r="I1618" s="1">
        <v>156.425586633683</v>
      </c>
      <c r="J1618" s="1">
        <v>3.8279954621991799</v>
      </c>
      <c r="K1618" s="1">
        <v>329.41737282181299</v>
      </c>
      <c r="L1618" s="1">
        <v>308.99431561913798</v>
      </c>
      <c r="M1618" s="1">
        <f t="shared" si="103"/>
        <v>89.429689180584688</v>
      </c>
      <c r="N1618" s="1">
        <v>0</v>
      </c>
      <c r="O1618" s="1" t="str">
        <f t="shared" si="100"/>
        <v>25-40</v>
      </c>
    </row>
    <row r="1619" spans="1:15">
      <c r="A1619" s="1">
        <v>1618</v>
      </c>
      <c r="B1619" s="1">
        <v>86753091618</v>
      </c>
      <c r="C1619" s="2">
        <v>1.2465753424657535</v>
      </c>
      <c r="D1619" s="2" t="str">
        <f t="shared" si="101"/>
        <v>&lt;= 1.5 year</v>
      </c>
      <c r="E1619" s="3">
        <v>39.482191780821921</v>
      </c>
      <c r="F1619" s="1">
        <v>0</v>
      </c>
      <c r="G1619" s="1">
        <v>77</v>
      </c>
      <c r="H1619" s="1" t="str">
        <f t="shared" si="102"/>
        <v>&lt;80</v>
      </c>
      <c r="I1619" s="1">
        <v>9.6580701031416396</v>
      </c>
      <c r="J1619" s="1">
        <v>279.83894396414399</v>
      </c>
      <c r="K1619" s="1">
        <v>352.11450857013602</v>
      </c>
      <c r="L1619" s="1">
        <v>9.1721763872210698</v>
      </c>
      <c r="M1619" s="1">
        <f t="shared" si="103"/>
        <v>66.514163320265695</v>
      </c>
      <c r="N1619" s="1">
        <v>0</v>
      </c>
      <c r="O1619" s="1" t="str">
        <f t="shared" si="100"/>
        <v>25-40</v>
      </c>
    </row>
    <row r="1620" spans="1:15">
      <c r="A1620" s="1">
        <v>1619</v>
      </c>
      <c r="B1620" s="1">
        <v>86753091619</v>
      </c>
      <c r="C1620" s="2">
        <v>1.2054794520547945</v>
      </c>
      <c r="D1620" s="2" t="str">
        <f t="shared" si="101"/>
        <v>&lt;= 1.5 year</v>
      </c>
      <c r="E1620" s="3">
        <v>43.846575342465755</v>
      </c>
      <c r="F1620" s="1">
        <v>1</v>
      </c>
      <c r="G1620" s="1">
        <v>68</v>
      </c>
      <c r="H1620" s="1" t="str">
        <f t="shared" si="102"/>
        <v>&lt;80</v>
      </c>
      <c r="I1620" s="1">
        <v>35.633490391933897</v>
      </c>
      <c r="J1620" s="1">
        <v>280.51970597258799</v>
      </c>
      <c r="K1620" s="1">
        <v>232.16707453862699</v>
      </c>
      <c r="L1620" s="1">
        <v>33.659907878627997</v>
      </c>
      <c r="M1620" s="1">
        <f t="shared" si="103"/>
        <v>57.191493599232345</v>
      </c>
      <c r="N1620" s="1">
        <v>0</v>
      </c>
      <c r="O1620" s="1" t="str">
        <f t="shared" si="100"/>
        <v>&gt;40</v>
      </c>
    </row>
    <row r="1621" spans="1:15">
      <c r="A1621" s="1">
        <v>1620</v>
      </c>
      <c r="B1621" s="1">
        <v>86753091620</v>
      </c>
      <c r="C1621" s="2">
        <v>1.6575342465753424</v>
      </c>
      <c r="D1621" s="2" t="str">
        <f t="shared" si="101"/>
        <v>&gt; 1.5 year</v>
      </c>
      <c r="E1621" s="3">
        <v>27.863013698630137</v>
      </c>
      <c r="F1621" s="1">
        <v>1</v>
      </c>
      <c r="G1621" s="1">
        <v>42</v>
      </c>
      <c r="H1621" s="1" t="str">
        <f t="shared" si="102"/>
        <v>&lt;80</v>
      </c>
      <c r="I1621" s="1">
        <v>332.35948487131498</v>
      </c>
      <c r="J1621" s="1">
        <v>212.00379654090801</v>
      </c>
      <c r="K1621" s="1">
        <v>167.532869282468</v>
      </c>
      <c r="L1621" s="1">
        <v>271.98630761957099</v>
      </c>
      <c r="M1621" s="1">
        <f t="shared" si="103"/>
        <v>96.291363741222526</v>
      </c>
      <c r="N1621" s="1">
        <v>0</v>
      </c>
      <c r="O1621" s="1" t="str">
        <f t="shared" si="100"/>
        <v>25-40</v>
      </c>
    </row>
    <row r="1622" spans="1:15">
      <c r="A1622" s="1">
        <v>1621</v>
      </c>
      <c r="B1622" s="1">
        <v>86753091621</v>
      </c>
      <c r="C1622" s="2">
        <v>1.2767123287671234</v>
      </c>
      <c r="D1622" s="2" t="str">
        <f t="shared" si="101"/>
        <v>&lt;= 1.5 year</v>
      </c>
      <c r="E1622" s="3">
        <v>40.008219178082193</v>
      </c>
      <c r="F1622" s="1">
        <v>0</v>
      </c>
      <c r="G1622" s="1">
        <v>73</v>
      </c>
      <c r="H1622" s="1" t="str">
        <f t="shared" si="102"/>
        <v>&lt;80</v>
      </c>
      <c r="I1622" s="1">
        <v>76.874527504172505</v>
      </c>
      <c r="J1622" s="1">
        <v>193.879120167758</v>
      </c>
      <c r="K1622" s="1">
        <v>325.51297959023202</v>
      </c>
      <c r="L1622" s="1">
        <v>11.142314304646099</v>
      </c>
      <c r="M1622" s="1">
        <f t="shared" si="103"/>
        <v>62.058927081139814</v>
      </c>
      <c r="N1622" s="1">
        <v>1</v>
      </c>
      <c r="O1622" s="1" t="str">
        <f t="shared" si="100"/>
        <v>&gt;40</v>
      </c>
    </row>
    <row r="1623" spans="1:15">
      <c r="A1623" s="1">
        <v>1622</v>
      </c>
      <c r="B1623" s="1">
        <v>86753091622</v>
      </c>
      <c r="C1623" s="2">
        <v>1.2547945205479452</v>
      </c>
      <c r="D1623" s="2" t="str">
        <f t="shared" si="101"/>
        <v>&lt;= 1.5 year</v>
      </c>
      <c r="E1623" s="3">
        <v>35.934246575342463</v>
      </c>
      <c r="F1623" s="1">
        <v>0</v>
      </c>
      <c r="G1623" s="1">
        <v>77</v>
      </c>
      <c r="H1623" s="1" t="str">
        <f t="shared" si="102"/>
        <v>&lt;80</v>
      </c>
      <c r="I1623" s="1">
        <v>21.2385053375003</v>
      </c>
      <c r="J1623" s="1">
        <v>159.84865443142701</v>
      </c>
      <c r="K1623" s="1">
        <v>385.95488828601901</v>
      </c>
      <c r="L1623" s="1">
        <v>24.036765440918899</v>
      </c>
      <c r="M1623" s="1">
        <f t="shared" si="103"/>
        <v>63.68597122874673</v>
      </c>
      <c r="N1623" s="1">
        <v>0</v>
      </c>
      <c r="O1623" s="1" t="str">
        <f t="shared" si="100"/>
        <v>25-40</v>
      </c>
    </row>
    <row r="1624" spans="1:15">
      <c r="A1624" s="1">
        <v>1623</v>
      </c>
      <c r="B1624" s="1">
        <v>86753091623</v>
      </c>
      <c r="C1624" s="2">
        <v>1.1424657534246576</v>
      </c>
      <c r="D1624" s="2" t="str">
        <f t="shared" si="101"/>
        <v>&lt;= 1.5 year</v>
      </c>
      <c r="E1624" s="3">
        <v>40.778082191780825</v>
      </c>
      <c r="F1624" s="1">
        <v>0</v>
      </c>
      <c r="G1624" s="1">
        <v>102</v>
      </c>
      <c r="H1624" s="1" t="str">
        <f t="shared" si="102"/>
        <v>&gt;=80</v>
      </c>
      <c r="I1624" s="1">
        <v>26.771856722642699</v>
      </c>
      <c r="J1624" s="1">
        <v>269.74248082663001</v>
      </c>
      <c r="K1624" s="1">
        <v>221.774623087637</v>
      </c>
      <c r="L1624" s="1">
        <v>21.082980966149201</v>
      </c>
      <c r="M1624" s="1">
        <f t="shared" si="103"/>
        <v>52.864059490396166</v>
      </c>
      <c r="N1624" s="1">
        <v>1</v>
      </c>
      <c r="O1624" s="1" t="str">
        <f t="shared" si="100"/>
        <v>&gt;40</v>
      </c>
    </row>
    <row r="1625" spans="1:15">
      <c r="A1625" s="1">
        <v>1624</v>
      </c>
      <c r="B1625" s="1">
        <v>86753091624</v>
      </c>
      <c r="C1625" s="2">
        <v>1.2876712328767124</v>
      </c>
      <c r="D1625" s="2" t="str">
        <f t="shared" si="101"/>
        <v>&lt;= 1.5 year</v>
      </c>
      <c r="E1625" s="3">
        <v>42.416438356164385</v>
      </c>
      <c r="F1625" s="1">
        <v>0</v>
      </c>
      <c r="G1625" s="1">
        <v>77</v>
      </c>
      <c r="H1625" s="1" t="str">
        <f t="shared" si="102"/>
        <v>&lt;80</v>
      </c>
      <c r="I1625" s="1">
        <v>32.562643790807201</v>
      </c>
      <c r="J1625" s="1">
        <v>373.59137730323403</v>
      </c>
      <c r="K1625" s="1">
        <v>244.136038466938</v>
      </c>
      <c r="L1625" s="1">
        <v>2.56468415567383</v>
      </c>
      <c r="M1625" s="1">
        <f t="shared" si="103"/>
        <v>62.096408402236726</v>
      </c>
      <c r="N1625" s="1">
        <v>0</v>
      </c>
      <c r="O1625" s="1" t="str">
        <f t="shared" si="100"/>
        <v>&gt;40</v>
      </c>
    </row>
    <row r="1626" spans="1:15">
      <c r="A1626" s="1">
        <v>1625</v>
      </c>
      <c r="B1626" s="1">
        <v>86753091625</v>
      </c>
      <c r="C1626" s="2">
        <v>0.97534246575342465</v>
      </c>
      <c r="D1626" s="2" t="str">
        <f t="shared" si="101"/>
        <v>&lt;= 1.5 year</v>
      </c>
      <c r="E1626" s="3">
        <v>35.131506849315066</v>
      </c>
      <c r="F1626" s="1">
        <v>0</v>
      </c>
      <c r="G1626" s="1">
        <v>20</v>
      </c>
      <c r="H1626" s="1" t="str">
        <f t="shared" si="102"/>
        <v>&lt;80</v>
      </c>
      <c r="I1626" s="1">
        <v>10.201050700242</v>
      </c>
      <c r="J1626" s="1">
        <v>5.5707897018667802</v>
      </c>
      <c r="K1626" s="1">
        <v>370.44196767745098</v>
      </c>
      <c r="L1626" s="1">
        <v>426.18425228975599</v>
      </c>
      <c r="M1626" s="1">
        <f t="shared" si="103"/>
        <v>96.856893628233536</v>
      </c>
      <c r="N1626" s="1">
        <v>0</v>
      </c>
      <c r="O1626" s="1" t="str">
        <f t="shared" si="100"/>
        <v>25-40</v>
      </c>
    </row>
    <row r="1627" spans="1:15">
      <c r="A1627" s="1">
        <v>1626</v>
      </c>
      <c r="B1627" s="1">
        <v>86753091626</v>
      </c>
      <c r="C1627" s="2">
        <v>1.7780821917808218</v>
      </c>
      <c r="D1627" s="2" t="str">
        <f t="shared" si="101"/>
        <v>&gt; 1.5 year</v>
      </c>
      <c r="E1627" s="3">
        <v>32.712328767123289</v>
      </c>
      <c r="F1627" s="1">
        <v>0</v>
      </c>
      <c r="G1627" s="1">
        <v>23</v>
      </c>
      <c r="H1627" s="1" t="str">
        <f t="shared" si="102"/>
        <v>&lt;80</v>
      </c>
      <c r="I1627" s="1">
        <v>290.24558917572801</v>
      </c>
      <c r="J1627" s="1">
        <v>321.22587807107902</v>
      </c>
      <c r="K1627" s="1">
        <v>158.276703633041</v>
      </c>
      <c r="L1627" s="1">
        <v>276.39000884107901</v>
      </c>
      <c r="M1627" s="1">
        <f t="shared" si="103"/>
        <v>101.07772287663897</v>
      </c>
      <c r="N1627" s="1">
        <v>0</v>
      </c>
      <c r="O1627" s="1" t="str">
        <f t="shared" si="100"/>
        <v>25-40</v>
      </c>
    </row>
    <row r="1628" spans="1:15">
      <c r="A1628" s="1">
        <v>1627</v>
      </c>
      <c r="B1628" s="1">
        <v>86753091627</v>
      </c>
      <c r="C1628" s="2">
        <v>1.6465753424657534</v>
      </c>
      <c r="D1628" s="2" t="str">
        <f t="shared" si="101"/>
        <v>&gt; 1.5 year</v>
      </c>
      <c r="E1628" s="3">
        <v>30.893150684931506</v>
      </c>
      <c r="F1628" s="1">
        <v>0</v>
      </c>
      <c r="G1628" s="1">
        <v>41</v>
      </c>
      <c r="H1628" s="1" t="str">
        <f t="shared" si="102"/>
        <v>&lt;80</v>
      </c>
      <c r="I1628" s="1">
        <v>352.38504600646797</v>
      </c>
      <c r="J1628" s="1">
        <v>157.479216548083</v>
      </c>
      <c r="K1628" s="1">
        <v>172.418575323217</v>
      </c>
      <c r="L1628" s="1">
        <v>149.59876762054699</v>
      </c>
      <c r="M1628" s="1">
        <f t="shared" si="103"/>
        <v>79.43122215761575</v>
      </c>
      <c r="N1628" s="1">
        <v>1</v>
      </c>
      <c r="O1628" s="1" t="str">
        <f t="shared" si="100"/>
        <v>25-40</v>
      </c>
    </row>
    <row r="1629" spans="1:15">
      <c r="A1629" s="1">
        <v>1628</v>
      </c>
      <c r="B1629" s="1">
        <v>86753091628</v>
      </c>
      <c r="C1629" s="2">
        <v>1.704109589041096</v>
      </c>
      <c r="D1629" s="2" t="str">
        <f t="shared" si="101"/>
        <v>&gt; 1.5 year</v>
      </c>
      <c r="E1629" s="3">
        <v>32.799999999999997</v>
      </c>
      <c r="F1629" s="1">
        <v>0</v>
      </c>
      <c r="G1629" s="1">
        <v>30</v>
      </c>
      <c r="H1629" s="1" t="str">
        <f t="shared" si="102"/>
        <v>&lt;80</v>
      </c>
      <c r="I1629" s="1">
        <v>434.92527361301501</v>
      </c>
      <c r="J1629" s="1">
        <v>189.33631607409799</v>
      </c>
      <c r="K1629" s="1">
        <v>316.58608803762399</v>
      </c>
      <c r="L1629" s="1">
        <v>93.043574999792497</v>
      </c>
      <c r="M1629" s="1">
        <f t="shared" si="103"/>
        <v>99.096486739459024</v>
      </c>
      <c r="N1629" s="1">
        <v>0</v>
      </c>
      <c r="O1629" s="1" t="str">
        <f t="shared" si="100"/>
        <v>25-40</v>
      </c>
    </row>
    <row r="1630" spans="1:15">
      <c r="A1630" s="1">
        <v>1629</v>
      </c>
      <c r="B1630" s="1">
        <v>86753091629</v>
      </c>
      <c r="C1630" s="2">
        <v>1.2027397260273973</v>
      </c>
      <c r="D1630" s="2" t="str">
        <f t="shared" si="101"/>
        <v>&lt;= 1.5 year</v>
      </c>
      <c r="E1630" s="3">
        <v>41.2</v>
      </c>
      <c r="F1630" s="1">
        <v>1</v>
      </c>
      <c r="G1630" s="1">
        <v>47</v>
      </c>
      <c r="H1630" s="1" t="str">
        <f t="shared" si="102"/>
        <v>&lt;80</v>
      </c>
      <c r="I1630" s="1">
        <v>3.6719069156050099</v>
      </c>
      <c r="J1630" s="1">
        <v>243.854308287652</v>
      </c>
      <c r="K1630" s="1">
        <v>305.70921987805502</v>
      </c>
      <c r="L1630" s="1">
        <v>2.2393294077923298</v>
      </c>
      <c r="M1630" s="1">
        <f t="shared" si="103"/>
        <v>56.755923130562238</v>
      </c>
      <c r="N1630" s="1">
        <v>0</v>
      </c>
      <c r="O1630" s="1" t="str">
        <f t="shared" si="100"/>
        <v>&gt;40</v>
      </c>
    </row>
    <row r="1631" spans="1:15">
      <c r="A1631" s="1">
        <v>1630</v>
      </c>
      <c r="B1631" s="1">
        <v>86753091630</v>
      </c>
      <c r="C1631" s="2">
        <v>1.6301369863013699</v>
      </c>
      <c r="D1631" s="2" t="str">
        <f t="shared" si="101"/>
        <v>&gt; 1.5 year</v>
      </c>
      <c r="E1631" s="3">
        <v>33.778082191780825</v>
      </c>
      <c r="F1631" s="1">
        <v>1</v>
      </c>
      <c r="G1631" s="1">
        <v>40</v>
      </c>
      <c r="H1631" s="1" t="str">
        <f t="shared" si="102"/>
        <v>&lt;80</v>
      </c>
      <c r="I1631" s="1">
        <v>372.19623671258699</v>
      </c>
      <c r="J1631" s="1">
        <v>176.45819079794501</v>
      </c>
      <c r="K1631" s="1">
        <v>298.84405456803802</v>
      </c>
      <c r="L1631" s="1">
        <v>191.881056508314</v>
      </c>
      <c r="M1631" s="1">
        <f t="shared" si="103"/>
        <v>102.77936753000481</v>
      </c>
      <c r="N1631" s="1">
        <v>0</v>
      </c>
      <c r="O1631" s="1" t="str">
        <f t="shared" si="100"/>
        <v>25-40</v>
      </c>
    </row>
    <row r="1632" spans="1:15">
      <c r="A1632" s="1">
        <v>1631</v>
      </c>
      <c r="B1632" s="1">
        <v>86753091631</v>
      </c>
      <c r="C1632" s="2">
        <v>1.6849315068493151</v>
      </c>
      <c r="D1632" s="2" t="str">
        <f t="shared" si="101"/>
        <v>&gt; 1.5 year</v>
      </c>
      <c r="E1632" s="3">
        <v>26.731506849315068</v>
      </c>
      <c r="F1632" s="1">
        <v>0</v>
      </c>
      <c r="G1632" s="1">
        <v>47</v>
      </c>
      <c r="H1632" s="1" t="str">
        <f t="shared" si="102"/>
        <v>&lt;80</v>
      </c>
      <c r="I1632" s="1">
        <v>221.90954069118999</v>
      </c>
      <c r="J1632" s="1">
        <v>381.28131928392497</v>
      </c>
      <c r="K1632" s="1">
        <v>253.214526091875</v>
      </c>
      <c r="L1632" s="1">
        <v>143.61542823291299</v>
      </c>
      <c r="M1632" s="1">
        <f t="shared" si="103"/>
        <v>95.874863316983749</v>
      </c>
      <c r="N1632" s="1">
        <v>0</v>
      </c>
      <c r="O1632" s="1" t="str">
        <f t="shared" si="100"/>
        <v>25-40</v>
      </c>
    </row>
    <row r="1633" spans="1:15">
      <c r="A1633" s="1">
        <v>1632</v>
      </c>
      <c r="B1633" s="1">
        <v>86753091632</v>
      </c>
      <c r="C1633" s="2">
        <v>1.2712328767123289</v>
      </c>
      <c r="D1633" s="2" t="str">
        <f t="shared" si="101"/>
        <v>&lt;= 1.5 year</v>
      </c>
      <c r="E1633" s="3">
        <v>23.610958904109587</v>
      </c>
      <c r="F1633" s="1">
        <v>1</v>
      </c>
      <c r="G1633" s="1">
        <v>63</v>
      </c>
      <c r="H1633" s="1" t="str">
        <f t="shared" si="102"/>
        <v>&lt;80</v>
      </c>
      <c r="I1633" s="1">
        <v>342.81120515027197</v>
      </c>
      <c r="J1633" s="1">
        <v>320.38348182939399</v>
      </c>
      <c r="K1633" s="1">
        <v>42.959238888208702</v>
      </c>
      <c r="L1633" s="1">
        <v>68.066855336856094</v>
      </c>
      <c r="M1633" s="1">
        <f t="shared" si="103"/>
        <v>66.378706265381055</v>
      </c>
      <c r="N1633" s="1">
        <v>0</v>
      </c>
      <c r="O1633" s="1" t="str">
        <f t="shared" si="100"/>
        <v>17-25</v>
      </c>
    </row>
    <row r="1634" spans="1:15">
      <c r="A1634" s="1">
        <v>1633</v>
      </c>
      <c r="B1634" s="1">
        <v>86753091633</v>
      </c>
      <c r="C1634" s="2">
        <v>1.6465753424657534</v>
      </c>
      <c r="D1634" s="2" t="str">
        <f t="shared" si="101"/>
        <v>&gt; 1.5 year</v>
      </c>
      <c r="E1634" s="3">
        <v>30.980821917808218</v>
      </c>
      <c r="F1634" s="1">
        <v>1</v>
      </c>
      <c r="G1634" s="1">
        <v>39</v>
      </c>
      <c r="H1634" s="1" t="str">
        <f t="shared" si="102"/>
        <v>&lt;80</v>
      </c>
      <c r="I1634" s="1">
        <v>203.58725074044199</v>
      </c>
      <c r="J1634" s="1">
        <v>413.76943815015397</v>
      </c>
      <c r="K1634" s="1">
        <v>246.63926131440701</v>
      </c>
      <c r="L1634" s="1">
        <v>212.83013676645899</v>
      </c>
      <c r="M1634" s="1">
        <f t="shared" si="103"/>
        <v>104.52486288095159</v>
      </c>
      <c r="N1634" s="1">
        <v>0</v>
      </c>
      <c r="O1634" s="1" t="str">
        <f t="shared" si="100"/>
        <v>25-40</v>
      </c>
    </row>
    <row r="1635" spans="1:15">
      <c r="A1635" s="1">
        <v>1634</v>
      </c>
      <c r="B1635" s="1">
        <v>86753091634</v>
      </c>
      <c r="C1635" s="2">
        <v>1.2191780821917808</v>
      </c>
      <c r="D1635" s="2" t="str">
        <f t="shared" si="101"/>
        <v>&lt;= 1.5 year</v>
      </c>
      <c r="E1635" s="3">
        <v>39.479452054794521</v>
      </c>
      <c r="F1635" s="1">
        <v>1</v>
      </c>
      <c r="G1635" s="1">
        <v>90</v>
      </c>
      <c r="H1635" s="1" t="str">
        <f t="shared" si="102"/>
        <v>&gt;=80</v>
      </c>
      <c r="I1635" s="1">
        <v>157.38093478463199</v>
      </c>
      <c r="J1635" s="1">
        <v>155.19064652771499</v>
      </c>
      <c r="K1635" s="1">
        <v>275.74613428395998</v>
      </c>
      <c r="L1635" s="1">
        <v>34.879087412076501</v>
      </c>
      <c r="M1635" s="1">
        <f t="shared" si="103"/>
        <v>62.28075310851213</v>
      </c>
      <c r="N1635" s="1">
        <v>0</v>
      </c>
      <c r="O1635" s="1" t="str">
        <f t="shared" si="100"/>
        <v>25-40</v>
      </c>
    </row>
    <row r="1636" spans="1:15">
      <c r="A1636" s="1">
        <v>1635</v>
      </c>
      <c r="B1636" s="1">
        <v>86753091635</v>
      </c>
      <c r="C1636" s="2">
        <v>1.6794520547945206</v>
      </c>
      <c r="D1636" s="2" t="str">
        <f t="shared" si="101"/>
        <v>&gt; 1.5 year</v>
      </c>
      <c r="E1636" s="3">
        <v>28.687671232876713</v>
      </c>
      <c r="F1636" s="1">
        <v>0</v>
      </c>
      <c r="G1636" s="1">
        <v>3</v>
      </c>
      <c r="H1636" s="1" t="str">
        <f t="shared" si="102"/>
        <v>&lt;80</v>
      </c>
      <c r="I1636" s="1">
        <v>312.650537087776</v>
      </c>
      <c r="J1636" s="1">
        <v>334.64071551556901</v>
      </c>
      <c r="K1636" s="1">
        <v>257.14579515928898</v>
      </c>
      <c r="L1636" s="1">
        <v>161.651223505123</v>
      </c>
      <c r="M1636" s="1">
        <f t="shared" si="103"/>
        <v>102.03894244799704</v>
      </c>
      <c r="N1636" s="1">
        <v>0</v>
      </c>
      <c r="O1636" s="1" t="str">
        <f t="shared" si="100"/>
        <v>25-40</v>
      </c>
    </row>
    <row r="1637" spans="1:15">
      <c r="A1637" s="1">
        <v>1636</v>
      </c>
      <c r="B1637" s="1">
        <v>86753091636</v>
      </c>
      <c r="C1637" s="2">
        <v>1.6931506849315068</v>
      </c>
      <c r="D1637" s="2" t="str">
        <f t="shared" si="101"/>
        <v>&gt; 1.5 year</v>
      </c>
      <c r="E1637" s="3">
        <v>20.720547945205478</v>
      </c>
      <c r="F1637" s="1">
        <v>1</v>
      </c>
      <c r="G1637" s="1">
        <v>60</v>
      </c>
      <c r="H1637" s="1" t="str">
        <f t="shared" si="102"/>
        <v>&lt;80</v>
      </c>
      <c r="I1637" s="1">
        <v>490.37598321792802</v>
      </c>
      <c r="J1637" s="1">
        <v>316.14410386801597</v>
      </c>
      <c r="K1637" s="1">
        <v>3.0962535324137099</v>
      </c>
      <c r="L1637" s="1">
        <v>18.938159287230899</v>
      </c>
      <c r="M1637" s="1">
        <f t="shared" si="103"/>
        <v>67.165736505232871</v>
      </c>
      <c r="N1637" s="1">
        <v>0</v>
      </c>
      <c r="O1637" s="1" t="str">
        <f t="shared" si="100"/>
        <v>17-25</v>
      </c>
    </row>
    <row r="1638" spans="1:15">
      <c r="A1638" s="1">
        <v>1637</v>
      </c>
      <c r="B1638" s="1">
        <v>86753091637</v>
      </c>
      <c r="C1638" s="2">
        <v>1.6657534246575343</v>
      </c>
      <c r="D1638" s="2" t="str">
        <f t="shared" si="101"/>
        <v>&gt; 1.5 year</v>
      </c>
      <c r="E1638" s="3">
        <v>32.109589041095887</v>
      </c>
      <c r="F1638" s="1">
        <v>0</v>
      </c>
      <c r="G1638" s="1">
        <v>46</v>
      </c>
      <c r="H1638" s="1" t="str">
        <f t="shared" si="102"/>
        <v>&lt;80</v>
      </c>
      <c r="I1638" s="1">
        <v>247.61787836515501</v>
      </c>
      <c r="J1638" s="1">
        <v>407.87799424052099</v>
      </c>
      <c r="K1638" s="1">
        <v>163.76115434374299</v>
      </c>
      <c r="L1638" s="1">
        <v>234.02043949606201</v>
      </c>
      <c r="M1638" s="1">
        <f t="shared" si="103"/>
        <v>100.17346106923068</v>
      </c>
      <c r="N1638" s="1">
        <v>0</v>
      </c>
      <c r="O1638" s="1" t="str">
        <f t="shared" si="100"/>
        <v>25-40</v>
      </c>
    </row>
    <row r="1639" spans="1:15">
      <c r="A1639" s="1">
        <v>1638</v>
      </c>
      <c r="B1639" s="1">
        <v>86753091638</v>
      </c>
      <c r="C1639" s="2">
        <v>1.210958904109589</v>
      </c>
      <c r="D1639" s="2" t="str">
        <f t="shared" si="101"/>
        <v>&lt;= 1.5 year</v>
      </c>
      <c r="E1639" s="3">
        <v>38.197260273972603</v>
      </c>
      <c r="F1639" s="1">
        <v>1</v>
      </c>
      <c r="G1639" s="1">
        <v>45</v>
      </c>
      <c r="H1639" s="1" t="str">
        <f t="shared" si="102"/>
        <v>&lt;80</v>
      </c>
      <c r="I1639" s="1">
        <v>26.255891123444801</v>
      </c>
      <c r="J1639" s="1">
        <v>222.96321499617201</v>
      </c>
      <c r="K1639" s="1">
        <v>320.98550284641601</v>
      </c>
      <c r="L1639" s="1">
        <v>16.812784529069202</v>
      </c>
      <c r="M1639" s="1">
        <f t="shared" si="103"/>
        <v>60.473322974627571</v>
      </c>
      <c r="N1639" s="1">
        <v>0</v>
      </c>
      <c r="O1639" s="1" t="str">
        <f t="shared" si="100"/>
        <v>25-40</v>
      </c>
    </row>
    <row r="1640" spans="1:15">
      <c r="A1640" s="1">
        <v>1639</v>
      </c>
      <c r="B1640" s="1">
        <v>86753091639</v>
      </c>
      <c r="C1640" s="2">
        <v>1.6657534246575343</v>
      </c>
      <c r="D1640" s="2" t="str">
        <f t="shared" si="101"/>
        <v>&gt; 1.5 year</v>
      </c>
      <c r="E1640" s="3">
        <v>26.564383561643837</v>
      </c>
      <c r="F1640" s="1">
        <v>1</v>
      </c>
      <c r="G1640" s="1">
        <v>64</v>
      </c>
      <c r="H1640" s="1" t="str">
        <f t="shared" si="102"/>
        <v>&lt;80</v>
      </c>
      <c r="I1640" s="1">
        <v>320.51449048511</v>
      </c>
      <c r="J1640" s="1">
        <v>251.10560316661099</v>
      </c>
      <c r="K1640" s="1">
        <v>294.75102165376802</v>
      </c>
      <c r="L1640" s="1">
        <v>238.99970215478899</v>
      </c>
      <c r="M1640" s="1">
        <f t="shared" si="103"/>
        <v>109.77969434916452</v>
      </c>
      <c r="N1640" s="1">
        <v>0</v>
      </c>
      <c r="O1640" s="1" t="str">
        <f t="shared" si="100"/>
        <v>25-40</v>
      </c>
    </row>
    <row r="1641" spans="1:15">
      <c r="A1641" s="1">
        <v>1640</v>
      </c>
      <c r="B1641" s="1">
        <v>86753091640</v>
      </c>
      <c r="C1641" s="2">
        <v>1.2301369863013698</v>
      </c>
      <c r="D1641" s="2" t="str">
        <f t="shared" si="101"/>
        <v>&lt;= 1.5 year</v>
      </c>
      <c r="E1641" s="3">
        <v>39.838356164383562</v>
      </c>
      <c r="F1641" s="1">
        <v>0</v>
      </c>
      <c r="G1641" s="1">
        <v>116</v>
      </c>
      <c r="H1641" s="1" t="str">
        <f t="shared" si="102"/>
        <v>&gt;=80</v>
      </c>
      <c r="I1641" s="1">
        <v>1.90265826362446</v>
      </c>
      <c r="J1641" s="1">
        <v>349.40996513839002</v>
      </c>
      <c r="K1641" s="1">
        <v>216.98153361048699</v>
      </c>
      <c r="L1641" s="1">
        <v>29.0698865033342</v>
      </c>
      <c r="M1641" s="1">
        <f t="shared" si="103"/>
        <v>57.631180285819696</v>
      </c>
      <c r="N1641" s="1">
        <v>0</v>
      </c>
      <c r="O1641" s="1" t="str">
        <f t="shared" si="100"/>
        <v>25-40</v>
      </c>
    </row>
    <row r="1642" spans="1:15">
      <c r="A1642" s="1">
        <v>1641</v>
      </c>
      <c r="B1642" s="1">
        <v>86753091641</v>
      </c>
      <c r="C1642" s="2">
        <v>1.1013698630136985</v>
      </c>
      <c r="D1642" s="2" t="str">
        <f t="shared" si="101"/>
        <v>&lt;= 1.5 year</v>
      </c>
      <c r="E1642" s="3">
        <v>43.147945205479452</v>
      </c>
      <c r="F1642" s="1">
        <v>1</v>
      </c>
      <c r="G1642" s="1">
        <v>66</v>
      </c>
      <c r="H1642" s="1" t="str">
        <f t="shared" si="102"/>
        <v>&lt;80</v>
      </c>
      <c r="I1642" s="1">
        <v>3.2705381136497</v>
      </c>
      <c r="J1642" s="1">
        <v>439.61584598266501</v>
      </c>
      <c r="K1642" s="1">
        <v>162.10070374727101</v>
      </c>
      <c r="L1642" s="1">
        <v>31.669947221058699</v>
      </c>
      <c r="M1642" s="1">
        <f t="shared" si="103"/>
        <v>58.683388843904737</v>
      </c>
      <c r="N1642" s="1">
        <v>0</v>
      </c>
      <c r="O1642" s="1" t="str">
        <f t="shared" si="100"/>
        <v>&gt;40</v>
      </c>
    </row>
    <row r="1643" spans="1:15">
      <c r="A1643" s="1">
        <v>1642</v>
      </c>
      <c r="B1643" s="1">
        <v>86753091642</v>
      </c>
      <c r="C1643" s="2">
        <v>1.6082191780821917</v>
      </c>
      <c r="D1643" s="2" t="str">
        <f t="shared" si="101"/>
        <v>&gt; 1.5 year</v>
      </c>
      <c r="E1643" s="3">
        <v>25.832876712328765</v>
      </c>
      <c r="F1643" s="1">
        <v>0</v>
      </c>
      <c r="G1643" s="1">
        <v>54</v>
      </c>
      <c r="H1643" s="1" t="str">
        <f t="shared" si="102"/>
        <v>&lt;80</v>
      </c>
      <c r="I1643" s="1">
        <v>303.37954175701901</v>
      </c>
      <c r="J1643" s="1">
        <v>278.78162930416198</v>
      </c>
      <c r="K1643" s="1">
        <v>197.47859780508901</v>
      </c>
      <c r="L1643" s="1">
        <v>154.50030494904701</v>
      </c>
      <c r="M1643" s="1">
        <f t="shared" si="103"/>
        <v>88.810362015390808</v>
      </c>
      <c r="N1643" s="1">
        <v>0</v>
      </c>
      <c r="O1643" s="1" t="str">
        <f t="shared" si="100"/>
        <v>25-40</v>
      </c>
    </row>
    <row r="1644" spans="1:15">
      <c r="A1644" s="1">
        <v>1643</v>
      </c>
      <c r="B1644" s="1">
        <v>86753091643</v>
      </c>
      <c r="C1644" s="2">
        <v>1.6547945205479453</v>
      </c>
      <c r="D1644" s="2" t="str">
        <f t="shared" si="101"/>
        <v>&gt; 1.5 year</v>
      </c>
      <c r="E1644" s="3">
        <v>29.863013698630137</v>
      </c>
      <c r="F1644" s="1">
        <v>0</v>
      </c>
      <c r="G1644" s="1">
        <v>37</v>
      </c>
      <c r="H1644" s="1" t="str">
        <f t="shared" si="102"/>
        <v>&lt;80</v>
      </c>
      <c r="I1644" s="1">
        <v>206.090230805798</v>
      </c>
      <c r="J1644" s="1">
        <v>251.99394273596999</v>
      </c>
      <c r="K1644" s="1">
        <v>317.21592221696699</v>
      </c>
      <c r="L1644" s="1">
        <v>236.63529349803301</v>
      </c>
      <c r="M1644" s="1">
        <f t="shared" si="103"/>
        <v>103.10887976914142</v>
      </c>
      <c r="N1644" s="1">
        <v>0</v>
      </c>
      <c r="O1644" s="1" t="str">
        <f t="shared" si="100"/>
        <v>25-40</v>
      </c>
    </row>
    <row r="1645" spans="1:15">
      <c r="A1645" s="1">
        <v>1644</v>
      </c>
      <c r="B1645" s="1">
        <v>86753091644</v>
      </c>
      <c r="C1645" s="2">
        <v>1.1232876712328768</v>
      </c>
      <c r="D1645" s="2" t="str">
        <f t="shared" si="101"/>
        <v>&lt;= 1.5 year</v>
      </c>
      <c r="E1645" s="3">
        <v>36.43287671232877</v>
      </c>
      <c r="F1645" s="1">
        <v>0</v>
      </c>
      <c r="G1645" s="1">
        <v>20</v>
      </c>
      <c r="H1645" s="1" t="str">
        <f t="shared" si="102"/>
        <v>&lt;80</v>
      </c>
      <c r="I1645" s="1">
        <v>405.417748997091</v>
      </c>
      <c r="J1645" s="1">
        <v>393.94493404899202</v>
      </c>
      <c r="K1645" s="1">
        <v>54.658905949620902</v>
      </c>
      <c r="L1645" s="1">
        <v>6.1924333796788504</v>
      </c>
      <c r="M1645" s="1">
        <f t="shared" si="103"/>
        <v>71.25117536320262</v>
      </c>
      <c r="N1645" s="1">
        <v>1</v>
      </c>
      <c r="O1645" s="1" t="str">
        <f t="shared" si="100"/>
        <v>25-40</v>
      </c>
    </row>
    <row r="1646" spans="1:15">
      <c r="A1646" s="1">
        <v>1645</v>
      </c>
      <c r="B1646" s="1">
        <v>86753091645</v>
      </c>
      <c r="C1646" s="2">
        <v>1.167123287671233</v>
      </c>
      <c r="D1646" s="2" t="str">
        <f t="shared" si="101"/>
        <v>&lt;= 1.5 year</v>
      </c>
      <c r="E1646" s="3">
        <v>35.145205479452052</v>
      </c>
      <c r="F1646" s="1">
        <v>0</v>
      </c>
      <c r="G1646" s="1">
        <v>19</v>
      </c>
      <c r="H1646" s="1" t="str">
        <f t="shared" si="102"/>
        <v>&lt;80</v>
      </c>
      <c r="I1646" s="1">
        <v>34.271229645718797</v>
      </c>
      <c r="J1646" s="1">
        <v>36.0281430129697</v>
      </c>
      <c r="K1646" s="1">
        <v>399.23266338161801</v>
      </c>
      <c r="L1646" s="1">
        <v>381.70405166444999</v>
      </c>
      <c r="M1646" s="1">
        <f t="shared" si="103"/>
        <v>99.336355618223251</v>
      </c>
      <c r="N1646" s="1">
        <v>0</v>
      </c>
      <c r="O1646" s="1" t="str">
        <f t="shared" si="100"/>
        <v>25-40</v>
      </c>
    </row>
    <row r="1647" spans="1:15">
      <c r="A1647" s="1">
        <v>1646</v>
      </c>
      <c r="B1647" s="1">
        <v>86753091646</v>
      </c>
      <c r="C1647" s="2">
        <v>1.1863013698630136</v>
      </c>
      <c r="D1647" s="2" t="str">
        <f t="shared" si="101"/>
        <v>&lt;= 1.5 year</v>
      </c>
      <c r="E1647" s="3">
        <v>43.367123287671234</v>
      </c>
      <c r="F1647" s="1">
        <v>1</v>
      </c>
      <c r="G1647" s="1">
        <v>97</v>
      </c>
      <c r="H1647" s="1" t="str">
        <f t="shared" si="102"/>
        <v>&gt;=80</v>
      </c>
      <c r="I1647" s="1">
        <v>17.489732902759201</v>
      </c>
      <c r="J1647" s="1">
        <v>156.41923105978</v>
      </c>
      <c r="K1647" s="1">
        <v>326.54644996393199</v>
      </c>
      <c r="L1647" s="1">
        <v>60.4854234780138</v>
      </c>
      <c r="M1647" s="1">
        <f t="shared" si="103"/>
        <v>60.356541930036627</v>
      </c>
      <c r="N1647" s="1">
        <v>0</v>
      </c>
      <c r="O1647" s="1" t="str">
        <f t="shared" si="100"/>
        <v>&gt;40</v>
      </c>
    </row>
    <row r="1648" spans="1:15">
      <c r="A1648" s="1">
        <v>1647</v>
      </c>
      <c r="B1648" s="1">
        <v>86753091647</v>
      </c>
      <c r="C1648" s="2">
        <v>1.2575342465753425</v>
      </c>
      <c r="D1648" s="2" t="str">
        <f t="shared" si="101"/>
        <v>&lt;= 1.5 year</v>
      </c>
      <c r="E1648" s="3">
        <v>41.550684931506851</v>
      </c>
      <c r="F1648" s="1">
        <v>0</v>
      </c>
      <c r="G1648" s="1">
        <v>64</v>
      </c>
      <c r="H1648" s="1" t="str">
        <f t="shared" si="102"/>
        <v>&lt;80</v>
      </c>
      <c r="I1648" s="1">
        <v>68.308996800436503</v>
      </c>
      <c r="J1648" s="1">
        <v>262.00278531931099</v>
      </c>
      <c r="K1648" s="1">
        <v>250.946540943965</v>
      </c>
      <c r="L1648" s="1">
        <v>2.4084406486558501</v>
      </c>
      <c r="M1648" s="1">
        <f t="shared" si="103"/>
        <v>56.8275403606943</v>
      </c>
      <c r="N1648" s="1">
        <v>0</v>
      </c>
      <c r="O1648" s="1" t="str">
        <f t="shared" si="100"/>
        <v>&gt;40</v>
      </c>
    </row>
    <row r="1649" spans="1:15">
      <c r="A1649" s="1">
        <v>1648</v>
      </c>
      <c r="B1649" s="1">
        <v>86753091648</v>
      </c>
      <c r="C1649" s="2">
        <v>1.6986301369863013</v>
      </c>
      <c r="D1649" s="2" t="str">
        <f t="shared" si="101"/>
        <v>&gt; 1.5 year</v>
      </c>
      <c r="E1649" s="3">
        <v>34.276712328767125</v>
      </c>
      <c r="F1649" s="1">
        <v>0</v>
      </c>
      <c r="G1649" s="1">
        <v>24</v>
      </c>
      <c r="H1649" s="1" t="str">
        <f t="shared" si="102"/>
        <v>&lt;80</v>
      </c>
      <c r="I1649" s="1">
        <v>136.48981932766901</v>
      </c>
      <c r="J1649" s="1">
        <v>271.69705876671298</v>
      </c>
      <c r="K1649" s="1">
        <v>242.68689313329901</v>
      </c>
      <c r="L1649" s="1">
        <v>280.95923348746197</v>
      </c>
      <c r="M1649" s="1">
        <f t="shared" si="103"/>
        <v>95.492485442041868</v>
      </c>
      <c r="N1649" s="1">
        <v>1</v>
      </c>
      <c r="O1649" s="1" t="str">
        <f t="shared" si="100"/>
        <v>25-40</v>
      </c>
    </row>
    <row r="1650" spans="1:15">
      <c r="A1650" s="1">
        <v>1649</v>
      </c>
      <c r="B1650" s="1">
        <v>86753091649</v>
      </c>
      <c r="C1650" s="2">
        <v>1.6630136986301369</v>
      </c>
      <c r="D1650" s="2" t="str">
        <f t="shared" si="101"/>
        <v>&gt; 1.5 year</v>
      </c>
      <c r="E1650" s="3">
        <v>25.956164383561642</v>
      </c>
      <c r="F1650" s="1">
        <v>0</v>
      </c>
      <c r="G1650" s="1">
        <v>61</v>
      </c>
      <c r="H1650" s="1" t="str">
        <f t="shared" si="102"/>
        <v>&lt;80</v>
      </c>
      <c r="I1650" s="1">
        <v>218.417395819169</v>
      </c>
      <c r="J1650" s="1">
        <v>304.19199780892802</v>
      </c>
      <c r="K1650" s="1">
        <v>275.77784140563</v>
      </c>
      <c r="L1650" s="1">
        <v>254.40258887591699</v>
      </c>
      <c r="M1650" s="1">
        <f t="shared" si="103"/>
        <v>105.4304031240334</v>
      </c>
      <c r="N1650" s="1">
        <v>0</v>
      </c>
      <c r="O1650" s="1" t="str">
        <f t="shared" si="100"/>
        <v>25-40</v>
      </c>
    </row>
    <row r="1651" spans="1:15">
      <c r="A1651" s="1">
        <v>1650</v>
      </c>
      <c r="B1651" s="1">
        <v>86753091650</v>
      </c>
      <c r="C1651" s="2">
        <v>1.6575342465753424</v>
      </c>
      <c r="D1651" s="2" t="str">
        <f t="shared" si="101"/>
        <v>&gt; 1.5 year</v>
      </c>
      <c r="E1651" s="3">
        <v>26.515068493150686</v>
      </c>
      <c r="F1651" s="1">
        <v>1</v>
      </c>
      <c r="G1651" s="1">
        <v>24</v>
      </c>
      <c r="H1651" s="1" t="str">
        <f t="shared" si="102"/>
        <v>&lt;80</v>
      </c>
      <c r="I1651" s="1">
        <v>160.02690398887199</v>
      </c>
      <c r="J1651" s="1">
        <v>332.25352324378298</v>
      </c>
      <c r="K1651" s="1">
        <v>158.32284118355599</v>
      </c>
      <c r="L1651" s="1">
        <v>365.13908676211099</v>
      </c>
      <c r="M1651" s="1">
        <f t="shared" si="103"/>
        <v>102.19786553209244</v>
      </c>
      <c r="N1651" s="1">
        <v>0</v>
      </c>
      <c r="O1651" s="1" t="str">
        <f t="shared" si="100"/>
        <v>25-40</v>
      </c>
    </row>
    <row r="1652" spans="1:15">
      <c r="A1652" s="1">
        <v>1651</v>
      </c>
      <c r="B1652" s="1">
        <v>86753091651</v>
      </c>
      <c r="C1652" s="2">
        <v>1.3726027397260274</v>
      </c>
      <c r="D1652" s="2" t="str">
        <f t="shared" si="101"/>
        <v>&lt;= 1.5 year</v>
      </c>
      <c r="E1652" s="3">
        <v>27.005479452054793</v>
      </c>
      <c r="F1652" s="1">
        <v>1</v>
      </c>
      <c r="G1652" s="1">
        <v>58</v>
      </c>
      <c r="H1652" s="1" t="str">
        <f t="shared" si="102"/>
        <v>&lt;80</v>
      </c>
      <c r="I1652" s="1">
        <v>5.0483621736741897</v>
      </c>
      <c r="J1652" s="1">
        <v>4.6750139838702003</v>
      </c>
      <c r="K1652" s="1">
        <v>609.40923275564899</v>
      </c>
      <c r="L1652" s="1">
        <v>220.083402027126</v>
      </c>
      <c r="M1652" s="1">
        <f t="shared" si="103"/>
        <v>100.31698626653655</v>
      </c>
      <c r="N1652" s="1">
        <v>1</v>
      </c>
      <c r="O1652" s="1" t="str">
        <f t="shared" si="100"/>
        <v>25-40</v>
      </c>
    </row>
    <row r="1653" spans="1:15">
      <c r="A1653" s="1">
        <v>1652</v>
      </c>
      <c r="B1653" s="1">
        <v>86753091652</v>
      </c>
      <c r="C1653" s="2">
        <v>1.6547945205479453</v>
      </c>
      <c r="D1653" s="2" t="str">
        <f t="shared" si="101"/>
        <v>&gt; 1.5 year</v>
      </c>
      <c r="E1653" s="3">
        <v>32.978082191780821</v>
      </c>
      <c r="F1653" s="1">
        <v>0</v>
      </c>
      <c r="G1653" s="1">
        <v>28</v>
      </c>
      <c r="H1653" s="1" t="str">
        <f t="shared" si="102"/>
        <v>&lt;80</v>
      </c>
      <c r="I1653" s="1">
        <v>224.48899853997099</v>
      </c>
      <c r="J1653" s="1">
        <v>268.40190500971801</v>
      </c>
      <c r="K1653" s="1">
        <v>287.65928998116698</v>
      </c>
      <c r="L1653" s="1">
        <v>224.08594363595</v>
      </c>
      <c r="M1653" s="1">
        <f t="shared" si="103"/>
        <v>100.84070031802915</v>
      </c>
      <c r="N1653" s="1">
        <v>0</v>
      </c>
      <c r="O1653" s="1" t="str">
        <f t="shared" si="100"/>
        <v>25-40</v>
      </c>
    </row>
    <row r="1654" spans="1:15">
      <c r="A1654" s="1">
        <v>1653</v>
      </c>
      <c r="B1654" s="1">
        <v>86753091653</v>
      </c>
      <c r="C1654" s="2">
        <v>0.9397260273972603</v>
      </c>
      <c r="D1654" s="2" t="str">
        <f t="shared" si="101"/>
        <v>&lt;= 1.5 year</v>
      </c>
      <c r="E1654" s="3">
        <v>34.9972602739726</v>
      </c>
      <c r="F1654" s="1">
        <v>0</v>
      </c>
      <c r="G1654" s="1">
        <v>21</v>
      </c>
      <c r="H1654" s="1" t="str">
        <f t="shared" si="102"/>
        <v>&lt;80</v>
      </c>
      <c r="I1654" s="1">
        <v>22.734705417751201</v>
      </c>
      <c r="J1654" s="1">
        <v>15.873087724534599</v>
      </c>
      <c r="K1654" s="1">
        <v>212.04599158564699</v>
      </c>
      <c r="L1654" s="1">
        <v>578.09145593809399</v>
      </c>
      <c r="M1654" s="1">
        <f t="shared" si="103"/>
        <v>97.905117154231789</v>
      </c>
      <c r="N1654" s="1">
        <v>0</v>
      </c>
      <c r="O1654" s="1" t="str">
        <f t="shared" si="100"/>
        <v>25-40</v>
      </c>
    </row>
    <row r="1655" spans="1:15">
      <c r="A1655" s="1">
        <v>1654</v>
      </c>
      <c r="B1655" s="1">
        <v>86753091654</v>
      </c>
      <c r="C1655" s="2">
        <v>1.1369863013698631</v>
      </c>
      <c r="D1655" s="2" t="str">
        <f t="shared" si="101"/>
        <v>&lt;= 1.5 year</v>
      </c>
      <c r="E1655" s="3">
        <v>39.457534246575342</v>
      </c>
      <c r="F1655" s="1">
        <v>0</v>
      </c>
      <c r="G1655" s="1">
        <v>86</v>
      </c>
      <c r="H1655" s="1" t="str">
        <f t="shared" si="102"/>
        <v>&gt;=80</v>
      </c>
      <c r="I1655" s="1">
        <v>12.0039707966503</v>
      </c>
      <c r="J1655" s="1">
        <v>359.990233631271</v>
      </c>
      <c r="K1655" s="1">
        <v>210.02577739197801</v>
      </c>
      <c r="L1655" s="1">
        <v>42.664849941979703</v>
      </c>
      <c r="M1655" s="1">
        <f t="shared" si="103"/>
        <v>60.082411634308627</v>
      </c>
      <c r="N1655" s="1">
        <v>0</v>
      </c>
      <c r="O1655" s="1" t="str">
        <f t="shared" si="100"/>
        <v>25-40</v>
      </c>
    </row>
    <row r="1656" spans="1:15">
      <c r="A1656" s="1">
        <v>1655</v>
      </c>
      <c r="B1656" s="1">
        <v>86753091655</v>
      </c>
      <c r="C1656" s="2">
        <v>1.6712328767123288</v>
      </c>
      <c r="D1656" s="2" t="str">
        <f t="shared" si="101"/>
        <v>&gt; 1.5 year</v>
      </c>
      <c r="E1656" s="3">
        <v>32.416438356164385</v>
      </c>
      <c r="F1656" s="1">
        <v>0</v>
      </c>
      <c r="G1656" s="1">
        <v>16</v>
      </c>
      <c r="H1656" s="1" t="str">
        <f t="shared" si="102"/>
        <v>&lt;80</v>
      </c>
      <c r="I1656" s="1">
        <v>221.47088619292899</v>
      </c>
      <c r="J1656" s="1">
        <v>446.603498325224</v>
      </c>
      <c r="K1656" s="1">
        <v>185.577132896573</v>
      </c>
      <c r="L1656" s="1">
        <v>235.16132844757399</v>
      </c>
      <c r="M1656" s="1">
        <f t="shared" si="103"/>
        <v>103.93456612274989</v>
      </c>
      <c r="N1656" s="1">
        <v>0</v>
      </c>
      <c r="O1656" s="1" t="str">
        <f t="shared" si="100"/>
        <v>25-40</v>
      </c>
    </row>
    <row r="1657" spans="1:15">
      <c r="A1657" s="1">
        <v>1656</v>
      </c>
      <c r="B1657" s="1">
        <v>86753091656</v>
      </c>
      <c r="C1657" s="2">
        <v>1.7917808219178082</v>
      </c>
      <c r="D1657" s="2" t="str">
        <f t="shared" si="101"/>
        <v>&gt; 1.5 year</v>
      </c>
      <c r="E1657" s="3">
        <v>29.887671232876713</v>
      </c>
      <c r="F1657" s="1">
        <v>0</v>
      </c>
      <c r="G1657" s="1">
        <v>35</v>
      </c>
      <c r="H1657" s="1" t="str">
        <f t="shared" si="102"/>
        <v>&lt;80</v>
      </c>
      <c r="I1657" s="1">
        <v>206.855755826311</v>
      </c>
      <c r="J1657" s="1">
        <v>212.13384668529301</v>
      </c>
      <c r="K1657" s="1">
        <v>257.11120519965903</v>
      </c>
      <c r="L1657" s="1">
        <v>176.931221725261</v>
      </c>
      <c r="M1657" s="1">
        <f t="shared" si="103"/>
        <v>85.604259431918706</v>
      </c>
      <c r="N1657" s="1">
        <v>1</v>
      </c>
      <c r="O1657" s="1" t="str">
        <f t="shared" si="100"/>
        <v>25-40</v>
      </c>
    </row>
    <row r="1658" spans="1:15">
      <c r="A1658" s="1">
        <v>1657</v>
      </c>
      <c r="B1658" s="1">
        <v>86753091657</v>
      </c>
      <c r="C1658" s="2">
        <v>1.0438356164383562</v>
      </c>
      <c r="D1658" s="2" t="str">
        <f t="shared" si="101"/>
        <v>&lt;= 1.5 year</v>
      </c>
      <c r="E1658" s="3">
        <v>33.824657534246576</v>
      </c>
      <c r="F1658" s="1">
        <v>1</v>
      </c>
      <c r="G1658" s="1">
        <v>20</v>
      </c>
      <c r="H1658" s="1" t="str">
        <f t="shared" si="102"/>
        <v>&lt;80</v>
      </c>
      <c r="I1658" s="1">
        <v>52.734465350729103</v>
      </c>
      <c r="J1658" s="1">
        <v>67.423347828852798</v>
      </c>
      <c r="K1658" s="1">
        <v>383.240100566818</v>
      </c>
      <c r="L1658" s="1">
        <v>358.55031384895602</v>
      </c>
      <c r="M1658" s="1">
        <f t="shared" si="103"/>
        <v>98.627474784259434</v>
      </c>
      <c r="N1658" s="1">
        <v>0</v>
      </c>
      <c r="O1658" s="1" t="str">
        <f t="shared" si="100"/>
        <v>25-40</v>
      </c>
    </row>
    <row r="1659" spans="1:15">
      <c r="A1659" s="1">
        <v>1658</v>
      </c>
      <c r="B1659" s="1">
        <v>86753091658</v>
      </c>
      <c r="C1659" s="2">
        <v>1.3205479452054794</v>
      </c>
      <c r="D1659" s="2" t="str">
        <f t="shared" si="101"/>
        <v>&lt;= 1.5 year</v>
      </c>
      <c r="E1659" s="3">
        <v>43.624657534246573</v>
      </c>
      <c r="F1659" s="1">
        <v>0</v>
      </c>
      <c r="G1659" s="1">
        <v>68</v>
      </c>
      <c r="H1659" s="1" t="str">
        <f t="shared" si="102"/>
        <v>&lt;80</v>
      </c>
      <c r="I1659" s="1">
        <v>19.919203183314199</v>
      </c>
      <c r="J1659" s="1">
        <v>357.72642754694999</v>
      </c>
      <c r="K1659" s="1">
        <v>211.506220672621</v>
      </c>
      <c r="L1659" s="1">
        <v>34.275532770659503</v>
      </c>
      <c r="M1659" s="1">
        <f t="shared" si="103"/>
        <v>59.705460871614797</v>
      </c>
      <c r="N1659" s="1">
        <v>0</v>
      </c>
      <c r="O1659" s="1" t="str">
        <f t="shared" si="100"/>
        <v>&gt;40</v>
      </c>
    </row>
    <row r="1660" spans="1:15">
      <c r="A1660" s="1">
        <v>1659</v>
      </c>
      <c r="B1660" s="1">
        <v>86753091659</v>
      </c>
      <c r="C1660" s="2">
        <v>1.1945205479452055</v>
      </c>
      <c r="D1660" s="2" t="str">
        <f t="shared" si="101"/>
        <v>&lt;= 1.5 year</v>
      </c>
      <c r="E1660" s="3">
        <v>43.104109589041094</v>
      </c>
      <c r="F1660" s="1">
        <v>0</v>
      </c>
      <c r="G1660" s="1">
        <v>63</v>
      </c>
      <c r="H1660" s="1" t="str">
        <f t="shared" si="102"/>
        <v>&lt;80</v>
      </c>
      <c r="I1660" s="1">
        <v>11.6390168581504</v>
      </c>
      <c r="J1660" s="1">
        <v>320.81136644837699</v>
      </c>
      <c r="K1660" s="1">
        <v>227.73279956544999</v>
      </c>
      <c r="L1660" s="1">
        <v>3.5160321119246198</v>
      </c>
      <c r="M1660" s="1">
        <f t="shared" si="103"/>
        <v>54.345890465807145</v>
      </c>
      <c r="N1660" s="1">
        <v>0</v>
      </c>
      <c r="O1660" s="1" t="str">
        <f t="shared" si="100"/>
        <v>&gt;40</v>
      </c>
    </row>
    <row r="1661" spans="1:15">
      <c r="A1661" s="1">
        <v>1660</v>
      </c>
      <c r="B1661" s="1">
        <v>86753091660</v>
      </c>
      <c r="C1661" s="2">
        <v>1.1260273972602739</v>
      </c>
      <c r="D1661" s="2" t="str">
        <f t="shared" si="101"/>
        <v>&lt;= 1.5 year</v>
      </c>
      <c r="E1661" s="3">
        <v>44.660273972602738</v>
      </c>
      <c r="F1661" s="1">
        <v>1</v>
      </c>
      <c r="G1661" s="1">
        <v>80</v>
      </c>
      <c r="H1661" s="1" t="str">
        <f t="shared" si="102"/>
        <v>&gt;=80</v>
      </c>
      <c r="I1661" s="1">
        <v>35.0618959428609</v>
      </c>
      <c r="J1661" s="1">
        <v>192.65661964945599</v>
      </c>
      <c r="K1661" s="1">
        <v>283.97494258390901</v>
      </c>
      <c r="L1661" s="1">
        <v>55.550668834861803</v>
      </c>
      <c r="M1661" s="1">
        <f t="shared" si="103"/>
        <v>58.960554617637847</v>
      </c>
      <c r="N1661" s="1">
        <v>0</v>
      </c>
      <c r="O1661" s="1" t="str">
        <f t="shared" si="100"/>
        <v>&gt;40</v>
      </c>
    </row>
    <row r="1662" spans="1:15">
      <c r="A1662" s="1">
        <v>1661</v>
      </c>
      <c r="B1662" s="1">
        <v>86753091661</v>
      </c>
      <c r="C1662" s="2">
        <v>1.2383561643835617</v>
      </c>
      <c r="D1662" s="2" t="str">
        <f t="shared" si="101"/>
        <v>&lt;= 1.5 year</v>
      </c>
      <c r="E1662" s="3">
        <v>44.18904109589041</v>
      </c>
      <c r="F1662" s="1">
        <v>0</v>
      </c>
      <c r="G1662" s="1">
        <v>61</v>
      </c>
      <c r="H1662" s="1" t="str">
        <f t="shared" si="102"/>
        <v>&lt;80</v>
      </c>
      <c r="I1662" s="1">
        <v>19.995018183224001</v>
      </c>
      <c r="J1662" s="1">
        <v>256.30807466161502</v>
      </c>
      <c r="K1662" s="1">
        <v>337.00540319331202</v>
      </c>
      <c r="L1662" s="1">
        <v>1.0943278463749899</v>
      </c>
      <c r="M1662" s="1">
        <f t="shared" si="103"/>
        <v>62.676215152349563</v>
      </c>
      <c r="N1662" s="1">
        <v>0</v>
      </c>
      <c r="O1662" s="1" t="str">
        <f t="shared" si="100"/>
        <v>&gt;40</v>
      </c>
    </row>
    <row r="1663" spans="1:15">
      <c r="A1663" s="1">
        <v>1662</v>
      </c>
      <c r="B1663" s="1">
        <v>86753091662</v>
      </c>
      <c r="C1663" s="2">
        <v>1.0794520547945206</v>
      </c>
      <c r="D1663" s="2" t="str">
        <f t="shared" si="101"/>
        <v>&lt;= 1.5 year</v>
      </c>
      <c r="E1663" s="3">
        <v>42.183561643835617</v>
      </c>
      <c r="F1663" s="1">
        <v>0</v>
      </c>
      <c r="G1663" s="1">
        <v>74</v>
      </c>
      <c r="H1663" s="1" t="str">
        <f t="shared" si="102"/>
        <v>&lt;80</v>
      </c>
      <c r="I1663" s="1">
        <v>30.113408603156699</v>
      </c>
      <c r="J1663" s="1">
        <v>347.55310478309002</v>
      </c>
      <c r="K1663" s="1">
        <v>207.138315409829</v>
      </c>
      <c r="L1663" s="1">
        <v>26.092949805319801</v>
      </c>
      <c r="M1663" s="1">
        <f t="shared" si="103"/>
        <v>58.201072896717591</v>
      </c>
      <c r="N1663" s="1">
        <v>0</v>
      </c>
      <c r="O1663" s="1" t="str">
        <f t="shared" si="100"/>
        <v>&gt;40</v>
      </c>
    </row>
    <row r="1664" spans="1:15">
      <c r="A1664" s="1">
        <v>1663</v>
      </c>
      <c r="B1664" s="1">
        <v>86753091663</v>
      </c>
      <c r="C1664" s="2">
        <v>0.87671232876712324</v>
      </c>
      <c r="D1664" s="2" t="str">
        <f t="shared" si="101"/>
        <v>&lt;= 1.5 year</v>
      </c>
      <c r="E1664" s="3">
        <v>33.684931506849317</v>
      </c>
      <c r="F1664" s="1">
        <v>1</v>
      </c>
      <c r="G1664" s="1">
        <v>18</v>
      </c>
      <c r="H1664" s="1" t="str">
        <f t="shared" si="102"/>
        <v>&lt;80</v>
      </c>
      <c r="I1664" s="1">
        <v>39.648314810435203</v>
      </c>
      <c r="J1664" s="1">
        <v>27.0368918656802</v>
      </c>
      <c r="K1664" s="1">
        <v>394.28547354559402</v>
      </c>
      <c r="L1664" s="1">
        <v>408.03071492060099</v>
      </c>
      <c r="M1664" s="1">
        <f t="shared" si="103"/>
        <v>101.61275915003264</v>
      </c>
      <c r="N1664" s="1">
        <v>0</v>
      </c>
      <c r="O1664" s="1" t="str">
        <f t="shared" si="100"/>
        <v>25-40</v>
      </c>
    </row>
    <row r="1665" spans="1:15">
      <c r="A1665" s="1">
        <v>1664</v>
      </c>
      <c r="B1665" s="1">
        <v>86753091664</v>
      </c>
      <c r="C1665" s="2">
        <v>1.2876712328767124</v>
      </c>
      <c r="D1665" s="2" t="str">
        <f t="shared" si="101"/>
        <v>&lt;= 1.5 year</v>
      </c>
      <c r="E1665" s="3">
        <v>38.101369863013701</v>
      </c>
      <c r="F1665" s="1">
        <v>1</v>
      </c>
      <c r="G1665" s="1">
        <v>67</v>
      </c>
      <c r="H1665" s="1" t="str">
        <f t="shared" si="102"/>
        <v>&lt;80</v>
      </c>
      <c r="I1665" s="1">
        <v>15.2620709366086</v>
      </c>
      <c r="J1665" s="1">
        <v>242.72027415876201</v>
      </c>
      <c r="K1665" s="1">
        <v>268.94483348256699</v>
      </c>
      <c r="L1665" s="1">
        <v>37.181588707028197</v>
      </c>
      <c r="M1665" s="1">
        <f t="shared" si="103"/>
        <v>57.373758270381067</v>
      </c>
      <c r="N1665" s="1">
        <v>0</v>
      </c>
      <c r="O1665" s="1" t="str">
        <f t="shared" si="100"/>
        <v>25-40</v>
      </c>
    </row>
    <row r="1666" spans="1:15">
      <c r="A1666" s="1">
        <v>1665</v>
      </c>
      <c r="B1666" s="1">
        <v>86753091665</v>
      </c>
      <c r="C1666" s="2">
        <v>1.2</v>
      </c>
      <c r="D1666" s="2" t="str">
        <f t="shared" si="101"/>
        <v>&lt;= 1.5 year</v>
      </c>
      <c r="E1666" s="3">
        <v>44.871232876712327</v>
      </c>
      <c r="F1666" s="1">
        <v>0</v>
      </c>
      <c r="G1666" s="1">
        <v>51</v>
      </c>
      <c r="H1666" s="1" t="str">
        <f t="shared" si="102"/>
        <v>&lt;80</v>
      </c>
      <c r="I1666" s="1">
        <v>10.5423135006899</v>
      </c>
      <c r="J1666" s="1">
        <v>311.51725993787397</v>
      </c>
      <c r="K1666" s="1">
        <v>285.81518845325098</v>
      </c>
      <c r="L1666" s="1">
        <v>6.3643410410958996</v>
      </c>
      <c r="M1666" s="1">
        <f t="shared" si="103"/>
        <v>60.82630941440673</v>
      </c>
      <c r="N1666" s="1">
        <v>0</v>
      </c>
      <c r="O1666" s="1" t="str">
        <f t="shared" ref="O1666:O1729" si="104">IF(AND(E1666&gt;17,E1666&lt;25),"17-25",IF(AND(E1666&gt;25,E1666&lt;40),"25-40","&gt;40"))</f>
        <v>&gt;40</v>
      </c>
    </row>
    <row r="1667" spans="1:15">
      <c r="A1667" s="1">
        <v>1666</v>
      </c>
      <c r="B1667" s="1">
        <v>86753091666</v>
      </c>
      <c r="C1667" s="2">
        <v>0.94246575342465755</v>
      </c>
      <c r="D1667" s="2" t="str">
        <f t="shared" ref="D1667:D1730" si="105">IF(OR(C1667&lt;1.5, C1667=1.5),"&lt;= 1.5 year","&gt; 1.5 year")</f>
        <v>&lt;= 1.5 year</v>
      </c>
      <c r="E1667" s="3">
        <v>36.175342465753424</v>
      </c>
      <c r="F1667" s="1">
        <v>0</v>
      </c>
      <c r="G1667" s="1">
        <v>19</v>
      </c>
      <c r="H1667" s="1" t="str">
        <f t="shared" ref="H1667:H1730" si="106">IF(G1667&lt;80,"&lt;80","&gt;=80")</f>
        <v>&lt;80</v>
      </c>
      <c r="I1667" s="1">
        <v>6.56854610797006</v>
      </c>
      <c r="J1667" s="1">
        <v>15.895634808795901</v>
      </c>
      <c r="K1667" s="1">
        <v>279.35841938202299</v>
      </c>
      <c r="L1667" s="1">
        <v>474.73072501362998</v>
      </c>
      <c r="M1667" s="1">
        <f t="shared" ref="M1667:M1730" si="107">SUMPRODUCT(I1667:L1667,$P$3:$S$3)</f>
        <v>92.287831800819617</v>
      </c>
      <c r="N1667" s="1">
        <v>0</v>
      </c>
      <c r="O1667" s="1" t="str">
        <f t="shared" si="104"/>
        <v>25-40</v>
      </c>
    </row>
    <row r="1668" spans="1:15">
      <c r="A1668" s="1">
        <v>1667</v>
      </c>
      <c r="B1668" s="1">
        <v>86753091667</v>
      </c>
      <c r="C1668" s="2">
        <v>1.0575342465753426</v>
      </c>
      <c r="D1668" s="2" t="str">
        <f t="shared" si="105"/>
        <v>&lt;= 1.5 year</v>
      </c>
      <c r="E1668" s="3">
        <v>41.764383561643832</v>
      </c>
      <c r="F1668" s="1">
        <v>0</v>
      </c>
      <c r="G1668" s="1">
        <v>58</v>
      </c>
      <c r="H1668" s="1" t="str">
        <f t="shared" si="106"/>
        <v>&lt;80</v>
      </c>
      <c r="I1668" s="1">
        <v>31.083562716302499</v>
      </c>
      <c r="J1668" s="1">
        <v>247.131202822457</v>
      </c>
      <c r="K1668" s="1">
        <v>255.370976872326</v>
      </c>
      <c r="L1668" s="1">
        <v>5.0507162307669597</v>
      </c>
      <c r="M1668" s="1">
        <f t="shared" si="107"/>
        <v>53.507784415471917</v>
      </c>
      <c r="N1668" s="1">
        <v>1</v>
      </c>
      <c r="O1668" s="1" t="str">
        <f t="shared" si="104"/>
        <v>&gt;40</v>
      </c>
    </row>
    <row r="1669" spans="1:15">
      <c r="A1669" s="1">
        <v>1668</v>
      </c>
      <c r="B1669" s="1">
        <v>86753091668</v>
      </c>
      <c r="C1669" s="2">
        <v>0.90410958904109584</v>
      </c>
      <c r="D1669" s="2" t="str">
        <f t="shared" si="105"/>
        <v>&lt;= 1.5 year</v>
      </c>
      <c r="E1669" s="3">
        <v>36.6</v>
      </c>
      <c r="F1669" s="1">
        <v>1</v>
      </c>
      <c r="G1669" s="1">
        <v>21</v>
      </c>
      <c r="H1669" s="1" t="str">
        <f t="shared" si="106"/>
        <v>&lt;80</v>
      </c>
      <c r="I1669" s="1">
        <v>5.99247438757555</v>
      </c>
      <c r="J1669" s="1">
        <v>2.8559053790235902</v>
      </c>
      <c r="K1669" s="1">
        <v>344.98778003377498</v>
      </c>
      <c r="L1669" s="1">
        <v>528.52256260815398</v>
      </c>
      <c r="M1669" s="1">
        <f t="shared" si="107"/>
        <v>105.5291114983594</v>
      </c>
      <c r="N1669" s="1">
        <v>0</v>
      </c>
      <c r="O1669" s="1" t="str">
        <f t="shared" si="104"/>
        <v>25-40</v>
      </c>
    </row>
    <row r="1670" spans="1:15">
      <c r="A1670" s="1">
        <v>1669</v>
      </c>
      <c r="B1670" s="1">
        <v>86753091669</v>
      </c>
      <c r="C1670" s="2">
        <v>1.273972602739726</v>
      </c>
      <c r="D1670" s="2" t="str">
        <f t="shared" si="105"/>
        <v>&lt;= 1.5 year</v>
      </c>
      <c r="E1670" s="3">
        <v>40.663013698630138</v>
      </c>
      <c r="F1670" s="1">
        <v>0</v>
      </c>
      <c r="G1670" s="1">
        <v>87</v>
      </c>
      <c r="H1670" s="1" t="str">
        <f t="shared" si="106"/>
        <v>&gt;=80</v>
      </c>
      <c r="I1670" s="1">
        <v>49.009894623459601</v>
      </c>
      <c r="J1670" s="1">
        <v>273.50265863497998</v>
      </c>
      <c r="K1670" s="1">
        <v>262.06748219283901</v>
      </c>
      <c r="L1670" s="1">
        <v>29.5881843714042</v>
      </c>
      <c r="M1670" s="1">
        <f t="shared" si="107"/>
        <v>60.799684248384352</v>
      </c>
      <c r="N1670" s="1">
        <v>0</v>
      </c>
      <c r="O1670" s="1" t="str">
        <f t="shared" si="104"/>
        <v>&gt;40</v>
      </c>
    </row>
    <row r="1671" spans="1:15">
      <c r="A1671" s="1">
        <v>1670</v>
      </c>
      <c r="B1671" s="1">
        <v>86753091670</v>
      </c>
      <c r="C1671" s="2">
        <v>1.7095890410958905</v>
      </c>
      <c r="D1671" s="2" t="str">
        <f t="shared" si="105"/>
        <v>&gt; 1.5 year</v>
      </c>
      <c r="E1671" s="3">
        <v>30.528767123287672</v>
      </c>
      <c r="F1671" s="1">
        <v>1</v>
      </c>
      <c r="G1671" s="1">
        <v>20</v>
      </c>
      <c r="H1671" s="1" t="str">
        <f t="shared" si="106"/>
        <v>&lt;80</v>
      </c>
      <c r="I1671" s="1">
        <v>343.46755627366502</v>
      </c>
      <c r="J1671" s="1">
        <v>296.82429759389998</v>
      </c>
      <c r="K1671" s="1">
        <v>183.58128413790999</v>
      </c>
      <c r="L1671" s="1">
        <v>151.34482244497099</v>
      </c>
      <c r="M1671" s="1">
        <f t="shared" si="107"/>
        <v>91.414481099350908</v>
      </c>
      <c r="N1671" s="1">
        <v>0</v>
      </c>
      <c r="O1671" s="1" t="str">
        <f t="shared" si="104"/>
        <v>25-40</v>
      </c>
    </row>
    <row r="1672" spans="1:15">
      <c r="A1672" s="1">
        <v>1671</v>
      </c>
      <c r="B1672" s="1">
        <v>86753091671</v>
      </c>
      <c r="C1672" s="2">
        <v>1.8164383561643835</v>
      </c>
      <c r="D1672" s="2" t="str">
        <f t="shared" si="105"/>
        <v>&gt; 1.5 year</v>
      </c>
      <c r="E1672" s="3">
        <v>29.019178082191782</v>
      </c>
      <c r="F1672" s="1">
        <v>0</v>
      </c>
      <c r="G1672" s="1">
        <v>30</v>
      </c>
      <c r="H1672" s="1" t="str">
        <f t="shared" si="106"/>
        <v>&lt;80</v>
      </c>
      <c r="I1672" s="1">
        <v>311.93588119048297</v>
      </c>
      <c r="J1672" s="1">
        <v>303.29479559262597</v>
      </c>
      <c r="K1672" s="1">
        <v>150.65825091969299</v>
      </c>
      <c r="L1672" s="1">
        <v>181.623292573398</v>
      </c>
      <c r="M1672" s="1">
        <f t="shared" si="107"/>
        <v>89.092239361819637</v>
      </c>
      <c r="N1672" s="1">
        <v>0</v>
      </c>
      <c r="O1672" s="1" t="str">
        <f t="shared" si="104"/>
        <v>25-40</v>
      </c>
    </row>
    <row r="1673" spans="1:15">
      <c r="A1673" s="1">
        <v>1672</v>
      </c>
      <c r="B1673" s="1">
        <v>86753091672</v>
      </c>
      <c r="C1673" s="2">
        <v>1.2082191780821918</v>
      </c>
      <c r="D1673" s="2" t="str">
        <f t="shared" si="105"/>
        <v>&lt;= 1.5 year</v>
      </c>
      <c r="E1673" s="3">
        <v>40.408219178082192</v>
      </c>
      <c r="F1673" s="1">
        <v>0</v>
      </c>
      <c r="G1673" s="1">
        <v>72</v>
      </c>
      <c r="H1673" s="1" t="str">
        <f t="shared" si="106"/>
        <v>&lt;80</v>
      </c>
      <c r="I1673" s="1">
        <v>65.111042032605596</v>
      </c>
      <c r="J1673" s="1">
        <v>165.43339254072001</v>
      </c>
      <c r="K1673" s="1">
        <v>364.55618657649802</v>
      </c>
      <c r="L1673" s="1">
        <v>5.8445422435722998</v>
      </c>
      <c r="M1673" s="1">
        <f t="shared" si="107"/>
        <v>62.891642224274477</v>
      </c>
      <c r="N1673" s="1">
        <v>0</v>
      </c>
      <c r="O1673" s="1" t="str">
        <f t="shared" si="104"/>
        <v>&gt;40</v>
      </c>
    </row>
    <row r="1674" spans="1:15">
      <c r="A1674" s="1">
        <v>1673</v>
      </c>
      <c r="B1674" s="1">
        <v>86753091673</v>
      </c>
      <c r="C1674" s="2">
        <v>1.2438356164383562</v>
      </c>
      <c r="D1674" s="2" t="str">
        <f t="shared" si="105"/>
        <v>&lt;= 1.5 year</v>
      </c>
      <c r="E1674" s="3">
        <v>41.265753424657532</v>
      </c>
      <c r="F1674" s="1">
        <v>1</v>
      </c>
      <c r="G1674" s="1">
        <v>112</v>
      </c>
      <c r="H1674" s="1" t="str">
        <f t="shared" si="106"/>
        <v>&gt;=80</v>
      </c>
      <c r="I1674" s="1">
        <v>19.7813026235143</v>
      </c>
      <c r="J1674" s="1">
        <v>327.460006443998</v>
      </c>
      <c r="K1674" s="1">
        <v>192.53634638784999</v>
      </c>
      <c r="L1674" s="1">
        <v>25.689428564097799</v>
      </c>
      <c r="M1674" s="1">
        <f t="shared" si="107"/>
        <v>53.966397719634713</v>
      </c>
      <c r="N1674" s="1">
        <v>0</v>
      </c>
      <c r="O1674" s="1" t="str">
        <f t="shared" si="104"/>
        <v>&gt;40</v>
      </c>
    </row>
    <row r="1675" spans="1:15">
      <c r="A1675" s="1">
        <v>1674</v>
      </c>
      <c r="B1675" s="1">
        <v>86753091674</v>
      </c>
      <c r="C1675" s="2">
        <v>1.2657534246575342</v>
      </c>
      <c r="D1675" s="2" t="str">
        <f t="shared" si="105"/>
        <v>&lt;= 1.5 year</v>
      </c>
      <c r="E1675" s="3">
        <v>41.542465753424658</v>
      </c>
      <c r="F1675" s="1">
        <v>1</v>
      </c>
      <c r="G1675" s="1">
        <v>91</v>
      </c>
      <c r="H1675" s="1" t="str">
        <f t="shared" si="106"/>
        <v>&gt;=80</v>
      </c>
      <c r="I1675" s="1">
        <v>50.390648570960202</v>
      </c>
      <c r="J1675" s="1">
        <v>268.82835166364299</v>
      </c>
      <c r="K1675" s="1">
        <v>211.645881645656</v>
      </c>
      <c r="L1675" s="1">
        <v>10.060368997611601</v>
      </c>
      <c r="M1675" s="1">
        <f t="shared" si="107"/>
        <v>52.14227009596037</v>
      </c>
      <c r="N1675" s="1">
        <v>1</v>
      </c>
      <c r="O1675" s="1" t="str">
        <f t="shared" si="104"/>
        <v>&gt;40</v>
      </c>
    </row>
    <row r="1676" spans="1:15">
      <c r="A1676" s="1">
        <v>1675</v>
      </c>
      <c r="B1676" s="1">
        <v>86753091675</v>
      </c>
      <c r="C1676" s="2">
        <v>1.2383561643835617</v>
      </c>
      <c r="D1676" s="2" t="str">
        <f t="shared" si="105"/>
        <v>&lt;= 1.5 year</v>
      </c>
      <c r="E1676" s="3">
        <v>35.56712328767123</v>
      </c>
      <c r="F1676" s="1">
        <v>1</v>
      </c>
      <c r="G1676" s="1">
        <v>69</v>
      </c>
      <c r="H1676" s="1" t="str">
        <f t="shared" si="106"/>
        <v>&lt;80</v>
      </c>
      <c r="I1676" s="1">
        <v>56.406599685541003</v>
      </c>
      <c r="J1676" s="1">
        <v>278.97628615162103</v>
      </c>
      <c r="K1676" s="1">
        <v>307.95126767931401</v>
      </c>
      <c r="L1676" s="1">
        <v>0.439569113131067</v>
      </c>
      <c r="M1676" s="1">
        <f t="shared" si="107"/>
        <v>63.837531282066372</v>
      </c>
      <c r="N1676" s="1">
        <v>0</v>
      </c>
      <c r="O1676" s="1" t="str">
        <f t="shared" si="104"/>
        <v>25-40</v>
      </c>
    </row>
    <row r="1677" spans="1:15">
      <c r="A1677" s="1">
        <v>1676</v>
      </c>
      <c r="B1677" s="1">
        <v>86753091676</v>
      </c>
      <c r="C1677" s="2">
        <v>1.6602739726027398</v>
      </c>
      <c r="D1677" s="2" t="str">
        <f t="shared" si="105"/>
        <v>&gt; 1.5 year</v>
      </c>
      <c r="E1677" s="3">
        <v>32.43287671232877</v>
      </c>
      <c r="F1677" s="1">
        <v>0</v>
      </c>
      <c r="G1677" s="1">
        <v>44</v>
      </c>
      <c r="H1677" s="1" t="str">
        <f t="shared" si="106"/>
        <v>&lt;80</v>
      </c>
      <c r="I1677" s="1">
        <v>296.53452812817102</v>
      </c>
      <c r="J1677" s="1">
        <v>234.33761035735699</v>
      </c>
      <c r="K1677" s="1">
        <v>327.50770318777001</v>
      </c>
      <c r="L1677" s="1">
        <v>206.66978868471401</v>
      </c>
      <c r="M1677" s="1">
        <f t="shared" si="107"/>
        <v>106.57107010354032</v>
      </c>
      <c r="N1677" s="1">
        <v>0</v>
      </c>
      <c r="O1677" s="1" t="str">
        <f t="shared" si="104"/>
        <v>25-40</v>
      </c>
    </row>
    <row r="1678" spans="1:15">
      <c r="A1678" s="1">
        <v>1677</v>
      </c>
      <c r="B1678" s="1">
        <v>86753091677</v>
      </c>
      <c r="C1678" s="2">
        <v>1.2027397260273973</v>
      </c>
      <c r="D1678" s="2" t="str">
        <f t="shared" si="105"/>
        <v>&lt;= 1.5 year</v>
      </c>
      <c r="E1678" s="3">
        <v>41.402739726027399</v>
      </c>
      <c r="F1678" s="1">
        <v>0</v>
      </c>
      <c r="G1678" s="1">
        <v>95</v>
      </c>
      <c r="H1678" s="1" t="str">
        <f t="shared" si="106"/>
        <v>&gt;=80</v>
      </c>
      <c r="I1678" s="1">
        <v>39.6395755719508</v>
      </c>
      <c r="J1678" s="1">
        <v>321.025490022425</v>
      </c>
      <c r="K1678" s="1">
        <v>260.12671002843302</v>
      </c>
      <c r="L1678" s="1">
        <v>0.39188010383602401</v>
      </c>
      <c r="M1678" s="1">
        <f t="shared" si="107"/>
        <v>60.115436063422351</v>
      </c>
      <c r="N1678" s="1">
        <v>0</v>
      </c>
      <c r="O1678" s="1" t="str">
        <f t="shared" si="104"/>
        <v>&gt;40</v>
      </c>
    </row>
    <row r="1679" spans="1:15">
      <c r="A1679" s="1">
        <v>1678</v>
      </c>
      <c r="B1679" s="1">
        <v>86753091678</v>
      </c>
      <c r="C1679" s="2">
        <v>0.98082191780821915</v>
      </c>
      <c r="D1679" s="2" t="str">
        <f t="shared" si="105"/>
        <v>&lt;= 1.5 year</v>
      </c>
      <c r="E1679" s="3">
        <v>38.257534246575339</v>
      </c>
      <c r="F1679" s="1">
        <v>0</v>
      </c>
      <c r="G1679" s="1">
        <v>20</v>
      </c>
      <c r="H1679" s="1" t="str">
        <f t="shared" si="106"/>
        <v>&lt;80</v>
      </c>
      <c r="I1679" s="1">
        <v>16.635563982630998</v>
      </c>
      <c r="J1679" s="1">
        <v>14.139614507936299</v>
      </c>
      <c r="K1679" s="1">
        <v>478.89500381802799</v>
      </c>
      <c r="L1679" s="1">
        <v>313.86462268251398</v>
      </c>
      <c r="M1679" s="1">
        <f t="shared" si="107"/>
        <v>97.593169459310417</v>
      </c>
      <c r="N1679" s="1">
        <v>0</v>
      </c>
      <c r="O1679" s="1" t="str">
        <f t="shared" si="104"/>
        <v>25-40</v>
      </c>
    </row>
    <row r="1680" spans="1:15">
      <c r="A1680" s="1">
        <v>1679</v>
      </c>
      <c r="B1680" s="1">
        <v>86753091679</v>
      </c>
      <c r="C1680" s="2">
        <v>1.2657534246575342</v>
      </c>
      <c r="D1680" s="2" t="str">
        <f t="shared" si="105"/>
        <v>&lt;= 1.5 year</v>
      </c>
      <c r="E1680" s="3">
        <v>34.30684931506849</v>
      </c>
      <c r="F1680" s="1">
        <v>1</v>
      </c>
      <c r="G1680" s="1">
        <v>71</v>
      </c>
      <c r="H1680" s="1" t="str">
        <f t="shared" si="106"/>
        <v>&lt;80</v>
      </c>
      <c r="I1680" s="1">
        <v>38.0787482768907</v>
      </c>
      <c r="J1680" s="1">
        <v>243.54269369207</v>
      </c>
      <c r="K1680" s="1">
        <v>268.48103586736499</v>
      </c>
      <c r="L1680" s="1">
        <v>36.560091122268403</v>
      </c>
      <c r="M1680" s="1">
        <f t="shared" si="107"/>
        <v>59.134650596272863</v>
      </c>
      <c r="N1680" s="1">
        <v>0</v>
      </c>
      <c r="O1680" s="1" t="str">
        <f t="shared" si="104"/>
        <v>25-40</v>
      </c>
    </row>
    <row r="1681" spans="1:15">
      <c r="A1681" s="1">
        <v>1680</v>
      </c>
      <c r="B1681" s="1">
        <v>86753091680</v>
      </c>
      <c r="C1681" s="2">
        <v>1.2328767123287672</v>
      </c>
      <c r="D1681" s="2" t="str">
        <f t="shared" si="105"/>
        <v>&lt;= 1.5 year</v>
      </c>
      <c r="E1681" s="3">
        <v>44.994520547945207</v>
      </c>
      <c r="F1681" s="1">
        <v>0</v>
      </c>
      <c r="G1681" s="1">
        <v>66</v>
      </c>
      <c r="H1681" s="1" t="str">
        <f t="shared" si="106"/>
        <v>&lt;80</v>
      </c>
      <c r="I1681" s="1">
        <v>30.705520853857301</v>
      </c>
      <c r="J1681" s="1">
        <v>202.275350214827</v>
      </c>
      <c r="K1681" s="1">
        <v>259.863984701454</v>
      </c>
      <c r="L1681" s="1">
        <v>37.974397402818298</v>
      </c>
      <c r="M1681" s="1">
        <f t="shared" si="107"/>
        <v>54.379075538007413</v>
      </c>
      <c r="N1681" s="1">
        <v>1</v>
      </c>
      <c r="O1681" s="1" t="str">
        <f t="shared" si="104"/>
        <v>&gt;40</v>
      </c>
    </row>
    <row r="1682" spans="1:15">
      <c r="A1682" s="1">
        <v>1681</v>
      </c>
      <c r="B1682" s="1">
        <v>86753091681</v>
      </c>
      <c r="C1682" s="2">
        <v>1.6</v>
      </c>
      <c r="D1682" s="2" t="str">
        <f t="shared" si="105"/>
        <v>&gt; 1.5 year</v>
      </c>
      <c r="E1682" s="3">
        <v>33.539726027397258</v>
      </c>
      <c r="F1682" s="1">
        <v>1</v>
      </c>
      <c r="G1682" s="1">
        <v>25</v>
      </c>
      <c r="H1682" s="1" t="str">
        <f t="shared" si="106"/>
        <v>&lt;80</v>
      </c>
      <c r="I1682" s="1">
        <v>297.65830125416602</v>
      </c>
      <c r="J1682" s="1">
        <v>248.57235645550699</v>
      </c>
      <c r="K1682" s="1">
        <v>320.06911250529498</v>
      </c>
      <c r="L1682" s="1">
        <v>255.778328016177</v>
      </c>
      <c r="M1682" s="1">
        <f t="shared" si="107"/>
        <v>112.80014547935048</v>
      </c>
      <c r="N1682" s="1">
        <v>0</v>
      </c>
      <c r="O1682" s="1" t="str">
        <f t="shared" si="104"/>
        <v>25-40</v>
      </c>
    </row>
    <row r="1683" spans="1:15">
      <c r="A1683" s="1">
        <v>1682</v>
      </c>
      <c r="B1683" s="1">
        <v>86753091682</v>
      </c>
      <c r="C1683" s="2">
        <v>1.7178082191780821</v>
      </c>
      <c r="D1683" s="2" t="str">
        <f t="shared" si="105"/>
        <v>&gt; 1.5 year</v>
      </c>
      <c r="E1683" s="3">
        <v>28.087671232876712</v>
      </c>
      <c r="F1683" s="1">
        <v>0</v>
      </c>
      <c r="G1683" s="1">
        <v>24</v>
      </c>
      <c r="H1683" s="1" t="str">
        <f t="shared" si="106"/>
        <v>&lt;80</v>
      </c>
      <c r="I1683" s="1">
        <v>320.92913948098601</v>
      </c>
      <c r="J1683" s="1">
        <v>207.50654153390499</v>
      </c>
      <c r="K1683" s="1">
        <v>236.81381780038501</v>
      </c>
      <c r="L1683" s="1">
        <v>254.180370645164</v>
      </c>
      <c r="M1683" s="1">
        <f t="shared" si="107"/>
        <v>101.19415709465716</v>
      </c>
      <c r="N1683" s="1">
        <v>0</v>
      </c>
      <c r="O1683" s="1" t="str">
        <f t="shared" si="104"/>
        <v>25-40</v>
      </c>
    </row>
    <row r="1684" spans="1:15">
      <c r="A1684" s="1">
        <v>1683</v>
      </c>
      <c r="B1684" s="1">
        <v>86753091683</v>
      </c>
      <c r="C1684" s="2">
        <v>1.6328767123287671</v>
      </c>
      <c r="D1684" s="2" t="str">
        <f t="shared" si="105"/>
        <v>&gt; 1.5 year</v>
      </c>
      <c r="E1684" s="3">
        <v>33.679452054794524</v>
      </c>
      <c r="F1684" s="1">
        <v>0</v>
      </c>
      <c r="G1684" s="1">
        <v>47</v>
      </c>
      <c r="H1684" s="1" t="str">
        <f t="shared" si="106"/>
        <v>&lt;80</v>
      </c>
      <c r="I1684" s="1">
        <v>174.42122874055801</v>
      </c>
      <c r="J1684" s="1">
        <v>343.46090181778101</v>
      </c>
      <c r="K1684" s="1">
        <v>224.91335426106599</v>
      </c>
      <c r="L1684" s="1">
        <v>221.05551667486299</v>
      </c>
      <c r="M1684" s="1">
        <f t="shared" si="107"/>
        <v>94.946834956978591</v>
      </c>
      <c r="N1684" s="1">
        <v>0</v>
      </c>
      <c r="O1684" s="1" t="str">
        <f t="shared" si="104"/>
        <v>25-40</v>
      </c>
    </row>
    <row r="1685" spans="1:15">
      <c r="A1685" s="1">
        <v>1684</v>
      </c>
      <c r="B1685" s="1">
        <v>86753091684</v>
      </c>
      <c r="C1685" s="2">
        <v>1.715068493150685</v>
      </c>
      <c r="D1685" s="2" t="str">
        <f t="shared" si="105"/>
        <v>&gt; 1.5 year</v>
      </c>
      <c r="E1685" s="3">
        <v>29.36986301369863</v>
      </c>
      <c r="F1685" s="1">
        <v>1</v>
      </c>
      <c r="G1685" s="1">
        <v>39</v>
      </c>
      <c r="H1685" s="1" t="str">
        <f t="shared" si="106"/>
        <v>&lt;80</v>
      </c>
      <c r="I1685" s="1">
        <v>290.09906122275299</v>
      </c>
      <c r="J1685" s="1">
        <v>216.57920922881101</v>
      </c>
      <c r="K1685" s="1">
        <v>246.22118775415601</v>
      </c>
      <c r="L1685" s="1">
        <v>220.539733710288</v>
      </c>
      <c r="M1685" s="1">
        <f t="shared" si="107"/>
        <v>96.545572211858399</v>
      </c>
      <c r="N1685" s="1">
        <v>0</v>
      </c>
      <c r="O1685" s="1" t="str">
        <f t="shared" si="104"/>
        <v>25-40</v>
      </c>
    </row>
    <row r="1686" spans="1:15">
      <c r="A1686" s="1">
        <v>1685</v>
      </c>
      <c r="B1686" s="1">
        <v>86753091685</v>
      </c>
      <c r="C1686" s="2">
        <v>0.989041095890411</v>
      </c>
      <c r="D1686" s="2" t="str">
        <f t="shared" si="105"/>
        <v>&lt;= 1.5 year</v>
      </c>
      <c r="E1686" s="3">
        <v>40.424657534246577</v>
      </c>
      <c r="F1686" s="1">
        <v>0</v>
      </c>
      <c r="G1686" s="1">
        <v>92</v>
      </c>
      <c r="H1686" s="1" t="str">
        <f t="shared" si="106"/>
        <v>&gt;=80</v>
      </c>
      <c r="I1686" s="1">
        <v>1.4526456335978</v>
      </c>
      <c r="J1686" s="1">
        <v>334.60084517767302</v>
      </c>
      <c r="K1686" s="1">
        <v>214.11686480171801</v>
      </c>
      <c r="L1686" s="1">
        <v>32.160429072829601</v>
      </c>
      <c r="M1686" s="1">
        <f t="shared" si="107"/>
        <v>56.437554529847375</v>
      </c>
      <c r="N1686" s="1">
        <v>0</v>
      </c>
      <c r="O1686" s="1" t="str">
        <f t="shared" si="104"/>
        <v>&gt;40</v>
      </c>
    </row>
    <row r="1687" spans="1:15">
      <c r="A1687" s="1">
        <v>1686</v>
      </c>
      <c r="B1687" s="1">
        <v>86753091686</v>
      </c>
      <c r="C1687" s="2">
        <v>1.2082191780821918</v>
      </c>
      <c r="D1687" s="2" t="str">
        <f t="shared" si="105"/>
        <v>&lt;= 1.5 year</v>
      </c>
      <c r="E1687" s="3">
        <v>36.958904109589042</v>
      </c>
      <c r="F1687" s="1">
        <v>0</v>
      </c>
      <c r="G1687" s="1">
        <v>68</v>
      </c>
      <c r="H1687" s="1" t="str">
        <f t="shared" si="106"/>
        <v>&lt;80</v>
      </c>
      <c r="I1687" s="1">
        <v>20.081686312053801</v>
      </c>
      <c r="J1687" s="1">
        <v>417.32414864566101</v>
      </c>
      <c r="K1687" s="1">
        <v>161.06684231999</v>
      </c>
      <c r="L1687" s="1">
        <v>11.782380375462701</v>
      </c>
      <c r="M1687" s="1">
        <f t="shared" si="107"/>
        <v>55.734373520071507</v>
      </c>
      <c r="N1687" s="1">
        <v>0</v>
      </c>
      <c r="O1687" s="1" t="str">
        <f t="shared" si="104"/>
        <v>25-40</v>
      </c>
    </row>
    <row r="1688" spans="1:15">
      <c r="A1688" s="1">
        <v>1687</v>
      </c>
      <c r="B1688" s="1">
        <v>86753091687</v>
      </c>
      <c r="C1688" s="2">
        <v>1.1616438356164382</v>
      </c>
      <c r="D1688" s="2" t="str">
        <f t="shared" si="105"/>
        <v>&lt;= 1.5 year</v>
      </c>
      <c r="E1688" s="3">
        <v>42.487671232876714</v>
      </c>
      <c r="F1688" s="1">
        <v>0</v>
      </c>
      <c r="G1688" s="1">
        <v>90</v>
      </c>
      <c r="H1688" s="1" t="str">
        <f t="shared" si="106"/>
        <v>&gt;=80</v>
      </c>
      <c r="I1688" s="1">
        <v>67.005144339266394</v>
      </c>
      <c r="J1688" s="1">
        <v>186.279597921321</v>
      </c>
      <c r="K1688" s="1">
        <v>304.512386846293</v>
      </c>
      <c r="L1688" s="1">
        <v>13.7852662276091</v>
      </c>
      <c r="M1688" s="1">
        <f t="shared" si="107"/>
        <v>58.458497749715242</v>
      </c>
      <c r="N1688" s="1">
        <v>0</v>
      </c>
      <c r="O1688" s="1" t="str">
        <f t="shared" si="104"/>
        <v>&gt;40</v>
      </c>
    </row>
    <row r="1689" spans="1:15">
      <c r="A1689" s="1">
        <v>1688</v>
      </c>
      <c r="B1689" s="1">
        <v>86753091688</v>
      </c>
      <c r="C1689" s="2">
        <v>1.295890410958904</v>
      </c>
      <c r="D1689" s="2" t="str">
        <f t="shared" si="105"/>
        <v>&lt;= 1.5 year</v>
      </c>
      <c r="E1689" s="3">
        <v>38.169863013698631</v>
      </c>
      <c r="F1689" s="1">
        <v>0</v>
      </c>
      <c r="G1689" s="1">
        <v>84</v>
      </c>
      <c r="H1689" s="1" t="str">
        <f t="shared" si="106"/>
        <v>&gt;=80</v>
      </c>
      <c r="I1689" s="1">
        <v>11.9983331519238</v>
      </c>
      <c r="J1689" s="1">
        <v>189.75520947605301</v>
      </c>
      <c r="K1689" s="1">
        <v>359.20921861906902</v>
      </c>
      <c r="L1689" s="1">
        <v>19.3384675284331</v>
      </c>
      <c r="M1689" s="1">
        <f t="shared" si="107"/>
        <v>61.566005747938398</v>
      </c>
      <c r="N1689" s="1">
        <v>1</v>
      </c>
      <c r="O1689" s="1" t="str">
        <f t="shared" si="104"/>
        <v>25-40</v>
      </c>
    </row>
    <row r="1690" spans="1:15">
      <c r="A1690" s="1">
        <v>1689</v>
      </c>
      <c r="B1690" s="1">
        <v>86753091689</v>
      </c>
      <c r="C1690" s="2">
        <v>1.715068493150685</v>
      </c>
      <c r="D1690" s="2" t="str">
        <f t="shared" si="105"/>
        <v>&gt; 1.5 year</v>
      </c>
      <c r="E1690" s="3">
        <v>30.758904109589039</v>
      </c>
      <c r="F1690" s="1">
        <v>0</v>
      </c>
      <c r="G1690" s="1">
        <v>41</v>
      </c>
      <c r="H1690" s="1" t="str">
        <f t="shared" si="106"/>
        <v>&lt;80</v>
      </c>
      <c r="I1690" s="1">
        <v>354.58767997688102</v>
      </c>
      <c r="J1690" s="1">
        <v>318.87351490327001</v>
      </c>
      <c r="K1690" s="1">
        <v>233.689517163125</v>
      </c>
      <c r="L1690" s="1">
        <v>104.222833581332</v>
      </c>
      <c r="M1690" s="1">
        <f t="shared" si="107"/>
        <v>94.426377679746921</v>
      </c>
      <c r="N1690" s="1">
        <v>0</v>
      </c>
      <c r="O1690" s="1" t="str">
        <f t="shared" si="104"/>
        <v>25-40</v>
      </c>
    </row>
    <row r="1691" spans="1:15">
      <c r="A1691" s="1">
        <v>1690</v>
      </c>
      <c r="B1691" s="1">
        <v>86753091690</v>
      </c>
      <c r="C1691" s="2">
        <v>1.263013698630137</v>
      </c>
      <c r="D1691" s="2" t="str">
        <f t="shared" si="105"/>
        <v>&lt;= 1.5 year</v>
      </c>
      <c r="E1691" s="3">
        <v>36.857534246575341</v>
      </c>
      <c r="F1691" s="1">
        <v>0</v>
      </c>
      <c r="G1691" s="1">
        <v>83</v>
      </c>
      <c r="H1691" s="1" t="str">
        <f t="shared" si="106"/>
        <v>&gt;=80</v>
      </c>
      <c r="I1691" s="1">
        <v>37.531897705534199</v>
      </c>
      <c r="J1691" s="1">
        <v>220.83654076118901</v>
      </c>
      <c r="K1691" s="1">
        <v>335.065652085745</v>
      </c>
      <c r="L1691" s="1">
        <v>17.2319650795874</v>
      </c>
      <c r="M1691" s="1">
        <f t="shared" si="107"/>
        <v>62.945189137177742</v>
      </c>
      <c r="N1691" s="1">
        <v>0</v>
      </c>
      <c r="O1691" s="1" t="str">
        <f t="shared" si="104"/>
        <v>25-40</v>
      </c>
    </row>
    <row r="1692" spans="1:15">
      <c r="A1692" s="1">
        <v>1691</v>
      </c>
      <c r="B1692" s="1">
        <v>86753091691</v>
      </c>
      <c r="C1692" s="2">
        <v>1.2547945205479452</v>
      </c>
      <c r="D1692" s="2" t="str">
        <f t="shared" si="105"/>
        <v>&lt;= 1.5 year</v>
      </c>
      <c r="E1692" s="3">
        <v>35.178082191780824</v>
      </c>
      <c r="F1692" s="1">
        <v>1</v>
      </c>
      <c r="G1692" s="1">
        <v>92</v>
      </c>
      <c r="H1692" s="1" t="str">
        <f t="shared" si="106"/>
        <v>&gt;=80</v>
      </c>
      <c r="I1692" s="1">
        <v>21.356962240711901</v>
      </c>
      <c r="J1692" s="1">
        <v>193.960460751293</v>
      </c>
      <c r="K1692" s="1">
        <v>287.46103235559798</v>
      </c>
      <c r="L1692" s="1">
        <v>85.885309166970401</v>
      </c>
      <c r="M1692" s="1">
        <f t="shared" si="107"/>
        <v>62.026954822068596</v>
      </c>
      <c r="N1692" s="1">
        <v>0</v>
      </c>
      <c r="O1692" s="1" t="str">
        <f t="shared" si="104"/>
        <v>25-40</v>
      </c>
    </row>
    <row r="1693" spans="1:15">
      <c r="A1693" s="1">
        <v>1692</v>
      </c>
      <c r="B1693" s="1">
        <v>86753091692</v>
      </c>
      <c r="C1693" s="2">
        <v>1.6986301369863013</v>
      </c>
      <c r="D1693" s="2" t="str">
        <f t="shared" si="105"/>
        <v>&gt; 1.5 year</v>
      </c>
      <c r="E1693" s="3">
        <v>32.915068493150685</v>
      </c>
      <c r="F1693" s="1">
        <v>0</v>
      </c>
      <c r="G1693" s="1">
        <v>58</v>
      </c>
      <c r="H1693" s="1" t="str">
        <f t="shared" si="106"/>
        <v>&lt;80</v>
      </c>
      <c r="I1693" s="1">
        <v>304.65062622246398</v>
      </c>
      <c r="J1693" s="1">
        <v>312.80851483871498</v>
      </c>
      <c r="K1693" s="1">
        <v>233.90489055532299</v>
      </c>
      <c r="L1693" s="1">
        <v>147.64217590199399</v>
      </c>
      <c r="M1693" s="1">
        <f t="shared" si="107"/>
        <v>95.182379259772347</v>
      </c>
      <c r="N1693" s="1">
        <v>1</v>
      </c>
      <c r="O1693" s="1" t="str">
        <f t="shared" si="104"/>
        <v>25-40</v>
      </c>
    </row>
    <row r="1694" spans="1:15">
      <c r="A1694" s="1">
        <v>1693</v>
      </c>
      <c r="B1694" s="1">
        <v>86753091693</v>
      </c>
      <c r="C1694" s="2">
        <v>1.6767123287671233</v>
      </c>
      <c r="D1694" s="2" t="str">
        <f t="shared" si="105"/>
        <v>&gt; 1.5 year</v>
      </c>
      <c r="E1694" s="3">
        <v>34.326027397260276</v>
      </c>
      <c r="F1694" s="1">
        <v>0</v>
      </c>
      <c r="G1694" s="1">
        <v>61</v>
      </c>
      <c r="H1694" s="1" t="str">
        <f t="shared" si="106"/>
        <v>&lt;80</v>
      </c>
      <c r="I1694" s="1">
        <v>228.17504842863201</v>
      </c>
      <c r="J1694" s="1">
        <v>278.54638571532797</v>
      </c>
      <c r="K1694" s="1">
        <v>221.406255162039</v>
      </c>
      <c r="L1694" s="1">
        <v>287.74843993823902</v>
      </c>
      <c r="M1694" s="1">
        <f t="shared" si="107"/>
        <v>101.63627814355016</v>
      </c>
      <c r="N1694" s="1">
        <v>0</v>
      </c>
      <c r="O1694" s="1" t="str">
        <f t="shared" si="104"/>
        <v>25-40</v>
      </c>
    </row>
    <row r="1695" spans="1:15">
      <c r="A1695" s="1">
        <v>1694</v>
      </c>
      <c r="B1695" s="1">
        <v>86753091694</v>
      </c>
      <c r="C1695" s="2">
        <v>1.6301369863013699</v>
      </c>
      <c r="D1695" s="2" t="str">
        <f t="shared" si="105"/>
        <v>&gt; 1.5 year</v>
      </c>
      <c r="E1695" s="3">
        <v>34.42739726027397</v>
      </c>
      <c r="F1695" s="1">
        <v>0</v>
      </c>
      <c r="G1695" s="1">
        <v>36</v>
      </c>
      <c r="H1695" s="1" t="str">
        <f t="shared" si="106"/>
        <v>&lt;80</v>
      </c>
      <c r="I1695" s="1">
        <v>244.17724591808999</v>
      </c>
      <c r="J1695" s="1">
        <v>242.32721588762999</v>
      </c>
      <c r="K1695" s="1">
        <v>390.924561278471</v>
      </c>
      <c r="L1695" s="1">
        <v>204.12760342192101</v>
      </c>
      <c r="M1695" s="1">
        <f t="shared" si="107"/>
        <v>110.32661670850463</v>
      </c>
      <c r="N1695" s="1">
        <v>0</v>
      </c>
      <c r="O1695" s="1" t="str">
        <f t="shared" si="104"/>
        <v>25-40</v>
      </c>
    </row>
    <row r="1696" spans="1:15">
      <c r="A1696" s="1">
        <v>1695</v>
      </c>
      <c r="B1696" s="1">
        <v>86753091695</v>
      </c>
      <c r="C1696" s="2">
        <v>1.2465753424657535</v>
      </c>
      <c r="D1696" s="2" t="str">
        <f t="shared" si="105"/>
        <v>&lt;= 1.5 year</v>
      </c>
      <c r="E1696" s="3">
        <v>36.767123287671232</v>
      </c>
      <c r="F1696" s="1">
        <v>0</v>
      </c>
      <c r="G1696" s="1">
        <v>69</v>
      </c>
      <c r="H1696" s="1" t="str">
        <f t="shared" si="106"/>
        <v>&lt;80</v>
      </c>
      <c r="I1696" s="1">
        <v>30.5821980383644</v>
      </c>
      <c r="J1696" s="1">
        <v>164.228661022799</v>
      </c>
      <c r="K1696" s="1">
        <v>414.28469554291098</v>
      </c>
      <c r="L1696" s="1">
        <v>12.3140783019119</v>
      </c>
      <c r="M1696" s="1">
        <f t="shared" si="107"/>
        <v>66.776721586271819</v>
      </c>
      <c r="N1696" s="1">
        <v>0</v>
      </c>
      <c r="O1696" s="1" t="str">
        <f t="shared" si="104"/>
        <v>25-40</v>
      </c>
    </row>
    <row r="1697" spans="1:15">
      <c r="A1697" s="1">
        <v>1696</v>
      </c>
      <c r="B1697" s="1">
        <v>86753091696</v>
      </c>
      <c r="C1697" s="2">
        <v>1.6684931506849314</v>
      </c>
      <c r="D1697" s="2" t="str">
        <f t="shared" si="105"/>
        <v>&gt; 1.5 year</v>
      </c>
      <c r="E1697" s="3">
        <v>27.783561643835615</v>
      </c>
      <c r="F1697" s="1">
        <v>0</v>
      </c>
      <c r="G1697" s="1">
        <v>30</v>
      </c>
      <c r="H1697" s="1" t="str">
        <f t="shared" si="106"/>
        <v>&lt;80</v>
      </c>
      <c r="I1697" s="1">
        <v>198.37653060137001</v>
      </c>
      <c r="J1697" s="1">
        <v>339.15948140613398</v>
      </c>
      <c r="K1697" s="1">
        <v>197.13477222441199</v>
      </c>
      <c r="L1697" s="1">
        <v>185.027279027162</v>
      </c>
      <c r="M1697" s="1">
        <f t="shared" si="107"/>
        <v>88.862327110789195</v>
      </c>
      <c r="N1697" s="1">
        <v>0</v>
      </c>
      <c r="O1697" s="1" t="str">
        <f t="shared" si="104"/>
        <v>25-40</v>
      </c>
    </row>
    <row r="1698" spans="1:15">
      <c r="A1698" s="1">
        <v>1697</v>
      </c>
      <c r="B1698" s="1">
        <v>86753091697</v>
      </c>
      <c r="C1698" s="2">
        <v>1.1041095890410959</v>
      </c>
      <c r="D1698" s="2" t="str">
        <f t="shared" si="105"/>
        <v>&lt;= 1.5 year</v>
      </c>
      <c r="E1698" s="3">
        <v>35.315068493150683</v>
      </c>
      <c r="F1698" s="1">
        <v>1</v>
      </c>
      <c r="G1698" s="1">
        <v>89</v>
      </c>
      <c r="H1698" s="1" t="str">
        <f t="shared" si="106"/>
        <v>&gt;=80</v>
      </c>
      <c r="I1698" s="1">
        <v>14.421821913098199</v>
      </c>
      <c r="J1698" s="1">
        <v>271.67763408484802</v>
      </c>
      <c r="K1698" s="1">
        <v>248.36094706643601</v>
      </c>
      <c r="L1698" s="1">
        <v>1.49283873724955</v>
      </c>
      <c r="M1698" s="1">
        <f t="shared" si="107"/>
        <v>52.870410776277971</v>
      </c>
      <c r="N1698" s="1">
        <v>1</v>
      </c>
      <c r="O1698" s="1" t="str">
        <f t="shared" si="104"/>
        <v>25-40</v>
      </c>
    </row>
    <row r="1699" spans="1:15">
      <c r="A1699" s="1">
        <v>1698</v>
      </c>
      <c r="B1699" s="1">
        <v>86753091698</v>
      </c>
      <c r="C1699" s="2">
        <v>1.1178082191780823</v>
      </c>
      <c r="D1699" s="2" t="str">
        <f t="shared" si="105"/>
        <v>&lt;= 1.5 year</v>
      </c>
      <c r="E1699" s="3">
        <v>49.43287671232877</v>
      </c>
      <c r="F1699" s="1">
        <v>0</v>
      </c>
      <c r="G1699" s="1">
        <v>86</v>
      </c>
      <c r="H1699" s="1" t="str">
        <f t="shared" si="106"/>
        <v>&gt;=80</v>
      </c>
      <c r="I1699" s="1">
        <v>0.57223096442783405</v>
      </c>
      <c r="J1699" s="1">
        <v>276.003135441832</v>
      </c>
      <c r="K1699" s="1">
        <v>362.54302903379801</v>
      </c>
      <c r="L1699" s="1">
        <v>2.68356466879463</v>
      </c>
      <c r="M1699" s="1">
        <f t="shared" si="107"/>
        <v>65.9532205568119</v>
      </c>
      <c r="N1699" s="1">
        <v>0</v>
      </c>
      <c r="O1699" s="1" t="str">
        <f t="shared" si="104"/>
        <v>&gt;40</v>
      </c>
    </row>
    <row r="1700" spans="1:15">
      <c r="A1700" s="1">
        <v>1699</v>
      </c>
      <c r="B1700" s="1">
        <v>86753091699</v>
      </c>
      <c r="C1700" s="2">
        <v>1.6328767123287671</v>
      </c>
      <c r="D1700" s="2" t="str">
        <f t="shared" si="105"/>
        <v>&gt; 1.5 year</v>
      </c>
      <c r="E1700" s="3">
        <v>35.580821917808223</v>
      </c>
      <c r="F1700" s="1">
        <v>0</v>
      </c>
      <c r="G1700" s="1">
        <v>31</v>
      </c>
      <c r="H1700" s="1" t="str">
        <f t="shared" si="106"/>
        <v>&lt;80</v>
      </c>
      <c r="I1700" s="1">
        <v>291.939199421068</v>
      </c>
      <c r="J1700" s="1">
        <v>151.340394942796</v>
      </c>
      <c r="K1700" s="1">
        <v>246.47075581557999</v>
      </c>
      <c r="L1700" s="1">
        <v>202.737679960783</v>
      </c>
      <c r="M1700" s="1">
        <f t="shared" si="107"/>
        <v>89.367379842272683</v>
      </c>
      <c r="N1700" s="1">
        <v>1</v>
      </c>
      <c r="O1700" s="1" t="str">
        <f t="shared" si="104"/>
        <v>25-40</v>
      </c>
    </row>
    <row r="1701" spans="1:15">
      <c r="A1701" s="1">
        <v>1700</v>
      </c>
      <c r="B1701" s="1">
        <v>86753091700</v>
      </c>
      <c r="C1701" s="2">
        <v>1.7397260273972603</v>
      </c>
      <c r="D1701" s="2" t="str">
        <f t="shared" si="105"/>
        <v>&gt; 1.5 year</v>
      </c>
      <c r="E1701" s="3">
        <v>29.758904109589039</v>
      </c>
      <c r="F1701" s="1">
        <v>1</v>
      </c>
      <c r="G1701" s="1">
        <v>70</v>
      </c>
      <c r="H1701" s="1" t="str">
        <f t="shared" si="106"/>
        <v>&lt;80</v>
      </c>
      <c r="I1701" s="1">
        <v>352.61291981421903</v>
      </c>
      <c r="J1701" s="1">
        <v>292.835277071196</v>
      </c>
      <c r="K1701" s="1">
        <v>162.56520827869099</v>
      </c>
      <c r="L1701" s="1">
        <v>159.49204623299701</v>
      </c>
      <c r="M1701" s="1">
        <f t="shared" si="107"/>
        <v>90.282726292235751</v>
      </c>
      <c r="N1701" s="1">
        <v>0</v>
      </c>
      <c r="O1701" s="1" t="str">
        <f t="shared" si="104"/>
        <v>25-40</v>
      </c>
    </row>
    <row r="1702" spans="1:15">
      <c r="A1702" s="1">
        <v>1701</v>
      </c>
      <c r="B1702" s="1">
        <v>86753091701</v>
      </c>
      <c r="C1702" s="2">
        <v>1.6136986301369862</v>
      </c>
      <c r="D1702" s="2" t="str">
        <f t="shared" si="105"/>
        <v>&gt; 1.5 year</v>
      </c>
      <c r="E1702" s="3">
        <v>27.668493150684931</v>
      </c>
      <c r="F1702" s="1">
        <v>0</v>
      </c>
      <c r="G1702" s="1">
        <v>42</v>
      </c>
      <c r="H1702" s="1" t="str">
        <f t="shared" si="106"/>
        <v>&lt;80</v>
      </c>
      <c r="I1702" s="1">
        <v>335.93817906630602</v>
      </c>
      <c r="J1702" s="1">
        <v>116.927643988048</v>
      </c>
      <c r="K1702" s="1">
        <v>223.69323418817399</v>
      </c>
      <c r="L1702" s="1">
        <v>211.33016441398601</v>
      </c>
      <c r="M1702" s="1">
        <f t="shared" si="107"/>
        <v>88.43207367660753</v>
      </c>
      <c r="N1702" s="1">
        <v>1</v>
      </c>
      <c r="O1702" s="1" t="str">
        <f t="shared" si="104"/>
        <v>25-40</v>
      </c>
    </row>
    <row r="1703" spans="1:15">
      <c r="A1703" s="1">
        <v>1702</v>
      </c>
      <c r="B1703" s="1">
        <v>86753091702</v>
      </c>
      <c r="C1703" s="2">
        <v>1.178082191780822</v>
      </c>
      <c r="D1703" s="2" t="str">
        <f t="shared" si="105"/>
        <v>&lt;= 1.5 year</v>
      </c>
      <c r="E1703" s="3">
        <v>40.238356164383561</v>
      </c>
      <c r="F1703" s="1">
        <v>0</v>
      </c>
      <c r="G1703" s="1">
        <v>91</v>
      </c>
      <c r="H1703" s="1" t="str">
        <f t="shared" si="106"/>
        <v>&gt;=80</v>
      </c>
      <c r="I1703" s="1">
        <v>5.2110906412863499E-2</v>
      </c>
      <c r="J1703" s="1">
        <v>362.573548975996</v>
      </c>
      <c r="K1703" s="1">
        <v>235.897158131336</v>
      </c>
      <c r="L1703" s="1">
        <v>48.409217127041899</v>
      </c>
      <c r="M1703" s="1">
        <f t="shared" si="107"/>
        <v>63.126817821598053</v>
      </c>
      <c r="N1703" s="1">
        <v>0</v>
      </c>
      <c r="O1703" s="1" t="str">
        <f t="shared" si="104"/>
        <v>&gt;40</v>
      </c>
    </row>
    <row r="1704" spans="1:15">
      <c r="A1704" s="1">
        <v>1703</v>
      </c>
      <c r="B1704" s="1">
        <v>86753091703</v>
      </c>
      <c r="C1704" s="2">
        <v>1.3041095890410959</v>
      </c>
      <c r="D1704" s="2" t="str">
        <f t="shared" si="105"/>
        <v>&lt;= 1.5 year</v>
      </c>
      <c r="E1704" s="3">
        <v>40.123287671232873</v>
      </c>
      <c r="F1704" s="1">
        <v>0</v>
      </c>
      <c r="G1704" s="1">
        <v>91</v>
      </c>
      <c r="H1704" s="1" t="str">
        <f t="shared" si="106"/>
        <v>&gt;=80</v>
      </c>
      <c r="I1704" s="1">
        <v>9.2632147984676294</v>
      </c>
      <c r="J1704" s="1">
        <v>338.25825866964999</v>
      </c>
      <c r="K1704" s="1">
        <v>232.83641848696101</v>
      </c>
      <c r="L1704" s="1">
        <v>32.454112320181999</v>
      </c>
      <c r="M1704" s="1">
        <f t="shared" si="107"/>
        <v>59.636581574306561</v>
      </c>
      <c r="N1704" s="1">
        <v>0</v>
      </c>
      <c r="O1704" s="1" t="str">
        <f t="shared" si="104"/>
        <v>&gt;40</v>
      </c>
    </row>
    <row r="1705" spans="1:15">
      <c r="A1705" s="1">
        <v>1704</v>
      </c>
      <c r="B1705" s="1">
        <v>86753091704</v>
      </c>
      <c r="C1705" s="2">
        <v>1.0520547945205478</v>
      </c>
      <c r="D1705" s="2" t="str">
        <f t="shared" si="105"/>
        <v>&lt;= 1.5 year</v>
      </c>
      <c r="E1705" s="3">
        <v>33.852054794520548</v>
      </c>
      <c r="F1705" s="1">
        <v>0</v>
      </c>
      <c r="G1705" s="1">
        <v>19</v>
      </c>
      <c r="H1705" s="1" t="str">
        <f t="shared" si="106"/>
        <v>&lt;80</v>
      </c>
      <c r="I1705" s="1">
        <v>13.9977893738095</v>
      </c>
      <c r="J1705" s="1">
        <v>80.080214443538694</v>
      </c>
      <c r="K1705" s="1">
        <v>349.10041158755399</v>
      </c>
      <c r="L1705" s="1">
        <v>296.112757844893</v>
      </c>
      <c r="M1705" s="1">
        <f t="shared" si="107"/>
        <v>84.951820637281486</v>
      </c>
      <c r="N1705" s="1">
        <v>0</v>
      </c>
      <c r="O1705" s="1" t="str">
        <f t="shared" si="104"/>
        <v>25-40</v>
      </c>
    </row>
    <row r="1706" spans="1:15">
      <c r="A1706" s="1">
        <v>1705</v>
      </c>
      <c r="B1706" s="1">
        <v>86753091705</v>
      </c>
      <c r="C1706" s="2">
        <v>1.1616438356164382</v>
      </c>
      <c r="D1706" s="2" t="str">
        <f t="shared" si="105"/>
        <v>&lt;= 1.5 year</v>
      </c>
      <c r="E1706" s="3">
        <v>25.158904109589042</v>
      </c>
      <c r="F1706" s="1">
        <v>1</v>
      </c>
      <c r="G1706" s="1">
        <v>52</v>
      </c>
      <c r="H1706" s="1" t="str">
        <f t="shared" si="106"/>
        <v>&lt;80</v>
      </c>
      <c r="I1706" s="1">
        <v>92.314753807478397</v>
      </c>
      <c r="J1706" s="1">
        <v>96.769283823446301</v>
      </c>
      <c r="K1706" s="1">
        <v>351.80387810601002</v>
      </c>
      <c r="L1706" s="1">
        <v>372.07721591093502</v>
      </c>
      <c r="M1706" s="1">
        <f t="shared" si="107"/>
        <v>101.99245429250738</v>
      </c>
      <c r="N1706" s="1">
        <v>1</v>
      </c>
      <c r="O1706" s="1" t="str">
        <f t="shared" si="104"/>
        <v>25-40</v>
      </c>
    </row>
    <row r="1707" spans="1:15">
      <c r="A1707" s="1">
        <v>1706</v>
      </c>
      <c r="B1707" s="1">
        <v>86753091706</v>
      </c>
      <c r="C1707" s="2">
        <v>1.5506849315068494</v>
      </c>
      <c r="D1707" s="2" t="str">
        <f t="shared" si="105"/>
        <v>&gt; 1.5 year</v>
      </c>
      <c r="E1707" s="3">
        <v>27.208219178082192</v>
      </c>
      <c r="F1707" s="1">
        <v>0</v>
      </c>
      <c r="G1707" s="1">
        <v>62</v>
      </c>
      <c r="H1707" s="1" t="str">
        <f t="shared" si="106"/>
        <v>&lt;80</v>
      </c>
      <c r="I1707" s="1">
        <v>223.913030742774</v>
      </c>
      <c r="J1707" s="1">
        <v>184.015379360503</v>
      </c>
      <c r="K1707" s="1">
        <v>370.38553108313999</v>
      </c>
      <c r="L1707" s="1">
        <v>272.84612579000401</v>
      </c>
      <c r="M1707" s="1">
        <f t="shared" si="107"/>
        <v>109.82207163303944</v>
      </c>
      <c r="N1707" s="1">
        <v>0</v>
      </c>
      <c r="O1707" s="1" t="str">
        <f t="shared" si="104"/>
        <v>25-40</v>
      </c>
    </row>
    <row r="1708" spans="1:15">
      <c r="A1708" s="1">
        <v>1707</v>
      </c>
      <c r="B1708" s="1">
        <v>86753091707</v>
      </c>
      <c r="C1708" s="2">
        <v>1.6739726027397259</v>
      </c>
      <c r="D1708" s="2" t="str">
        <f t="shared" si="105"/>
        <v>&gt; 1.5 year</v>
      </c>
      <c r="E1708" s="3">
        <v>28.391780821917809</v>
      </c>
      <c r="F1708" s="1">
        <v>1</v>
      </c>
      <c r="G1708" s="1">
        <v>35</v>
      </c>
      <c r="H1708" s="1" t="str">
        <f t="shared" si="106"/>
        <v>&lt;80</v>
      </c>
      <c r="I1708" s="1">
        <v>321.12812898448101</v>
      </c>
      <c r="J1708" s="1">
        <v>239.28748880187501</v>
      </c>
      <c r="K1708" s="1">
        <v>281.66796888984902</v>
      </c>
      <c r="L1708" s="1">
        <v>183.944733922094</v>
      </c>
      <c r="M1708" s="1">
        <f t="shared" si="107"/>
        <v>100.70677376034165</v>
      </c>
      <c r="N1708" s="1">
        <v>0</v>
      </c>
      <c r="O1708" s="1" t="str">
        <f t="shared" si="104"/>
        <v>25-40</v>
      </c>
    </row>
    <row r="1709" spans="1:15">
      <c r="A1709" s="1">
        <v>1708</v>
      </c>
      <c r="B1709" s="1">
        <v>86753091708</v>
      </c>
      <c r="C1709" s="2">
        <v>1.2383561643835617</v>
      </c>
      <c r="D1709" s="2" t="str">
        <f t="shared" si="105"/>
        <v>&lt;= 1.5 year</v>
      </c>
      <c r="E1709" s="3">
        <v>38.030136986301372</v>
      </c>
      <c r="F1709" s="1">
        <v>0</v>
      </c>
      <c r="G1709" s="1">
        <v>83</v>
      </c>
      <c r="H1709" s="1" t="str">
        <f t="shared" si="106"/>
        <v>&gt;=80</v>
      </c>
      <c r="I1709" s="1">
        <v>17.612296878631799</v>
      </c>
      <c r="J1709" s="1">
        <v>276.95481063202402</v>
      </c>
      <c r="K1709" s="1">
        <v>290.80273223696997</v>
      </c>
      <c r="L1709" s="1">
        <v>12.3943093901986</v>
      </c>
      <c r="M1709" s="1">
        <f t="shared" si="107"/>
        <v>59.949013596112692</v>
      </c>
      <c r="N1709" s="1">
        <v>0</v>
      </c>
      <c r="O1709" s="1" t="str">
        <f t="shared" si="104"/>
        <v>25-40</v>
      </c>
    </row>
    <row r="1710" spans="1:15">
      <c r="A1710" s="1">
        <v>1709</v>
      </c>
      <c r="B1710" s="1">
        <v>86753091709</v>
      </c>
      <c r="C1710" s="2">
        <v>1.7698630136986302</v>
      </c>
      <c r="D1710" s="2" t="str">
        <f t="shared" si="105"/>
        <v>&gt; 1.5 year</v>
      </c>
      <c r="E1710" s="3">
        <v>28.81917808219178</v>
      </c>
      <c r="F1710" s="1">
        <v>0</v>
      </c>
      <c r="G1710" s="1">
        <v>52</v>
      </c>
      <c r="H1710" s="1" t="str">
        <f t="shared" si="106"/>
        <v>&lt;80</v>
      </c>
      <c r="I1710" s="1">
        <v>157.15702058627701</v>
      </c>
      <c r="J1710" s="1">
        <v>176.28735909129799</v>
      </c>
      <c r="K1710" s="1">
        <v>292.98201077309602</v>
      </c>
      <c r="L1710" s="1">
        <v>287.09109330117201</v>
      </c>
      <c r="M1710" s="1">
        <f t="shared" si="107"/>
        <v>96.284322863118149</v>
      </c>
      <c r="N1710" s="1">
        <v>1</v>
      </c>
      <c r="O1710" s="1" t="str">
        <f t="shared" si="104"/>
        <v>25-40</v>
      </c>
    </row>
    <row r="1711" spans="1:15">
      <c r="A1711" s="1">
        <v>1710</v>
      </c>
      <c r="B1711" s="1">
        <v>86753091710</v>
      </c>
      <c r="C1711" s="2">
        <v>1.4931506849315068</v>
      </c>
      <c r="D1711" s="2" t="str">
        <f t="shared" si="105"/>
        <v>&lt;= 1.5 year</v>
      </c>
      <c r="E1711" s="3">
        <v>30.30958904109589</v>
      </c>
      <c r="F1711" s="1">
        <v>0</v>
      </c>
      <c r="G1711" s="1">
        <v>60</v>
      </c>
      <c r="H1711" s="1" t="str">
        <f t="shared" si="106"/>
        <v>&lt;80</v>
      </c>
      <c r="I1711" s="1">
        <v>399.957025705734</v>
      </c>
      <c r="J1711" s="1">
        <v>246.033306243521</v>
      </c>
      <c r="K1711" s="1">
        <v>12.613192632300301</v>
      </c>
      <c r="L1711" s="1">
        <v>114.735306333708</v>
      </c>
      <c r="M1711" s="1">
        <f t="shared" si="107"/>
        <v>66.961046431861405</v>
      </c>
      <c r="N1711" s="1">
        <v>0</v>
      </c>
      <c r="O1711" s="1" t="str">
        <f t="shared" si="104"/>
        <v>25-40</v>
      </c>
    </row>
    <row r="1712" spans="1:15">
      <c r="A1712" s="1">
        <v>1711</v>
      </c>
      <c r="B1712" s="1">
        <v>86753091711</v>
      </c>
      <c r="C1712" s="2">
        <v>1.1397260273972603</v>
      </c>
      <c r="D1712" s="2" t="str">
        <f t="shared" si="105"/>
        <v>&lt;= 1.5 year</v>
      </c>
      <c r="E1712" s="3">
        <v>41.673972602739724</v>
      </c>
      <c r="F1712" s="1">
        <v>0</v>
      </c>
      <c r="G1712" s="1">
        <v>72</v>
      </c>
      <c r="H1712" s="1" t="str">
        <f t="shared" si="106"/>
        <v>&lt;80</v>
      </c>
      <c r="I1712" s="1">
        <v>13.503077910119799</v>
      </c>
      <c r="J1712" s="1">
        <v>357.943947117547</v>
      </c>
      <c r="K1712" s="1">
        <v>149.49031239071499</v>
      </c>
      <c r="L1712" s="1">
        <v>59.777882316317303</v>
      </c>
      <c r="M1712" s="1">
        <f t="shared" si="107"/>
        <v>54.827945367057218</v>
      </c>
      <c r="N1712" s="1">
        <v>1</v>
      </c>
      <c r="O1712" s="1" t="str">
        <f t="shared" si="104"/>
        <v>&gt;40</v>
      </c>
    </row>
    <row r="1713" spans="1:15">
      <c r="A1713" s="1">
        <v>1712</v>
      </c>
      <c r="B1713" s="1">
        <v>86753091712</v>
      </c>
      <c r="C1713" s="2">
        <v>1.5863013698630137</v>
      </c>
      <c r="D1713" s="2" t="str">
        <f t="shared" si="105"/>
        <v>&gt; 1.5 year</v>
      </c>
      <c r="E1713" s="3">
        <v>33.471232876712328</v>
      </c>
      <c r="F1713" s="1">
        <v>0</v>
      </c>
      <c r="G1713" s="1">
        <v>38</v>
      </c>
      <c r="H1713" s="1" t="str">
        <f t="shared" si="106"/>
        <v>&lt;80</v>
      </c>
      <c r="I1713" s="1">
        <v>240.077788295994</v>
      </c>
      <c r="J1713" s="1">
        <v>233.709558925767</v>
      </c>
      <c r="K1713" s="1">
        <v>244.45768754058801</v>
      </c>
      <c r="L1713" s="1">
        <v>180.63749320035001</v>
      </c>
      <c r="M1713" s="1">
        <f t="shared" si="107"/>
        <v>88.914409466653439</v>
      </c>
      <c r="N1713" s="1">
        <v>1</v>
      </c>
      <c r="O1713" s="1" t="str">
        <f t="shared" si="104"/>
        <v>25-40</v>
      </c>
    </row>
    <row r="1714" spans="1:15">
      <c r="A1714" s="1">
        <v>1713</v>
      </c>
      <c r="B1714" s="1">
        <v>86753091713</v>
      </c>
      <c r="C1714" s="2">
        <v>1.0301369863013699</v>
      </c>
      <c r="D1714" s="2" t="str">
        <f t="shared" si="105"/>
        <v>&lt;= 1.5 year</v>
      </c>
      <c r="E1714" s="3">
        <v>39.032876712328765</v>
      </c>
      <c r="F1714" s="1">
        <v>1</v>
      </c>
      <c r="G1714" s="1">
        <v>21</v>
      </c>
      <c r="H1714" s="1" t="str">
        <f t="shared" si="106"/>
        <v>&lt;80</v>
      </c>
      <c r="I1714" s="1">
        <v>15.0539761063963</v>
      </c>
      <c r="J1714" s="1">
        <v>10.449485351379399</v>
      </c>
      <c r="K1714" s="1">
        <v>216.36158862910199</v>
      </c>
      <c r="L1714" s="1">
        <v>563.67424844664504</v>
      </c>
      <c r="M1714" s="1">
        <f t="shared" si="107"/>
        <v>95.644577365711697</v>
      </c>
      <c r="N1714" s="1">
        <v>0</v>
      </c>
      <c r="O1714" s="1" t="str">
        <f t="shared" si="104"/>
        <v>25-40</v>
      </c>
    </row>
    <row r="1715" spans="1:15">
      <c r="A1715" s="1">
        <v>1714</v>
      </c>
      <c r="B1715" s="1">
        <v>86753091714</v>
      </c>
      <c r="C1715" s="2">
        <v>1.7068493150684931</v>
      </c>
      <c r="D1715" s="2" t="str">
        <f t="shared" si="105"/>
        <v>&gt; 1.5 year</v>
      </c>
      <c r="E1715" s="3">
        <v>32.386301369863013</v>
      </c>
      <c r="F1715" s="1">
        <v>0</v>
      </c>
      <c r="G1715" s="1">
        <v>68</v>
      </c>
      <c r="H1715" s="1" t="str">
        <f t="shared" si="106"/>
        <v>&lt;80</v>
      </c>
      <c r="I1715" s="1">
        <v>176.248262151067</v>
      </c>
      <c r="J1715" s="1">
        <v>277.81567225518597</v>
      </c>
      <c r="K1715" s="1">
        <v>401.35156226849</v>
      </c>
      <c r="L1715" s="1">
        <v>184.29025810142701</v>
      </c>
      <c r="M1715" s="1">
        <f t="shared" si="107"/>
        <v>106.60213319689026</v>
      </c>
      <c r="N1715" s="1">
        <v>0</v>
      </c>
      <c r="O1715" s="1" t="str">
        <f t="shared" si="104"/>
        <v>25-40</v>
      </c>
    </row>
    <row r="1716" spans="1:15">
      <c r="A1716" s="1">
        <v>1715</v>
      </c>
      <c r="B1716" s="1">
        <v>86753091715</v>
      </c>
      <c r="C1716" s="2">
        <v>1.6657534246575343</v>
      </c>
      <c r="D1716" s="2" t="str">
        <f t="shared" si="105"/>
        <v>&gt; 1.5 year</v>
      </c>
      <c r="E1716" s="3">
        <v>27.556164383561644</v>
      </c>
      <c r="F1716" s="1">
        <v>0</v>
      </c>
      <c r="G1716" s="1">
        <v>37</v>
      </c>
      <c r="H1716" s="1" t="str">
        <f t="shared" si="106"/>
        <v>&lt;80</v>
      </c>
      <c r="I1716" s="1">
        <v>228.81385473797701</v>
      </c>
      <c r="J1716" s="1">
        <v>90.449005825054996</v>
      </c>
      <c r="K1716" s="1">
        <v>252.31966806138499</v>
      </c>
      <c r="L1716" s="1">
        <v>416.50453589311201</v>
      </c>
      <c r="M1716" s="1">
        <f t="shared" si="107"/>
        <v>105.79993331958221</v>
      </c>
      <c r="N1716" s="1">
        <v>0</v>
      </c>
      <c r="O1716" s="1" t="str">
        <f t="shared" si="104"/>
        <v>25-40</v>
      </c>
    </row>
    <row r="1717" spans="1:15">
      <c r="A1717" s="1">
        <v>1716</v>
      </c>
      <c r="B1717" s="1">
        <v>86753091716</v>
      </c>
      <c r="C1717" s="2">
        <v>1.0602739726027397</v>
      </c>
      <c r="D1717" s="2" t="str">
        <f t="shared" si="105"/>
        <v>&lt;= 1.5 year</v>
      </c>
      <c r="E1717" s="3">
        <v>40.80821917808219</v>
      </c>
      <c r="F1717" s="1">
        <v>0</v>
      </c>
      <c r="G1717" s="1">
        <v>105</v>
      </c>
      <c r="H1717" s="1" t="str">
        <f t="shared" si="106"/>
        <v>&gt;=80</v>
      </c>
      <c r="I1717" s="1">
        <v>15.645643432067599</v>
      </c>
      <c r="J1717" s="1">
        <v>431.357872971777</v>
      </c>
      <c r="K1717" s="1">
        <v>71.5776912525737</v>
      </c>
      <c r="L1717" s="1">
        <v>19.0706113257983</v>
      </c>
      <c r="M1717" s="1">
        <f t="shared" si="107"/>
        <v>46.638077621712206</v>
      </c>
      <c r="N1717" s="1">
        <v>0</v>
      </c>
      <c r="O1717" s="1" t="str">
        <f t="shared" si="104"/>
        <v>&gt;40</v>
      </c>
    </row>
    <row r="1718" spans="1:15">
      <c r="A1718" s="1">
        <v>1717</v>
      </c>
      <c r="B1718" s="1">
        <v>86753091717</v>
      </c>
      <c r="C1718" s="2">
        <v>1.1972602739726028</v>
      </c>
      <c r="D1718" s="2" t="str">
        <f t="shared" si="105"/>
        <v>&lt;= 1.5 year</v>
      </c>
      <c r="E1718" s="3">
        <v>44.219178082191782</v>
      </c>
      <c r="F1718" s="1">
        <v>0</v>
      </c>
      <c r="G1718" s="1">
        <v>91</v>
      </c>
      <c r="H1718" s="1" t="str">
        <f t="shared" si="106"/>
        <v>&gt;=80</v>
      </c>
      <c r="I1718" s="1">
        <v>20.885491641863801</v>
      </c>
      <c r="J1718" s="1">
        <v>195.38302656321599</v>
      </c>
      <c r="K1718" s="1">
        <v>339.810376333786</v>
      </c>
      <c r="L1718" s="1">
        <v>91.878735063258702</v>
      </c>
      <c r="M1718" s="1">
        <f t="shared" si="107"/>
        <v>69.104174824051753</v>
      </c>
      <c r="N1718" s="1">
        <v>0</v>
      </c>
      <c r="O1718" s="1" t="str">
        <f t="shared" si="104"/>
        <v>&gt;40</v>
      </c>
    </row>
    <row r="1719" spans="1:15">
      <c r="A1719" s="1">
        <v>1718</v>
      </c>
      <c r="B1719" s="1">
        <v>86753091718</v>
      </c>
      <c r="C1719" s="2">
        <v>1.7506849315068493</v>
      </c>
      <c r="D1719" s="2" t="str">
        <f t="shared" si="105"/>
        <v>&gt; 1.5 year</v>
      </c>
      <c r="E1719" s="3">
        <v>24.589041095890412</v>
      </c>
      <c r="F1719" s="1">
        <v>1</v>
      </c>
      <c r="G1719" s="1">
        <v>47</v>
      </c>
      <c r="H1719" s="1" t="str">
        <f t="shared" si="106"/>
        <v>&lt;80</v>
      </c>
      <c r="I1719" s="1">
        <v>195.75873030586601</v>
      </c>
      <c r="J1719" s="1">
        <v>304.12369548462601</v>
      </c>
      <c r="K1719" s="1">
        <v>276.67665496096799</v>
      </c>
      <c r="L1719" s="1">
        <v>233.99906254119301</v>
      </c>
      <c r="M1719" s="1">
        <f t="shared" si="107"/>
        <v>101.27168016349869</v>
      </c>
      <c r="N1719" s="1">
        <v>0</v>
      </c>
      <c r="O1719" s="1" t="str">
        <f t="shared" si="104"/>
        <v>17-25</v>
      </c>
    </row>
    <row r="1720" spans="1:15">
      <c r="A1720" s="1">
        <v>1719</v>
      </c>
      <c r="B1720" s="1">
        <v>86753091719</v>
      </c>
      <c r="C1720" s="2">
        <v>1.7397260273972603</v>
      </c>
      <c r="D1720" s="2" t="str">
        <f t="shared" si="105"/>
        <v>&gt; 1.5 year</v>
      </c>
      <c r="E1720" s="3">
        <v>30.641095890410959</v>
      </c>
      <c r="F1720" s="1">
        <v>0</v>
      </c>
      <c r="G1720" s="1">
        <v>35</v>
      </c>
      <c r="H1720" s="1" t="str">
        <f t="shared" si="106"/>
        <v>&lt;80</v>
      </c>
      <c r="I1720" s="1">
        <v>298.69487656267899</v>
      </c>
      <c r="J1720" s="1">
        <v>356.19870732140498</v>
      </c>
      <c r="K1720" s="1">
        <v>186.38945351147601</v>
      </c>
      <c r="L1720" s="1">
        <v>195.261745928311</v>
      </c>
      <c r="M1720" s="1">
        <f t="shared" si="107"/>
        <v>98.189630643501161</v>
      </c>
      <c r="N1720" s="1">
        <v>0</v>
      </c>
      <c r="O1720" s="1" t="str">
        <f t="shared" si="104"/>
        <v>25-40</v>
      </c>
    </row>
    <row r="1721" spans="1:15">
      <c r="A1721" s="1">
        <v>1720</v>
      </c>
      <c r="B1721" s="1">
        <v>86753091720</v>
      </c>
      <c r="C1721" s="2">
        <v>1.2684931506849315</v>
      </c>
      <c r="D1721" s="2" t="str">
        <f t="shared" si="105"/>
        <v>&lt;= 1.5 year</v>
      </c>
      <c r="E1721" s="3">
        <v>45.813698630136983</v>
      </c>
      <c r="F1721" s="1">
        <v>1</v>
      </c>
      <c r="G1721" s="1">
        <v>94</v>
      </c>
      <c r="H1721" s="1" t="str">
        <f t="shared" si="106"/>
        <v>&gt;=80</v>
      </c>
      <c r="I1721" s="1">
        <v>42.408904707457602</v>
      </c>
      <c r="J1721" s="1">
        <v>230.78704639194501</v>
      </c>
      <c r="K1721" s="1">
        <v>308.58537349084202</v>
      </c>
      <c r="L1721" s="1">
        <v>5.9935518846057496</v>
      </c>
      <c r="M1721" s="1">
        <f t="shared" si="107"/>
        <v>59.605147133005943</v>
      </c>
      <c r="N1721" s="1">
        <v>1</v>
      </c>
      <c r="O1721" s="1" t="str">
        <f t="shared" si="104"/>
        <v>&gt;40</v>
      </c>
    </row>
    <row r="1722" spans="1:15">
      <c r="A1722" s="1">
        <v>1721</v>
      </c>
      <c r="B1722" s="1">
        <v>86753091721</v>
      </c>
      <c r="C1722" s="2">
        <v>1.6</v>
      </c>
      <c r="D1722" s="2" t="str">
        <f t="shared" si="105"/>
        <v>&gt; 1.5 year</v>
      </c>
      <c r="E1722" s="3">
        <v>29.205479452054796</v>
      </c>
      <c r="F1722" s="1">
        <v>0</v>
      </c>
      <c r="G1722" s="1">
        <v>35</v>
      </c>
      <c r="H1722" s="1" t="str">
        <f t="shared" si="106"/>
        <v>&lt;80</v>
      </c>
      <c r="I1722" s="1">
        <v>183.81022424943001</v>
      </c>
      <c r="J1722" s="1">
        <v>264.77569122748503</v>
      </c>
      <c r="K1722" s="1">
        <v>308.04011534238202</v>
      </c>
      <c r="L1722" s="1">
        <v>225.35272106884301</v>
      </c>
      <c r="M1722" s="1">
        <f t="shared" si="107"/>
        <v>99.894013607500199</v>
      </c>
      <c r="N1722" s="1">
        <v>0</v>
      </c>
      <c r="O1722" s="1" t="str">
        <f t="shared" si="104"/>
        <v>25-40</v>
      </c>
    </row>
    <row r="1723" spans="1:15">
      <c r="A1723" s="1">
        <v>1722</v>
      </c>
      <c r="B1723" s="1">
        <v>86753091722</v>
      </c>
      <c r="C1723" s="2">
        <v>1.6328767123287671</v>
      </c>
      <c r="D1723" s="2" t="str">
        <f t="shared" si="105"/>
        <v>&gt; 1.5 year</v>
      </c>
      <c r="E1723" s="3">
        <v>27.786301369863015</v>
      </c>
      <c r="F1723" s="1">
        <v>1</v>
      </c>
      <c r="G1723" s="1">
        <v>40</v>
      </c>
      <c r="H1723" s="1" t="str">
        <f t="shared" si="106"/>
        <v>&lt;80</v>
      </c>
      <c r="I1723" s="1">
        <v>234.445342152531</v>
      </c>
      <c r="J1723" s="1">
        <v>388.40069562488901</v>
      </c>
      <c r="K1723" s="1">
        <v>113.017382700939</v>
      </c>
      <c r="L1723" s="1">
        <v>261.37919310175198</v>
      </c>
      <c r="M1723" s="1">
        <f t="shared" si="107"/>
        <v>94.755272118516515</v>
      </c>
      <c r="N1723" s="1">
        <v>0</v>
      </c>
      <c r="O1723" s="1" t="str">
        <f t="shared" si="104"/>
        <v>25-40</v>
      </c>
    </row>
    <row r="1724" spans="1:15">
      <c r="A1724" s="1">
        <v>1723</v>
      </c>
      <c r="B1724" s="1">
        <v>86753091723</v>
      </c>
      <c r="C1724" s="2">
        <v>1.210958904109589</v>
      </c>
      <c r="D1724" s="2" t="str">
        <f t="shared" si="105"/>
        <v>&lt;= 1.5 year</v>
      </c>
      <c r="E1724" s="3">
        <v>44.660273972602738</v>
      </c>
      <c r="F1724" s="1">
        <v>0</v>
      </c>
      <c r="G1724" s="1">
        <v>86</v>
      </c>
      <c r="H1724" s="1" t="str">
        <f t="shared" si="106"/>
        <v>&gt;=80</v>
      </c>
      <c r="I1724" s="1">
        <v>39.942339881438002</v>
      </c>
      <c r="J1724" s="1">
        <v>135.328149002662</v>
      </c>
      <c r="K1724" s="1">
        <v>386.20354763228801</v>
      </c>
      <c r="L1724" s="1">
        <v>17.585683000076099</v>
      </c>
      <c r="M1724" s="1">
        <f t="shared" si="107"/>
        <v>62.476346786611693</v>
      </c>
      <c r="N1724" s="1">
        <v>0</v>
      </c>
      <c r="O1724" s="1" t="str">
        <f t="shared" si="104"/>
        <v>&gt;40</v>
      </c>
    </row>
    <row r="1725" spans="1:15">
      <c r="A1725" s="1">
        <v>1724</v>
      </c>
      <c r="B1725" s="1">
        <v>86753091724</v>
      </c>
      <c r="C1725" s="2">
        <v>1.1534246575342466</v>
      </c>
      <c r="D1725" s="2" t="str">
        <f t="shared" si="105"/>
        <v>&lt;= 1.5 year</v>
      </c>
      <c r="E1725" s="3">
        <v>42.904109589041099</v>
      </c>
      <c r="F1725" s="1">
        <v>0</v>
      </c>
      <c r="G1725" s="1">
        <v>61</v>
      </c>
      <c r="H1725" s="1" t="str">
        <f t="shared" si="106"/>
        <v>&lt;80</v>
      </c>
      <c r="I1725" s="1">
        <v>11.6235127736112</v>
      </c>
      <c r="J1725" s="1">
        <v>341.68890654117399</v>
      </c>
      <c r="K1725" s="1">
        <v>245.428409663834</v>
      </c>
      <c r="L1725" s="1">
        <v>6.0236804592842503</v>
      </c>
      <c r="M1725" s="1">
        <f t="shared" si="107"/>
        <v>58.439244359957002</v>
      </c>
      <c r="N1725" s="1">
        <v>0</v>
      </c>
      <c r="O1725" s="1" t="str">
        <f t="shared" si="104"/>
        <v>&gt;40</v>
      </c>
    </row>
    <row r="1726" spans="1:15">
      <c r="A1726" s="1">
        <v>1725</v>
      </c>
      <c r="B1726" s="1">
        <v>86753091725</v>
      </c>
      <c r="C1726" s="2">
        <v>1.0356164383561643</v>
      </c>
      <c r="D1726" s="2" t="str">
        <f t="shared" si="105"/>
        <v>&lt;= 1.5 year</v>
      </c>
      <c r="E1726" s="3">
        <v>36.704109589041096</v>
      </c>
      <c r="F1726" s="1">
        <v>1</v>
      </c>
      <c r="G1726" s="1">
        <v>20</v>
      </c>
      <c r="H1726" s="1" t="str">
        <f t="shared" si="106"/>
        <v>&lt;80</v>
      </c>
      <c r="I1726" s="1">
        <v>1.7878869398973101</v>
      </c>
      <c r="J1726" s="1">
        <v>26.903355768483401</v>
      </c>
      <c r="K1726" s="1">
        <v>373.020884631537</v>
      </c>
      <c r="L1726" s="1">
        <v>419.10995877548299</v>
      </c>
      <c r="M1726" s="1">
        <f t="shared" si="107"/>
        <v>97.351000625512853</v>
      </c>
      <c r="N1726" s="1">
        <v>0</v>
      </c>
      <c r="O1726" s="1" t="str">
        <f t="shared" si="104"/>
        <v>25-40</v>
      </c>
    </row>
    <row r="1727" spans="1:15">
      <c r="A1727" s="1">
        <v>1726</v>
      </c>
      <c r="B1727" s="1">
        <v>86753091726</v>
      </c>
      <c r="C1727" s="2">
        <v>1.1753424657534246</v>
      </c>
      <c r="D1727" s="2" t="str">
        <f t="shared" si="105"/>
        <v>&lt;= 1.5 year</v>
      </c>
      <c r="E1727" s="3">
        <v>37.901369863013699</v>
      </c>
      <c r="F1727" s="1">
        <v>0</v>
      </c>
      <c r="G1727" s="1">
        <v>84</v>
      </c>
      <c r="H1727" s="1" t="str">
        <f t="shared" si="106"/>
        <v>&gt;=80</v>
      </c>
      <c r="I1727" s="1">
        <v>32.275061782644897</v>
      </c>
      <c r="J1727" s="1">
        <v>279.485387547887</v>
      </c>
      <c r="K1727" s="1">
        <v>286.88137013166198</v>
      </c>
      <c r="L1727" s="1">
        <v>4.7086475130358902</v>
      </c>
      <c r="M1727" s="1">
        <f t="shared" si="107"/>
        <v>59.931638063806297</v>
      </c>
      <c r="N1727" s="1">
        <v>0</v>
      </c>
      <c r="O1727" s="1" t="str">
        <f t="shared" si="104"/>
        <v>25-40</v>
      </c>
    </row>
    <row r="1728" spans="1:15">
      <c r="A1728" s="1">
        <v>1727</v>
      </c>
      <c r="B1728" s="1">
        <v>86753091727</v>
      </c>
      <c r="C1728" s="2">
        <v>1.6849315068493151</v>
      </c>
      <c r="D1728" s="2" t="str">
        <f t="shared" si="105"/>
        <v>&gt; 1.5 year</v>
      </c>
      <c r="E1728" s="3">
        <v>28.260273972602739</v>
      </c>
      <c r="F1728" s="1">
        <v>0</v>
      </c>
      <c r="G1728" s="1">
        <v>37</v>
      </c>
      <c r="H1728" s="1" t="str">
        <f t="shared" si="106"/>
        <v>&lt;80</v>
      </c>
      <c r="I1728" s="1">
        <v>353.65378706205797</v>
      </c>
      <c r="J1728" s="1">
        <v>285.56831353458199</v>
      </c>
      <c r="K1728" s="1">
        <v>235.97322820307301</v>
      </c>
      <c r="L1728" s="1">
        <v>205.34454282615101</v>
      </c>
      <c r="M1728" s="1">
        <f t="shared" si="107"/>
        <v>104.09590057123809</v>
      </c>
      <c r="N1728" s="1">
        <v>0</v>
      </c>
      <c r="O1728" s="1" t="str">
        <f t="shared" si="104"/>
        <v>25-40</v>
      </c>
    </row>
    <row r="1729" spans="1:15">
      <c r="A1729" s="1">
        <v>1728</v>
      </c>
      <c r="B1729" s="1">
        <v>86753091728</v>
      </c>
      <c r="C1729" s="2">
        <v>1.2931506849315069</v>
      </c>
      <c r="D1729" s="2" t="str">
        <f t="shared" si="105"/>
        <v>&lt;= 1.5 year</v>
      </c>
      <c r="E1729" s="3">
        <v>42.167123287671231</v>
      </c>
      <c r="F1729" s="1">
        <v>1</v>
      </c>
      <c r="G1729" s="1">
        <v>81</v>
      </c>
      <c r="H1729" s="1" t="str">
        <f t="shared" si="106"/>
        <v>&gt;=80</v>
      </c>
      <c r="I1729" s="1">
        <v>9.3580930221585898</v>
      </c>
      <c r="J1729" s="1">
        <v>271.681396683407</v>
      </c>
      <c r="K1729" s="1">
        <v>295.40342481575101</v>
      </c>
      <c r="L1729" s="1">
        <v>54.306182389316703</v>
      </c>
      <c r="M1729" s="1">
        <f t="shared" si="107"/>
        <v>64.44831204105337</v>
      </c>
      <c r="N1729" s="1">
        <v>0</v>
      </c>
      <c r="O1729" s="1" t="str">
        <f t="shared" si="104"/>
        <v>&gt;40</v>
      </c>
    </row>
    <row r="1730" spans="1:15">
      <c r="A1730" s="1">
        <v>1729</v>
      </c>
      <c r="B1730" s="1">
        <v>86753091729</v>
      </c>
      <c r="C1730" s="2">
        <v>1.2191780821917808</v>
      </c>
      <c r="D1730" s="2" t="str">
        <f t="shared" si="105"/>
        <v>&lt;= 1.5 year</v>
      </c>
      <c r="E1730" s="3">
        <v>43.745205479452054</v>
      </c>
      <c r="F1730" s="1">
        <v>0</v>
      </c>
      <c r="G1730" s="1">
        <v>74</v>
      </c>
      <c r="H1730" s="1" t="str">
        <f t="shared" si="106"/>
        <v>&lt;80</v>
      </c>
      <c r="I1730" s="1">
        <v>4.1692581247613001</v>
      </c>
      <c r="J1730" s="1">
        <v>255.98284993173499</v>
      </c>
      <c r="K1730" s="1">
        <v>297.42422739812503</v>
      </c>
      <c r="L1730" s="1">
        <v>33.256367272031703</v>
      </c>
      <c r="M1730" s="1">
        <f t="shared" si="107"/>
        <v>60.493840004938512</v>
      </c>
      <c r="N1730" s="1">
        <v>0</v>
      </c>
      <c r="O1730" s="1" t="str">
        <f t="shared" ref="O1730:O1793" si="108">IF(AND(E1730&gt;17,E1730&lt;25),"17-25",IF(AND(E1730&gt;25,E1730&lt;40),"25-40","&gt;40"))</f>
        <v>&gt;40</v>
      </c>
    </row>
    <row r="1731" spans="1:15">
      <c r="A1731" s="1">
        <v>1730</v>
      </c>
      <c r="B1731" s="1">
        <v>86753091730</v>
      </c>
      <c r="C1731" s="2">
        <v>1.6410958904109589</v>
      </c>
      <c r="D1731" s="2" t="str">
        <f t="shared" ref="D1731:D1794" si="109">IF(OR(C1731&lt;1.5, C1731=1.5),"&lt;= 1.5 year","&gt; 1.5 year")</f>
        <v>&gt; 1.5 year</v>
      </c>
      <c r="E1731" s="3">
        <v>34.043835616438358</v>
      </c>
      <c r="F1731" s="1">
        <v>0</v>
      </c>
      <c r="G1731" s="1">
        <v>39</v>
      </c>
      <c r="H1731" s="1" t="str">
        <f t="shared" ref="H1731:H1794" si="110">IF(G1731&lt;80,"&lt;80","&gt;=80")</f>
        <v>&lt;80</v>
      </c>
      <c r="I1731" s="1">
        <v>192.60485509134901</v>
      </c>
      <c r="J1731" s="1">
        <v>254.50922169744601</v>
      </c>
      <c r="K1731" s="1">
        <v>121.748214715952</v>
      </c>
      <c r="L1731" s="1">
        <v>401.116425858215</v>
      </c>
      <c r="M1731" s="1">
        <f t="shared" ref="M1731:M1794" si="111">SUMPRODUCT(I1731:L1731,$P$3:$S$3)</f>
        <v>98.512883012003641</v>
      </c>
      <c r="N1731" s="1">
        <v>1</v>
      </c>
      <c r="O1731" s="1" t="str">
        <f t="shared" si="108"/>
        <v>25-40</v>
      </c>
    </row>
    <row r="1732" spans="1:15">
      <c r="A1732" s="1">
        <v>1731</v>
      </c>
      <c r="B1732" s="1">
        <v>86753091731</v>
      </c>
      <c r="C1732" s="2">
        <v>1.6794520547945206</v>
      </c>
      <c r="D1732" s="2" t="str">
        <f t="shared" si="109"/>
        <v>&gt; 1.5 year</v>
      </c>
      <c r="E1732" s="3">
        <v>35.909589041095892</v>
      </c>
      <c r="F1732" s="1">
        <v>0</v>
      </c>
      <c r="G1732" s="1">
        <v>51</v>
      </c>
      <c r="H1732" s="1" t="str">
        <f t="shared" si="110"/>
        <v>&lt;80</v>
      </c>
      <c r="I1732" s="1">
        <v>231.18068572364001</v>
      </c>
      <c r="J1732" s="1">
        <v>163.33594355714399</v>
      </c>
      <c r="K1732" s="1">
        <v>214.613663424751</v>
      </c>
      <c r="L1732" s="1">
        <v>302.822765178959</v>
      </c>
      <c r="M1732" s="1">
        <f t="shared" si="111"/>
        <v>93.653701774907915</v>
      </c>
      <c r="N1732" s="1">
        <v>1</v>
      </c>
      <c r="O1732" s="1" t="str">
        <f t="shared" si="108"/>
        <v>25-40</v>
      </c>
    </row>
    <row r="1733" spans="1:15">
      <c r="A1733" s="1">
        <v>1732</v>
      </c>
      <c r="B1733" s="1">
        <v>86753091732</v>
      </c>
      <c r="C1733" s="2">
        <v>1.2219178082191782</v>
      </c>
      <c r="D1733" s="2" t="str">
        <f t="shared" si="109"/>
        <v>&lt;= 1.5 year</v>
      </c>
      <c r="E1733" s="3">
        <v>44.87945205479452</v>
      </c>
      <c r="F1733" s="1">
        <v>0</v>
      </c>
      <c r="G1733" s="1">
        <v>96</v>
      </c>
      <c r="H1733" s="1" t="str">
        <f t="shared" si="110"/>
        <v>&gt;=80</v>
      </c>
      <c r="I1733" s="1">
        <v>95.337725756712501</v>
      </c>
      <c r="J1733" s="1">
        <v>139.14367714804101</v>
      </c>
      <c r="K1733" s="1">
        <v>359.000050275067</v>
      </c>
      <c r="L1733" s="1">
        <v>25.2497930688804</v>
      </c>
      <c r="M1733" s="1">
        <f t="shared" si="111"/>
        <v>64.868493433653967</v>
      </c>
      <c r="N1733" s="1">
        <v>0</v>
      </c>
      <c r="O1733" s="1" t="str">
        <f t="shared" si="108"/>
        <v>&gt;40</v>
      </c>
    </row>
    <row r="1734" spans="1:15">
      <c r="A1734" s="1">
        <v>1733</v>
      </c>
      <c r="B1734" s="1">
        <v>86753091733</v>
      </c>
      <c r="C1734" s="2">
        <v>1.3232876712328767</v>
      </c>
      <c r="D1734" s="2" t="str">
        <f t="shared" si="109"/>
        <v>&lt;= 1.5 year</v>
      </c>
      <c r="E1734" s="3">
        <v>41.0027397260274</v>
      </c>
      <c r="F1734" s="1">
        <v>0</v>
      </c>
      <c r="G1734" s="1">
        <v>40</v>
      </c>
      <c r="H1734" s="1" t="str">
        <f t="shared" si="110"/>
        <v>&lt;80</v>
      </c>
      <c r="I1734" s="1">
        <v>39.861486626148597</v>
      </c>
      <c r="J1734" s="1">
        <v>327.001017804566</v>
      </c>
      <c r="K1734" s="1">
        <v>303.19400838877903</v>
      </c>
      <c r="L1734" s="1">
        <v>20.7010189025785</v>
      </c>
      <c r="M1734" s="1">
        <f t="shared" si="111"/>
        <v>68.216403629420071</v>
      </c>
      <c r="N1734" s="1">
        <v>0</v>
      </c>
      <c r="O1734" s="1" t="str">
        <f t="shared" si="108"/>
        <v>&gt;40</v>
      </c>
    </row>
    <row r="1735" spans="1:15">
      <c r="A1735" s="1">
        <v>1734</v>
      </c>
      <c r="B1735" s="1">
        <v>86753091734</v>
      </c>
      <c r="C1735" s="2">
        <v>1.1260273972602739</v>
      </c>
      <c r="D1735" s="2" t="str">
        <f t="shared" si="109"/>
        <v>&lt;= 1.5 year</v>
      </c>
      <c r="E1735" s="3">
        <v>39.923287671232877</v>
      </c>
      <c r="F1735" s="1">
        <v>0</v>
      </c>
      <c r="G1735" s="1">
        <v>48</v>
      </c>
      <c r="H1735" s="1" t="str">
        <f t="shared" si="110"/>
        <v>&lt;80</v>
      </c>
      <c r="I1735" s="1">
        <v>21.192499532871398</v>
      </c>
      <c r="J1735" s="1">
        <v>276.35278856062899</v>
      </c>
      <c r="K1735" s="1">
        <v>331.97175604471602</v>
      </c>
      <c r="L1735" s="1">
        <v>6.36011598005999</v>
      </c>
      <c r="M1735" s="1">
        <f t="shared" si="111"/>
        <v>64.403447690453149</v>
      </c>
      <c r="N1735" s="1">
        <v>0</v>
      </c>
      <c r="O1735" s="1" t="str">
        <f t="shared" si="108"/>
        <v>25-40</v>
      </c>
    </row>
    <row r="1736" spans="1:15">
      <c r="A1736" s="1">
        <v>1735</v>
      </c>
      <c r="B1736" s="1">
        <v>86753091735</v>
      </c>
      <c r="C1736" s="2">
        <v>1.704109589041096</v>
      </c>
      <c r="D1736" s="2" t="str">
        <f t="shared" si="109"/>
        <v>&gt; 1.5 year</v>
      </c>
      <c r="E1736" s="3">
        <v>34.123287671232873</v>
      </c>
      <c r="F1736" s="1">
        <v>0</v>
      </c>
      <c r="G1736" s="1">
        <v>48</v>
      </c>
      <c r="H1736" s="1" t="str">
        <f t="shared" si="110"/>
        <v>&lt;80</v>
      </c>
      <c r="I1736" s="1">
        <v>318.80060807608101</v>
      </c>
      <c r="J1736" s="1">
        <v>272.739069087541</v>
      </c>
      <c r="K1736" s="1">
        <v>203.787323716456</v>
      </c>
      <c r="L1736" s="1">
        <v>207.88828244394099</v>
      </c>
      <c r="M1736" s="1">
        <f t="shared" si="111"/>
        <v>96.724246912337392</v>
      </c>
      <c r="N1736" s="1">
        <v>0</v>
      </c>
      <c r="O1736" s="1" t="str">
        <f t="shared" si="108"/>
        <v>25-40</v>
      </c>
    </row>
    <row r="1737" spans="1:15">
      <c r="A1737" s="1">
        <v>1736</v>
      </c>
      <c r="B1737" s="1">
        <v>86753091736</v>
      </c>
      <c r="C1737" s="2">
        <v>1.3780821917808219</v>
      </c>
      <c r="D1737" s="2" t="str">
        <f t="shared" si="109"/>
        <v>&lt;= 1.5 year</v>
      </c>
      <c r="E1737" s="3">
        <v>39.07123287671233</v>
      </c>
      <c r="F1737" s="1">
        <v>1</v>
      </c>
      <c r="G1737" s="1">
        <v>78</v>
      </c>
      <c r="H1737" s="1" t="str">
        <f t="shared" si="110"/>
        <v>&lt;80</v>
      </c>
      <c r="I1737" s="1">
        <v>2.9061779619101502</v>
      </c>
      <c r="J1737" s="1">
        <v>300.08787479327998</v>
      </c>
      <c r="K1737" s="1">
        <v>272.554778177598</v>
      </c>
      <c r="L1737" s="1">
        <v>11.157831540484199</v>
      </c>
      <c r="M1737" s="1">
        <f t="shared" si="111"/>
        <v>58.285037386585074</v>
      </c>
      <c r="N1737" s="1">
        <v>0</v>
      </c>
      <c r="O1737" s="1" t="str">
        <f t="shared" si="108"/>
        <v>25-40</v>
      </c>
    </row>
    <row r="1738" spans="1:15">
      <c r="A1738" s="1">
        <v>1737</v>
      </c>
      <c r="B1738" s="1">
        <v>86753091737</v>
      </c>
      <c r="C1738" s="2">
        <v>1.6821917808219178</v>
      </c>
      <c r="D1738" s="2" t="str">
        <f t="shared" si="109"/>
        <v>&gt; 1.5 year</v>
      </c>
      <c r="E1738" s="3">
        <v>28.109589041095891</v>
      </c>
      <c r="F1738" s="1">
        <v>0</v>
      </c>
      <c r="G1738" s="1">
        <v>56</v>
      </c>
      <c r="H1738" s="1" t="str">
        <f t="shared" si="110"/>
        <v>&lt;80</v>
      </c>
      <c r="I1738" s="1">
        <v>294.48816119506398</v>
      </c>
      <c r="J1738" s="1">
        <v>172.73110564696</v>
      </c>
      <c r="K1738" s="1">
        <v>219.95541274534</v>
      </c>
      <c r="L1738" s="1">
        <v>311.033765721978</v>
      </c>
      <c r="M1738" s="1">
        <f t="shared" si="111"/>
        <v>101.09624276344007</v>
      </c>
      <c r="N1738" s="1">
        <v>0</v>
      </c>
      <c r="O1738" s="1" t="str">
        <f t="shared" si="108"/>
        <v>25-40</v>
      </c>
    </row>
    <row r="1739" spans="1:15">
      <c r="A1739" s="1">
        <v>1738</v>
      </c>
      <c r="B1739" s="1">
        <v>86753091738</v>
      </c>
      <c r="C1739" s="2">
        <v>1.704109589041096</v>
      </c>
      <c r="D1739" s="2" t="str">
        <f t="shared" si="109"/>
        <v>&gt; 1.5 year</v>
      </c>
      <c r="E1739" s="3">
        <v>30.668493150684931</v>
      </c>
      <c r="F1739" s="1">
        <v>0</v>
      </c>
      <c r="G1739" s="1">
        <v>55</v>
      </c>
      <c r="H1739" s="1" t="str">
        <f t="shared" si="110"/>
        <v>&lt;80</v>
      </c>
      <c r="I1739" s="1">
        <v>289.16585811502398</v>
      </c>
      <c r="J1739" s="1">
        <v>327.21130282005203</v>
      </c>
      <c r="K1739" s="1">
        <v>233.90678428326899</v>
      </c>
      <c r="L1739" s="1">
        <v>173.89563072450599</v>
      </c>
      <c r="M1739" s="1">
        <f t="shared" si="111"/>
        <v>98.246462675739082</v>
      </c>
      <c r="N1739" s="1">
        <v>0</v>
      </c>
      <c r="O1739" s="1" t="str">
        <f t="shared" si="108"/>
        <v>25-40</v>
      </c>
    </row>
    <row r="1740" spans="1:15">
      <c r="A1740" s="1">
        <v>1739</v>
      </c>
      <c r="B1740" s="1">
        <v>86753091739</v>
      </c>
      <c r="C1740" s="2">
        <v>1.4602739726027398</v>
      </c>
      <c r="D1740" s="2" t="str">
        <f t="shared" si="109"/>
        <v>&lt;= 1.5 year</v>
      </c>
      <c r="E1740" s="3">
        <v>24.512328767123286</v>
      </c>
      <c r="F1740" s="1">
        <v>0</v>
      </c>
      <c r="G1740" s="1">
        <v>40</v>
      </c>
      <c r="H1740" s="1" t="str">
        <f t="shared" si="110"/>
        <v>&lt;80</v>
      </c>
      <c r="I1740" s="1">
        <v>204.72366288986299</v>
      </c>
      <c r="J1740" s="1">
        <v>221.36296029015</v>
      </c>
      <c r="K1740" s="1">
        <v>329.42946498144499</v>
      </c>
      <c r="L1740" s="1">
        <v>201.861956647162</v>
      </c>
      <c r="M1740" s="1">
        <f t="shared" si="111"/>
        <v>97.841900449833872</v>
      </c>
      <c r="N1740" s="1">
        <v>0</v>
      </c>
      <c r="O1740" s="1" t="str">
        <f t="shared" si="108"/>
        <v>17-25</v>
      </c>
    </row>
    <row r="1741" spans="1:15">
      <c r="A1741" s="1">
        <v>1740</v>
      </c>
      <c r="B1741" s="1">
        <v>86753091740</v>
      </c>
      <c r="C1741" s="2">
        <v>1.6493150684931508</v>
      </c>
      <c r="D1741" s="2" t="str">
        <f t="shared" si="109"/>
        <v>&gt; 1.5 year</v>
      </c>
      <c r="E1741" s="3">
        <v>32.035616438356165</v>
      </c>
      <c r="F1741" s="1">
        <v>0</v>
      </c>
      <c r="G1741" s="1">
        <v>37</v>
      </c>
      <c r="H1741" s="1" t="str">
        <f t="shared" si="110"/>
        <v>&lt;80</v>
      </c>
      <c r="I1741" s="1">
        <v>132.403424012751</v>
      </c>
      <c r="J1741" s="1">
        <v>267.09131067858902</v>
      </c>
      <c r="K1741" s="1">
        <v>219.89412289152699</v>
      </c>
      <c r="L1741" s="1">
        <v>226.19274549160099</v>
      </c>
      <c r="M1741" s="1">
        <f t="shared" si="111"/>
        <v>85.490002981282558</v>
      </c>
      <c r="N1741" s="1">
        <v>1</v>
      </c>
      <c r="O1741" s="1" t="str">
        <f t="shared" si="108"/>
        <v>25-40</v>
      </c>
    </row>
    <row r="1742" spans="1:15">
      <c r="A1742" s="1">
        <v>1741</v>
      </c>
      <c r="B1742" s="1">
        <v>86753091741</v>
      </c>
      <c r="C1742" s="2">
        <v>1.5534246575342465</v>
      </c>
      <c r="D1742" s="2" t="str">
        <f t="shared" si="109"/>
        <v>&gt; 1.5 year</v>
      </c>
      <c r="E1742" s="3">
        <v>27.493150684931507</v>
      </c>
      <c r="F1742" s="1">
        <v>0</v>
      </c>
      <c r="G1742" s="1">
        <v>31</v>
      </c>
      <c r="H1742" s="1" t="str">
        <f t="shared" si="110"/>
        <v>&lt;80</v>
      </c>
      <c r="I1742" s="1">
        <v>325.73765069722299</v>
      </c>
      <c r="J1742" s="1">
        <v>158.761057582841</v>
      </c>
      <c r="K1742" s="1">
        <v>349.34518224111099</v>
      </c>
      <c r="L1742" s="1">
        <v>236.503819128174</v>
      </c>
      <c r="M1742" s="1">
        <f t="shared" si="111"/>
        <v>109.06177682671931</v>
      </c>
      <c r="N1742" s="1">
        <v>0</v>
      </c>
      <c r="O1742" s="1" t="str">
        <f t="shared" si="108"/>
        <v>25-40</v>
      </c>
    </row>
    <row r="1743" spans="1:15">
      <c r="A1743" s="1">
        <v>1742</v>
      </c>
      <c r="B1743" s="1">
        <v>86753091742</v>
      </c>
      <c r="C1743" s="2">
        <v>1.736986301369863</v>
      </c>
      <c r="D1743" s="2" t="str">
        <f t="shared" si="109"/>
        <v>&gt; 1.5 year</v>
      </c>
      <c r="E1743" s="3">
        <v>29.391780821917809</v>
      </c>
      <c r="F1743" s="1">
        <v>0</v>
      </c>
      <c r="G1743" s="1">
        <v>54</v>
      </c>
      <c r="H1743" s="1" t="str">
        <f t="shared" si="110"/>
        <v>&lt;80</v>
      </c>
      <c r="I1743" s="1">
        <v>419.72991964587499</v>
      </c>
      <c r="J1743" s="1">
        <v>127.570209864391</v>
      </c>
      <c r="K1743" s="1">
        <v>99.389956172916797</v>
      </c>
      <c r="L1743" s="1">
        <v>331.83174251162802</v>
      </c>
      <c r="M1743" s="1">
        <f t="shared" si="111"/>
        <v>95.53061420296666</v>
      </c>
      <c r="N1743" s="1">
        <v>0</v>
      </c>
      <c r="O1743" s="1" t="str">
        <f t="shared" si="108"/>
        <v>25-40</v>
      </c>
    </row>
    <row r="1744" spans="1:15">
      <c r="A1744" s="1">
        <v>1743</v>
      </c>
      <c r="B1744" s="1">
        <v>86753091743</v>
      </c>
      <c r="C1744" s="2">
        <v>1.1835616438356165</v>
      </c>
      <c r="D1744" s="2" t="str">
        <f t="shared" si="109"/>
        <v>&lt;= 1.5 year</v>
      </c>
      <c r="E1744" s="3">
        <v>36.213698630136989</v>
      </c>
      <c r="F1744" s="1">
        <v>0</v>
      </c>
      <c r="G1744" s="1">
        <v>79</v>
      </c>
      <c r="H1744" s="1" t="str">
        <f t="shared" si="110"/>
        <v>&lt;80</v>
      </c>
      <c r="I1744" s="1">
        <v>17.216770783609601</v>
      </c>
      <c r="J1744" s="1">
        <v>368.13151231940498</v>
      </c>
      <c r="K1744" s="1">
        <v>157.08424813578799</v>
      </c>
      <c r="L1744" s="1">
        <v>42.610756252741602</v>
      </c>
      <c r="M1744" s="1">
        <f t="shared" si="111"/>
        <v>54.791263174864717</v>
      </c>
      <c r="N1744" s="1">
        <v>0</v>
      </c>
      <c r="O1744" s="1" t="str">
        <f t="shared" si="108"/>
        <v>25-40</v>
      </c>
    </row>
    <row r="1745" spans="1:15">
      <c r="A1745" s="1">
        <v>1744</v>
      </c>
      <c r="B1745" s="1">
        <v>86753091744</v>
      </c>
      <c r="C1745" s="2">
        <v>1.7506849315068493</v>
      </c>
      <c r="D1745" s="2" t="str">
        <f t="shared" si="109"/>
        <v>&gt; 1.5 year</v>
      </c>
      <c r="E1745" s="3">
        <v>32.087671232876716</v>
      </c>
      <c r="F1745" s="1">
        <v>0</v>
      </c>
      <c r="G1745" s="1">
        <v>41</v>
      </c>
      <c r="H1745" s="1" t="str">
        <f t="shared" si="110"/>
        <v>&lt;80</v>
      </c>
      <c r="I1745" s="1">
        <v>374.02091432855099</v>
      </c>
      <c r="J1745" s="1">
        <v>166.33213047945699</v>
      </c>
      <c r="K1745" s="1">
        <v>211.27034645930701</v>
      </c>
      <c r="L1745" s="1">
        <v>343.34037443626698</v>
      </c>
      <c r="M1745" s="1">
        <f t="shared" si="111"/>
        <v>109.78153009210951</v>
      </c>
      <c r="N1745" s="1">
        <v>0</v>
      </c>
      <c r="O1745" s="1" t="str">
        <f t="shared" si="108"/>
        <v>25-40</v>
      </c>
    </row>
    <row r="1746" spans="1:15">
      <c r="A1746" s="1">
        <v>1745</v>
      </c>
      <c r="B1746" s="1">
        <v>86753091745</v>
      </c>
      <c r="C1746" s="2">
        <v>1.1424657534246576</v>
      </c>
      <c r="D1746" s="2" t="str">
        <f t="shared" si="109"/>
        <v>&lt;= 1.5 year</v>
      </c>
      <c r="E1746" s="3">
        <v>46.495890410958907</v>
      </c>
      <c r="F1746" s="1">
        <v>0</v>
      </c>
      <c r="G1746" s="1">
        <v>92</v>
      </c>
      <c r="H1746" s="1" t="str">
        <f t="shared" si="110"/>
        <v>&gt;=80</v>
      </c>
      <c r="I1746" s="1">
        <v>21.266803611897402</v>
      </c>
      <c r="J1746" s="1">
        <v>281.94638583204602</v>
      </c>
      <c r="K1746" s="1">
        <v>275.73239988355999</v>
      </c>
      <c r="L1746" s="1">
        <v>32.010943223276897</v>
      </c>
      <c r="M1746" s="1">
        <f t="shared" si="111"/>
        <v>61.186256328335901</v>
      </c>
      <c r="N1746" s="1">
        <v>0</v>
      </c>
      <c r="O1746" s="1" t="str">
        <f t="shared" si="108"/>
        <v>&gt;40</v>
      </c>
    </row>
    <row r="1747" spans="1:15">
      <c r="A1747" s="1">
        <v>1746</v>
      </c>
      <c r="B1747" s="1">
        <v>86753091746</v>
      </c>
      <c r="C1747" s="2">
        <v>1.6575342465753424</v>
      </c>
      <c r="D1747" s="2" t="str">
        <f t="shared" si="109"/>
        <v>&gt; 1.5 year</v>
      </c>
      <c r="E1747" s="3">
        <v>29.12876712328767</v>
      </c>
      <c r="F1747" s="1">
        <v>1</v>
      </c>
      <c r="G1747" s="1">
        <v>55</v>
      </c>
      <c r="H1747" s="1" t="str">
        <f t="shared" si="110"/>
        <v>&lt;80</v>
      </c>
      <c r="I1747" s="1">
        <v>172.07012321023399</v>
      </c>
      <c r="J1747" s="1">
        <v>268.46604454814201</v>
      </c>
      <c r="K1747" s="1">
        <v>229.521990893945</v>
      </c>
      <c r="L1747" s="1">
        <v>313.19798940183199</v>
      </c>
      <c r="M1747" s="1">
        <f t="shared" si="111"/>
        <v>100.36929105616332</v>
      </c>
      <c r="N1747" s="1">
        <v>0</v>
      </c>
      <c r="O1747" s="1" t="str">
        <f t="shared" si="108"/>
        <v>25-40</v>
      </c>
    </row>
    <row r="1748" spans="1:15">
      <c r="A1748" s="1">
        <v>1747</v>
      </c>
      <c r="B1748" s="1">
        <v>86753091747</v>
      </c>
      <c r="C1748" s="2">
        <v>1.2767123287671234</v>
      </c>
      <c r="D1748" s="2" t="str">
        <f t="shared" si="109"/>
        <v>&lt;= 1.5 year</v>
      </c>
      <c r="E1748" s="3">
        <v>37.742465753424661</v>
      </c>
      <c r="F1748" s="1">
        <v>1</v>
      </c>
      <c r="G1748" s="1">
        <v>83</v>
      </c>
      <c r="H1748" s="1" t="str">
        <f t="shared" si="110"/>
        <v>&gt;=80</v>
      </c>
      <c r="I1748" s="1">
        <v>39.726082422130403</v>
      </c>
      <c r="J1748" s="1">
        <v>190.44745182818201</v>
      </c>
      <c r="K1748" s="1">
        <v>284.75597729899903</v>
      </c>
      <c r="L1748" s="1">
        <v>4.2677477235016399</v>
      </c>
      <c r="M1748" s="1">
        <f t="shared" si="111"/>
        <v>53.096729742725074</v>
      </c>
      <c r="N1748" s="1">
        <v>1</v>
      </c>
      <c r="O1748" s="1" t="str">
        <f t="shared" si="108"/>
        <v>25-40</v>
      </c>
    </row>
    <row r="1749" spans="1:15">
      <c r="A1749" s="1">
        <v>1748</v>
      </c>
      <c r="B1749" s="1">
        <v>86753091748</v>
      </c>
      <c r="C1749" s="2">
        <v>1.4438356164383561</v>
      </c>
      <c r="D1749" s="2" t="str">
        <f t="shared" si="109"/>
        <v>&lt;= 1.5 year</v>
      </c>
      <c r="E1749" s="3">
        <v>31.109589041095891</v>
      </c>
      <c r="F1749" s="1">
        <v>0</v>
      </c>
      <c r="G1749" s="1">
        <v>61</v>
      </c>
      <c r="H1749" s="1" t="str">
        <f t="shared" si="110"/>
        <v>&lt;80</v>
      </c>
      <c r="I1749" s="1">
        <v>43.902322000173498</v>
      </c>
      <c r="J1749" s="1">
        <v>7.4997423596926103</v>
      </c>
      <c r="K1749" s="1">
        <v>571.16675506844695</v>
      </c>
      <c r="L1749" s="1">
        <v>323.37239658031302</v>
      </c>
      <c r="M1749" s="1">
        <f t="shared" si="111"/>
        <v>111.45686334664049</v>
      </c>
      <c r="N1749" s="1">
        <v>1</v>
      </c>
      <c r="O1749" s="1" t="str">
        <f t="shared" si="108"/>
        <v>25-40</v>
      </c>
    </row>
    <row r="1750" spans="1:15">
      <c r="A1750" s="1">
        <v>1749</v>
      </c>
      <c r="B1750" s="1">
        <v>86753091749</v>
      </c>
      <c r="C1750" s="2">
        <v>1.178082191780822</v>
      </c>
      <c r="D1750" s="2" t="str">
        <f t="shared" si="109"/>
        <v>&lt;= 1.5 year</v>
      </c>
      <c r="E1750" s="3">
        <v>36.008219178082193</v>
      </c>
      <c r="F1750" s="1">
        <v>0</v>
      </c>
      <c r="G1750" s="1">
        <v>76</v>
      </c>
      <c r="H1750" s="1" t="str">
        <f t="shared" si="110"/>
        <v>&lt;80</v>
      </c>
      <c r="I1750" s="1">
        <v>8.2685383734422508</v>
      </c>
      <c r="J1750" s="1">
        <v>182.81752097300901</v>
      </c>
      <c r="K1750" s="1">
        <v>332.826240241986</v>
      </c>
      <c r="L1750" s="1">
        <v>39.4635314562627</v>
      </c>
      <c r="M1750" s="1">
        <f t="shared" si="111"/>
        <v>59.961657351505941</v>
      </c>
      <c r="N1750" s="1">
        <v>0</v>
      </c>
      <c r="O1750" s="1" t="str">
        <f t="shared" si="108"/>
        <v>25-40</v>
      </c>
    </row>
    <row r="1751" spans="1:15">
      <c r="A1751" s="1">
        <v>1750</v>
      </c>
      <c r="B1751" s="1">
        <v>86753091750</v>
      </c>
      <c r="C1751" s="2">
        <v>1.5726027397260274</v>
      </c>
      <c r="D1751" s="2" t="str">
        <f t="shared" si="109"/>
        <v>&gt; 1.5 year</v>
      </c>
      <c r="E1751" s="3">
        <v>32.323287671232876</v>
      </c>
      <c r="F1751" s="1">
        <v>0</v>
      </c>
      <c r="G1751" s="1">
        <v>56</v>
      </c>
      <c r="H1751" s="1" t="str">
        <f t="shared" si="110"/>
        <v>&lt;80</v>
      </c>
      <c r="I1751" s="1">
        <v>211.06239891728799</v>
      </c>
      <c r="J1751" s="1">
        <v>151.524903759914</v>
      </c>
      <c r="K1751" s="1">
        <v>243.67418717160399</v>
      </c>
      <c r="L1751" s="1">
        <v>410.88899467590198</v>
      </c>
      <c r="M1751" s="1">
        <f t="shared" si="111"/>
        <v>107.55456603587687</v>
      </c>
      <c r="N1751" s="1">
        <v>0</v>
      </c>
      <c r="O1751" s="1" t="str">
        <f t="shared" si="108"/>
        <v>25-40</v>
      </c>
    </row>
    <row r="1752" spans="1:15">
      <c r="A1752" s="1">
        <v>1751</v>
      </c>
      <c r="B1752" s="1">
        <v>86753091751</v>
      </c>
      <c r="C1752" s="2">
        <v>1.6520547945205479</v>
      </c>
      <c r="D1752" s="2" t="str">
        <f t="shared" si="109"/>
        <v>&gt; 1.5 year</v>
      </c>
      <c r="E1752" s="3">
        <v>36.663013698630138</v>
      </c>
      <c r="F1752" s="1">
        <v>0</v>
      </c>
      <c r="G1752" s="1">
        <v>33</v>
      </c>
      <c r="H1752" s="1" t="str">
        <f t="shared" si="110"/>
        <v>&lt;80</v>
      </c>
      <c r="I1752" s="1">
        <v>231.214013922916</v>
      </c>
      <c r="J1752" s="1">
        <v>182.59068474424299</v>
      </c>
      <c r="K1752" s="1">
        <v>230.436716709271</v>
      </c>
      <c r="L1752" s="1">
        <v>320.46812932274997</v>
      </c>
      <c r="M1752" s="1">
        <f t="shared" si="111"/>
        <v>99.212957417215222</v>
      </c>
      <c r="N1752" s="1">
        <v>1</v>
      </c>
      <c r="O1752" s="1" t="str">
        <f t="shared" si="108"/>
        <v>25-40</v>
      </c>
    </row>
    <row r="1753" spans="1:15">
      <c r="A1753" s="1">
        <v>1752</v>
      </c>
      <c r="B1753" s="1">
        <v>86753091752</v>
      </c>
      <c r="C1753" s="2">
        <v>1.1424657534246576</v>
      </c>
      <c r="D1753" s="2" t="str">
        <f t="shared" si="109"/>
        <v>&lt;= 1.5 year</v>
      </c>
      <c r="E1753" s="3">
        <v>46.106849315068494</v>
      </c>
      <c r="F1753" s="1">
        <v>0</v>
      </c>
      <c r="G1753" s="1">
        <v>75</v>
      </c>
      <c r="H1753" s="1" t="str">
        <f t="shared" si="110"/>
        <v>&lt;80</v>
      </c>
      <c r="I1753" s="1">
        <v>30.476516273976902</v>
      </c>
      <c r="J1753" s="1">
        <v>203.24092081822999</v>
      </c>
      <c r="K1753" s="1">
        <v>337.57526352602798</v>
      </c>
      <c r="L1753" s="1">
        <v>14.0552381921601</v>
      </c>
      <c r="M1753" s="1">
        <f t="shared" si="111"/>
        <v>60.893055173559119</v>
      </c>
      <c r="N1753" s="1">
        <v>0</v>
      </c>
      <c r="O1753" s="1" t="str">
        <f t="shared" si="108"/>
        <v>&gt;40</v>
      </c>
    </row>
    <row r="1754" spans="1:15">
      <c r="A1754" s="1">
        <v>1753</v>
      </c>
      <c r="B1754" s="1">
        <v>86753091753</v>
      </c>
      <c r="C1754" s="2">
        <v>1.1424657534246576</v>
      </c>
      <c r="D1754" s="2" t="str">
        <f t="shared" si="109"/>
        <v>&lt;= 1.5 year</v>
      </c>
      <c r="E1754" s="3">
        <v>38.38082191780822</v>
      </c>
      <c r="F1754" s="1">
        <v>0</v>
      </c>
      <c r="G1754" s="1">
        <v>73</v>
      </c>
      <c r="H1754" s="1" t="str">
        <f t="shared" si="110"/>
        <v>&lt;80</v>
      </c>
      <c r="I1754" s="1">
        <v>0.23812940427583501</v>
      </c>
      <c r="J1754" s="1">
        <v>286.779958692283</v>
      </c>
      <c r="K1754" s="1">
        <v>308.27891364143102</v>
      </c>
      <c r="L1754" s="1">
        <v>0.37463132352656803</v>
      </c>
      <c r="M1754" s="1">
        <f t="shared" si="111"/>
        <v>59.999872443519614</v>
      </c>
      <c r="N1754" s="1">
        <v>0</v>
      </c>
      <c r="O1754" s="1" t="str">
        <f t="shared" si="108"/>
        <v>25-40</v>
      </c>
    </row>
    <row r="1755" spans="1:15">
      <c r="A1755" s="1">
        <v>1754</v>
      </c>
      <c r="B1755" s="1">
        <v>86753091754</v>
      </c>
      <c r="C1755" s="2">
        <v>1.106849315068493</v>
      </c>
      <c r="D1755" s="2" t="str">
        <f t="shared" si="109"/>
        <v>&lt;= 1.5 year</v>
      </c>
      <c r="E1755" s="3">
        <v>40.054794520547944</v>
      </c>
      <c r="F1755" s="1">
        <v>1</v>
      </c>
      <c r="G1755" s="1">
        <v>53</v>
      </c>
      <c r="H1755" s="1" t="str">
        <f t="shared" si="110"/>
        <v>&lt;80</v>
      </c>
      <c r="I1755" s="1">
        <v>49.922267259995003</v>
      </c>
      <c r="J1755" s="1">
        <v>303.25995783228001</v>
      </c>
      <c r="K1755" s="1">
        <v>232.940686350991</v>
      </c>
      <c r="L1755" s="1">
        <v>46.938836637556001</v>
      </c>
      <c r="M1755" s="1">
        <f t="shared" si="111"/>
        <v>61.840120766007644</v>
      </c>
      <c r="N1755" s="1">
        <v>0</v>
      </c>
      <c r="O1755" s="1" t="str">
        <f t="shared" si="108"/>
        <v>&gt;40</v>
      </c>
    </row>
    <row r="1756" spans="1:15">
      <c r="A1756" s="1">
        <v>1755</v>
      </c>
      <c r="B1756" s="1">
        <v>86753091755</v>
      </c>
      <c r="C1756" s="2">
        <v>0.8904109589041096</v>
      </c>
      <c r="D1756" s="2" t="str">
        <f t="shared" si="109"/>
        <v>&lt;= 1.5 year</v>
      </c>
      <c r="E1756" s="3">
        <v>38.42739726027397</v>
      </c>
      <c r="F1756" s="1">
        <v>1</v>
      </c>
      <c r="G1756" s="1">
        <v>20</v>
      </c>
      <c r="H1756" s="1" t="str">
        <f t="shared" si="110"/>
        <v>&lt;80</v>
      </c>
      <c r="I1756" s="1">
        <v>234.354930905007</v>
      </c>
      <c r="J1756" s="1">
        <v>580.83657116548</v>
      </c>
      <c r="K1756" s="1">
        <v>58.228486608804999</v>
      </c>
      <c r="L1756" s="1">
        <v>27.5157789467995</v>
      </c>
      <c r="M1756" s="1">
        <f t="shared" si="111"/>
        <v>75.504632032311491</v>
      </c>
      <c r="N1756" s="1">
        <v>1</v>
      </c>
      <c r="O1756" s="1" t="str">
        <f t="shared" si="108"/>
        <v>25-40</v>
      </c>
    </row>
    <row r="1757" spans="1:15">
      <c r="A1757" s="1">
        <v>1756</v>
      </c>
      <c r="B1757" s="1">
        <v>86753091756</v>
      </c>
      <c r="C1757" s="2">
        <v>1.2356164383561643</v>
      </c>
      <c r="D1757" s="2" t="str">
        <f t="shared" si="109"/>
        <v>&lt;= 1.5 year</v>
      </c>
      <c r="E1757" s="3">
        <v>42.509589041095893</v>
      </c>
      <c r="F1757" s="1">
        <v>1</v>
      </c>
      <c r="G1757" s="1">
        <v>91</v>
      </c>
      <c r="H1757" s="1" t="str">
        <f t="shared" si="110"/>
        <v>&gt;=80</v>
      </c>
      <c r="I1757" s="1">
        <v>10.8449424124752</v>
      </c>
      <c r="J1757" s="1">
        <v>332.53110591249498</v>
      </c>
      <c r="K1757" s="1">
        <v>260.343965020079</v>
      </c>
      <c r="L1757" s="1">
        <v>12.281301885652701</v>
      </c>
      <c r="M1757" s="1">
        <f t="shared" si="111"/>
        <v>60.185115894685424</v>
      </c>
      <c r="N1757" s="1">
        <v>0</v>
      </c>
      <c r="O1757" s="1" t="str">
        <f t="shared" si="108"/>
        <v>&gt;40</v>
      </c>
    </row>
    <row r="1758" spans="1:15">
      <c r="A1758" s="1">
        <v>1757</v>
      </c>
      <c r="B1758" s="1">
        <v>86753091757</v>
      </c>
      <c r="C1758" s="2">
        <v>1.6630136986301369</v>
      </c>
      <c r="D1758" s="2" t="str">
        <f t="shared" si="109"/>
        <v>&gt; 1.5 year</v>
      </c>
      <c r="E1758" s="3">
        <v>30.402739726027399</v>
      </c>
      <c r="F1758" s="1">
        <v>0</v>
      </c>
      <c r="G1758" s="1">
        <v>39</v>
      </c>
      <c r="H1758" s="1" t="str">
        <f t="shared" si="110"/>
        <v>&lt;80</v>
      </c>
      <c r="I1758" s="1">
        <v>166.45396486636201</v>
      </c>
      <c r="J1758" s="1">
        <v>461.96632673883499</v>
      </c>
      <c r="K1758" s="1">
        <v>212.50600448926099</v>
      </c>
      <c r="L1758" s="1">
        <v>198.582800887579</v>
      </c>
      <c r="M1758" s="1">
        <f t="shared" si="111"/>
        <v>99.604279973636551</v>
      </c>
      <c r="N1758" s="1">
        <v>0</v>
      </c>
      <c r="O1758" s="1" t="str">
        <f t="shared" si="108"/>
        <v>25-40</v>
      </c>
    </row>
    <row r="1759" spans="1:15">
      <c r="A1759" s="1">
        <v>1758</v>
      </c>
      <c r="B1759" s="1">
        <v>86753091758</v>
      </c>
      <c r="C1759" s="2">
        <v>1.2410958904109588</v>
      </c>
      <c r="D1759" s="2" t="str">
        <f t="shared" si="109"/>
        <v>&lt;= 1.5 year</v>
      </c>
      <c r="E1759" s="3">
        <v>38.098630136986301</v>
      </c>
      <c r="F1759" s="1">
        <v>0</v>
      </c>
      <c r="G1759" s="1">
        <v>58</v>
      </c>
      <c r="H1759" s="1" t="str">
        <f t="shared" si="110"/>
        <v>&lt;80</v>
      </c>
      <c r="I1759" s="1">
        <v>39.455795486461298</v>
      </c>
      <c r="J1759" s="1">
        <v>243.064537648879</v>
      </c>
      <c r="K1759" s="1">
        <v>297.92278665754498</v>
      </c>
      <c r="L1759" s="1">
        <v>31.363442195510501</v>
      </c>
      <c r="M1759" s="1">
        <f t="shared" si="111"/>
        <v>62.115974113193879</v>
      </c>
      <c r="N1759" s="1">
        <v>0</v>
      </c>
      <c r="O1759" s="1" t="str">
        <f t="shared" si="108"/>
        <v>25-40</v>
      </c>
    </row>
    <row r="1760" spans="1:15">
      <c r="A1760" s="1">
        <v>1759</v>
      </c>
      <c r="B1760" s="1">
        <v>86753091759</v>
      </c>
      <c r="C1760" s="2">
        <v>1.2219178082191782</v>
      </c>
      <c r="D1760" s="2" t="str">
        <f t="shared" si="109"/>
        <v>&lt;= 1.5 year</v>
      </c>
      <c r="E1760" s="3">
        <v>20.794520547945204</v>
      </c>
      <c r="F1760" s="1">
        <v>1</v>
      </c>
      <c r="G1760" s="1">
        <v>60</v>
      </c>
      <c r="H1760" s="1" t="str">
        <f t="shared" si="110"/>
        <v>&lt;80</v>
      </c>
      <c r="I1760" s="1">
        <v>375.76143259747198</v>
      </c>
      <c r="J1760" s="1">
        <v>308.80888379848199</v>
      </c>
      <c r="K1760" s="1">
        <v>17.0290374751151</v>
      </c>
      <c r="L1760" s="1">
        <v>94.784297334612504</v>
      </c>
      <c r="M1760" s="1">
        <f t="shared" si="111"/>
        <v>68.183225488843632</v>
      </c>
      <c r="N1760" s="1">
        <v>0</v>
      </c>
      <c r="O1760" s="1" t="str">
        <f t="shared" si="108"/>
        <v>17-25</v>
      </c>
    </row>
    <row r="1761" spans="1:15">
      <c r="A1761" s="1">
        <v>1760</v>
      </c>
      <c r="B1761" s="1">
        <v>86753091760</v>
      </c>
      <c r="C1761" s="2">
        <v>1.3041095890410959</v>
      </c>
      <c r="D1761" s="2" t="str">
        <f t="shared" si="109"/>
        <v>&lt;= 1.5 year</v>
      </c>
      <c r="E1761" s="3">
        <v>43.673972602739724</v>
      </c>
      <c r="F1761" s="1">
        <v>0</v>
      </c>
      <c r="G1761" s="1">
        <v>60</v>
      </c>
      <c r="H1761" s="1" t="str">
        <f t="shared" si="110"/>
        <v>&lt;80</v>
      </c>
      <c r="I1761" s="1">
        <v>1.55802927617868</v>
      </c>
      <c r="J1761" s="1">
        <v>385.09202633939998</v>
      </c>
      <c r="K1761" s="1">
        <v>197.688173932946</v>
      </c>
      <c r="L1761" s="1">
        <v>38.8600210355158</v>
      </c>
      <c r="M1761" s="1">
        <f t="shared" si="111"/>
        <v>59.317787845461709</v>
      </c>
      <c r="N1761" s="1">
        <v>0</v>
      </c>
      <c r="O1761" s="1" t="str">
        <f t="shared" si="108"/>
        <v>&gt;40</v>
      </c>
    </row>
    <row r="1762" spans="1:15">
      <c r="A1762" s="1">
        <v>1761</v>
      </c>
      <c r="B1762" s="1">
        <v>86753091761</v>
      </c>
      <c r="C1762" s="2">
        <v>1.5424657534246575</v>
      </c>
      <c r="D1762" s="2" t="str">
        <f t="shared" si="109"/>
        <v>&gt; 1.5 year</v>
      </c>
      <c r="E1762" s="3">
        <v>29.169863013698631</v>
      </c>
      <c r="F1762" s="1">
        <v>0</v>
      </c>
      <c r="G1762" s="1">
        <v>26</v>
      </c>
      <c r="H1762" s="1" t="str">
        <f t="shared" si="110"/>
        <v>&lt;80</v>
      </c>
      <c r="I1762" s="1">
        <v>339.67994218270599</v>
      </c>
      <c r="J1762" s="1">
        <v>169.80964349300501</v>
      </c>
      <c r="K1762" s="1">
        <v>269.76919299692798</v>
      </c>
      <c r="L1762" s="1">
        <v>215.392262109661</v>
      </c>
      <c r="M1762" s="1">
        <f t="shared" si="111"/>
        <v>98.97854146684756</v>
      </c>
      <c r="N1762" s="1">
        <v>0</v>
      </c>
      <c r="O1762" s="1" t="str">
        <f t="shared" si="108"/>
        <v>25-40</v>
      </c>
    </row>
    <row r="1763" spans="1:15">
      <c r="A1763" s="1">
        <v>1762</v>
      </c>
      <c r="B1763" s="1">
        <v>86753091762</v>
      </c>
      <c r="C1763" s="2">
        <v>1.1808219178082191</v>
      </c>
      <c r="D1763" s="2" t="str">
        <f t="shared" si="109"/>
        <v>&lt;= 1.5 year</v>
      </c>
      <c r="E1763" s="3">
        <v>39.405479452054792</v>
      </c>
      <c r="F1763" s="1">
        <v>0</v>
      </c>
      <c r="G1763" s="1">
        <v>89</v>
      </c>
      <c r="H1763" s="1" t="str">
        <f t="shared" si="110"/>
        <v>&gt;=80</v>
      </c>
      <c r="I1763" s="1">
        <v>20.0660029506213</v>
      </c>
      <c r="J1763" s="1">
        <v>221.706950540995</v>
      </c>
      <c r="K1763" s="1">
        <v>253.786485630973</v>
      </c>
      <c r="L1763" s="1">
        <v>20.2594446436003</v>
      </c>
      <c r="M1763" s="1">
        <f t="shared" si="111"/>
        <v>52.227347912278098</v>
      </c>
      <c r="N1763" s="1">
        <v>1</v>
      </c>
      <c r="O1763" s="1" t="str">
        <f t="shared" si="108"/>
        <v>25-40</v>
      </c>
    </row>
    <row r="1764" spans="1:15">
      <c r="A1764" s="1">
        <v>1763</v>
      </c>
      <c r="B1764" s="1">
        <v>86753091763</v>
      </c>
      <c r="C1764" s="2">
        <v>1.704109589041096</v>
      </c>
      <c r="D1764" s="2" t="str">
        <f t="shared" si="109"/>
        <v>&gt; 1.5 year</v>
      </c>
      <c r="E1764" s="3">
        <v>28.06027397260274</v>
      </c>
      <c r="F1764" s="1">
        <v>0</v>
      </c>
      <c r="G1764" s="1">
        <v>35</v>
      </c>
      <c r="H1764" s="1" t="str">
        <f t="shared" si="110"/>
        <v>&lt;80</v>
      </c>
      <c r="I1764" s="1">
        <v>285.18908970799998</v>
      </c>
      <c r="J1764" s="1">
        <v>239.59633994756399</v>
      </c>
      <c r="K1764" s="1">
        <v>216.97984500502301</v>
      </c>
      <c r="L1764" s="1">
        <v>285.94530775636798</v>
      </c>
      <c r="M1764" s="1">
        <f t="shared" si="111"/>
        <v>102.33385270381204</v>
      </c>
      <c r="N1764" s="1">
        <v>0</v>
      </c>
      <c r="O1764" s="1" t="str">
        <f t="shared" si="108"/>
        <v>25-40</v>
      </c>
    </row>
    <row r="1765" spans="1:15">
      <c r="A1765" s="1">
        <v>1764</v>
      </c>
      <c r="B1765" s="1">
        <v>86753091764</v>
      </c>
      <c r="C1765" s="2">
        <v>1.1397260273972603</v>
      </c>
      <c r="D1765" s="2" t="str">
        <f t="shared" si="109"/>
        <v>&lt;= 1.5 year</v>
      </c>
      <c r="E1765" s="3">
        <v>37.819178082191783</v>
      </c>
      <c r="F1765" s="1">
        <v>0</v>
      </c>
      <c r="G1765" s="1">
        <v>76</v>
      </c>
      <c r="H1765" s="1" t="str">
        <f t="shared" si="110"/>
        <v>&lt;80</v>
      </c>
      <c r="I1765" s="1">
        <v>23.436609355708399</v>
      </c>
      <c r="J1765" s="1">
        <v>313.89165048812799</v>
      </c>
      <c r="K1765" s="1">
        <v>220.04031495532399</v>
      </c>
      <c r="L1765" s="1">
        <v>36.753615974832499</v>
      </c>
      <c r="M1765" s="1">
        <f t="shared" si="111"/>
        <v>57.801532499125685</v>
      </c>
      <c r="N1765" s="1">
        <v>0</v>
      </c>
      <c r="O1765" s="1" t="str">
        <f t="shared" si="108"/>
        <v>25-40</v>
      </c>
    </row>
    <row r="1766" spans="1:15">
      <c r="A1766" s="1">
        <v>1765</v>
      </c>
      <c r="B1766" s="1">
        <v>86753091765</v>
      </c>
      <c r="C1766" s="2">
        <v>1.284931506849315</v>
      </c>
      <c r="D1766" s="2" t="str">
        <f t="shared" si="109"/>
        <v>&lt;= 1.5 year</v>
      </c>
      <c r="E1766" s="3">
        <v>40.219178082191782</v>
      </c>
      <c r="F1766" s="1">
        <v>1</v>
      </c>
      <c r="G1766" s="1">
        <v>76</v>
      </c>
      <c r="H1766" s="1" t="str">
        <f t="shared" si="110"/>
        <v>&lt;80</v>
      </c>
      <c r="I1766" s="1">
        <v>45.855096606533699</v>
      </c>
      <c r="J1766" s="1">
        <v>167.18893466493401</v>
      </c>
      <c r="K1766" s="1">
        <v>280.77481975064302</v>
      </c>
      <c r="L1766" s="1">
        <v>7.0998500546358896</v>
      </c>
      <c r="M1766" s="1">
        <f t="shared" si="111"/>
        <v>51.588482878350881</v>
      </c>
      <c r="N1766" s="1">
        <v>1</v>
      </c>
      <c r="O1766" s="1" t="str">
        <f t="shared" si="108"/>
        <v>&gt;40</v>
      </c>
    </row>
    <row r="1767" spans="1:15">
      <c r="A1767" s="1">
        <v>1766</v>
      </c>
      <c r="B1767" s="1">
        <v>86753091766</v>
      </c>
      <c r="C1767" s="2">
        <v>1.3506849315068492</v>
      </c>
      <c r="D1767" s="2" t="str">
        <f t="shared" si="109"/>
        <v>&lt;= 1.5 year</v>
      </c>
      <c r="E1767" s="3">
        <v>25.295890410958904</v>
      </c>
      <c r="F1767" s="1">
        <v>1</v>
      </c>
      <c r="G1767" s="1">
        <v>64</v>
      </c>
      <c r="H1767" s="1" t="str">
        <f t="shared" si="110"/>
        <v>&lt;80</v>
      </c>
      <c r="I1767" s="1">
        <v>308.98838197510901</v>
      </c>
      <c r="J1767" s="1">
        <v>477.05074855389302</v>
      </c>
      <c r="K1767" s="1">
        <v>6.5374444638039897</v>
      </c>
      <c r="L1767" s="1">
        <v>7.22738568598451</v>
      </c>
      <c r="M1767" s="1">
        <f t="shared" si="111"/>
        <v>64.534910060294791</v>
      </c>
      <c r="N1767" s="1">
        <v>0</v>
      </c>
      <c r="O1767" s="1" t="str">
        <f t="shared" si="108"/>
        <v>25-40</v>
      </c>
    </row>
    <row r="1768" spans="1:15">
      <c r="A1768" s="1">
        <v>1767</v>
      </c>
      <c r="B1768" s="1">
        <v>86753091767</v>
      </c>
      <c r="C1768" s="2">
        <v>1.3616438356164384</v>
      </c>
      <c r="D1768" s="2" t="str">
        <f t="shared" si="109"/>
        <v>&lt;= 1.5 year</v>
      </c>
      <c r="E1768" s="3">
        <v>40.852054794520548</v>
      </c>
      <c r="F1768" s="1">
        <v>0</v>
      </c>
      <c r="G1768" s="1">
        <v>68</v>
      </c>
      <c r="H1768" s="1" t="str">
        <f t="shared" si="110"/>
        <v>&lt;80</v>
      </c>
      <c r="I1768" s="1">
        <v>6.4147941078055899</v>
      </c>
      <c r="J1768" s="1">
        <v>163.23522233528001</v>
      </c>
      <c r="K1768" s="1">
        <v>448.28606586546601</v>
      </c>
      <c r="L1768" s="1">
        <v>27.298115490009501</v>
      </c>
      <c r="M1768" s="1">
        <f t="shared" si="111"/>
        <v>70.642103078103915</v>
      </c>
      <c r="N1768" s="1">
        <v>0</v>
      </c>
      <c r="O1768" s="1" t="str">
        <f t="shared" si="108"/>
        <v>&gt;40</v>
      </c>
    </row>
    <row r="1769" spans="1:15">
      <c r="A1769" s="1">
        <v>1768</v>
      </c>
      <c r="B1769" s="1">
        <v>86753091768</v>
      </c>
      <c r="C1769" s="2">
        <v>1.3260273972602741</v>
      </c>
      <c r="D1769" s="2" t="str">
        <f t="shared" si="109"/>
        <v>&lt;= 1.5 year</v>
      </c>
      <c r="E1769" s="3">
        <v>25.56986301369863</v>
      </c>
      <c r="F1769" s="1">
        <v>1</v>
      </c>
      <c r="G1769" s="1">
        <v>57</v>
      </c>
      <c r="H1769" s="1" t="str">
        <f t="shared" si="110"/>
        <v>&lt;80</v>
      </c>
      <c r="I1769" s="1">
        <v>113.906343145851</v>
      </c>
      <c r="J1769" s="1">
        <v>49.575460043200003</v>
      </c>
      <c r="K1769" s="1">
        <v>363.44995531337599</v>
      </c>
      <c r="L1769" s="1">
        <v>336.21025076972199</v>
      </c>
      <c r="M1769" s="1">
        <f t="shared" si="111"/>
        <v>97.037768985095838</v>
      </c>
      <c r="N1769" s="1">
        <v>1</v>
      </c>
      <c r="O1769" s="1" t="str">
        <f t="shared" si="108"/>
        <v>25-40</v>
      </c>
    </row>
    <row r="1770" spans="1:15">
      <c r="A1770" s="1">
        <v>1769</v>
      </c>
      <c r="B1770" s="1">
        <v>86753091769</v>
      </c>
      <c r="C1770" s="2">
        <v>1.0520547945205478</v>
      </c>
      <c r="D1770" s="2" t="str">
        <f t="shared" si="109"/>
        <v>&lt;= 1.5 year</v>
      </c>
      <c r="E1770" s="3">
        <v>47.980821917808221</v>
      </c>
      <c r="F1770" s="1">
        <v>0</v>
      </c>
      <c r="G1770" s="1">
        <v>76</v>
      </c>
      <c r="H1770" s="1" t="str">
        <f t="shared" si="110"/>
        <v>&lt;80</v>
      </c>
      <c r="I1770" s="1">
        <v>42.485023759478203</v>
      </c>
      <c r="J1770" s="1">
        <v>220.639823915607</v>
      </c>
      <c r="K1770" s="1">
        <v>287.14157020210001</v>
      </c>
      <c r="L1770" s="1">
        <v>2.2354410763874499</v>
      </c>
      <c r="M1770" s="1">
        <f t="shared" si="111"/>
        <v>55.775229167425316</v>
      </c>
      <c r="N1770" s="1">
        <v>1</v>
      </c>
      <c r="O1770" s="1" t="str">
        <f t="shared" si="108"/>
        <v>&gt;40</v>
      </c>
    </row>
    <row r="1771" spans="1:15">
      <c r="A1771" s="1">
        <v>1770</v>
      </c>
      <c r="B1771" s="1">
        <v>86753091770</v>
      </c>
      <c r="C1771" s="2">
        <v>0.78356164383561644</v>
      </c>
      <c r="D1771" s="2" t="str">
        <f t="shared" si="109"/>
        <v>&lt;= 1.5 year</v>
      </c>
      <c r="E1771" s="3">
        <v>37.797260273972604</v>
      </c>
      <c r="F1771" s="1">
        <v>0</v>
      </c>
      <c r="G1771" s="1">
        <v>22</v>
      </c>
      <c r="H1771" s="1" t="str">
        <f t="shared" si="110"/>
        <v>&lt;80</v>
      </c>
      <c r="I1771" s="1">
        <v>54.770217183937604</v>
      </c>
      <c r="J1771" s="1">
        <v>35.721004886958099</v>
      </c>
      <c r="K1771" s="1">
        <v>370.86802273655297</v>
      </c>
      <c r="L1771" s="1">
        <v>375.70703352064999</v>
      </c>
      <c r="M1771" s="1">
        <f t="shared" si="111"/>
        <v>96.828304516536008</v>
      </c>
      <c r="N1771" s="1">
        <v>0</v>
      </c>
      <c r="O1771" s="1" t="str">
        <f t="shared" si="108"/>
        <v>25-40</v>
      </c>
    </row>
    <row r="1772" spans="1:15">
      <c r="A1772" s="1">
        <v>1771</v>
      </c>
      <c r="B1772" s="1">
        <v>86753091771</v>
      </c>
      <c r="C1772" s="2">
        <v>0.9397260273972603</v>
      </c>
      <c r="D1772" s="2" t="str">
        <f t="shared" si="109"/>
        <v>&lt;= 1.5 year</v>
      </c>
      <c r="E1772" s="3">
        <v>38.304109589041097</v>
      </c>
      <c r="F1772" s="1">
        <v>1</v>
      </c>
      <c r="G1772" s="1">
        <v>20</v>
      </c>
      <c r="H1772" s="1" t="str">
        <f t="shared" si="110"/>
        <v>&lt;80</v>
      </c>
      <c r="I1772" s="1">
        <v>543.86026651925295</v>
      </c>
      <c r="J1772" s="1">
        <v>222.42130964417899</v>
      </c>
      <c r="K1772" s="1">
        <v>40.5679822260702</v>
      </c>
      <c r="L1772" s="1">
        <v>16.5748130382654</v>
      </c>
      <c r="M1772" s="1">
        <f t="shared" si="111"/>
        <v>68.159661524794828</v>
      </c>
      <c r="N1772" s="1">
        <v>1</v>
      </c>
      <c r="O1772" s="1" t="str">
        <f t="shared" si="108"/>
        <v>25-40</v>
      </c>
    </row>
    <row r="1773" spans="1:15">
      <c r="A1773" s="1">
        <v>1772</v>
      </c>
      <c r="B1773" s="1">
        <v>86753091772</v>
      </c>
      <c r="C1773" s="2">
        <v>1.284931506849315</v>
      </c>
      <c r="D1773" s="2" t="str">
        <f t="shared" si="109"/>
        <v>&lt;= 1.5 year</v>
      </c>
      <c r="E1773" s="3">
        <v>32.279452054794518</v>
      </c>
      <c r="F1773" s="1">
        <v>0</v>
      </c>
      <c r="G1773" s="1">
        <v>94</v>
      </c>
      <c r="H1773" s="1" t="str">
        <f t="shared" si="110"/>
        <v>&gt;=80</v>
      </c>
      <c r="I1773" s="1">
        <v>16.074118949010401</v>
      </c>
      <c r="J1773" s="1">
        <v>288.09070867971701</v>
      </c>
      <c r="K1773" s="1">
        <v>254.535929793945</v>
      </c>
      <c r="L1773" s="1">
        <v>49.498665838389499</v>
      </c>
      <c r="M1773" s="1">
        <f t="shared" si="111"/>
        <v>60.817337686178334</v>
      </c>
      <c r="N1773" s="1">
        <v>0</v>
      </c>
      <c r="O1773" s="1" t="str">
        <f t="shared" si="108"/>
        <v>25-40</v>
      </c>
    </row>
    <row r="1774" spans="1:15">
      <c r="A1774" s="1">
        <v>1773</v>
      </c>
      <c r="B1774" s="1">
        <v>86753091773</v>
      </c>
      <c r="C1774" s="2">
        <v>1.5945205479452054</v>
      </c>
      <c r="D1774" s="2" t="str">
        <f t="shared" si="109"/>
        <v>&gt; 1.5 year</v>
      </c>
      <c r="E1774" s="3">
        <v>30.019178082191782</v>
      </c>
      <c r="F1774" s="1">
        <v>0</v>
      </c>
      <c r="G1774" s="1">
        <v>28</v>
      </c>
      <c r="H1774" s="1" t="str">
        <f t="shared" si="110"/>
        <v>&lt;80</v>
      </c>
      <c r="I1774" s="1">
        <v>218.246362721504</v>
      </c>
      <c r="J1774" s="1">
        <v>242.16678351718099</v>
      </c>
      <c r="K1774" s="1">
        <v>191.33579730884401</v>
      </c>
      <c r="L1774" s="1">
        <v>307.30767691223099</v>
      </c>
      <c r="M1774" s="1">
        <f t="shared" si="111"/>
        <v>96.670268605623789</v>
      </c>
      <c r="N1774" s="1">
        <v>0</v>
      </c>
      <c r="O1774" s="1" t="str">
        <f t="shared" si="108"/>
        <v>25-40</v>
      </c>
    </row>
    <row r="1775" spans="1:15">
      <c r="A1775" s="1">
        <v>1774</v>
      </c>
      <c r="B1775" s="1">
        <v>86753091774</v>
      </c>
      <c r="C1775" s="2">
        <v>1.5671232876712329</v>
      </c>
      <c r="D1775" s="2" t="str">
        <f t="shared" si="109"/>
        <v>&gt; 1.5 year</v>
      </c>
      <c r="E1775" s="3">
        <v>34.082191780821915</v>
      </c>
      <c r="F1775" s="1">
        <v>1</v>
      </c>
      <c r="G1775" s="1">
        <v>45</v>
      </c>
      <c r="H1775" s="1" t="str">
        <f t="shared" si="110"/>
        <v>&lt;80</v>
      </c>
      <c r="I1775" s="1">
        <v>178.44401559346699</v>
      </c>
      <c r="J1775" s="1">
        <v>200.45380495994601</v>
      </c>
      <c r="K1775" s="1">
        <v>338.073725704244</v>
      </c>
      <c r="L1775" s="1">
        <v>219.05010636408699</v>
      </c>
      <c r="M1775" s="1">
        <f t="shared" si="111"/>
        <v>97.166685492472752</v>
      </c>
      <c r="N1775" s="1">
        <v>1</v>
      </c>
      <c r="O1775" s="1" t="str">
        <f t="shared" si="108"/>
        <v>25-40</v>
      </c>
    </row>
    <row r="1776" spans="1:15">
      <c r="A1776" s="1">
        <v>1775</v>
      </c>
      <c r="B1776" s="1">
        <v>86753091775</v>
      </c>
      <c r="C1776" s="2">
        <v>1.7972602739726027</v>
      </c>
      <c r="D1776" s="2" t="str">
        <f t="shared" si="109"/>
        <v>&gt; 1.5 year</v>
      </c>
      <c r="E1776" s="3">
        <v>32.81095890410959</v>
      </c>
      <c r="F1776" s="1">
        <v>0</v>
      </c>
      <c r="G1776" s="1">
        <v>34</v>
      </c>
      <c r="H1776" s="1" t="str">
        <f t="shared" si="110"/>
        <v>&lt;80</v>
      </c>
      <c r="I1776" s="1">
        <v>431.89831683071202</v>
      </c>
      <c r="J1776" s="1">
        <v>237.57167097584701</v>
      </c>
      <c r="K1776" s="1">
        <v>208.79081663431899</v>
      </c>
      <c r="L1776" s="1">
        <v>158.91288023201199</v>
      </c>
      <c r="M1776" s="1">
        <f t="shared" si="111"/>
        <v>97.68204264848444</v>
      </c>
      <c r="N1776" s="1">
        <v>0</v>
      </c>
      <c r="O1776" s="1" t="str">
        <f t="shared" si="108"/>
        <v>25-40</v>
      </c>
    </row>
    <row r="1777" spans="1:15">
      <c r="A1777" s="1">
        <v>1776</v>
      </c>
      <c r="B1777" s="1">
        <v>86753091776</v>
      </c>
      <c r="C1777" s="2">
        <v>1.4794520547945205</v>
      </c>
      <c r="D1777" s="2" t="str">
        <f t="shared" si="109"/>
        <v>&lt;= 1.5 year</v>
      </c>
      <c r="E1777" s="3">
        <v>28.61917808219178</v>
      </c>
      <c r="F1777" s="1">
        <v>1</v>
      </c>
      <c r="G1777" s="1">
        <v>61</v>
      </c>
      <c r="H1777" s="1" t="str">
        <f t="shared" si="110"/>
        <v>&lt;80</v>
      </c>
      <c r="I1777" s="1">
        <v>19.770649106672</v>
      </c>
      <c r="J1777" s="1">
        <v>34.987626101018499</v>
      </c>
      <c r="K1777" s="1">
        <v>398.65185768688798</v>
      </c>
      <c r="L1777" s="1">
        <v>513.05689461171801</v>
      </c>
      <c r="M1777" s="1">
        <f t="shared" si="111"/>
        <v>113.78571229244795</v>
      </c>
      <c r="N1777" s="1">
        <v>1</v>
      </c>
      <c r="O1777" s="1" t="str">
        <f t="shared" si="108"/>
        <v>25-40</v>
      </c>
    </row>
    <row r="1778" spans="1:15">
      <c r="A1778" s="1">
        <v>1777</v>
      </c>
      <c r="B1778" s="1">
        <v>86753091777</v>
      </c>
      <c r="C1778" s="2">
        <v>1.6958904109589041</v>
      </c>
      <c r="D1778" s="2" t="str">
        <f t="shared" si="109"/>
        <v>&gt; 1.5 year</v>
      </c>
      <c r="E1778" s="3">
        <v>34.391780821917806</v>
      </c>
      <c r="F1778" s="1">
        <v>0</v>
      </c>
      <c r="G1778" s="1">
        <v>49</v>
      </c>
      <c r="H1778" s="1" t="str">
        <f t="shared" si="110"/>
        <v>&lt;80</v>
      </c>
      <c r="I1778" s="1">
        <v>194.51428985586</v>
      </c>
      <c r="J1778" s="1">
        <v>279.386442322493</v>
      </c>
      <c r="K1778" s="1">
        <v>150.163049125675</v>
      </c>
      <c r="L1778" s="1">
        <v>279.48894570999499</v>
      </c>
      <c r="M1778" s="1">
        <f t="shared" si="111"/>
        <v>89.470297954548641</v>
      </c>
      <c r="N1778" s="1">
        <v>0</v>
      </c>
      <c r="O1778" s="1" t="str">
        <f t="shared" si="108"/>
        <v>25-40</v>
      </c>
    </row>
    <row r="1779" spans="1:15">
      <c r="A1779" s="1">
        <v>1778</v>
      </c>
      <c r="B1779" s="1">
        <v>86753091778</v>
      </c>
      <c r="C1779" s="2">
        <v>1.6082191780821917</v>
      </c>
      <c r="D1779" s="2" t="str">
        <f t="shared" si="109"/>
        <v>&gt; 1.5 year</v>
      </c>
      <c r="E1779" s="3">
        <v>38.56712328767123</v>
      </c>
      <c r="F1779" s="1">
        <v>0</v>
      </c>
      <c r="G1779" s="1">
        <v>66</v>
      </c>
      <c r="H1779" s="1" t="str">
        <f t="shared" si="110"/>
        <v>&lt;80</v>
      </c>
      <c r="I1779" s="1">
        <v>137.04673260926199</v>
      </c>
      <c r="J1779" s="1">
        <v>222.56714785925899</v>
      </c>
      <c r="K1779" s="1">
        <v>239.393835095508</v>
      </c>
      <c r="L1779" s="1">
        <v>378.513725152257</v>
      </c>
      <c r="M1779" s="1">
        <f t="shared" si="111"/>
        <v>102.91801766721348</v>
      </c>
      <c r="N1779" s="1">
        <v>0</v>
      </c>
      <c r="O1779" s="1" t="str">
        <f t="shared" si="108"/>
        <v>25-40</v>
      </c>
    </row>
    <row r="1780" spans="1:15">
      <c r="A1780" s="1">
        <v>1779</v>
      </c>
      <c r="B1780" s="1">
        <v>86753091779</v>
      </c>
      <c r="C1780" s="2">
        <v>1.273972602739726</v>
      </c>
      <c r="D1780" s="2" t="str">
        <f t="shared" si="109"/>
        <v>&lt;= 1.5 year</v>
      </c>
      <c r="E1780" s="3">
        <v>41.232876712328768</v>
      </c>
      <c r="F1780" s="1">
        <v>0</v>
      </c>
      <c r="G1780" s="1">
        <v>75</v>
      </c>
      <c r="H1780" s="1" t="str">
        <f t="shared" si="110"/>
        <v>&lt;80</v>
      </c>
      <c r="I1780" s="1">
        <v>3.0345930634146399</v>
      </c>
      <c r="J1780" s="1">
        <v>156.018449798516</v>
      </c>
      <c r="K1780" s="1">
        <v>355.99717112714302</v>
      </c>
      <c r="L1780" s="1">
        <v>18.9001773713325</v>
      </c>
      <c r="M1780" s="1">
        <f t="shared" si="111"/>
        <v>57.711925248771514</v>
      </c>
      <c r="N1780" s="1">
        <v>1</v>
      </c>
      <c r="O1780" s="1" t="str">
        <f t="shared" si="108"/>
        <v>&gt;40</v>
      </c>
    </row>
    <row r="1781" spans="1:15">
      <c r="A1781" s="1">
        <v>1780</v>
      </c>
      <c r="B1781" s="1">
        <v>86753091780</v>
      </c>
      <c r="C1781" s="2">
        <v>1.3671232876712329</v>
      </c>
      <c r="D1781" s="2" t="str">
        <f t="shared" si="109"/>
        <v>&lt;= 1.5 year</v>
      </c>
      <c r="E1781" s="3">
        <v>22.706849315068492</v>
      </c>
      <c r="F1781" s="1">
        <v>1</v>
      </c>
      <c r="G1781" s="1">
        <v>61</v>
      </c>
      <c r="H1781" s="1" t="str">
        <f t="shared" si="110"/>
        <v>&lt;80</v>
      </c>
      <c r="I1781" s="1">
        <v>281.77353770211801</v>
      </c>
      <c r="J1781" s="1">
        <v>423.80474626313099</v>
      </c>
      <c r="K1781" s="1">
        <v>47.626299857136502</v>
      </c>
      <c r="L1781" s="1">
        <v>56.987384649597203</v>
      </c>
      <c r="M1781" s="1">
        <f t="shared" si="111"/>
        <v>68.999904858027975</v>
      </c>
      <c r="N1781" s="1">
        <v>0</v>
      </c>
      <c r="O1781" s="1" t="str">
        <f t="shared" si="108"/>
        <v>17-25</v>
      </c>
    </row>
    <row r="1782" spans="1:15">
      <c r="A1782" s="1">
        <v>1781</v>
      </c>
      <c r="B1782" s="1">
        <v>86753091781</v>
      </c>
      <c r="C1782" s="2">
        <v>1.6657534246575343</v>
      </c>
      <c r="D1782" s="2" t="str">
        <f t="shared" si="109"/>
        <v>&gt; 1.5 year</v>
      </c>
      <c r="E1782" s="3">
        <v>34.323287671232876</v>
      </c>
      <c r="F1782" s="1">
        <v>1</v>
      </c>
      <c r="G1782" s="1">
        <v>19</v>
      </c>
      <c r="H1782" s="1" t="str">
        <f t="shared" si="110"/>
        <v>&lt;80</v>
      </c>
      <c r="I1782" s="1">
        <v>227.512661767368</v>
      </c>
      <c r="J1782" s="1">
        <v>215.52625627764601</v>
      </c>
      <c r="K1782" s="1">
        <v>201.77392585962201</v>
      </c>
      <c r="L1782" s="1">
        <v>309.18820792513702</v>
      </c>
      <c r="M1782" s="1">
        <f t="shared" si="111"/>
        <v>96.7585694977722</v>
      </c>
      <c r="N1782" s="1">
        <v>0</v>
      </c>
      <c r="O1782" s="1" t="str">
        <f t="shared" si="108"/>
        <v>25-40</v>
      </c>
    </row>
    <row r="1783" spans="1:15">
      <c r="A1783" s="1">
        <v>1782</v>
      </c>
      <c r="B1783" s="1">
        <v>86753091782</v>
      </c>
      <c r="C1783" s="2">
        <v>1.5780821917808219</v>
      </c>
      <c r="D1783" s="2" t="str">
        <f t="shared" si="109"/>
        <v>&gt; 1.5 year</v>
      </c>
      <c r="E1783" s="3">
        <v>28.978082191780821</v>
      </c>
      <c r="F1783" s="1">
        <v>1</v>
      </c>
      <c r="G1783" s="1">
        <v>37</v>
      </c>
      <c r="H1783" s="1" t="str">
        <f t="shared" si="110"/>
        <v>&lt;80</v>
      </c>
      <c r="I1783" s="1">
        <v>249.08421469550399</v>
      </c>
      <c r="J1783" s="1">
        <v>186.40949737221399</v>
      </c>
      <c r="K1783" s="1">
        <v>386.831053577148</v>
      </c>
      <c r="L1783" s="1">
        <v>241.18311301915799</v>
      </c>
      <c r="M1783" s="1">
        <f t="shared" si="111"/>
        <v>110.20119695697414</v>
      </c>
      <c r="N1783" s="1">
        <v>0</v>
      </c>
      <c r="O1783" s="1" t="str">
        <f t="shared" si="108"/>
        <v>25-40</v>
      </c>
    </row>
    <row r="1784" spans="1:15">
      <c r="A1784" s="1">
        <v>1783</v>
      </c>
      <c r="B1784" s="1">
        <v>86753091783</v>
      </c>
      <c r="C1784" s="2">
        <v>1.1726027397260275</v>
      </c>
      <c r="D1784" s="2" t="str">
        <f t="shared" si="109"/>
        <v>&lt;= 1.5 year</v>
      </c>
      <c r="E1784" s="3">
        <v>38.169863013698631</v>
      </c>
      <c r="F1784" s="1">
        <v>0</v>
      </c>
      <c r="G1784" s="1">
        <v>94</v>
      </c>
      <c r="H1784" s="1" t="str">
        <f t="shared" si="110"/>
        <v>&gt;=80</v>
      </c>
      <c r="I1784" s="1">
        <v>7.0319195199782003</v>
      </c>
      <c r="J1784" s="1">
        <v>208.36453160806701</v>
      </c>
      <c r="K1784" s="1">
        <v>291.23223768850102</v>
      </c>
      <c r="L1784" s="1">
        <v>42.073169438181203</v>
      </c>
      <c r="M1784" s="1">
        <f t="shared" si="111"/>
        <v>57.228364945445477</v>
      </c>
      <c r="N1784" s="1">
        <v>1</v>
      </c>
      <c r="O1784" s="1" t="str">
        <f t="shared" si="108"/>
        <v>25-40</v>
      </c>
    </row>
    <row r="1785" spans="1:15">
      <c r="A1785" s="1">
        <v>1784</v>
      </c>
      <c r="B1785" s="1">
        <v>86753091784</v>
      </c>
      <c r="C1785" s="2">
        <v>0.8575342465753425</v>
      </c>
      <c r="D1785" s="2" t="str">
        <f t="shared" si="109"/>
        <v>&lt;= 1.5 year</v>
      </c>
      <c r="E1785" s="3">
        <v>36.575342465753423</v>
      </c>
      <c r="F1785" s="1">
        <v>0</v>
      </c>
      <c r="G1785" s="1">
        <v>19</v>
      </c>
      <c r="H1785" s="1" t="str">
        <f t="shared" si="110"/>
        <v>&lt;80</v>
      </c>
      <c r="I1785" s="1">
        <v>23.109420785168801</v>
      </c>
      <c r="J1785" s="1">
        <v>20.167093935707101</v>
      </c>
      <c r="K1785" s="1">
        <v>348.262780102965</v>
      </c>
      <c r="L1785" s="1">
        <v>360.47599244697398</v>
      </c>
      <c r="M1785" s="1">
        <f t="shared" si="111"/>
        <v>88.51077388366275</v>
      </c>
      <c r="N1785" s="1">
        <v>0</v>
      </c>
      <c r="O1785" s="1" t="str">
        <f t="shared" si="108"/>
        <v>25-40</v>
      </c>
    </row>
    <row r="1786" spans="1:15">
      <c r="A1786" s="1">
        <v>1785</v>
      </c>
      <c r="B1786" s="1">
        <v>86753091785</v>
      </c>
      <c r="C1786" s="2">
        <v>1.1479452054794521</v>
      </c>
      <c r="D1786" s="2" t="str">
        <f t="shared" si="109"/>
        <v>&lt;= 1.5 year</v>
      </c>
      <c r="E1786" s="3">
        <v>40.709589041095889</v>
      </c>
      <c r="F1786" s="1">
        <v>0</v>
      </c>
      <c r="G1786" s="1">
        <v>78</v>
      </c>
      <c r="H1786" s="1" t="str">
        <f t="shared" si="110"/>
        <v>&lt;80</v>
      </c>
      <c r="I1786" s="1">
        <v>7.6264670232739098</v>
      </c>
      <c r="J1786" s="1">
        <v>306.26209736465103</v>
      </c>
      <c r="K1786" s="1">
        <v>278.32659044901197</v>
      </c>
      <c r="L1786" s="1">
        <v>15.0177751292344</v>
      </c>
      <c r="M1786" s="1">
        <f t="shared" si="111"/>
        <v>60.312409020423559</v>
      </c>
      <c r="N1786" s="1">
        <v>0</v>
      </c>
      <c r="O1786" s="1" t="str">
        <f t="shared" si="108"/>
        <v>&gt;40</v>
      </c>
    </row>
    <row r="1787" spans="1:15">
      <c r="A1787" s="1">
        <v>1786</v>
      </c>
      <c r="B1787" s="1">
        <v>86753091786</v>
      </c>
      <c r="C1787" s="2">
        <v>1.1260273972602739</v>
      </c>
      <c r="D1787" s="2" t="str">
        <f t="shared" si="109"/>
        <v>&lt;= 1.5 year</v>
      </c>
      <c r="E1787" s="3">
        <v>36.69315068493151</v>
      </c>
      <c r="F1787" s="1">
        <v>1</v>
      </c>
      <c r="G1787" s="1">
        <v>74</v>
      </c>
      <c r="H1787" s="1" t="str">
        <f t="shared" si="110"/>
        <v>&lt;80</v>
      </c>
      <c r="I1787" s="1">
        <v>6.1824840409980899</v>
      </c>
      <c r="J1787" s="1">
        <v>307.60557084648502</v>
      </c>
      <c r="K1787" s="1">
        <v>305.63580513162702</v>
      </c>
      <c r="L1787" s="1">
        <v>18.314766193220301</v>
      </c>
      <c r="M1787" s="1">
        <f t="shared" si="111"/>
        <v>63.977112949980331</v>
      </c>
      <c r="N1787" s="1">
        <v>0</v>
      </c>
      <c r="O1787" s="1" t="str">
        <f t="shared" si="108"/>
        <v>25-40</v>
      </c>
    </row>
    <row r="1788" spans="1:15">
      <c r="A1788" s="1">
        <v>1787</v>
      </c>
      <c r="B1788" s="1">
        <v>86753091787</v>
      </c>
      <c r="C1788" s="2">
        <v>1.1753424657534246</v>
      </c>
      <c r="D1788" s="2" t="str">
        <f t="shared" si="109"/>
        <v>&lt;= 1.5 year</v>
      </c>
      <c r="E1788" s="3">
        <v>39.328767123287669</v>
      </c>
      <c r="F1788" s="1">
        <v>1</v>
      </c>
      <c r="G1788" s="1">
        <v>84</v>
      </c>
      <c r="H1788" s="1" t="str">
        <f t="shared" si="110"/>
        <v>&gt;=80</v>
      </c>
      <c r="I1788" s="1">
        <v>0.21726490290046799</v>
      </c>
      <c r="J1788" s="1">
        <v>139.448004710622</v>
      </c>
      <c r="K1788" s="1">
        <v>333.31521864898701</v>
      </c>
      <c r="L1788" s="1">
        <v>37.289970874564297</v>
      </c>
      <c r="M1788" s="1">
        <f t="shared" si="111"/>
        <v>55.64584431190795</v>
      </c>
      <c r="N1788" s="1">
        <v>1</v>
      </c>
      <c r="O1788" s="1" t="str">
        <f t="shared" si="108"/>
        <v>25-40</v>
      </c>
    </row>
    <row r="1789" spans="1:15">
      <c r="A1789" s="1">
        <v>1788</v>
      </c>
      <c r="B1789" s="1">
        <v>86753091788</v>
      </c>
      <c r="C1789" s="2">
        <v>1.7561643835616438</v>
      </c>
      <c r="D1789" s="2" t="str">
        <f t="shared" si="109"/>
        <v>&gt; 1.5 year</v>
      </c>
      <c r="E1789" s="3">
        <v>35.106849315068494</v>
      </c>
      <c r="F1789" s="1">
        <v>1</v>
      </c>
      <c r="G1789" s="1">
        <v>45</v>
      </c>
      <c r="H1789" s="1" t="str">
        <f t="shared" si="110"/>
        <v>&lt;80</v>
      </c>
      <c r="I1789" s="1">
        <v>247.599352357334</v>
      </c>
      <c r="J1789" s="1">
        <v>259.76411182835102</v>
      </c>
      <c r="K1789" s="1">
        <v>258.734560645697</v>
      </c>
      <c r="L1789" s="1">
        <v>262.34681660088199</v>
      </c>
      <c r="M1789" s="1">
        <f t="shared" si="111"/>
        <v>103.11884240444428</v>
      </c>
      <c r="N1789" s="1">
        <v>0</v>
      </c>
      <c r="O1789" s="1" t="str">
        <f t="shared" si="108"/>
        <v>25-40</v>
      </c>
    </row>
    <row r="1790" spans="1:15">
      <c r="A1790" s="1">
        <v>1789</v>
      </c>
      <c r="B1790" s="1">
        <v>86753091789</v>
      </c>
      <c r="C1790" s="2">
        <v>1.2712328767123289</v>
      </c>
      <c r="D1790" s="2" t="str">
        <f t="shared" si="109"/>
        <v>&lt;= 1.5 year</v>
      </c>
      <c r="E1790" s="3">
        <v>38.041095890410958</v>
      </c>
      <c r="F1790" s="1">
        <v>0</v>
      </c>
      <c r="G1790" s="1">
        <v>104</v>
      </c>
      <c r="H1790" s="1" t="str">
        <f t="shared" si="110"/>
        <v>&gt;=80</v>
      </c>
      <c r="I1790" s="1">
        <v>8.5056746298168697</v>
      </c>
      <c r="J1790" s="1">
        <v>306.15873483402498</v>
      </c>
      <c r="K1790" s="1">
        <v>295.87769468780999</v>
      </c>
      <c r="L1790" s="1">
        <v>32.019362108611098</v>
      </c>
      <c r="M1790" s="1">
        <f t="shared" si="111"/>
        <v>64.520799572677873</v>
      </c>
      <c r="N1790" s="1">
        <v>0</v>
      </c>
      <c r="O1790" s="1" t="str">
        <f t="shared" si="108"/>
        <v>25-40</v>
      </c>
    </row>
    <row r="1791" spans="1:15">
      <c r="A1791" s="1">
        <v>1790</v>
      </c>
      <c r="B1791" s="1">
        <v>86753091790</v>
      </c>
      <c r="C1791" s="2">
        <v>1.5726027397260274</v>
      </c>
      <c r="D1791" s="2" t="str">
        <f t="shared" si="109"/>
        <v>&gt; 1.5 year</v>
      </c>
      <c r="E1791" s="3">
        <v>25.997260273972604</v>
      </c>
      <c r="F1791" s="1">
        <v>1</v>
      </c>
      <c r="G1791" s="1">
        <v>59</v>
      </c>
      <c r="H1791" s="1" t="str">
        <f t="shared" si="110"/>
        <v>&lt;80</v>
      </c>
      <c r="I1791" s="1">
        <v>47.457769540870402</v>
      </c>
      <c r="J1791" s="1">
        <v>76.623826822490003</v>
      </c>
      <c r="K1791" s="1">
        <v>313.55858670474697</v>
      </c>
      <c r="L1791" s="1">
        <v>400.56347527750802</v>
      </c>
      <c r="M1791" s="1">
        <f t="shared" si="111"/>
        <v>95.621175146939436</v>
      </c>
      <c r="N1791" s="1">
        <v>1</v>
      </c>
      <c r="O1791" s="1" t="str">
        <f t="shared" si="108"/>
        <v>25-40</v>
      </c>
    </row>
    <row r="1792" spans="1:15">
      <c r="A1792" s="1">
        <v>1791</v>
      </c>
      <c r="B1792" s="1">
        <v>86753091791</v>
      </c>
      <c r="C1792" s="2">
        <v>1.2136986301369863</v>
      </c>
      <c r="D1792" s="2" t="str">
        <f t="shared" si="109"/>
        <v>&lt;= 1.5 year</v>
      </c>
      <c r="E1792" s="3">
        <v>41.556164383561644</v>
      </c>
      <c r="F1792" s="1">
        <v>0</v>
      </c>
      <c r="G1792" s="1">
        <v>101</v>
      </c>
      <c r="H1792" s="1" t="str">
        <f t="shared" si="110"/>
        <v>&gt;=80</v>
      </c>
      <c r="I1792" s="1">
        <v>16.8670766249585</v>
      </c>
      <c r="J1792" s="1">
        <v>266.15582069948903</v>
      </c>
      <c r="K1792" s="1">
        <v>346.31458231904401</v>
      </c>
      <c r="L1792" s="1">
        <v>7.24401927492256</v>
      </c>
      <c r="M1792" s="1">
        <f t="shared" si="111"/>
        <v>65.068863977231786</v>
      </c>
      <c r="N1792" s="1">
        <v>0</v>
      </c>
      <c r="O1792" s="1" t="str">
        <f t="shared" si="108"/>
        <v>&gt;40</v>
      </c>
    </row>
    <row r="1793" spans="1:15">
      <c r="A1793" s="1">
        <v>1792</v>
      </c>
      <c r="B1793" s="1">
        <v>86753091792</v>
      </c>
      <c r="C1793" s="2">
        <v>1.5698630136986302</v>
      </c>
      <c r="D1793" s="2" t="str">
        <f t="shared" si="109"/>
        <v>&gt; 1.5 year</v>
      </c>
      <c r="E1793" s="3">
        <v>25.342465753424658</v>
      </c>
      <c r="F1793" s="1">
        <v>0</v>
      </c>
      <c r="G1793" s="1">
        <v>53</v>
      </c>
      <c r="H1793" s="1" t="str">
        <f t="shared" si="110"/>
        <v>&lt;80</v>
      </c>
      <c r="I1793" s="1">
        <v>283.53331837932598</v>
      </c>
      <c r="J1793" s="1">
        <v>336.75090198455501</v>
      </c>
      <c r="K1793" s="1">
        <v>171.52001782576301</v>
      </c>
      <c r="L1793" s="1">
        <v>187.71151927884699</v>
      </c>
      <c r="M1793" s="1">
        <f t="shared" si="111"/>
        <v>92.730522081663665</v>
      </c>
      <c r="N1793" s="1">
        <v>1</v>
      </c>
      <c r="O1793" s="1" t="str">
        <f t="shared" si="108"/>
        <v>25-40</v>
      </c>
    </row>
    <row r="1794" spans="1:15">
      <c r="A1794" s="1">
        <v>1793</v>
      </c>
      <c r="B1794" s="1">
        <v>86753091793</v>
      </c>
      <c r="C1794" s="2">
        <v>1.7616438356164383</v>
      </c>
      <c r="D1794" s="2" t="str">
        <f t="shared" si="109"/>
        <v>&gt; 1.5 year</v>
      </c>
      <c r="E1794" s="3">
        <v>30.547945205479451</v>
      </c>
      <c r="F1794" s="1">
        <v>0</v>
      </c>
      <c r="G1794" s="1">
        <v>46</v>
      </c>
      <c r="H1794" s="1" t="str">
        <f t="shared" si="110"/>
        <v>&lt;80</v>
      </c>
      <c r="I1794" s="1">
        <v>194.42541774341299</v>
      </c>
      <c r="J1794" s="1">
        <v>190.21877834287</v>
      </c>
      <c r="K1794" s="1">
        <v>288.61120647399002</v>
      </c>
      <c r="L1794" s="1">
        <v>195.542479216353</v>
      </c>
      <c r="M1794" s="1">
        <f t="shared" si="111"/>
        <v>88.8699779697438</v>
      </c>
      <c r="N1794" s="1">
        <v>1</v>
      </c>
      <c r="O1794" s="1" t="str">
        <f t="shared" ref="O1794:O1857" si="112">IF(AND(E1794&gt;17,E1794&lt;25),"17-25",IF(AND(E1794&gt;25,E1794&lt;40),"25-40","&gt;40"))</f>
        <v>25-40</v>
      </c>
    </row>
    <row r="1795" spans="1:15">
      <c r="A1795" s="1">
        <v>1794</v>
      </c>
      <c r="B1795" s="1">
        <v>86753091794</v>
      </c>
      <c r="C1795" s="2">
        <v>1.515068493150685</v>
      </c>
      <c r="D1795" s="2" t="str">
        <f t="shared" ref="D1795:D1858" si="113">IF(OR(C1795&lt;1.5, C1795=1.5),"&lt;= 1.5 year","&gt; 1.5 year")</f>
        <v>&gt; 1.5 year</v>
      </c>
      <c r="E1795" s="3">
        <v>29.616438356164384</v>
      </c>
      <c r="F1795" s="1">
        <v>0</v>
      </c>
      <c r="G1795" s="1">
        <v>56</v>
      </c>
      <c r="H1795" s="1" t="str">
        <f t="shared" ref="H1795:H1858" si="114">IF(G1795&lt;80,"&lt;80","&gt;=80")</f>
        <v>&lt;80</v>
      </c>
      <c r="I1795" s="1">
        <v>169.366341785131</v>
      </c>
      <c r="J1795" s="1">
        <v>185.684616398054</v>
      </c>
      <c r="K1795" s="1">
        <v>348.89859270416298</v>
      </c>
      <c r="L1795" s="1">
        <v>301.119836231558</v>
      </c>
      <c r="M1795" s="1">
        <f t="shared" ref="M1795:M1858" si="115">SUMPRODUCT(I1795:L1795,$P$3:$S$3)</f>
        <v>106.40628812694132</v>
      </c>
      <c r="N1795" s="1">
        <v>0</v>
      </c>
      <c r="O1795" s="1" t="str">
        <f t="shared" si="112"/>
        <v>25-40</v>
      </c>
    </row>
    <row r="1796" spans="1:15">
      <c r="A1796" s="1">
        <v>1795</v>
      </c>
      <c r="B1796" s="1">
        <v>86753091795</v>
      </c>
      <c r="C1796" s="2">
        <v>1.6301369863013699</v>
      </c>
      <c r="D1796" s="2" t="str">
        <f t="shared" si="113"/>
        <v>&gt; 1.5 year</v>
      </c>
      <c r="E1796" s="3">
        <v>30.712328767123289</v>
      </c>
      <c r="F1796" s="1">
        <v>1</v>
      </c>
      <c r="G1796" s="1">
        <v>55</v>
      </c>
      <c r="H1796" s="1" t="str">
        <f t="shared" si="114"/>
        <v>&lt;80</v>
      </c>
      <c r="I1796" s="1">
        <v>287.117386383672</v>
      </c>
      <c r="J1796" s="1">
        <v>307.20436876638598</v>
      </c>
      <c r="K1796" s="1">
        <v>208.79538872773199</v>
      </c>
      <c r="L1796" s="1">
        <v>235.132339315839</v>
      </c>
      <c r="M1796" s="1">
        <f t="shared" si="115"/>
        <v>100.81706777723315</v>
      </c>
      <c r="N1796" s="1">
        <v>0</v>
      </c>
      <c r="O1796" s="1" t="str">
        <f t="shared" si="112"/>
        <v>25-40</v>
      </c>
    </row>
    <row r="1797" spans="1:15">
      <c r="A1797" s="1">
        <v>1796</v>
      </c>
      <c r="B1797" s="1">
        <v>86753091796</v>
      </c>
      <c r="C1797" s="2">
        <v>1.1753424657534246</v>
      </c>
      <c r="D1797" s="2" t="str">
        <f t="shared" si="113"/>
        <v>&lt;= 1.5 year</v>
      </c>
      <c r="E1797" s="3">
        <v>38.671232876712331</v>
      </c>
      <c r="F1797" s="1">
        <v>1</v>
      </c>
      <c r="G1797" s="1">
        <v>55</v>
      </c>
      <c r="H1797" s="1" t="str">
        <f t="shared" si="114"/>
        <v>&lt;80</v>
      </c>
      <c r="I1797" s="1">
        <v>37.604132507724401</v>
      </c>
      <c r="J1797" s="1">
        <v>293.16703601822701</v>
      </c>
      <c r="K1797" s="1">
        <v>241.32872448408401</v>
      </c>
      <c r="L1797" s="1">
        <v>18.654846020408801</v>
      </c>
      <c r="M1797" s="1">
        <f t="shared" si="115"/>
        <v>57.659721942615249</v>
      </c>
      <c r="N1797" s="1">
        <v>0</v>
      </c>
      <c r="O1797" s="1" t="str">
        <f t="shared" si="112"/>
        <v>25-40</v>
      </c>
    </row>
    <row r="1798" spans="1:15">
      <c r="A1798" s="1">
        <v>1797</v>
      </c>
      <c r="B1798" s="1">
        <v>86753091797</v>
      </c>
      <c r="C1798" s="2">
        <v>1.6109589041095891</v>
      </c>
      <c r="D1798" s="2" t="str">
        <f t="shared" si="113"/>
        <v>&gt; 1.5 year</v>
      </c>
      <c r="E1798" s="3">
        <v>19.317808219178083</v>
      </c>
      <c r="F1798" s="1">
        <v>0</v>
      </c>
      <c r="G1798" s="1">
        <v>64</v>
      </c>
      <c r="H1798" s="1" t="str">
        <f t="shared" si="114"/>
        <v>&lt;80</v>
      </c>
      <c r="I1798" s="1">
        <v>463.99353854357298</v>
      </c>
      <c r="J1798" s="1">
        <v>287.61985961529803</v>
      </c>
      <c r="K1798" s="1">
        <v>1.3386366092852</v>
      </c>
      <c r="L1798" s="1">
        <v>66.837987282917794</v>
      </c>
      <c r="M1798" s="1">
        <f t="shared" si="115"/>
        <v>68.310266719774049</v>
      </c>
      <c r="N1798" s="1">
        <v>0</v>
      </c>
      <c r="O1798" s="1" t="str">
        <f t="shared" si="112"/>
        <v>17-25</v>
      </c>
    </row>
    <row r="1799" spans="1:15">
      <c r="A1799" s="1">
        <v>1798</v>
      </c>
      <c r="B1799" s="1">
        <v>86753091798</v>
      </c>
      <c r="C1799" s="2">
        <v>1.6191780821917807</v>
      </c>
      <c r="D1799" s="2" t="str">
        <f t="shared" si="113"/>
        <v>&gt; 1.5 year</v>
      </c>
      <c r="E1799" s="3">
        <v>31.12876712328767</v>
      </c>
      <c r="F1799" s="1">
        <v>0</v>
      </c>
      <c r="G1799" s="1">
        <v>6</v>
      </c>
      <c r="H1799" s="1" t="str">
        <f t="shared" si="114"/>
        <v>&lt;80</v>
      </c>
      <c r="I1799" s="1">
        <v>165.69049637786401</v>
      </c>
      <c r="J1799" s="1">
        <v>297.32114071341903</v>
      </c>
      <c r="K1799" s="1">
        <v>350.63822682071299</v>
      </c>
      <c r="L1799" s="1">
        <v>142.786314644274</v>
      </c>
      <c r="M1799" s="1">
        <f t="shared" si="115"/>
        <v>96.251875943101084</v>
      </c>
      <c r="N1799" s="1">
        <v>1</v>
      </c>
      <c r="O1799" s="1" t="str">
        <f t="shared" si="112"/>
        <v>25-40</v>
      </c>
    </row>
    <row r="1800" spans="1:15">
      <c r="A1800" s="1">
        <v>1799</v>
      </c>
      <c r="B1800" s="1">
        <v>86753091799</v>
      </c>
      <c r="C1800" s="2">
        <v>1.3643835616438356</v>
      </c>
      <c r="D1800" s="2" t="str">
        <f t="shared" si="113"/>
        <v>&lt;= 1.5 year</v>
      </c>
      <c r="E1800" s="3">
        <v>24.553424657534247</v>
      </c>
      <c r="F1800" s="1">
        <v>1</v>
      </c>
      <c r="G1800" s="1">
        <v>61</v>
      </c>
      <c r="H1800" s="1" t="str">
        <f t="shared" si="114"/>
        <v>&lt;80</v>
      </c>
      <c r="I1800" s="1">
        <v>494.51276774359502</v>
      </c>
      <c r="J1800" s="1">
        <v>281.98168628208202</v>
      </c>
      <c r="K1800" s="1">
        <v>8.9559186819848193</v>
      </c>
      <c r="L1800" s="1">
        <v>30.594599163306999</v>
      </c>
      <c r="M1800" s="1">
        <f t="shared" si="115"/>
        <v>66.865618463489184</v>
      </c>
      <c r="N1800" s="1">
        <v>0</v>
      </c>
      <c r="O1800" s="1" t="str">
        <f t="shared" si="112"/>
        <v>17-25</v>
      </c>
    </row>
    <row r="1801" spans="1:15">
      <c r="A1801" s="1">
        <v>1800</v>
      </c>
      <c r="B1801" s="1">
        <v>86753091800</v>
      </c>
      <c r="C1801" s="2">
        <v>1.106849315068493</v>
      </c>
      <c r="D1801" s="2" t="str">
        <f t="shared" si="113"/>
        <v>&lt;= 1.5 year</v>
      </c>
      <c r="E1801" s="3">
        <v>40.350684931506848</v>
      </c>
      <c r="F1801" s="1">
        <v>0</v>
      </c>
      <c r="G1801" s="1">
        <v>80</v>
      </c>
      <c r="H1801" s="1" t="str">
        <f t="shared" si="114"/>
        <v>&gt;=80</v>
      </c>
      <c r="I1801" s="1">
        <v>1.2069856420576801</v>
      </c>
      <c r="J1801" s="1">
        <v>383.73423103965001</v>
      </c>
      <c r="K1801" s="1">
        <v>256.17137821244199</v>
      </c>
      <c r="L1801" s="1">
        <v>31.218811765917501</v>
      </c>
      <c r="M1801" s="1">
        <f t="shared" si="115"/>
        <v>65.282120131939749</v>
      </c>
      <c r="N1801" s="1">
        <v>0</v>
      </c>
      <c r="O1801" s="1" t="str">
        <f t="shared" si="112"/>
        <v>&gt;40</v>
      </c>
    </row>
    <row r="1802" spans="1:15">
      <c r="A1802" s="1">
        <v>1801</v>
      </c>
      <c r="B1802" s="1">
        <v>86753091801</v>
      </c>
      <c r="C1802" s="2">
        <v>0.81643835616438354</v>
      </c>
      <c r="D1802" s="2" t="str">
        <f t="shared" si="113"/>
        <v>&lt;= 1.5 year</v>
      </c>
      <c r="E1802" s="3">
        <v>38.0027397260274</v>
      </c>
      <c r="F1802" s="1">
        <v>1</v>
      </c>
      <c r="G1802" s="1">
        <v>21</v>
      </c>
      <c r="H1802" s="1" t="str">
        <f t="shared" si="114"/>
        <v>&lt;80</v>
      </c>
      <c r="I1802" s="1">
        <v>67.288506726233507</v>
      </c>
      <c r="J1802" s="1">
        <v>129.017040870215</v>
      </c>
      <c r="K1802" s="1">
        <v>188.880626407237</v>
      </c>
      <c r="L1802" s="1">
        <v>382.60057249210701</v>
      </c>
      <c r="M1802" s="1">
        <f t="shared" si="115"/>
        <v>84.282187675637161</v>
      </c>
      <c r="N1802" s="1">
        <v>0</v>
      </c>
      <c r="O1802" s="1" t="str">
        <f t="shared" si="112"/>
        <v>25-40</v>
      </c>
    </row>
    <row r="1803" spans="1:15">
      <c r="A1803" s="1">
        <v>1802</v>
      </c>
      <c r="B1803" s="1">
        <v>86753091802</v>
      </c>
      <c r="C1803" s="2">
        <v>1.7315068493150685</v>
      </c>
      <c r="D1803" s="2" t="str">
        <f t="shared" si="113"/>
        <v>&gt; 1.5 year</v>
      </c>
      <c r="E1803" s="3">
        <v>31.906849315068492</v>
      </c>
      <c r="F1803" s="1">
        <v>0</v>
      </c>
      <c r="G1803" s="1">
        <v>38</v>
      </c>
      <c r="H1803" s="1" t="str">
        <f t="shared" si="114"/>
        <v>&lt;80</v>
      </c>
      <c r="I1803" s="1">
        <v>280.71950878395802</v>
      </c>
      <c r="J1803" s="1">
        <v>281.94798035260902</v>
      </c>
      <c r="K1803" s="1">
        <v>216.775944432541</v>
      </c>
      <c r="L1803" s="1">
        <v>206.68711327668399</v>
      </c>
      <c r="M1803" s="1">
        <f t="shared" si="115"/>
        <v>95.828966056032357</v>
      </c>
      <c r="N1803" s="1">
        <v>0</v>
      </c>
      <c r="O1803" s="1" t="str">
        <f t="shared" si="112"/>
        <v>25-40</v>
      </c>
    </row>
    <row r="1804" spans="1:15">
      <c r="A1804" s="1">
        <v>1803</v>
      </c>
      <c r="B1804" s="1">
        <v>86753091803</v>
      </c>
      <c r="C1804" s="2">
        <v>1.1452054794520548</v>
      </c>
      <c r="D1804" s="2" t="str">
        <f t="shared" si="113"/>
        <v>&lt;= 1.5 year</v>
      </c>
      <c r="E1804" s="3">
        <v>45.819178082191783</v>
      </c>
      <c r="F1804" s="1">
        <v>0</v>
      </c>
      <c r="G1804" s="1">
        <v>94</v>
      </c>
      <c r="H1804" s="1" t="str">
        <f t="shared" si="114"/>
        <v>&gt;=80</v>
      </c>
      <c r="I1804" s="1">
        <v>12.630034115932601</v>
      </c>
      <c r="J1804" s="1">
        <v>291.89935058248199</v>
      </c>
      <c r="K1804" s="1">
        <v>256.66141054860498</v>
      </c>
      <c r="L1804" s="1">
        <v>38.969110198713203</v>
      </c>
      <c r="M1804" s="1">
        <f t="shared" si="115"/>
        <v>59.838013265551346</v>
      </c>
      <c r="N1804" s="1">
        <v>0</v>
      </c>
      <c r="O1804" s="1" t="str">
        <f t="shared" si="112"/>
        <v>&gt;40</v>
      </c>
    </row>
    <row r="1805" spans="1:15">
      <c r="A1805" s="1">
        <v>1804</v>
      </c>
      <c r="B1805" s="1">
        <v>86753091804</v>
      </c>
      <c r="C1805" s="2">
        <v>1.2027397260273973</v>
      </c>
      <c r="D1805" s="2" t="str">
        <f t="shared" si="113"/>
        <v>&lt;= 1.5 year</v>
      </c>
      <c r="E1805" s="3">
        <v>43.969863013698628</v>
      </c>
      <c r="F1805" s="1">
        <v>0</v>
      </c>
      <c r="G1805" s="1">
        <v>112</v>
      </c>
      <c r="H1805" s="1" t="str">
        <f t="shared" si="114"/>
        <v>&gt;=80</v>
      </c>
      <c r="I1805" s="1">
        <v>6.9682721073286702</v>
      </c>
      <c r="J1805" s="1">
        <v>278.06355639431501</v>
      </c>
      <c r="K1805" s="1">
        <v>272.66864075692001</v>
      </c>
      <c r="L1805" s="1">
        <v>2.6048723661113899</v>
      </c>
      <c r="M1805" s="1">
        <f t="shared" si="115"/>
        <v>55.83536785489526</v>
      </c>
      <c r="N1805" s="1">
        <v>1</v>
      </c>
      <c r="O1805" s="1" t="str">
        <f t="shared" si="112"/>
        <v>&gt;40</v>
      </c>
    </row>
    <row r="1806" spans="1:15">
      <c r="A1806" s="1">
        <v>1805</v>
      </c>
      <c r="B1806" s="1">
        <v>86753091805</v>
      </c>
      <c r="C1806" s="2">
        <v>1.452054794520548</v>
      </c>
      <c r="D1806" s="2" t="str">
        <f t="shared" si="113"/>
        <v>&lt;= 1.5 year</v>
      </c>
      <c r="E1806" s="3">
        <v>23.479452054794521</v>
      </c>
      <c r="F1806" s="1">
        <v>1</v>
      </c>
      <c r="G1806" s="1">
        <v>65</v>
      </c>
      <c r="H1806" s="1" t="str">
        <f t="shared" si="114"/>
        <v>&lt;80</v>
      </c>
      <c r="I1806" s="1">
        <v>5.4429452895927799</v>
      </c>
      <c r="J1806" s="1">
        <v>23.1332114769674</v>
      </c>
      <c r="K1806" s="1">
        <v>559.62433528177803</v>
      </c>
      <c r="L1806" s="1">
        <v>341.01768599461701</v>
      </c>
      <c r="M1806" s="1">
        <f t="shared" si="115"/>
        <v>110.36313509449221</v>
      </c>
      <c r="N1806" s="1">
        <v>1</v>
      </c>
      <c r="O1806" s="1" t="str">
        <f t="shared" si="112"/>
        <v>17-25</v>
      </c>
    </row>
    <row r="1807" spans="1:15">
      <c r="A1807" s="1">
        <v>1806</v>
      </c>
      <c r="B1807" s="1">
        <v>86753091806</v>
      </c>
      <c r="C1807" s="2">
        <v>1.0739726027397261</v>
      </c>
      <c r="D1807" s="2" t="str">
        <f t="shared" si="113"/>
        <v>&lt;= 1.5 year</v>
      </c>
      <c r="E1807" s="3">
        <v>35.57260273972603</v>
      </c>
      <c r="F1807" s="1">
        <v>0</v>
      </c>
      <c r="G1807" s="1">
        <v>21</v>
      </c>
      <c r="H1807" s="1" t="str">
        <f t="shared" si="114"/>
        <v>&lt;80</v>
      </c>
      <c r="I1807" s="1">
        <v>34.512943385546002</v>
      </c>
      <c r="J1807" s="1">
        <v>6.3724748281395396</v>
      </c>
      <c r="K1807" s="1">
        <v>337.11736830369802</v>
      </c>
      <c r="L1807" s="1">
        <v>406.09316627563601</v>
      </c>
      <c r="M1807" s="1">
        <f t="shared" si="115"/>
        <v>92.456097606614918</v>
      </c>
      <c r="N1807" s="1">
        <v>0</v>
      </c>
      <c r="O1807" s="1" t="str">
        <f t="shared" si="112"/>
        <v>25-40</v>
      </c>
    </row>
    <row r="1808" spans="1:15">
      <c r="A1808" s="1">
        <v>1807</v>
      </c>
      <c r="B1808" s="1">
        <v>86753091807</v>
      </c>
      <c r="C1808" s="2">
        <v>1.273972602739726</v>
      </c>
      <c r="D1808" s="2" t="str">
        <f t="shared" si="113"/>
        <v>&lt;= 1.5 year</v>
      </c>
      <c r="E1808" s="3">
        <v>40.989041095890414</v>
      </c>
      <c r="F1808" s="1">
        <v>1</v>
      </c>
      <c r="G1808" s="1">
        <v>76</v>
      </c>
      <c r="H1808" s="1" t="str">
        <f t="shared" si="114"/>
        <v>&lt;80</v>
      </c>
      <c r="I1808" s="1">
        <v>31.453647574354498</v>
      </c>
      <c r="J1808" s="1">
        <v>234.66054645823701</v>
      </c>
      <c r="K1808" s="1">
        <v>329.35187659122698</v>
      </c>
      <c r="L1808" s="1">
        <v>15.8954106689967</v>
      </c>
      <c r="M1808" s="1">
        <f t="shared" si="115"/>
        <v>62.718809993834171</v>
      </c>
      <c r="N1808" s="1">
        <v>0</v>
      </c>
      <c r="O1808" s="1" t="str">
        <f t="shared" si="112"/>
        <v>&gt;40</v>
      </c>
    </row>
    <row r="1809" spans="1:15">
      <c r="A1809" s="1">
        <v>1808</v>
      </c>
      <c r="B1809" s="1">
        <v>86753091808</v>
      </c>
      <c r="C1809" s="2">
        <v>1.2684931506849315</v>
      </c>
      <c r="D1809" s="2" t="str">
        <f t="shared" si="113"/>
        <v>&lt;= 1.5 year</v>
      </c>
      <c r="E1809" s="3">
        <v>39.786301369863011</v>
      </c>
      <c r="F1809" s="1">
        <v>0</v>
      </c>
      <c r="G1809" s="1">
        <v>81</v>
      </c>
      <c r="H1809" s="1" t="str">
        <f t="shared" si="114"/>
        <v>&gt;=80</v>
      </c>
      <c r="I1809" s="1">
        <v>10.9268759070416</v>
      </c>
      <c r="J1809" s="1">
        <v>108.462292476576</v>
      </c>
      <c r="K1809" s="1">
        <v>386.67886442916398</v>
      </c>
      <c r="L1809" s="1">
        <v>46.778313312190598</v>
      </c>
      <c r="M1809" s="1">
        <f t="shared" si="115"/>
        <v>61.565994799651953</v>
      </c>
      <c r="N1809" s="1">
        <v>0</v>
      </c>
      <c r="O1809" s="1" t="str">
        <f t="shared" si="112"/>
        <v>25-40</v>
      </c>
    </row>
    <row r="1810" spans="1:15">
      <c r="A1810" s="1">
        <v>1809</v>
      </c>
      <c r="B1810" s="1">
        <v>86753091809</v>
      </c>
      <c r="C1810" s="2">
        <v>1.2986301369863014</v>
      </c>
      <c r="D1810" s="2" t="str">
        <f t="shared" si="113"/>
        <v>&lt;= 1.5 year</v>
      </c>
      <c r="E1810" s="3">
        <v>39.706849315068496</v>
      </c>
      <c r="F1810" s="1">
        <v>1</v>
      </c>
      <c r="G1810" s="1">
        <v>99</v>
      </c>
      <c r="H1810" s="1" t="str">
        <f t="shared" si="114"/>
        <v>&gt;=80</v>
      </c>
      <c r="I1810" s="1">
        <v>7.9109450960927798</v>
      </c>
      <c r="J1810" s="1">
        <v>346.81401835579902</v>
      </c>
      <c r="K1810" s="1">
        <v>213.67632466734301</v>
      </c>
      <c r="L1810" s="1">
        <v>22.458877955037799</v>
      </c>
      <c r="M1810" s="1">
        <f t="shared" si="115"/>
        <v>56.714221390837039</v>
      </c>
      <c r="N1810" s="1">
        <v>0</v>
      </c>
      <c r="O1810" s="1" t="str">
        <f t="shared" si="112"/>
        <v>25-40</v>
      </c>
    </row>
    <row r="1811" spans="1:15">
      <c r="A1811" s="1">
        <v>1810</v>
      </c>
      <c r="B1811" s="1">
        <v>86753091810</v>
      </c>
      <c r="C1811" s="2">
        <v>1.5972602739726027</v>
      </c>
      <c r="D1811" s="2" t="str">
        <f t="shared" si="113"/>
        <v>&gt; 1.5 year</v>
      </c>
      <c r="E1811" s="3">
        <v>26.44109589041096</v>
      </c>
      <c r="F1811" s="1">
        <v>1</v>
      </c>
      <c r="G1811" s="1">
        <v>34</v>
      </c>
      <c r="H1811" s="1" t="str">
        <f t="shared" si="114"/>
        <v>&lt;80</v>
      </c>
      <c r="I1811" s="1">
        <v>388.03903884233603</v>
      </c>
      <c r="J1811" s="1">
        <v>216.84328551127999</v>
      </c>
      <c r="K1811" s="1">
        <v>256.77763656105498</v>
      </c>
      <c r="L1811" s="1">
        <v>203.30844306910399</v>
      </c>
      <c r="M1811" s="1">
        <f t="shared" si="115"/>
        <v>103.60091550390835</v>
      </c>
      <c r="N1811" s="1">
        <v>0</v>
      </c>
      <c r="O1811" s="1" t="str">
        <f t="shared" si="112"/>
        <v>25-40</v>
      </c>
    </row>
    <row r="1812" spans="1:15">
      <c r="A1812" s="1">
        <v>1811</v>
      </c>
      <c r="B1812" s="1">
        <v>86753091811</v>
      </c>
      <c r="C1812" s="2">
        <v>1.1424657534246576</v>
      </c>
      <c r="D1812" s="2" t="str">
        <f t="shared" si="113"/>
        <v>&lt;= 1.5 year</v>
      </c>
      <c r="E1812" s="3">
        <v>41.901369863013699</v>
      </c>
      <c r="F1812" s="1">
        <v>0</v>
      </c>
      <c r="G1812" s="1">
        <v>64</v>
      </c>
      <c r="H1812" s="1" t="str">
        <f t="shared" si="114"/>
        <v>&lt;80</v>
      </c>
      <c r="I1812" s="1">
        <v>17.8779686236117</v>
      </c>
      <c r="J1812" s="1">
        <v>254.076641214181</v>
      </c>
      <c r="K1812" s="1">
        <v>312.210932740038</v>
      </c>
      <c r="L1812" s="1">
        <v>15.649712884319801</v>
      </c>
      <c r="M1812" s="1">
        <f t="shared" si="115"/>
        <v>61.099646261946347</v>
      </c>
      <c r="N1812" s="1">
        <v>0</v>
      </c>
      <c r="O1812" s="1" t="str">
        <f t="shared" si="112"/>
        <v>&gt;40</v>
      </c>
    </row>
    <row r="1813" spans="1:15">
      <c r="A1813" s="1">
        <v>1812</v>
      </c>
      <c r="B1813" s="1">
        <v>86753091812</v>
      </c>
      <c r="C1813" s="2">
        <v>1.1479452054794521</v>
      </c>
      <c r="D1813" s="2" t="str">
        <f t="shared" si="113"/>
        <v>&lt;= 1.5 year</v>
      </c>
      <c r="E1813" s="3">
        <v>47.830136986301369</v>
      </c>
      <c r="F1813" s="1">
        <v>0</v>
      </c>
      <c r="G1813" s="1">
        <v>76</v>
      </c>
      <c r="H1813" s="1" t="str">
        <f t="shared" si="114"/>
        <v>&lt;80</v>
      </c>
      <c r="I1813" s="1">
        <v>13.5432321690189</v>
      </c>
      <c r="J1813" s="1">
        <v>306.11466897019898</v>
      </c>
      <c r="K1813" s="1">
        <v>303.49767179226097</v>
      </c>
      <c r="L1813" s="1">
        <v>6.0750063872465399</v>
      </c>
      <c r="M1813" s="1">
        <f t="shared" si="115"/>
        <v>62.721353472678324</v>
      </c>
      <c r="N1813" s="1">
        <v>0</v>
      </c>
      <c r="O1813" s="1" t="str">
        <f t="shared" si="112"/>
        <v>&gt;40</v>
      </c>
    </row>
    <row r="1814" spans="1:15">
      <c r="A1814" s="1">
        <v>1813</v>
      </c>
      <c r="B1814" s="1">
        <v>86753091813</v>
      </c>
      <c r="C1814" s="2">
        <v>1.1808219178082191</v>
      </c>
      <c r="D1814" s="2" t="str">
        <f t="shared" si="113"/>
        <v>&lt;= 1.5 year</v>
      </c>
      <c r="E1814" s="3">
        <v>36.139726027397259</v>
      </c>
      <c r="F1814" s="1">
        <v>1</v>
      </c>
      <c r="G1814" s="1">
        <v>76</v>
      </c>
      <c r="H1814" s="1" t="str">
        <f t="shared" si="114"/>
        <v>&lt;80</v>
      </c>
      <c r="I1814" s="1">
        <v>4.3041465614319696</v>
      </c>
      <c r="J1814" s="1">
        <v>284.49823795336403</v>
      </c>
      <c r="K1814" s="1">
        <v>208.87991282587501</v>
      </c>
      <c r="L1814" s="1">
        <v>41.909784943888397</v>
      </c>
      <c r="M1814" s="1">
        <f t="shared" si="115"/>
        <v>53.198954493555284</v>
      </c>
      <c r="N1814" s="1">
        <v>0</v>
      </c>
      <c r="O1814" s="1" t="str">
        <f t="shared" si="112"/>
        <v>25-40</v>
      </c>
    </row>
    <row r="1815" spans="1:15">
      <c r="A1815" s="1">
        <v>1814</v>
      </c>
      <c r="B1815" s="1">
        <v>86753091814</v>
      </c>
      <c r="C1815" s="2">
        <v>1.736986301369863</v>
      </c>
      <c r="D1815" s="2" t="str">
        <f t="shared" si="113"/>
        <v>&gt; 1.5 year</v>
      </c>
      <c r="E1815" s="3">
        <v>33.241095890410961</v>
      </c>
      <c r="F1815" s="1">
        <v>0</v>
      </c>
      <c r="G1815" s="1">
        <v>30</v>
      </c>
      <c r="H1815" s="1" t="str">
        <f t="shared" si="114"/>
        <v>&lt;80</v>
      </c>
      <c r="I1815" s="1">
        <v>267.99563632119703</v>
      </c>
      <c r="J1815" s="1">
        <v>240.79517282632301</v>
      </c>
      <c r="K1815" s="1">
        <v>192.10492721444399</v>
      </c>
      <c r="L1815" s="1">
        <v>329.725060329119</v>
      </c>
      <c r="M1815" s="1">
        <f t="shared" si="115"/>
        <v>103.32286323702917</v>
      </c>
      <c r="N1815" s="1">
        <v>0</v>
      </c>
      <c r="O1815" s="1" t="str">
        <f t="shared" si="112"/>
        <v>25-40</v>
      </c>
    </row>
    <row r="1816" spans="1:15">
      <c r="A1816" s="1">
        <v>1815</v>
      </c>
      <c r="B1816" s="1">
        <v>86753091815</v>
      </c>
      <c r="C1816" s="2">
        <v>1.1397260273972603</v>
      </c>
      <c r="D1816" s="2" t="str">
        <f t="shared" si="113"/>
        <v>&lt;= 1.5 year</v>
      </c>
      <c r="E1816" s="3">
        <v>43.945205479452056</v>
      </c>
      <c r="F1816" s="1">
        <v>0</v>
      </c>
      <c r="G1816" s="1">
        <v>63</v>
      </c>
      <c r="H1816" s="1" t="str">
        <f t="shared" si="114"/>
        <v>&lt;80</v>
      </c>
      <c r="I1816" s="1">
        <v>6.9719559406966794E-2</v>
      </c>
      <c r="J1816" s="1">
        <v>411.03854578578</v>
      </c>
      <c r="K1816" s="1">
        <v>171.81618956453099</v>
      </c>
      <c r="L1816" s="1">
        <v>16.312912233532899</v>
      </c>
      <c r="M1816" s="1">
        <f t="shared" si="115"/>
        <v>55.464153443382628</v>
      </c>
      <c r="N1816" s="1">
        <v>0</v>
      </c>
      <c r="O1816" s="1" t="str">
        <f t="shared" si="112"/>
        <v>&gt;40</v>
      </c>
    </row>
    <row r="1817" spans="1:15">
      <c r="A1817" s="1">
        <v>1816</v>
      </c>
      <c r="B1817" s="1">
        <v>86753091816</v>
      </c>
      <c r="C1817" s="2">
        <v>1.7753424657534247</v>
      </c>
      <c r="D1817" s="2" t="str">
        <f t="shared" si="113"/>
        <v>&gt; 1.5 year</v>
      </c>
      <c r="E1817" s="3">
        <v>29.290410958904111</v>
      </c>
      <c r="F1817" s="1">
        <v>0</v>
      </c>
      <c r="G1817" s="1">
        <v>46</v>
      </c>
      <c r="H1817" s="1" t="str">
        <f t="shared" si="114"/>
        <v>&lt;80</v>
      </c>
      <c r="I1817" s="1">
        <v>233.24608447958099</v>
      </c>
      <c r="J1817" s="1">
        <v>322.77509716639202</v>
      </c>
      <c r="K1817" s="1">
        <v>233.254240271969</v>
      </c>
      <c r="L1817" s="1">
        <v>116.66411435235899</v>
      </c>
      <c r="M1817" s="1">
        <f t="shared" si="115"/>
        <v>86.47189708659721</v>
      </c>
      <c r="N1817" s="1">
        <v>0</v>
      </c>
      <c r="O1817" s="1" t="str">
        <f t="shared" si="112"/>
        <v>25-40</v>
      </c>
    </row>
    <row r="1818" spans="1:15">
      <c r="A1818" s="1">
        <v>1817</v>
      </c>
      <c r="B1818" s="1">
        <v>86753091817</v>
      </c>
      <c r="C1818" s="2">
        <v>1.2547945205479452</v>
      </c>
      <c r="D1818" s="2" t="str">
        <f t="shared" si="113"/>
        <v>&lt;= 1.5 year</v>
      </c>
      <c r="E1818" s="3">
        <v>38.06849315068493</v>
      </c>
      <c r="F1818" s="1">
        <v>0</v>
      </c>
      <c r="G1818" s="1">
        <v>82</v>
      </c>
      <c r="H1818" s="1" t="str">
        <f t="shared" si="114"/>
        <v>&gt;=80</v>
      </c>
      <c r="I1818" s="1">
        <v>41.445122249197098</v>
      </c>
      <c r="J1818" s="1">
        <v>238.093407719049</v>
      </c>
      <c r="K1818" s="1">
        <v>262.69636431559002</v>
      </c>
      <c r="L1818" s="1">
        <v>16.995893070603699</v>
      </c>
      <c r="M1818" s="1">
        <f t="shared" si="115"/>
        <v>55.926153283802932</v>
      </c>
      <c r="N1818" s="1">
        <v>0</v>
      </c>
      <c r="O1818" s="1" t="str">
        <f t="shared" si="112"/>
        <v>25-40</v>
      </c>
    </row>
    <row r="1819" spans="1:15">
      <c r="A1819" s="1">
        <v>1818</v>
      </c>
      <c r="B1819" s="1">
        <v>86753091818</v>
      </c>
      <c r="C1819" s="2">
        <v>0.9452054794520548</v>
      </c>
      <c r="D1819" s="2" t="str">
        <f t="shared" si="113"/>
        <v>&lt;= 1.5 year</v>
      </c>
      <c r="E1819" s="3">
        <v>35.282191780821918</v>
      </c>
      <c r="F1819" s="1">
        <v>1</v>
      </c>
      <c r="G1819" s="1">
        <v>20</v>
      </c>
      <c r="H1819" s="1" t="str">
        <f t="shared" si="114"/>
        <v>&lt;80</v>
      </c>
      <c r="I1819" s="1">
        <v>55.136305088304603</v>
      </c>
      <c r="J1819" s="1">
        <v>2.4185074608988999</v>
      </c>
      <c r="K1819" s="1">
        <v>377.76453619132099</v>
      </c>
      <c r="L1819" s="1">
        <v>392.34141331196798</v>
      </c>
      <c r="M1819" s="1">
        <f t="shared" si="115"/>
        <v>97.017098944330954</v>
      </c>
      <c r="N1819" s="1">
        <v>0</v>
      </c>
      <c r="O1819" s="1" t="str">
        <f t="shared" si="112"/>
        <v>25-40</v>
      </c>
    </row>
    <row r="1820" spans="1:15">
      <c r="A1820" s="1">
        <v>1819</v>
      </c>
      <c r="B1820" s="1">
        <v>86753091819</v>
      </c>
      <c r="C1820" s="2">
        <v>1.7561643835616438</v>
      </c>
      <c r="D1820" s="2" t="str">
        <f t="shared" si="113"/>
        <v>&gt; 1.5 year</v>
      </c>
      <c r="E1820" s="3">
        <v>29.471232876712328</v>
      </c>
      <c r="F1820" s="1">
        <v>1</v>
      </c>
      <c r="G1820" s="1">
        <v>40</v>
      </c>
      <c r="H1820" s="1" t="str">
        <f t="shared" si="114"/>
        <v>&lt;80</v>
      </c>
      <c r="I1820" s="1">
        <v>439.761685216758</v>
      </c>
      <c r="J1820" s="1">
        <v>225.644319166418</v>
      </c>
      <c r="K1820" s="1">
        <v>202.86262967398099</v>
      </c>
      <c r="L1820" s="1">
        <v>169.85188264308701</v>
      </c>
      <c r="M1820" s="1">
        <f t="shared" si="115"/>
        <v>97.95822182870225</v>
      </c>
      <c r="N1820" s="1">
        <v>0</v>
      </c>
      <c r="O1820" s="1" t="str">
        <f t="shared" si="112"/>
        <v>25-40</v>
      </c>
    </row>
    <row r="1821" spans="1:15">
      <c r="A1821" s="1">
        <v>1820</v>
      </c>
      <c r="B1821" s="1">
        <v>86753091820</v>
      </c>
      <c r="C1821" s="2">
        <v>1.3178082191780822</v>
      </c>
      <c r="D1821" s="2" t="str">
        <f t="shared" si="113"/>
        <v>&lt;= 1.5 year</v>
      </c>
      <c r="E1821" s="3">
        <v>34.4986301369863</v>
      </c>
      <c r="F1821" s="1">
        <v>1</v>
      </c>
      <c r="G1821" s="1">
        <v>67</v>
      </c>
      <c r="H1821" s="1" t="str">
        <f t="shared" si="114"/>
        <v>&lt;80</v>
      </c>
      <c r="I1821" s="1">
        <v>60.098408418346601</v>
      </c>
      <c r="J1821" s="1">
        <v>247.09130736746999</v>
      </c>
      <c r="K1821" s="1">
        <v>219.87022005380001</v>
      </c>
      <c r="L1821" s="1">
        <v>30.006717420485799</v>
      </c>
      <c r="M1821" s="1">
        <f t="shared" si="115"/>
        <v>54.560409759779624</v>
      </c>
      <c r="N1821" s="1">
        <v>1</v>
      </c>
      <c r="O1821" s="1" t="str">
        <f t="shared" si="112"/>
        <v>25-40</v>
      </c>
    </row>
    <row r="1822" spans="1:15">
      <c r="A1822" s="1">
        <v>1821</v>
      </c>
      <c r="B1822" s="1">
        <v>86753091821</v>
      </c>
      <c r="C1822" s="2">
        <v>1.6356164383561644</v>
      </c>
      <c r="D1822" s="2" t="str">
        <f t="shared" si="113"/>
        <v>&gt; 1.5 year</v>
      </c>
      <c r="E1822" s="3">
        <v>21.17808219178082</v>
      </c>
      <c r="F1822" s="1">
        <v>1</v>
      </c>
      <c r="G1822" s="1">
        <v>58</v>
      </c>
      <c r="H1822" s="1" t="str">
        <f t="shared" si="114"/>
        <v>&lt;80</v>
      </c>
      <c r="I1822" s="1">
        <v>12.0874253390978</v>
      </c>
      <c r="J1822" s="1">
        <v>6.6234283500645299</v>
      </c>
      <c r="K1822" s="1">
        <v>509.37859406840403</v>
      </c>
      <c r="L1822" s="1">
        <v>382.55422003085602</v>
      </c>
      <c r="M1822" s="1">
        <f t="shared" si="115"/>
        <v>108.52880598704419</v>
      </c>
      <c r="N1822" s="1">
        <v>1</v>
      </c>
      <c r="O1822" s="1" t="str">
        <f t="shared" si="112"/>
        <v>17-25</v>
      </c>
    </row>
    <row r="1823" spans="1:15">
      <c r="A1823" s="1">
        <v>1822</v>
      </c>
      <c r="B1823" s="1">
        <v>86753091822</v>
      </c>
      <c r="C1823" s="2">
        <v>1.747945205479452</v>
      </c>
      <c r="D1823" s="2" t="str">
        <f t="shared" si="113"/>
        <v>&gt; 1.5 year</v>
      </c>
      <c r="E1823" s="3">
        <v>28.515068493150686</v>
      </c>
      <c r="F1823" s="1">
        <v>0</v>
      </c>
      <c r="G1823" s="1">
        <v>51</v>
      </c>
      <c r="H1823" s="1" t="str">
        <f t="shared" si="114"/>
        <v>&lt;80</v>
      </c>
      <c r="I1823" s="1">
        <v>190.71700733093201</v>
      </c>
      <c r="J1823" s="1">
        <v>168.80896122691701</v>
      </c>
      <c r="K1823" s="1">
        <v>250.17223637838501</v>
      </c>
      <c r="L1823" s="1">
        <v>345.43280879735102</v>
      </c>
      <c r="M1823" s="1">
        <f t="shared" si="115"/>
        <v>100.23468290571624</v>
      </c>
      <c r="N1823" s="1">
        <v>0</v>
      </c>
      <c r="O1823" s="1" t="str">
        <f t="shared" si="112"/>
        <v>25-40</v>
      </c>
    </row>
    <row r="1824" spans="1:15">
      <c r="A1824" s="1">
        <v>1823</v>
      </c>
      <c r="B1824" s="1">
        <v>86753091823</v>
      </c>
      <c r="C1824" s="2">
        <v>1.8684931506849316</v>
      </c>
      <c r="D1824" s="2" t="str">
        <f t="shared" si="113"/>
        <v>&gt; 1.5 year</v>
      </c>
      <c r="E1824" s="3">
        <v>35.758904109589039</v>
      </c>
      <c r="F1824" s="1">
        <v>0</v>
      </c>
      <c r="G1824" s="1">
        <v>53</v>
      </c>
      <c r="H1824" s="1" t="str">
        <f t="shared" si="114"/>
        <v>&lt;80</v>
      </c>
      <c r="I1824" s="1">
        <v>274.60187916571903</v>
      </c>
      <c r="J1824" s="1">
        <v>208.36790665142499</v>
      </c>
      <c r="K1824" s="1">
        <v>200.60681281122299</v>
      </c>
      <c r="L1824" s="1">
        <v>244.874922750319</v>
      </c>
      <c r="M1824" s="1">
        <f t="shared" si="115"/>
        <v>92.095391132756561</v>
      </c>
      <c r="N1824" s="1">
        <v>0</v>
      </c>
      <c r="O1824" s="1" t="str">
        <f t="shared" si="112"/>
        <v>25-40</v>
      </c>
    </row>
    <row r="1825" spans="1:15">
      <c r="A1825" s="1">
        <v>1824</v>
      </c>
      <c r="B1825" s="1">
        <v>86753091824</v>
      </c>
      <c r="C1825" s="2">
        <v>1.1041095890410959</v>
      </c>
      <c r="D1825" s="2" t="str">
        <f t="shared" si="113"/>
        <v>&lt;= 1.5 year</v>
      </c>
      <c r="E1825" s="3">
        <v>40.331506849315069</v>
      </c>
      <c r="F1825" s="1">
        <v>0</v>
      </c>
      <c r="G1825" s="1">
        <v>92</v>
      </c>
      <c r="H1825" s="1" t="str">
        <f t="shared" si="114"/>
        <v>&gt;=80</v>
      </c>
      <c r="I1825" s="1">
        <v>42.076355763478098</v>
      </c>
      <c r="J1825" s="1">
        <v>289.70488660902703</v>
      </c>
      <c r="K1825" s="1">
        <v>240.968640494265</v>
      </c>
      <c r="L1825" s="1">
        <v>3.2840279919378901</v>
      </c>
      <c r="M1825" s="1">
        <f t="shared" si="115"/>
        <v>55.852819608144756</v>
      </c>
      <c r="N1825" s="1">
        <v>0</v>
      </c>
      <c r="O1825" s="1" t="str">
        <f t="shared" si="112"/>
        <v>&gt;40</v>
      </c>
    </row>
    <row r="1826" spans="1:15">
      <c r="A1826" s="1">
        <v>1825</v>
      </c>
      <c r="B1826" s="1">
        <v>86753091825</v>
      </c>
      <c r="C1826" s="2">
        <v>1.8794520547945206</v>
      </c>
      <c r="D1826" s="2" t="str">
        <f t="shared" si="113"/>
        <v>&gt; 1.5 year</v>
      </c>
      <c r="E1826" s="3">
        <v>27.81095890410959</v>
      </c>
      <c r="F1826" s="1">
        <v>0</v>
      </c>
      <c r="G1826" s="1">
        <v>40</v>
      </c>
      <c r="H1826" s="1" t="str">
        <f t="shared" si="114"/>
        <v>&lt;80</v>
      </c>
      <c r="I1826" s="1">
        <v>231.829144294342</v>
      </c>
      <c r="J1826" s="1">
        <v>336.42750197557598</v>
      </c>
      <c r="K1826" s="1">
        <v>169.66079859703299</v>
      </c>
      <c r="L1826" s="1">
        <v>266.03087086218397</v>
      </c>
      <c r="M1826" s="1">
        <f t="shared" si="115"/>
        <v>97.743532036699477</v>
      </c>
      <c r="N1826" s="1">
        <v>0</v>
      </c>
      <c r="O1826" s="1" t="str">
        <f t="shared" si="112"/>
        <v>25-40</v>
      </c>
    </row>
    <row r="1827" spans="1:15">
      <c r="A1827" s="1">
        <v>1826</v>
      </c>
      <c r="B1827" s="1">
        <v>86753091826</v>
      </c>
      <c r="C1827" s="2">
        <v>1.7863013698630137</v>
      </c>
      <c r="D1827" s="2" t="str">
        <f t="shared" si="113"/>
        <v>&gt; 1.5 year</v>
      </c>
      <c r="E1827" s="3">
        <v>33.728767123287675</v>
      </c>
      <c r="F1827" s="1">
        <v>0</v>
      </c>
      <c r="G1827" s="1">
        <v>26</v>
      </c>
      <c r="H1827" s="1" t="str">
        <f t="shared" si="114"/>
        <v>&lt;80</v>
      </c>
      <c r="I1827" s="1">
        <v>290.767814515677</v>
      </c>
      <c r="J1827" s="1">
        <v>284.81754880388098</v>
      </c>
      <c r="K1827" s="1">
        <v>170.26458143425299</v>
      </c>
      <c r="L1827" s="1">
        <v>185.866904106329</v>
      </c>
      <c r="M1827" s="1">
        <f t="shared" si="115"/>
        <v>88.782607330434473</v>
      </c>
      <c r="N1827" s="1">
        <v>1</v>
      </c>
      <c r="O1827" s="1" t="str">
        <f t="shared" si="112"/>
        <v>25-40</v>
      </c>
    </row>
    <row r="1828" spans="1:15">
      <c r="A1828" s="1">
        <v>1827</v>
      </c>
      <c r="B1828" s="1">
        <v>86753091827</v>
      </c>
      <c r="C1828" s="2">
        <v>1.5315068493150685</v>
      </c>
      <c r="D1828" s="2" t="str">
        <f t="shared" si="113"/>
        <v>&gt; 1.5 year</v>
      </c>
      <c r="E1828" s="3">
        <v>31.304109589041097</v>
      </c>
      <c r="F1828" s="1">
        <v>1</v>
      </c>
      <c r="G1828" s="1">
        <v>26</v>
      </c>
      <c r="H1828" s="1" t="str">
        <f t="shared" si="114"/>
        <v>&lt;80</v>
      </c>
      <c r="I1828" s="1">
        <v>222.82533071540499</v>
      </c>
      <c r="J1828" s="1">
        <v>143.55721221353701</v>
      </c>
      <c r="K1828" s="1">
        <v>315.00252579441297</v>
      </c>
      <c r="L1828" s="1">
        <v>310.17322312282602</v>
      </c>
      <c r="M1828" s="1">
        <f t="shared" si="115"/>
        <v>104.33169330438403</v>
      </c>
      <c r="N1828" s="1">
        <v>0</v>
      </c>
      <c r="O1828" s="1" t="str">
        <f t="shared" si="112"/>
        <v>25-40</v>
      </c>
    </row>
    <row r="1829" spans="1:15">
      <c r="A1829" s="1">
        <v>1828</v>
      </c>
      <c r="B1829" s="1">
        <v>86753091828</v>
      </c>
      <c r="C1829" s="2">
        <v>1.2082191780821918</v>
      </c>
      <c r="D1829" s="2" t="str">
        <f t="shared" si="113"/>
        <v>&lt;= 1.5 year</v>
      </c>
      <c r="E1829" s="3">
        <v>37.158904109589038</v>
      </c>
      <c r="F1829" s="1">
        <v>1</v>
      </c>
      <c r="G1829" s="1">
        <v>79</v>
      </c>
      <c r="H1829" s="1" t="str">
        <f t="shared" si="114"/>
        <v>&lt;80</v>
      </c>
      <c r="I1829" s="1">
        <v>67.4524054634702</v>
      </c>
      <c r="J1829" s="1">
        <v>313.83665235649198</v>
      </c>
      <c r="K1829" s="1">
        <v>185.71914946400599</v>
      </c>
      <c r="L1829" s="1">
        <v>7.8298327493816</v>
      </c>
      <c r="M1829" s="1">
        <f t="shared" si="115"/>
        <v>53.729002491203481</v>
      </c>
      <c r="N1829" s="1">
        <v>1</v>
      </c>
      <c r="O1829" s="1" t="str">
        <f t="shared" si="112"/>
        <v>25-40</v>
      </c>
    </row>
    <row r="1830" spans="1:15">
      <c r="A1830" s="1">
        <v>1829</v>
      </c>
      <c r="B1830" s="1">
        <v>86753091829</v>
      </c>
      <c r="C1830" s="2">
        <v>1.6054794520547946</v>
      </c>
      <c r="D1830" s="2" t="str">
        <f t="shared" si="113"/>
        <v>&gt; 1.5 year</v>
      </c>
      <c r="E1830" s="3">
        <v>29.490410958904111</v>
      </c>
      <c r="F1830" s="1">
        <v>0</v>
      </c>
      <c r="G1830" s="1">
        <v>55</v>
      </c>
      <c r="H1830" s="1" t="str">
        <f t="shared" si="114"/>
        <v>&lt;80</v>
      </c>
      <c r="I1830" s="1">
        <v>262.85726338556498</v>
      </c>
      <c r="J1830" s="1">
        <v>275.493440183036</v>
      </c>
      <c r="K1830" s="1">
        <v>216.112192372127</v>
      </c>
      <c r="L1830" s="1">
        <v>155.61691274949899</v>
      </c>
      <c r="M1830" s="1">
        <f t="shared" si="115"/>
        <v>87.675548900083186</v>
      </c>
      <c r="N1830" s="1">
        <v>0</v>
      </c>
      <c r="O1830" s="1" t="str">
        <f t="shared" si="112"/>
        <v>25-40</v>
      </c>
    </row>
    <row r="1831" spans="1:15">
      <c r="A1831" s="1">
        <v>1830</v>
      </c>
      <c r="B1831" s="1">
        <v>86753091830</v>
      </c>
      <c r="C1831" s="2">
        <v>1.2931506849315069</v>
      </c>
      <c r="D1831" s="2" t="str">
        <f t="shared" si="113"/>
        <v>&lt;= 1.5 year</v>
      </c>
      <c r="E1831" s="3">
        <v>40.158904109589038</v>
      </c>
      <c r="F1831" s="1">
        <v>0</v>
      </c>
      <c r="G1831" s="1">
        <v>86</v>
      </c>
      <c r="H1831" s="1" t="str">
        <f t="shared" si="114"/>
        <v>&gt;=80</v>
      </c>
      <c r="I1831" s="1">
        <v>80.6263463638861</v>
      </c>
      <c r="J1831" s="1">
        <v>245.119151429201</v>
      </c>
      <c r="K1831" s="1">
        <v>291.32008113390202</v>
      </c>
      <c r="L1831" s="1">
        <v>0.46105606754985401</v>
      </c>
      <c r="M1831" s="1">
        <f t="shared" si="115"/>
        <v>61.073376287621187</v>
      </c>
      <c r="N1831" s="1">
        <v>0</v>
      </c>
      <c r="O1831" s="1" t="str">
        <f t="shared" si="112"/>
        <v>&gt;40</v>
      </c>
    </row>
    <row r="1832" spans="1:15">
      <c r="A1832" s="1">
        <v>1831</v>
      </c>
      <c r="B1832" s="1">
        <v>86753091831</v>
      </c>
      <c r="C1832" s="2">
        <v>1.5780821917808219</v>
      </c>
      <c r="D1832" s="2" t="str">
        <f t="shared" si="113"/>
        <v>&gt; 1.5 year</v>
      </c>
      <c r="E1832" s="3">
        <v>28.019178082191782</v>
      </c>
      <c r="F1832" s="1">
        <v>0</v>
      </c>
      <c r="G1832" s="1">
        <v>50</v>
      </c>
      <c r="H1832" s="1" t="str">
        <f t="shared" si="114"/>
        <v>&lt;80</v>
      </c>
      <c r="I1832" s="1">
        <v>230.05464362163701</v>
      </c>
      <c r="J1832" s="1">
        <v>338.79997562079802</v>
      </c>
      <c r="K1832" s="1">
        <v>179.895410922336</v>
      </c>
      <c r="L1832" s="1">
        <v>262.71724490534802</v>
      </c>
      <c r="M1832" s="1">
        <f t="shared" si="115"/>
        <v>98.621888238716878</v>
      </c>
      <c r="N1832" s="1">
        <v>0</v>
      </c>
      <c r="O1832" s="1" t="str">
        <f t="shared" si="112"/>
        <v>25-40</v>
      </c>
    </row>
    <row r="1833" spans="1:15">
      <c r="A1833" s="1">
        <v>1832</v>
      </c>
      <c r="B1833" s="1">
        <v>86753091832</v>
      </c>
      <c r="C1833" s="2">
        <v>1.6273972602739726</v>
      </c>
      <c r="D1833" s="2" t="str">
        <f t="shared" si="113"/>
        <v>&gt; 1.5 year</v>
      </c>
      <c r="E1833" s="3">
        <v>30.224657534246575</v>
      </c>
      <c r="F1833" s="1">
        <v>0</v>
      </c>
      <c r="G1833" s="1">
        <v>33</v>
      </c>
      <c r="H1833" s="1" t="str">
        <f t="shared" si="114"/>
        <v>&lt;80</v>
      </c>
      <c r="I1833" s="1">
        <v>313.92708504520698</v>
      </c>
      <c r="J1833" s="1">
        <v>225.645078340758</v>
      </c>
      <c r="K1833" s="1">
        <v>228.16972436571899</v>
      </c>
      <c r="L1833" s="1">
        <v>223.69519061966199</v>
      </c>
      <c r="M1833" s="1">
        <f t="shared" si="115"/>
        <v>97.389562869122912</v>
      </c>
      <c r="N1833" s="1">
        <v>0</v>
      </c>
      <c r="O1833" s="1" t="str">
        <f t="shared" si="112"/>
        <v>25-40</v>
      </c>
    </row>
    <row r="1834" spans="1:15">
      <c r="A1834" s="1">
        <v>1833</v>
      </c>
      <c r="B1834" s="1">
        <v>86753091833</v>
      </c>
      <c r="C1834" s="2">
        <v>1.7095890410958905</v>
      </c>
      <c r="D1834" s="2" t="str">
        <f t="shared" si="113"/>
        <v>&gt; 1.5 year</v>
      </c>
      <c r="E1834" s="3">
        <v>26.284931506849315</v>
      </c>
      <c r="F1834" s="1">
        <v>1</v>
      </c>
      <c r="G1834" s="1">
        <v>31</v>
      </c>
      <c r="H1834" s="1" t="str">
        <f t="shared" si="114"/>
        <v>&lt;80</v>
      </c>
      <c r="I1834" s="1">
        <v>200.99427035020199</v>
      </c>
      <c r="J1834" s="1">
        <v>333.70684620617698</v>
      </c>
      <c r="K1834" s="1">
        <v>218.29146502622299</v>
      </c>
      <c r="L1834" s="1">
        <v>291.52828989649697</v>
      </c>
      <c r="M1834" s="1">
        <f t="shared" si="115"/>
        <v>103.9544599152367</v>
      </c>
      <c r="N1834" s="1">
        <v>0</v>
      </c>
      <c r="O1834" s="1" t="str">
        <f t="shared" si="112"/>
        <v>25-40</v>
      </c>
    </row>
    <row r="1835" spans="1:15">
      <c r="A1835" s="1">
        <v>1834</v>
      </c>
      <c r="B1835" s="1">
        <v>86753091834</v>
      </c>
      <c r="C1835" s="2">
        <v>1.2383561643835617</v>
      </c>
      <c r="D1835" s="2" t="str">
        <f t="shared" si="113"/>
        <v>&lt;= 1.5 year</v>
      </c>
      <c r="E1835" s="3">
        <v>38.200000000000003</v>
      </c>
      <c r="F1835" s="1">
        <v>1</v>
      </c>
      <c r="G1835" s="1">
        <v>64</v>
      </c>
      <c r="H1835" s="1" t="str">
        <f t="shared" si="114"/>
        <v>&lt;80</v>
      </c>
      <c r="I1835" s="1">
        <v>2.2390250552764601</v>
      </c>
      <c r="J1835" s="1">
        <v>327.50169775095401</v>
      </c>
      <c r="K1835" s="1">
        <v>128.71872818157399</v>
      </c>
      <c r="L1835" s="1">
        <v>16.902358558867601</v>
      </c>
      <c r="M1835" s="1">
        <f t="shared" si="115"/>
        <v>43.85378823335143</v>
      </c>
      <c r="N1835" s="1">
        <v>1</v>
      </c>
      <c r="O1835" s="1" t="str">
        <f t="shared" si="112"/>
        <v>25-40</v>
      </c>
    </row>
    <row r="1836" spans="1:15">
      <c r="A1836" s="1">
        <v>1835</v>
      </c>
      <c r="B1836" s="1">
        <v>86753091835</v>
      </c>
      <c r="C1836" s="2">
        <v>1.7808219178082192</v>
      </c>
      <c r="D1836" s="2" t="str">
        <f t="shared" si="113"/>
        <v>&gt; 1.5 year</v>
      </c>
      <c r="E1836" s="3">
        <v>35.090410958904108</v>
      </c>
      <c r="F1836" s="1">
        <v>0</v>
      </c>
      <c r="G1836" s="1">
        <v>30</v>
      </c>
      <c r="H1836" s="1" t="str">
        <f t="shared" si="114"/>
        <v>&lt;80</v>
      </c>
      <c r="I1836" s="1">
        <v>112.200565933523</v>
      </c>
      <c r="J1836" s="1">
        <v>417.83551198013703</v>
      </c>
      <c r="K1836" s="1">
        <v>291.80821674593898</v>
      </c>
      <c r="L1836" s="1">
        <v>182.55971571005699</v>
      </c>
      <c r="M1836" s="1">
        <f t="shared" si="115"/>
        <v>99.327038127812315</v>
      </c>
      <c r="N1836" s="1">
        <v>0</v>
      </c>
      <c r="O1836" s="1" t="str">
        <f t="shared" si="112"/>
        <v>25-40</v>
      </c>
    </row>
    <row r="1837" spans="1:15">
      <c r="A1837" s="1">
        <v>1836</v>
      </c>
      <c r="B1837" s="1">
        <v>86753091836</v>
      </c>
      <c r="C1837" s="2">
        <v>1.5808219178082192</v>
      </c>
      <c r="D1837" s="2" t="str">
        <f t="shared" si="113"/>
        <v>&gt; 1.5 year</v>
      </c>
      <c r="E1837" s="3">
        <v>35.126027397260273</v>
      </c>
      <c r="F1837" s="1">
        <v>0</v>
      </c>
      <c r="G1837" s="1">
        <v>45</v>
      </c>
      <c r="H1837" s="1" t="str">
        <f t="shared" si="114"/>
        <v>&lt;80</v>
      </c>
      <c r="I1837" s="1">
        <v>472.04219207911001</v>
      </c>
      <c r="J1837" s="1">
        <v>155.06358871393499</v>
      </c>
      <c r="K1837" s="1">
        <v>172.32325562852901</v>
      </c>
      <c r="L1837" s="1">
        <v>234.371479211006</v>
      </c>
      <c r="M1837" s="1">
        <f t="shared" si="115"/>
        <v>98.971830644187804</v>
      </c>
      <c r="N1837" s="1">
        <v>0</v>
      </c>
      <c r="O1837" s="1" t="str">
        <f t="shared" si="112"/>
        <v>25-40</v>
      </c>
    </row>
    <row r="1838" spans="1:15">
      <c r="A1838" s="1">
        <v>1837</v>
      </c>
      <c r="B1838" s="1">
        <v>86753091837</v>
      </c>
      <c r="C1838" s="2">
        <v>1.2273972602739727</v>
      </c>
      <c r="D1838" s="2" t="str">
        <f t="shared" si="113"/>
        <v>&lt;= 1.5 year</v>
      </c>
      <c r="E1838" s="3">
        <v>24.035616438356165</v>
      </c>
      <c r="F1838" s="1">
        <v>1</v>
      </c>
      <c r="G1838" s="1">
        <v>66</v>
      </c>
      <c r="H1838" s="1" t="str">
        <f t="shared" si="114"/>
        <v>&lt;80</v>
      </c>
      <c r="I1838" s="1">
        <v>46.0630646662812</v>
      </c>
      <c r="J1838" s="1">
        <v>139.47795651068799</v>
      </c>
      <c r="K1838" s="1">
        <v>359.09087383937702</v>
      </c>
      <c r="L1838" s="1">
        <v>433.11666748145598</v>
      </c>
      <c r="M1838" s="1">
        <f t="shared" si="115"/>
        <v>109.90818665265749</v>
      </c>
      <c r="N1838" s="1">
        <v>1</v>
      </c>
      <c r="O1838" s="1" t="str">
        <f t="shared" si="112"/>
        <v>17-25</v>
      </c>
    </row>
    <row r="1839" spans="1:15">
      <c r="A1839" s="1">
        <v>1838</v>
      </c>
      <c r="B1839" s="1">
        <v>86753091838</v>
      </c>
      <c r="C1839" s="2">
        <v>1.1616438356164382</v>
      </c>
      <c r="D1839" s="2" t="str">
        <f t="shared" si="113"/>
        <v>&lt;= 1.5 year</v>
      </c>
      <c r="E1839" s="3">
        <v>25.517808219178082</v>
      </c>
      <c r="F1839" s="1">
        <v>1</v>
      </c>
      <c r="G1839" s="1">
        <v>65</v>
      </c>
      <c r="H1839" s="1" t="str">
        <f t="shared" si="114"/>
        <v>&lt;80</v>
      </c>
      <c r="I1839" s="1">
        <v>262.900736363139</v>
      </c>
      <c r="J1839" s="1">
        <v>495.077988013631</v>
      </c>
      <c r="K1839" s="1">
        <v>2.3254423504289901</v>
      </c>
      <c r="L1839" s="1">
        <v>5.4088519162244397</v>
      </c>
      <c r="M1839" s="1">
        <f t="shared" si="115"/>
        <v>61.566413262140017</v>
      </c>
      <c r="N1839" s="1">
        <v>0</v>
      </c>
      <c r="O1839" s="1" t="str">
        <f t="shared" si="112"/>
        <v>25-40</v>
      </c>
    </row>
    <row r="1840" spans="1:15">
      <c r="A1840" s="1">
        <v>1839</v>
      </c>
      <c r="B1840" s="1">
        <v>86753091839</v>
      </c>
      <c r="C1840" s="2">
        <v>1.2904109589041095</v>
      </c>
      <c r="D1840" s="2" t="str">
        <f t="shared" si="113"/>
        <v>&lt;= 1.5 year</v>
      </c>
      <c r="E1840" s="3">
        <v>37.164383561643838</v>
      </c>
      <c r="F1840" s="1">
        <v>0</v>
      </c>
      <c r="G1840" s="1">
        <v>80</v>
      </c>
      <c r="H1840" s="1" t="str">
        <f t="shared" si="114"/>
        <v>&gt;=80</v>
      </c>
      <c r="I1840" s="1">
        <v>28.008802825604899</v>
      </c>
      <c r="J1840" s="1">
        <v>330.82765220809398</v>
      </c>
      <c r="K1840" s="1">
        <v>192.88245672674699</v>
      </c>
      <c r="L1840" s="1">
        <v>44.7249190859973</v>
      </c>
      <c r="M1840" s="1">
        <f t="shared" si="115"/>
        <v>57.21980150022523</v>
      </c>
      <c r="N1840" s="1">
        <v>0</v>
      </c>
      <c r="O1840" s="1" t="str">
        <f t="shared" si="112"/>
        <v>25-40</v>
      </c>
    </row>
    <row r="1841" spans="1:15">
      <c r="A1841" s="1">
        <v>1840</v>
      </c>
      <c r="B1841" s="1">
        <v>86753091840</v>
      </c>
      <c r="C1841" s="2">
        <v>1.1917808219178083</v>
      </c>
      <c r="D1841" s="2" t="str">
        <f t="shared" si="113"/>
        <v>&lt;= 1.5 year</v>
      </c>
      <c r="E1841" s="3">
        <v>45.30958904109589</v>
      </c>
      <c r="F1841" s="1">
        <v>1</v>
      </c>
      <c r="G1841" s="1">
        <v>83</v>
      </c>
      <c r="H1841" s="1" t="str">
        <f t="shared" si="114"/>
        <v>&gt;=80</v>
      </c>
      <c r="I1841" s="1">
        <v>18.944058749817</v>
      </c>
      <c r="J1841" s="1">
        <v>162.75030493748301</v>
      </c>
      <c r="K1841" s="1">
        <v>365.56555752033302</v>
      </c>
      <c r="L1841" s="1">
        <v>3.4083534766163401</v>
      </c>
      <c r="M1841" s="1">
        <f t="shared" si="115"/>
        <v>58.812418414617916</v>
      </c>
      <c r="N1841" s="1">
        <v>0</v>
      </c>
      <c r="O1841" s="1" t="str">
        <f t="shared" si="112"/>
        <v>&gt;40</v>
      </c>
    </row>
    <row r="1842" spans="1:15">
      <c r="A1842" s="1">
        <v>1841</v>
      </c>
      <c r="B1842" s="1">
        <v>86753091841</v>
      </c>
      <c r="C1842" s="2">
        <v>1.1205479452054794</v>
      </c>
      <c r="D1842" s="2" t="str">
        <f t="shared" si="113"/>
        <v>&lt;= 1.5 year</v>
      </c>
      <c r="E1842" s="3">
        <v>33.452054794520549</v>
      </c>
      <c r="F1842" s="1">
        <v>1</v>
      </c>
      <c r="G1842" s="1">
        <v>21</v>
      </c>
      <c r="H1842" s="1" t="str">
        <f t="shared" si="114"/>
        <v>&lt;80</v>
      </c>
      <c r="I1842" s="1">
        <v>7.1217083765691802</v>
      </c>
      <c r="J1842" s="1">
        <v>42.693252097303201</v>
      </c>
      <c r="K1842" s="1">
        <v>462.73038951493299</v>
      </c>
      <c r="L1842" s="1">
        <v>255.27861111215501</v>
      </c>
      <c r="M1842" s="1">
        <f t="shared" si="115"/>
        <v>90.146276913160335</v>
      </c>
      <c r="N1842" s="1">
        <v>0</v>
      </c>
      <c r="O1842" s="1" t="str">
        <f t="shared" si="112"/>
        <v>25-40</v>
      </c>
    </row>
    <row r="1843" spans="1:15">
      <c r="A1843" s="1">
        <v>1842</v>
      </c>
      <c r="B1843" s="1">
        <v>86753091842</v>
      </c>
      <c r="C1843" s="2">
        <v>1.4082191780821918</v>
      </c>
      <c r="D1843" s="2" t="str">
        <f t="shared" si="113"/>
        <v>&lt;= 1.5 year</v>
      </c>
      <c r="E1843" s="3">
        <v>25.268493150684932</v>
      </c>
      <c r="F1843" s="1">
        <v>0</v>
      </c>
      <c r="G1843" s="1">
        <v>59</v>
      </c>
      <c r="H1843" s="1" t="str">
        <f t="shared" si="114"/>
        <v>&lt;80</v>
      </c>
      <c r="I1843" s="1">
        <v>28.628943571439901</v>
      </c>
      <c r="J1843" s="1">
        <v>72.926304578727994</v>
      </c>
      <c r="K1843" s="1">
        <v>362.61756330952801</v>
      </c>
      <c r="L1843" s="1">
        <v>507.78542215282602</v>
      </c>
      <c r="M1843" s="1">
        <f t="shared" si="115"/>
        <v>112.57277810749591</v>
      </c>
      <c r="N1843" s="1">
        <v>1</v>
      </c>
      <c r="O1843" s="1" t="str">
        <f t="shared" si="112"/>
        <v>25-40</v>
      </c>
    </row>
    <row r="1844" spans="1:15">
      <c r="A1844" s="1">
        <v>1843</v>
      </c>
      <c r="B1844" s="1">
        <v>86753091843</v>
      </c>
      <c r="C1844" s="2">
        <v>1.7506849315068493</v>
      </c>
      <c r="D1844" s="2" t="str">
        <f t="shared" si="113"/>
        <v>&gt; 1.5 year</v>
      </c>
      <c r="E1844" s="3">
        <v>27.334246575342465</v>
      </c>
      <c r="F1844" s="1">
        <v>1</v>
      </c>
      <c r="G1844" s="1">
        <v>33</v>
      </c>
      <c r="H1844" s="1" t="str">
        <f t="shared" si="114"/>
        <v>&lt;80</v>
      </c>
      <c r="I1844" s="1">
        <v>229.944002988612</v>
      </c>
      <c r="J1844" s="1">
        <v>340.40287823687299</v>
      </c>
      <c r="K1844" s="1">
        <v>203.92912181047501</v>
      </c>
      <c r="L1844" s="1">
        <v>155.97894020692601</v>
      </c>
      <c r="M1844" s="1">
        <f t="shared" si="115"/>
        <v>88.816717940126921</v>
      </c>
      <c r="N1844" s="1">
        <v>0</v>
      </c>
      <c r="O1844" s="1" t="str">
        <f t="shared" si="112"/>
        <v>25-40</v>
      </c>
    </row>
    <row r="1845" spans="1:15">
      <c r="A1845" s="1">
        <v>1844</v>
      </c>
      <c r="B1845" s="1">
        <v>86753091844</v>
      </c>
      <c r="C1845" s="2">
        <v>1.1506849315068493</v>
      </c>
      <c r="D1845" s="2" t="str">
        <f t="shared" si="113"/>
        <v>&lt;= 1.5 year</v>
      </c>
      <c r="E1845" s="3">
        <v>43.534246575342465</v>
      </c>
      <c r="F1845" s="1">
        <v>1</v>
      </c>
      <c r="G1845" s="1">
        <v>90</v>
      </c>
      <c r="H1845" s="1" t="str">
        <f t="shared" si="114"/>
        <v>&gt;=80</v>
      </c>
      <c r="I1845" s="1">
        <v>83.553964264623204</v>
      </c>
      <c r="J1845" s="1">
        <v>271.817015768033</v>
      </c>
      <c r="K1845" s="1">
        <v>254.370984407957</v>
      </c>
      <c r="L1845" s="1">
        <v>0.94331499568494304</v>
      </c>
      <c r="M1845" s="1">
        <f t="shared" si="115"/>
        <v>59.067394331049528</v>
      </c>
      <c r="N1845" s="1">
        <v>0</v>
      </c>
      <c r="O1845" s="1" t="str">
        <f t="shared" si="112"/>
        <v>&gt;40</v>
      </c>
    </row>
    <row r="1846" spans="1:15">
      <c r="A1846" s="1">
        <v>1845</v>
      </c>
      <c r="B1846" s="1">
        <v>86753091845</v>
      </c>
      <c r="C1846" s="2">
        <v>1.1835616438356165</v>
      </c>
      <c r="D1846" s="2" t="str">
        <f t="shared" si="113"/>
        <v>&lt;= 1.5 year</v>
      </c>
      <c r="E1846" s="3">
        <v>42.471232876712328</v>
      </c>
      <c r="F1846" s="1">
        <v>0</v>
      </c>
      <c r="G1846" s="1">
        <v>103</v>
      </c>
      <c r="H1846" s="1" t="str">
        <f t="shared" si="114"/>
        <v>&gt;=80</v>
      </c>
      <c r="I1846" s="1">
        <v>15.751345499327201</v>
      </c>
      <c r="J1846" s="1">
        <v>152.18181049850699</v>
      </c>
      <c r="K1846" s="1">
        <v>363.20235107801199</v>
      </c>
      <c r="L1846" s="1">
        <v>8.6549349529314004</v>
      </c>
      <c r="M1846" s="1">
        <f t="shared" si="115"/>
        <v>58.057526803539929</v>
      </c>
      <c r="N1846" s="1">
        <v>1</v>
      </c>
      <c r="O1846" s="1" t="str">
        <f t="shared" si="112"/>
        <v>&gt;40</v>
      </c>
    </row>
    <row r="1847" spans="1:15">
      <c r="A1847" s="1">
        <v>1846</v>
      </c>
      <c r="B1847" s="1">
        <v>86753091846</v>
      </c>
      <c r="C1847" s="2">
        <v>1.5890410958904109</v>
      </c>
      <c r="D1847" s="2" t="str">
        <f t="shared" si="113"/>
        <v>&gt; 1.5 year</v>
      </c>
      <c r="E1847" s="3">
        <v>28.347945205479451</v>
      </c>
      <c r="F1847" s="1">
        <v>0</v>
      </c>
      <c r="G1847" s="1">
        <v>68</v>
      </c>
      <c r="H1847" s="1" t="str">
        <f t="shared" si="114"/>
        <v>&lt;80</v>
      </c>
      <c r="I1847" s="1">
        <v>221.54990625874299</v>
      </c>
      <c r="J1847" s="1">
        <v>253.219282184744</v>
      </c>
      <c r="K1847" s="1">
        <v>174.90911826548501</v>
      </c>
      <c r="L1847" s="1">
        <v>259.085429783108</v>
      </c>
      <c r="M1847" s="1">
        <f t="shared" si="115"/>
        <v>90.060880841310123</v>
      </c>
      <c r="N1847" s="1">
        <v>1</v>
      </c>
      <c r="O1847" s="1" t="str">
        <f t="shared" si="112"/>
        <v>25-40</v>
      </c>
    </row>
    <row r="1848" spans="1:15">
      <c r="A1848" s="1">
        <v>1847</v>
      </c>
      <c r="B1848" s="1">
        <v>86753091847</v>
      </c>
      <c r="C1848" s="2">
        <v>1.2082191780821918</v>
      </c>
      <c r="D1848" s="2" t="str">
        <f t="shared" si="113"/>
        <v>&lt;= 1.5 year</v>
      </c>
      <c r="E1848" s="3">
        <v>38.709589041095889</v>
      </c>
      <c r="F1848" s="1">
        <v>1</v>
      </c>
      <c r="G1848" s="1">
        <v>76</v>
      </c>
      <c r="H1848" s="1" t="str">
        <f t="shared" si="114"/>
        <v>&lt;80</v>
      </c>
      <c r="I1848" s="1">
        <v>48.575586714330498</v>
      </c>
      <c r="J1848" s="1">
        <v>200.42151616630301</v>
      </c>
      <c r="K1848" s="1">
        <v>429.32840285308703</v>
      </c>
      <c r="L1848" s="1">
        <v>4.2306471995629904</v>
      </c>
      <c r="M1848" s="1">
        <f t="shared" si="115"/>
        <v>71.946854236768672</v>
      </c>
      <c r="N1848" s="1">
        <v>0</v>
      </c>
      <c r="O1848" s="1" t="str">
        <f t="shared" si="112"/>
        <v>25-40</v>
      </c>
    </row>
    <row r="1849" spans="1:15">
      <c r="A1849" s="1">
        <v>1848</v>
      </c>
      <c r="B1849" s="1">
        <v>86753091848</v>
      </c>
      <c r="C1849" s="2">
        <v>1.2438356164383562</v>
      </c>
      <c r="D1849" s="2" t="str">
        <f t="shared" si="113"/>
        <v>&lt;= 1.5 year</v>
      </c>
      <c r="E1849" s="3">
        <v>39.506849315068493</v>
      </c>
      <c r="F1849" s="1">
        <v>0</v>
      </c>
      <c r="G1849" s="1">
        <v>67</v>
      </c>
      <c r="H1849" s="1" t="str">
        <f t="shared" si="114"/>
        <v>&lt;80</v>
      </c>
      <c r="I1849" s="1">
        <v>85.993629705533493</v>
      </c>
      <c r="J1849" s="1">
        <v>251.15855835045599</v>
      </c>
      <c r="K1849" s="1">
        <v>264.376181592129</v>
      </c>
      <c r="L1849" s="1">
        <v>7.98023169145059</v>
      </c>
      <c r="M1849" s="1">
        <f t="shared" si="115"/>
        <v>59.654944638508709</v>
      </c>
      <c r="N1849" s="1">
        <v>0</v>
      </c>
      <c r="O1849" s="1" t="str">
        <f t="shared" si="112"/>
        <v>25-40</v>
      </c>
    </row>
    <row r="1850" spans="1:15">
      <c r="A1850" s="1">
        <v>1849</v>
      </c>
      <c r="B1850" s="1">
        <v>86753091849</v>
      </c>
      <c r="C1850" s="2">
        <v>1.0493150684931507</v>
      </c>
      <c r="D1850" s="2" t="str">
        <f t="shared" si="113"/>
        <v>&lt;= 1.5 year</v>
      </c>
      <c r="E1850" s="3">
        <v>33.421917808219177</v>
      </c>
      <c r="F1850" s="1">
        <v>0</v>
      </c>
      <c r="G1850" s="1">
        <v>90</v>
      </c>
      <c r="H1850" s="1" t="str">
        <f t="shared" si="114"/>
        <v>&gt;=80</v>
      </c>
      <c r="I1850" s="1">
        <v>60.207103670870303</v>
      </c>
      <c r="J1850" s="1">
        <v>278.55560283523897</v>
      </c>
      <c r="K1850" s="1">
        <v>182.094283532817</v>
      </c>
      <c r="L1850" s="1">
        <v>10.5542575153084</v>
      </c>
      <c r="M1850" s="1">
        <f t="shared" si="115"/>
        <v>50.218841446263795</v>
      </c>
      <c r="N1850" s="1">
        <v>1</v>
      </c>
      <c r="O1850" s="1" t="str">
        <f t="shared" si="112"/>
        <v>25-40</v>
      </c>
    </row>
    <row r="1851" spans="1:15">
      <c r="A1851" s="1">
        <v>1850</v>
      </c>
      <c r="B1851" s="1">
        <v>86753091850</v>
      </c>
      <c r="C1851" s="2">
        <v>1.1917808219178083</v>
      </c>
      <c r="D1851" s="2" t="str">
        <f t="shared" si="113"/>
        <v>&lt;= 1.5 year</v>
      </c>
      <c r="E1851" s="3">
        <v>39.350684931506848</v>
      </c>
      <c r="F1851" s="1">
        <v>1</v>
      </c>
      <c r="G1851" s="1">
        <v>73</v>
      </c>
      <c r="H1851" s="1" t="str">
        <f t="shared" si="114"/>
        <v>&lt;80</v>
      </c>
      <c r="I1851" s="1">
        <v>54.523049400731601</v>
      </c>
      <c r="J1851" s="1">
        <v>267.835456762447</v>
      </c>
      <c r="K1851" s="1">
        <v>269.22665986545002</v>
      </c>
      <c r="L1851" s="1">
        <v>18.153155622991001</v>
      </c>
      <c r="M1851" s="1">
        <f t="shared" si="115"/>
        <v>60.274258351667214</v>
      </c>
      <c r="N1851" s="1">
        <v>0</v>
      </c>
      <c r="O1851" s="1" t="str">
        <f t="shared" si="112"/>
        <v>25-40</v>
      </c>
    </row>
    <row r="1852" spans="1:15">
      <c r="A1852" s="1">
        <v>1851</v>
      </c>
      <c r="B1852" s="1">
        <v>86753091851</v>
      </c>
      <c r="C1852" s="2">
        <v>1.0794520547945206</v>
      </c>
      <c r="D1852" s="2" t="str">
        <f t="shared" si="113"/>
        <v>&lt;= 1.5 year</v>
      </c>
      <c r="E1852" s="3">
        <v>42.109589041095887</v>
      </c>
      <c r="F1852" s="1">
        <v>0</v>
      </c>
      <c r="G1852" s="1">
        <v>65</v>
      </c>
      <c r="H1852" s="1" t="str">
        <f t="shared" si="114"/>
        <v>&lt;80</v>
      </c>
      <c r="I1852" s="1">
        <v>13.0824824291923</v>
      </c>
      <c r="J1852" s="1">
        <v>342.40525893498</v>
      </c>
      <c r="K1852" s="1">
        <v>238.97961093134501</v>
      </c>
      <c r="L1852" s="1">
        <v>1.5338238962028401</v>
      </c>
      <c r="M1852" s="1">
        <f t="shared" si="115"/>
        <v>57.300631488439528</v>
      </c>
      <c r="N1852" s="1">
        <v>0</v>
      </c>
      <c r="O1852" s="1" t="str">
        <f t="shared" si="112"/>
        <v>&gt;40</v>
      </c>
    </row>
    <row r="1853" spans="1:15">
      <c r="A1853" s="1">
        <v>1852</v>
      </c>
      <c r="B1853" s="1">
        <v>86753091852</v>
      </c>
      <c r="C1853" s="2">
        <v>1.167123287671233</v>
      </c>
      <c r="D1853" s="2" t="str">
        <f t="shared" si="113"/>
        <v>&lt;= 1.5 year</v>
      </c>
      <c r="E1853" s="3">
        <v>38.838356164383562</v>
      </c>
      <c r="F1853" s="1">
        <v>0</v>
      </c>
      <c r="G1853" s="1">
        <v>100</v>
      </c>
      <c r="H1853" s="1" t="str">
        <f t="shared" si="114"/>
        <v>&gt;=80</v>
      </c>
      <c r="I1853" s="1">
        <v>5.7491242415864399</v>
      </c>
      <c r="J1853" s="1">
        <v>250.175547006127</v>
      </c>
      <c r="K1853" s="1">
        <v>269.83007400656999</v>
      </c>
      <c r="L1853" s="1">
        <v>23.762659817186599</v>
      </c>
      <c r="M1853" s="1">
        <f t="shared" si="115"/>
        <v>55.705101758667865</v>
      </c>
      <c r="N1853" s="1">
        <v>1</v>
      </c>
      <c r="O1853" s="1" t="str">
        <f t="shared" si="112"/>
        <v>25-40</v>
      </c>
    </row>
    <row r="1854" spans="1:15">
      <c r="A1854" s="1">
        <v>1853</v>
      </c>
      <c r="B1854" s="1">
        <v>86753091853</v>
      </c>
      <c r="C1854" s="2">
        <v>1.5780821917808219</v>
      </c>
      <c r="D1854" s="2" t="str">
        <f t="shared" si="113"/>
        <v>&gt; 1.5 year</v>
      </c>
      <c r="E1854" s="3">
        <v>22.476712328767125</v>
      </c>
      <c r="F1854" s="1">
        <v>0</v>
      </c>
      <c r="G1854" s="1">
        <v>47</v>
      </c>
      <c r="H1854" s="1" t="str">
        <f t="shared" si="114"/>
        <v>&lt;80</v>
      </c>
      <c r="I1854" s="1">
        <v>195.45562975329099</v>
      </c>
      <c r="J1854" s="1">
        <v>355.60121823880701</v>
      </c>
      <c r="K1854" s="1">
        <v>103.103922023522</v>
      </c>
      <c r="L1854" s="1">
        <v>401.410076430728</v>
      </c>
      <c r="M1854" s="1">
        <f t="shared" si="115"/>
        <v>104.62622765387783</v>
      </c>
      <c r="N1854" s="1">
        <v>0</v>
      </c>
      <c r="O1854" s="1" t="str">
        <f t="shared" si="112"/>
        <v>17-25</v>
      </c>
    </row>
    <row r="1855" spans="1:15">
      <c r="A1855" s="1">
        <v>1854</v>
      </c>
      <c r="B1855" s="1">
        <v>86753091854</v>
      </c>
      <c r="C1855" s="2">
        <v>1.2575342465753425</v>
      </c>
      <c r="D1855" s="2" t="str">
        <f t="shared" si="113"/>
        <v>&lt;= 1.5 year</v>
      </c>
      <c r="E1855" s="3">
        <v>42.024657534246572</v>
      </c>
      <c r="F1855" s="1">
        <v>0</v>
      </c>
      <c r="G1855" s="1">
        <v>66</v>
      </c>
      <c r="H1855" s="1" t="str">
        <f t="shared" si="114"/>
        <v>&lt;80</v>
      </c>
      <c r="I1855" s="1">
        <v>9.8302333581544001</v>
      </c>
      <c r="J1855" s="1">
        <v>228.744500795449</v>
      </c>
      <c r="K1855" s="1">
        <v>357.03707074012198</v>
      </c>
      <c r="L1855" s="1">
        <v>0.84130789123965199</v>
      </c>
      <c r="M1855" s="1">
        <f t="shared" si="115"/>
        <v>62.031384168051659</v>
      </c>
      <c r="N1855" s="1">
        <v>0</v>
      </c>
      <c r="O1855" s="1" t="str">
        <f t="shared" si="112"/>
        <v>&gt;40</v>
      </c>
    </row>
    <row r="1856" spans="1:15">
      <c r="A1856" s="1">
        <v>1855</v>
      </c>
      <c r="B1856" s="1">
        <v>86753091855</v>
      </c>
      <c r="C1856" s="2">
        <v>1.0767123287671232</v>
      </c>
      <c r="D1856" s="2" t="str">
        <f t="shared" si="113"/>
        <v>&lt;= 1.5 year</v>
      </c>
      <c r="E1856" s="3">
        <v>42.668493150684931</v>
      </c>
      <c r="F1856" s="1">
        <v>0</v>
      </c>
      <c r="G1856" s="1">
        <v>60</v>
      </c>
      <c r="H1856" s="1" t="str">
        <f t="shared" si="114"/>
        <v>&lt;80</v>
      </c>
      <c r="I1856" s="1">
        <v>2.1242326831308098</v>
      </c>
      <c r="J1856" s="1">
        <v>273.44350794856598</v>
      </c>
      <c r="K1856" s="1">
        <v>309.42451182632198</v>
      </c>
      <c r="L1856" s="1">
        <v>22.092856007385201</v>
      </c>
      <c r="M1856" s="1">
        <f t="shared" si="115"/>
        <v>61.82750339058061</v>
      </c>
      <c r="N1856" s="1">
        <v>0</v>
      </c>
      <c r="O1856" s="1" t="str">
        <f t="shared" si="112"/>
        <v>&gt;40</v>
      </c>
    </row>
    <row r="1857" spans="1:15">
      <c r="A1857" s="1">
        <v>1856</v>
      </c>
      <c r="B1857" s="1">
        <v>86753091856</v>
      </c>
      <c r="C1857" s="2">
        <v>1.6136986301369862</v>
      </c>
      <c r="D1857" s="2" t="str">
        <f t="shared" si="113"/>
        <v>&gt; 1.5 year</v>
      </c>
      <c r="E1857" s="3">
        <v>24.528767123287672</v>
      </c>
      <c r="F1857" s="1">
        <v>1</v>
      </c>
      <c r="G1857" s="1">
        <v>63</v>
      </c>
      <c r="H1857" s="1" t="str">
        <f t="shared" si="114"/>
        <v>&lt;80</v>
      </c>
      <c r="I1857" s="1">
        <v>285.744571505679</v>
      </c>
      <c r="J1857" s="1">
        <v>502.90985064824298</v>
      </c>
      <c r="K1857" s="1">
        <v>3.2082422365076799</v>
      </c>
      <c r="L1857" s="1">
        <v>2.0332642284512699</v>
      </c>
      <c r="M1857" s="1">
        <f t="shared" si="115"/>
        <v>63.721334548108835</v>
      </c>
      <c r="N1857" s="1">
        <v>0</v>
      </c>
      <c r="O1857" s="1" t="str">
        <f t="shared" si="112"/>
        <v>17-25</v>
      </c>
    </row>
    <row r="1858" spans="1:15">
      <c r="A1858" s="1">
        <v>1857</v>
      </c>
      <c r="B1858" s="1">
        <v>86753091857</v>
      </c>
      <c r="C1858" s="2">
        <v>0.8246575342465754</v>
      </c>
      <c r="D1858" s="2" t="str">
        <f t="shared" si="113"/>
        <v>&lt;= 1.5 year</v>
      </c>
      <c r="E1858" s="3">
        <v>33.227397260273975</v>
      </c>
      <c r="F1858" s="1">
        <v>0</v>
      </c>
      <c r="G1858" s="1">
        <v>20</v>
      </c>
      <c r="H1858" s="1" t="str">
        <f t="shared" si="114"/>
        <v>&lt;80</v>
      </c>
      <c r="I1858" s="1">
        <v>323.65324914134402</v>
      </c>
      <c r="J1858" s="1">
        <v>538.38677978731903</v>
      </c>
      <c r="K1858" s="1">
        <v>26.402675396026201</v>
      </c>
      <c r="L1858" s="1">
        <v>75.8587784107998</v>
      </c>
      <c r="M1858" s="1">
        <f t="shared" si="115"/>
        <v>81.234576771112174</v>
      </c>
      <c r="N1858" s="1">
        <v>1</v>
      </c>
      <c r="O1858" s="1" t="str">
        <f t="shared" ref="O1858:O1921" si="116">IF(AND(E1858&gt;17,E1858&lt;25),"17-25",IF(AND(E1858&gt;25,E1858&lt;40),"25-40","&gt;40"))</f>
        <v>25-40</v>
      </c>
    </row>
    <row r="1859" spans="1:15">
      <c r="A1859" s="1">
        <v>1858</v>
      </c>
      <c r="B1859" s="1">
        <v>86753091858</v>
      </c>
      <c r="C1859" s="2">
        <v>1.5753424657534247</v>
      </c>
      <c r="D1859" s="2" t="str">
        <f t="shared" ref="D1859:D1922" si="117">IF(OR(C1859&lt;1.5, C1859=1.5),"&lt;= 1.5 year","&gt; 1.5 year")</f>
        <v>&gt; 1.5 year</v>
      </c>
      <c r="E1859" s="3">
        <v>32.786301369863011</v>
      </c>
      <c r="F1859" s="1">
        <v>0</v>
      </c>
      <c r="G1859" s="1">
        <v>57</v>
      </c>
      <c r="H1859" s="1" t="str">
        <f t="shared" ref="H1859:H1922" si="118">IF(G1859&lt;80,"&lt;80","&gt;=80")</f>
        <v>&lt;80</v>
      </c>
      <c r="I1859" s="1">
        <v>211.66249829606201</v>
      </c>
      <c r="J1859" s="1">
        <v>178.43707297303499</v>
      </c>
      <c r="K1859" s="1">
        <v>261.64974869168901</v>
      </c>
      <c r="L1859" s="1">
        <v>345.027106227351</v>
      </c>
      <c r="M1859" s="1">
        <f t="shared" ref="M1859:M1922" si="119">SUMPRODUCT(I1859:L1859,$P$3:$S$3)</f>
        <v>104.00918829181256</v>
      </c>
      <c r="N1859" s="1">
        <v>0</v>
      </c>
      <c r="O1859" s="1" t="str">
        <f t="shared" si="116"/>
        <v>25-40</v>
      </c>
    </row>
    <row r="1860" spans="1:15">
      <c r="A1860" s="1">
        <v>1859</v>
      </c>
      <c r="B1860" s="1">
        <v>86753091859</v>
      </c>
      <c r="C1860" s="2">
        <v>1.0410958904109588</v>
      </c>
      <c r="D1860" s="2" t="str">
        <f t="shared" si="117"/>
        <v>&lt;= 1.5 year</v>
      </c>
      <c r="E1860" s="3">
        <v>20.041095890410958</v>
      </c>
      <c r="F1860" s="1">
        <v>1</v>
      </c>
      <c r="G1860" s="1">
        <v>57</v>
      </c>
      <c r="H1860" s="1" t="str">
        <f t="shared" si="118"/>
        <v>&lt;80</v>
      </c>
      <c r="I1860" s="1">
        <v>435.89011444420203</v>
      </c>
      <c r="J1860" s="1">
        <v>363.59201122565702</v>
      </c>
      <c r="K1860" s="1">
        <v>53.067544794288601</v>
      </c>
      <c r="L1860" s="1">
        <v>16.555095670243499</v>
      </c>
      <c r="M1860" s="1">
        <f t="shared" si="119"/>
        <v>72.313286909332575</v>
      </c>
      <c r="N1860" s="1">
        <v>0</v>
      </c>
      <c r="O1860" s="1" t="str">
        <f t="shared" si="116"/>
        <v>17-25</v>
      </c>
    </row>
    <row r="1861" spans="1:15">
      <c r="A1861" s="1">
        <v>1860</v>
      </c>
      <c r="B1861" s="1">
        <v>86753091860</v>
      </c>
      <c r="C1861" s="2">
        <v>1.5917808219178082</v>
      </c>
      <c r="D1861" s="2" t="str">
        <f t="shared" si="117"/>
        <v>&gt; 1.5 year</v>
      </c>
      <c r="E1861" s="3">
        <v>29.12876712328767</v>
      </c>
      <c r="F1861" s="1">
        <v>0</v>
      </c>
      <c r="G1861" s="1">
        <v>35</v>
      </c>
      <c r="H1861" s="1" t="str">
        <f t="shared" si="118"/>
        <v>&lt;80</v>
      </c>
      <c r="I1861" s="1">
        <v>318.35141652598003</v>
      </c>
      <c r="J1861" s="1">
        <v>293.41227686420802</v>
      </c>
      <c r="K1861" s="1">
        <v>146.74714297835001</v>
      </c>
      <c r="L1861" s="1">
        <v>201.29944403405599</v>
      </c>
      <c r="M1861" s="1">
        <f t="shared" si="119"/>
        <v>90.706685912703762</v>
      </c>
      <c r="N1861" s="1">
        <v>1</v>
      </c>
      <c r="O1861" s="1" t="str">
        <f t="shared" si="116"/>
        <v>25-40</v>
      </c>
    </row>
    <row r="1862" spans="1:15">
      <c r="A1862" s="1">
        <v>1861</v>
      </c>
      <c r="B1862" s="1">
        <v>86753091861</v>
      </c>
      <c r="C1862" s="2">
        <v>1.4684931506849315</v>
      </c>
      <c r="D1862" s="2" t="str">
        <f t="shared" si="117"/>
        <v>&lt;= 1.5 year</v>
      </c>
      <c r="E1862" s="3">
        <v>40.252054794520546</v>
      </c>
      <c r="F1862" s="1">
        <v>0</v>
      </c>
      <c r="G1862" s="1">
        <v>60</v>
      </c>
      <c r="H1862" s="1" t="str">
        <f t="shared" si="118"/>
        <v>&lt;80</v>
      </c>
      <c r="I1862" s="1">
        <v>244.44217576207899</v>
      </c>
      <c r="J1862" s="1">
        <v>401.47939804709603</v>
      </c>
      <c r="K1862" s="1">
        <v>37.818568255373599</v>
      </c>
      <c r="L1862" s="1">
        <v>90.110698450056404</v>
      </c>
      <c r="M1862" s="1">
        <f t="shared" si="119"/>
        <v>67.025237909385595</v>
      </c>
      <c r="N1862" s="1">
        <v>0</v>
      </c>
      <c r="O1862" s="1" t="str">
        <f t="shared" si="116"/>
        <v>&gt;40</v>
      </c>
    </row>
    <row r="1863" spans="1:15">
      <c r="A1863" s="1">
        <v>1862</v>
      </c>
      <c r="B1863" s="1">
        <v>86753091862</v>
      </c>
      <c r="C1863" s="2">
        <v>1.1260273972602739</v>
      </c>
      <c r="D1863" s="2" t="str">
        <f t="shared" si="117"/>
        <v>&lt;= 1.5 year</v>
      </c>
      <c r="E1863" s="3">
        <v>39.876712328767127</v>
      </c>
      <c r="F1863" s="1">
        <v>0</v>
      </c>
      <c r="G1863" s="1">
        <v>97</v>
      </c>
      <c r="H1863" s="1" t="str">
        <f t="shared" si="118"/>
        <v>&gt;=80</v>
      </c>
      <c r="I1863" s="1">
        <v>49.667042631693903</v>
      </c>
      <c r="J1863" s="1">
        <v>286.50407892474601</v>
      </c>
      <c r="K1863" s="1">
        <v>265.05757917796501</v>
      </c>
      <c r="L1863" s="1">
        <v>24.688450022859001</v>
      </c>
      <c r="M1863" s="1">
        <f t="shared" si="119"/>
        <v>61.663213228614076</v>
      </c>
      <c r="N1863" s="1">
        <v>0</v>
      </c>
      <c r="O1863" s="1" t="str">
        <f t="shared" si="116"/>
        <v>25-40</v>
      </c>
    </row>
    <row r="1864" spans="1:15">
      <c r="A1864" s="1">
        <v>1863</v>
      </c>
      <c r="B1864" s="1">
        <v>86753091863</v>
      </c>
      <c r="C1864" s="2">
        <v>1.3671232876712329</v>
      </c>
      <c r="D1864" s="2" t="str">
        <f t="shared" si="117"/>
        <v>&lt;= 1.5 year</v>
      </c>
      <c r="E1864" s="3">
        <v>21.61917808219178</v>
      </c>
      <c r="F1864" s="1">
        <v>0</v>
      </c>
      <c r="G1864" s="1">
        <v>62</v>
      </c>
      <c r="H1864" s="1" t="str">
        <f t="shared" si="118"/>
        <v>&lt;80</v>
      </c>
      <c r="I1864" s="1">
        <v>286.01214339474399</v>
      </c>
      <c r="J1864" s="1">
        <v>515.67844767038298</v>
      </c>
      <c r="K1864" s="1">
        <v>26.163104626195299</v>
      </c>
      <c r="L1864" s="1">
        <v>12.4268185565062</v>
      </c>
      <c r="M1864" s="1">
        <f t="shared" si="119"/>
        <v>68.766038067134346</v>
      </c>
      <c r="N1864" s="1">
        <v>0</v>
      </c>
      <c r="O1864" s="1" t="str">
        <f t="shared" si="116"/>
        <v>17-25</v>
      </c>
    </row>
    <row r="1865" spans="1:15">
      <c r="A1865" s="1">
        <v>1864</v>
      </c>
      <c r="B1865" s="1">
        <v>86753091864</v>
      </c>
      <c r="C1865" s="2">
        <v>0.91506849315068495</v>
      </c>
      <c r="D1865" s="2" t="str">
        <f t="shared" si="117"/>
        <v>&lt;= 1.5 year</v>
      </c>
      <c r="E1865" s="3">
        <v>34.057534246575344</v>
      </c>
      <c r="F1865" s="1">
        <v>0</v>
      </c>
      <c r="G1865" s="1">
        <v>21</v>
      </c>
      <c r="H1865" s="1" t="str">
        <f t="shared" si="118"/>
        <v>&lt;80</v>
      </c>
      <c r="I1865" s="1">
        <v>108.77079211039199</v>
      </c>
      <c r="J1865" s="1">
        <v>24.413347678005799</v>
      </c>
      <c r="K1865" s="1">
        <v>268.468099997948</v>
      </c>
      <c r="L1865" s="1">
        <v>390.25886300846201</v>
      </c>
      <c r="M1865" s="1">
        <f t="shared" si="119"/>
        <v>89.701966743841027</v>
      </c>
      <c r="N1865" s="1">
        <v>0</v>
      </c>
      <c r="O1865" s="1" t="str">
        <f t="shared" si="116"/>
        <v>25-40</v>
      </c>
    </row>
    <row r="1866" spans="1:15">
      <c r="A1866" s="1">
        <v>1865</v>
      </c>
      <c r="B1866" s="1">
        <v>86753091865</v>
      </c>
      <c r="C1866" s="2">
        <v>1.1589041095890411</v>
      </c>
      <c r="D1866" s="2" t="str">
        <f t="shared" si="117"/>
        <v>&lt;= 1.5 year</v>
      </c>
      <c r="E1866" s="3">
        <v>36.958904109589042</v>
      </c>
      <c r="F1866" s="1">
        <v>0</v>
      </c>
      <c r="G1866" s="1">
        <v>76</v>
      </c>
      <c r="H1866" s="1" t="str">
        <f t="shared" si="118"/>
        <v>&lt;80</v>
      </c>
      <c r="I1866" s="1">
        <v>68.428178461474005</v>
      </c>
      <c r="J1866" s="1">
        <v>300.207194018113</v>
      </c>
      <c r="K1866" s="1">
        <v>242.71565342532301</v>
      </c>
      <c r="L1866" s="1">
        <v>17.7411290949386</v>
      </c>
      <c r="M1866" s="1">
        <f t="shared" si="119"/>
        <v>60.745643700798354</v>
      </c>
      <c r="N1866" s="1">
        <v>0</v>
      </c>
      <c r="O1866" s="1" t="str">
        <f t="shared" si="116"/>
        <v>25-40</v>
      </c>
    </row>
    <row r="1867" spans="1:15">
      <c r="A1867" s="1">
        <v>1866</v>
      </c>
      <c r="B1867" s="1">
        <v>86753091866</v>
      </c>
      <c r="C1867" s="2">
        <v>1.1753424657534246</v>
      </c>
      <c r="D1867" s="2" t="str">
        <f t="shared" si="117"/>
        <v>&lt;= 1.5 year</v>
      </c>
      <c r="E1867" s="3">
        <v>43.019178082191779</v>
      </c>
      <c r="F1867" s="1">
        <v>1</v>
      </c>
      <c r="G1867" s="1">
        <v>62</v>
      </c>
      <c r="H1867" s="1" t="str">
        <f t="shared" si="118"/>
        <v>&lt;80</v>
      </c>
      <c r="I1867" s="1">
        <v>23.171254105786701</v>
      </c>
      <c r="J1867" s="1">
        <v>323.78321901834801</v>
      </c>
      <c r="K1867" s="1">
        <v>193.697617211796</v>
      </c>
      <c r="L1867" s="1">
        <v>31.5632672575064</v>
      </c>
      <c r="M1867" s="1">
        <f t="shared" si="119"/>
        <v>54.787663986247068</v>
      </c>
      <c r="N1867" s="1">
        <v>0</v>
      </c>
      <c r="O1867" s="1" t="str">
        <f t="shared" si="116"/>
        <v>&gt;40</v>
      </c>
    </row>
    <row r="1868" spans="1:15">
      <c r="A1868" s="1">
        <v>1867</v>
      </c>
      <c r="B1868" s="1">
        <v>86753091867</v>
      </c>
      <c r="C1868" s="2">
        <v>1.1342465753424658</v>
      </c>
      <c r="D1868" s="2" t="str">
        <f t="shared" si="117"/>
        <v>&lt;= 1.5 year</v>
      </c>
      <c r="E1868" s="3">
        <v>43.517808219178079</v>
      </c>
      <c r="F1868" s="1">
        <v>0</v>
      </c>
      <c r="G1868" s="1">
        <v>44</v>
      </c>
      <c r="H1868" s="1" t="str">
        <f t="shared" si="118"/>
        <v>&lt;80</v>
      </c>
      <c r="I1868" s="1">
        <v>25.049685280836702</v>
      </c>
      <c r="J1868" s="1">
        <v>334.69232795330498</v>
      </c>
      <c r="K1868" s="1">
        <v>243.47591362568099</v>
      </c>
      <c r="L1868" s="1">
        <v>6.0373728557205597</v>
      </c>
      <c r="M1868" s="1">
        <f t="shared" si="119"/>
        <v>58.720955436499516</v>
      </c>
      <c r="N1868" s="1">
        <v>0</v>
      </c>
      <c r="O1868" s="1" t="str">
        <f t="shared" si="116"/>
        <v>&gt;40</v>
      </c>
    </row>
    <row r="1869" spans="1:15">
      <c r="A1869" s="1">
        <v>1868</v>
      </c>
      <c r="B1869" s="1">
        <v>86753091868</v>
      </c>
      <c r="C1869" s="2">
        <v>1.1835616438356165</v>
      </c>
      <c r="D1869" s="2" t="str">
        <f t="shared" si="117"/>
        <v>&lt;= 1.5 year</v>
      </c>
      <c r="E1869" s="3">
        <v>37.18904109589041</v>
      </c>
      <c r="F1869" s="1">
        <v>0</v>
      </c>
      <c r="G1869" s="1">
        <v>60</v>
      </c>
      <c r="H1869" s="1" t="str">
        <f t="shared" si="118"/>
        <v>&lt;80</v>
      </c>
      <c r="I1869" s="1">
        <v>29.208741634514698</v>
      </c>
      <c r="J1869" s="1">
        <v>145.992085687491</v>
      </c>
      <c r="K1869" s="1">
        <v>357.32881921270001</v>
      </c>
      <c r="L1869" s="1">
        <v>11.928518112146101</v>
      </c>
      <c r="M1869" s="1">
        <f t="shared" si="119"/>
        <v>58.326946664741989</v>
      </c>
      <c r="N1869" s="1">
        <v>1</v>
      </c>
      <c r="O1869" s="1" t="str">
        <f t="shared" si="116"/>
        <v>25-40</v>
      </c>
    </row>
    <row r="1870" spans="1:15">
      <c r="A1870" s="1">
        <v>1869</v>
      </c>
      <c r="B1870" s="1">
        <v>86753091869</v>
      </c>
      <c r="C1870" s="2">
        <v>1.0246575342465754</v>
      </c>
      <c r="D1870" s="2" t="str">
        <f t="shared" si="117"/>
        <v>&lt;= 1.5 year</v>
      </c>
      <c r="E1870" s="3">
        <v>38.657534246575345</v>
      </c>
      <c r="F1870" s="1">
        <v>0</v>
      </c>
      <c r="G1870" s="1">
        <v>72</v>
      </c>
      <c r="H1870" s="1" t="str">
        <f t="shared" si="118"/>
        <v>&lt;80</v>
      </c>
      <c r="I1870" s="1">
        <v>8.5802050802135703</v>
      </c>
      <c r="J1870" s="1">
        <v>196.947132452967</v>
      </c>
      <c r="K1870" s="1">
        <v>290.17700887318398</v>
      </c>
      <c r="L1870" s="1">
        <v>93.783588342385301</v>
      </c>
      <c r="M1870" s="1">
        <f t="shared" si="119"/>
        <v>62.517458668522757</v>
      </c>
      <c r="N1870" s="1">
        <v>0</v>
      </c>
      <c r="O1870" s="1" t="str">
        <f t="shared" si="116"/>
        <v>25-40</v>
      </c>
    </row>
    <row r="1871" spans="1:15">
      <c r="A1871" s="1">
        <v>1870</v>
      </c>
      <c r="B1871" s="1">
        <v>86753091870</v>
      </c>
      <c r="C1871" s="2">
        <v>1.4986301369863013</v>
      </c>
      <c r="D1871" s="2" t="str">
        <f t="shared" si="117"/>
        <v>&lt;= 1.5 year</v>
      </c>
      <c r="E1871" s="3">
        <v>28.512328767123286</v>
      </c>
      <c r="F1871" s="1">
        <v>0</v>
      </c>
      <c r="G1871" s="1">
        <v>30</v>
      </c>
      <c r="H1871" s="1" t="str">
        <f t="shared" si="118"/>
        <v>&lt;80</v>
      </c>
      <c r="I1871" s="1">
        <v>294.59842367463102</v>
      </c>
      <c r="J1871" s="1">
        <v>168.72525239744601</v>
      </c>
      <c r="K1871" s="1">
        <v>296.142028959117</v>
      </c>
      <c r="L1871" s="1">
        <v>243.892209359844</v>
      </c>
      <c r="M1871" s="1">
        <f t="shared" si="119"/>
        <v>101.87000268404148</v>
      </c>
      <c r="N1871" s="1">
        <v>0</v>
      </c>
      <c r="O1871" s="1" t="str">
        <f t="shared" si="116"/>
        <v>25-40</v>
      </c>
    </row>
    <row r="1872" spans="1:15">
      <c r="A1872" s="1">
        <v>1871</v>
      </c>
      <c r="B1872" s="1">
        <v>86753091871</v>
      </c>
      <c r="C1872" s="2">
        <v>1.0438356164383562</v>
      </c>
      <c r="D1872" s="2" t="str">
        <f t="shared" si="117"/>
        <v>&lt;= 1.5 year</v>
      </c>
      <c r="E1872" s="3">
        <v>36.967123287671235</v>
      </c>
      <c r="F1872" s="1">
        <v>0</v>
      </c>
      <c r="G1872" s="1">
        <v>74</v>
      </c>
      <c r="H1872" s="1" t="str">
        <f t="shared" si="118"/>
        <v>&lt;80</v>
      </c>
      <c r="I1872" s="1">
        <v>62.900899267205197</v>
      </c>
      <c r="J1872" s="1">
        <v>282.72877527237102</v>
      </c>
      <c r="K1872" s="1">
        <v>245.12141269074101</v>
      </c>
      <c r="L1872" s="1">
        <v>8.7531738437388995</v>
      </c>
      <c r="M1872" s="1">
        <f t="shared" si="119"/>
        <v>58.115324347303684</v>
      </c>
      <c r="N1872" s="1">
        <v>0</v>
      </c>
      <c r="O1872" s="1" t="str">
        <f t="shared" si="116"/>
        <v>25-40</v>
      </c>
    </row>
    <row r="1873" spans="1:15">
      <c r="A1873" s="1">
        <v>1872</v>
      </c>
      <c r="B1873" s="1">
        <v>86753091872</v>
      </c>
      <c r="C1873" s="2">
        <v>1.6027397260273972</v>
      </c>
      <c r="D1873" s="2" t="str">
        <f t="shared" si="117"/>
        <v>&gt; 1.5 year</v>
      </c>
      <c r="E1873" s="3">
        <v>31.304109589041097</v>
      </c>
      <c r="F1873" s="1">
        <v>0</v>
      </c>
      <c r="G1873" s="1">
        <v>51</v>
      </c>
      <c r="H1873" s="1" t="str">
        <f t="shared" si="118"/>
        <v>&lt;80</v>
      </c>
      <c r="I1873" s="1">
        <v>353.66489611717299</v>
      </c>
      <c r="J1873" s="1">
        <v>212.20173649299801</v>
      </c>
      <c r="K1873" s="1">
        <v>149.89064033573499</v>
      </c>
      <c r="L1873" s="1">
        <v>285.89147898441399</v>
      </c>
      <c r="M1873" s="1">
        <f t="shared" si="119"/>
        <v>97.563184927231561</v>
      </c>
      <c r="N1873" s="1">
        <v>0</v>
      </c>
      <c r="O1873" s="1" t="str">
        <f t="shared" si="116"/>
        <v>25-40</v>
      </c>
    </row>
    <row r="1874" spans="1:15">
      <c r="A1874" s="1">
        <v>1873</v>
      </c>
      <c r="B1874" s="1">
        <v>86753091873</v>
      </c>
      <c r="C1874" s="2">
        <v>1.6547945205479453</v>
      </c>
      <c r="D1874" s="2" t="str">
        <f t="shared" si="117"/>
        <v>&gt; 1.5 year</v>
      </c>
      <c r="E1874" s="3">
        <v>29.4</v>
      </c>
      <c r="F1874" s="1">
        <v>0</v>
      </c>
      <c r="G1874" s="1">
        <v>44</v>
      </c>
      <c r="H1874" s="1" t="str">
        <f t="shared" si="118"/>
        <v>&lt;80</v>
      </c>
      <c r="I1874" s="1">
        <v>205.147268171305</v>
      </c>
      <c r="J1874" s="1">
        <v>147.202785044401</v>
      </c>
      <c r="K1874" s="1">
        <v>286.27835506282003</v>
      </c>
      <c r="L1874" s="1">
        <v>311.414254695458</v>
      </c>
      <c r="M1874" s="1">
        <f t="shared" si="119"/>
        <v>99.911117428249838</v>
      </c>
      <c r="N1874" s="1">
        <v>0</v>
      </c>
      <c r="O1874" s="1" t="str">
        <f t="shared" si="116"/>
        <v>25-40</v>
      </c>
    </row>
    <row r="1875" spans="1:15">
      <c r="A1875" s="1">
        <v>1874</v>
      </c>
      <c r="B1875" s="1">
        <v>86753091874</v>
      </c>
      <c r="C1875" s="2">
        <v>1.4082191780821918</v>
      </c>
      <c r="D1875" s="2" t="str">
        <f t="shared" si="117"/>
        <v>&lt;= 1.5 year</v>
      </c>
      <c r="E1875" s="3">
        <v>28.769863013698629</v>
      </c>
      <c r="F1875" s="1">
        <v>1</v>
      </c>
      <c r="G1875" s="1">
        <v>59</v>
      </c>
      <c r="H1875" s="1" t="str">
        <f t="shared" si="118"/>
        <v>&lt;80</v>
      </c>
      <c r="I1875" s="1">
        <v>18.854822851924698</v>
      </c>
      <c r="J1875" s="1">
        <v>32.347324212246498</v>
      </c>
      <c r="K1875" s="1">
        <v>607.23399391916701</v>
      </c>
      <c r="L1875" s="1">
        <v>229.635955952628</v>
      </c>
      <c r="M1875" s="1">
        <f t="shared" si="119"/>
        <v>104.5205657497491</v>
      </c>
      <c r="N1875" s="1">
        <v>1</v>
      </c>
      <c r="O1875" s="1" t="str">
        <f t="shared" si="116"/>
        <v>25-40</v>
      </c>
    </row>
    <row r="1876" spans="1:15">
      <c r="A1876" s="1">
        <v>1875</v>
      </c>
      <c r="B1876" s="1">
        <v>86753091875</v>
      </c>
      <c r="C1876" s="2">
        <v>1.1232876712328768</v>
      </c>
      <c r="D1876" s="2" t="str">
        <f t="shared" si="117"/>
        <v>&lt;= 1.5 year</v>
      </c>
      <c r="E1876" s="3">
        <v>36.660273972602738</v>
      </c>
      <c r="F1876" s="1">
        <v>0</v>
      </c>
      <c r="G1876" s="1">
        <v>67</v>
      </c>
      <c r="H1876" s="1" t="str">
        <f t="shared" si="118"/>
        <v>&lt;80</v>
      </c>
      <c r="I1876" s="1">
        <v>19.0485816086982</v>
      </c>
      <c r="J1876" s="1">
        <v>340.15696999119598</v>
      </c>
      <c r="K1876" s="1">
        <v>138.04521782874099</v>
      </c>
      <c r="L1876" s="1">
        <v>8.2686731315710205</v>
      </c>
      <c r="M1876" s="1">
        <f t="shared" si="119"/>
        <v>46.294111043228973</v>
      </c>
      <c r="N1876" s="1">
        <v>1</v>
      </c>
      <c r="O1876" s="1" t="str">
        <f t="shared" si="116"/>
        <v>25-40</v>
      </c>
    </row>
    <row r="1877" spans="1:15">
      <c r="A1877" s="1">
        <v>1876</v>
      </c>
      <c r="B1877" s="1">
        <v>86753091876</v>
      </c>
      <c r="C1877" s="2">
        <v>1.1698630136986301</v>
      </c>
      <c r="D1877" s="2" t="str">
        <f t="shared" si="117"/>
        <v>&lt;= 1.5 year</v>
      </c>
      <c r="E1877" s="3">
        <v>31.745205479452054</v>
      </c>
      <c r="F1877" s="1">
        <v>1</v>
      </c>
      <c r="G1877" s="1">
        <v>20</v>
      </c>
      <c r="H1877" s="1" t="str">
        <f t="shared" si="118"/>
        <v>&lt;80</v>
      </c>
      <c r="I1877" s="1">
        <v>28.056626312059699</v>
      </c>
      <c r="J1877" s="1">
        <v>44.199579738340603</v>
      </c>
      <c r="K1877" s="1">
        <v>310.088978848301</v>
      </c>
      <c r="L1877" s="1">
        <v>495.00723645444998</v>
      </c>
      <c r="M1877" s="1">
        <f t="shared" si="119"/>
        <v>102.39204232036212</v>
      </c>
      <c r="N1877" s="1">
        <v>0</v>
      </c>
      <c r="O1877" s="1" t="str">
        <f t="shared" si="116"/>
        <v>25-40</v>
      </c>
    </row>
    <row r="1878" spans="1:15">
      <c r="A1878" s="1">
        <v>1877</v>
      </c>
      <c r="B1878" s="1">
        <v>86753091877</v>
      </c>
      <c r="C1878" s="2">
        <v>0.83013698630136989</v>
      </c>
      <c r="D1878" s="2" t="str">
        <f t="shared" si="117"/>
        <v>&lt;= 1.5 year</v>
      </c>
      <c r="E1878" s="3">
        <v>37.854794520547948</v>
      </c>
      <c r="F1878" s="1">
        <v>0</v>
      </c>
      <c r="G1878" s="1">
        <v>20</v>
      </c>
      <c r="H1878" s="1" t="str">
        <f t="shared" si="118"/>
        <v>&lt;80</v>
      </c>
      <c r="I1878" s="1">
        <v>0.25686923354438801</v>
      </c>
      <c r="J1878" s="1">
        <v>13.6514435150672</v>
      </c>
      <c r="K1878" s="1">
        <v>393.91010959703402</v>
      </c>
      <c r="L1878" s="1">
        <v>402.64677647972798</v>
      </c>
      <c r="M1878" s="1">
        <f t="shared" si="119"/>
        <v>96.699491349100356</v>
      </c>
      <c r="N1878" s="1">
        <v>0</v>
      </c>
      <c r="O1878" s="1" t="str">
        <f t="shared" si="116"/>
        <v>25-40</v>
      </c>
    </row>
    <row r="1879" spans="1:15">
      <c r="A1879" s="1">
        <v>1878</v>
      </c>
      <c r="B1879" s="1">
        <v>86753091878</v>
      </c>
      <c r="C1879" s="2">
        <v>1.2767123287671234</v>
      </c>
      <c r="D1879" s="2" t="str">
        <f t="shared" si="117"/>
        <v>&lt;= 1.5 year</v>
      </c>
      <c r="E1879" s="3">
        <v>35.367123287671234</v>
      </c>
      <c r="F1879" s="1">
        <v>0</v>
      </c>
      <c r="G1879" s="1">
        <v>112</v>
      </c>
      <c r="H1879" s="1" t="str">
        <f t="shared" si="118"/>
        <v>&gt;=80</v>
      </c>
      <c r="I1879" s="1">
        <v>23.363489652113898</v>
      </c>
      <c r="J1879" s="1">
        <v>279.148201150636</v>
      </c>
      <c r="K1879" s="1">
        <v>279.38053934974897</v>
      </c>
      <c r="L1879" s="1">
        <v>20.915032406385802</v>
      </c>
      <c r="M1879" s="1">
        <f t="shared" si="119"/>
        <v>60.236403874956167</v>
      </c>
      <c r="N1879" s="1">
        <v>0</v>
      </c>
      <c r="O1879" s="1" t="str">
        <f t="shared" si="116"/>
        <v>25-40</v>
      </c>
    </row>
    <row r="1880" spans="1:15">
      <c r="A1880" s="1">
        <v>1879</v>
      </c>
      <c r="B1880" s="1">
        <v>86753091879</v>
      </c>
      <c r="C1880" s="2">
        <v>1.747945205479452</v>
      </c>
      <c r="D1880" s="2" t="str">
        <f t="shared" si="117"/>
        <v>&gt; 1.5 year</v>
      </c>
      <c r="E1880" s="3">
        <v>31.065753424657533</v>
      </c>
      <c r="F1880" s="1">
        <v>0</v>
      </c>
      <c r="G1880" s="1">
        <v>55</v>
      </c>
      <c r="H1880" s="1" t="str">
        <f t="shared" si="118"/>
        <v>&lt;80</v>
      </c>
      <c r="I1880" s="1">
        <v>238.654077100671</v>
      </c>
      <c r="J1880" s="1">
        <v>209.182675136885</v>
      </c>
      <c r="K1880" s="1">
        <v>241.85055288349099</v>
      </c>
      <c r="L1880" s="1">
        <v>296.57959748167099</v>
      </c>
      <c r="M1880" s="1">
        <f t="shared" si="119"/>
        <v>100.43855822282391</v>
      </c>
      <c r="N1880" s="1">
        <v>0</v>
      </c>
      <c r="O1880" s="1" t="str">
        <f t="shared" si="116"/>
        <v>25-40</v>
      </c>
    </row>
    <row r="1881" spans="1:15">
      <c r="A1881" s="1">
        <v>1880</v>
      </c>
      <c r="B1881" s="1">
        <v>86753091880</v>
      </c>
      <c r="C1881" s="2">
        <v>0.80821917808219179</v>
      </c>
      <c r="D1881" s="2" t="str">
        <f t="shared" si="117"/>
        <v>&lt;= 1.5 year</v>
      </c>
      <c r="E1881" s="3">
        <v>33.934246575342463</v>
      </c>
      <c r="F1881" s="1">
        <v>1</v>
      </c>
      <c r="G1881" s="1">
        <v>20</v>
      </c>
      <c r="H1881" s="1" t="str">
        <f t="shared" si="118"/>
        <v>&lt;80</v>
      </c>
      <c r="I1881" s="1">
        <v>1.0709972915144499</v>
      </c>
      <c r="J1881" s="1">
        <v>14.3361069160432</v>
      </c>
      <c r="K1881" s="1">
        <v>340.97771977285998</v>
      </c>
      <c r="L1881" s="1">
        <v>422.44167899123897</v>
      </c>
      <c r="M1881" s="1">
        <f t="shared" si="119"/>
        <v>92.842896188296493</v>
      </c>
      <c r="N1881" s="1">
        <v>0</v>
      </c>
      <c r="O1881" s="1" t="str">
        <f t="shared" si="116"/>
        <v>25-40</v>
      </c>
    </row>
    <row r="1882" spans="1:15">
      <c r="A1882" s="1">
        <v>1881</v>
      </c>
      <c r="B1882" s="1">
        <v>86753091881</v>
      </c>
      <c r="C1882" s="2">
        <v>1.1534246575342466</v>
      </c>
      <c r="D1882" s="2" t="str">
        <f t="shared" si="117"/>
        <v>&lt;= 1.5 year</v>
      </c>
      <c r="E1882" s="3">
        <v>38.013698630136986</v>
      </c>
      <c r="F1882" s="1">
        <v>0</v>
      </c>
      <c r="G1882" s="1">
        <v>20</v>
      </c>
      <c r="H1882" s="1" t="str">
        <f t="shared" si="118"/>
        <v>&lt;80</v>
      </c>
      <c r="I1882" s="1">
        <v>24.7056729671318</v>
      </c>
      <c r="J1882" s="1">
        <v>9.2706493943344306</v>
      </c>
      <c r="K1882" s="1">
        <v>461.27249615994702</v>
      </c>
      <c r="L1882" s="1">
        <v>259.16829561981899</v>
      </c>
      <c r="M1882" s="1">
        <f t="shared" si="119"/>
        <v>89.171000802489218</v>
      </c>
      <c r="N1882" s="1">
        <v>0</v>
      </c>
      <c r="O1882" s="1" t="str">
        <f t="shared" si="116"/>
        <v>25-40</v>
      </c>
    </row>
    <row r="1883" spans="1:15">
      <c r="A1883" s="1">
        <v>1882</v>
      </c>
      <c r="B1883" s="1">
        <v>86753091882</v>
      </c>
      <c r="C1883" s="2">
        <v>1.7232876712328766</v>
      </c>
      <c r="D1883" s="2" t="str">
        <f t="shared" si="117"/>
        <v>&gt; 1.5 year</v>
      </c>
      <c r="E1883" s="3">
        <v>31.668493150684931</v>
      </c>
      <c r="F1883" s="1">
        <v>1</v>
      </c>
      <c r="G1883" s="1">
        <v>67</v>
      </c>
      <c r="H1883" s="1" t="str">
        <f t="shared" si="118"/>
        <v>&lt;80</v>
      </c>
      <c r="I1883" s="1">
        <v>186.69706696636101</v>
      </c>
      <c r="J1883" s="1">
        <v>307.73287208778601</v>
      </c>
      <c r="K1883" s="1">
        <v>266.04600875125197</v>
      </c>
      <c r="L1883" s="1">
        <v>241.26202032370901</v>
      </c>
      <c r="M1883" s="1">
        <f t="shared" si="119"/>
        <v>100.43135861332708</v>
      </c>
      <c r="N1883" s="1">
        <v>0</v>
      </c>
      <c r="O1883" s="1" t="str">
        <f t="shared" si="116"/>
        <v>25-40</v>
      </c>
    </row>
    <row r="1884" spans="1:15">
      <c r="A1884" s="1">
        <v>1883</v>
      </c>
      <c r="B1884" s="1">
        <v>86753091883</v>
      </c>
      <c r="C1884" s="2">
        <v>1.1506849315068493</v>
      </c>
      <c r="D1884" s="2" t="str">
        <f t="shared" si="117"/>
        <v>&lt;= 1.5 year</v>
      </c>
      <c r="E1884" s="3">
        <v>40.613698630136987</v>
      </c>
      <c r="F1884" s="1">
        <v>1</v>
      </c>
      <c r="G1884" s="1">
        <v>100</v>
      </c>
      <c r="H1884" s="1" t="str">
        <f t="shared" si="118"/>
        <v>&gt;=80</v>
      </c>
      <c r="I1884" s="1">
        <v>19.4492258601414</v>
      </c>
      <c r="J1884" s="1">
        <v>359.41547776132199</v>
      </c>
      <c r="K1884" s="1">
        <v>245.92366163937501</v>
      </c>
      <c r="L1884" s="1">
        <v>25.695096980522901</v>
      </c>
      <c r="M1884" s="1">
        <f t="shared" si="119"/>
        <v>62.903427324104825</v>
      </c>
      <c r="N1884" s="1">
        <v>0</v>
      </c>
      <c r="O1884" s="1" t="str">
        <f t="shared" si="116"/>
        <v>&gt;40</v>
      </c>
    </row>
    <row r="1885" spans="1:15">
      <c r="A1885" s="1">
        <v>1884</v>
      </c>
      <c r="B1885" s="1">
        <v>86753091884</v>
      </c>
      <c r="C1885" s="2">
        <v>0.90136986301369859</v>
      </c>
      <c r="D1885" s="2" t="str">
        <f t="shared" si="117"/>
        <v>&lt;= 1.5 year</v>
      </c>
      <c r="E1885" s="3">
        <v>38.375342465753427</v>
      </c>
      <c r="F1885" s="1">
        <v>1</v>
      </c>
      <c r="G1885" s="1">
        <v>22</v>
      </c>
      <c r="H1885" s="1" t="str">
        <f t="shared" si="118"/>
        <v>&lt;80</v>
      </c>
      <c r="I1885" s="1">
        <v>34.049318710516602</v>
      </c>
      <c r="J1885" s="1">
        <v>5.4382506485076201</v>
      </c>
      <c r="K1885" s="1">
        <v>471.64333444506002</v>
      </c>
      <c r="L1885" s="1">
        <v>315.61509455389302</v>
      </c>
      <c r="M1885" s="1">
        <f t="shared" si="119"/>
        <v>97.630017028596285</v>
      </c>
      <c r="N1885" s="1">
        <v>0</v>
      </c>
      <c r="O1885" s="1" t="str">
        <f t="shared" si="116"/>
        <v>25-40</v>
      </c>
    </row>
    <row r="1886" spans="1:15">
      <c r="A1886" s="1">
        <v>1885</v>
      </c>
      <c r="B1886" s="1">
        <v>86753091885</v>
      </c>
      <c r="C1886" s="2">
        <v>1.6136986301369862</v>
      </c>
      <c r="D1886" s="2" t="str">
        <f t="shared" si="117"/>
        <v>&gt; 1.5 year</v>
      </c>
      <c r="E1886" s="3">
        <v>30.93972602739726</v>
      </c>
      <c r="F1886" s="1">
        <v>0</v>
      </c>
      <c r="G1886" s="1">
        <v>26</v>
      </c>
      <c r="H1886" s="1" t="str">
        <f t="shared" si="118"/>
        <v>&lt;80</v>
      </c>
      <c r="I1886" s="1">
        <v>323.05451682906499</v>
      </c>
      <c r="J1886" s="1">
        <v>228.85174283772699</v>
      </c>
      <c r="K1886" s="1">
        <v>182.99722935402201</v>
      </c>
      <c r="L1886" s="1">
        <v>141.56546327096001</v>
      </c>
      <c r="M1886" s="1">
        <f t="shared" si="119"/>
        <v>83.100023888341198</v>
      </c>
      <c r="N1886" s="1">
        <v>1</v>
      </c>
      <c r="O1886" s="1" t="str">
        <f t="shared" si="116"/>
        <v>25-40</v>
      </c>
    </row>
    <row r="1887" spans="1:15">
      <c r="A1887" s="1">
        <v>1886</v>
      </c>
      <c r="B1887" s="1">
        <v>86753091886</v>
      </c>
      <c r="C1887" s="2">
        <v>1.5890410958904109</v>
      </c>
      <c r="D1887" s="2" t="str">
        <f t="shared" si="117"/>
        <v>&gt; 1.5 year</v>
      </c>
      <c r="E1887" s="3">
        <v>35.284931506849318</v>
      </c>
      <c r="F1887" s="1">
        <v>1</v>
      </c>
      <c r="G1887" s="1">
        <v>39</v>
      </c>
      <c r="H1887" s="1" t="str">
        <f t="shared" si="118"/>
        <v>&lt;80</v>
      </c>
      <c r="I1887" s="1">
        <v>275.97013896380503</v>
      </c>
      <c r="J1887" s="1">
        <v>187.438457214967</v>
      </c>
      <c r="K1887" s="1">
        <v>240.66084773314199</v>
      </c>
      <c r="L1887" s="1">
        <v>185.51257897321301</v>
      </c>
      <c r="M1887" s="1">
        <f t="shared" si="119"/>
        <v>88.213498899064362</v>
      </c>
      <c r="N1887" s="1">
        <v>1</v>
      </c>
      <c r="O1887" s="1" t="str">
        <f t="shared" si="116"/>
        <v>25-40</v>
      </c>
    </row>
    <row r="1888" spans="1:15">
      <c r="A1888" s="1">
        <v>1887</v>
      </c>
      <c r="B1888" s="1">
        <v>86753091887</v>
      </c>
      <c r="C1888" s="2">
        <v>1.0904109589041096</v>
      </c>
      <c r="D1888" s="2" t="str">
        <f t="shared" si="117"/>
        <v>&lt;= 1.5 year</v>
      </c>
      <c r="E1888" s="3">
        <v>34.027397260273972</v>
      </c>
      <c r="F1888" s="1">
        <v>1</v>
      </c>
      <c r="G1888" s="1">
        <v>76</v>
      </c>
      <c r="H1888" s="1" t="str">
        <f t="shared" si="118"/>
        <v>&lt;80</v>
      </c>
      <c r="I1888" s="1">
        <v>17.5317038880127</v>
      </c>
      <c r="J1888" s="1">
        <v>276.71837581667103</v>
      </c>
      <c r="K1888" s="1">
        <v>234.00329478088599</v>
      </c>
      <c r="L1888" s="1">
        <v>78.673617452316094</v>
      </c>
      <c r="M1888" s="1">
        <f t="shared" si="119"/>
        <v>61.061235844358947</v>
      </c>
      <c r="N1888" s="1">
        <v>0</v>
      </c>
      <c r="O1888" s="1" t="str">
        <f t="shared" si="116"/>
        <v>25-40</v>
      </c>
    </row>
    <row r="1889" spans="1:15">
      <c r="A1889" s="1">
        <v>1888</v>
      </c>
      <c r="B1889" s="1">
        <v>86753091888</v>
      </c>
      <c r="C1889" s="2">
        <v>1.1287671232876713</v>
      </c>
      <c r="D1889" s="2" t="str">
        <f t="shared" si="117"/>
        <v>&lt;= 1.5 year</v>
      </c>
      <c r="E1889" s="3">
        <v>32.295890410958904</v>
      </c>
      <c r="F1889" s="1">
        <v>0</v>
      </c>
      <c r="G1889" s="1">
        <v>112</v>
      </c>
      <c r="H1889" s="1" t="str">
        <f t="shared" si="118"/>
        <v>&gt;=80</v>
      </c>
      <c r="I1889" s="1">
        <v>4.1737302293415199</v>
      </c>
      <c r="J1889" s="1">
        <v>377.46180574338598</v>
      </c>
      <c r="K1889" s="1">
        <v>169.147099957731</v>
      </c>
      <c r="L1889" s="1">
        <v>22.068050126436699</v>
      </c>
      <c r="M1889" s="1">
        <f t="shared" si="119"/>
        <v>53.476660887918328</v>
      </c>
      <c r="N1889" s="1">
        <v>1</v>
      </c>
      <c r="O1889" s="1" t="str">
        <f t="shared" si="116"/>
        <v>25-40</v>
      </c>
    </row>
    <row r="1890" spans="1:15">
      <c r="A1890" s="1">
        <v>1889</v>
      </c>
      <c r="B1890" s="1">
        <v>86753091889</v>
      </c>
      <c r="C1890" s="2">
        <v>1.6657534246575343</v>
      </c>
      <c r="D1890" s="2" t="str">
        <f t="shared" si="117"/>
        <v>&gt; 1.5 year</v>
      </c>
      <c r="E1890" s="3">
        <v>27.786301369863015</v>
      </c>
      <c r="F1890" s="1">
        <v>0</v>
      </c>
      <c r="G1890" s="1">
        <v>46</v>
      </c>
      <c r="H1890" s="1" t="str">
        <f t="shared" si="118"/>
        <v>&lt;80</v>
      </c>
      <c r="I1890" s="1">
        <v>123.96466515201701</v>
      </c>
      <c r="J1890" s="1">
        <v>333.60810376623499</v>
      </c>
      <c r="K1890" s="1">
        <v>314.62387473973502</v>
      </c>
      <c r="L1890" s="1">
        <v>271.79219901814099</v>
      </c>
      <c r="M1890" s="1">
        <f t="shared" si="119"/>
        <v>106.97575036440529</v>
      </c>
      <c r="N1890" s="1">
        <v>0</v>
      </c>
      <c r="O1890" s="1" t="str">
        <f t="shared" si="116"/>
        <v>25-40</v>
      </c>
    </row>
    <row r="1891" spans="1:15">
      <c r="A1891" s="1">
        <v>1890</v>
      </c>
      <c r="B1891" s="1">
        <v>86753091890</v>
      </c>
      <c r="C1891" s="2">
        <v>1.558904109589041</v>
      </c>
      <c r="D1891" s="2" t="str">
        <f t="shared" si="117"/>
        <v>&gt; 1.5 year</v>
      </c>
      <c r="E1891" s="3">
        <v>32.213698630136989</v>
      </c>
      <c r="F1891" s="1">
        <v>0</v>
      </c>
      <c r="G1891" s="1">
        <v>41</v>
      </c>
      <c r="H1891" s="1" t="str">
        <f t="shared" si="118"/>
        <v>&lt;80</v>
      </c>
      <c r="I1891" s="1">
        <v>134.564277777081</v>
      </c>
      <c r="J1891" s="1">
        <v>357.78278403228597</v>
      </c>
      <c r="K1891" s="1">
        <v>258.97487582606402</v>
      </c>
      <c r="L1891" s="1">
        <v>300.25793804390798</v>
      </c>
      <c r="M1891" s="1">
        <f t="shared" si="119"/>
        <v>106.49570260914601</v>
      </c>
      <c r="N1891" s="1">
        <v>0</v>
      </c>
      <c r="O1891" s="1" t="str">
        <f t="shared" si="116"/>
        <v>25-40</v>
      </c>
    </row>
    <row r="1892" spans="1:15">
      <c r="A1892" s="1">
        <v>1891</v>
      </c>
      <c r="B1892" s="1">
        <v>86753091891</v>
      </c>
      <c r="C1892" s="2">
        <v>1.7561643835616438</v>
      </c>
      <c r="D1892" s="2" t="str">
        <f t="shared" si="117"/>
        <v>&gt; 1.5 year</v>
      </c>
      <c r="E1892" s="3">
        <v>29.745205479452054</v>
      </c>
      <c r="F1892" s="1">
        <v>0</v>
      </c>
      <c r="G1892" s="1">
        <v>39</v>
      </c>
      <c r="H1892" s="1" t="str">
        <f t="shared" si="118"/>
        <v>&lt;80</v>
      </c>
      <c r="I1892" s="1">
        <v>239.78989807119001</v>
      </c>
      <c r="J1892" s="1">
        <v>234.12298318098499</v>
      </c>
      <c r="K1892" s="1">
        <v>252.302611224976</v>
      </c>
      <c r="L1892" s="1">
        <v>270.55502248361898</v>
      </c>
      <c r="M1892" s="1">
        <f t="shared" si="119"/>
        <v>100.65594654520541</v>
      </c>
      <c r="N1892" s="1">
        <v>0</v>
      </c>
      <c r="O1892" s="1" t="str">
        <f t="shared" si="116"/>
        <v>25-40</v>
      </c>
    </row>
    <row r="1893" spans="1:15">
      <c r="A1893" s="1">
        <v>1892</v>
      </c>
      <c r="B1893" s="1">
        <v>86753091892</v>
      </c>
      <c r="C1893" s="2">
        <v>1.0849315068493151</v>
      </c>
      <c r="D1893" s="2" t="str">
        <f t="shared" si="117"/>
        <v>&lt;= 1.5 year</v>
      </c>
      <c r="E1893" s="3">
        <v>35.756164383561647</v>
      </c>
      <c r="F1893" s="1">
        <v>1</v>
      </c>
      <c r="G1893" s="1">
        <v>19</v>
      </c>
      <c r="H1893" s="1" t="str">
        <f t="shared" si="118"/>
        <v>&lt;80</v>
      </c>
      <c r="I1893" s="1">
        <v>18.239746350593201</v>
      </c>
      <c r="J1893" s="1">
        <v>83.737259287521297</v>
      </c>
      <c r="K1893" s="1">
        <v>257.18044926789099</v>
      </c>
      <c r="L1893" s="1">
        <v>501.88444340471602</v>
      </c>
      <c r="M1893" s="1">
        <f t="shared" si="119"/>
        <v>99.245947571762002</v>
      </c>
      <c r="N1893" s="1">
        <v>0</v>
      </c>
      <c r="O1893" s="1" t="str">
        <f t="shared" si="116"/>
        <v>25-40</v>
      </c>
    </row>
    <row r="1894" spans="1:15">
      <c r="A1894" s="1">
        <v>1893</v>
      </c>
      <c r="B1894" s="1">
        <v>86753091893</v>
      </c>
      <c r="C1894" s="2">
        <v>1.6821917808219178</v>
      </c>
      <c r="D1894" s="2" t="str">
        <f t="shared" si="117"/>
        <v>&gt; 1.5 year</v>
      </c>
      <c r="E1894" s="3">
        <v>33.926027397260277</v>
      </c>
      <c r="F1894" s="1">
        <v>0</v>
      </c>
      <c r="G1894" s="1">
        <v>67</v>
      </c>
      <c r="H1894" s="1" t="str">
        <f t="shared" si="118"/>
        <v>&lt;80</v>
      </c>
      <c r="I1894" s="1">
        <v>168.11240730581699</v>
      </c>
      <c r="J1894" s="1">
        <v>359.52569412761602</v>
      </c>
      <c r="K1894" s="1">
        <v>322.49217703798598</v>
      </c>
      <c r="L1894" s="1">
        <v>144.387258741067</v>
      </c>
      <c r="M1894" s="1">
        <f t="shared" si="119"/>
        <v>98.236580408161004</v>
      </c>
      <c r="N1894" s="1">
        <v>0</v>
      </c>
      <c r="O1894" s="1" t="str">
        <f t="shared" si="116"/>
        <v>25-40</v>
      </c>
    </row>
    <row r="1895" spans="1:15">
      <c r="A1895" s="1">
        <v>1894</v>
      </c>
      <c r="B1895" s="1">
        <v>86753091894</v>
      </c>
      <c r="C1895" s="2">
        <v>1.6082191780821917</v>
      </c>
      <c r="D1895" s="2" t="str">
        <f t="shared" si="117"/>
        <v>&gt; 1.5 year</v>
      </c>
      <c r="E1895" s="3">
        <v>34.92876712328767</v>
      </c>
      <c r="F1895" s="1">
        <v>1</v>
      </c>
      <c r="G1895" s="1">
        <v>51</v>
      </c>
      <c r="H1895" s="1" t="str">
        <f t="shared" si="118"/>
        <v>&lt;80</v>
      </c>
      <c r="I1895" s="1">
        <v>247.81862615782501</v>
      </c>
      <c r="J1895" s="1">
        <v>227.79046490477401</v>
      </c>
      <c r="K1895" s="1">
        <v>183.507195232291</v>
      </c>
      <c r="L1895" s="1">
        <v>183.11683407656199</v>
      </c>
      <c r="M1895" s="1">
        <f t="shared" si="119"/>
        <v>82.043610802070276</v>
      </c>
      <c r="N1895" s="1">
        <v>1</v>
      </c>
      <c r="O1895" s="1" t="str">
        <f t="shared" si="116"/>
        <v>25-40</v>
      </c>
    </row>
    <row r="1896" spans="1:15">
      <c r="A1896" s="1">
        <v>1895</v>
      </c>
      <c r="B1896" s="1">
        <v>86753091895</v>
      </c>
      <c r="C1896" s="2">
        <v>1.2136986301369863</v>
      </c>
      <c r="D1896" s="2" t="str">
        <f t="shared" si="117"/>
        <v>&lt;= 1.5 year</v>
      </c>
      <c r="E1896" s="3">
        <v>43.397260273972606</v>
      </c>
      <c r="F1896" s="1">
        <v>0</v>
      </c>
      <c r="G1896" s="1">
        <v>46</v>
      </c>
      <c r="H1896" s="1" t="str">
        <f t="shared" si="118"/>
        <v>&lt;80</v>
      </c>
      <c r="I1896" s="1">
        <v>7.6167200090204501</v>
      </c>
      <c r="J1896" s="1">
        <v>430.28639970818199</v>
      </c>
      <c r="K1896" s="1">
        <v>130.77898036355501</v>
      </c>
      <c r="L1896" s="1">
        <v>15.348249868664499</v>
      </c>
      <c r="M1896" s="1">
        <f t="shared" si="119"/>
        <v>52.567517205242538</v>
      </c>
      <c r="N1896" s="1">
        <v>1</v>
      </c>
      <c r="O1896" s="1" t="str">
        <f t="shared" si="116"/>
        <v>&gt;40</v>
      </c>
    </row>
    <row r="1897" spans="1:15">
      <c r="A1897" s="1">
        <v>1896</v>
      </c>
      <c r="B1897" s="1">
        <v>86753091896</v>
      </c>
      <c r="C1897" s="2">
        <v>1.1315068493150684</v>
      </c>
      <c r="D1897" s="2" t="str">
        <f t="shared" si="117"/>
        <v>&lt;= 1.5 year</v>
      </c>
      <c r="E1897" s="3">
        <v>28.334246575342465</v>
      </c>
      <c r="F1897" s="1">
        <v>1</v>
      </c>
      <c r="G1897" s="1">
        <v>64</v>
      </c>
      <c r="H1897" s="1" t="str">
        <f t="shared" si="118"/>
        <v>&lt;80</v>
      </c>
      <c r="I1897" s="1">
        <v>502.59100414097003</v>
      </c>
      <c r="J1897" s="1">
        <v>204.47149691662199</v>
      </c>
      <c r="K1897" s="1">
        <v>8.2423067714055094</v>
      </c>
      <c r="L1897" s="1">
        <v>61.281359709011497</v>
      </c>
      <c r="M1897" s="1">
        <f t="shared" si="119"/>
        <v>64.907840062257407</v>
      </c>
      <c r="N1897" s="1">
        <v>0</v>
      </c>
      <c r="O1897" s="1" t="str">
        <f t="shared" si="116"/>
        <v>25-40</v>
      </c>
    </row>
    <row r="1898" spans="1:15">
      <c r="A1898" s="1">
        <v>1897</v>
      </c>
      <c r="B1898" s="1">
        <v>86753091897</v>
      </c>
      <c r="C1898" s="2">
        <v>1.2191780821917808</v>
      </c>
      <c r="D1898" s="2" t="str">
        <f t="shared" si="117"/>
        <v>&lt;= 1.5 year</v>
      </c>
      <c r="E1898" s="3">
        <v>39.449315068493149</v>
      </c>
      <c r="F1898" s="1">
        <v>1</v>
      </c>
      <c r="G1898" s="1">
        <v>86</v>
      </c>
      <c r="H1898" s="1" t="str">
        <f t="shared" si="118"/>
        <v>&gt;=80</v>
      </c>
      <c r="I1898" s="1">
        <v>58.376127745767803</v>
      </c>
      <c r="J1898" s="1">
        <v>357.504520580774</v>
      </c>
      <c r="K1898" s="1">
        <v>161.58081883533501</v>
      </c>
      <c r="L1898" s="1">
        <v>19.962769275435502</v>
      </c>
      <c r="M1898" s="1">
        <f t="shared" si="119"/>
        <v>55.055682439415804</v>
      </c>
      <c r="N1898" s="1">
        <v>0</v>
      </c>
      <c r="O1898" s="1" t="str">
        <f t="shared" si="116"/>
        <v>25-40</v>
      </c>
    </row>
    <row r="1899" spans="1:15">
      <c r="A1899" s="1">
        <v>1898</v>
      </c>
      <c r="B1899" s="1">
        <v>86753091898</v>
      </c>
      <c r="C1899" s="2">
        <v>1.189041095890411</v>
      </c>
      <c r="D1899" s="2" t="str">
        <f t="shared" si="117"/>
        <v>&lt;= 1.5 year</v>
      </c>
      <c r="E1899" s="3">
        <v>42.898630136986299</v>
      </c>
      <c r="F1899" s="1">
        <v>0</v>
      </c>
      <c r="G1899" s="1">
        <v>83</v>
      </c>
      <c r="H1899" s="1" t="str">
        <f t="shared" si="118"/>
        <v>&gt;=80</v>
      </c>
      <c r="I1899" s="1">
        <v>57.491105269485899</v>
      </c>
      <c r="J1899" s="1">
        <v>266.79164535265102</v>
      </c>
      <c r="K1899" s="1">
        <v>286.00894962617002</v>
      </c>
      <c r="L1899" s="1">
        <v>16.612331634411401</v>
      </c>
      <c r="M1899" s="1">
        <f t="shared" si="119"/>
        <v>62.257173801040722</v>
      </c>
      <c r="N1899" s="1">
        <v>0</v>
      </c>
      <c r="O1899" s="1" t="str">
        <f t="shared" si="116"/>
        <v>&gt;40</v>
      </c>
    </row>
    <row r="1900" spans="1:15">
      <c r="A1900" s="1">
        <v>1899</v>
      </c>
      <c r="B1900" s="1">
        <v>86753091899</v>
      </c>
      <c r="C1900" s="2">
        <v>1.2</v>
      </c>
      <c r="D1900" s="2" t="str">
        <f t="shared" si="117"/>
        <v>&lt;= 1.5 year</v>
      </c>
      <c r="E1900" s="3">
        <v>42.728767123287675</v>
      </c>
      <c r="F1900" s="1">
        <v>0</v>
      </c>
      <c r="G1900" s="1">
        <v>89</v>
      </c>
      <c r="H1900" s="1" t="str">
        <f t="shared" si="118"/>
        <v>&gt;=80</v>
      </c>
      <c r="I1900" s="1">
        <v>16.028769167208999</v>
      </c>
      <c r="J1900" s="1">
        <v>368.451396040764</v>
      </c>
      <c r="K1900" s="1">
        <v>169.00374492532799</v>
      </c>
      <c r="L1900" s="1">
        <v>21.051813320950401</v>
      </c>
      <c r="M1900" s="1">
        <f t="shared" si="119"/>
        <v>53.565080206191254</v>
      </c>
      <c r="N1900" s="1">
        <v>0</v>
      </c>
      <c r="O1900" s="1" t="str">
        <f t="shared" si="116"/>
        <v>&gt;40</v>
      </c>
    </row>
    <row r="1901" spans="1:15">
      <c r="A1901" s="1">
        <v>1900</v>
      </c>
      <c r="B1901" s="1">
        <v>86753091900</v>
      </c>
      <c r="C1901" s="2">
        <v>1.2356164383561643</v>
      </c>
      <c r="D1901" s="2" t="str">
        <f t="shared" si="117"/>
        <v>&lt;= 1.5 year</v>
      </c>
      <c r="E1901" s="3">
        <v>42.073972602739723</v>
      </c>
      <c r="F1901" s="1">
        <v>0</v>
      </c>
      <c r="G1901" s="1">
        <v>80</v>
      </c>
      <c r="H1901" s="1" t="str">
        <f t="shared" si="118"/>
        <v>&gt;=80</v>
      </c>
      <c r="I1901" s="1">
        <v>11.2448967672651</v>
      </c>
      <c r="J1901" s="1">
        <v>299.65316708382801</v>
      </c>
      <c r="K1901" s="1">
        <v>247.37520910478199</v>
      </c>
      <c r="L1901" s="1">
        <v>24.787143133395201</v>
      </c>
      <c r="M1901" s="1">
        <f t="shared" si="119"/>
        <v>57.531327376668713</v>
      </c>
      <c r="N1901" s="1">
        <v>0</v>
      </c>
      <c r="O1901" s="1" t="str">
        <f t="shared" si="116"/>
        <v>&gt;40</v>
      </c>
    </row>
    <row r="1902" spans="1:15">
      <c r="A1902" s="1">
        <v>1901</v>
      </c>
      <c r="B1902" s="1">
        <v>86753091901</v>
      </c>
      <c r="C1902" s="2">
        <v>1.6630136986301369</v>
      </c>
      <c r="D1902" s="2" t="str">
        <f t="shared" si="117"/>
        <v>&gt; 1.5 year</v>
      </c>
      <c r="E1902" s="3">
        <v>17.389041095890413</v>
      </c>
      <c r="F1902" s="1">
        <v>1</v>
      </c>
      <c r="G1902" s="1">
        <v>61</v>
      </c>
      <c r="H1902" s="1" t="str">
        <f t="shared" si="118"/>
        <v>&lt;80</v>
      </c>
      <c r="I1902" s="1">
        <v>59.781053865652403</v>
      </c>
      <c r="J1902" s="1">
        <v>25.793130975208701</v>
      </c>
      <c r="K1902" s="1">
        <v>398.71125123373503</v>
      </c>
      <c r="L1902" s="1">
        <v>360.209022751703</v>
      </c>
      <c r="M1902" s="1">
        <f t="shared" si="119"/>
        <v>97.916367665521449</v>
      </c>
      <c r="N1902" s="1">
        <v>1</v>
      </c>
      <c r="O1902" s="1" t="str">
        <f t="shared" si="116"/>
        <v>17-25</v>
      </c>
    </row>
    <row r="1903" spans="1:15">
      <c r="A1903" s="1">
        <v>1902</v>
      </c>
      <c r="B1903" s="1">
        <v>86753091902</v>
      </c>
      <c r="C1903" s="2">
        <v>1.3534246575342466</v>
      </c>
      <c r="D1903" s="2" t="str">
        <f t="shared" si="117"/>
        <v>&lt;= 1.5 year</v>
      </c>
      <c r="E1903" s="3">
        <v>38.063013698630137</v>
      </c>
      <c r="F1903" s="1">
        <v>1</v>
      </c>
      <c r="G1903" s="1">
        <v>68</v>
      </c>
      <c r="H1903" s="1" t="str">
        <f t="shared" si="118"/>
        <v>&lt;80</v>
      </c>
      <c r="I1903" s="1">
        <v>55.963345337324299</v>
      </c>
      <c r="J1903" s="1">
        <v>216.492178423231</v>
      </c>
      <c r="K1903" s="1">
        <v>257.29503480248002</v>
      </c>
      <c r="L1903" s="1">
        <v>19.726554651734599</v>
      </c>
      <c r="M1903" s="1">
        <f t="shared" si="119"/>
        <v>55.039032635350175</v>
      </c>
      <c r="N1903" s="1">
        <v>0</v>
      </c>
      <c r="O1903" s="1" t="str">
        <f t="shared" si="116"/>
        <v>25-40</v>
      </c>
    </row>
    <row r="1904" spans="1:15">
      <c r="A1904" s="1">
        <v>1903</v>
      </c>
      <c r="B1904" s="1">
        <v>86753091903</v>
      </c>
      <c r="C1904" s="2">
        <v>1.7726027397260273</v>
      </c>
      <c r="D1904" s="2" t="str">
        <f t="shared" si="117"/>
        <v>&gt; 1.5 year</v>
      </c>
      <c r="E1904" s="3">
        <v>28.728767123287671</v>
      </c>
      <c r="F1904" s="1">
        <v>0</v>
      </c>
      <c r="G1904" s="1">
        <v>18</v>
      </c>
      <c r="H1904" s="1" t="str">
        <f t="shared" si="118"/>
        <v>&lt;80</v>
      </c>
      <c r="I1904" s="1">
        <v>200.43862496666</v>
      </c>
      <c r="J1904" s="1">
        <v>236.56958067349299</v>
      </c>
      <c r="K1904" s="1">
        <v>204.327531287444</v>
      </c>
      <c r="L1904" s="1">
        <v>212.96084993648299</v>
      </c>
      <c r="M1904" s="1">
        <f t="shared" si="119"/>
        <v>85.035262198083473</v>
      </c>
      <c r="N1904" s="1">
        <v>1</v>
      </c>
      <c r="O1904" s="1" t="str">
        <f t="shared" si="116"/>
        <v>25-40</v>
      </c>
    </row>
    <row r="1905" spans="1:15">
      <c r="A1905" s="1">
        <v>1904</v>
      </c>
      <c r="B1905" s="1">
        <v>86753091904</v>
      </c>
      <c r="C1905" s="2">
        <v>1.2301369863013698</v>
      </c>
      <c r="D1905" s="2" t="str">
        <f t="shared" si="117"/>
        <v>&lt;= 1.5 year</v>
      </c>
      <c r="E1905" s="3">
        <v>38.575342465753423</v>
      </c>
      <c r="F1905" s="1">
        <v>0</v>
      </c>
      <c r="G1905" s="1">
        <v>101</v>
      </c>
      <c r="H1905" s="1" t="str">
        <f t="shared" si="118"/>
        <v>&gt;=80</v>
      </c>
      <c r="I1905" s="1">
        <v>2.7723303718749399</v>
      </c>
      <c r="J1905" s="1">
        <v>399.892230249894</v>
      </c>
      <c r="K1905" s="1">
        <v>168.88651615182599</v>
      </c>
      <c r="L1905" s="1">
        <v>15.2658127524547</v>
      </c>
      <c r="M1905" s="1">
        <f t="shared" si="119"/>
        <v>54.311444318255198</v>
      </c>
      <c r="N1905" s="1">
        <v>0</v>
      </c>
      <c r="O1905" s="1" t="str">
        <f t="shared" si="116"/>
        <v>25-40</v>
      </c>
    </row>
    <row r="1906" spans="1:15">
      <c r="A1906" s="1">
        <v>1905</v>
      </c>
      <c r="B1906" s="1">
        <v>86753091905</v>
      </c>
      <c r="C1906" s="2">
        <v>1.6739726027397259</v>
      </c>
      <c r="D1906" s="2" t="str">
        <f t="shared" si="117"/>
        <v>&gt; 1.5 year</v>
      </c>
      <c r="E1906" s="3">
        <v>26.041095890410958</v>
      </c>
      <c r="F1906" s="1">
        <v>0</v>
      </c>
      <c r="G1906" s="1">
        <v>54</v>
      </c>
      <c r="H1906" s="1" t="str">
        <f t="shared" si="118"/>
        <v>&lt;80</v>
      </c>
      <c r="I1906" s="1">
        <v>306.712753922395</v>
      </c>
      <c r="J1906" s="1">
        <v>178.44216248474299</v>
      </c>
      <c r="K1906" s="1">
        <v>260.78057416336401</v>
      </c>
      <c r="L1906" s="1">
        <v>266.20975460271001</v>
      </c>
      <c r="M1906" s="1">
        <f t="shared" si="119"/>
        <v>102.05123276449991</v>
      </c>
      <c r="N1906" s="1">
        <v>0</v>
      </c>
      <c r="O1906" s="1" t="str">
        <f t="shared" si="116"/>
        <v>25-40</v>
      </c>
    </row>
    <row r="1907" spans="1:15">
      <c r="A1907" s="1">
        <v>1906</v>
      </c>
      <c r="B1907" s="1">
        <v>86753091906</v>
      </c>
      <c r="C1907" s="2">
        <v>1.2136986301369863</v>
      </c>
      <c r="D1907" s="2" t="str">
        <f t="shared" si="117"/>
        <v>&lt;= 1.5 year</v>
      </c>
      <c r="E1907" s="3">
        <v>45.273972602739725</v>
      </c>
      <c r="F1907" s="1">
        <v>1</v>
      </c>
      <c r="G1907" s="1">
        <v>73</v>
      </c>
      <c r="H1907" s="1" t="str">
        <f t="shared" si="118"/>
        <v>&lt;80</v>
      </c>
      <c r="I1907" s="1">
        <v>31.011549935601401</v>
      </c>
      <c r="J1907" s="1">
        <v>336.95034087421698</v>
      </c>
      <c r="K1907" s="1">
        <v>203.47966328647701</v>
      </c>
      <c r="L1907" s="1">
        <v>17.611941612795299</v>
      </c>
      <c r="M1907" s="1">
        <f t="shared" si="119"/>
        <v>55.967943852698149</v>
      </c>
      <c r="N1907" s="1">
        <v>0</v>
      </c>
      <c r="O1907" s="1" t="str">
        <f t="shared" si="116"/>
        <v>&gt;40</v>
      </c>
    </row>
    <row r="1908" spans="1:15">
      <c r="A1908" s="1">
        <v>1907</v>
      </c>
      <c r="B1908" s="1">
        <v>86753091907</v>
      </c>
      <c r="C1908" s="2">
        <v>1.7671232876712328</v>
      </c>
      <c r="D1908" s="2" t="str">
        <f t="shared" si="117"/>
        <v>&gt; 1.5 year</v>
      </c>
      <c r="E1908" s="3">
        <v>29.323287671232876</v>
      </c>
      <c r="F1908" s="1">
        <v>0</v>
      </c>
      <c r="G1908" s="1">
        <v>35</v>
      </c>
      <c r="H1908" s="1" t="str">
        <f t="shared" si="118"/>
        <v>&lt;80</v>
      </c>
      <c r="I1908" s="1">
        <v>281.91227776084702</v>
      </c>
      <c r="J1908" s="1">
        <v>200.08138553311801</v>
      </c>
      <c r="K1908" s="1">
        <v>235.64868447433</v>
      </c>
      <c r="L1908" s="1">
        <v>267.67601622081099</v>
      </c>
      <c r="M1908" s="1">
        <f t="shared" si="119"/>
        <v>98.958457146934109</v>
      </c>
      <c r="N1908" s="1">
        <v>0</v>
      </c>
      <c r="O1908" s="1" t="str">
        <f t="shared" si="116"/>
        <v>25-40</v>
      </c>
    </row>
    <row r="1909" spans="1:15">
      <c r="A1909" s="1">
        <v>1908</v>
      </c>
      <c r="B1909" s="1">
        <v>86753091908</v>
      </c>
      <c r="C1909" s="2">
        <v>1.6493150684931508</v>
      </c>
      <c r="D1909" s="2" t="str">
        <f t="shared" si="117"/>
        <v>&gt; 1.5 year</v>
      </c>
      <c r="E1909" s="3">
        <v>27.18904109589041</v>
      </c>
      <c r="F1909" s="1">
        <v>0</v>
      </c>
      <c r="G1909" s="1">
        <v>47</v>
      </c>
      <c r="H1909" s="1" t="str">
        <f t="shared" si="118"/>
        <v>&lt;80</v>
      </c>
      <c r="I1909" s="1">
        <v>258.13778520592001</v>
      </c>
      <c r="J1909" s="1">
        <v>227.487581965804</v>
      </c>
      <c r="K1909" s="1">
        <v>249.55241296598101</v>
      </c>
      <c r="L1909" s="1">
        <v>153.84296920147901</v>
      </c>
      <c r="M1909" s="1">
        <f t="shared" si="119"/>
        <v>87.257475233833119</v>
      </c>
      <c r="N1909" s="1">
        <v>1</v>
      </c>
      <c r="O1909" s="1" t="str">
        <f t="shared" si="116"/>
        <v>25-40</v>
      </c>
    </row>
    <row r="1910" spans="1:15">
      <c r="A1910" s="1">
        <v>1909</v>
      </c>
      <c r="B1910" s="1">
        <v>86753091909</v>
      </c>
      <c r="C1910" s="2">
        <v>1.8082191780821917</v>
      </c>
      <c r="D1910" s="2" t="str">
        <f t="shared" si="117"/>
        <v>&gt; 1.5 year</v>
      </c>
      <c r="E1910" s="3">
        <v>27.687671232876713</v>
      </c>
      <c r="F1910" s="1">
        <v>1</v>
      </c>
      <c r="G1910" s="1">
        <v>39</v>
      </c>
      <c r="H1910" s="1" t="str">
        <f t="shared" si="118"/>
        <v>&lt;80</v>
      </c>
      <c r="I1910" s="1">
        <v>273.57263326331298</v>
      </c>
      <c r="J1910" s="1">
        <v>225.68743083506399</v>
      </c>
      <c r="K1910" s="1">
        <v>297.01444875572099</v>
      </c>
      <c r="L1910" s="1">
        <v>167.454572629681</v>
      </c>
      <c r="M1910" s="1">
        <f t="shared" si="119"/>
        <v>95.677087694118399</v>
      </c>
      <c r="N1910" s="1">
        <v>0</v>
      </c>
      <c r="O1910" s="1" t="str">
        <f t="shared" si="116"/>
        <v>25-40</v>
      </c>
    </row>
    <row r="1911" spans="1:15">
      <c r="A1911" s="1">
        <v>1910</v>
      </c>
      <c r="B1911" s="1">
        <v>86753091910</v>
      </c>
      <c r="C1911" s="2">
        <v>1.1917808219178083</v>
      </c>
      <c r="D1911" s="2" t="str">
        <f t="shared" si="117"/>
        <v>&lt;= 1.5 year</v>
      </c>
      <c r="E1911" s="3">
        <v>38.846575342465755</v>
      </c>
      <c r="F1911" s="1">
        <v>0</v>
      </c>
      <c r="G1911" s="1">
        <v>86</v>
      </c>
      <c r="H1911" s="1" t="str">
        <f t="shared" si="118"/>
        <v>&gt;=80</v>
      </c>
      <c r="I1911" s="1">
        <v>67.494623271325693</v>
      </c>
      <c r="J1911" s="1">
        <v>161.98861622629801</v>
      </c>
      <c r="K1911" s="1">
        <v>329.36028890708297</v>
      </c>
      <c r="L1911" s="1">
        <v>35.791041756429202</v>
      </c>
      <c r="M1911" s="1">
        <f t="shared" si="119"/>
        <v>62.176818839431363</v>
      </c>
      <c r="N1911" s="1">
        <v>0</v>
      </c>
      <c r="O1911" s="1" t="str">
        <f t="shared" si="116"/>
        <v>25-40</v>
      </c>
    </row>
    <row r="1912" spans="1:15">
      <c r="A1912" s="1">
        <v>1911</v>
      </c>
      <c r="B1912" s="1">
        <v>86753091911</v>
      </c>
      <c r="C1912" s="2">
        <v>1.2191780821917808</v>
      </c>
      <c r="D1912" s="2" t="str">
        <f t="shared" si="117"/>
        <v>&lt;= 1.5 year</v>
      </c>
      <c r="E1912" s="3">
        <v>39.468493150684928</v>
      </c>
      <c r="F1912" s="1">
        <v>0</v>
      </c>
      <c r="G1912" s="1">
        <v>69</v>
      </c>
      <c r="H1912" s="1" t="str">
        <f t="shared" si="118"/>
        <v>&lt;80</v>
      </c>
      <c r="I1912" s="1">
        <v>18.809411965987799</v>
      </c>
      <c r="J1912" s="1">
        <v>282.155321319508</v>
      </c>
      <c r="K1912" s="1">
        <v>240.489477608393</v>
      </c>
      <c r="L1912" s="1">
        <v>31.550234839972799</v>
      </c>
      <c r="M1912" s="1">
        <f t="shared" si="119"/>
        <v>56.721944156643559</v>
      </c>
      <c r="N1912" s="1">
        <v>0</v>
      </c>
      <c r="O1912" s="1" t="str">
        <f t="shared" si="116"/>
        <v>25-40</v>
      </c>
    </row>
    <row r="1913" spans="1:15">
      <c r="A1913" s="1">
        <v>1912</v>
      </c>
      <c r="B1913" s="1">
        <v>86753091912</v>
      </c>
      <c r="C1913" s="2">
        <v>1.1808219178082191</v>
      </c>
      <c r="D1913" s="2" t="str">
        <f t="shared" si="117"/>
        <v>&lt;= 1.5 year</v>
      </c>
      <c r="E1913" s="3">
        <v>46.849315068493148</v>
      </c>
      <c r="F1913" s="1">
        <v>1</v>
      </c>
      <c r="G1913" s="1">
        <v>72</v>
      </c>
      <c r="H1913" s="1" t="str">
        <f t="shared" si="118"/>
        <v>&lt;80</v>
      </c>
      <c r="I1913" s="1">
        <v>23.557371166622701</v>
      </c>
      <c r="J1913" s="1">
        <v>237.15157337456699</v>
      </c>
      <c r="K1913" s="1">
        <v>291.84684928459097</v>
      </c>
      <c r="L1913" s="1">
        <v>54.467988256250102</v>
      </c>
      <c r="M1913" s="1">
        <f t="shared" si="119"/>
        <v>62.414496068196101</v>
      </c>
      <c r="N1913" s="1">
        <v>0</v>
      </c>
      <c r="O1913" s="1" t="str">
        <f t="shared" si="116"/>
        <v>&gt;40</v>
      </c>
    </row>
    <row r="1914" spans="1:15">
      <c r="A1914" s="1">
        <v>1913</v>
      </c>
      <c r="B1914" s="1">
        <v>86753091913</v>
      </c>
      <c r="C1914" s="2">
        <v>1.2493150684931507</v>
      </c>
      <c r="D1914" s="2" t="str">
        <f t="shared" si="117"/>
        <v>&lt;= 1.5 year</v>
      </c>
      <c r="E1914" s="3">
        <v>39.194520547945203</v>
      </c>
      <c r="F1914" s="1">
        <v>0</v>
      </c>
      <c r="G1914" s="1">
        <v>62</v>
      </c>
      <c r="H1914" s="1" t="str">
        <f t="shared" si="118"/>
        <v>&lt;80</v>
      </c>
      <c r="I1914" s="1">
        <v>41.8143429074401</v>
      </c>
      <c r="J1914" s="1">
        <v>197.164603744538</v>
      </c>
      <c r="K1914" s="1">
        <v>339.49305888973402</v>
      </c>
      <c r="L1914" s="1">
        <v>31.438645818046702</v>
      </c>
      <c r="M1914" s="1">
        <f t="shared" si="119"/>
        <v>63.630120297091928</v>
      </c>
      <c r="N1914" s="1">
        <v>0</v>
      </c>
      <c r="O1914" s="1" t="str">
        <f t="shared" si="116"/>
        <v>25-40</v>
      </c>
    </row>
    <row r="1915" spans="1:15">
      <c r="A1915" s="1">
        <v>1914</v>
      </c>
      <c r="B1915" s="1">
        <v>86753091914</v>
      </c>
      <c r="C1915" s="2">
        <v>1.0602739726027397</v>
      </c>
      <c r="D1915" s="2" t="str">
        <f t="shared" si="117"/>
        <v>&lt;= 1.5 year</v>
      </c>
      <c r="E1915" s="3">
        <v>34.11780821917808</v>
      </c>
      <c r="F1915" s="1">
        <v>0</v>
      </c>
      <c r="G1915" s="1">
        <v>21</v>
      </c>
      <c r="H1915" s="1" t="str">
        <f t="shared" si="118"/>
        <v>&lt;80</v>
      </c>
      <c r="I1915" s="1">
        <v>1.8178893098823401</v>
      </c>
      <c r="J1915" s="1">
        <v>17.0060161788386</v>
      </c>
      <c r="K1915" s="1">
        <v>366.84716469175203</v>
      </c>
      <c r="L1915" s="1">
        <v>422.33454198594598</v>
      </c>
      <c r="M1915" s="1">
        <f t="shared" si="119"/>
        <v>96.207717240421431</v>
      </c>
      <c r="N1915" s="1">
        <v>0</v>
      </c>
      <c r="O1915" s="1" t="str">
        <f t="shared" si="116"/>
        <v>25-40</v>
      </c>
    </row>
    <row r="1916" spans="1:15">
      <c r="A1916" s="1">
        <v>1915</v>
      </c>
      <c r="B1916" s="1">
        <v>86753091915</v>
      </c>
      <c r="C1916" s="2">
        <v>1.3260273972602741</v>
      </c>
      <c r="D1916" s="2" t="str">
        <f t="shared" si="117"/>
        <v>&lt;= 1.5 year</v>
      </c>
      <c r="E1916" s="3">
        <v>41.284931506849318</v>
      </c>
      <c r="F1916" s="1">
        <v>0</v>
      </c>
      <c r="G1916" s="1">
        <v>83</v>
      </c>
      <c r="H1916" s="1" t="str">
        <f t="shared" si="118"/>
        <v>&gt;=80</v>
      </c>
      <c r="I1916" s="1">
        <v>14.5076008752505</v>
      </c>
      <c r="J1916" s="1">
        <v>218.56011059941</v>
      </c>
      <c r="K1916" s="1">
        <v>346.80324926515601</v>
      </c>
      <c r="L1916" s="1">
        <v>6.14202531293948</v>
      </c>
      <c r="M1916" s="1">
        <f t="shared" si="119"/>
        <v>60.998849867344298</v>
      </c>
      <c r="N1916" s="1">
        <v>0</v>
      </c>
      <c r="O1916" s="1" t="str">
        <f t="shared" si="116"/>
        <v>&gt;40</v>
      </c>
    </row>
    <row r="1917" spans="1:15">
      <c r="A1917" s="1">
        <v>1916</v>
      </c>
      <c r="B1917" s="1">
        <v>86753091916</v>
      </c>
      <c r="C1917" s="2">
        <v>1.6054794520547946</v>
      </c>
      <c r="D1917" s="2" t="str">
        <f t="shared" si="117"/>
        <v>&gt; 1.5 year</v>
      </c>
      <c r="E1917" s="3">
        <v>27.978082191780821</v>
      </c>
      <c r="F1917" s="1">
        <v>0</v>
      </c>
      <c r="G1917" s="1">
        <v>24</v>
      </c>
      <c r="H1917" s="1" t="str">
        <f t="shared" si="118"/>
        <v>&lt;80</v>
      </c>
      <c r="I1917" s="1">
        <v>408.66443615949498</v>
      </c>
      <c r="J1917" s="1">
        <v>234.56094844561201</v>
      </c>
      <c r="K1917" s="1">
        <v>268.03309858834803</v>
      </c>
      <c r="L1917" s="1">
        <v>219.184074354925</v>
      </c>
      <c r="M1917" s="1">
        <f t="shared" si="119"/>
        <v>109.92409152160133</v>
      </c>
      <c r="N1917" s="1">
        <v>0</v>
      </c>
      <c r="O1917" s="1" t="str">
        <f t="shared" si="116"/>
        <v>25-40</v>
      </c>
    </row>
    <row r="1918" spans="1:15">
      <c r="A1918" s="1">
        <v>1917</v>
      </c>
      <c r="B1918" s="1">
        <v>86753091917</v>
      </c>
      <c r="C1918" s="2">
        <v>1.2712328767123289</v>
      </c>
      <c r="D1918" s="2" t="str">
        <f t="shared" si="117"/>
        <v>&lt;= 1.5 year</v>
      </c>
      <c r="E1918" s="3">
        <v>42.578082191780823</v>
      </c>
      <c r="F1918" s="1">
        <v>0</v>
      </c>
      <c r="G1918" s="1">
        <v>110</v>
      </c>
      <c r="H1918" s="1" t="str">
        <f t="shared" si="118"/>
        <v>&gt;=80</v>
      </c>
      <c r="I1918" s="1">
        <v>26.544979786390002</v>
      </c>
      <c r="J1918" s="1">
        <v>184.917514296782</v>
      </c>
      <c r="K1918" s="1">
        <v>307.92134524475</v>
      </c>
      <c r="L1918" s="1">
        <v>5.8076812380681897</v>
      </c>
      <c r="M1918" s="1">
        <f t="shared" si="119"/>
        <v>54.564482704591939</v>
      </c>
      <c r="N1918" s="1">
        <v>1</v>
      </c>
      <c r="O1918" s="1" t="str">
        <f t="shared" si="116"/>
        <v>&gt;40</v>
      </c>
    </row>
    <row r="1919" spans="1:15">
      <c r="A1919" s="1">
        <v>1918</v>
      </c>
      <c r="B1919" s="1">
        <v>86753091918</v>
      </c>
      <c r="C1919" s="2">
        <v>1.704109589041096</v>
      </c>
      <c r="D1919" s="2" t="str">
        <f t="shared" si="117"/>
        <v>&gt; 1.5 year</v>
      </c>
      <c r="E1919" s="3">
        <v>34.991780821917807</v>
      </c>
      <c r="F1919" s="1">
        <v>0</v>
      </c>
      <c r="G1919" s="1">
        <v>50</v>
      </c>
      <c r="H1919" s="1" t="str">
        <f t="shared" si="118"/>
        <v>&lt;80</v>
      </c>
      <c r="I1919" s="1">
        <v>402.22398448535</v>
      </c>
      <c r="J1919" s="1">
        <v>197.06258747606199</v>
      </c>
      <c r="K1919" s="1">
        <v>226.70401163690599</v>
      </c>
      <c r="L1919" s="1">
        <v>259.97139483548199</v>
      </c>
      <c r="M1919" s="1">
        <f t="shared" si="119"/>
        <v>106.34397453359951</v>
      </c>
      <c r="N1919" s="1">
        <v>0</v>
      </c>
      <c r="O1919" s="1" t="str">
        <f t="shared" si="116"/>
        <v>25-40</v>
      </c>
    </row>
    <row r="1920" spans="1:15">
      <c r="A1920" s="1">
        <v>1919</v>
      </c>
      <c r="B1920" s="1">
        <v>86753091919</v>
      </c>
      <c r="C1920" s="2">
        <v>1.5726027397260274</v>
      </c>
      <c r="D1920" s="2" t="str">
        <f t="shared" si="117"/>
        <v>&gt; 1.5 year</v>
      </c>
      <c r="E1920" s="3">
        <v>32.786301369863011</v>
      </c>
      <c r="F1920" s="1">
        <v>0</v>
      </c>
      <c r="G1920" s="1">
        <v>40</v>
      </c>
      <c r="H1920" s="1" t="str">
        <f t="shared" si="118"/>
        <v>&lt;80</v>
      </c>
      <c r="I1920" s="1">
        <v>239.957436053827</v>
      </c>
      <c r="J1920" s="1">
        <v>336.68327446027399</v>
      </c>
      <c r="K1920" s="1">
        <v>218.00809962710301</v>
      </c>
      <c r="L1920" s="1">
        <v>250.44072304689999</v>
      </c>
      <c r="M1920" s="1">
        <f t="shared" si="119"/>
        <v>102.34511556200844</v>
      </c>
      <c r="N1920" s="1">
        <v>0</v>
      </c>
      <c r="O1920" s="1" t="str">
        <f t="shared" si="116"/>
        <v>25-40</v>
      </c>
    </row>
    <row r="1921" spans="1:15">
      <c r="A1921" s="1">
        <v>1920</v>
      </c>
      <c r="B1921" s="1">
        <v>86753091920</v>
      </c>
      <c r="C1921" s="2">
        <v>1.2191780821917808</v>
      </c>
      <c r="D1921" s="2" t="str">
        <f t="shared" si="117"/>
        <v>&lt;= 1.5 year</v>
      </c>
      <c r="E1921" s="3">
        <v>37.673972602739724</v>
      </c>
      <c r="F1921" s="1">
        <v>0</v>
      </c>
      <c r="G1921" s="1">
        <v>67</v>
      </c>
      <c r="H1921" s="1" t="str">
        <f t="shared" si="118"/>
        <v>&lt;80</v>
      </c>
      <c r="I1921" s="1">
        <v>10.9116799956597</v>
      </c>
      <c r="J1921" s="1">
        <v>389.63564181679999</v>
      </c>
      <c r="K1921" s="1">
        <v>190.90922573402099</v>
      </c>
      <c r="L1921" s="1">
        <v>46.5466813695773</v>
      </c>
      <c r="M1921" s="1">
        <f t="shared" si="119"/>
        <v>60.538494597428567</v>
      </c>
      <c r="N1921" s="1">
        <v>0</v>
      </c>
      <c r="O1921" s="1" t="str">
        <f t="shared" si="116"/>
        <v>25-40</v>
      </c>
    </row>
    <row r="1922" spans="1:15">
      <c r="A1922" s="1">
        <v>1921</v>
      </c>
      <c r="B1922" s="1">
        <v>86753091921</v>
      </c>
      <c r="C1922" s="2">
        <v>1.6273972602739726</v>
      </c>
      <c r="D1922" s="2" t="str">
        <f t="shared" si="117"/>
        <v>&gt; 1.5 year</v>
      </c>
      <c r="E1922" s="3">
        <v>26.723287671232878</v>
      </c>
      <c r="F1922" s="1">
        <v>0</v>
      </c>
      <c r="G1922" s="1">
        <v>35</v>
      </c>
      <c r="H1922" s="1" t="str">
        <f t="shared" si="118"/>
        <v>&lt;80</v>
      </c>
      <c r="I1922" s="1">
        <v>215.041374010639</v>
      </c>
      <c r="J1922" s="1">
        <v>182.561356972163</v>
      </c>
      <c r="K1922" s="1">
        <v>197.85003320455201</v>
      </c>
      <c r="L1922" s="1">
        <v>285.14909129511398</v>
      </c>
      <c r="M1922" s="1">
        <f t="shared" si="119"/>
        <v>89.768113418584079</v>
      </c>
      <c r="N1922" s="1">
        <v>1</v>
      </c>
      <c r="O1922" s="1" t="str">
        <f t="shared" ref="O1922:O1985" si="120">IF(AND(E1922&gt;17,E1922&lt;25),"17-25",IF(AND(E1922&gt;25,E1922&lt;40),"25-40","&gt;40"))</f>
        <v>25-40</v>
      </c>
    </row>
    <row r="1923" spans="1:15">
      <c r="A1923" s="1">
        <v>1922</v>
      </c>
      <c r="B1923" s="1">
        <v>86753091922</v>
      </c>
      <c r="C1923" s="2">
        <v>1.6164383561643836</v>
      </c>
      <c r="D1923" s="2" t="str">
        <f t="shared" ref="D1923:D1986" si="121">IF(OR(C1923&lt;1.5, C1923=1.5),"&lt;= 1.5 year","&gt; 1.5 year")</f>
        <v>&gt; 1.5 year</v>
      </c>
      <c r="E1923" s="3">
        <v>27.495890410958904</v>
      </c>
      <c r="F1923" s="1">
        <v>0</v>
      </c>
      <c r="G1923" s="1">
        <v>17</v>
      </c>
      <c r="H1923" s="1" t="str">
        <f t="shared" ref="H1923:H1986" si="122">IF(G1923&lt;80,"&lt;80","&gt;=80")</f>
        <v>&lt;80</v>
      </c>
      <c r="I1923" s="1">
        <v>202.03995306265301</v>
      </c>
      <c r="J1923" s="1">
        <v>324.07846724706201</v>
      </c>
      <c r="K1923" s="1">
        <v>294.52590626598698</v>
      </c>
      <c r="L1923" s="1">
        <v>174.66458695956999</v>
      </c>
      <c r="M1923" s="1">
        <f t="shared" ref="M1923:M1986" si="123">SUMPRODUCT(I1923:L1923,$P$3:$S$3)</f>
        <v>98.392332811844028</v>
      </c>
      <c r="N1923" s="1">
        <v>0</v>
      </c>
      <c r="O1923" s="1" t="str">
        <f t="shared" si="120"/>
        <v>25-40</v>
      </c>
    </row>
    <row r="1924" spans="1:15">
      <c r="A1924" s="1">
        <v>1923</v>
      </c>
      <c r="B1924" s="1">
        <v>86753091923</v>
      </c>
      <c r="C1924" s="2">
        <v>1.6191780821917807</v>
      </c>
      <c r="D1924" s="2" t="str">
        <f t="shared" si="121"/>
        <v>&gt; 1.5 year</v>
      </c>
      <c r="E1924" s="3">
        <v>29.8</v>
      </c>
      <c r="F1924" s="1">
        <v>0</v>
      </c>
      <c r="G1924" s="1">
        <v>73</v>
      </c>
      <c r="H1924" s="1" t="str">
        <f t="shared" si="122"/>
        <v>&lt;80</v>
      </c>
      <c r="I1924" s="1">
        <v>288.29070526331998</v>
      </c>
      <c r="J1924" s="1">
        <v>339.55827327987402</v>
      </c>
      <c r="K1924" s="1">
        <v>197.843305570116</v>
      </c>
      <c r="L1924" s="1">
        <v>177.95377531284001</v>
      </c>
      <c r="M1924" s="1">
        <f t="shared" si="123"/>
        <v>95.323567989410236</v>
      </c>
      <c r="N1924" s="1">
        <v>0</v>
      </c>
      <c r="O1924" s="1" t="str">
        <f t="shared" si="120"/>
        <v>25-40</v>
      </c>
    </row>
    <row r="1925" spans="1:15">
      <c r="A1925" s="1">
        <v>1924</v>
      </c>
      <c r="B1925" s="1">
        <v>86753091924</v>
      </c>
      <c r="C1925" s="2">
        <v>1.1808219178082191</v>
      </c>
      <c r="D1925" s="2" t="str">
        <f t="shared" si="121"/>
        <v>&lt;= 1.5 year</v>
      </c>
      <c r="E1925" s="3">
        <v>42.465753424657535</v>
      </c>
      <c r="F1925" s="1">
        <v>0</v>
      </c>
      <c r="G1925" s="1">
        <v>80</v>
      </c>
      <c r="H1925" s="1" t="str">
        <f t="shared" si="122"/>
        <v>&gt;=80</v>
      </c>
      <c r="I1925" s="1">
        <v>17.207900851155799</v>
      </c>
      <c r="J1925" s="1">
        <v>362.59807218919798</v>
      </c>
      <c r="K1925" s="1">
        <v>203.07701663181501</v>
      </c>
      <c r="L1925" s="1">
        <v>40.756235432746699</v>
      </c>
      <c r="M1925" s="1">
        <f t="shared" si="123"/>
        <v>59.644468090975707</v>
      </c>
      <c r="N1925" s="1">
        <v>0</v>
      </c>
      <c r="O1925" s="1" t="str">
        <f t="shared" si="120"/>
        <v>&gt;40</v>
      </c>
    </row>
    <row r="1926" spans="1:15">
      <c r="A1926" s="1">
        <v>1925</v>
      </c>
      <c r="B1926" s="1">
        <v>86753091925</v>
      </c>
      <c r="C1926" s="2">
        <v>1.2082191780821918</v>
      </c>
      <c r="D1926" s="2" t="str">
        <f t="shared" si="121"/>
        <v>&lt;= 1.5 year</v>
      </c>
      <c r="E1926" s="3">
        <v>45.43287671232877</v>
      </c>
      <c r="F1926" s="1">
        <v>0</v>
      </c>
      <c r="G1926" s="1">
        <v>96</v>
      </c>
      <c r="H1926" s="1" t="str">
        <f t="shared" si="122"/>
        <v>&gt;=80</v>
      </c>
      <c r="I1926" s="1">
        <v>14.007427817700201</v>
      </c>
      <c r="J1926" s="1">
        <v>262.93671354954802</v>
      </c>
      <c r="K1926" s="1">
        <v>246.86443942700001</v>
      </c>
      <c r="L1926" s="1">
        <v>38.940468018711996</v>
      </c>
      <c r="M1926" s="1">
        <f t="shared" si="123"/>
        <v>56.452120202865302</v>
      </c>
      <c r="N1926" s="1">
        <v>0</v>
      </c>
      <c r="O1926" s="1" t="str">
        <f t="shared" si="120"/>
        <v>&gt;40</v>
      </c>
    </row>
    <row r="1927" spans="1:15">
      <c r="A1927" s="1">
        <v>1926</v>
      </c>
      <c r="B1927" s="1">
        <v>86753091926</v>
      </c>
      <c r="C1927" s="2">
        <v>1.7753424657534247</v>
      </c>
      <c r="D1927" s="2" t="str">
        <f t="shared" si="121"/>
        <v>&gt; 1.5 year</v>
      </c>
      <c r="E1927" s="3">
        <v>31.443835616438356</v>
      </c>
      <c r="F1927" s="1">
        <v>1</v>
      </c>
      <c r="G1927" s="1">
        <v>18</v>
      </c>
      <c r="H1927" s="1" t="str">
        <f t="shared" si="122"/>
        <v>&lt;80</v>
      </c>
      <c r="I1927" s="1">
        <v>196.40192165548299</v>
      </c>
      <c r="J1927" s="1">
        <v>240.85138392046599</v>
      </c>
      <c r="K1927" s="1">
        <v>253.78186870490401</v>
      </c>
      <c r="L1927" s="1">
        <v>245.36352018351499</v>
      </c>
      <c r="M1927" s="1">
        <f t="shared" si="123"/>
        <v>94.8777111126862</v>
      </c>
      <c r="N1927" s="1">
        <v>1</v>
      </c>
      <c r="O1927" s="1" t="str">
        <f t="shared" si="120"/>
        <v>25-40</v>
      </c>
    </row>
    <row r="1928" spans="1:15">
      <c r="A1928" s="1">
        <v>1927</v>
      </c>
      <c r="B1928" s="1">
        <v>86753091927</v>
      </c>
      <c r="C1928" s="2">
        <v>1.1972602739726028</v>
      </c>
      <c r="D1928" s="2" t="str">
        <f t="shared" si="121"/>
        <v>&lt;= 1.5 year</v>
      </c>
      <c r="E1928" s="3">
        <v>39.871232876712327</v>
      </c>
      <c r="F1928" s="1">
        <v>0</v>
      </c>
      <c r="G1928" s="1">
        <v>72</v>
      </c>
      <c r="H1928" s="1" t="str">
        <f t="shared" si="122"/>
        <v>&lt;80</v>
      </c>
      <c r="I1928" s="1">
        <v>7.3766078654659104</v>
      </c>
      <c r="J1928" s="1">
        <v>173.354254463898</v>
      </c>
      <c r="K1928" s="1">
        <v>341.13064159563601</v>
      </c>
      <c r="L1928" s="1">
        <v>18.7656164572563</v>
      </c>
      <c r="M1928" s="1">
        <f t="shared" si="123"/>
        <v>57.646019952696186</v>
      </c>
      <c r="N1928" s="1">
        <v>1</v>
      </c>
      <c r="O1928" s="1" t="str">
        <f t="shared" si="120"/>
        <v>25-40</v>
      </c>
    </row>
    <row r="1929" spans="1:15">
      <c r="A1929" s="1">
        <v>1928</v>
      </c>
      <c r="B1929" s="1">
        <v>86753091928</v>
      </c>
      <c r="C1929" s="2">
        <v>1.6493150684931508</v>
      </c>
      <c r="D1929" s="2" t="str">
        <f t="shared" si="121"/>
        <v>&gt; 1.5 year</v>
      </c>
      <c r="E1929" s="3">
        <v>32.956164383561642</v>
      </c>
      <c r="F1929" s="1">
        <v>1</v>
      </c>
      <c r="G1929" s="1">
        <v>55</v>
      </c>
      <c r="H1929" s="1" t="str">
        <f t="shared" si="122"/>
        <v>&lt;80</v>
      </c>
      <c r="I1929" s="1">
        <v>397.89201581181902</v>
      </c>
      <c r="J1929" s="1">
        <v>185.00068810228299</v>
      </c>
      <c r="K1929" s="1">
        <v>239.16153349879099</v>
      </c>
      <c r="L1929" s="1">
        <v>204.507560399266</v>
      </c>
      <c r="M1929" s="1">
        <f t="shared" si="123"/>
        <v>99.871707580894991</v>
      </c>
      <c r="N1929" s="1">
        <v>0</v>
      </c>
      <c r="O1929" s="1" t="str">
        <f t="shared" si="120"/>
        <v>25-40</v>
      </c>
    </row>
    <row r="1930" spans="1:15">
      <c r="A1930" s="1">
        <v>1929</v>
      </c>
      <c r="B1930" s="1">
        <v>86753091929</v>
      </c>
      <c r="C1930" s="2">
        <v>1.1616438356164382</v>
      </c>
      <c r="D1930" s="2" t="str">
        <f t="shared" si="121"/>
        <v>&lt;= 1.5 year</v>
      </c>
      <c r="E1930" s="3">
        <v>42.797260273972604</v>
      </c>
      <c r="F1930" s="1">
        <v>0</v>
      </c>
      <c r="G1930" s="1">
        <v>63</v>
      </c>
      <c r="H1930" s="1" t="str">
        <f t="shared" si="122"/>
        <v>&lt;80</v>
      </c>
      <c r="I1930" s="1">
        <v>83.772522962385494</v>
      </c>
      <c r="J1930" s="1">
        <v>285.32357666902402</v>
      </c>
      <c r="K1930" s="1">
        <v>186.386347132873</v>
      </c>
      <c r="L1930" s="1">
        <v>66.294106409009501</v>
      </c>
      <c r="M1930" s="1">
        <f t="shared" si="123"/>
        <v>59.849342395538656</v>
      </c>
      <c r="N1930" s="1">
        <v>0</v>
      </c>
      <c r="O1930" s="1" t="str">
        <f t="shared" si="120"/>
        <v>&gt;40</v>
      </c>
    </row>
    <row r="1931" spans="1:15">
      <c r="A1931" s="1">
        <v>1930</v>
      </c>
      <c r="B1931" s="1">
        <v>86753091930</v>
      </c>
      <c r="C1931" s="2">
        <v>1.5534246575342465</v>
      </c>
      <c r="D1931" s="2" t="str">
        <f t="shared" si="121"/>
        <v>&gt; 1.5 year</v>
      </c>
      <c r="E1931" s="3">
        <v>25.816438356164383</v>
      </c>
      <c r="F1931" s="1">
        <v>1</v>
      </c>
      <c r="G1931" s="1">
        <v>40</v>
      </c>
      <c r="H1931" s="1" t="str">
        <f t="shared" si="122"/>
        <v>&lt;80</v>
      </c>
      <c r="I1931" s="1">
        <v>303.19503517077601</v>
      </c>
      <c r="J1931" s="1">
        <v>346.41674624322798</v>
      </c>
      <c r="K1931" s="1">
        <v>195.310492371344</v>
      </c>
      <c r="L1931" s="1">
        <v>159.69344106411901</v>
      </c>
      <c r="M1931" s="1">
        <f t="shared" si="123"/>
        <v>94.56941452537589</v>
      </c>
      <c r="N1931" s="1">
        <v>0</v>
      </c>
      <c r="O1931" s="1" t="str">
        <f t="shared" si="120"/>
        <v>25-40</v>
      </c>
    </row>
    <row r="1932" spans="1:15">
      <c r="A1932" s="1">
        <v>1931</v>
      </c>
      <c r="B1932" s="1">
        <v>86753091931</v>
      </c>
      <c r="C1932" s="2">
        <v>1.5698630136986302</v>
      </c>
      <c r="D1932" s="2" t="str">
        <f t="shared" si="121"/>
        <v>&gt; 1.5 year</v>
      </c>
      <c r="E1932" s="3">
        <v>28.005479452054793</v>
      </c>
      <c r="F1932" s="1">
        <v>0</v>
      </c>
      <c r="G1932" s="1">
        <v>47</v>
      </c>
      <c r="H1932" s="1" t="str">
        <f t="shared" si="122"/>
        <v>&lt;80</v>
      </c>
      <c r="I1932" s="1">
        <v>212.39131988130899</v>
      </c>
      <c r="J1932" s="1">
        <v>227.53274306705501</v>
      </c>
      <c r="K1932" s="1">
        <v>408.54157594009803</v>
      </c>
      <c r="L1932" s="1">
        <v>232.33093799196601</v>
      </c>
      <c r="M1932" s="1">
        <f t="shared" si="123"/>
        <v>112.0986267077168</v>
      </c>
      <c r="N1932" s="1">
        <v>0</v>
      </c>
      <c r="O1932" s="1" t="str">
        <f t="shared" si="120"/>
        <v>25-40</v>
      </c>
    </row>
    <row r="1933" spans="1:15">
      <c r="A1933" s="1">
        <v>1932</v>
      </c>
      <c r="B1933" s="1">
        <v>86753091932</v>
      </c>
      <c r="C1933" s="2">
        <v>1.1808219178082191</v>
      </c>
      <c r="D1933" s="2" t="str">
        <f t="shared" si="121"/>
        <v>&lt;= 1.5 year</v>
      </c>
      <c r="E1933" s="3">
        <v>33.602739726027394</v>
      </c>
      <c r="F1933" s="1">
        <v>1</v>
      </c>
      <c r="G1933" s="1">
        <v>21</v>
      </c>
      <c r="H1933" s="1" t="str">
        <f t="shared" si="122"/>
        <v>&lt;80</v>
      </c>
      <c r="I1933" s="1">
        <v>265.88096461889398</v>
      </c>
      <c r="J1933" s="1">
        <v>546.52413883267695</v>
      </c>
      <c r="K1933" s="1">
        <v>19.0593999257474</v>
      </c>
      <c r="L1933" s="1">
        <v>18.772150552572999</v>
      </c>
      <c r="M1933" s="1">
        <f t="shared" si="123"/>
        <v>69.532194333524117</v>
      </c>
      <c r="N1933" s="1">
        <v>1</v>
      </c>
      <c r="O1933" s="1" t="str">
        <f t="shared" si="120"/>
        <v>25-40</v>
      </c>
    </row>
    <row r="1934" spans="1:15">
      <c r="A1934" s="1">
        <v>1933</v>
      </c>
      <c r="B1934" s="1">
        <v>86753091933</v>
      </c>
      <c r="C1934" s="2">
        <v>0.9945205479452055</v>
      </c>
      <c r="D1934" s="2" t="str">
        <f t="shared" si="121"/>
        <v>&lt;= 1.5 year</v>
      </c>
      <c r="E1934" s="3">
        <v>37.052054794520551</v>
      </c>
      <c r="F1934" s="1">
        <v>0</v>
      </c>
      <c r="G1934" s="1">
        <v>22</v>
      </c>
      <c r="H1934" s="1" t="str">
        <f t="shared" si="122"/>
        <v>&lt;80</v>
      </c>
      <c r="I1934" s="1">
        <v>0.50505804082819095</v>
      </c>
      <c r="J1934" s="1">
        <v>44.457017702209299</v>
      </c>
      <c r="K1934" s="1">
        <v>403.92387601950202</v>
      </c>
      <c r="L1934" s="1">
        <v>341.41115907100402</v>
      </c>
      <c r="M1934" s="1">
        <f t="shared" si="123"/>
        <v>93.037170270303719</v>
      </c>
      <c r="N1934" s="1">
        <v>0</v>
      </c>
      <c r="O1934" s="1" t="str">
        <f t="shared" si="120"/>
        <v>25-40</v>
      </c>
    </row>
    <row r="1935" spans="1:15">
      <c r="A1935" s="1">
        <v>1934</v>
      </c>
      <c r="B1935" s="1">
        <v>86753091934</v>
      </c>
      <c r="C1935" s="2">
        <v>1.3342465753424657</v>
      </c>
      <c r="D1935" s="2" t="str">
        <f t="shared" si="121"/>
        <v>&lt;= 1.5 year</v>
      </c>
      <c r="E1935" s="3">
        <v>46.506849315068493</v>
      </c>
      <c r="F1935" s="1">
        <v>0</v>
      </c>
      <c r="G1935" s="1">
        <v>79</v>
      </c>
      <c r="H1935" s="1" t="str">
        <f t="shared" si="122"/>
        <v>&lt;80</v>
      </c>
      <c r="I1935" s="1">
        <v>9.1892553927758396</v>
      </c>
      <c r="J1935" s="1">
        <v>247.60710292152601</v>
      </c>
      <c r="K1935" s="1">
        <v>254.85357401800101</v>
      </c>
      <c r="L1935" s="1">
        <v>2.1928522968350901</v>
      </c>
      <c r="M1935" s="1">
        <f t="shared" si="123"/>
        <v>51.389279822924479</v>
      </c>
      <c r="N1935" s="1">
        <v>1</v>
      </c>
      <c r="O1935" s="1" t="str">
        <f t="shared" si="120"/>
        <v>&gt;40</v>
      </c>
    </row>
    <row r="1936" spans="1:15">
      <c r="A1936" s="1">
        <v>1935</v>
      </c>
      <c r="B1936" s="1">
        <v>86753091935</v>
      </c>
      <c r="C1936" s="2">
        <v>1.6383561643835616</v>
      </c>
      <c r="D1936" s="2" t="str">
        <f t="shared" si="121"/>
        <v>&gt; 1.5 year</v>
      </c>
      <c r="E1936" s="3">
        <v>16.035616438356165</v>
      </c>
      <c r="F1936" s="1">
        <v>1</v>
      </c>
      <c r="G1936" s="1">
        <v>59</v>
      </c>
      <c r="H1936" s="1" t="str">
        <f t="shared" si="122"/>
        <v>&lt;80</v>
      </c>
      <c r="I1936" s="1">
        <v>267.267524141119</v>
      </c>
      <c r="J1936" s="1">
        <v>382.81614296866701</v>
      </c>
      <c r="K1936" s="1">
        <v>2.8364314893975502</v>
      </c>
      <c r="L1936" s="1">
        <v>130.85841913761001</v>
      </c>
      <c r="M1936" s="1">
        <f t="shared" si="123"/>
        <v>68.05007544402379</v>
      </c>
      <c r="N1936" s="1">
        <v>0</v>
      </c>
      <c r="O1936" s="1" t="str">
        <f t="shared" si="120"/>
        <v>&gt;40</v>
      </c>
    </row>
    <row r="1937" spans="1:15">
      <c r="A1937" s="1">
        <v>1936</v>
      </c>
      <c r="B1937" s="1">
        <v>86753091936</v>
      </c>
      <c r="C1937" s="2">
        <v>1.3369863013698631</v>
      </c>
      <c r="D1937" s="2" t="str">
        <f t="shared" si="121"/>
        <v>&lt;= 1.5 year</v>
      </c>
      <c r="E1937" s="3">
        <v>36.290410958904111</v>
      </c>
      <c r="F1937" s="1">
        <v>0</v>
      </c>
      <c r="G1937" s="1">
        <v>79</v>
      </c>
      <c r="H1937" s="1" t="str">
        <f t="shared" si="122"/>
        <v>&lt;80</v>
      </c>
      <c r="I1937" s="1">
        <v>9.3369269088886693</v>
      </c>
      <c r="J1937" s="1">
        <v>279.92323438774997</v>
      </c>
      <c r="K1937" s="1">
        <v>294.89622307723499</v>
      </c>
      <c r="L1937" s="1">
        <v>21.214669513570001</v>
      </c>
      <c r="M1937" s="1">
        <f t="shared" si="123"/>
        <v>61.074120014627688</v>
      </c>
      <c r="N1937" s="1">
        <v>0</v>
      </c>
      <c r="O1937" s="1" t="str">
        <f t="shared" si="120"/>
        <v>25-40</v>
      </c>
    </row>
    <row r="1938" spans="1:15">
      <c r="A1938" s="1">
        <v>1937</v>
      </c>
      <c r="B1938" s="1">
        <v>86753091937</v>
      </c>
      <c r="C1938" s="2">
        <v>1.178082191780822</v>
      </c>
      <c r="D1938" s="2" t="str">
        <f t="shared" si="121"/>
        <v>&lt;= 1.5 year</v>
      </c>
      <c r="E1938" s="3">
        <v>41.712328767123289</v>
      </c>
      <c r="F1938" s="1">
        <v>0</v>
      </c>
      <c r="G1938" s="1">
        <v>100</v>
      </c>
      <c r="H1938" s="1" t="str">
        <f t="shared" si="122"/>
        <v>&gt;=80</v>
      </c>
      <c r="I1938" s="1">
        <v>1.93648019444705</v>
      </c>
      <c r="J1938" s="1">
        <v>285.92955646234202</v>
      </c>
      <c r="K1938" s="1">
        <v>268.08578072278101</v>
      </c>
      <c r="L1938" s="1">
        <v>20.170115957555101</v>
      </c>
      <c r="M1938" s="1">
        <f t="shared" si="123"/>
        <v>57.619990534183458</v>
      </c>
      <c r="N1938" s="1">
        <v>0</v>
      </c>
      <c r="O1938" s="1" t="str">
        <f t="shared" si="120"/>
        <v>&gt;40</v>
      </c>
    </row>
    <row r="1939" spans="1:15">
      <c r="A1939" s="1">
        <v>1938</v>
      </c>
      <c r="B1939" s="1">
        <v>86753091938</v>
      </c>
      <c r="C1939" s="2">
        <v>1.6219178082191781</v>
      </c>
      <c r="D1939" s="2" t="str">
        <f t="shared" si="121"/>
        <v>&gt; 1.5 year</v>
      </c>
      <c r="E1939" s="3">
        <v>32.443835616438356</v>
      </c>
      <c r="F1939" s="1">
        <v>0</v>
      </c>
      <c r="G1939" s="1">
        <v>26</v>
      </c>
      <c r="H1939" s="1" t="str">
        <f t="shared" si="122"/>
        <v>&lt;80</v>
      </c>
      <c r="I1939" s="1">
        <v>155.03684275043599</v>
      </c>
      <c r="J1939" s="1">
        <v>149.65986993279901</v>
      </c>
      <c r="K1939" s="1">
        <v>379.69531828454899</v>
      </c>
      <c r="L1939" s="1">
        <v>323.64758236892999</v>
      </c>
      <c r="M1939" s="1">
        <f t="shared" si="123"/>
        <v>108.77688509307626</v>
      </c>
      <c r="N1939" s="1">
        <v>0</v>
      </c>
      <c r="O1939" s="1" t="str">
        <f t="shared" si="120"/>
        <v>25-40</v>
      </c>
    </row>
    <row r="1940" spans="1:15">
      <c r="A1940" s="1">
        <v>1939</v>
      </c>
      <c r="B1940" s="1">
        <v>86753091939</v>
      </c>
      <c r="C1940" s="2">
        <v>1.4027397260273973</v>
      </c>
      <c r="D1940" s="2" t="str">
        <f t="shared" si="121"/>
        <v>&lt;= 1.5 year</v>
      </c>
      <c r="E1940" s="3">
        <v>23.082191780821919</v>
      </c>
      <c r="F1940" s="1">
        <v>1</v>
      </c>
      <c r="G1940" s="1">
        <v>66</v>
      </c>
      <c r="H1940" s="1" t="str">
        <f t="shared" si="122"/>
        <v>&lt;80</v>
      </c>
      <c r="I1940" s="1">
        <v>277.89849610992599</v>
      </c>
      <c r="J1940" s="1">
        <v>422.04222770079599</v>
      </c>
      <c r="K1940" s="1">
        <v>40.717082722454499</v>
      </c>
      <c r="L1940" s="1">
        <v>72.458554947161602</v>
      </c>
      <c r="M1940" s="1">
        <f t="shared" si="123"/>
        <v>69.576334425211684</v>
      </c>
      <c r="N1940" s="1">
        <v>0</v>
      </c>
      <c r="O1940" s="1" t="str">
        <f t="shared" si="120"/>
        <v>17-25</v>
      </c>
    </row>
    <row r="1941" spans="1:15">
      <c r="A1941" s="1">
        <v>1940</v>
      </c>
      <c r="B1941" s="1">
        <v>86753091940</v>
      </c>
      <c r="C1941" s="2">
        <v>1.1287671232876713</v>
      </c>
      <c r="D1941" s="2" t="str">
        <f t="shared" si="121"/>
        <v>&lt;= 1.5 year</v>
      </c>
      <c r="E1941" s="3">
        <v>35.556164383561644</v>
      </c>
      <c r="F1941" s="1">
        <v>0</v>
      </c>
      <c r="G1941" s="1">
        <v>20</v>
      </c>
      <c r="H1941" s="1" t="str">
        <f t="shared" si="122"/>
        <v>&lt;80</v>
      </c>
      <c r="I1941" s="1">
        <v>381.68862399261502</v>
      </c>
      <c r="J1941" s="1">
        <v>435.69397418342299</v>
      </c>
      <c r="K1941" s="1">
        <v>25.248895375299899</v>
      </c>
      <c r="L1941" s="1">
        <v>29.014196114174698</v>
      </c>
      <c r="M1941" s="1">
        <f t="shared" si="123"/>
        <v>71.902178832819999</v>
      </c>
      <c r="N1941" s="1">
        <v>1</v>
      </c>
      <c r="O1941" s="1" t="str">
        <f t="shared" si="120"/>
        <v>25-40</v>
      </c>
    </row>
    <row r="1942" spans="1:15">
      <c r="A1942" s="1">
        <v>1941</v>
      </c>
      <c r="B1942" s="1">
        <v>86753091941</v>
      </c>
      <c r="C1942" s="2">
        <v>1.0876712328767124</v>
      </c>
      <c r="D1942" s="2" t="str">
        <f t="shared" si="121"/>
        <v>&lt;= 1.5 year</v>
      </c>
      <c r="E1942" s="3">
        <v>37.890410958904113</v>
      </c>
      <c r="F1942" s="1">
        <v>1</v>
      </c>
      <c r="G1942" s="1">
        <v>61</v>
      </c>
      <c r="H1942" s="1" t="str">
        <f t="shared" si="122"/>
        <v>&lt;80</v>
      </c>
      <c r="I1942" s="1">
        <v>2.0154001052541699</v>
      </c>
      <c r="J1942" s="1">
        <v>232.58334302731501</v>
      </c>
      <c r="K1942" s="1">
        <v>262.67683615035099</v>
      </c>
      <c r="L1942" s="1">
        <v>7.6192341195706899</v>
      </c>
      <c r="M1942" s="1">
        <f t="shared" si="123"/>
        <v>51.203427882996138</v>
      </c>
      <c r="N1942" s="1">
        <v>1</v>
      </c>
      <c r="O1942" s="1" t="str">
        <f t="shared" si="120"/>
        <v>25-40</v>
      </c>
    </row>
    <row r="1943" spans="1:15">
      <c r="A1943" s="1">
        <v>1942</v>
      </c>
      <c r="B1943" s="1">
        <v>86753091942</v>
      </c>
      <c r="C1943" s="2">
        <v>1.4383561643835616</v>
      </c>
      <c r="D1943" s="2" t="str">
        <f t="shared" si="121"/>
        <v>&lt;= 1.5 year</v>
      </c>
      <c r="E1943" s="3">
        <v>29.643835616438356</v>
      </c>
      <c r="F1943" s="1">
        <v>1</v>
      </c>
      <c r="G1943" s="1">
        <v>60</v>
      </c>
      <c r="H1943" s="1" t="str">
        <f t="shared" si="122"/>
        <v>&lt;80</v>
      </c>
      <c r="I1943" s="1">
        <v>414.18173825201399</v>
      </c>
      <c r="J1943" s="1">
        <v>375.32739155132401</v>
      </c>
      <c r="K1943" s="1">
        <v>21.536028653921299</v>
      </c>
      <c r="L1943" s="1">
        <v>4.0249839014092403</v>
      </c>
      <c r="M1943" s="1">
        <f t="shared" si="123"/>
        <v>66.228051890906713</v>
      </c>
      <c r="N1943" s="1">
        <v>0</v>
      </c>
      <c r="O1943" s="1" t="str">
        <f t="shared" si="120"/>
        <v>25-40</v>
      </c>
    </row>
    <row r="1944" spans="1:15">
      <c r="A1944" s="1">
        <v>1943</v>
      </c>
      <c r="B1944" s="1">
        <v>86753091943</v>
      </c>
      <c r="C1944" s="2">
        <v>1.5726027397260274</v>
      </c>
      <c r="D1944" s="2" t="str">
        <f t="shared" si="121"/>
        <v>&gt; 1.5 year</v>
      </c>
      <c r="E1944" s="3">
        <v>28.643835616438356</v>
      </c>
      <c r="F1944" s="1">
        <v>1</v>
      </c>
      <c r="G1944" s="1">
        <v>38</v>
      </c>
      <c r="H1944" s="1" t="str">
        <f t="shared" si="122"/>
        <v>&lt;80</v>
      </c>
      <c r="I1944" s="1">
        <v>226.563356890455</v>
      </c>
      <c r="J1944" s="1">
        <v>301.38569566658902</v>
      </c>
      <c r="K1944" s="1">
        <v>260.72528130981101</v>
      </c>
      <c r="L1944" s="1">
        <v>226.489876567876</v>
      </c>
      <c r="M1944" s="1">
        <f t="shared" si="123"/>
        <v>100.70174314988596</v>
      </c>
      <c r="N1944" s="1">
        <v>0</v>
      </c>
      <c r="O1944" s="1" t="str">
        <f t="shared" si="120"/>
        <v>25-40</v>
      </c>
    </row>
    <row r="1945" spans="1:15">
      <c r="A1945" s="1">
        <v>1944</v>
      </c>
      <c r="B1945" s="1">
        <v>86753091944</v>
      </c>
      <c r="C1945" s="2">
        <v>1.295890410958904</v>
      </c>
      <c r="D1945" s="2" t="str">
        <f t="shared" si="121"/>
        <v>&lt;= 1.5 year</v>
      </c>
      <c r="E1945" s="3">
        <v>37.989041095890414</v>
      </c>
      <c r="F1945" s="1">
        <v>0</v>
      </c>
      <c r="G1945" s="1">
        <v>72</v>
      </c>
      <c r="H1945" s="1" t="str">
        <f t="shared" si="122"/>
        <v>&lt;80</v>
      </c>
      <c r="I1945" s="1">
        <v>10.6304530134523</v>
      </c>
      <c r="J1945" s="1">
        <v>351.04686336744697</v>
      </c>
      <c r="K1945" s="1">
        <v>206.77872327601901</v>
      </c>
      <c r="L1945" s="1">
        <v>29.766482208545501</v>
      </c>
      <c r="M1945" s="1">
        <f t="shared" si="123"/>
        <v>57.319609968619687</v>
      </c>
      <c r="N1945" s="1">
        <v>0</v>
      </c>
      <c r="O1945" s="1" t="str">
        <f t="shared" si="120"/>
        <v>25-40</v>
      </c>
    </row>
    <row r="1946" spans="1:15">
      <c r="A1946" s="1">
        <v>1945</v>
      </c>
      <c r="B1946" s="1">
        <v>86753091945</v>
      </c>
      <c r="C1946" s="2">
        <v>1.1178082191780823</v>
      </c>
      <c r="D1946" s="2" t="str">
        <f t="shared" si="121"/>
        <v>&lt;= 1.5 year</v>
      </c>
      <c r="E1946" s="3">
        <v>39.315068493150683</v>
      </c>
      <c r="F1946" s="1">
        <v>0</v>
      </c>
      <c r="G1946" s="1">
        <v>76</v>
      </c>
      <c r="H1946" s="1" t="str">
        <f t="shared" si="122"/>
        <v>&lt;80</v>
      </c>
      <c r="I1946" s="1">
        <v>11.4321087667021</v>
      </c>
      <c r="J1946" s="1">
        <v>383.07631744356502</v>
      </c>
      <c r="K1946" s="1">
        <v>180.18045316357501</v>
      </c>
      <c r="L1946" s="1">
        <v>30.531440361849999</v>
      </c>
      <c r="M1946" s="1">
        <f t="shared" si="123"/>
        <v>56.846101319872368</v>
      </c>
      <c r="N1946" s="1">
        <v>0</v>
      </c>
      <c r="O1946" s="1" t="str">
        <f t="shared" si="120"/>
        <v>25-40</v>
      </c>
    </row>
    <row r="1947" spans="1:15">
      <c r="A1947" s="1">
        <v>1946</v>
      </c>
      <c r="B1947" s="1">
        <v>86753091946</v>
      </c>
      <c r="C1947" s="2">
        <v>1.7780821917808218</v>
      </c>
      <c r="D1947" s="2" t="str">
        <f t="shared" si="121"/>
        <v>&gt; 1.5 year</v>
      </c>
      <c r="E1947" s="3">
        <v>22.287671232876711</v>
      </c>
      <c r="F1947" s="1">
        <v>0</v>
      </c>
      <c r="G1947" s="1">
        <v>64</v>
      </c>
      <c r="H1947" s="1" t="str">
        <f t="shared" si="122"/>
        <v>&lt;80</v>
      </c>
      <c r="I1947" s="1">
        <v>459.70393020190801</v>
      </c>
      <c r="J1947" s="1">
        <v>305.41771071489597</v>
      </c>
      <c r="K1947" s="1">
        <v>3.4137085261535698</v>
      </c>
      <c r="L1947" s="1">
        <v>8.4775688661249795</v>
      </c>
      <c r="M1947" s="1">
        <f t="shared" si="123"/>
        <v>62.636684560417748</v>
      </c>
      <c r="N1947" s="1">
        <v>0</v>
      </c>
      <c r="O1947" s="1" t="str">
        <f t="shared" si="120"/>
        <v>17-25</v>
      </c>
    </row>
    <row r="1948" spans="1:15">
      <c r="A1948" s="1">
        <v>1947</v>
      </c>
      <c r="B1948" s="1">
        <v>86753091947</v>
      </c>
      <c r="C1948" s="2">
        <v>1.6438356164383561</v>
      </c>
      <c r="D1948" s="2" t="str">
        <f t="shared" si="121"/>
        <v>&gt; 1.5 year</v>
      </c>
      <c r="E1948" s="3">
        <v>34.646575342465752</v>
      </c>
      <c r="F1948" s="1">
        <v>0</v>
      </c>
      <c r="G1948" s="1">
        <v>49</v>
      </c>
      <c r="H1948" s="1" t="str">
        <f t="shared" si="122"/>
        <v>&lt;80</v>
      </c>
      <c r="I1948" s="1">
        <v>283.02985823718399</v>
      </c>
      <c r="J1948" s="1">
        <v>405.53140096392298</v>
      </c>
      <c r="K1948" s="1">
        <v>180.177138176857</v>
      </c>
      <c r="L1948" s="1">
        <v>199.28500806424199</v>
      </c>
      <c r="M1948" s="1">
        <f t="shared" si="123"/>
        <v>100.62035828502043</v>
      </c>
      <c r="N1948" s="1">
        <v>0</v>
      </c>
      <c r="O1948" s="1" t="str">
        <f t="shared" si="120"/>
        <v>25-40</v>
      </c>
    </row>
    <row r="1949" spans="1:15">
      <c r="A1949" s="1">
        <v>1948</v>
      </c>
      <c r="B1949" s="1">
        <v>86753091948</v>
      </c>
      <c r="C1949" s="2">
        <v>1.273972602739726</v>
      </c>
      <c r="D1949" s="2" t="str">
        <f t="shared" si="121"/>
        <v>&lt;= 1.5 year</v>
      </c>
      <c r="E1949" s="3">
        <v>42.917808219178085</v>
      </c>
      <c r="F1949" s="1">
        <v>0</v>
      </c>
      <c r="G1949" s="1">
        <v>88</v>
      </c>
      <c r="H1949" s="1" t="str">
        <f t="shared" si="122"/>
        <v>&gt;=80</v>
      </c>
      <c r="I1949" s="1">
        <v>4.7079100003880701</v>
      </c>
      <c r="J1949" s="1">
        <v>255.55058555996399</v>
      </c>
      <c r="K1949" s="1">
        <v>293.88666083886699</v>
      </c>
      <c r="L1949" s="1">
        <v>0.78770108477811596</v>
      </c>
      <c r="M1949" s="1">
        <f t="shared" si="123"/>
        <v>56.181603075665578</v>
      </c>
      <c r="N1949" s="1">
        <v>0</v>
      </c>
      <c r="O1949" s="1" t="str">
        <f t="shared" si="120"/>
        <v>&gt;40</v>
      </c>
    </row>
    <row r="1950" spans="1:15">
      <c r="A1950" s="1">
        <v>1949</v>
      </c>
      <c r="B1950" s="1">
        <v>86753091949</v>
      </c>
      <c r="C1950" s="2">
        <v>1.2219178082191782</v>
      </c>
      <c r="D1950" s="2" t="str">
        <f t="shared" si="121"/>
        <v>&lt;= 1.5 year</v>
      </c>
      <c r="E1950" s="3">
        <v>39.076712328767123</v>
      </c>
      <c r="F1950" s="1">
        <v>0</v>
      </c>
      <c r="G1950" s="1">
        <v>90</v>
      </c>
      <c r="H1950" s="1" t="str">
        <f t="shared" si="122"/>
        <v>&gt;=80</v>
      </c>
      <c r="I1950" s="1">
        <v>11.8662220217788</v>
      </c>
      <c r="J1950" s="1">
        <v>293.10575861755899</v>
      </c>
      <c r="K1950" s="1">
        <v>195.788675311753</v>
      </c>
      <c r="L1950" s="1">
        <v>44.853282004023498</v>
      </c>
      <c r="M1950" s="1">
        <f t="shared" si="123"/>
        <v>53.2747933290402</v>
      </c>
      <c r="N1950" s="1">
        <v>0</v>
      </c>
      <c r="O1950" s="1" t="str">
        <f t="shared" si="120"/>
        <v>25-40</v>
      </c>
    </row>
    <row r="1951" spans="1:15">
      <c r="A1951" s="1">
        <v>1950</v>
      </c>
      <c r="B1951" s="1">
        <v>86753091950</v>
      </c>
      <c r="C1951" s="2">
        <v>1.747945205479452</v>
      </c>
      <c r="D1951" s="2" t="str">
        <f t="shared" si="121"/>
        <v>&gt; 1.5 year</v>
      </c>
      <c r="E1951" s="3">
        <v>27.027397260273972</v>
      </c>
      <c r="F1951" s="1">
        <v>1</v>
      </c>
      <c r="G1951" s="1">
        <v>52</v>
      </c>
      <c r="H1951" s="1" t="str">
        <f t="shared" si="122"/>
        <v>&lt;80</v>
      </c>
      <c r="I1951" s="1">
        <v>317.36070158258201</v>
      </c>
      <c r="J1951" s="1">
        <v>214.65493270792101</v>
      </c>
      <c r="K1951" s="1">
        <v>138.51986422581101</v>
      </c>
      <c r="L1951" s="1">
        <v>315.05822132277899</v>
      </c>
      <c r="M1951" s="1">
        <f t="shared" si="123"/>
        <v>96.990621009071049</v>
      </c>
      <c r="N1951" s="1">
        <v>0</v>
      </c>
      <c r="O1951" s="1" t="str">
        <f t="shared" si="120"/>
        <v>25-40</v>
      </c>
    </row>
    <row r="1952" spans="1:15">
      <c r="A1952" s="1">
        <v>1951</v>
      </c>
      <c r="B1952" s="1">
        <v>86753091951</v>
      </c>
      <c r="C1952" s="2">
        <v>1.2356164383561643</v>
      </c>
      <c r="D1952" s="2" t="str">
        <f t="shared" si="121"/>
        <v>&lt;= 1.5 year</v>
      </c>
      <c r="E1952" s="3">
        <v>46.602739726027394</v>
      </c>
      <c r="F1952" s="1">
        <v>0</v>
      </c>
      <c r="G1952" s="1">
        <v>98</v>
      </c>
      <c r="H1952" s="1" t="str">
        <f t="shared" si="122"/>
        <v>&gt;=80</v>
      </c>
      <c r="I1952" s="1">
        <v>21.353261399865499</v>
      </c>
      <c r="J1952" s="1">
        <v>159.152420217528</v>
      </c>
      <c r="K1952" s="1">
        <v>248.57326268301301</v>
      </c>
      <c r="L1952" s="1">
        <v>128.15181296521101</v>
      </c>
      <c r="M1952" s="1">
        <f t="shared" si="123"/>
        <v>59.647463607178359</v>
      </c>
      <c r="N1952" s="1">
        <v>1</v>
      </c>
      <c r="O1952" s="1" t="str">
        <f t="shared" si="120"/>
        <v>&gt;40</v>
      </c>
    </row>
    <row r="1953" spans="1:15">
      <c r="A1953" s="1">
        <v>1952</v>
      </c>
      <c r="B1953" s="1">
        <v>86753091952</v>
      </c>
      <c r="C1953" s="2">
        <v>1.6821917808219178</v>
      </c>
      <c r="D1953" s="2" t="str">
        <f t="shared" si="121"/>
        <v>&gt; 1.5 year</v>
      </c>
      <c r="E1953" s="3">
        <v>28.906849315068492</v>
      </c>
      <c r="F1953" s="1">
        <v>0</v>
      </c>
      <c r="G1953" s="1">
        <v>21</v>
      </c>
      <c r="H1953" s="1" t="str">
        <f t="shared" si="122"/>
        <v>&lt;80</v>
      </c>
      <c r="I1953" s="1">
        <v>153.001225462636</v>
      </c>
      <c r="J1953" s="1">
        <v>212.35699568317901</v>
      </c>
      <c r="K1953" s="1">
        <v>268.29626641985101</v>
      </c>
      <c r="L1953" s="1">
        <v>323.02112217975503</v>
      </c>
      <c r="M1953" s="1">
        <f t="shared" si="123"/>
        <v>100.18674432361792</v>
      </c>
      <c r="N1953" s="1">
        <v>0</v>
      </c>
      <c r="O1953" s="1" t="str">
        <f t="shared" si="120"/>
        <v>25-40</v>
      </c>
    </row>
    <row r="1954" spans="1:15">
      <c r="A1954" s="1">
        <v>1953</v>
      </c>
      <c r="B1954" s="1">
        <v>86753091953</v>
      </c>
      <c r="C1954" s="2">
        <v>1.7315068493150685</v>
      </c>
      <c r="D1954" s="2" t="str">
        <f t="shared" si="121"/>
        <v>&gt; 1.5 year</v>
      </c>
      <c r="E1954" s="3">
        <v>34.613698630136987</v>
      </c>
      <c r="F1954" s="1">
        <v>0</v>
      </c>
      <c r="G1954" s="1">
        <v>57</v>
      </c>
      <c r="H1954" s="1" t="str">
        <f t="shared" si="122"/>
        <v>&lt;80</v>
      </c>
      <c r="I1954" s="1">
        <v>252.380874510692</v>
      </c>
      <c r="J1954" s="1">
        <v>366.95748423853701</v>
      </c>
      <c r="K1954" s="1">
        <v>255.665278624081</v>
      </c>
      <c r="L1954" s="1">
        <v>168.22164102845699</v>
      </c>
      <c r="M1954" s="1">
        <f t="shared" si="123"/>
        <v>100.41349905824288</v>
      </c>
      <c r="N1954" s="1">
        <v>0</v>
      </c>
      <c r="O1954" s="1" t="str">
        <f t="shared" si="120"/>
        <v>25-40</v>
      </c>
    </row>
    <row r="1955" spans="1:15">
      <c r="A1955" s="1">
        <v>1954</v>
      </c>
      <c r="B1955" s="1">
        <v>86753091954</v>
      </c>
      <c r="C1955" s="2">
        <v>1.6328767123287671</v>
      </c>
      <c r="D1955" s="2" t="str">
        <f t="shared" si="121"/>
        <v>&gt; 1.5 year</v>
      </c>
      <c r="E1955" s="3">
        <v>37.493150684931507</v>
      </c>
      <c r="F1955" s="1">
        <v>1</v>
      </c>
      <c r="G1955" s="1">
        <v>42</v>
      </c>
      <c r="H1955" s="1" t="str">
        <f t="shared" si="122"/>
        <v>&lt;80</v>
      </c>
      <c r="I1955" s="1">
        <v>145.42651293359901</v>
      </c>
      <c r="J1955" s="1">
        <v>391.42087907638302</v>
      </c>
      <c r="K1955" s="1">
        <v>143.481795295247</v>
      </c>
      <c r="L1955" s="1">
        <v>275.29207469982498</v>
      </c>
      <c r="M1955" s="1">
        <f t="shared" si="123"/>
        <v>93.200655760207198</v>
      </c>
      <c r="N1955" s="1">
        <v>0</v>
      </c>
      <c r="O1955" s="1" t="str">
        <f t="shared" si="120"/>
        <v>25-40</v>
      </c>
    </row>
    <row r="1956" spans="1:15">
      <c r="A1956" s="1">
        <v>1955</v>
      </c>
      <c r="B1956" s="1">
        <v>86753091955</v>
      </c>
      <c r="C1956" s="2">
        <v>1.2904109589041095</v>
      </c>
      <c r="D1956" s="2" t="str">
        <f t="shared" si="121"/>
        <v>&lt;= 1.5 year</v>
      </c>
      <c r="E1956" s="3">
        <v>40.227397260273975</v>
      </c>
      <c r="F1956" s="1">
        <v>0</v>
      </c>
      <c r="G1956" s="1">
        <v>100</v>
      </c>
      <c r="H1956" s="1" t="str">
        <f t="shared" si="122"/>
        <v>&gt;=80</v>
      </c>
      <c r="I1956" s="1">
        <v>34.676751513067202</v>
      </c>
      <c r="J1956" s="1">
        <v>304.84774189097499</v>
      </c>
      <c r="K1956" s="1">
        <v>236.812819790226</v>
      </c>
      <c r="L1956" s="1">
        <v>1.9869785910528901</v>
      </c>
      <c r="M1956" s="1">
        <f t="shared" si="123"/>
        <v>55.817935278076845</v>
      </c>
      <c r="N1956" s="1">
        <v>0</v>
      </c>
      <c r="O1956" s="1" t="str">
        <f t="shared" si="120"/>
        <v>&gt;40</v>
      </c>
    </row>
    <row r="1957" spans="1:15">
      <c r="A1957" s="1">
        <v>1956</v>
      </c>
      <c r="B1957" s="1">
        <v>86753091956</v>
      </c>
      <c r="C1957" s="2">
        <v>1.3315068493150686</v>
      </c>
      <c r="D1957" s="2" t="str">
        <f t="shared" si="121"/>
        <v>&lt;= 1.5 year</v>
      </c>
      <c r="E1957" s="3">
        <v>41.087671232876716</v>
      </c>
      <c r="F1957" s="1">
        <v>0</v>
      </c>
      <c r="G1957" s="1">
        <v>80</v>
      </c>
      <c r="H1957" s="1" t="str">
        <f t="shared" si="122"/>
        <v>&gt;=80</v>
      </c>
      <c r="I1957" s="1">
        <v>19.691208422406099</v>
      </c>
      <c r="J1957" s="1">
        <v>353.75227778564198</v>
      </c>
      <c r="K1957" s="1">
        <v>211.78699140647501</v>
      </c>
      <c r="L1957" s="1">
        <v>20.086683868113401</v>
      </c>
      <c r="M1957" s="1">
        <f t="shared" si="123"/>
        <v>57.700319929594457</v>
      </c>
      <c r="N1957" s="1">
        <v>0</v>
      </c>
      <c r="O1957" s="1" t="str">
        <f t="shared" si="120"/>
        <v>&gt;40</v>
      </c>
    </row>
    <row r="1958" spans="1:15">
      <c r="A1958" s="1">
        <v>1957</v>
      </c>
      <c r="B1958" s="1">
        <v>86753091957</v>
      </c>
      <c r="C1958" s="2">
        <v>1.2876712328767124</v>
      </c>
      <c r="D1958" s="2" t="str">
        <f t="shared" si="121"/>
        <v>&lt;= 1.5 year</v>
      </c>
      <c r="E1958" s="3">
        <v>38.986301369863014</v>
      </c>
      <c r="F1958" s="1">
        <v>0</v>
      </c>
      <c r="G1958" s="1">
        <v>75</v>
      </c>
      <c r="H1958" s="1" t="str">
        <f t="shared" si="122"/>
        <v>&lt;80</v>
      </c>
      <c r="I1958" s="1">
        <v>12.839869875143799</v>
      </c>
      <c r="J1958" s="1">
        <v>258.20454762262801</v>
      </c>
      <c r="K1958" s="1">
        <v>264.907452107761</v>
      </c>
      <c r="L1958" s="1">
        <v>12.882311415515799</v>
      </c>
      <c r="M1958" s="1">
        <f t="shared" si="123"/>
        <v>55.01832502261496</v>
      </c>
      <c r="N1958" s="1">
        <v>0</v>
      </c>
      <c r="O1958" s="1" t="str">
        <f t="shared" si="120"/>
        <v>25-40</v>
      </c>
    </row>
    <row r="1959" spans="1:15">
      <c r="A1959" s="1">
        <v>1958</v>
      </c>
      <c r="B1959" s="1">
        <v>86753091958</v>
      </c>
      <c r="C1959" s="2">
        <v>1.1616438356164382</v>
      </c>
      <c r="D1959" s="2" t="str">
        <f t="shared" si="121"/>
        <v>&lt;= 1.5 year</v>
      </c>
      <c r="E1959" s="3">
        <v>38.052054794520551</v>
      </c>
      <c r="F1959" s="1">
        <v>0</v>
      </c>
      <c r="G1959" s="1">
        <v>81</v>
      </c>
      <c r="H1959" s="1" t="str">
        <f t="shared" si="122"/>
        <v>&gt;=80</v>
      </c>
      <c r="I1959" s="1">
        <v>37.115773605248997</v>
      </c>
      <c r="J1959" s="1">
        <v>300.09867480923498</v>
      </c>
      <c r="K1959" s="1">
        <v>193.13570186678999</v>
      </c>
      <c r="L1959" s="1">
        <v>69.063179375701594</v>
      </c>
      <c r="M1959" s="1">
        <f t="shared" si="123"/>
        <v>58.441021622257708</v>
      </c>
      <c r="N1959" s="1">
        <v>0</v>
      </c>
      <c r="O1959" s="1" t="str">
        <f t="shared" si="120"/>
        <v>25-40</v>
      </c>
    </row>
    <row r="1960" spans="1:15">
      <c r="A1960" s="1">
        <v>1959</v>
      </c>
      <c r="B1960" s="1">
        <v>86753091959</v>
      </c>
      <c r="C1960" s="2">
        <v>1.0849315068493151</v>
      </c>
      <c r="D1960" s="2" t="str">
        <f t="shared" si="121"/>
        <v>&lt;= 1.5 year</v>
      </c>
      <c r="E1960" s="3">
        <v>45.791780821917811</v>
      </c>
      <c r="F1960" s="1">
        <v>1</v>
      </c>
      <c r="G1960" s="1">
        <v>68</v>
      </c>
      <c r="H1960" s="1" t="str">
        <f t="shared" si="122"/>
        <v>&lt;80</v>
      </c>
      <c r="I1960" s="1">
        <v>32.2468754213523</v>
      </c>
      <c r="J1960" s="1">
        <v>416.62669903817698</v>
      </c>
      <c r="K1960" s="1">
        <v>172.51075621855199</v>
      </c>
      <c r="L1960" s="1">
        <v>14.4311964628035</v>
      </c>
      <c r="M1960" s="1">
        <f t="shared" si="123"/>
        <v>58.342920278525007</v>
      </c>
      <c r="N1960" s="1">
        <v>0</v>
      </c>
      <c r="O1960" s="1" t="str">
        <f t="shared" si="120"/>
        <v>&gt;40</v>
      </c>
    </row>
    <row r="1961" spans="1:15">
      <c r="A1961" s="1">
        <v>1960</v>
      </c>
      <c r="B1961" s="1">
        <v>86753091960</v>
      </c>
      <c r="C1961" s="2">
        <v>1.3753424657534246</v>
      </c>
      <c r="D1961" s="2" t="str">
        <f t="shared" si="121"/>
        <v>&lt;= 1.5 year</v>
      </c>
      <c r="E1961" s="3">
        <v>43.397260273972606</v>
      </c>
      <c r="F1961" s="1">
        <v>1</v>
      </c>
      <c r="G1961" s="1">
        <v>76</v>
      </c>
      <c r="H1961" s="1" t="str">
        <f t="shared" si="122"/>
        <v>&lt;80</v>
      </c>
      <c r="I1961" s="1">
        <v>6.2466273285091303</v>
      </c>
      <c r="J1961" s="1">
        <v>277.19717722455903</v>
      </c>
      <c r="K1961" s="1">
        <v>284.17101444253001</v>
      </c>
      <c r="L1961" s="1">
        <v>39.413550898632202</v>
      </c>
      <c r="M1961" s="1">
        <f t="shared" si="123"/>
        <v>61.505652205184909</v>
      </c>
      <c r="N1961" s="1">
        <v>0</v>
      </c>
      <c r="O1961" s="1" t="str">
        <f t="shared" si="120"/>
        <v>&gt;40</v>
      </c>
    </row>
    <row r="1962" spans="1:15">
      <c r="A1962" s="1">
        <v>1961</v>
      </c>
      <c r="B1962" s="1">
        <v>86753091961</v>
      </c>
      <c r="C1962" s="2">
        <v>1.6109589041095891</v>
      </c>
      <c r="D1962" s="2" t="str">
        <f t="shared" si="121"/>
        <v>&gt; 1.5 year</v>
      </c>
      <c r="E1962" s="3">
        <v>28.339726027397262</v>
      </c>
      <c r="F1962" s="1">
        <v>0</v>
      </c>
      <c r="G1962" s="1">
        <v>35</v>
      </c>
      <c r="H1962" s="1" t="str">
        <f t="shared" si="122"/>
        <v>&lt;80</v>
      </c>
      <c r="I1962" s="1">
        <v>207.33652311204801</v>
      </c>
      <c r="J1962" s="1">
        <v>278.121286511726</v>
      </c>
      <c r="K1962" s="1">
        <v>174.615565195616</v>
      </c>
      <c r="L1962" s="1">
        <v>296.15106390934199</v>
      </c>
      <c r="M1962" s="1">
        <f t="shared" si="123"/>
        <v>95.328620262496884</v>
      </c>
      <c r="N1962" s="1">
        <v>0</v>
      </c>
      <c r="O1962" s="1" t="str">
        <f t="shared" si="120"/>
        <v>25-40</v>
      </c>
    </row>
    <row r="1963" spans="1:15">
      <c r="A1963" s="1">
        <v>1962</v>
      </c>
      <c r="B1963" s="1">
        <v>86753091962</v>
      </c>
      <c r="C1963" s="2">
        <v>1.6876712328767123</v>
      </c>
      <c r="D1963" s="2" t="str">
        <f t="shared" si="121"/>
        <v>&gt; 1.5 year</v>
      </c>
      <c r="E1963" s="3">
        <v>31.24931506849315</v>
      </c>
      <c r="F1963" s="1">
        <v>0</v>
      </c>
      <c r="G1963" s="1">
        <v>54</v>
      </c>
      <c r="H1963" s="1" t="str">
        <f t="shared" si="122"/>
        <v>&lt;80</v>
      </c>
      <c r="I1963" s="1">
        <v>207.61410996287901</v>
      </c>
      <c r="J1963" s="1">
        <v>221.17393435992199</v>
      </c>
      <c r="K1963" s="1">
        <v>279.85344104263402</v>
      </c>
      <c r="L1963" s="1">
        <v>214.807988940173</v>
      </c>
      <c r="M1963" s="1">
        <f t="shared" si="123"/>
        <v>93.662415143760924</v>
      </c>
      <c r="N1963" s="1">
        <v>0</v>
      </c>
      <c r="O1963" s="1" t="str">
        <f t="shared" si="120"/>
        <v>25-40</v>
      </c>
    </row>
    <row r="1964" spans="1:15">
      <c r="A1964" s="1">
        <v>1963</v>
      </c>
      <c r="B1964" s="1">
        <v>86753091963</v>
      </c>
      <c r="C1964" s="2">
        <v>1.2876712328767124</v>
      </c>
      <c r="D1964" s="2" t="str">
        <f t="shared" si="121"/>
        <v>&lt;= 1.5 year</v>
      </c>
      <c r="E1964" s="3">
        <v>40.635616438356166</v>
      </c>
      <c r="F1964" s="1">
        <v>0</v>
      </c>
      <c r="G1964" s="1">
        <v>78</v>
      </c>
      <c r="H1964" s="1" t="str">
        <f t="shared" si="122"/>
        <v>&lt;80</v>
      </c>
      <c r="I1964" s="1">
        <v>15.777079098756101</v>
      </c>
      <c r="J1964" s="1">
        <v>241.069263273952</v>
      </c>
      <c r="K1964" s="1">
        <v>219.25332743736499</v>
      </c>
      <c r="L1964" s="1">
        <v>52.221983879290697</v>
      </c>
      <c r="M1964" s="1">
        <f t="shared" si="123"/>
        <v>53.124744747815328</v>
      </c>
      <c r="N1964" s="1">
        <v>1</v>
      </c>
      <c r="O1964" s="1" t="str">
        <f t="shared" si="120"/>
        <v>&gt;40</v>
      </c>
    </row>
    <row r="1965" spans="1:15">
      <c r="A1965" s="1">
        <v>1964</v>
      </c>
      <c r="B1965" s="1">
        <v>86753091964</v>
      </c>
      <c r="C1965" s="2">
        <v>1.2904109589041095</v>
      </c>
      <c r="D1965" s="2" t="str">
        <f t="shared" si="121"/>
        <v>&lt;= 1.5 year</v>
      </c>
      <c r="E1965" s="3">
        <v>41.69041095890411</v>
      </c>
      <c r="F1965" s="1">
        <v>0</v>
      </c>
      <c r="G1965" s="1">
        <v>101</v>
      </c>
      <c r="H1965" s="1" t="str">
        <f t="shared" si="122"/>
        <v>&gt;=80</v>
      </c>
      <c r="I1965" s="1">
        <v>12.4377657793497</v>
      </c>
      <c r="J1965" s="1">
        <v>416.63756894873001</v>
      </c>
      <c r="K1965" s="1">
        <v>124.763730966824</v>
      </c>
      <c r="L1965" s="1">
        <v>38.483260601395898</v>
      </c>
      <c r="M1965" s="1">
        <f t="shared" si="123"/>
        <v>53.915665766432767</v>
      </c>
      <c r="N1965" s="1">
        <v>0</v>
      </c>
      <c r="O1965" s="1" t="str">
        <f t="shared" si="120"/>
        <v>&gt;40</v>
      </c>
    </row>
    <row r="1966" spans="1:15">
      <c r="A1966" s="1">
        <v>1965</v>
      </c>
      <c r="B1966" s="1">
        <v>86753091965</v>
      </c>
      <c r="C1966" s="2">
        <v>1.726027397260274</v>
      </c>
      <c r="D1966" s="2" t="str">
        <f t="shared" si="121"/>
        <v>&gt; 1.5 year</v>
      </c>
      <c r="E1966" s="3">
        <v>31.805479452054794</v>
      </c>
      <c r="F1966" s="1">
        <v>1</v>
      </c>
      <c r="G1966" s="1">
        <v>67</v>
      </c>
      <c r="H1966" s="1" t="str">
        <f t="shared" si="122"/>
        <v>&lt;80</v>
      </c>
      <c r="I1966" s="1">
        <v>177.70601953348901</v>
      </c>
      <c r="J1966" s="1">
        <v>393.35044271310198</v>
      </c>
      <c r="K1966" s="1">
        <v>236.14560728779099</v>
      </c>
      <c r="L1966" s="1">
        <v>260.75111070623899</v>
      </c>
      <c r="M1966" s="1">
        <f t="shared" si="123"/>
        <v>105.31212313901086</v>
      </c>
      <c r="N1966" s="1">
        <v>0</v>
      </c>
      <c r="O1966" s="1" t="str">
        <f t="shared" si="120"/>
        <v>25-40</v>
      </c>
    </row>
    <row r="1967" spans="1:15">
      <c r="A1967" s="1">
        <v>1966</v>
      </c>
      <c r="B1967" s="1">
        <v>86753091966</v>
      </c>
      <c r="C1967" s="2">
        <v>1.6164383561643836</v>
      </c>
      <c r="D1967" s="2" t="str">
        <f t="shared" si="121"/>
        <v>&gt; 1.5 year</v>
      </c>
      <c r="E1967" s="3">
        <v>35.126027397260273</v>
      </c>
      <c r="F1967" s="1">
        <v>0</v>
      </c>
      <c r="G1967" s="1">
        <v>57</v>
      </c>
      <c r="H1967" s="1" t="str">
        <f t="shared" si="122"/>
        <v>&lt;80</v>
      </c>
      <c r="I1967" s="1">
        <v>241.66544467890401</v>
      </c>
      <c r="J1967" s="1">
        <v>247.726806603038</v>
      </c>
      <c r="K1967" s="1">
        <v>241.05582911596801</v>
      </c>
      <c r="L1967" s="1">
        <v>222.82420091649001</v>
      </c>
      <c r="M1967" s="1">
        <f t="shared" si="123"/>
        <v>94.81698370645033</v>
      </c>
      <c r="N1967" s="1">
        <v>0</v>
      </c>
      <c r="O1967" s="1" t="str">
        <f t="shared" si="120"/>
        <v>25-40</v>
      </c>
    </row>
    <row r="1968" spans="1:15">
      <c r="A1968" s="1">
        <v>1967</v>
      </c>
      <c r="B1968" s="1">
        <v>86753091967</v>
      </c>
      <c r="C1968" s="2">
        <v>1.2767123287671234</v>
      </c>
      <c r="D1968" s="2" t="str">
        <f t="shared" si="121"/>
        <v>&lt;= 1.5 year</v>
      </c>
      <c r="E1968" s="3">
        <v>22.528767123287672</v>
      </c>
      <c r="F1968" s="1">
        <v>1</v>
      </c>
      <c r="G1968" s="1">
        <v>60</v>
      </c>
      <c r="H1968" s="1" t="str">
        <f t="shared" si="122"/>
        <v>&lt;80</v>
      </c>
      <c r="I1968" s="1">
        <v>325.673694406631</v>
      </c>
      <c r="J1968" s="1">
        <v>443.31000704107902</v>
      </c>
      <c r="K1968" s="1">
        <v>8.7543412096019892</v>
      </c>
      <c r="L1968" s="1">
        <v>11.7331292824444</v>
      </c>
      <c r="M1968" s="1">
        <f t="shared" si="123"/>
        <v>63.977192574862372</v>
      </c>
      <c r="N1968" s="1">
        <v>0</v>
      </c>
      <c r="O1968" s="1" t="str">
        <f t="shared" si="120"/>
        <v>17-25</v>
      </c>
    </row>
    <row r="1969" spans="1:15">
      <c r="A1969" s="1">
        <v>1968</v>
      </c>
      <c r="B1969" s="1">
        <v>86753091968</v>
      </c>
      <c r="C1969" s="2">
        <v>1.0301369863013699</v>
      </c>
      <c r="D1969" s="2" t="str">
        <f t="shared" si="121"/>
        <v>&lt;= 1.5 year</v>
      </c>
      <c r="E1969" s="3">
        <v>33.526027397260272</v>
      </c>
      <c r="F1969" s="1">
        <v>1</v>
      </c>
      <c r="G1969" s="1">
        <v>57</v>
      </c>
      <c r="H1969" s="1" t="str">
        <f t="shared" si="122"/>
        <v>&lt;80</v>
      </c>
      <c r="I1969" s="1">
        <v>7.8289134441221302</v>
      </c>
      <c r="J1969" s="1">
        <v>330.38432190802803</v>
      </c>
      <c r="K1969" s="1">
        <v>241.99720468745599</v>
      </c>
      <c r="L1969" s="1">
        <v>27.162183610536999</v>
      </c>
      <c r="M1969" s="1">
        <f t="shared" si="123"/>
        <v>59.356185423931166</v>
      </c>
      <c r="N1969" s="1">
        <v>0</v>
      </c>
      <c r="O1969" s="1" t="str">
        <f t="shared" si="120"/>
        <v>25-40</v>
      </c>
    </row>
    <row r="1970" spans="1:15">
      <c r="A1970" s="1">
        <v>1969</v>
      </c>
      <c r="B1970" s="1">
        <v>86753091969</v>
      </c>
      <c r="C1970" s="2">
        <v>1.2904109589041095</v>
      </c>
      <c r="D1970" s="2" t="str">
        <f t="shared" si="121"/>
        <v>&lt;= 1.5 year</v>
      </c>
      <c r="E1970" s="3">
        <v>46.704109589041096</v>
      </c>
      <c r="F1970" s="1">
        <v>0</v>
      </c>
      <c r="G1970" s="1">
        <v>47</v>
      </c>
      <c r="H1970" s="1" t="str">
        <f t="shared" si="122"/>
        <v>&lt;80</v>
      </c>
      <c r="I1970" s="1">
        <v>9.2756387111883605</v>
      </c>
      <c r="J1970" s="1">
        <v>246.09929416576799</v>
      </c>
      <c r="K1970" s="1">
        <v>364.82947211359402</v>
      </c>
      <c r="L1970" s="1">
        <v>4.2323944328912102</v>
      </c>
      <c r="M1970" s="1">
        <f t="shared" si="123"/>
        <v>64.717418615734729</v>
      </c>
      <c r="N1970" s="1">
        <v>0</v>
      </c>
      <c r="O1970" s="1" t="str">
        <f t="shared" si="120"/>
        <v>&gt;40</v>
      </c>
    </row>
    <row r="1971" spans="1:15">
      <c r="A1971" s="1">
        <v>1970</v>
      </c>
      <c r="B1971" s="1">
        <v>86753091970</v>
      </c>
      <c r="C1971" s="2">
        <v>1.2219178082191782</v>
      </c>
      <c r="D1971" s="2" t="str">
        <f t="shared" si="121"/>
        <v>&lt;= 1.5 year</v>
      </c>
      <c r="E1971" s="3">
        <v>44.93150684931507</v>
      </c>
      <c r="F1971" s="1">
        <v>0</v>
      </c>
      <c r="G1971" s="1">
        <v>69</v>
      </c>
      <c r="H1971" s="1" t="str">
        <f t="shared" si="122"/>
        <v>&lt;80</v>
      </c>
      <c r="I1971" s="1">
        <v>63.9768693878828</v>
      </c>
      <c r="J1971" s="1">
        <v>153.25159850768699</v>
      </c>
      <c r="K1971" s="1">
        <v>430.26464310864702</v>
      </c>
      <c r="L1971" s="1">
        <v>7.4899443837304203</v>
      </c>
      <c r="M1971" s="1">
        <f t="shared" si="123"/>
        <v>69.90882793073088</v>
      </c>
      <c r="N1971" s="1">
        <v>0</v>
      </c>
      <c r="O1971" s="1" t="str">
        <f t="shared" si="120"/>
        <v>&gt;40</v>
      </c>
    </row>
    <row r="1972" spans="1:15">
      <c r="A1972" s="1">
        <v>1971</v>
      </c>
      <c r="B1972" s="1">
        <v>86753091971</v>
      </c>
      <c r="C1972" s="2">
        <v>1.6931506849315068</v>
      </c>
      <c r="D1972" s="2" t="str">
        <f t="shared" si="121"/>
        <v>&gt; 1.5 year</v>
      </c>
      <c r="E1972" s="3">
        <v>27.830136986301369</v>
      </c>
      <c r="F1972" s="1">
        <v>0</v>
      </c>
      <c r="G1972" s="1">
        <v>44</v>
      </c>
      <c r="H1972" s="1" t="str">
        <f t="shared" si="122"/>
        <v>&lt;80</v>
      </c>
      <c r="I1972" s="1">
        <v>216.16247450340299</v>
      </c>
      <c r="J1972" s="1">
        <v>155.45793052597699</v>
      </c>
      <c r="K1972" s="1">
        <v>198.290568603145</v>
      </c>
      <c r="L1972" s="1">
        <v>361.01871593652902</v>
      </c>
      <c r="M1972" s="1">
        <f t="shared" si="123"/>
        <v>96.84674654711128</v>
      </c>
      <c r="N1972" s="1">
        <v>0</v>
      </c>
      <c r="O1972" s="1" t="str">
        <f t="shared" si="120"/>
        <v>25-40</v>
      </c>
    </row>
    <row r="1973" spans="1:15">
      <c r="A1973" s="1">
        <v>1972</v>
      </c>
      <c r="B1973" s="1">
        <v>86753091972</v>
      </c>
      <c r="C1973" s="2">
        <v>1.1698630136986301</v>
      </c>
      <c r="D1973" s="2" t="str">
        <f t="shared" si="121"/>
        <v>&lt;= 1.5 year</v>
      </c>
      <c r="E1973" s="3">
        <v>44.328767123287669</v>
      </c>
      <c r="F1973" s="1">
        <v>0</v>
      </c>
      <c r="G1973" s="1">
        <v>92</v>
      </c>
      <c r="H1973" s="1" t="str">
        <f t="shared" si="122"/>
        <v>&gt;=80</v>
      </c>
      <c r="I1973" s="1">
        <v>5.7724820975604603</v>
      </c>
      <c r="J1973" s="1">
        <v>207.969437321523</v>
      </c>
      <c r="K1973" s="1">
        <v>258.876496052672</v>
      </c>
      <c r="L1973" s="1">
        <v>40.472822748781603</v>
      </c>
      <c r="M1973" s="1">
        <f t="shared" si="123"/>
        <v>53.021271809701112</v>
      </c>
      <c r="N1973" s="1">
        <v>1</v>
      </c>
      <c r="O1973" s="1" t="str">
        <f t="shared" si="120"/>
        <v>&gt;40</v>
      </c>
    </row>
    <row r="1974" spans="1:15">
      <c r="A1974" s="1">
        <v>1973</v>
      </c>
      <c r="B1974" s="1">
        <v>86753091973</v>
      </c>
      <c r="C1974" s="2">
        <v>1.2219178082191782</v>
      </c>
      <c r="D1974" s="2" t="str">
        <f t="shared" si="121"/>
        <v>&lt;= 1.5 year</v>
      </c>
      <c r="E1974" s="3">
        <v>43.898630136986299</v>
      </c>
      <c r="F1974" s="1">
        <v>0</v>
      </c>
      <c r="G1974" s="1">
        <v>87</v>
      </c>
      <c r="H1974" s="1" t="str">
        <f t="shared" si="122"/>
        <v>&gt;=80</v>
      </c>
      <c r="I1974" s="1">
        <v>46.176263648522202</v>
      </c>
      <c r="J1974" s="1">
        <v>331.29744574797098</v>
      </c>
      <c r="K1974" s="1">
        <v>132.85195840469001</v>
      </c>
      <c r="L1974" s="1">
        <v>7.2124460056470499</v>
      </c>
      <c r="M1974" s="1">
        <f t="shared" si="123"/>
        <v>47.005625280959904</v>
      </c>
      <c r="N1974" s="1">
        <v>1</v>
      </c>
      <c r="O1974" s="1" t="str">
        <f t="shared" si="120"/>
        <v>&gt;40</v>
      </c>
    </row>
    <row r="1975" spans="1:15">
      <c r="A1975" s="1">
        <v>1974</v>
      </c>
      <c r="B1975" s="1">
        <v>86753091974</v>
      </c>
      <c r="C1975" s="2">
        <v>1.2246575342465753</v>
      </c>
      <c r="D1975" s="2" t="str">
        <f t="shared" si="121"/>
        <v>&lt;= 1.5 year</v>
      </c>
      <c r="E1975" s="3">
        <v>44.528767123287672</v>
      </c>
      <c r="F1975" s="1">
        <v>0</v>
      </c>
      <c r="G1975" s="1">
        <v>64</v>
      </c>
      <c r="H1975" s="1" t="str">
        <f t="shared" si="122"/>
        <v>&lt;80</v>
      </c>
      <c r="I1975" s="1">
        <v>0.787029274345737</v>
      </c>
      <c r="J1975" s="1">
        <v>204.86942220542599</v>
      </c>
      <c r="K1975" s="1">
        <v>344.06900606852503</v>
      </c>
      <c r="L1975" s="1">
        <v>32.347611904176603</v>
      </c>
      <c r="M1975" s="1">
        <f t="shared" si="123"/>
        <v>61.622510275105931</v>
      </c>
      <c r="N1975" s="1">
        <v>1</v>
      </c>
      <c r="O1975" s="1" t="str">
        <f t="shared" si="120"/>
        <v>&gt;40</v>
      </c>
    </row>
    <row r="1976" spans="1:15">
      <c r="A1976" s="1">
        <v>1975</v>
      </c>
      <c r="B1976" s="1">
        <v>86753091975</v>
      </c>
      <c r="C1976" s="2">
        <v>1.3260273972602741</v>
      </c>
      <c r="D1976" s="2" t="str">
        <f t="shared" si="121"/>
        <v>&lt;= 1.5 year</v>
      </c>
      <c r="E1976" s="3">
        <v>42.723287671232875</v>
      </c>
      <c r="F1976" s="1">
        <v>0</v>
      </c>
      <c r="G1976" s="1">
        <v>90</v>
      </c>
      <c r="H1976" s="1" t="str">
        <f t="shared" si="122"/>
        <v>&gt;=80</v>
      </c>
      <c r="I1976" s="1">
        <v>29.9984672656173</v>
      </c>
      <c r="J1976" s="1">
        <v>229.33434182380699</v>
      </c>
      <c r="K1976" s="1">
        <v>359.005384069586</v>
      </c>
      <c r="L1976" s="1">
        <v>16.851662591523901</v>
      </c>
      <c r="M1976" s="1">
        <f t="shared" si="123"/>
        <v>65.849470326487136</v>
      </c>
      <c r="N1976" s="1">
        <v>0</v>
      </c>
      <c r="O1976" s="1" t="str">
        <f t="shared" si="120"/>
        <v>&gt;40</v>
      </c>
    </row>
    <row r="1977" spans="1:15">
      <c r="A1977" s="1">
        <v>1976</v>
      </c>
      <c r="B1977" s="1">
        <v>86753091976</v>
      </c>
      <c r="C1977" s="2">
        <v>1.1753424657534246</v>
      </c>
      <c r="D1977" s="2" t="str">
        <f t="shared" si="121"/>
        <v>&lt;= 1.5 year</v>
      </c>
      <c r="E1977" s="3">
        <v>33.279452054794518</v>
      </c>
      <c r="F1977" s="1">
        <v>1</v>
      </c>
      <c r="G1977" s="1">
        <v>18</v>
      </c>
      <c r="H1977" s="1" t="str">
        <f t="shared" si="122"/>
        <v>&lt;80</v>
      </c>
      <c r="I1977" s="1">
        <v>25.666281750561701</v>
      </c>
      <c r="J1977" s="1">
        <v>27.116290083638098</v>
      </c>
      <c r="K1977" s="1">
        <v>314.78547773810499</v>
      </c>
      <c r="L1977" s="1">
        <v>479.85052021962798</v>
      </c>
      <c r="M1977" s="1">
        <f t="shared" si="123"/>
        <v>99.578925501663946</v>
      </c>
      <c r="N1977" s="1">
        <v>0</v>
      </c>
      <c r="O1977" s="1" t="str">
        <f t="shared" si="120"/>
        <v>25-40</v>
      </c>
    </row>
    <row r="1978" spans="1:15">
      <c r="A1978" s="1">
        <v>1977</v>
      </c>
      <c r="B1978" s="1">
        <v>86753091977</v>
      </c>
      <c r="C1978" s="2">
        <v>1.6575342465753424</v>
      </c>
      <c r="D1978" s="2" t="str">
        <f t="shared" si="121"/>
        <v>&gt; 1.5 year</v>
      </c>
      <c r="E1978" s="3">
        <v>34.586301369863016</v>
      </c>
      <c r="F1978" s="1">
        <v>0</v>
      </c>
      <c r="G1978" s="1">
        <v>18</v>
      </c>
      <c r="H1978" s="1" t="str">
        <f t="shared" si="122"/>
        <v>&lt;80</v>
      </c>
      <c r="I1978" s="1">
        <v>216.95931468978401</v>
      </c>
      <c r="J1978" s="1">
        <v>342.72212267463601</v>
      </c>
      <c r="K1978" s="1">
        <v>265.40102126425001</v>
      </c>
      <c r="L1978" s="1">
        <v>131.482573764259</v>
      </c>
      <c r="M1978" s="1">
        <f t="shared" si="123"/>
        <v>92.400546392574668</v>
      </c>
      <c r="N1978" s="1">
        <v>0</v>
      </c>
      <c r="O1978" s="1" t="str">
        <f t="shared" si="120"/>
        <v>25-40</v>
      </c>
    </row>
    <row r="1979" spans="1:15">
      <c r="A1979" s="1">
        <v>1978</v>
      </c>
      <c r="B1979" s="1">
        <v>86753091978</v>
      </c>
      <c r="C1979" s="2">
        <v>1.1835616438356165</v>
      </c>
      <c r="D1979" s="2" t="str">
        <f t="shared" si="121"/>
        <v>&lt;= 1.5 year</v>
      </c>
      <c r="E1979" s="3">
        <v>43.082191780821915</v>
      </c>
      <c r="F1979" s="1">
        <v>0</v>
      </c>
      <c r="G1979" s="1">
        <v>71</v>
      </c>
      <c r="H1979" s="1" t="str">
        <f t="shared" si="122"/>
        <v>&lt;80</v>
      </c>
      <c r="I1979" s="1">
        <v>2.9923031092828398</v>
      </c>
      <c r="J1979" s="1">
        <v>288.05989351864002</v>
      </c>
      <c r="K1979" s="1">
        <v>330.93637334702402</v>
      </c>
      <c r="L1979" s="1">
        <v>2.0688669541226798</v>
      </c>
      <c r="M1979" s="1">
        <f t="shared" si="123"/>
        <v>63.244804566371428</v>
      </c>
      <c r="N1979" s="1">
        <v>0</v>
      </c>
      <c r="O1979" s="1" t="str">
        <f t="shared" si="120"/>
        <v>&gt;40</v>
      </c>
    </row>
    <row r="1980" spans="1:15">
      <c r="A1980" s="1">
        <v>1979</v>
      </c>
      <c r="B1980" s="1">
        <v>86753091979</v>
      </c>
      <c r="C1980" s="2">
        <v>1.2657534246575342</v>
      </c>
      <c r="D1980" s="2" t="str">
        <f t="shared" si="121"/>
        <v>&lt;= 1.5 year</v>
      </c>
      <c r="E1980" s="3">
        <v>38.605479452054794</v>
      </c>
      <c r="F1980" s="1">
        <v>0</v>
      </c>
      <c r="G1980" s="1">
        <v>80</v>
      </c>
      <c r="H1980" s="1" t="str">
        <f t="shared" si="122"/>
        <v>&gt;=80</v>
      </c>
      <c r="I1980" s="1">
        <v>22.306279502757</v>
      </c>
      <c r="J1980" s="1">
        <v>291.50507896432202</v>
      </c>
      <c r="K1980" s="1">
        <v>205.196439121102</v>
      </c>
      <c r="L1980" s="1">
        <v>39.211365397147901</v>
      </c>
      <c r="M1980" s="1">
        <f t="shared" si="123"/>
        <v>54.433845219556318</v>
      </c>
      <c r="N1980" s="1">
        <v>0</v>
      </c>
      <c r="O1980" s="1" t="str">
        <f t="shared" si="120"/>
        <v>25-40</v>
      </c>
    </row>
    <row r="1981" spans="1:15">
      <c r="A1981" s="1">
        <v>1980</v>
      </c>
      <c r="B1981" s="1">
        <v>86753091980</v>
      </c>
      <c r="C1981" s="2">
        <v>1.2301369863013698</v>
      </c>
      <c r="D1981" s="2" t="str">
        <f t="shared" si="121"/>
        <v>&lt;= 1.5 year</v>
      </c>
      <c r="E1981" s="3">
        <v>42.31232876712329</v>
      </c>
      <c r="F1981" s="1">
        <v>0</v>
      </c>
      <c r="G1981" s="1">
        <v>64</v>
      </c>
      <c r="H1981" s="1" t="str">
        <f t="shared" si="122"/>
        <v>&lt;80</v>
      </c>
      <c r="I1981" s="1">
        <v>23.860946717740301</v>
      </c>
      <c r="J1981" s="1">
        <v>301.53097719330799</v>
      </c>
      <c r="K1981" s="1">
        <v>180.13799943401199</v>
      </c>
      <c r="L1981" s="1">
        <v>18.308191658821499</v>
      </c>
      <c r="M1981" s="1">
        <f t="shared" si="123"/>
        <v>49.844896844023879</v>
      </c>
      <c r="N1981" s="1">
        <v>1</v>
      </c>
      <c r="O1981" s="1" t="str">
        <f t="shared" si="120"/>
        <v>&gt;40</v>
      </c>
    </row>
    <row r="1982" spans="1:15">
      <c r="A1982" s="1">
        <v>1981</v>
      </c>
      <c r="B1982" s="1">
        <v>86753091981</v>
      </c>
      <c r="C1982" s="2">
        <v>1.5753424657534247</v>
      </c>
      <c r="D1982" s="2" t="str">
        <f t="shared" si="121"/>
        <v>&gt; 1.5 year</v>
      </c>
      <c r="E1982" s="3">
        <v>30.087671232876712</v>
      </c>
      <c r="F1982" s="1">
        <v>0</v>
      </c>
      <c r="G1982" s="1">
        <v>43</v>
      </c>
      <c r="H1982" s="1" t="str">
        <f t="shared" si="122"/>
        <v>&lt;80</v>
      </c>
      <c r="I1982" s="1">
        <v>161.19962383241901</v>
      </c>
      <c r="J1982" s="1">
        <v>264.31353182051998</v>
      </c>
      <c r="K1982" s="1">
        <v>263.38312767487901</v>
      </c>
      <c r="L1982" s="1">
        <v>246.764279429445</v>
      </c>
      <c r="M1982" s="1">
        <f t="shared" si="123"/>
        <v>95.258741304753997</v>
      </c>
      <c r="N1982" s="1">
        <v>0</v>
      </c>
      <c r="O1982" s="1" t="str">
        <f t="shared" si="120"/>
        <v>25-40</v>
      </c>
    </row>
    <row r="1983" spans="1:15">
      <c r="A1983" s="1">
        <v>1982</v>
      </c>
      <c r="B1983" s="1">
        <v>86753091982</v>
      </c>
      <c r="C1983" s="2">
        <v>1.5534246575342465</v>
      </c>
      <c r="D1983" s="2" t="str">
        <f t="shared" si="121"/>
        <v>&gt; 1.5 year</v>
      </c>
      <c r="E1983" s="3">
        <v>30.287671232876711</v>
      </c>
      <c r="F1983" s="1">
        <v>0</v>
      </c>
      <c r="G1983" s="1">
        <v>31</v>
      </c>
      <c r="H1983" s="1" t="str">
        <f t="shared" si="122"/>
        <v>&lt;80</v>
      </c>
      <c r="I1983" s="1">
        <v>259.00072665980503</v>
      </c>
      <c r="J1983" s="1">
        <v>154.61278538061299</v>
      </c>
      <c r="K1983" s="1">
        <v>340.033898149913</v>
      </c>
      <c r="L1983" s="1">
        <v>172.486426033642</v>
      </c>
      <c r="M1983" s="1">
        <f t="shared" si="123"/>
        <v>94.59151986526004</v>
      </c>
      <c r="N1983" s="1">
        <v>0</v>
      </c>
      <c r="O1983" s="1" t="str">
        <f t="shared" si="120"/>
        <v>25-40</v>
      </c>
    </row>
    <row r="1984" spans="1:15">
      <c r="A1984" s="1">
        <v>1983</v>
      </c>
      <c r="B1984" s="1">
        <v>86753091983</v>
      </c>
      <c r="C1984" s="2">
        <v>1.284931506849315</v>
      </c>
      <c r="D1984" s="2" t="str">
        <f t="shared" si="121"/>
        <v>&lt;= 1.5 year</v>
      </c>
      <c r="E1984" s="3">
        <v>38.213698630136989</v>
      </c>
      <c r="F1984" s="1">
        <v>1</v>
      </c>
      <c r="G1984" s="1">
        <v>68</v>
      </c>
      <c r="H1984" s="1" t="str">
        <f t="shared" si="122"/>
        <v>&lt;80</v>
      </c>
      <c r="I1984" s="1">
        <v>40.731064053858802</v>
      </c>
      <c r="J1984" s="1">
        <v>179.56313272508899</v>
      </c>
      <c r="K1984" s="1">
        <v>311.59180146754801</v>
      </c>
      <c r="L1984" s="1">
        <v>11.096503561956499</v>
      </c>
      <c r="M1984" s="1">
        <f t="shared" si="123"/>
        <v>56.346132345856361</v>
      </c>
      <c r="N1984" s="1">
        <v>1</v>
      </c>
      <c r="O1984" s="1" t="str">
        <f t="shared" si="120"/>
        <v>25-40</v>
      </c>
    </row>
    <row r="1985" spans="1:15">
      <c r="A1985" s="1">
        <v>1984</v>
      </c>
      <c r="B1985" s="1">
        <v>86753091984</v>
      </c>
      <c r="C1985" s="2">
        <v>0.83287671232876714</v>
      </c>
      <c r="D1985" s="2" t="str">
        <f t="shared" si="121"/>
        <v>&lt;= 1.5 year</v>
      </c>
      <c r="E1985" s="3">
        <v>20.465753424657535</v>
      </c>
      <c r="F1985" s="1">
        <v>1</v>
      </c>
      <c r="G1985" s="1">
        <v>58</v>
      </c>
      <c r="H1985" s="1" t="str">
        <f t="shared" si="122"/>
        <v>&lt;80</v>
      </c>
      <c r="I1985" s="1">
        <v>71.377934729146702</v>
      </c>
      <c r="J1985" s="1">
        <v>139.067607452251</v>
      </c>
      <c r="K1985" s="1">
        <v>336.20387966028198</v>
      </c>
      <c r="L1985" s="1">
        <v>351.32783281109101</v>
      </c>
      <c r="M1985" s="1">
        <f t="shared" si="123"/>
        <v>99.33944887107657</v>
      </c>
      <c r="N1985" s="1">
        <v>1</v>
      </c>
      <c r="O1985" s="1" t="str">
        <f t="shared" si="120"/>
        <v>17-25</v>
      </c>
    </row>
    <row r="1986" spans="1:15">
      <c r="A1986" s="1">
        <v>1985</v>
      </c>
      <c r="B1986" s="1">
        <v>86753091985</v>
      </c>
      <c r="C1986" s="2">
        <v>1.4958904109589042</v>
      </c>
      <c r="D1986" s="2" t="str">
        <f t="shared" si="121"/>
        <v>&lt;= 1.5 year</v>
      </c>
      <c r="E1986" s="3">
        <v>23.142465753424659</v>
      </c>
      <c r="F1986" s="1">
        <v>1</v>
      </c>
      <c r="G1986" s="1">
        <v>58</v>
      </c>
      <c r="H1986" s="1" t="str">
        <f t="shared" si="122"/>
        <v>&lt;80</v>
      </c>
      <c r="I1986" s="1">
        <v>302.66216478224698</v>
      </c>
      <c r="J1986" s="1">
        <v>420.22614977344301</v>
      </c>
      <c r="K1986" s="1">
        <v>47.359057612040402</v>
      </c>
      <c r="L1986" s="1">
        <v>49.151541459394998</v>
      </c>
      <c r="M1986" s="1">
        <f t="shared" si="123"/>
        <v>69.412337053027443</v>
      </c>
      <c r="N1986" s="1">
        <v>0</v>
      </c>
      <c r="O1986" s="1" t="str">
        <f t="shared" ref="O1986:O2049" si="124">IF(AND(E1986&gt;17,E1986&lt;25),"17-25",IF(AND(E1986&gt;25,E1986&lt;40),"25-40","&gt;40"))</f>
        <v>17-25</v>
      </c>
    </row>
    <row r="1987" spans="1:15">
      <c r="A1987" s="1">
        <v>1986</v>
      </c>
      <c r="B1987" s="1">
        <v>86753091986</v>
      </c>
      <c r="C1987" s="2">
        <v>1.6821917808219178</v>
      </c>
      <c r="D1987" s="2" t="str">
        <f t="shared" ref="D1987:D2050" si="125">IF(OR(C1987&lt;1.5, C1987=1.5),"&lt;= 1.5 year","&gt; 1.5 year")</f>
        <v>&gt; 1.5 year</v>
      </c>
      <c r="E1987" s="3">
        <v>26.230136986301371</v>
      </c>
      <c r="F1987" s="1">
        <v>1</v>
      </c>
      <c r="G1987" s="1">
        <v>56</v>
      </c>
      <c r="H1987" s="1" t="str">
        <f t="shared" ref="H1987:H2050" si="126">IF(G1987&lt;80,"&lt;80","&gt;=80")</f>
        <v>&lt;80</v>
      </c>
      <c r="I1987" s="1">
        <v>215.810819777071</v>
      </c>
      <c r="J1987" s="1">
        <v>108.773212450408</v>
      </c>
      <c r="K1987" s="1">
        <v>280.3598717319</v>
      </c>
      <c r="L1987" s="1">
        <v>275.76903956896098</v>
      </c>
      <c r="M1987" s="1">
        <f t="shared" ref="M1987:M2050" si="127">SUMPRODUCT(I1987:L1987,$P$3:$S$3)</f>
        <v>92.702191934301638</v>
      </c>
      <c r="N1987" s="1">
        <v>1</v>
      </c>
      <c r="O1987" s="1" t="str">
        <f t="shared" si="124"/>
        <v>25-40</v>
      </c>
    </row>
    <row r="1988" spans="1:15">
      <c r="A1988" s="1">
        <v>1987</v>
      </c>
      <c r="B1988" s="1">
        <v>86753091987</v>
      </c>
      <c r="C1988" s="2">
        <v>1.3369863013698631</v>
      </c>
      <c r="D1988" s="2" t="str">
        <f t="shared" si="125"/>
        <v>&lt;= 1.5 year</v>
      </c>
      <c r="E1988" s="3">
        <v>37.978082191780821</v>
      </c>
      <c r="F1988" s="1">
        <v>0</v>
      </c>
      <c r="G1988" s="1">
        <v>92</v>
      </c>
      <c r="H1988" s="1" t="str">
        <f t="shared" si="126"/>
        <v>&gt;=80</v>
      </c>
      <c r="I1988" s="1">
        <v>23.466837914547099</v>
      </c>
      <c r="J1988" s="1">
        <v>270.75302946138697</v>
      </c>
      <c r="K1988" s="1">
        <v>266.37598095751002</v>
      </c>
      <c r="L1988" s="1">
        <v>39.436619671676297</v>
      </c>
      <c r="M1988" s="1">
        <f t="shared" si="127"/>
        <v>60.235101465577081</v>
      </c>
      <c r="N1988" s="1">
        <v>0</v>
      </c>
      <c r="O1988" s="1" t="str">
        <f t="shared" si="124"/>
        <v>25-40</v>
      </c>
    </row>
    <row r="1989" spans="1:15">
      <c r="A1989" s="1">
        <v>1988</v>
      </c>
      <c r="B1989" s="1">
        <v>86753091988</v>
      </c>
      <c r="C1989" s="2">
        <v>1.5287671232876712</v>
      </c>
      <c r="D1989" s="2" t="str">
        <f t="shared" si="125"/>
        <v>&gt; 1.5 year</v>
      </c>
      <c r="E1989" s="3">
        <v>33.254794520547946</v>
      </c>
      <c r="F1989" s="1">
        <v>1</v>
      </c>
      <c r="G1989" s="1">
        <v>51</v>
      </c>
      <c r="H1989" s="1" t="str">
        <f t="shared" si="126"/>
        <v>&lt;80</v>
      </c>
      <c r="I1989" s="1">
        <v>243.80690421315501</v>
      </c>
      <c r="J1989" s="1">
        <v>293.671506065985</v>
      </c>
      <c r="K1989" s="1">
        <v>307.28359754821599</v>
      </c>
      <c r="L1989" s="1">
        <v>175.260327599937</v>
      </c>
      <c r="M1989" s="1">
        <f t="shared" si="127"/>
        <v>100.90354384010956</v>
      </c>
      <c r="N1989" s="1">
        <v>0</v>
      </c>
      <c r="O1989" s="1" t="str">
        <f t="shared" si="124"/>
        <v>25-40</v>
      </c>
    </row>
    <row r="1990" spans="1:15">
      <c r="A1990" s="1">
        <v>1989</v>
      </c>
      <c r="B1990" s="1">
        <v>86753091989</v>
      </c>
      <c r="C1990" s="2">
        <v>1.6191780821917807</v>
      </c>
      <c r="D1990" s="2" t="str">
        <f t="shared" si="125"/>
        <v>&gt; 1.5 year</v>
      </c>
      <c r="E1990" s="3">
        <v>22.19178082191781</v>
      </c>
      <c r="F1990" s="1">
        <v>1</v>
      </c>
      <c r="G1990" s="1">
        <v>60</v>
      </c>
      <c r="H1990" s="1" t="str">
        <f t="shared" si="126"/>
        <v>&lt;80</v>
      </c>
      <c r="I1990" s="1">
        <v>348.908823145844</v>
      </c>
      <c r="J1990" s="1">
        <v>366.11514023919</v>
      </c>
      <c r="K1990" s="1">
        <v>70.897703416274595</v>
      </c>
      <c r="L1990" s="1">
        <v>7.4026174316837796</v>
      </c>
      <c r="M1990" s="1">
        <f t="shared" si="127"/>
        <v>66.597955572557737</v>
      </c>
      <c r="N1990" s="1">
        <v>0</v>
      </c>
      <c r="O1990" s="1" t="str">
        <f t="shared" si="124"/>
        <v>17-25</v>
      </c>
    </row>
    <row r="1991" spans="1:15">
      <c r="A1991" s="1">
        <v>1990</v>
      </c>
      <c r="B1991" s="1">
        <v>86753091990</v>
      </c>
      <c r="C1991" s="2">
        <v>1.1205479452054794</v>
      </c>
      <c r="D1991" s="2" t="str">
        <f t="shared" si="125"/>
        <v>&lt;= 1.5 year</v>
      </c>
      <c r="E1991" s="3">
        <v>47.736986301369861</v>
      </c>
      <c r="F1991" s="1">
        <v>0</v>
      </c>
      <c r="G1991" s="1">
        <v>99</v>
      </c>
      <c r="H1991" s="1" t="str">
        <f t="shared" si="126"/>
        <v>&gt;=80</v>
      </c>
      <c r="I1991" s="1">
        <v>37.990819968586401</v>
      </c>
      <c r="J1991" s="1">
        <v>305.11331079099602</v>
      </c>
      <c r="K1991" s="1">
        <v>233.661972757098</v>
      </c>
      <c r="L1991" s="1">
        <v>7.9642999400317303</v>
      </c>
      <c r="M1991" s="1">
        <f t="shared" si="127"/>
        <v>56.443483184422163</v>
      </c>
      <c r="N1991" s="1">
        <v>0</v>
      </c>
      <c r="O1991" s="1" t="str">
        <f t="shared" si="124"/>
        <v>&gt;40</v>
      </c>
    </row>
    <row r="1992" spans="1:15">
      <c r="A1992" s="1">
        <v>1991</v>
      </c>
      <c r="B1992" s="1">
        <v>86753091991</v>
      </c>
      <c r="C1992" s="2">
        <v>1.6630136986301369</v>
      </c>
      <c r="D1992" s="2" t="str">
        <f t="shared" si="125"/>
        <v>&gt; 1.5 year</v>
      </c>
      <c r="E1992" s="3">
        <v>32.167123287671231</v>
      </c>
      <c r="F1992" s="1">
        <v>0</v>
      </c>
      <c r="G1992" s="1">
        <v>39</v>
      </c>
      <c r="H1992" s="1" t="str">
        <f t="shared" si="126"/>
        <v>&lt;80</v>
      </c>
      <c r="I1992" s="1">
        <v>149.248432058166</v>
      </c>
      <c r="J1992" s="1">
        <v>259.66077329944397</v>
      </c>
      <c r="K1992" s="1">
        <v>263.77856511784898</v>
      </c>
      <c r="L1992" s="1">
        <v>311.111232410914</v>
      </c>
      <c r="M1992" s="1">
        <f t="shared" si="127"/>
        <v>101.69951213206035</v>
      </c>
      <c r="N1992" s="1">
        <v>0</v>
      </c>
      <c r="O1992" s="1" t="str">
        <f t="shared" si="124"/>
        <v>25-40</v>
      </c>
    </row>
    <row r="1993" spans="1:15">
      <c r="A1993" s="1">
        <v>1992</v>
      </c>
      <c r="B1993" s="1">
        <v>86753091992</v>
      </c>
      <c r="C1993" s="2">
        <v>1.1561643835616437</v>
      </c>
      <c r="D1993" s="2" t="str">
        <f t="shared" si="125"/>
        <v>&lt;= 1.5 year</v>
      </c>
      <c r="E1993" s="3">
        <v>43.052054794520551</v>
      </c>
      <c r="F1993" s="1">
        <v>0</v>
      </c>
      <c r="G1993" s="1">
        <v>50</v>
      </c>
      <c r="H1993" s="1" t="str">
        <f t="shared" si="126"/>
        <v>&lt;80</v>
      </c>
      <c r="I1993" s="1">
        <v>8.9219691168475403</v>
      </c>
      <c r="J1993" s="1">
        <v>226.12758146393301</v>
      </c>
      <c r="K1993" s="1">
        <v>283.17405875626298</v>
      </c>
      <c r="L1993" s="1">
        <v>36.609581510856501</v>
      </c>
      <c r="M1993" s="1">
        <f t="shared" si="127"/>
        <v>57.178000878516784</v>
      </c>
      <c r="N1993" s="1">
        <v>0</v>
      </c>
      <c r="O1993" s="1" t="str">
        <f t="shared" si="124"/>
        <v>&gt;40</v>
      </c>
    </row>
    <row r="1994" spans="1:15">
      <c r="A1994" s="1">
        <v>1993</v>
      </c>
      <c r="B1994" s="1">
        <v>86753091993</v>
      </c>
      <c r="C1994" s="2">
        <v>1.0684931506849316</v>
      </c>
      <c r="D1994" s="2" t="str">
        <f t="shared" si="125"/>
        <v>&lt;= 1.5 year</v>
      </c>
      <c r="E1994" s="3">
        <v>39.824657534246576</v>
      </c>
      <c r="F1994" s="1">
        <v>0</v>
      </c>
      <c r="G1994" s="1">
        <v>79</v>
      </c>
      <c r="H1994" s="1" t="str">
        <f t="shared" si="126"/>
        <v>&lt;80</v>
      </c>
      <c r="I1994" s="1">
        <v>23.314676387635</v>
      </c>
      <c r="J1994" s="1">
        <v>234.285591105717</v>
      </c>
      <c r="K1994" s="1">
        <v>262.40696582058399</v>
      </c>
      <c r="L1994" s="1">
        <v>95.489347070994199</v>
      </c>
      <c r="M1994" s="1">
        <f t="shared" si="127"/>
        <v>63.555578946457544</v>
      </c>
      <c r="N1994" s="1">
        <v>0</v>
      </c>
      <c r="O1994" s="1" t="str">
        <f t="shared" si="124"/>
        <v>25-40</v>
      </c>
    </row>
    <row r="1995" spans="1:15">
      <c r="A1995" s="1">
        <v>1994</v>
      </c>
      <c r="B1995" s="1">
        <v>86753091994</v>
      </c>
      <c r="C1995" s="2">
        <v>1.178082191780822</v>
      </c>
      <c r="D1995" s="2" t="str">
        <f t="shared" si="125"/>
        <v>&lt;= 1.5 year</v>
      </c>
      <c r="E1995" s="3">
        <v>43.558904109589044</v>
      </c>
      <c r="F1995" s="1">
        <v>1</v>
      </c>
      <c r="G1995" s="1">
        <v>94</v>
      </c>
      <c r="H1995" s="1" t="str">
        <f t="shared" si="126"/>
        <v>&gt;=80</v>
      </c>
      <c r="I1995" s="1">
        <v>20.359581401119801</v>
      </c>
      <c r="J1995" s="1">
        <v>361.61302159829302</v>
      </c>
      <c r="K1995" s="1">
        <v>235.72108660140799</v>
      </c>
      <c r="L1995" s="1">
        <v>1.47130796165808</v>
      </c>
      <c r="M1995" s="1">
        <f t="shared" si="127"/>
        <v>59.020895587520961</v>
      </c>
      <c r="N1995" s="1">
        <v>0</v>
      </c>
      <c r="O1995" s="1" t="str">
        <f t="shared" si="124"/>
        <v>&gt;40</v>
      </c>
    </row>
    <row r="1996" spans="1:15">
      <c r="A1996" s="1">
        <v>1995</v>
      </c>
      <c r="B1996" s="1">
        <v>86753091995</v>
      </c>
      <c r="C1996" s="2">
        <v>1.6465753424657534</v>
      </c>
      <c r="D1996" s="2" t="str">
        <f t="shared" si="125"/>
        <v>&gt; 1.5 year</v>
      </c>
      <c r="E1996" s="3">
        <v>25.915068493150685</v>
      </c>
      <c r="F1996" s="1">
        <v>0</v>
      </c>
      <c r="G1996" s="1">
        <v>57</v>
      </c>
      <c r="H1996" s="1" t="str">
        <f t="shared" si="126"/>
        <v>&lt;80</v>
      </c>
      <c r="I1996" s="1">
        <v>279.93739011223698</v>
      </c>
      <c r="J1996" s="1">
        <v>468.21802124260103</v>
      </c>
      <c r="K1996" s="1">
        <v>55.393915409410702</v>
      </c>
      <c r="L1996" s="1">
        <v>31.342119074623799</v>
      </c>
      <c r="M1996" s="1">
        <f t="shared" si="127"/>
        <v>70.260757046471184</v>
      </c>
      <c r="N1996" s="1">
        <v>0</v>
      </c>
      <c r="O1996" s="1" t="str">
        <f t="shared" si="124"/>
        <v>25-40</v>
      </c>
    </row>
    <row r="1997" spans="1:15">
      <c r="A1997" s="1">
        <v>1996</v>
      </c>
      <c r="B1997" s="1">
        <v>86753091996</v>
      </c>
      <c r="C1997" s="2">
        <v>0.82739726027397265</v>
      </c>
      <c r="D1997" s="2" t="str">
        <f t="shared" si="125"/>
        <v>&lt;= 1.5 year</v>
      </c>
      <c r="E1997" s="3">
        <v>34.010958904109586</v>
      </c>
      <c r="F1997" s="1">
        <v>1</v>
      </c>
      <c r="G1997" s="1">
        <v>20</v>
      </c>
      <c r="H1997" s="1" t="str">
        <f t="shared" si="126"/>
        <v>&lt;80</v>
      </c>
      <c r="I1997" s="1">
        <v>53.834802362920897</v>
      </c>
      <c r="J1997" s="1">
        <v>45.6643809179565</v>
      </c>
      <c r="K1997" s="1">
        <v>309.11579792909799</v>
      </c>
      <c r="L1997" s="1">
        <v>351.32860689534101</v>
      </c>
      <c r="M1997" s="1">
        <f t="shared" si="127"/>
        <v>87.213263241402871</v>
      </c>
      <c r="N1997" s="1">
        <v>0</v>
      </c>
      <c r="O1997" s="1" t="str">
        <f t="shared" si="124"/>
        <v>25-40</v>
      </c>
    </row>
    <row r="1998" spans="1:15">
      <c r="A1998" s="1">
        <v>1997</v>
      </c>
      <c r="B1998" s="1">
        <v>86753091997</v>
      </c>
      <c r="C1998" s="2">
        <v>1.284931506849315</v>
      </c>
      <c r="D1998" s="2" t="str">
        <f t="shared" si="125"/>
        <v>&lt;= 1.5 year</v>
      </c>
      <c r="E1998" s="3">
        <v>41.493150684931507</v>
      </c>
      <c r="F1998" s="1">
        <v>1</v>
      </c>
      <c r="G1998" s="1">
        <v>70</v>
      </c>
      <c r="H1998" s="1" t="str">
        <f t="shared" si="126"/>
        <v>&lt;80</v>
      </c>
      <c r="I1998" s="1">
        <v>71.540514665976104</v>
      </c>
      <c r="J1998" s="1">
        <v>312.69571518780299</v>
      </c>
      <c r="K1998" s="1">
        <v>173.97146332042001</v>
      </c>
      <c r="L1998" s="1">
        <v>35.2311314283725</v>
      </c>
      <c r="M1998" s="1">
        <f t="shared" si="127"/>
        <v>55.843209758157435</v>
      </c>
      <c r="N1998" s="1">
        <v>0</v>
      </c>
      <c r="O1998" s="1" t="str">
        <f t="shared" si="124"/>
        <v>&gt;40</v>
      </c>
    </row>
    <row r="1999" spans="1:15">
      <c r="A1999" s="1">
        <v>1998</v>
      </c>
      <c r="B1999" s="1">
        <v>86753091998</v>
      </c>
      <c r="C1999" s="2">
        <v>1.2301369863013698</v>
      </c>
      <c r="D1999" s="2" t="str">
        <f t="shared" si="125"/>
        <v>&lt;= 1.5 year</v>
      </c>
      <c r="E1999" s="3">
        <v>44.128767123287673</v>
      </c>
      <c r="F1999" s="1">
        <v>1</v>
      </c>
      <c r="G1999" s="1">
        <v>76</v>
      </c>
      <c r="H1999" s="1" t="str">
        <f t="shared" si="126"/>
        <v>&lt;80</v>
      </c>
      <c r="I1999" s="1">
        <v>16.7161398379587</v>
      </c>
      <c r="J1999" s="1">
        <v>219.902397217209</v>
      </c>
      <c r="K1999" s="1">
        <v>381.25495299857403</v>
      </c>
      <c r="L1999" s="1">
        <v>8.6525631588230691</v>
      </c>
      <c r="M1999" s="1">
        <f t="shared" si="127"/>
        <v>65.718384903301057</v>
      </c>
      <c r="N1999" s="1">
        <v>0</v>
      </c>
      <c r="O1999" s="1" t="str">
        <f t="shared" si="124"/>
        <v>&gt;40</v>
      </c>
    </row>
    <row r="2000" spans="1:15">
      <c r="A2000" s="1">
        <v>1999</v>
      </c>
      <c r="B2000" s="1">
        <v>86753091999</v>
      </c>
      <c r="C2000" s="2">
        <v>1.6301369863013699</v>
      </c>
      <c r="D2000" s="2" t="str">
        <f t="shared" si="125"/>
        <v>&gt; 1.5 year</v>
      </c>
      <c r="E2000" s="3">
        <v>34.5013698630137</v>
      </c>
      <c r="F2000" s="1">
        <v>0</v>
      </c>
      <c r="G2000" s="1">
        <v>59</v>
      </c>
      <c r="H2000" s="1" t="str">
        <f t="shared" si="126"/>
        <v>&lt;80</v>
      </c>
      <c r="I2000" s="1">
        <v>276.729453176932</v>
      </c>
      <c r="J2000" s="1">
        <v>247.55458999357</v>
      </c>
      <c r="K2000" s="1">
        <v>228.280697792751</v>
      </c>
      <c r="L2000" s="1">
        <v>316.71972712913799</v>
      </c>
      <c r="M2000" s="1">
        <f t="shared" si="127"/>
        <v>107.34277444426682</v>
      </c>
      <c r="N2000" s="1">
        <v>0</v>
      </c>
      <c r="O2000" s="1" t="str">
        <f t="shared" si="124"/>
        <v>25-40</v>
      </c>
    </row>
    <row r="2001" spans="1:15">
      <c r="A2001" s="1">
        <v>2000</v>
      </c>
      <c r="B2001" s="1">
        <v>86753092000</v>
      </c>
      <c r="C2001" s="2">
        <v>1.7561643835616438</v>
      </c>
      <c r="D2001" s="2" t="str">
        <f t="shared" si="125"/>
        <v>&gt; 1.5 year</v>
      </c>
      <c r="E2001" s="3">
        <v>24.778082191780822</v>
      </c>
      <c r="F2001" s="1">
        <v>0</v>
      </c>
      <c r="G2001" s="1">
        <v>64</v>
      </c>
      <c r="H2001" s="1" t="str">
        <f t="shared" si="126"/>
        <v>&lt;80</v>
      </c>
      <c r="I2001" s="1">
        <v>506.368197042406</v>
      </c>
      <c r="J2001" s="1">
        <v>286.00838290802898</v>
      </c>
      <c r="K2001" s="1">
        <v>60.4107964584001</v>
      </c>
      <c r="L2001" s="1">
        <v>1.3441674868718001</v>
      </c>
      <c r="M2001" s="1">
        <f t="shared" si="127"/>
        <v>70.800722069467426</v>
      </c>
      <c r="N2001" s="1">
        <v>0</v>
      </c>
      <c r="O2001" s="1" t="str">
        <f t="shared" si="124"/>
        <v>17-25</v>
      </c>
    </row>
    <row r="2002" spans="1:15">
      <c r="A2002" s="1">
        <v>2001</v>
      </c>
      <c r="B2002" s="1">
        <v>86753092001</v>
      </c>
      <c r="C2002" s="2">
        <v>1.558904109589041</v>
      </c>
      <c r="D2002" s="2" t="str">
        <f t="shared" si="125"/>
        <v>&gt; 1.5 year</v>
      </c>
      <c r="E2002" s="3">
        <v>25.547945205479451</v>
      </c>
      <c r="F2002" s="1">
        <v>0</v>
      </c>
      <c r="G2002" s="1">
        <v>38</v>
      </c>
      <c r="H2002" s="1" t="str">
        <f t="shared" si="126"/>
        <v>&lt;80</v>
      </c>
      <c r="I2002" s="1">
        <v>334.77593432835499</v>
      </c>
      <c r="J2002" s="1">
        <v>248.57483612797799</v>
      </c>
      <c r="K2002" s="1">
        <v>157.16984221622499</v>
      </c>
      <c r="L2002" s="1">
        <v>252.478447868991</v>
      </c>
      <c r="M2002" s="1">
        <f t="shared" si="127"/>
        <v>95.825856446732558</v>
      </c>
      <c r="N2002" s="1">
        <v>0</v>
      </c>
      <c r="O2002" s="1" t="str">
        <f t="shared" si="124"/>
        <v>25-40</v>
      </c>
    </row>
    <row r="2003" spans="1:15">
      <c r="A2003" s="1">
        <v>2002</v>
      </c>
      <c r="B2003" s="1">
        <v>86753092002</v>
      </c>
      <c r="C2003" s="2">
        <v>1.167123287671233</v>
      </c>
      <c r="D2003" s="2" t="str">
        <f t="shared" si="125"/>
        <v>&lt;= 1.5 year</v>
      </c>
      <c r="E2003" s="3">
        <v>37.783561643835618</v>
      </c>
      <c r="F2003" s="1">
        <v>1</v>
      </c>
      <c r="G2003" s="1">
        <v>70</v>
      </c>
      <c r="H2003" s="1" t="str">
        <f t="shared" si="126"/>
        <v>&lt;80</v>
      </c>
      <c r="I2003" s="1">
        <v>122.02460383097301</v>
      </c>
      <c r="J2003" s="1">
        <v>186.204900236269</v>
      </c>
      <c r="K2003" s="1">
        <v>286.91511814205597</v>
      </c>
      <c r="L2003" s="1">
        <v>11.7023727681322</v>
      </c>
      <c r="M2003" s="1">
        <f t="shared" si="127"/>
        <v>60.492459234601945</v>
      </c>
      <c r="N2003" s="1">
        <v>0</v>
      </c>
      <c r="O2003" s="1" t="str">
        <f t="shared" si="124"/>
        <v>25-40</v>
      </c>
    </row>
    <row r="2004" spans="1:15">
      <c r="A2004" s="1">
        <v>2003</v>
      </c>
      <c r="B2004" s="1">
        <v>86753092003</v>
      </c>
      <c r="C2004" s="2">
        <v>1.1863013698630136</v>
      </c>
      <c r="D2004" s="2" t="str">
        <f t="shared" si="125"/>
        <v>&lt;= 1.5 year</v>
      </c>
      <c r="E2004" s="3">
        <v>39.153424657534245</v>
      </c>
      <c r="F2004" s="1">
        <v>1</v>
      </c>
      <c r="G2004" s="1">
        <v>99</v>
      </c>
      <c r="H2004" s="1" t="str">
        <f t="shared" si="126"/>
        <v>&gt;=80</v>
      </c>
      <c r="I2004" s="1">
        <v>0.18550933146471801</v>
      </c>
      <c r="J2004" s="1">
        <v>372.97603233630201</v>
      </c>
      <c r="K2004" s="1">
        <v>180.43088886522901</v>
      </c>
      <c r="L2004" s="1">
        <v>54.341107120676803</v>
      </c>
      <c r="M2004" s="1">
        <f t="shared" si="127"/>
        <v>58.025562851730029</v>
      </c>
      <c r="N2004" s="1">
        <v>0</v>
      </c>
      <c r="O2004" s="1" t="str">
        <f t="shared" si="124"/>
        <v>25-40</v>
      </c>
    </row>
    <row r="2005" spans="1:15">
      <c r="A2005" s="1">
        <v>2004</v>
      </c>
      <c r="B2005" s="1">
        <v>86753092004</v>
      </c>
      <c r="C2005" s="2">
        <v>1.2547945205479452</v>
      </c>
      <c r="D2005" s="2" t="str">
        <f t="shared" si="125"/>
        <v>&lt;= 1.5 year</v>
      </c>
      <c r="E2005" s="3">
        <v>33.553424657534244</v>
      </c>
      <c r="F2005" s="1">
        <v>0</v>
      </c>
      <c r="G2005" s="1">
        <v>90</v>
      </c>
      <c r="H2005" s="1" t="str">
        <f t="shared" si="126"/>
        <v>&gt;=80</v>
      </c>
      <c r="I2005" s="1">
        <v>37.331035705782</v>
      </c>
      <c r="J2005" s="1">
        <v>298.49468825133499</v>
      </c>
      <c r="K2005" s="1">
        <v>178.975658556322</v>
      </c>
      <c r="L2005" s="1">
        <v>27.585925292089101</v>
      </c>
      <c r="M2005" s="1">
        <f t="shared" si="127"/>
        <v>51.653447978378694</v>
      </c>
      <c r="N2005" s="1">
        <v>0</v>
      </c>
      <c r="O2005" s="1" t="str">
        <f t="shared" si="124"/>
        <v>25-40</v>
      </c>
    </row>
    <row r="2006" spans="1:15">
      <c r="A2006" s="1">
        <v>2005</v>
      </c>
      <c r="B2006" s="1">
        <v>86753092005</v>
      </c>
      <c r="C2006" s="2">
        <v>1.6630136986301369</v>
      </c>
      <c r="D2006" s="2" t="str">
        <f t="shared" si="125"/>
        <v>&gt; 1.5 year</v>
      </c>
      <c r="E2006" s="3">
        <v>27.756164383561643</v>
      </c>
      <c r="F2006" s="1">
        <v>0</v>
      </c>
      <c r="G2006" s="1">
        <v>35</v>
      </c>
      <c r="H2006" s="1" t="str">
        <f t="shared" si="126"/>
        <v>&lt;80</v>
      </c>
      <c r="I2006" s="1">
        <v>206.49891112999899</v>
      </c>
      <c r="J2006" s="1">
        <v>326.36931802797801</v>
      </c>
      <c r="K2006" s="1">
        <v>186.60743929995701</v>
      </c>
      <c r="L2006" s="1">
        <v>304.770455426838</v>
      </c>
      <c r="M2006" s="1">
        <f t="shared" si="127"/>
        <v>101.59480569985357</v>
      </c>
      <c r="N2006" s="1">
        <v>0</v>
      </c>
      <c r="O2006" s="1" t="str">
        <f t="shared" si="124"/>
        <v>25-40</v>
      </c>
    </row>
    <row r="2007" spans="1:15">
      <c r="A2007" s="1">
        <v>2006</v>
      </c>
      <c r="B2007" s="1">
        <v>86753092006</v>
      </c>
      <c r="C2007" s="2">
        <v>1.1643835616438356</v>
      </c>
      <c r="D2007" s="2" t="str">
        <f t="shared" si="125"/>
        <v>&lt;= 1.5 year</v>
      </c>
      <c r="E2007" s="3">
        <v>35.956164383561642</v>
      </c>
      <c r="F2007" s="1">
        <v>0</v>
      </c>
      <c r="G2007" s="1">
        <v>76</v>
      </c>
      <c r="H2007" s="1" t="str">
        <f t="shared" si="126"/>
        <v>&lt;80</v>
      </c>
      <c r="I2007" s="1">
        <v>40.8645172712665</v>
      </c>
      <c r="J2007" s="1">
        <v>170.892013595192</v>
      </c>
      <c r="K2007" s="1">
        <v>335.45959871587399</v>
      </c>
      <c r="L2007" s="1">
        <v>49.893056389664103</v>
      </c>
      <c r="M2007" s="1">
        <f t="shared" si="127"/>
        <v>63.182841081981245</v>
      </c>
      <c r="N2007" s="1">
        <v>0</v>
      </c>
      <c r="O2007" s="1" t="str">
        <f t="shared" si="124"/>
        <v>25-40</v>
      </c>
    </row>
    <row r="2008" spans="1:15">
      <c r="A2008" s="1">
        <v>2007</v>
      </c>
      <c r="B2008" s="1">
        <v>86753092007</v>
      </c>
      <c r="C2008" s="2">
        <v>1.6684931506849314</v>
      </c>
      <c r="D2008" s="2" t="str">
        <f t="shared" si="125"/>
        <v>&gt; 1.5 year</v>
      </c>
      <c r="E2008" s="3">
        <v>26.575342465753426</v>
      </c>
      <c r="F2008" s="1">
        <v>0</v>
      </c>
      <c r="G2008" s="1">
        <v>31</v>
      </c>
      <c r="H2008" s="1" t="str">
        <f t="shared" si="126"/>
        <v>&lt;80</v>
      </c>
      <c r="I2008" s="1">
        <v>162.756236852499</v>
      </c>
      <c r="J2008" s="1">
        <v>360.01777873927398</v>
      </c>
      <c r="K2008" s="1">
        <v>149.23107245746101</v>
      </c>
      <c r="L2008" s="1">
        <v>283.86879475672202</v>
      </c>
      <c r="M2008" s="1">
        <f t="shared" si="127"/>
        <v>93.793905313043808</v>
      </c>
      <c r="N2008" s="1">
        <v>0</v>
      </c>
      <c r="O2008" s="1" t="str">
        <f t="shared" si="124"/>
        <v>25-40</v>
      </c>
    </row>
    <row r="2009" spans="1:15">
      <c r="A2009" s="1">
        <v>2008</v>
      </c>
      <c r="B2009" s="1">
        <v>86753092008</v>
      </c>
      <c r="C2009" s="2">
        <v>1.484931506849315</v>
      </c>
      <c r="D2009" s="2" t="str">
        <f t="shared" si="125"/>
        <v>&lt;= 1.5 year</v>
      </c>
      <c r="E2009" s="3">
        <v>29.632876712328766</v>
      </c>
      <c r="F2009" s="1">
        <v>0</v>
      </c>
      <c r="G2009" s="1">
        <v>34</v>
      </c>
      <c r="H2009" s="1" t="str">
        <f t="shared" si="126"/>
        <v>&lt;80</v>
      </c>
      <c r="I2009" s="1">
        <v>383.25900746104998</v>
      </c>
      <c r="J2009" s="1">
        <v>208.75439937116499</v>
      </c>
      <c r="K2009" s="1">
        <v>131.92279366624399</v>
      </c>
      <c r="L2009" s="1">
        <v>352.03842753639799</v>
      </c>
      <c r="M2009" s="1">
        <f t="shared" si="127"/>
        <v>105.43641909089423</v>
      </c>
      <c r="N2009" s="1">
        <v>0</v>
      </c>
      <c r="O2009" s="1" t="str">
        <f t="shared" si="124"/>
        <v>25-40</v>
      </c>
    </row>
    <row r="2010" spans="1:15">
      <c r="A2010" s="1">
        <v>2009</v>
      </c>
      <c r="B2010" s="1">
        <v>86753092009</v>
      </c>
      <c r="C2010" s="2">
        <v>1.3863013698630138</v>
      </c>
      <c r="D2010" s="2" t="str">
        <f t="shared" si="125"/>
        <v>&lt;= 1.5 year</v>
      </c>
      <c r="E2010" s="3">
        <v>21.408219178082192</v>
      </c>
      <c r="F2010" s="1">
        <v>1</v>
      </c>
      <c r="G2010" s="1">
        <v>56</v>
      </c>
      <c r="H2010" s="1" t="str">
        <f t="shared" si="126"/>
        <v>&lt;80</v>
      </c>
      <c r="I2010" s="1">
        <v>67.656430175184596</v>
      </c>
      <c r="J2010" s="1">
        <v>92.844496620247597</v>
      </c>
      <c r="K2010" s="1">
        <v>211.16009718787899</v>
      </c>
      <c r="L2010" s="1">
        <v>485.74644579044701</v>
      </c>
      <c r="M2010" s="1">
        <f t="shared" si="127"/>
        <v>96.468859301033689</v>
      </c>
      <c r="N2010" s="1">
        <v>1</v>
      </c>
      <c r="O2010" s="1" t="str">
        <f t="shared" si="124"/>
        <v>17-25</v>
      </c>
    </row>
    <row r="2011" spans="1:15">
      <c r="A2011" s="1">
        <v>2010</v>
      </c>
      <c r="B2011" s="1">
        <v>86753092010</v>
      </c>
      <c r="C2011" s="2">
        <v>1.7068493150684931</v>
      </c>
      <c r="D2011" s="2" t="str">
        <f t="shared" si="125"/>
        <v>&gt; 1.5 year</v>
      </c>
      <c r="E2011" s="3">
        <v>29.068493150684933</v>
      </c>
      <c r="F2011" s="1">
        <v>0</v>
      </c>
      <c r="G2011" s="1">
        <v>33</v>
      </c>
      <c r="H2011" s="1" t="str">
        <f t="shared" si="126"/>
        <v>&lt;80</v>
      </c>
      <c r="I2011" s="1">
        <v>265.84970142488299</v>
      </c>
      <c r="J2011" s="1">
        <v>259.16013575483402</v>
      </c>
      <c r="K2011" s="1">
        <v>278.99796747579302</v>
      </c>
      <c r="L2011" s="1">
        <v>282.26151124852299</v>
      </c>
      <c r="M2011" s="1">
        <f t="shared" si="127"/>
        <v>109.35192442129528</v>
      </c>
      <c r="N2011" s="1">
        <v>0</v>
      </c>
      <c r="O2011" s="1" t="str">
        <f t="shared" si="124"/>
        <v>25-40</v>
      </c>
    </row>
    <row r="2012" spans="1:15">
      <c r="A2012" s="1">
        <v>2011</v>
      </c>
      <c r="B2012" s="1">
        <v>86753092011</v>
      </c>
      <c r="C2012" s="2">
        <v>1.526027397260274</v>
      </c>
      <c r="D2012" s="2" t="str">
        <f t="shared" si="125"/>
        <v>&gt; 1.5 year</v>
      </c>
      <c r="E2012" s="3">
        <v>19.884931506849316</v>
      </c>
      <c r="F2012" s="1">
        <v>0</v>
      </c>
      <c r="G2012" s="1">
        <v>58</v>
      </c>
      <c r="H2012" s="1" t="str">
        <f t="shared" si="126"/>
        <v>&lt;80</v>
      </c>
      <c r="I2012" s="1">
        <v>353.98511626248199</v>
      </c>
      <c r="J2012" s="1">
        <v>400.27271026672901</v>
      </c>
      <c r="K2012" s="1">
        <v>41.529804712612801</v>
      </c>
      <c r="L2012" s="1">
        <v>31.9167615628003</v>
      </c>
      <c r="M2012" s="1">
        <f t="shared" si="127"/>
        <v>69.154214075386449</v>
      </c>
      <c r="N2012" s="1">
        <v>0</v>
      </c>
      <c r="O2012" s="1" t="str">
        <f t="shared" si="124"/>
        <v>17-25</v>
      </c>
    </row>
    <row r="2013" spans="1:15">
      <c r="A2013" s="1">
        <v>2012</v>
      </c>
      <c r="B2013" s="1">
        <v>86753092012</v>
      </c>
      <c r="C2013" s="2">
        <v>1.7232876712328766</v>
      </c>
      <c r="D2013" s="2" t="str">
        <f t="shared" si="125"/>
        <v>&gt; 1.5 year</v>
      </c>
      <c r="E2013" s="3">
        <v>28.797260273972604</v>
      </c>
      <c r="F2013" s="1">
        <v>0</v>
      </c>
      <c r="G2013" s="1">
        <v>47</v>
      </c>
      <c r="H2013" s="1" t="str">
        <f t="shared" si="126"/>
        <v>&lt;80</v>
      </c>
      <c r="I2013" s="1">
        <v>224.54473352913601</v>
      </c>
      <c r="J2013" s="1">
        <v>426.95060577120103</v>
      </c>
      <c r="K2013" s="1">
        <v>276.301960332882</v>
      </c>
      <c r="L2013" s="1">
        <v>151.99791973434901</v>
      </c>
      <c r="M2013" s="1">
        <f t="shared" si="127"/>
        <v>103.51561275209468</v>
      </c>
      <c r="N2013" s="1">
        <v>0</v>
      </c>
      <c r="O2013" s="1" t="str">
        <f t="shared" si="124"/>
        <v>25-40</v>
      </c>
    </row>
    <row r="2014" spans="1:15">
      <c r="A2014" s="1">
        <v>2013</v>
      </c>
      <c r="B2014" s="1">
        <v>86753092013</v>
      </c>
      <c r="C2014" s="2">
        <v>1.6794520547945206</v>
      </c>
      <c r="D2014" s="2" t="str">
        <f t="shared" si="125"/>
        <v>&gt; 1.5 year</v>
      </c>
      <c r="E2014" s="3">
        <v>26.24931506849315</v>
      </c>
      <c r="F2014" s="1">
        <v>0</v>
      </c>
      <c r="G2014" s="1">
        <v>53</v>
      </c>
      <c r="H2014" s="1" t="str">
        <f t="shared" si="126"/>
        <v>&lt;80</v>
      </c>
      <c r="I2014" s="1">
        <v>228.71561901734799</v>
      </c>
      <c r="J2014" s="1">
        <v>270.63738256932697</v>
      </c>
      <c r="K2014" s="1">
        <v>258.760444437513</v>
      </c>
      <c r="L2014" s="1">
        <v>176.54531140830201</v>
      </c>
      <c r="M2014" s="1">
        <f t="shared" si="127"/>
        <v>92.184930828431789</v>
      </c>
      <c r="N2014" s="1">
        <v>0</v>
      </c>
      <c r="O2014" s="1" t="str">
        <f t="shared" si="124"/>
        <v>25-40</v>
      </c>
    </row>
    <row r="2015" spans="1:15">
      <c r="A2015" s="1">
        <v>2014</v>
      </c>
      <c r="B2015" s="1">
        <v>86753092014</v>
      </c>
      <c r="C2015" s="2">
        <v>1.0630136986301371</v>
      </c>
      <c r="D2015" s="2" t="str">
        <f t="shared" si="125"/>
        <v>&lt;= 1.5 year</v>
      </c>
      <c r="E2015" s="3">
        <v>26.490410958904111</v>
      </c>
      <c r="F2015" s="1">
        <v>1</v>
      </c>
      <c r="G2015" s="1">
        <v>58</v>
      </c>
      <c r="H2015" s="1" t="str">
        <f t="shared" si="126"/>
        <v>&lt;80</v>
      </c>
      <c r="I2015" s="1">
        <v>23.6184937243153</v>
      </c>
      <c r="J2015" s="1">
        <v>0.708263001906143</v>
      </c>
      <c r="K2015" s="1">
        <v>375.25619890753001</v>
      </c>
      <c r="L2015" s="1">
        <v>518.30643346528404</v>
      </c>
      <c r="M2015" s="1">
        <f t="shared" si="127"/>
        <v>109.17365642283539</v>
      </c>
      <c r="N2015" s="1">
        <v>1</v>
      </c>
      <c r="O2015" s="1" t="str">
        <f t="shared" si="124"/>
        <v>25-40</v>
      </c>
    </row>
    <row r="2016" spans="1:15">
      <c r="A2016" s="1">
        <v>2015</v>
      </c>
      <c r="B2016" s="1">
        <v>86753092015</v>
      </c>
      <c r="C2016" s="2">
        <v>1.1095890410958904</v>
      </c>
      <c r="D2016" s="2" t="str">
        <f t="shared" si="125"/>
        <v>&lt;= 1.5 year</v>
      </c>
      <c r="E2016" s="3">
        <v>36.123287671232873</v>
      </c>
      <c r="F2016" s="1">
        <v>0</v>
      </c>
      <c r="G2016" s="1">
        <v>83</v>
      </c>
      <c r="H2016" s="1" t="str">
        <f t="shared" si="126"/>
        <v>&gt;=80</v>
      </c>
      <c r="I2016" s="1">
        <v>4.2366052105086798</v>
      </c>
      <c r="J2016" s="1">
        <v>263.39692684111299</v>
      </c>
      <c r="K2016" s="1">
        <v>293.58555854971002</v>
      </c>
      <c r="L2016" s="1">
        <v>18.749322624592502</v>
      </c>
      <c r="M2016" s="1">
        <f t="shared" si="127"/>
        <v>58.890868305046034</v>
      </c>
      <c r="N2016" s="1">
        <v>0</v>
      </c>
      <c r="O2016" s="1" t="str">
        <f t="shared" si="124"/>
        <v>25-40</v>
      </c>
    </row>
    <row r="2017" spans="1:15">
      <c r="A2017" s="1">
        <v>2016</v>
      </c>
      <c r="B2017" s="1">
        <v>86753092016</v>
      </c>
      <c r="C2017" s="2">
        <v>1.2356164383561643</v>
      </c>
      <c r="D2017" s="2" t="str">
        <f t="shared" si="125"/>
        <v>&lt;= 1.5 year</v>
      </c>
      <c r="E2017" s="3">
        <v>39.712328767123289</v>
      </c>
      <c r="F2017" s="1">
        <v>0</v>
      </c>
      <c r="G2017" s="1">
        <v>84</v>
      </c>
      <c r="H2017" s="1" t="str">
        <f t="shared" si="126"/>
        <v>&gt;=80</v>
      </c>
      <c r="I2017" s="1">
        <v>16.516149795718601</v>
      </c>
      <c r="J2017" s="1">
        <v>320.10838662031</v>
      </c>
      <c r="K2017" s="1">
        <v>132.09111763322099</v>
      </c>
      <c r="L2017" s="1">
        <v>81.106073506997504</v>
      </c>
      <c r="M2017" s="1">
        <f t="shared" si="127"/>
        <v>52.513625850108511</v>
      </c>
      <c r="N2017" s="1">
        <v>0</v>
      </c>
      <c r="O2017" s="1" t="str">
        <f t="shared" si="124"/>
        <v>25-40</v>
      </c>
    </row>
    <row r="2018" spans="1:15">
      <c r="A2018" s="1">
        <v>2017</v>
      </c>
      <c r="B2018" s="1">
        <v>86753092017</v>
      </c>
      <c r="C2018" s="2">
        <v>1.0657534246575342</v>
      </c>
      <c r="D2018" s="2" t="str">
        <f t="shared" si="125"/>
        <v>&lt;= 1.5 year</v>
      </c>
      <c r="E2018" s="3">
        <v>24.597260273972601</v>
      </c>
      <c r="F2018" s="1">
        <v>1</v>
      </c>
      <c r="G2018" s="1">
        <v>55</v>
      </c>
      <c r="H2018" s="1" t="str">
        <f t="shared" si="126"/>
        <v>&lt;80</v>
      </c>
      <c r="I2018" s="1">
        <v>470.78920253179302</v>
      </c>
      <c r="J2018" s="1">
        <v>267.83942130027299</v>
      </c>
      <c r="K2018" s="1">
        <v>4.9442462581270501</v>
      </c>
      <c r="L2018" s="1">
        <v>2.85957990893059</v>
      </c>
      <c r="M2018" s="1">
        <f t="shared" si="127"/>
        <v>60.026749046612203</v>
      </c>
      <c r="N2018" s="1">
        <v>0</v>
      </c>
      <c r="O2018" s="1" t="str">
        <f t="shared" si="124"/>
        <v>17-25</v>
      </c>
    </row>
    <row r="2019" spans="1:15">
      <c r="A2019" s="1">
        <v>2018</v>
      </c>
      <c r="B2019" s="1">
        <v>86753092018</v>
      </c>
      <c r="C2019" s="2">
        <v>1.2465753424657535</v>
      </c>
      <c r="D2019" s="2" t="str">
        <f t="shared" si="125"/>
        <v>&lt;= 1.5 year</v>
      </c>
      <c r="E2019" s="3">
        <v>43.904109589041099</v>
      </c>
      <c r="F2019" s="1">
        <v>0</v>
      </c>
      <c r="G2019" s="1">
        <v>57</v>
      </c>
      <c r="H2019" s="1" t="str">
        <f t="shared" si="126"/>
        <v>&lt;80</v>
      </c>
      <c r="I2019" s="1">
        <v>36.135262585473299</v>
      </c>
      <c r="J2019" s="1">
        <v>198.426317199908</v>
      </c>
      <c r="K2019" s="1">
        <v>348.73824102109398</v>
      </c>
      <c r="L2019" s="1">
        <v>4.8660819079421298</v>
      </c>
      <c r="M2019" s="1">
        <f t="shared" si="127"/>
        <v>61.197445134314833</v>
      </c>
      <c r="N2019" s="1">
        <v>0</v>
      </c>
      <c r="O2019" s="1" t="str">
        <f t="shared" si="124"/>
        <v>&gt;40</v>
      </c>
    </row>
    <row r="2020" spans="1:15">
      <c r="A2020" s="1">
        <v>2019</v>
      </c>
      <c r="B2020" s="1">
        <v>86753092019</v>
      </c>
      <c r="C2020" s="2">
        <v>1.6657534246575343</v>
      </c>
      <c r="D2020" s="2" t="str">
        <f t="shared" si="125"/>
        <v>&gt; 1.5 year</v>
      </c>
      <c r="E2020" s="3">
        <v>30.210958904109589</v>
      </c>
      <c r="F2020" s="1">
        <v>0</v>
      </c>
      <c r="G2020" s="1">
        <v>40</v>
      </c>
      <c r="H2020" s="1" t="str">
        <f t="shared" si="126"/>
        <v>&lt;80</v>
      </c>
      <c r="I2020" s="1">
        <v>217.878231818507</v>
      </c>
      <c r="J2020" s="1">
        <v>210.234910582098</v>
      </c>
      <c r="K2020" s="1">
        <v>296.73054346500902</v>
      </c>
      <c r="L2020" s="1">
        <v>317.66156899064998</v>
      </c>
      <c r="M2020" s="1">
        <f t="shared" si="127"/>
        <v>107.97610488672748</v>
      </c>
      <c r="N2020" s="1">
        <v>0</v>
      </c>
      <c r="O2020" s="1" t="str">
        <f t="shared" si="124"/>
        <v>25-40</v>
      </c>
    </row>
    <row r="2021" spans="1:15">
      <c r="A2021" s="1">
        <v>2020</v>
      </c>
      <c r="B2021" s="1">
        <v>86753092020</v>
      </c>
      <c r="C2021" s="2">
        <v>1.6794520547945206</v>
      </c>
      <c r="D2021" s="2" t="str">
        <f t="shared" si="125"/>
        <v>&gt; 1.5 year</v>
      </c>
      <c r="E2021" s="3">
        <v>33.761643835616439</v>
      </c>
      <c r="F2021" s="1">
        <v>0</v>
      </c>
      <c r="G2021" s="1">
        <v>33</v>
      </c>
      <c r="H2021" s="1" t="str">
        <f t="shared" si="126"/>
        <v>&lt;80</v>
      </c>
      <c r="I2021" s="1">
        <v>152.27644790811701</v>
      </c>
      <c r="J2021" s="1">
        <v>323.96864644804299</v>
      </c>
      <c r="K2021" s="1">
        <v>238.26941047240501</v>
      </c>
      <c r="L2021" s="1">
        <v>219.74086201169601</v>
      </c>
      <c r="M2021" s="1">
        <f t="shared" si="127"/>
        <v>93.060840246584917</v>
      </c>
      <c r="N2021" s="1">
        <v>0</v>
      </c>
      <c r="O2021" s="1" t="str">
        <f t="shared" si="124"/>
        <v>25-40</v>
      </c>
    </row>
    <row r="2022" spans="1:15">
      <c r="A2022" s="1">
        <v>2021</v>
      </c>
      <c r="B2022" s="1">
        <v>86753092021</v>
      </c>
      <c r="C2022" s="2">
        <v>1.6657534246575343</v>
      </c>
      <c r="D2022" s="2" t="str">
        <f t="shared" si="125"/>
        <v>&gt; 1.5 year</v>
      </c>
      <c r="E2022" s="3">
        <v>31.712328767123289</v>
      </c>
      <c r="F2022" s="1">
        <v>0</v>
      </c>
      <c r="G2022" s="1">
        <v>44</v>
      </c>
      <c r="H2022" s="1" t="str">
        <f t="shared" si="126"/>
        <v>&lt;80</v>
      </c>
      <c r="I2022" s="1">
        <v>173.09708883398699</v>
      </c>
      <c r="J2022" s="1">
        <v>213.33710318771</v>
      </c>
      <c r="K2022" s="1">
        <v>227.685423233509</v>
      </c>
      <c r="L2022" s="1">
        <v>266.07272737449898</v>
      </c>
      <c r="M2022" s="1">
        <f t="shared" si="127"/>
        <v>90.165713434696713</v>
      </c>
      <c r="N2022" s="1">
        <v>1</v>
      </c>
      <c r="O2022" s="1" t="str">
        <f t="shared" si="124"/>
        <v>25-40</v>
      </c>
    </row>
    <row r="2023" spans="1:15">
      <c r="A2023" s="1">
        <v>2022</v>
      </c>
      <c r="B2023" s="1">
        <v>86753092022</v>
      </c>
      <c r="C2023" s="2">
        <v>1.7726027397260273</v>
      </c>
      <c r="D2023" s="2" t="str">
        <f t="shared" si="125"/>
        <v>&gt; 1.5 year</v>
      </c>
      <c r="E2023" s="3">
        <v>30.482191780821918</v>
      </c>
      <c r="F2023" s="1">
        <v>0</v>
      </c>
      <c r="G2023" s="1">
        <v>45</v>
      </c>
      <c r="H2023" s="1" t="str">
        <f t="shared" si="126"/>
        <v>&lt;80</v>
      </c>
      <c r="I2023" s="1">
        <v>212.568721623529</v>
      </c>
      <c r="J2023" s="1">
        <v>364.26823522073801</v>
      </c>
      <c r="K2023" s="1">
        <v>235.52489695489399</v>
      </c>
      <c r="L2023" s="1">
        <v>190.95258512508599</v>
      </c>
      <c r="M2023" s="1">
        <f t="shared" si="127"/>
        <v>97.324254397138958</v>
      </c>
      <c r="N2023" s="1">
        <v>0</v>
      </c>
      <c r="O2023" s="1" t="str">
        <f t="shared" si="124"/>
        <v>25-40</v>
      </c>
    </row>
    <row r="2024" spans="1:15">
      <c r="A2024" s="1">
        <v>2023</v>
      </c>
      <c r="B2024" s="1">
        <v>86753092023</v>
      </c>
      <c r="C2024" s="2">
        <v>1.7123287671232876</v>
      </c>
      <c r="D2024" s="2" t="str">
        <f t="shared" si="125"/>
        <v>&gt; 1.5 year</v>
      </c>
      <c r="E2024" s="3">
        <v>30.043835616438358</v>
      </c>
      <c r="F2024" s="1">
        <v>0</v>
      </c>
      <c r="G2024" s="1">
        <v>31</v>
      </c>
      <c r="H2024" s="1" t="str">
        <f t="shared" si="126"/>
        <v>&lt;80</v>
      </c>
      <c r="I2024" s="1">
        <v>294.80924663327198</v>
      </c>
      <c r="J2024" s="1">
        <v>254.322255714454</v>
      </c>
      <c r="K2024" s="1">
        <v>210.044500136089</v>
      </c>
      <c r="L2024" s="1">
        <v>229.777215616474</v>
      </c>
      <c r="M2024" s="1">
        <f t="shared" si="127"/>
        <v>96.709126078125635</v>
      </c>
      <c r="N2024" s="1">
        <v>0</v>
      </c>
      <c r="O2024" s="1" t="str">
        <f t="shared" si="124"/>
        <v>25-40</v>
      </c>
    </row>
    <row r="2025" spans="1:15">
      <c r="A2025" s="1">
        <v>2024</v>
      </c>
      <c r="B2025" s="1">
        <v>86753092024</v>
      </c>
      <c r="C2025" s="2">
        <v>1.6821917808219178</v>
      </c>
      <c r="D2025" s="2" t="str">
        <f t="shared" si="125"/>
        <v>&gt; 1.5 year</v>
      </c>
      <c r="E2025" s="3">
        <v>28.649315068493152</v>
      </c>
      <c r="F2025" s="1">
        <v>1</v>
      </c>
      <c r="G2025" s="1">
        <v>36</v>
      </c>
      <c r="H2025" s="1" t="str">
        <f t="shared" si="126"/>
        <v>&lt;80</v>
      </c>
      <c r="I2025" s="1">
        <v>151.06746571896099</v>
      </c>
      <c r="J2025" s="1">
        <v>334.220161169937</v>
      </c>
      <c r="K2025" s="1">
        <v>243.329979472795</v>
      </c>
      <c r="L2025" s="1">
        <v>305.73170313836903</v>
      </c>
      <c r="M2025" s="1">
        <f t="shared" si="127"/>
        <v>104.71041206445153</v>
      </c>
      <c r="N2025" s="1">
        <v>0</v>
      </c>
      <c r="O2025" s="1" t="str">
        <f t="shared" si="124"/>
        <v>25-40</v>
      </c>
    </row>
    <row r="2026" spans="1:15">
      <c r="A2026" s="1">
        <v>2025</v>
      </c>
      <c r="B2026" s="1">
        <v>86753092025</v>
      </c>
      <c r="C2026" s="2">
        <v>1.2986301369863014</v>
      </c>
      <c r="D2026" s="2" t="str">
        <f t="shared" si="125"/>
        <v>&lt;= 1.5 year</v>
      </c>
      <c r="E2026" s="3">
        <v>39.142465753424659</v>
      </c>
      <c r="F2026" s="1">
        <v>0</v>
      </c>
      <c r="G2026" s="1">
        <v>64</v>
      </c>
      <c r="H2026" s="1" t="str">
        <f t="shared" si="126"/>
        <v>&lt;80</v>
      </c>
      <c r="I2026" s="1">
        <v>30.818545160032599</v>
      </c>
      <c r="J2026" s="1">
        <v>409.66924497718003</v>
      </c>
      <c r="K2026" s="1">
        <v>191.95499955294699</v>
      </c>
      <c r="L2026" s="1">
        <v>5.4155202748743596</v>
      </c>
      <c r="M2026" s="1">
        <f t="shared" si="127"/>
        <v>58.923485590315572</v>
      </c>
      <c r="N2026" s="1">
        <v>0</v>
      </c>
      <c r="O2026" s="1" t="str">
        <f t="shared" si="124"/>
        <v>25-40</v>
      </c>
    </row>
    <row r="2027" spans="1:15">
      <c r="A2027" s="1">
        <v>2026</v>
      </c>
      <c r="B2027" s="1">
        <v>86753092026</v>
      </c>
      <c r="C2027" s="2">
        <v>1.5945205479452054</v>
      </c>
      <c r="D2027" s="2" t="str">
        <f t="shared" si="125"/>
        <v>&gt; 1.5 year</v>
      </c>
      <c r="E2027" s="3">
        <v>29.608219178082191</v>
      </c>
      <c r="F2027" s="1">
        <v>0</v>
      </c>
      <c r="G2027" s="1">
        <v>17</v>
      </c>
      <c r="H2027" s="1" t="str">
        <f t="shared" si="126"/>
        <v>&lt;80</v>
      </c>
      <c r="I2027" s="1">
        <v>264.08098262257499</v>
      </c>
      <c r="J2027" s="1">
        <v>225.80611398458601</v>
      </c>
      <c r="K2027" s="1">
        <v>267.97308908448201</v>
      </c>
      <c r="L2027" s="1">
        <v>239.453587783465</v>
      </c>
      <c r="M2027" s="1">
        <f t="shared" si="127"/>
        <v>100.08216895272652</v>
      </c>
      <c r="N2027" s="1">
        <v>0</v>
      </c>
      <c r="O2027" s="1" t="str">
        <f t="shared" si="124"/>
        <v>25-40</v>
      </c>
    </row>
    <row r="2028" spans="1:15">
      <c r="A2028" s="1">
        <v>2027</v>
      </c>
      <c r="B2028" s="1">
        <v>86753092027</v>
      </c>
      <c r="C2028" s="2">
        <v>1.6082191780821917</v>
      </c>
      <c r="D2028" s="2" t="str">
        <f t="shared" si="125"/>
        <v>&gt; 1.5 year</v>
      </c>
      <c r="E2028" s="3">
        <v>33.194520547945203</v>
      </c>
      <c r="F2028" s="1">
        <v>0</v>
      </c>
      <c r="G2028" s="1">
        <v>37</v>
      </c>
      <c r="H2028" s="1" t="str">
        <f t="shared" si="126"/>
        <v>&lt;80</v>
      </c>
      <c r="I2028" s="1">
        <v>155.94252420159501</v>
      </c>
      <c r="J2028" s="1">
        <v>129.96393316780899</v>
      </c>
      <c r="K2028" s="1">
        <v>216.12500866006599</v>
      </c>
      <c r="L2028" s="1">
        <v>341.57692515942</v>
      </c>
      <c r="M2028" s="1">
        <f t="shared" si="127"/>
        <v>89.796748647890638</v>
      </c>
      <c r="N2028" s="1">
        <v>1</v>
      </c>
      <c r="O2028" s="1" t="str">
        <f t="shared" si="124"/>
        <v>25-40</v>
      </c>
    </row>
    <row r="2029" spans="1:15">
      <c r="A2029" s="1">
        <v>2028</v>
      </c>
      <c r="B2029" s="1">
        <v>86753092028</v>
      </c>
      <c r="C2029" s="2">
        <v>1.1041095890410959</v>
      </c>
      <c r="D2029" s="2" t="str">
        <f t="shared" si="125"/>
        <v>&lt;= 1.5 year</v>
      </c>
      <c r="E2029" s="3">
        <v>38.901369863013699</v>
      </c>
      <c r="F2029" s="1">
        <v>0</v>
      </c>
      <c r="G2029" s="1">
        <v>67</v>
      </c>
      <c r="H2029" s="1" t="str">
        <f t="shared" si="126"/>
        <v>&lt;80</v>
      </c>
      <c r="I2029" s="1">
        <v>9.0455439689318506</v>
      </c>
      <c r="J2029" s="1">
        <v>349.428979860455</v>
      </c>
      <c r="K2029" s="1">
        <v>210.445838572882</v>
      </c>
      <c r="L2029" s="1">
        <v>12.66587810393</v>
      </c>
      <c r="M2029" s="1">
        <f t="shared" si="127"/>
        <v>55.45136790756839</v>
      </c>
      <c r="N2029" s="1">
        <v>0</v>
      </c>
      <c r="O2029" s="1" t="str">
        <f t="shared" si="124"/>
        <v>25-40</v>
      </c>
    </row>
    <row r="2030" spans="1:15">
      <c r="A2030" s="1">
        <v>2029</v>
      </c>
      <c r="B2030" s="1">
        <v>86753092029</v>
      </c>
      <c r="C2030" s="2">
        <v>1.2876712328767124</v>
      </c>
      <c r="D2030" s="2" t="str">
        <f t="shared" si="125"/>
        <v>&lt;= 1.5 year</v>
      </c>
      <c r="E2030" s="3">
        <v>39.301369863013697</v>
      </c>
      <c r="F2030" s="1">
        <v>0</v>
      </c>
      <c r="G2030" s="1">
        <v>68</v>
      </c>
      <c r="H2030" s="1" t="str">
        <f t="shared" si="126"/>
        <v>&lt;80</v>
      </c>
      <c r="I2030" s="1">
        <v>4.6370658697045704</v>
      </c>
      <c r="J2030" s="1">
        <v>314.32588321239399</v>
      </c>
      <c r="K2030" s="1">
        <v>275.80442902680699</v>
      </c>
      <c r="L2030" s="1">
        <v>13.6442525553189</v>
      </c>
      <c r="M2030" s="1">
        <f t="shared" si="127"/>
        <v>60.250877716422991</v>
      </c>
      <c r="N2030" s="1">
        <v>0</v>
      </c>
      <c r="O2030" s="1" t="str">
        <f t="shared" si="124"/>
        <v>25-40</v>
      </c>
    </row>
    <row r="2031" spans="1:15">
      <c r="A2031" s="1">
        <v>2030</v>
      </c>
      <c r="B2031" s="1">
        <v>86753092030</v>
      </c>
      <c r="C2031" s="2">
        <v>1.2438356164383562</v>
      </c>
      <c r="D2031" s="2" t="str">
        <f t="shared" si="125"/>
        <v>&lt;= 1.5 year</v>
      </c>
      <c r="E2031" s="3">
        <v>39.238356164383561</v>
      </c>
      <c r="F2031" s="1">
        <v>0</v>
      </c>
      <c r="G2031" s="1">
        <v>95</v>
      </c>
      <c r="H2031" s="1" t="str">
        <f t="shared" si="126"/>
        <v>&gt;=80</v>
      </c>
      <c r="I2031" s="1">
        <v>1.0150810961513199</v>
      </c>
      <c r="J2031" s="1">
        <v>195.31698913449901</v>
      </c>
      <c r="K2031" s="1">
        <v>349.64563667029103</v>
      </c>
      <c r="L2031" s="1">
        <v>17.368986316263602</v>
      </c>
      <c r="M2031" s="1">
        <f t="shared" si="127"/>
        <v>59.748320376838578</v>
      </c>
      <c r="N2031" s="1">
        <v>1</v>
      </c>
      <c r="O2031" s="1" t="str">
        <f t="shared" si="124"/>
        <v>25-40</v>
      </c>
    </row>
    <row r="2032" spans="1:15">
      <c r="A2032" s="1">
        <v>2031</v>
      </c>
      <c r="B2032" s="1">
        <v>86753092031</v>
      </c>
      <c r="C2032" s="2">
        <v>1.7123287671232876</v>
      </c>
      <c r="D2032" s="2" t="str">
        <f t="shared" si="125"/>
        <v>&gt; 1.5 year</v>
      </c>
      <c r="E2032" s="3">
        <v>31.049315068493151</v>
      </c>
      <c r="F2032" s="1">
        <v>0</v>
      </c>
      <c r="G2032" s="1">
        <v>45</v>
      </c>
      <c r="H2032" s="1" t="str">
        <f t="shared" si="126"/>
        <v>&lt;80</v>
      </c>
      <c r="I2032" s="1">
        <v>132.09791780755501</v>
      </c>
      <c r="J2032" s="1">
        <v>312.82148294798998</v>
      </c>
      <c r="K2032" s="1">
        <v>341.18691627095899</v>
      </c>
      <c r="L2032" s="1">
        <v>211.79251600246499</v>
      </c>
      <c r="M2032" s="1">
        <f t="shared" si="127"/>
        <v>101.95108393325447</v>
      </c>
      <c r="N2032" s="1">
        <v>0</v>
      </c>
      <c r="O2032" s="1" t="str">
        <f t="shared" si="124"/>
        <v>25-40</v>
      </c>
    </row>
    <row r="2033" spans="1:15">
      <c r="A2033" s="1">
        <v>2032</v>
      </c>
      <c r="B2033" s="1">
        <v>86753092032</v>
      </c>
      <c r="C2033" s="2">
        <v>1.2931506849315069</v>
      </c>
      <c r="D2033" s="2" t="str">
        <f t="shared" si="125"/>
        <v>&lt;= 1.5 year</v>
      </c>
      <c r="E2033" s="3">
        <v>39.761643835616439</v>
      </c>
      <c r="F2033" s="1">
        <v>0</v>
      </c>
      <c r="G2033" s="1">
        <v>105</v>
      </c>
      <c r="H2033" s="1" t="str">
        <f t="shared" si="126"/>
        <v>&gt;=80</v>
      </c>
      <c r="I2033" s="1">
        <v>17.069678735416598</v>
      </c>
      <c r="J2033" s="1">
        <v>165.75084766763101</v>
      </c>
      <c r="K2033" s="1">
        <v>360.964540537858</v>
      </c>
      <c r="L2033" s="1">
        <v>14.7506374238713</v>
      </c>
      <c r="M2033" s="1">
        <f t="shared" si="127"/>
        <v>59.711463467651321</v>
      </c>
      <c r="N2033" s="1">
        <v>1</v>
      </c>
      <c r="O2033" s="1" t="str">
        <f t="shared" si="124"/>
        <v>25-40</v>
      </c>
    </row>
    <row r="2034" spans="1:15">
      <c r="A2034" s="1">
        <v>2033</v>
      </c>
      <c r="B2034" s="1">
        <v>86753092033</v>
      </c>
      <c r="C2034" s="2">
        <v>1.726027397260274</v>
      </c>
      <c r="D2034" s="2" t="str">
        <f t="shared" si="125"/>
        <v>&gt; 1.5 year</v>
      </c>
      <c r="E2034" s="3">
        <v>32.706849315068496</v>
      </c>
      <c r="F2034" s="1">
        <v>0</v>
      </c>
      <c r="G2034" s="1">
        <v>31</v>
      </c>
      <c r="H2034" s="1" t="str">
        <f t="shared" si="126"/>
        <v>&lt;80</v>
      </c>
      <c r="I2034" s="1">
        <v>274.88374502545901</v>
      </c>
      <c r="J2034" s="1">
        <v>333.017666771015</v>
      </c>
      <c r="K2034" s="1">
        <v>243.507698202678</v>
      </c>
      <c r="L2034" s="1">
        <v>172.72876309834601</v>
      </c>
      <c r="M2034" s="1">
        <f t="shared" si="127"/>
        <v>98.580488299840809</v>
      </c>
      <c r="N2034" s="1">
        <v>0</v>
      </c>
      <c r="O2034" s="1" t="str">
        <f t="shared" si="124"/>
        <v>25-40</v>
      </c>
    </row>
    <row r="2035" spans="1:15">
      <c r="A2035" s="1">
        <v>2034</v>
      </c>
      <c r="B2035" s="1">
        <v>86753092034</v>
      </c>
      <c r="C2035" s="2">
        <v>1.6931506849315068</v>
      </c>
      <c r="D2035" s="2" t="str">
        <f t="shared" si="125"/>
        <v>&gt; 1.5 year</v>
      </c>
      <c r="E2035" s="3">
        <v>36.073972602739723</v>
      </c>
      <c r="F2035" s="1">
        <v>1</v>
      </c>
      <c r="G2035" s="1">
        <v>23</v>
      </c>
      <c r="H2035" s="1" t="str">
        <f t="shared" si="126"/>
        <v>&lt;80</v>
      </c>
      <c r="I2035" s="1">
        <v>158.21167216432099</v>
      </c>
      <c r="J2035" s="1">
        <v>307.83575388929103</v>
      </c>
      <c r="K2035" s="1">
        <v>276.92664341130398</v>
      </c>
      <c r="L2035" s="1">
        <v>204.47735962825701</v>
      </c>
      <c r="M2035" s="1">
        <f t="shared" si="127"/>
        <v>95.052274449036275</v>
      </c>
      <c r="N2035" s="1">
        <v>0</v>
      </c>
      <c r="O2035" s="1" t="str">
        <f t="shared" si="124"/>
        <v>25-40</v>
      </c>
    </row>
    <row r="2036" spans="1:15">
      <c r="A2036" s="1">
        <v>2035</v>
      </c>
      <c r="B2036" s="1">
        <v>86753092035</v>
      </c>
      <c r="C2036" s="2">
        <v>1.747945205479452</v>
      </c>
      <c r="D2036" s="2" t="str">
        <f t="shared" si="125"/>
        <v>&gt; 1.5 year</v>
      </c>
      <c r="E2036" s="3">
        <v>30.156164383561645</v>
      </c>
      <c r="F2036" s="1">
        <v>0</v>
      </c>
      <c r="G2036" s="1">
        <v>41</v>
      </c>
      <c r="H2036" s="1" t="str">
        <f t="shared" si="126"/>
        <v>&lt;80</v>
      </c>
      <c r="I2036" s="1">
        <v>273.99960030893101</v>
      </c>
      <c r="J2036" s="1">
        <v>205.26884707880001</v>
      </c>
      <c r="K2036" s="1">
        <v>259.87757184424601</v>
      </c>
      <c r="L2036" s="1">
        <v>200.294102396467</v>
      </c>
      <c r="M2036" s="1">
        <f t="shared" si="127"/>
        <v>93.56207669990404</v>
      </c>
      <c r="N2036" s="1">
        <v>0</v>
      </c>
      <c r="O2036" s="1" t="str">
        <f t="shared" si="124"/>
        <v>25-40</v>
      </c>
    </row>
    <row r="2037" spans="1:15">
      <c r="A2037" s="1">
        <v>2036</v>
      </c>
      <c r="B2037" s="1">
        <v>86753092036</v>
      </c>
      <c r="C2037" s="2">
        <v>1.1041095890410959</v>
      </c>
      <c r="D2037" s="2" t="str">
        <f t="shared" si="125"/>
        <v>&lt;= 1.5 year</v>
      </c>
      <c r="E2037" s="3">
        <v>42.556164383561644</v>
      </c>
      <c r="F2037" s="1">
        <v>0</v>
      </c>
      <c r="G2037" s="1">
        <v>87</v>
      </c>
      <c r="H2037" s="1" t="str">
        <f t="shared" si="126"/>
        <v>&gt;=80</v>
      </c>
      <c r="I2037" s="1">
        <v>2.0407099600809802</v>
      </c>
      <c r="J2037" s="1">
        <v>246.08428833326701</v>
      </c>
      <c r="K2037" s="1">
        <v>291.40055517975998</v>
      </c>
      <c r="L2037" s="1">
        <v>22.7598695501325</v>
      </c>
      <c r="M2037" s="1">
        <f t="shared" si="127"/>
        <v>57.549250831054941</v>
      </c>
      <c r="N2037" s="1">
        <v>0</v>
      </c>
      <c r="O2037" s="1" t="str">
        <f t="shared" si="124"/>
        <v>&gt;40</v>
      </c>
    </row>
    <row r="2038" spans="1:15">
      <c r="A2038" s="1">
        <v>2037</v>
      </c>
      <c r="B2038" s="1">
        <v>86753092037</v>
      </c>
      <c r="C2038" s="2">
        <v>1.4109589041095891</v>
      </c>
      <c r="D2038" s="2" t="str">
        <f t="shared" si="125"/>
        <v>&lt;= 1.5 year</v>
      </c>
      <c r="E2038" s="3">
        <v>29.463013698630139</v>
      </c>
      <c r="F2038" s="1">
        <v>1</v>
      </c>
      <c r="G2038" s="1">
        <v>58</v>
      </c>
      <c r="H2038" s="1" t="str">
        <f t="shared" si="126"/>
        <v>&lt;80</v>
      </c>
      <c r="I2038" s="1">
        <v>395.87519901425298</v>
      </c>
      <c r="J2038" s="1">
        <v>351.23311884196403</v>
      </c>
      <c r="K2038" s="1">
        <v>31.595607337068301</v>
      </c>
      <c r="L2038" s="1">
        <v>5.9002137000302604</v>
      </c>
      <c r="M2038" s="1">
        <f t="shared" si="127"/>
        <v>64.268163952949195</v>
      </c>
      <c r="N2038" s="1">
        <v>0</v>
      </c>
      <c r="O2038" s="1" t="str">
        <f t="shared" si="124"/>
        <v>25-40</v>
      </c>
    </row>
    <row r="2039" spans="1:15">
      <c r="A2039" s="1">
        <v>2038</v>
      </c>
      <c r="B2039" s="1">
        <v>86753092038</v>
      </c>
      <c r="C2039" s="2">
        <v>0.9780821917808219</v>
      </c>
      <c r="D2039" s="2" t="str">
        <f t="shared" si="125"/>
        <v>&lt;= 1.5 year</v>
      </c>
      <c r="E2039" s="3">
        <v>35.353424657534248</v>
      </c>
      <c r="F2039" s="1">
        <v>1</v>
      </c>
      <c r="G2039" s="1">
        <v>19</v>
      </c>
      <c r="H2039" s="1" t="str">
        <f t="shared" si="126"/>
        <v>&lt;80</v>
      </c>
      <c r="I2039" s="1">
        <v>466.51504095189802</v>
      </c>
      <c r="J2039" s="1">
        <v>363.27599778741302</v>
      </c>
      <c r="K2039" s="1">
        <v>32.0405814018835</v>
      </c>
      <c r="L2039" s="1">
        <v>9.0137292636531594</v>
      </c>
      <c r="M2039" s="1">
        <f t="shared" si="127"/>
        <v>71.309800379009275</v>
      </c>
      <c r="N2039" s="1">
        <v>1</v>
      </c>
      <c r="O2039" s="1" t="str">
        <f t="shared" si="124"/>
        <v>25-40</v>
      </c>
    </row>
    <row r="2040" spans="1:15">
      <c r="A2040" s="1">
        <v>2039</v>
      </c>
      <c r="B2040" s="1">
        <v>86753092039</v>
      </c>
      <c r="C2040" s="2">
        <v>0.79178082191780819</v>
      </c>
      <c r="D2040" s="2" t="str">
        <f t="shared" si="125"/>
        <v>&lt;= 1.5 year</v>
      </c>
      <c r="E2040" s="3">
        <v>38.024657534246572</v>
      </c>
      <c r="F2040" s="1">
        <v>0</v>
      </c>
      <c r="G2040" s="1">
        <v>20</v>
      </c>
      <c r="H2040" s="1" t="str">
        <f t="shared" si="126"/>
        <v>&lt;80</v>
      </c>
      <c r="I2040" s="1">
        <v>2.5200486067141101</v>
      </c>
      <c r="J2040" s="1">
        <v>17.792676906706099</v>
      </c>
      <c r="K2040" s="1">
        <v>318.84429294017798</v>
      </c>
      <c r="L2040" s="1">
        <v>430.205126112713</v>
      </c>
      <c r="M2040" s="1">
        <f t="shared" si="127"/>
        <v>91.510948327420522</v>
      </c>
      <c r="N2040" s="1">
        <v>0</v>
      </c>
      <c r="O2040" s="1" t="str">
        <f t="shared" si="124"/>
        <v>25-40</v>
      </c>
    </row>
    <row r="2041" spans="1:15">
      <c r="A2041" s="1">
        <v>2040</v>
      </c>
      <c r="B2041" s="1">
        <v>86753092040</v>
      </c>
      <c r="C2041" s="2">
        <v>1.6273972602739726</v>
      </c>
      <c r="D2041" s="2" t="str">
        <f t="shared" si="125"/>
        <v>&gt; 1.5 year</v>
      </c>
      <c r="E2041" s="3">
        <v>34.054794520547944</v>
      </c>
      <c r="F2041" s="1">
        <v>0</v>
      </c>
      <c r="G2041" s="1">
        <v>57</v>
      </c>
      <c r="H2041" s="1" t="str">
        <f t="shared" si="126"/>
        <v>&lt;80</v>
      </c>
      <c r="I2041" s="1">
        <v>179.82204612279699</v>
      </c>
      <c r="J2041" s="1">
        <v>248.41837330510799</v>
      </c>
      <c r="K2041" s="1">
        <v>253.08043745792901</v>
      </c>
      <c r="L2041" s="1">
        <v>287.10087468894397</v>
      </c>
      <c r="M2041" s="1">
        <f t="shared" si="127"/>
        <v>99.080991011857151</v>
      </c>
      <c r="N2041" s="1">
        <v>0</v>
      </c>
      <c r="O2041" s="1" t="str">
        <f t="shared" si="124"/>
        <v>25-40</v>
      </c>
    </row>
    <row r="2042" spans="1:15">
      <c r="A2042" s="1">
        <v>2041</v>
      </c>
      <c r="B2042" s="1">
        <v>86753092041</v>
      </c>
      <c r="C2042" s="2">
        <v>1.7013698630136986</v>
      </c>
      <c r="D2042" s="2" t="str">
        <f t="shared" si="125"/>
        <v>&gt; 1.5 year</v>
      </c>
      <c r="E2042" s="3">
        <v>31.610958904109587</v>
      </c>
      <c r="F2042" s="1">
        <v>0</v>
      </c>
      <c r="G2042" s="1">
        <v>11</v>
      </c>
      <c r="H2042" s="1" t="str">
        <f t="shared" si="126"/>
        <v>&lt;80</v>
      </c>
      <c r="I2042" s="1">
        <v>215.75483980114299</v>
      </c>
      <c r="J2042" s="1">
        <v>208.031573767488</v>
      </c>
      <c r="K2042" s="1">
        <v>198.26377866478401</v>
      </c>
      <c r="L2042" s="1">
        <v>296.49253479414</v>
      </c>
      <c r="M2042" s="1">
        <f t="shared" si="127"/>
        <v>93.273670700561354</v>
      </c>
      <c r="N2042" s="1">
        <v>0</v>
      </c>
      <c r="O2042" s="1" t="str">
        <f t="shared" si="124"/>
        <v>25-40</v>
      </c>
    </row>
    <row r="2043" spans="1:15">
      <c r="A2043" s="1">
        <v>2042</v>
      </c>
      <c r="B2043" s="1">
        <v>86753092042</v>
      </c>
      <c r="C2043" s="2">
        <v>0.86575342465753424</v>
      </c>
      <c r="D2043" s="2" t="str">
        <f t="shared" si="125"/>
        <v>&lt;= 1.5 year</v>
      </c>
      <c r="E2043" s="3">
        <v>34.180821917808217</v>
      </c>
      <c r="F2043" s="1">
        <v>1</v>
      </c>
      <c r="G2043" s="1">
        <v>23</v>
      </c>
      <c r="H2043" s="1" t="str">
        <f t="shared" si="126"/>
        <v>&lt;80</v>
      </c>
      <c r="I2043" s="1">
        <v>104.708295080337</v>
      </c>
      <c r="J2043" s="1">
        <v>1.5292493053852001</v>
      </c>
      <c r="K2043" s="1">
        <v>274.67272591295603</v>
      </c>
      <c r="L2043" s="1">
        <v>343.94140728321901</v>
      </c>
      <c r="M2043" s="1">
        <f t="shared" si="127"/>
        <v>82.73269953439879</v>
      </c>
      <c r="N2043" s="1">
        <v>0</v>
      </c>
      <c r="O2043" s="1" t="str">
        <f t="shared" si="124"/>
        <v>25-40</v>
      </c>
    </row>
    <row r="2044" spans="1:15">
      <c r="A2044" s="1">
        <v>2043</v>
      </c>
      <c r="B2044" s="1">
        <v>86753092043</v>
      </c>
      <c r="C2044" s="2">
        <v>1.5342465753424657</v>
      </c>
      <c r="D2044" s="2" t="str">
        <f t="shared" si="125"/>
        <v>&gt; 1.5 year</v>
      </c>
      <c r="E2044" s="3">
        <v>32.509589041095893</v>
      </c>
      <c r="F2044" s="1">
        <v>0</v>
      </c>
      <c r="G2044" s="1">
        <v>51</v>
      </c>
      <c r="H2044" s="1" t="str">
        <f t="shared" si="126"/>
        <v>&lt;80</v>
      </c>
      <c r="I2044" s="1">
        <v>211.37886295611099</v>
      </c>
      <c r="J2044" s="1">
        <v>339.91945585728303</v>
      </c>
      <c r="K2044" s="1">
        <v>130.53365016177401</v>
      </c>
      <c r="L2044" s="1">
        <v>254.404356976445</v>
      </c>
      <c r="M2044" s="1">
        <f t="shared" si="127"/>
        <v>90.296426361657808</v>
      </c>
      <c r="N2044" s="1">
        <v>0</v>
      </c>
      <c r="O2044" s="1" t="str">
        <f t="shared" si="124"/>
        <v>25-40</v>
      </c>
    </row>
    <row r="2045" spans="1:15">
      <c r="A2045" s="1">
        <v>2044</v>
      </c>
      <c r="B2045" s="1">
        <v>86753092044</v>
      </c>
      <c r="C2045" s="2">
        <v>0.9671232876712329</v>
      </c>
      <c r="D2045" s="2" t="str">
        <f t="shared" si="125"/>
        <v>&lt;= 1.5 year</v>
      </c>
      <c r="E2045" s="3">
        <v>34.304109589041097</v>
      </c>
      <c r="F2045" s="1">
        <v>1</v>
      </c>
      <c r="G2045" s="1">
        <v>20</v>
      </c>
      <c r="H2045" s="1" t="str">
        <f t="shared" si="126"/>
        <v>&lt;80</v>
      </c>
      <c r="I2045" s="1">
        <v>77.965694203683896</v>
      </c>
      <c r="J2045" s="1">
        <v>26.910953918461299</v>
      </c>
      <c r="K2045" s="1">
        <v>334.71911962991402</v>
      </c>
      <c r="L2045" s="1">
        <v>395.20169344195199</v>
      </c>
      <c r="M2045" s="1">
        <f t="shared" si="127"/>
        <v>95.980629418395523</v>
      </c>
      <c r="N2045" s="1">
        <v>0</v>
      </c>
      <c r="O2045" s="1" t="str">
        <f t="shared" si="124"/>
        <v>25-40</v>
      </c>
    </row>
    <row r="2046" spans="1:15">
      <c r="A2046" s="1">
        <v>2045</v>
      </c>
      <c r="B2046" s="1">
        <v>86753092045</v>
      </c>
      <c r="C2046" s="2">
        <v>1.6684931506849314</v>
      </c>
      <c r="D2046" s="2" t="str">
        <f t="shared" si="125"/>
        <v>&gt; 1.5 year</v>
      </c>
      <c r="E2046" s="3">
        <v>34</v>
      </c>
      <c r="F2046" s="1">
        <v>1</v>
      </c>
      <c r="G2046" s="1">
        <v>31</v>
      </c>
      <c r="H2046" s="1" t="str">
        <f t="shared" si="126"/>
        <v>&lt;80</v>
      </c>
      <c r="I2046" s="1">
        <v>163.641603434628</v>
      </c>
      <c r="J2046" s="1">
        <v>342.46453963499101</v>
      </c>
      <c r="K2046" s="1">
        <v>310.39886062919697</v>
      </c>
      <c r="L2046" s="1">
        <v>170.19197617709</v>
      </c>
      <c r="M2046" s="1">
        <f t="shared" si="127"/>
        <v>98.159391862323957</v>
      </c>
      <c r="N2046" s="1">
        <v>0</v>
      </c>
      <c r="O2046" s="1" t="str">
        <f t="shared" si="124"/>
        <v>25-40</v>
      </c>
    </row>
    <row r="2047" spans="1:15">
      <c r="A2047" s="1">
        <v>2046</v>
      </c>
      <c r="B2047" s="1">
        <v>86753092046</v>
      </c>
      <c r="C2047" s="2">
        <v>1.2164383561643837</v>
      </c>
      <c r="D2047" s="2" t="str">
        <f t="shared" si="125"/>
        <v>&lt;= 1.5 year</v>
      </c>
      <c r="E2047" s="3">
        <v>44.61917808219178</v>
      </c>
      <c r="F2047" s="1">
        <v>0</v>
      </c>
      <c r="G2047" s="1">
        <v>119</v>
      </c>
      <c r="H2047" s="1" t="str">
        <f t="shared" si="126"/>
        <v>&gt;=80</v>
      </c>
      <c r="I2047" s="1">
        <v>10.4757806643916</v>
      </c>
      <c r="J2047" s="1">
        <v>154.47325569063401</v>
      </c>
      <c r="K2047" s="1">
        <v>247.17537808306599</v>
      </c>
      <c r="L2047" s="1">
        <v>80.4725150277213</v>
      </c>
      <c r="M2047" s="1">
        <f t="shared" si="127"/>
        <v>52.513670081696525</v>
      </c>
      <c r="N2047" s="1">
        <v>1</v>
      </c>
      <c r="O2047" s="1" t="str">
        <f t="shared" si="124"/>
        <v>&gt;40</v>
      </c>
    </row>
    <row r="2048" spans="1:15">
      <c r="A2048" s="1">
        <v>2047</v>
      </c>
      <c r="B2048" s="1">
        <v>86753092047</v>
      </c>
      <c r="C2048" s="2">
        <v>1.7972602739726027</v>
      </c>
      <c r="D2048" s="2" t="str">
        <f t="shared" si="125"/>
        <v>&gt; 1.5 year</v>
      </c>
      <c r="E2048" s="3">
        <v>29.164383561643834</v>
      </c>
      <c r="F2048" s="1">
        <v>1</v>
      </c>
      <c r="G2048" s="1">
        <v>42</v>
      </c>
      <c r="H2048" s="1" t="str">
        <f t="shared" si="126"/>
        <v>&lt;80</v>
      </c>
      <c r="I2048" s="1">
        <v>203.83832009578001</v>
      </c>
      <c r="J2048" s="1">
        <v>337.573249696098</v>
      </c>
      <c r="K2048" s="1">
        <v>182.92521256046601</v>
      </c>
      <c r="L2048" s="1">
        <v>189.72829081758701</v>
      </c>
      <c r="M2048" s="1">
        <f t="shared" si="127"/>
        <v>88.031345988716595</v>
      </c>
      <c r="N2048" s="1">
        <v>1</v>
      </c>
      <c r="O2048" s="1" t="str">
        <f t="shared" si="124"/>
        <v>25-40</v>
      </c>
    </row>
    <row r="2049" spans="1:15">
      <c r="A2049" s="1">
        <v>2048</v>
      </c>
      <c r="B2049" s="1">
        <v>86753092048</v>
      </c>
      <c r="C2049" s="2">
        <v>1.7534246575342465</v>
      </c>
      <c r="D2049" s="2" t="str">
        <f t="shared" si="125"/>
        <v>&gt; 1.5 year</v>
      </c>
      <c r="E2049" s="3">
        <v>31.668493150684931</v>
      </c>
      <c r="F2049" s="1">
        <v>1</v>
      </c>
      <c r="G2049" s="1">
        <v>38</v>
      </c>
      <c r="H2049" s="1" t="str">
        <f t="shared" si="126"/>
        <v>&lt;80</v>
      </c>
      <c r="I2049" s="1">
        <v>288.08091229682998</v>
      </c>
      <c r="J2049" s="1">
        <v>275.01009957487702</v>
      </c>
      <c r="K2049" s="1">
        <v>305.14800473098597</v>
      </c>
      <c r="L2049" s="1">
        <v>202.147833673549</v>
      </c>
      <c r="M2049" s="1">
        <f t="shared" si="127"/>
        <v>105.92278155828076</v>
      </c>
      <c r="N2049" s="1">
        <v>0</v>
      </c>
      <c r="O2049" s="1" t="str">
        <f t="shared" si="124"/>
        <v>25-40</v>
      </c>
    </row>
    <row r="2050" spans="1:15">
      <c r="A2050" s="1">
        <v>2049</v>
      </c>
      <c r="B2050" s="1">
        <v>86753092049</v>
      </c>
      <c r="C2050" s="2">
        <v>1.2575342465753425</v>
      </c>
      <c r="D2050" s="2" t="str">
        <f t="shared" si="125"/>
        <v>&lt;= 1.5 year</v>
      </c>
      <c r="E2050" s="3">
        <v>35.884931506849313</v>
      </c>
      <c r="F2050" s="1">
        <v>0</v>
      </c>
      <c r="G2050" s="1">
        <v>71</v>
      </c>
      <c r="H2050" s="1" t="str">
        <f t="shared" si="126"/>
        <v>&lt;80</v>
      </c>
      <c r="I2050" s="1">
        <v>25.976546657972399</v>
      </c>
      <c r="J2050" s="1">
        <v>134.182253726775</v>
      </c>
      <c r="K2050" s="1">
        <v>402.85718197468401</v>
      </c>
      <c r="L2050" s="1">
        <v>1.0523937019454901</v>
      </c>
      <c r="M2050" s="1">
        <f t="shared" si="127"/>
        <v>61.28185311197533</v>
      </c>
      <c r="N2050" s="1">
        <v>0</v>
      </c>
      <c r="O2050" s="1" t="str">
        <f t="shared" ref="O2050:O2113" si="128">IF(AND(E2050&gt;17,E2050&lt;25),"17-25",IF(AND(E2050&gt;25,E2050&lt;40),"25-40","&gt;40"))</f>
        <v>25-40</v>
      </c>
    </row>
    <row r="2051" spans="1:15">
      <c r="A2051" s="1">
        <v>2050</v>
      </c>
      <c r="B2051" s="1">
        <v>86753092050</v>
      </c>
      <c r="C2051" s="2">
        <v>1.5205479452054795</v>
      </c>
      <c r="D2051" s="2" t="str">
        <f t="shared" ref="D2051:D2114" si="129">IF(OR(C2051&lt;1.5, C2051=1.5),"&lt;= 1.5 year","&gt; 1.5 year")</f>
        <v>&gt; 1.5 year</v>
      </c>
      <c r="E2051" s="3">
        <v>26.095890410958905</v>
      </c>
      <c r="F2051" s="1">
        <v>1</v>
      </c>
      <c r="G2051" s="1">
        <v>63</v>
      </c>
      <c r="H2051" s="1" t="str">
        <f t="shared" ref="H2051:H2114" si="130">IF(G2051&lt;80,"&lt;80","&gt;=80")</f>
        <v>&lt;80</v>
      </c>
      <c r="I2051" s="1">
        <v>361.33570578463298</v>
      </c>
      <c r="J2051" s="1">
        <v>395.26178885984802</v>
      </c>
      <c r="K2051" s="1">
        <v>33.6540389700343</v>
      </c>
      <c r="L2051" s="1">
        <v>11.0535782270907</v>
      </c>
      <c r="M2051" s="1">
        <f t="shared" ref="M2051:M2114" si="131">SUMPRODUCT(I2051:L2051,$P$3:$S$3)</f>
        <v>65.892713635213468</v>
      </c>
      <c r="N2051" s="1">
        <v>0</v>
      </c>
      <c r="O2051" s="1" t="str">
        <f t="shared" si="128"/>
        <v>25-40</v>
      </c>
    </row>
    <row r="2052" spans="1:15">
      <c r="A2052" s="1">
        <v>2051</v>
      </c>
      <c r="B2052" s="1">
        <v>86753092051</v>
      </c>
      <c r="C2052" s="2">
        <v>1.2191780821917808</v>
      </c>
      <c r="D2052" s="2" t="str">
        <f t="shared" si="129"/>
        <v>&lt;= 1.5 year</v>
      </c>
      <c r="E2052" s="3">
        <v>44.789041095890411</v>
      </c>
      <c r="F2052" s="1">
        <v>0</v>
      </c>
      <c r="G2052" s="1">
        <v>71</v>
      </c>
      <c r="H2052" s="1" t="str">
        <f t="shared" si="130"/>
        <v>&lt;80</v>
      </c>
      <c r="I2052" s="1">
        <v>55.155260742156898</v>
      </c>
      <c r="J2052" s="1">
        <v>287.75682700560799</v>
      </c>
      <c r="K2052" s="1">
        <v>214.24438045010001</v>
      </c>
      <c r="L2052" s="1">
        <v>10.4356480190851</v>
      </c>
      <c r="M2052" s="1">
        <f t="shared" si="131"/>
        <v>54.394570436123409</v>
      </c>
      <c r="N2052" s="1">
        <v>0</v>
      </c>
      <c r="O2052" s="1" t="str">
        <f t="shared" si="128"/>
        <v>&gt;40</v>
      </c>
    </row>
    <row r="2053" spans="1:15">
      <c r="A2053" s="1">
        <v>2052</v>
      </c>
      <c r="B2053" s="1">
        <v>86753092052</v>
      </c>
      <c r="C2053" s="2">
        <v>1.0904109589041096</v>
      </c>
      <c r="D2053" s="2" t="str">
        <f t="shared" si="129"/>
        <v>&lt;= 1.5 year</v>
      </c>
      <c r="E2053" s="3">
        <v>43.813698630136983</v>
      </c>
      <c r="F2053" s="1">
        <v>0</v>
      </c>
      <c r="G2053" s="1">
        <v>78</v>
      </c>
      <c r="H2053" s="1" t="str">
        <f t="shared" si="130"/>
        <v>&lt;80</v>
      </c>
      <c r="I2053" s="1">
        <v>14.3800743316233</v>
      </c>
      <c r="J2053" s="1">
        <v>301.60856700615699</v>
      </c>
      <c r="K2053" s="1">
        <v>247.27587109740699</v>
      </c>
      <c r="L2053" s="1">
        <v>10.500440710888</v>
      </c>
      <c r="M2053" s="1">
        <f t="shared" si="131"/>
        <v>56.212248724017819</v>
      </c>
      <c r="N2053" s="1">
        <v>0</v>
      </c>
      <c r="O2053" s="1" t="str">
        <f t="shared" si="128"/>
        <v>&gt;40</v>
      </c>
    </row>
    <row r="2054" spans="1:15">
      <c r="A2054" s="1">
        <v>2053</v>
      </c>
      <c r="B2054" s="1">
        <v>86753092053</v>
      </c>
      <c r="C2054" s="2">
        <v>1.1589041095890411</v>
      </c>
      <c r="D2054" s="2" t="str">
        <f t="shared" si="129"/>
        <v>&lt;= 1.5 year</v>
      </c>
      <c r="E2054" s="3">
        <v>42.076712328767123</v>
      </c>
      <c r="F2054" s="1">
        <v>0</v>
      </c>
      <c r="G2054" s="1">
        <v>45</v>
      </c>
      <c r="H2054" s="1" t="str">
        <f t="shared" si="130"/>
        <v>&lt;80</v>
      </c>
      <c r="I2054" s="1">
        <v>0.27128710988583998</v>
      </c>
      <c r="J2054" s="1">
        <v>393.37654290602302</v>
      </c>
      <c r="K2054" s="1">
        <v>198.949335001912</v>
      </c>
      <c r="L2054" s="1">
        <v>37.708287277824198</v>
      </c>
      <c r="M2054" s="1">
        <f t="shared" si="131"/>
        <v>59.890741074841046</v>
      </c>
      <c r="N2054" s="1">
        <v>0</v>
      </c>
      <c r="O2054" s="1" t="str">
        <f t="shared" si="128"/>
        <v>&gt;40</v>
      </c>
    </row>
    <row r="2055" spans="1:15">
      <c r="A2055" s="1">
        <v>2054</v>
      </c>
      <c r="B2055" s="1">
        <v>86753092054</v>
      </c>
      <c r="C2055" s="2">
        <v>1.6739726027397259</v>
      </c>
      <c r="D2055" s="2" t="str">
        <f t="shared" si="129"/>
        <v>&gt; 1.5 year</v>
      </c>
      <c r="E2055" s="3">
        <v>29.953424657534246</v>
      </c>
      <c r="F2055" s="1">
        <v>1</v>
      </c>
      <c r="G2055" s="1">
        <v>16</v>
      </c>
      <c r="H2055" s="1" t="str">
        <f t="shared" si="130"/>
        <v>&lt;80</v>
      </c>
      <c r="I2055" s="1">
        <v>428.67718704200399</v>
      </c>
      <c r="J2055" s="1">
        <v>214.50974342812901</v>
      </c>
      <c r="K2055" s="1">
        <v>282.802022242757</v>
      </c>
      <c r="L2055" s="1">
        <v>128.04242856914101</v>
      </c>
      <c r="M2055" s="1">
        <f t="shared" si="131"/>
        <v>100.75628853503841</v>
      </c>
      <c r="N2055" s="1">
        <v>0</v>
      </c>
      <c r="O2055" s="1" t="str">
        <f t="shared" si="128"/>
        <v>25-40</v>
      </c>
    </row>
    <row r="2056" spans="1:15">
      <c r="A2056" s="1">
        <v>2055</v>
      </c>
      <c r="B2056" s="1">
        <v>86753092055</v>
      </c>
      <c r="C2056" s="2">
        <v>0.96438356164383565</v>
      </c>
      <c r="D2056" s="2" t="str">
        <f t="shared" si="129"/>
        <v>&lt;= 1.5 year</v>
      </c>
      <c r="E2056" s="3">
        <v>32.539726027397258</v>
      </c>
      <c r="F2056" s="1">
        <v>0</v>
      </c>
      <c r="G2056" s="1">
        <v>20</v>
      </c>
      <c r="H2056" s="1" t="str">
        <f t="shared" si="130"/>
        <v>&lt;80</v>
      </c>
      <c r="I2056" s="1">
        <v>8.4670592736547192</v>
      </c>
      <c r="J2056" s="1">
        <v>79.848597421957706</v>
      </c>
      <c r="K2056" s="1">
        <v>270.49474601310698</v>
      </c>
      <c r="L2056" s="1">
        <v>382.60428604999299</v>
      </c>
      <c r="M2056" s="1">
        <f t="shared" si="131"/>
        <v>85.437136383220988</v>
      </c>
      <c r="N2056" s="1">
        <v>0</v>
      </c>
      <c r="O2056" s="1" t="str">
        <f t="shared" si="128"/>
        <v>25-40</v>
      </c>
    </row>
    <row r="2057" spans="1:15">
      <c r="A2057" s="1">
        <v>2056</v>
      </c>
      <c r="B2057" s="1">
        <v>86753092056</v>
      </c>
      <c r="C2057" s="2">
        <v>1.2082191780821918</v>
      </c>
      <c r="D2057" s="2" t="str">
        <f t="shared" si="129"/>
        <v>&lt;= 1.5 year</v>
      </c>
      <c r="E2057" s="3">
        <v>44.183561643835617</v>
      </c>
      <c r="F2057" s="1">
        <v>0</v>
      </c>
      <c r="G2057" s="1">
        <v>47</v>
      </c>
      <c r="H2057" s="1" t="str">
        <f t="shared" si="130"/>
        <v>&lt;80</v>
      </c>
      <c r="I2057" s="1">
        <v>141.08173389382699</v>
      </c>
      <c r="J2057" s="1">
        <v>189.967999890291</v>
      </c>
      <c r="K2057" s="1">
        <v>309.07940035090297</v>
      </c>
      <c r="L2057" s="1">
        <v>8.4896504131147505</v>
      </c>
      <c r="M2057" s="1">
        <f t="shared" si="131"/>
        <v>64.592264794411562</v>
      </c>
      <c r="N2057" s="1">
        <v>0</v>
      </c>
      <c r="O2057" s="1" t="str">
        <f t="shared" si="128"/>
        <v>&gt;40</v>
      </c>
    </row>
    <row r="2058" spans="1:15">
      <c r="A2058" s="1">
        <v>2057</v>
      </c>
      <c r="B2058" s="1">
        <v>86753092057</v>
      </c>
      <c r="C2058" s="2">
        <v>1.6465753424657534</v>
      </c>
      <c r="D2058" s="2" t="str">
        <f t="shared" si="129"/>
        <v>&gt; 1.5 year</v>
      </c>
      <c r="E2058" s="3">
        <v>31.841095890410958</v>
      </c>
      <c r="F2058" s="1">
        <v>0</v>
      </c>
      <c r="G2058" s="1">
        <v>57</v>
      </c>
      <c r="H2058" s="1" t="str">
        <f t="shared" si="130"/>
        <v>&lt;80</v>
      </c>
      <c r="I2058" s="1">
        <v>197.34625191154799</v>
      </c>
      <c r="J2058" s="1">
        <v>188.53934062187599</v>
      </c>
      <c r="K2058" s="1">
        <v>368.33768497239703</v>
      </c>
      <c r="L2058" s="1">
        <v>295.09847962036599</v>
      </c>
      <c r="M2058" s="1">
        <f t="shared" si="131"/>
        <v>110.48318715380549</v>
      </c>
      <c r="N2058" s="1">
        <v>0</v>
      </c>
      <c r="O2058" s="1" t="str">
        <f t="shared" si="128"/>
        <v>25-40</v>
      </c>
    </row>
    <row r="2059" spans="1:15">
      <c r="A2059" s="1">
        <v>2058</v>
      </c>
      <c r="B2059" s="1">
        <v>86753092058</v>
      </c>
      <c r="C2059" s="2">
        <v>1.6575342465753424</v>
      </c>
      <c r="D2059" s="2" t="str">
        <f t="shared" si="129"/>
        <v>&gt; 1.5 year</v>
      </c>
      <c r="E2059" s="3">
        <v>29.115068493150684</v>
      </c>
      <c r="F2059" s="1">
        <v>0</v>
      </c>
      <c r="G2059" s="1">
        <v>73</v>
      </c>
      <c r="H2059" s="1" t="str">
        <f t="shared" si="130"/>
        <v>&lt;80</v>
      </c>
      <c r="I2059" s="1">
        <v>251.75504592955701</v>
      </c>
      <c r="J2059" s="1">
        <v>267.246252344482</v>
      </c>
      <c r="K2059" s="1">
        <v>197.94457524113901</v>
      </c>
      <c r="L2059" s="1">
        <v>294.12915054931699</v>
      </c>
      <c r="M2059" s="1">
        <f t="shared" si="131"/>
        <v>100.56895095677784</v>
      </c>
      <c r="N2059" s="1">
        <v>0</v>
      </c>
      <c r="O2059" s="1" t="str">
        <f t="shared" si="128"/>
        <v>25-40</v>
      </c>
    </row>
    <row r="2060" spans="1:15">
      <c r="A2060" s="1">
        <v>2059</v>
      </c>
      <c r="B2060" s="1">
        <v>86753092059</v>
      </c>
      <c r="C2060" s="2">
        <v>1.3013698630136987</v>
      </c>
      <c r="D2060" s="2" t="str">
        <f t="shared" si="129"/>
        <v>&lt;= 1.5 year</v>
      </c>
      <c r="E2060" s="3">
        <v>35.9972602739726</v>
      </c>
      <c r="F2060" s="1">
        <v>0</v>
      </c>
      <c r="G2060" s="1">
        <v>74</v>
      </c>
      <c r="H2060" s="1" t="str">
        <f t="shared" si="130"/>
        <v>&lt;80</v>
      </c>
      <c r="I2060" s="1">
        <v>38.562760337593403</v>
      </c>
      <c r="J2060" s="1">
        <v>288.57242556375598</v>
      </c>
      <c r="K2060" s="1">
        <v>249.27748177022599</v>
      </c>
      <c r="L2060" s="1">
        <v>7.8195652936503404</v>
      </c>
      <c r="M2060" s="1">
        <f t="shared" si="131"/>
        <v>57.022460519773112</v>
      </c>
      <c r="N2060" s="1">
        <v>0</v>
      </c>
      <c r="O2060" s="1" t="str">
        <f t="shared" si="128"/>
        <v>25-40</v>
      </c>
    </row>
    <row r="2061" spans="1:15">
      <c r="A2061" s="1">
        <v>2060</v>
      </c>
      <c r="B2061" s="1">
        <v>86753092060</v>
      </c>
      <c r="C2061" s="2">
        <v>1.2191780821917808</v>
      </c>
      <c r="D2061" s="2" t="str">
        <f t="shared" si="129"/>
        <v>&lt;= 1.5 year</v>
      </c>
      <c r="E2061" s="3">
        <v>40.849315068493148</v>
      </c>
      <c r="F2061" s="1">
        <v>0</v>
      </c>
      <c r="G2061" s="1">
        <v>91</v>
      </c>
      <c r="H2061" s="1" t="str">
        <f t="shared" si="130"/>
        <v>&gt;=80</v>
      </c>
      <c r="I2061" s="1">
        <v>7.6522398845758897</v>
      </c>
      <c r="J2061" s="1">
        <v>222.98958543571001</v>
      </c>
      <c r="K2061" s="1">
        <v>357.44411452992398</v>
      </c>
      <c r="L2061" s="1">
        <v>46.559804531896198</v>
      </c>
      <c r="M2061" s="1">
        <f t="shared" si="131"/>
        <v>66.931816313041281</v>
      </c>
      <c r="N2061" s="1">
        <v>0</v>
      </c>
      <c r="O2061" s="1" t="str">
        <f t="shared" si="128"/>
        <v>&gt;40</v>
      </c>
    </row>
    <row r="2062" spans="1:15">
      <c r="A2062" s="1">
        <v>2061</v>
      </c>
      <c r="B2062" s="1">
        <v>86753092061</v>
      </c>
      <c r="C2062" s="2">
        <v>1.6164383561643836</v>
      </c>
      <c r="D2062" s="2" t="str">
        <f t="shared" si="129"/>
        <v>&gt; 1.5 year</v>
      </c>
      <c r="E2062" s="3">
        <v>29.660273972602738</v>
      </c>
      <c r="F2062" s="1">
        <v>0</v>
      </c>
      <c r="G2062" s="1">
        <v>69</v>
      </c>
      <c r="H2062" s="1" t="str">
        <f t="shared" si="130"/>
        <v>&lt;80</v>
      </c>
      <c r="I2062" s="1">
        <v>294.83863305070599</v>
      </c>
      <c r="J2062" s="1">
        <v>148.419618576799</v>
      </c>
      <c r="K2062" s="1">
        <v>303.35074943618798</v>
      </c>
      <c r="L2062" s="1">
        <v>217.124400508837</v>
      </c>
      <c r="M2062" s="1">
        <f t="shared" si="131"/>
        <v>97.917678123603395</v>
      </c>
      <c r="N2062" s="1">
        <v>0</v>
      </c>
      <c r="O2062" s="1" t="str">
        <f t="shared" si="128"/>
        <v>25-40</v>
      </c>
    </row>
    <row r="2063" spans="1:15">
      <c r="A2063" s="1">
        <v>2062</v>
      </c>
      <c r="B2063" s="1">
        <v>86753092062</v>
      </c>
      <c r="C2063" s="2">
        <v>1.452054794520548</v>
      </c>
      <c r="D2063" s="2" t="str">
        <f t="shared" si="129"/>
        <v>&lt;= 1.5 year</v>
      </c>
      <c r="E2063" s="3">
        <v>35.449315068493149</v>
      </c>
      <c r="F2063" s="1">
        <v>1</v>
      </c>
      <c r="G2063" s="1">
        <v>57</v>
      </c>
      <c r="H2063" s="1" t="str">
        <f t="shared" si="130"/>
        <v>&lt;80</v>
      </c>
      <c r="I2063" s="1">
        <v>345.59325442937302</v>
      </c>
      <c r="J2063" s="1">
        <v>463.70494109579198</v>
      </c>
      <c r="K2063" s="1">
        <v>6.3859032367311697</v>
      </c>
      <c r="L2063" s="1">
        <v>18.0923155449346</v>
      </c>
      <c r="M2063" s="1">
        <f t="shared" si="131"/>
        <v>67.681241895813088</v>
      </c>
      <c r="N2063" s="1">
        <v>0</v>
      </c>
      <c r="O2063" s="1" t="str">
        <f t="shared" si="128"/>
        <v>25-40</v>
      </c>
    </row>
    <row r="2064" spans="1:15">
      <c r="A2064" s="1">
        <v>2063</v>
      </c>
      <c r="B2064" s="1">
        <v>86753092063</v>
      </c>
      <c r="C2064" s="2">
        <v>1.6602739726027398</v>
      </c>
      <c r="D2064" s="2" t="str">
        <f t="shared" si="129"/>
        <v>&gt; 1.5 year</v>
      </c>
      <c r="E2064" s="3">
        <v>30.106849315068494</v>
      </c>
      <c r="F2064" s="1">
        <v>0</v>
      </c>
      <c r="G2064" s="1">
        <v>32</v>
      </c>
      <c r="H2064" s="1" t="str">
        <f t="shared" si="130"/>
        <v>&lt;80</v>
      </c>
      <c r="I2064" s="1">
        <v>199.85178285302999</v>
      </c>
      <c r="J2064" s="1">
        <v>218.90720158914499</v>
      </c>
      <c r="K2064" s="1">
        <v>239.47312322876499</v>
      </c>
      <c r="L2064" s="1">
        <v>234.138596258923</v>
      </c>
      <c r="M2064" s="1">
        <f t="shared" si="131"/>
        <v>90.334125093896546</v>
      </c>
      <c r="N2064" s="1">
        <v>1</v>
      </c>
      <c r="O2064" s="1" t="str">
        <f t="shared" si="128"/>
        <v>25-40</v>
      </c>
    </row>
    <row r="2065" spans="1:15">
      <c r="A2065" s="1">
        <v>2064</v>
      </c>
      <c r="B2065" s="1">
        <v>86753092064</v>
      </c>
      <c r="C2065" s="2">
        <v>1.6986301369863013</v>
      </c>
      <c r="D2065" s="2" t="str">
        <f t="shared" si="129"/>
        <v>&gt; 1.5 year</v>
      </c>
      <c r="E2065" s="3">
        <v>30.742465753424657</v>
      </c>
      <c r="F2065" s="1">
        <v>0</v>
      </c>
      <c r="G2065" s="1">
        <v>54</v>
      </c>
      <c r="H2065" s="1" t="str">
        <f t="shared" si="130"/>
        <v>&lt;80</v>
      </c>
      <c r="I2065" s="1">
        <v>260.88200359708901</v>
      </c>
      <c r="J2065" s="1">
        <v>221.713213874762</v>
      </c>
      <c r="K2065" s="1">
        <v>326.39227079200703</v>
      </c>
      <c r="L2065" s="1">
        <v>193.92036703140701</v>
      </c>
      <c r="M2065" s="1">
        <f t="shared" si="131"/>
        <v>101.04513393655776</v>
      </c>
      <c r="N2065" s="1">
        <v>0</v>
      </c>
      <c r="O2065" s="1" t="str">
        <f t="shared" si="128"/>
        <v>25-40</v>
      </c>
    </row>
    <row r="2066" spans="1:15">
      <c r="A2066" s="1">
        <v>2065</v>
      </c>
      <c r="B2066" s="1">
        <v>86753092065</v>
      </c>
      <c r="C2066" s="2">
        <v>1.8246575342465754</v>
      </c>
      <c r="D2066" s="2" t="str">
        <f t="shared" si="129"/>
        <v>&gt; 1.5 year</v>
      </c>
      <c r="E2066" s="3">
        <v>25.863013698630137</v>
      </c>
      <c r="F2066" s="1">
        <v>0</v>
      </c>
      <c r="G2066" s="1">
        <v>45</v>
      </c>
      <c r="H2066" s="1" t="str">
        <f t="shared" si="130"/>
        <v>&lt;80</v>
      </c>
      <c r="I2066" s="1">
        <v>228.84820857167301</v>
      </c>
      <c r="J2066" s="1">
        <v>173.53635444605499</v>
      </c>
      <c r="K2066" s="1">
        <v>173.34141015102301</v>
      </c>
      <c r="L2066" s="1">
        <v>312.98279522543601</v>
      </c>
      <c r="M2066" s="1">
        <f t="shared" si="131"/>
        <v>90.549669686593319</v>
      </c>
      <c r="N2066" s="1">
        <v>1</v>
      </c>
      <c r="O2066" s="1" t="str">
        <f t="shared" si="128"/>
        <v>25-40</v>
      </c>
    </row>
    <row r="2067" spans="1:15">
      <c r="A2067" s="1">
        <v>2066</v>
      </c>
      <c r="B2067" s="1">
        <v>86753092066</v>
      </c>
      <c r="C2067" s="2">
        <v>1.6986301369863013</v>
      </c>
      <c r="D2067" s="2" t="str">
        <f t="shared" si="129"/>
        <v>&gt; 1.5 year</v>
      </c>
      <c r="E2067" s="3">
        <v>32.408219178082192</v>
      </c>
      <c r="F2067" s="1">
        <v>0</v>
      </c>
      <c r="G2067" s="1">
        <v>42</v>
      </c>
      <c r="H2067" s="1" t="str">
        <f t="shared" si="130"/>
        <v>&lt;80</v>
      </c>
      <c r="I2067" s="1">
        <v>228.02050737242499</v>
      </c>
      <c r="J2067" s="1">
        <v>473.88606094249201</v>
      </c>
      <c r="K2067" s="1">
        <v>152.65770784929799</v>
      </c>
      <c r="L2067" s="1">
        <v>104.29273029308401</v>
      </c>
      <c r="M2067" s="1">
        <f t="shared" si="131"/>
        <v>86.986578042279191</v>
      </c>
      <c r="N2067" s="1">
        <v>0</v>
      </c>
      <c r="O2067" s="1" t="str">
        <f t="shared" si="128"/>
        <v>25-40</v>
      </c>
    </row>
    <row r="2068" spans="1:15">
      <c r="A2068" s="1">
        <v>2067</v>
      </c>
      <c r="B2068" s="1">
        <v>86753092067</v>
      </c>
      <c r="C2068" s="2">
        <v>1.178082191780822</v>
      </c>
      <c r="D2068" s="2" t="str">
        <f t="shared" si="129"/>
        <v>&lt;= 1.5 year</v>
      </c>
      <c r="E2068" s="3">
        <v>38.342465753424655</v>
      </c>
      <c r="F2068" s="1">
        <v>0</v>
      </c>
      <c r="G2068" s="1">
        <v>97</v>
      </c>
      <c r="H2068" s="1" t="str">
        <f t="shared" si="130"/>
        <v>&gt;=80</v>
      </c>
      <c r="I2068" s="1">
        <v>60.934358884890202</v>
      </c>
      <c r="J2068" s="1">
        <v>240.761045210665</v>
      </c>
      <c r="K2068" s="1">
        <v>235.59813962614999</v>
      </c>
      <c r="L2068" s="1">
        <v>13.6795148259401</v>
      </c>
      <c r="M2068" s="1">
        <f t="shared" si="131"/>
        <v>54.048950861895221</v>
      </c>
      <c r="N2068" s="1">
        <v>0</v>
      </c>
      <c r="O2068" s="1" t="str">
        <f t="shared" si="128"/>
        <v>25-40</v>
      </c>
    </row>
    <row r="2069" spans="1:15">
      <c r="A2069" s="1">
        <v>2068</v>
      </c>
      <c r="B2069" s="1">
        <v>86753092068</v>
      </c>
      <c r="C2069" s="2">
        <v>1.5534246575342465</v>
      </c>
      <c r="D2069" s="2" t="str">
        <f t="shared" si="129"/>
        <v>&gt; 1.5 year</v>
      </c>
      <c r="E2069" s="3">
        <v>32.235616438356168</v>
      </c>
      <c r="F2069" s="1">
        <v>0</v>
      </c>
      <c r="G2069" s="1">
        <v>56</v>
      </c>
      <c r="H2069" s="1" t="str">
        <f t="shared" si="130"/>
        <v>&lt;80</v>
      </c>
      <c r="I2069" s="1">
        <v>251.43662018968001</v>
      </c>
      <c r="J2069" s="1">
        <v>216.11110072370201</v>
      </c>
      <c r="K2069" s="1">
        <v>234.08489559993899</v>
      </c>
      <c r="L2069" s="1">
        <v>324.91984585231899</v>
      </c>
      <c r="M2069" s="1">
        <f t="shared" si="131"/>
        <v>104.48438664734152</v>
      </c>
      <c r="N2069" s="1">
        <v>0</v>
      </c>
      <c r="O2069" s="1" t="str">
        <f t="shared" si="128"/>
        <v>25-40</v>
      </c>
    </row>
    <row r="2070" spans="1:15">
      <c r="A2070" s="1">
        <v>2069</v>
      </c>
      <c r="B2070" s="1">
        <v>86753092069</v>
      </c>
      <c r="C2070" s="2">
        <v>1.5616438356164384</v>
      </c>
      <c r="D2070" s="2" t="str">
        <f t="shared" si="129"/>
        <v>&gt; 1.5 year</v>
      </c>
      <c r="E2070" s="3">
        <v>30.468493150684932</v>
      </c>
      <c r="F2070" s="1">
        <v>1</v>
      </c>
      <c r="G2070" s="1">
        <v>18</v>
      </c>
      <c r="H2070" s="1" t="str">
        <f t="shared" si="130"/>
        <v>&lt;80</v>
      </c>
      <c r="I2070" s="1">
        <v>376.88362156424802</v>
      </c>
      <c r="J2070" s="1">
        <v>202.23893621110599</v>
      </c>
      <c r="K2070" s="1">
        <v>236.95529300102399</v>
      </c>
      <c r="L2070" s="1">
        <v>120.16024852427999</v>
      </c>
      <c r="M2070" s="1">
        <f t="shared" si="131"/>
        <v>89.183669605064793</v>
      </c>
      <c r="N2070" s="1">
        <v>0</v>
      </c>
      <c r="O2070" s="1" t="str">
        <f t="shared" si="128"/>
        <v>25-40</v>
      </c>
    </row>
    <row r="2071" spans="1:15">
      <c r="A2071" s="1">
        <v>2070</v>
      </c>
      <c r="B2071" s="1">
        <v>86753092070</v>
      </c>
      <c r="C2071" s="2">
        <v>1.5808219178082192</v>
      </c>
      <c r="D2071" s="2" t="str">
        <f t="shared" si="129"/>
        <v>&gt; 1.5 year</v>
      </c>
      <c r="E2071" s="3">
        <v>27.994520547945207</v>
      </c>
      <c r="F2071" s="1">
        <v>0</v>
      </c>
      <c r="G2071" s="1">
        <v>16</v>
      </c>
      <c r="H2071" s="1" t="str">
        <f t="shared" si="130"/>
        <v>&lt;80</v>
      </c>
      <c r="I2071" s="1">
        <v>345.68222533754499</v>
      </c>
      <c r="J2071" s="1">
        <v>265.85362789383402</v>
      </c>
      <c r="K2071" s="1">
        <v>139.52598097151699</v>
      </c>
      <c r="L2071" s="1">
        <v>194.421363094669</v>
      </c>
      <c r="M2071" s="1">
        <f t="shared" si="131"/>
        <v>88.996549546452627</v>
      </c>
      <c r="N2071" s="1">
        <v>0</v>
      </c>
      <c r="O2071" s="1" t="str">
        <f t="shared" si="128"/>
        <v>25-40</v>
      </c>
    </row>
    <row r="2072" spans="1:15">
      <c r="A2072" s="1">
        <v>2071</v>
      </c>
      <c r="B2072" s="1">
        <v>86753092071</v>
      </c>
      <c r="C2072" s="2">
        <v>1.2465753424657535</v>
      </c>
      <c r="D2072" s="2" t="str">
        <f t="shared" si="129"/>
        <v>&lt;= 1.5 year</v>
      </c>
      <c r="E2072" s="3">
        <v>39.326027397260276</v>
      </c>
      <c r="F2072" s="1">
        <v>1</v>
      </c>
      <c r="G2072" s="1">
        <v>60</v>
      </c>
      <c r="H2072" s="1" t="str">
        <f t="shared" si="130"/>
        <v>&lt;80</v>
      </c>
      <c r="I2072" s="1">
        <v>7.4279666952091796</v>
      </c>
      <c r="J2072" s="1">
        <v>348.081062882813</v>
      </c>
      <c r="K2072" s="1">
        <v>223.61380265942501</v>
      </c>
      <c r="L2072" s="1">
        <v>23.400983885789</v>
      </c>
      <c r="M2072" s="1">
        <f t="shared" si="131"/>
        <v>58.082496751667456</v>
      </c>
      <c r="N2072" s="1">
        <v>0</v>
      </c>
      <c r="O2072" s="1" t="str">
        <f t="shared" si="128"/>
        <v>25-40</v>
      </c>
    </row>
    <row r="2073" spans="1:15">
      <c r="A2073" s="1">
        <v>2072</v>
      </c>
      <c r="B2073" s="1">
        <v>86753092072</v>
      </c>
      <c r="C2073" s="2">
        <v>1.6630136986301369</v>
      </c>
      <c r="D2073" s="2" t="str">
        <f t="shared" si="129"/>
        <v>&gt; 1.5 year</v>
      </c>
      <c r="E2073" s="3">
        <v>27.706849315068492</v>
      </c>
      <c r="F2073" s="1">
        <v>0</v>
      </c>
      <c r="G2073" s="1">
        <v>59</v>
      </c>
      <c r="H2073" s="1" t="str">
        <f t="shared" si="130"/>
        <v>&lt;80</v>
      </c>
      <c r="I2073" s="1">
        <v>337.94391365630702</v>
      </c>
      <c r="J2073" s="1">
        <v>218.23444841185901</v>
      </c>
      <c r="K2073" s="1">
        <v>255.272369983658</v>
      </c>
      <c r="L2073" s="1">
        <v>303.22007883623701</v>
      </c>
      <c r="M2073" s="1">
        <f t="shared" si="131"/>
        <v>111.51336282384068</v>
      </c>
      <c r="N2073" s="1">
        <v>0</v>
      </c>
      <c r="O2073" s="1" t="str">
        <f t="shared" si="128"/>
        <v>25-40</v>
      </c>
    </row>
    <row r="2074" spans="1:15">
      <c r="A2074" s="1">
        <v>2073</v>
      </c>
      <c r="B2074" s="1">
        <v>86753092073</v>
      </c>
      <c r="C2074" s="2">
        <v>1.0684931506849316</v>
      </c>
      <c r="D2074" s="2" t="str">
        <f t="shared" si="129"/>
        <v>&lt;= 1.5 year</v>
      </c>
      <c r="E2074" s="3">
        <v>34.9972602739726</v>
      </c>
      <c r="F2074" s="1">
        <v>1</v>
      </c>
      <c r="G2074" s="1">
        <v>21</v>
      </c>
      <c r="H2074" s="1" t="str">
        <f t="shared" si="130"/>
        <v>&lt;80</v>
      </c>
      <c r="I2074" s="1">
        <v>24.019566082255398</v>
      </c>
      <c r="J2074" s="1">
        <v>53.302572050912303</v>
      </c>
      <c r="K2074" s="1">
        <v>445.80561721893201</v>
      </c>
      <c r="L2074" s="1">
        <v>374.41092461237201</v>
      </c>
      <c r="M2074" s="1">
        <f t="shared" si="131"/>
        <v>104.61175607040988</v>
      </c>
      <c r="N2074" s="1">
        <v>0</v>
      </c>
      <c r="O2074" s="1" t="str">
        <f t="shared" si="128"/>
        <v>25-40</v>
      </c>
    </row>
    <row r="2075" spans="1:15">
      <c r="A2075" s="1">
        <v>2074</v>
      </c>
      <c r="B2075" s="1">
        <v>86753092074</v>
      </c>
      <c r="C2075" s="2">
        <v>1.1972602739726028</v>
      </c>
      <c r="D2075" s="2" t="str">
        <f t="shared" si="129"/>
        <v>&lt;= 1.5 year</v>
      </c>
      <c r="E2075" s="3">
        <v>43.202739726027396</v>
      </c>
      <c r="F2075" s="1">
        <v>1</v>
      </c>
      <c r="G2075" s="1">
        <v>93</v>
      </c>
      <c r="H2075" s="1" t="str">
        <f t="shared" si="130"/>
        <v>&gt;=80</v>
      </c>
      <c r="I2075" s="1">
        <v>27.626610914883202</v>
      </c>
      <c r="J2075" s="1">
        <v>199.57292264061601</v>
      </c>
      <c r="K2075" s="1">
        <v>258.06258946668902</v>
      </c>
      <c r="L2075" s="1">
        <v>29.475851763338</v>
      </c>
      <c r="M2075" s="1">
        <f t="shared" si="131"/>
        <v>52.68057563204318</v>
      </c>
      <c r="N2075" s="1">
        <v>1</v>
      </c>
      <c r="O2075" s="1" t="str">
        <f t="shared" si="128"/>
        <v>&gt;40</v>
      </c>
    </row>
    <row r="2076" spans="1:15">
      <c r="A2076" s="1">
        <v>2075</v>
      </c>
      <c r="B2076" s="1">
        <v>86753092075</v>
      </c>
      <c r="C2076" s="2">
        <v>1.1863013698630136</v>
      </c>
      <c r="D2076" s="2" t="str">
        <f t="shared" si="129"/>
        <v>&lt;= 1.5 year</v>
      </c>
      <c r="E2076" s="3">
        <v>35.917808219178085</v>
      </c>
      <c r="F2076" s="1">
        <v>1</v>
      </c>
      <c r="G2076" s="1">
        <v>58</v>
      </c>
      <c r="H2076" s="1" t="str">
        <f t="shared" si="130"/>
        <v>&lt;80</v>
      </c>
      <c r="I2076" s="1">
        <v>17.6490441883751</v>
      </c>
      <c r="J2076" s="1">
        <v>233.86227877800999</v>
      </c>
      <c r="K2076" s="1">
        <v>306.30483199404102</v>
      </c>
      <c r="L2076" s="1">
        <v>3.1135460127814398</v>
      </c>
      <c r="M2076" s="1">
        <f t="shared" si="131"/>
        <v>57.251111198129507</v>
      </c>
      <c r="N2076" s="1">
        <v>0</v>
      </c>
      <c r="O2076" s="1" t="str">
        <f t="shared" si="128"/>
        <v>25-40</v>
      </c>
    </row>
    <row r="2077" spans="1:15">
      <c r="A2077" s="1">
        <v>2076</v>
      </c>
      <c r="B2077" s="1">
        <v>86753092076</v>
      </c>
      <c r="C2077" s="2">
        <v>0.78904109589041094</v>
      </c>
      <c r="D2077" s="2" t="str">
        <f t="shared" si="129"/>
        <v>&lt;= 1.5 year</v>
      </c>
      <c r="E2077" s="3">
        <v>34.663013698630138</v>
      </c>
      <c r="F2077" s="1">
        <v>1</v>
      </c>
      <c r="G2077" s="1">
        <v>18</v>
      </c>
      <c r="H2077" s="1" t="str">
        <f t="shared" si="130"/>
        <v>&lt;80</v>
      </c>
      <c r="I2077" s="1">
        <v>23.022305324612699</v>
      </c>
      <c r="J2077" s="1">
        <v>67.054521324544496</v>
      </c>
      <c r="K2077" s="1">
        <v>390.19346819216702</v>
      </c>
      <c r="L2077" s="1">
        <v>402.95339582056602</v>
      </c>
      <c r="M2077" s="1">
        <f t="shared" si="131"/>
        <v>102.38376981346053</v>
      </c>
      <c r="N2077" s="1">
        <v>0</v>
      </c>
      <c r="O2077" s="1" t="str">
        <f t="shared" si="128"/>
        <v>25-40</v>
      </c>
    </row>
    <row r="2078" spans="1:15">
      <c r="A2078" s="1">
        <v>2077</v>
      </c>
      <c r="B2078" s="1">
        <v>86753092077</v>
      </c>
      <c r="C2078" s="2">
        <v>1.6739726027397259</v>
      </c>
      <c r="D2078" s="2" t="str">
        <f t="shared" si="129"/>
        <v>&gt; 1.5 year</v>
      </c>
      <c r="E2078" s="3">
        <v>24.531506849315068</v>
      </c>
      <c r="F2078" s="1">
        <v>0</v>
      </c>
      <c r="G2078" s="1">
        <v>33</v>
      </c>
      <c r="H2078" s="1" t="str">
        <f t="shared" si="130"/>
        <v>&lt;80</v>
      </c>
      <c r="I2078" s="1">
        <v>298.51851110223299</v>
      </c>
      <c r="J2078" s="1">
        <v>273.75414863455097</v>
      </c>
      <c r="K2078" s="1">
        <v>139.57502956579401</v>
      </c>
      <c r="L2078" s="1">
        <v>272.85343625258997</v>
      </c>
      <c r="M2078" s="1">
        <f t="shared" si="131"/>
        <v>95.273228677148808</v>
      </c>
      <c r="N2078" s="1">
        <v>0</v>
      </c>
      <c r="O2078" s="1" t="str">
        <f t="shared" si="128"/>
        <v>17-25</v>
      </c>
    </row>
    <row r="2079" spans="1:15">
      <c r="A2079" s="1">
        <v>2078</v>
      </c>
      <c r="B2079" s="1">
        <v>86753092078</v>
      </c>
      <c r="C2079" s="2">
        <v>1.7726027397260273</v>
      </c>
      <c r="D2079" s="2" t="str">
        <f t="shared" si="129"/>
        <v>&gt; 1.5 year</v>
      </c>
      <c r="E2079" s="3">
        <v>32.824657534246576</v>
      </c>
      <c r="F2079" s="1">
        <v>0</v>
      </c>
      <c r="G2079" s="1">
        <v>52</v>
      </c>
      <c r="H2079" s="1" t="str">
        <f t="shared" si="130"/>
        <v>&lt;80</v>
      </c>
      <c r="I2079" s="1">
        <v>225.79192506716601</v>
      </c>
      <c r="J2079" s="1">
        <v>391.07947146300199</v>
      </c>
      <c r="K2079" s="1">
        <v>236.96343148871901</v>
      </c>
      <c r="L2079" s="1">
        <v>271.34773161545002</v>
      </c>
      <c r="M2079" s="1">
        <f t="shared" si="131"/>
        <v>110.34705129491373</v>
      </c>
      <c r="N2079" s="1">
        <v>0</v>
      </c>
      <c r="O2079" s="1" t="str">
        <f t="shared" si="128"/>
        <v>25-40</v>
      </c>
    </row>
    <row r="2080" spans="1:15">
      <c r="A2080" s="1">
        <v>2079</v>
      </c>
      <c r="B2080" s="1">
        <v>86753092079</v>
      </c>
      <c r="C2080" s="2">
        <v>0.92876712328767119</v>
      </c>
      <c r="D2080" s="2" t="str">
        <f t="shared" si="129"/>
        <v>&lt;= 1.5 year</v>
      </c>
      <c r="E2080" s="3">
        <v>33.715068493150682</v>
      </c>
      <c r="F2080" s="1">
        <v>1</v>
      </c>
      <c r="G2080" s="1">
        <v>19</v>
      </c>
      <c r="H2080" s="1" t="str">
        <f t="shared" si="130"/>
        <v>&lt;80</v>
      </c>
      <c r="I2080" s="1">
        <v>13.922923249102899</v>
      </c>
      <c r="J2080" s="1">
        <v>19.2258736441939</v>
      </c>
      <c r="K2080" s="1">
        <v>392.48055942722402</v>
      </c>
      <c r="L2080" s="1">
        <v>382.33947535701202</v>
      </c>
      <c r="M2080" s="1">
        <f t="shared" si="131"/>
        <v>95.630307925572055</v>
      </c>
      <c r="N2080" s="1">
        <v>0</v>
      </c>
      <c r="O2080" s="1" t="str">
        <f t="shared" si="128"/>
        <v>25-40</v>
      </c>
    </row>
    <row r="2081" spans="1:15">
      <c r="A2081" s="1">
        <v>2080</v>
      </c>
      <c r="B2081" s="1">
        <v>86753092080</v>
      </c>
      <c r="C2081" s="2">
        <v>1.0602739726027397</v>
      </c>
      <c r="D2081" s="2" t="str">
        <f t="shared" si="129"/>
        <v>&lt;= 1.5 year</v>
      </c>
      <c r="E2081" s="3">
        <v>39.213698630136989</v>
      </c>
      <c r="F2081" s="1">
        <v>1</v>
      </c>
      <c r="G2081" s="1">
        <v>78</v>
      </c>
      <c r="H2081" s="1" t="str">
        <f t="shared" si="130"/>
        <v>&lt;80</v>
      </c>
      <c r="I2081" s="1">
        <v>37.376978437988903</v>
      </c>
      <c r="J2081" s="1">
        <v>285.46835318356801</v>
      </c>
      <c r="K2081" s="1">
        <v>186.92817332498501</v>
      </c>
      <c r="L2081" s="1">
        <v>33.187090848468898</v>
      </c>
      <c r="M2081" s="1">
        <f t="shared" si="131"/>
        <v>52.241458230539024</v>
      </c>
      <c r="N2081" s="1">
        <v>0</v>
      </c>
      <c r="O2081" s="1" t="str">
        <f t="shared" si="128"/>
        <v>25-40</v>
      </c>
    </row>
    <row r="2082" spans="1:15">
      <c r="A2082" s="1">
        <v>2081</v>
      </c>
      <c r="B2082" s="1">
        <v>86753092081</v>
      </c>
      <c r="C2082" s="2">
        <v>1.1150684931506849</v>
      </c>
      <c r="D2082" s="2" t="str">
        <f t="shared" si="129"/>
        <v>&lt;= 1.5 year</v>
      </c>
      <c r="E2082" s="3">
        <v>39.994520547945207</v>
      </c>
      <c r="F2082" s="1">
        <v>1</v>
      </c>
      <c r="G2082" s="1">
        <v>76</v>
      </c>
      <c r="H2082" s="1" t="str">
        <f t="shared" si="130"/>
        <v>&lt;80</v>
      </c>
      <c r="I2082" s="1">
        <v>22.964089959107501</v>
      </c>
      <c r="J2082" s="1">
        <v>309.05006817623502</v>
      </c>
      <c r="K2082" s="1">
        <v>171.50114816018899</v>
      </c>
      <c r="L2082" s="1">
        <v>25.861614482394501</v>
      </c>
      <c r="M2082" s="1">
        <f t="shared" si="131"/>
        <v>50.244664167937415</v>
      </c>
      <c r="N2082" s="1">
        <v>1</v>
      </c>
      <c r="O2082" s="1" t="str">
        <f t="shared" si="128"/>
        <v>25-40</v>
      </c>
    </row>
    <row r="2083" spans="1:15">
      <c r="A2083" s="1">
        <v>2082</v>
      </c>
      <c r="B2083" s="1">
        <v>86753092082</v>
      </c>
      <c r="C2083" s="2">
        <v>1.8438356164383563</v>
      </c>
      <c r="D2083" s="2" t="str">
        <f t="shared" si="129"/>
        <v>&gt; 1.5 year</v>
      </c>
      <c r="E2083" s="3">
        <v>25.723287671232878</v>
      </c>
      <c r="F2083" s="1">
        <v>0</v>
      </c>
      <c r="G2083" s="1">
        <v>62</v>
      </c>
      <c r="H2083" s="1" t="str">
        <f t="shared" si="130"/>
        <v>&lt;80</v>
      </c>
      <c r="I2083" s="1">
        <v>172.74074369650199</v>
      </c>
      <c r="J2083" s="1">
        <v>286.73456937380399</v>
      </c>
      <c r="K2083" s="1">
        <v>302.48010838340002</v>
      </c>
      <c r="L2083" s="1">
        <v>207.60712867826101</v>
      </c>
      <c r="M2083" s="1">
        <f t="shared" si="131"/>
        <v>97.9684934930238</v>
      </c>
      <c r="N2083" s="1">
        <v>0</v>
      </c>
      <c r="O2083" s="1" t="str">
        <f t="shared" si="128"/>
        <v>25-40</v>
      </c>
    </row>
    <row r="2084" spans="1:15">
      <c r="A2084" s="1">
        <v>2083</v>
      </c>
      <c r="B2084" s="1">
        <v>86753092083</v>
      </c>
      <c r="C2084" s="2">
        <v>0.9452054794520548</v>
      </c>
      <c r="D2084" s="2" t="str">
        <f t="shared" si="129"/>
        <v>&lt;= 1.5 year</v>
      </c>
      <c r="E2084" s="3">
        <v>37.443835616438356</v>
      </c>
      <c r="F2084" s="1">
        <v>0</v>
      </c>
      <c r="G2084" s="1">
        <v>20</v>
      </c>
      <c r="H2084" s="1" t="str">
        <f t="shared" si="130"/>
        <v>&lt;80</v>
      </c>
      <c r="I2084" s="1">
        <v>38.802972492745297</v>
      </c>
      <c r="J2084" s="1">
        <v>5.5097284260616304</v>
      </c>
      <c r="K2084" s="1">
        <v>254.59778209783701</v>
      </c>
      <c r="L2084" s="1">
        <v>486.28617481265297</v>
      </c>
      <c r="M2084" s="1">
        <f t="shared" si="131"/>
        <v>92.451090902763355</v>
      </c>
      <c r="N2084" s="1">
        <v>0</v>
      </c>
      <c r="O2084" s="1" t="str">
        <f t="shared" si="128"/>
        <v>25-40</v>
      </c>
    </row>
    <row r="2085" spans="1:15">
      <c r="A2085" s="1">
        <v>2084</v>
      </c>
      <c r="B2085" s="1">
        <v>86753092084</v>
      </c>
      <c r="C2085" s="2">
        <v>1.5863013698630137</v>
      </c>
      <c r="D2085" s="2" t="str">
        <f t="shared" si="129"/>
        <v>&gt; 1.5 year</v>
      </c>
      <c r="E2085" s="3">
        <v>31.068493150684933</v>
      </c>
      <c r="F2085" s="1">
        <v>1</v>
      </c>
      <c r="G2085" s="1">
        <v>37</v>
      </c>
      <c r="H2085" s="1" t="str">
        <f t="shared" si="130"/>
        <v>&lt;80</v>
      </c>
      <c r="I2085" s="1">
        <v>250.96908145921</v>
      </c>
      <c r="J2085" s="1">
        <v>268.48512207366298</v>
      </c>
      <c r="K2085" s="1">
        <v>177.20735974720401</v>
      </c>
      <c r="L2085" s="1">
        <v>313.51126616291498</v>
      </c>
      <c r="M2085" s="1">
        <f t="shared" si="131"/>
        <v>100.44257139184413</v>
      </c>
      <c r="N2085" s="1">
        <v>0</v>
      </c>
      <c r="O2085" s="1" t="str">
        <f t="shared" si="128"/>
        <v>25-40</v>
      </c>
    </row>
    <row r="2086" spans="1:15">
      <c r="A2086" s="1">
        <v>2085</v>
      </c>
      <c r="B2086" s="1">
        <v>86753092085</v>
      </c>
      <c r="C2086" s="2">
        <v>1.5726027397260274</v>
      </c>
      <c r="D2086" s="2" t="str">
        <f t="shared" si="129"/>
        <v>&gt; 1.5 year</v>
      </c>
      <c r="E2086" s="3">
        <v>32.61917808219178</v>
      </c>
      <c r="F2086" s="1">
        <v>0</v>
      </c>
      <c r="G2086" s="1">
        <v>44</v>
      </c>
      <c r="H2086" s="1" t="str">
        <f t="shared" si="130"/>
        <v>&lt;80</v>
      </c>
      <c r="I2086" s="1">
        <v>286.01053042995801</v>
      </c>
      <c r="J2086" s="1">
        <v>299.15626496770199</v>
      </c>
      <c r="K2086" s="1">
        <v>239.92165137245399</v>
      </c>
      <c r="L2086" s="1">
        <v>198.390741572461</v>
      </c>
      <c r="M2086" s="1">
        <f t="shared" si="131"/>
        <v>99.410830785202606</v>
      </c>
      <c r="N2086" s="1">
        <v>0</v>
      </c>
      <c r="O2086" s="1" t="str">
        <f t="shared" si="128"/>
        <v>25-40</v>
      </c>
    </row>
    <row r="2087" spans="1:15">
      <c r="A2087" s="1">
        <v>2086</v>
      </c>
      <c r="B2087" s="1">
        <v>86753092086</v>
      </c>
      <c r="C2087" s="2">
        <v>1.6547945205479453</v>
      </c>
      <c r="D2087" s="2" t="str">
        <f t="shared" si="129"/>
        <v>&gt; 1.5 year</v>
      </c>
      <c r="E2087" s="3">
        <v>26.452054794520549</v>
      </c>
      <c r="F2087" s="1">
        <v>0</v>
      </c>
      <c r="G2087" s="1">
        <v>63</v>
      </c>
      <c r="H2087" s="1" t="str">
        <f t="shared" si="130"/>
        <v>&lt;80</v>
      </c>
      <c r="I2087" s="1">
        <v>213.874751018789</v>
      </c>
      <c r="J2087" s="1">
        <v>334.06646781617002</v>
      </c>
      <c r="K2087" s="1">
        <v>202.73718005543901</v>
      </c>
      <c r="L2087" s="1">
        <v>270.65439464992699</v>
      </c>
      <c r="M2087" s="1">
        <f t="shared" si="131"/>
        <v>100.64228647144064</v>
      </c>
      <c r="N2087" s="1">
        <v>0</v>
      </c>
      <c r="O2087" s="1" t="str">
        <f t="shared" si="128"/>
        <v>25-40</v>
      </c>
    </row>
    <row r="2088" spans="1:15">
      <c r="A2088" s="1">
        <v>2087</v>
      </c>
      <c r="B2088" s="1">
        <v>86753092087</v>
      </c>
      <c r="C2088" s="2">
        <v>0.84383561643835614</v>
      </c>
      <c r="D2088" s="2" t="str">
        <f t="shared" si="129"/>
        <v>&lt;= 1.5 year</v>
      </c>
      <c r="E2088" s="3">
        <v>29.372602739726027</v>
      </c>
      <c r="F2088" s="1">
        <v>1</v>
      </c>
      <c r="G2088" s="1">
        <v>20</v>
      </c>
      <c r="H2088" s="1" t="str">
        <f t="shared" si="130"/>
        <v>&lt;80</v>
      </c>
      <c r="I2088" s="1">
        <v>95.801285150160098</v>
      </c>
      <c r="J2088" s="1">
        <v>43.783950306063097</v>
      </c>
      <c r="K2088" s="1">
        <v>369.66825039222198</v>
      </c>
      <c r="L2088" s="1">
        <v>318.60485507576902</v>
      </c>
      <c r="M2088" s="1">
        <f t="shared" si="131"/>
        <v>93.759591492656767</v>
      </c>
      <c r="N2088" s="1">
        <v>0</v>
      </c>
      <c r="O2088" s="1" t="str">
        <f t="shared" si="128"/>
        <v>25-40</v>
      </c>
    </row>
    <row r="2089" spans="1:15">
      <c r="A2089" s="1">
        <v>2088</v>
      </c>
      <c r="B2089" s="1">
        <v>86753092088</v>
      </c>
      <c r="C2089" s="2">
        <v>1.1534246575342466</v>
      </c>
      <c r="D2089" s="2" t="str">
        <f t="shared" si="129"/>
        <v>&lt;= 1.5 year</v>
      </c>
      <c r="E2089" s="3">
        <v>32.106849315068494</v>
      </c>
      <c r="F2089" s="1">
        <v>1</v>
      </c>
      <c r="G2089" s="1">
        <v>85</v>
      </c>
      <c r="H2089" s="1" t="str">
        <f t="shared" si="130"/>
        <v>&gt;=80</v>
      </c>
      <c r="I2089" s="1">
        <v>94.722331720508393</v>
      </c>
      <c r="J2089" s="1">
        <v>260.91926951095701</v>
      </c>
      <c r="K2089" s="1">
        <v>300.27952288263202</v>
      </c>
      <c r="L2089" s="1">
        <v>8.2479349820553693</v>
      </c>
      <c r="M2089" s="1">
        <f t="shared" si="131"/>
        <v>65.474623042279703</v>
      </c>
      <c r="N2089" s="1">
        <v>0</v>
      </c>
      <c r="O2089" s="1" t="str">
        <f t="shared" si="128"/>
        <v>25-40</v>
      </c>
    </row>
    <row r="2090" spans="1:15">
      <c r="A2090" s="1">
        <v>2089</v>
      </c>
      <c r="B2090" s="1">
        <v>86753092089</v>
      </c>
      <c r="C2090" s="2">
        <v>1.7287671232876711</v>
      </c>
      <c r="D2090" s="2" t="str">
        <f t="shared" si="129"/>
        <v>&gt; 1.5 year</v>
      </c>
      <c r="E2090" s="3">
        <v>27.410958904109588</v>
      </c>
      <c r="F2090" s="1">
        <v>0</v>
      </c>
      <c r="G2090" s="1">
        <v>29</v>
      </c>
      <c r="H2090" s="1" t="str">
        <f t="shared" si="130"/>
        <v>&lt;80</v>
      </c>
      <c r="I2090" s="1">
        <v>263.78341278984698</v>
      </c>
      <c r="J2090" s="1">
        <v>175.19651396777101</v>
      </c>
      <c r="K2090" s="1">
        <v>359.51801252138</v>
      </c>
      <c r="L2090" s="1">
        <v>272.31971799968699</v>
      </c>
      <c r="M2090" s="1">
        <f t="shared" si="131"/>
        <v>110.93892180313748</v>
      </c>
      <c r="N2090" s="1">
        <v>0</v>
      </c>
      <c r="O2090" s="1" t="str">
        <f t="shared" si="128"/>
        <v>25-40</v>
      </c>
    </row>
    <row r="2091" spans="1:15">
      <c r="A2091" s="1">
        <v>2090</v>
      </c>
      <c r="B2091" s="1">
        <v>86753092090</v>
      </c>
      <c r="C2091" s="2">
        <v>1.8301369863013699</v>
      </c>
      <c r="D2091" s="2" t="str">
        <f t="shared" si="129"/>
        <v>&gt; 1.5 year</v>
      </c>
      <c r="E2091" s="3">
        <v>35.980821917808221</v>
      </c>
      <c r="F2091" s="1">
        <v>0</v>
      </c>
      <c r="G2091" s="1">
        <v>28</v>
      </c>
      <c r="H2091" s="1" t="str">
        <f t="shared" si="130"/>
        <v>&lt;80</v>
      </c>
      <c r="I2091" s="1">
        <v>270.32120095987602</v>
      </c>
      <c r="J2091" s="1">
        <v>345.38564886697202</v>
      </c>
      <c r="K2091" s="1">
        <v>191.75944426634399</v>
      </c>
      <c r="L2091" s="1">
        <v>247.141153078494</v>
      </c>
      <c r="M2091" s="1">
        <f t="shared" si="131"/>
        <v>101.9246196675284</v>
      </c>
      <c r="N2091" s="1">
        <v>0</v>
      </c>
      <c r="O2091" s="1" t="str">
        <f t="shared" si="128"/>
        <v>25-40</v>
      </c>
    </row>
    <row r="2092" spans="1:15">
      <c r="A2092" s="1">
        <v>2091</v>
      </c>
      <c r="B2092" s="1">
        <v>86753092091</v>
      </c>
      <c r="C2092" s="2">
        <v>0.8575342465753425</v>
      </c>
      <c r="D2092" s="2" t="str">
        <f t="shared" si="129"/>
        <v>&lt;= 1.5 year</v>
      </c>
      <c r="E2092" s="3">
        <v>35.112328767123287</v>
      </c>
      <c r="F2092" s="1">
        <v>1</v>
      </c>
      <c r="G2092" s="1">
        <v>20</v>
      </c>
      <c r="H2092" s="1" t="str">
        <f t="shared" si="130"/>
        <v>&lt;80</v>
      </c>
      <c r="I2092" s="1">
        <v>25.414848824203101</v>
      </c>
      <c r="J2092" s="1">
        <v>27.601997915951301</v>
      </c>
      <c r="K2092" s="1">
        <v>318.466257287811</v>
      </c>
      <c r="L2092" s="1">
        <v>487.26119240721101</v>
      </c>
      <c r="M2092" s="1">
        <f t="shared" si="131"/>
        <v>100.92864170261498</v>
      </c>
      <c r="N2092" s="1">
        <v>0</v>
      </c>
      <c r="O2092" s="1" t="str">
        <f t="shared" si="128"/>
        <v>25-40</v>
      </c>
    </row>
    <row r="2093" spans="1:15">
      <c r="A2093" s="1">
        <v>2092</v>
      </c>
      <c r="B2093" s="1">
        <v>86753092092</v>
      </c>
      <c r="C2093" s="2">
        <v>1.4547945205479451</v>
      </c>
      <c r="D2093" s="2" t="str">
        <f t="shared" si="129"/>
        <v>&lt;= 1.5 year</v>
      </c>
      <c r="E2093" s="3">
        <v>23.849315068493151</v>
      </c>
      <c r="F2093" s="1">
        <v>1</v>
      </c>
      <c r="G2093" s="1">
        <v>59</v>
      </c>
      <c r="H2093" s="1" t="str">
        <f t="shared" si="130"/>
        <v>&lt;80</v>
      </c>
      <c r="I2093" s="1">
        <v>409.89110928179099</v>
      </c>
      <c r="J2093" s="1">
        <v>320.45533593648599</v>
      </c>
      <c r="K2093" s="1">
        <v>27.165693302978099</v>
      </c>
      <c r="L2093" s="1">
        <v>21.865558868646701</v>
      </c>
      <c r="M2093" s="1">
        <f t="shared" si="131"/>
        <v>64.311465878057135</v>
      </c>
      <c r="N2093" s="1">
        <v>0</v>
      </c>
      <c r="O2093" s="1" t="str">
        <f t="shared" si="128"/>
        <v>17-25</v>
      </c>
    </row>
    <row r="2094" spans="1:15">
      <c r="A2094" s="1">
        <v>2093</v>
      </c>
      <c r="B2094" s="1">
        <v>86753092093</v>
      </c>
      <c r="C2094" s="2">
        <v>1.0602739726027397</v>
      </c>
      <c r="D2094" s="2" t="str">
        <f t="shared" si="129"/>
        <v>&lt;= 1.5 year</v>
      </c>
      <c r="E2094" s="3">
        <v>44.057534246575344</v>
      </c>
      <c r="F2094" s="1">
        <v>0</v>
      </c>
      <c r="G2094" s="1">
        <v>75</v>
      </c>
      <c r="H2094" s="1" t="str">
        <f t="shared" si="130"/>
        <v>&lt;80</v>
      </c>
      <c r="I2094" s="1">
        <v>47.1365106120059</v>
      </c>
      <c r="J2094" s="1">
        <v>272.08622259606398</v>
      </c>
      <c r="K2094" s="1">
        <v>221.778813918548</v>
      </c>
      <c r="L2094" s="1">
        <v>16.209515876844399</v>
      </c>
      <c r="M2094" s="1">
        <f t="shared" si="131"/>
        <v>54.096418232092681</v>
      </c>
      <c r="N2094" s="1">
        <v>1</v>
      </c>
      <c r="O2094" s="1" t="str">
        <f t="shared" si="128"/>
        <v>&gt;40</v>
      </c>
    </row>
    <row r="2095" spans="1:15">
      <c r="A2095" s="1">
        <v>2094</v>
      </c>
      <c r="B2095" s="1">
        <v>86753092094</v>
      </c>
      <c r="C2095" s="2">
        <v>1.1178082191780823</v>
      </c>
      <c r="D2095" s="2" t="str">
        <f t="shared" si="129"/>
        <v>&lt;= 1.5 year</v>
      </c>
      <c r="E2095" s="3">
        <v>39.564383561643837</v>
      </c>
      <c r="F2095" s="1">
        <v>0</v>
      </c>
      <c r="G2095" s="1">
        <v>53</v>
      </c>
      <c r="H2095" s="1" t="str">
        <f t="shared" si="130"/>
        <v>&lt;80</v>
      </c>
      <c r="I2095" s="1">
        <v>22.642293484269899</v>
      </c>
      <c r="J2095" s="1">
        <v>369.36168776965098</v>
      </c>
      <c r="K2095" s="1">
        <v>233.365951016964</v>
      </c>
      <c r="L2095" s="1">
        <v>1.84923307048467</v>
      </c>
      <c r="M2095" s="1">
        <f t="shared" si="131"/>
        <v>59.58614059080751</v>
      </c>
      <c r="N2095" s="1">
        <v>0</v>
      </c>
      <c r="O2095" s="1" t="str">
        <f t="shared" si="128"/>
        <v>25-40</v>
      </c>
    </row>
    <row r="2096" spans="1:15">
      <c r="A2096" s="1">
        <v>2095</v>
      </c>
      <c r="B2096" s="1">
        <v>86753092095</v>
      </c>
      <c r="C2096" s="2">
        <v>1.178082191780822</v>
      </c>
      <c r="D2096" s="2" t="str">
        <f t="shared" si="129"/>
        <v>&lt;= 1.5 year</v>
      </c>
      <c r="E2096" s="3">
        <v>38.098630136986301</v>
      </c>
      <c r="F2096" s="1">
        <v>0</v>
      </c>
      <c r="G2096" s="1">
        <v>45</v>
      </c>
      <c r="H2096" s="1" t="str">
        <f t="shared" si="130"/>
        <v>&lt;80</v>
      </c>
      <c r="I2096" s="1">
        <v>2.0429218043080501</v>
      </c>
      <c r="J2096" s="1">
        <v>212.64833607879001</v>
      </c>
      <c r="K2096" s="1">
        <v>406.68510005116502</v>
      </c>
      <c r="L2096" s="1">
        <v>0.56543378542737599</v>
      </c>
      <c r="M2096" s="1">
        <f t="shared" si="131"/>
        <v>66.045364691038941</v>
      </c>
      <c r="N2096" s="1">
        <v>0</v>
      </c>
      <c r="O2096" s="1" t="str">
        <f t="shared" si="128"/>
        <v>25-40</v>
      </c>
    </row>
    <row r="2097" spans="1:15">
      <c r="A2097" s="1">
        <v>2096</v>
      </c>
      <c r="B2097" s="1">
        <v>86753092096</v>
      </c>
      <c r="C2097" s="2">
        <v>0.98082191780821915</v>
      </c>
      <c r="D2097" s="2" t="str">
        <f t="shared" si="129"/>
        <v>&lt;= 1.5 year</v>
      </c>
      <c r="E2097" s="3">
        <v>42.246575342465754</v>
      </c>
      <c r="F2097" s="1">
        <v>0</v>
      </c>
      <c r="G2097" s="1">
        <v>68</v>
      </c>
      <c r="H2097" s="1" t="str">
        <f t="shared" si="130"/>
        <v>&lt;80</v>
      </c>
      <c r="I2097" s="1">
        <v>0.37075880647839599</v>
      </c>
      <c r="J2097" s="1">
        <v>354.28072721764499</v>
      </c>
      <c r="K2097" s="1">
        <v>249.51531604268899</v>
      </c>
      <c r="L2097" s="1">
        <v>2.8620860006873499</v>
      </c>
      <c r="M2097" s="1">
        <f t="shared" si="131"/>
        <v>58.657407127135031</v>
      </c>
      <c r="N2097" s="1">
        <v>0</v>
      </c>
      <c r="O2097" s="1" t="str">
        <f t="shared" si="128"/>
        <v>&gt;40</v>
      </c>
    </row>
    <row r="2098" spans="1:15">
      <c r="A2098" s="1">
        <v>2097</v>
      </c>
      <c r="B2098" s="1">
        <v>86753092097</v>
      </c>
      <c r="C2098" s="2">
        <v>1.0684931506849316</v>
      </c>
      <c r="D2098" s="2" t="str">
        <f t="shared" si="129"/>
        <v>&lt;= 1.5 year</v>
      </c>
      <c r="E2098" s="3">
        <v>38.032876712328765</v>
      </c>
      <c r="F2098" s="1">
        <v>0</v>
      </c>
      <c r="G2098" s="1">
        <v>108</v>
      </c>
      <c r="H2098" s="1" t="str">
        <f t="shared" si="130"/>
        <v>&gt;=80</v>
      </c>
      <c r="I2098" s="1">
        <v>37.394563892815498</v>
      </c>
      <c r="J2098" s="1">
        <v>132.95437014325199</v>
      </c>
      <c r="K2098" s="1">
        <v>252.70065643038299</v>
      </c>
      <c r="L2098" s="1">
        <v>152.221153356678</v>
      </c>
      <c r="M2098" s="1">
        <f t="shared" si="131"/>
        <v>62.218531897332717</v>
      </c>
      <c r="N2098" s="1">
        <v>0</v>
      </c>
      <c r="O2098" s="1" t="str">
        <f t="shared" si="128"/>
        <v>25-40</v>
      </c>
    </row>
    <row r="2099" spans="1:15">
      <c r="A2099" s="1">
        <v>2098</v>
      </c>
      <c r="B2099" s="1">
        <v>86753092098</v>
      </c>
      <c r="C2099" s="2">
        <v>1.2767123287671234</v>
      </c>
      <c r="D2099" s="2" t="str">
        <f t="shared" si="129"/>
        <v>&lt;= 1.5 year</v>
      </c>
      <c r="E2099" s="3">
        <v>38.830136986301369</v>
      </c>
      <c r="F2099" s="1">
        <v>0</v>
      </c>
      <c r="G2099" s="1">
        <v>66</v>
      </c>
      <c r="H2099" s="1" t="str">
        <f t="shared" si="130"/>
        <v>&lt;80</v>
      </c>
      <c r="I2099" s="1">
        <v>10.6052426604675</v>
      </c>
      <c r="J2099" s="1">
        <v>287.70502952009701</v>
      </c>
      <c r="K2099" s="1">
        <v>333.16157217371898</v>
      </c>
      <c r="L2099" s="1">
        <v>14.4243664265971</v>
      </c>
      <c r="M2099" s="1">
        <f t="shared" si="131"/>
        <v>65.575134406483087</v>
      </c>
      <c r="N2099" s="1">
        <v>0</v>
      </c>
      <c r="O2099" s="1" t="str">
        <f t="shared" si="128"/>
        <v>25-40</v>
      </c>
    </row>
    <row r="2100" spans="1:15">
      <c r="A2100" s="1">
        <v>2099</v>
      </c>
      <c r="B2100" s="1">
        <v>86753092099</v>
      </c>
      <c r="C2100" s="2">
        <v>1.5917808219178082</v>
      </c>
      <c r="D2100" s="2" t="str">
        <f t="shared" si="129"/>
        <v>&gt; 1.5 year</v>
      </c>
      <c r="E2100" s="3">
        <v>28.75068493150685</v>
      </c>
      <c r="F2100" s="1">
        <v>0</v>
      </c>
      <c r="G2100" s="1">
        <v>64</v>
      </c>
      <c r="H2100" s="1" t="str">
        <f t="shared" si="130"/>
        <v>&lt;80</v>
      </c>
      <c r="I2100" s="1">
        <v>246.332977185555</v>
      </c>
      <c r="J2100" s="1">
        <v>300.34488141758601</v>
      </c>
      <c r="K2100" s="1">
        <v>248.61954502994899</v>
      </c>
      <c r="L2100" s="1">
        <v>209.88441851304501</v>
      </c>
      <c r="M2100" s="1">
        <f t="shared" si="131"/>
        <v>98.754704313410571</v>
      </c>
      <c r="N2100" s="1">
        <v>0</v>
      </c>
      <c r="O2100" s="1" t="str">
        <f t="shared" si="128"/>
        <v>25-40</v>
      </c>
    </row>
    <row r="2101" spans="1:15">
      <c r="A2101" s="1">
        <v>2100</v>
      </c>
      <c r="B2101" s="1">
        <v>86753092100</v>
      </c>
      <c r="C2101" s="2">
        <v>1.0301369863013699</v>
      </c>
      <c r="D2101" s="2" t="str">
        <f t="shared" si="129"/>
        <v>&lt;= 1.5 year</v>
      </c>
      <c r="E2101" s="3">
        <v>35.698630136986303</v>
      </c>
      <c r="F2101" s="1">
        <v>0</v>
      </c>
      <c r="G2101" s="1">
        <v>21</v>
      </c>
      <c r="H2101" s="1" t="str">
        <f t="shared" si="130"/>
        <v>&lt;80</v>
      </c>
      <c r="I2101" s="1">
        <v>1.0196600120611901</v>
      </c>
      <c r="J2101" s="1">
        <v>52.641445801340403</v>
      </c>
      <c r="K2101" s="1">
        <v>346.05136494984703</v>
      </c>
      <c r="L2101" s="1">
        <v>468.46545213158299</v>
      </c>
      <c r="M2101" s="1">
        <f t="shared" si="131"/>
        <v>102.03490651484373</v>
      </c>
      <c r="N2101" s="1">
        <v>0</v>
      </c>
      <c r="O2101" s="1" t="str">
        <f t="shared" si="128"/>
        <v>25-40</v>
      </c>
    </row>
    <row r="2102" spans="1:15">
      <c r="A2102" s="1">
        <v>2101</v>
      </c>
      <c r="B2102" s="1">
        <v>86753092101</v>
      </c>
      <c r="C2102" s="2">
        <v>1.3369863013698631</v>
      </c>
      <c r="D2102" s="2" t="str">
        <f t="shared" si="129"/>
        <v>&lt;= 1.5 year</v>
      </c>
      <c r="E2102" s="3">
        <v>38.88219178082192</v>
      </c>
      <c r="F2102" s="1">
        <v>0</v>
      </c>
      <c r="G2102" s="1">
        <v>48</v>
      </c>
      <c r="H2102" s="1" t="str">
        <f t="shared" si="130"/>
        <v>&lt;80</v>
      </c>
      <c r="I2102" s="1">
        <v>2.1603586591546602</v>
      </c>
      <c r="J2102" s="1">
        <v>323.10378000132698</v>
      </c>
      <c r="K2102" s="1">
        <v>235.59351975567299</v>
      </c>
      <c r="L2102" s="1">
        <v>49.460874198781902</v>
      </c>
      <c r="M2102" s="1">
        <f t="shared" si="131"/>
        <v>60.227658367373117</v>
      </c>
      <c r="N2102" s="1">
        <v>0</v>
      </c>
      <c r="O2102" s="1" t="str">
        <f t="shared" si="128"/>
        <v>25-40</v>
      </c>
    </row>
    <row r="2103" spans="1:15">
      <c r="A2103" s="1">
        <v>2102</v>
      </c>
      <c r="B2103" s="1">
        <v>86753092102</v>
      </c>
      <c r="C2103" s="2">
        <v>1.2657534246575342</v>
      </c>
      <c r="D2103" s="2" t="str">
        <f t="shared" si="129"/>
        <v>&lt;= 1.5 year</v>
      </c>
      <c r="E2103" s="3">
        <v>39.613698630136987</v>
      </c>
      <c r="F2103" s="1">
        <v>0</v>
      </c>
      <c r="G2103" s="1">
        <v>82</v>
      </c>
      <c r="H2103" s="1" t="str">
        <f t="shared" si="130"/>
        <v>&gt;=80</v>
      </c>
      <c r="I2103" s="1">
        <v>13.4413634849858</v>
      </c>
      <c r="J2103" s="1">
        <v>249.94684914374201</v>
      </c>
      <c r="K2103" s="1">
        <v>338.71468663827102</v>
      </c>
      <c r="L2103" s="1">
        <v>1.59740929302601</v>
      </c>
      <c r="M2103" s="1">
        <f t="shared" si="131"/>
        <v>61.908508522053872</v>
      </c>
      <c r="N2103" s="1">
        <v>0</v>
      </c>
      <c r="O2103" s="1" t="str">
        <f t="shared" si="128"/>
        <v>25-40</v>
      </c>
    </row>
    <row r="2104" spans="1:15">
      <c r="A2104" s="1">
        <v>2103</v>
      </c>
      <c r="B2104" s="1">
        <v>86753092103</v>
      </c>
      <c r="C2104" s="2">
        <v>1.2383561643835617</v>
      </c>
      <c r="D2104" s="2" t="str">
        <f t="shared" si="129"/>
        <v>&lt;= 1.5 year</v>
      </c>
      <c r="E2104" s="3">
        <v>40.87945205479452</v>
      </c>
      <c r="F2104" s="1">
        <v>0</v>
      </c>
      <c r="G2104" s="1">
        <v>66</v>
      </c>
      <c r="H2104" s="1" t="str">
        <f t="shared" si="130"/>
        <v>&lt;80</v>
      </c>
      <c r="I2104" s="1">
        <v>21.128914387721199</v>
      </c>
      <c r="J2104" s="1">
        <v>195.30556666223501</v>
      </c>
      <c r="K2104" s="1">
        <v>371.56553686077899</v>
      </c>
      <c r="L2104" s="1">
        <v>6.1771982797406002</v>
      </c>
      <c r="M2104" s="1">
        <f t="shared" si="131"/>
        <v>62.643886700858843</v>
      </c>
      <c r="N2104" s="1">
        <v>0</v>
      </c>
      <c r="O2104" s="1" t="str">
        <f t="shared" si="128"/>
        <v>&gt;40</v>
      </c>
    </row>
    <row r="2105" spans="1:15">
      <c r="A2105" s="1">
        <v>2104</v>
      </c>
      <c r="B2105" s="1">
        <v>86753092104</v>
      </c>
      <c r="C2105" s="2">
        <v>1.2219178082191782</v>
      </c>
      <c r="D2105" s="2" t="str">
        <f t="shared" si="129"/>
        <v>&lt;= 1.5 year</v>
      </c>
      <c r="E2105" s="3">
        <v>42.994520547945207</v>
      </c>
      <c r="F2105" s="1">
        <v>0</v>
      </c>
      <c r="G2105" s="1">
        <v>81</v>
      </c>
      <c r="H2105" s="1" t="str">
        <f t="shared" si="130"/>
        <v>&gt;=80</v>
      </c>
      <c r="I2105" s="1">
        <v>1.2441386022013701</v>
      </c>
      <c r="J2105" s="1">
        <v>265.37642332972001</v>
      </c>
      <c r="K2105" s="1">
        <v>322.11297051080197</v>
      </c>
      <c r="L2105" s="1">
        <v>0.75998036793281998</v>
      </c>
      <c r="M2105" s="1">
        <f t="shared" si="131"/>
        <v>60.074399060001888</v>
      </c>
      <c r="N2105" s="1">
        <v>0</v>
      </c>
      <c r="O2105" s="1" t="str">
        <f t="shared" si="128"/>
        <v>&gt;40</v>
      </c>
    </row>
    <row r="2106" spans="1:15">
      <c r="A2106" s="1">
        <v>2105</v>
      </c>
      <c r="B2106" s="1">
        <v>86753092105</v>
      </c>
      <c r="C2106" s="2">
        <v>1.0712328767123287</v>
      </c>
      <c r="D2106" s="2" t="str">
        <f t="shared" si="129"/>
        <v>&lt;= 1.5 year</v>
      </c>
      <c r="E2106" s="3">
        <v>38.356164383561641</v>
      </c>
      <c r="F2106" s="1">
        <v>1</v>
      </c>
      <c r="G2106" s="1">
        <v>20</v>
      </c>
      <c r="H2106" s="1" t="str">
        <f t="shared" si="130"/>
        <v>&lt;80</v>
      </c>
      <c r="I2106" s="1">
        <v>27.823652705800001</v>
      </c>
      <c r="J2106" s="1">
        <v>12.981310988637</v>
      </c>
      <c r="K2106" s="1">
        <v>508.51859178644702</v>
      </c>
      <c r="L2106" s="1">
        <v>282.42720263565002</v>
      </c>
      <c r="M2106" s="1">
        <f t="shared" si="131"/>
        <v>98.177892426206597</v>
      </c>
      <c r="N2106" s="1">
        <v>0</v>
      </c>
      <c r="O2106" s="1" t="str">
        <f t="shared" si="128"/>
        <v>25-40</v>
      </c>
    </row>
    <row r="2107" spans="1:15">
      <c r="A2107" s="1">
        <v>2106</v>
      </c>
      <c r="B2107" s="1">
        <v>86753092106</v>
      </c>
      <c r="C2107" s="2">
        <v>1.6246575342465754</v>
      </c>
      <c r="D2107" s="2" t="str">
        <f t="shared" si="129"/>
        <v>&gt; 1.5 year</v>
      </c>
      <c r="E2107" s="3">
        <v>24.202739726027396</v>
      </c>
      <c r="F2107" s="1">
        <v>0</v>
      </c>
      <c r="G2107" s="1">
        <v>62</v>
      </c>
      <c r="H2107" s="1" t="str">
        <f t="shared" si="130"/>
        <v>&lt;80</v>
      </c>
      <c r="I2107" s="1">
        <v>128.444227638961</v>
      </c>
      <c r="J2107" s="1">
        <v>298.17182346738701</v>
      </c>
      <c r="K2107" s="1">
        <v>335.82303336766802</v>
      </c>
      <c r="L2107" s="1">
        <v>180.520447139803</v>
      </c>
      <c r="M2107" s="1">
        <f t="shared" si="131"/>
        <v>96.090501749404353</v>
      </c>
      <c r="N2107" s="1">
        <v>0</v>
      </c>
      <c r="O2107" s="1" t="str">
        <f t="shared" si="128"/>
        <v>17-25</v>
      </c>
    </row>
    <row r="2108" spans="1:15">
      <c r="A2108" s="1">
        <v>2107</v>
      </c>
      <c r="B2108" s="1">
        <v>86753092107</v>
      </c>
      <c r="C2108" s="2">
        <v>1.6082191780821917</v>
      </c>
      <c r="D2108" s="2" t="str">
        <f t="shared" si="129"/>
        <v>&gt; 1.5 year</v>
      </c>
      <c r="E2108" s="3">
        <v>33.419178082191777</v>
      </c>
      <c r="F2108" s="1">
        <v>0</v>
      </c>
      <c r="G2108" s="1">
        <v>48</v>
      </c>
      <c r="H2108" s="1" t="str">
        <f t="shared" si="130"/>
        <v>&lt;80</v>
      </c>
      <c r="I2108" s="1">
        <v>150.48300203710801</v>
      </c>
      <c r="J2108" s="1">
        <v>151.143579360714</v>
      </c>
      <c r="K2108" s="1">
        <v>284.52298604579101</v>
      </c>
      <c r="L2108" s="1">
        <v>405.01873311517301</v>
      </c>
      <c r="M2108" s="1">
        <f t="shared" si="131"/>
        <v>106.87513281114144</v>
      </c>
      <c r="N2108" s="1">
        <v>0</v>
      </c>
      <c r="O2108" s="1" t="str">
        <f t="shared" si="128"/>
        <v>25-40</v>
      </c>
    </row>
    <row r="2109" spans="1:15">
      <c r="A2109" s="1">
        <v>2108</v>
      </c>
      <c r="B2109" s="1">
        <v>86753092108</v>
      </c>
      <c r="C2109" s="2">
        <v>1.0136986301369864</v>
      </c>
      <c r="D2109" s="2" t="str">
        <f t="shared" si="129"/>
        <v>&lt;= 1.5 year</v>
      </c>
      <c r="E2109" s="3">
        <v>36.726027397260275</v>
      </c>
      <c r="F2109" s="1">
        <v>0</v>
      </c>
      <c r="G2109" s="1">
        <v>18</v>
      </c>
      <c r="H2109" s="1" t="str">
        <f t="shared" si="130"/>
        <v>&lt;80</v>
      </c>
      <c r="I2109" s="1">
        <v>42.143703928322701</v>
      </c>
      <c r="J2109" s="1">
        <v>30.236007997433699</v>
      </c>
      <c r="K2109" s="1">
        <v>366.85888569612501</v>
      </c>
      <c r="L2109" s="1">
        <v>404.77619195276998</v>
      </c>
      <c r="M2109" s="1">
        <f t="shared" si="131"/>
        <v>98.386586271927911</v>
      </c>
      <c r="N2109" s="1">
        <v>0</v>
      </c>
      <c r="O2109" s="1" t="str">
        <f t="shared" si="128"/>
        <v>25-40</v>
      </c>
    </row>
    <row r="2110" spans="1:15">
      <c r="A2110" s="1">
        <v>2109</v>
      </c>
      <c r="B2110" s="1">
        <v>86753092109</v>
      </c>
      <c r="C2110" s="2">
        <v>1.5287671232876712</v>
      </c>
      <c r="D2110" s="2" t="str">
        <f t="shared" si="129"/>
        <v>&gt; 1.5 year</v>
      </c>
      <c r="E2110" s="3">
        <v>32.106849315068494</v>
      </c>
      <c r="F2110" s="1">
        <v>0</v>
      </c>
      <c r="G2110" s="1">
        <v>29</v>
      </c>
      <c r="H2110" s="1" t="str">
        <f t="shared" si="130"/>
        <v>&lt;80</v>
      </c>
      <c r="I2110" s="1">
        <v>203.603254730153</v>
      </c>
      <c r="J2110" s="1">
        <v>140.284617697427</v>
      </c>
      <c r="K2110" s="1">
        <v>356.17397386838502</v>
      </c>
      <c r="L2110" s="1">
        <v>184.17740249433101</v>
      </c>
      <c r="M2110" s="1">
        <f t="shared" si="131"/>
        <v>92.353194957732313</v>
      </c>
      <c r="N2110" s="1">
        <v>0</v>
      </c>
      <c r="O2110" s="1" t="str">
        <f t="shared" si="128"/>
        <v>25-40</v>
      </c>
    </row>
    <row r="2111" spans="1:15">
      <c r="A2111" s="1">
        <v>2110</v>
      </c>
      <c r="B2111" s="1">
        <v>86753092110</v>
      </c>
      <c r="C2111" s="2">
        <v>1.7808219178082192</v>
      </c>
      <c r="D2111" s="2" t="str">
        <f t="shared" si="129"/>
        <v>&gt; 1.5 year</v>
      </c>
      <c r="E2111" s="3">
        <v>25.068493150684933</v>
      </c>
      <c r="F2111" s="1">
        <v>0</v>
      </c>
      <c r="G2111" s="1">
        <v>42</v>
      </c>
      <c r="H2111" s="1" t="str">
        <f t="shared" si="130"/>
        <v>&lt;80</v>
      </c>
      <c r="I2111" s="1">
        <v>214.18420875722799</v>
      </c>
      <c r="J2111" s="1">
        <v>257.73265573348198</v>
      </c>
      <c r="K2111" s="1">
        <v>231.870106300782</v>
      </c>
      <c r="L2111" s="1">
        <v>241.19365726680601</v>
      </c>
      <c r="M2111" s="1">
        <f t="shared" si="131"/>
        <v>94.521000787367356</v>
      </c>
      <c r="N2111" s="1">
        <v>0</v>
      </c>
      <c r="O2111" s="1" t="str">
        <f t="shared" si="128"/>
        <v>25-40</v>
      </c>
    </row>
    <row r="2112" spans="1:15">
      <c r="A2112" s="1">
        <v>2111</v>
      </c>
      <c r="B2112" s="1">
        <v>86753092111</v>
      </c>
      <c r="C2112" s="2">
        <v>1.8904109589041096</v>
      </c>
      <c r="D2112" s="2" t="str">
        <f t="shared" si="129"/>
        <v>&gt; 1.5 year</v>
      </c>
      <c r="E2112" s="3">
        <v>27.764383561643836</v>
      </c>
      <c r="F2112" s="1">
        <v>1</v>
      </c>
      <c r="G2112" s="1">
        <v>57</v>
      </c>
      <c r="H2112" s="1" t="str">
        <f t="shared" si="130"/>
        <v>&lt;80</v>
      </c>
      <c r="I2112" s="1">
        <v>441.10808753949402</v>
      </c>
      <c r="J2112" s="1">
        <v>393.26611266907099</v>
      </c>
      <c r="K2112" s="1">
        <v>3.8526186751243499</v>
      </c>
      <c r="L2112" s="1">
        <v>9.9787387376131207</v>
      </c>
      <c r="M2112" s="1">
        <f t="shared" si="131"/>
        <v>68.409698906213706</v>
      </c>
      <c r="N2112" s="1">
        <v>0</v>
      </c>
      <c r="O2112" s="1" t="str">
        <f t="shared" si="128"/>
        <v>25-40</v>
      </c>
    </row>
    <row r="2113" spans="1:15">
      <c r="A2113" s="1">
        <v>2112</v>
      </c>
      <c r="B2113" s="1">
        <v>86753092112</v>
      </c>
      <c r="C2113" s="2">
        <v>1.736986301369863</v>
      </c>
      <c r="D2113" s="2" t="str">
        <f t="shared" si="129"/>
        <v>&gt; 1.5 year</v>
      </c>
      <c r="E2113" s="3">
        <v>31.046575342465754</v>
      </c>
      <c r="F2113" s="1">
        <v>0</v>
      </c>
      <c r="G2113" s="1">
        <v>64</v>
      </c>
      <c r="H2113" s="1" t="str">
        <f t="shared" si="130"/>
        <v>&lt;80</v>
      </c>
      <c r="I2113" s="1">
        <v>348.82460052149702</v>
      </c>
      <c r="J2113" s="1">
        <v>173.227637756836</v>
      </c>
      <c r="K2113" s="1">
        <v>244.638647171244</v>
      </c>
      <c r="L2113" s="1">
        <v>219.36076837752</v>
      </c>
      <c r="M2113" s="1">
        <f t="shared" si="131"/>
        <v>97.444108928118311</v>
      </c>
      <c r="N2113" s="1">
        <v>0</v>
      </c>
      <c r="O2113" s="1" t="str">
        <f t="shared" si="128"/>
        <v>25-40</v>
      </c>
    </row>
    <row r="2114" spans="1:15">
      <c r="A2114" s="1">
        <v>2113</v>
      </c>
      <c r="B2114" s="1">
        <v>86753092113</v>
      </c>
      <c r="C2114" s="2">
        <v>1.7205479452054795</v>
      </c>
      <c r="D2114" s="2" t="str">
        <f t="shared" si="129"/>
        <v>&gt; 1.5 year</v>
      </c>
      <c r="E2114" s="3">
        <v>34.56712328767123</v>
      </c>
      <c r="F2114" s="1">
        <v>0</v>
      </c>
      <c r="G2114" s="1">
        <v>45</v>
      </c>
      <c r="H2114" s="1" t="str">
        <f t="shared" si="130"/>
        <v>&lt;80</v>
      </c>
      <c r="I2114" s="1">
        <v>276.810878442817</v>
      </c>
      <c r="J2114" s="1">
        <v>145.657008049589</v>
      </c>
      <c r="K2114" s="1">
        <v>278.392910219935</v>
      </c>
      <c r="L2114" s="1">
        <v>376.63306018304502</v>
      </c>
      <c r="M2114" s="1">
        <f t="shared" si="131"/>
        <v>112.40054736775009</v>
      </c>
      <c r="N2114" s="1">
        <v>0</v>
      </c>
      <c r="O2114" s="1" t="str">
        <f t="shared" ref="O2114:O2177" si="132">IF(AND(E2114&gt;17,E2114&lt;25),"17-25",IF(AND(E2114&gt;25,E2114&lt;40),"25-40","&gt;40"))</f>
        <v>25-40</v>
      </c>
    </row>
    <row r="2115" spans="1:15">
      <c r="A2115" s="1">
        <v>2114</v>
      </c>
      <c r="B2115" s="1">
        <v>86753092114</v>
      </c>
      <c r="C2115" s="2">
        <v>1.0712328767123287</v>
      </c>
      <c r="D2115" s="2" t="str">
        <f t="shared" ref="D2115:D2178" si="133">IF(OR(C2115&lt;1.5, C2115=1.5),"&lt;= 1.5 year","&gt; 1.5 year")</f>
        <v>&lt;= 1.5 year</v>
      </c>
      <c r="E2115" s="3">
        <v>34.424657534246577</v>
      </c>
      <c r="F2115" s="1">
        <v>0</v>
      </c>
      <c r="G2115" s="1">
        <v>22</v>
      </c>
      <c r="H2115" s="1" t="str">
        <f t="shared" ref="H2115:H2178" si="134">IF(G2115&lt;80,"&lt;80","&gt;=80")</f>
        <v>&lt;80</v>
      </c>
      <c r="I2115" s="1">
        <v>14.358089129412701</v>
      </c>
      <c r="J2115" s="1">
        <v>30.215892475941601</v>
      </c>
      <c r="K2115" s="1">
        <v>437.42277191393202</v>
      </c>
      <c r="L2115" s="1">
        <v>284.38460497032901</v>
      </c>
      <c r="M2115" s="1">
        <f t="shared" ref="M2115:M2178" si="135">SUMPRODUCT(I2115:L2115,$P$3:$S$3)</f>
        <v>90.182803754539663</v>
      </c>
      <c r="N2115" s="1">
        <v>0</v>
      </c>
      <c r="O2115" s="1" t="str">
        <f t="shared" si="132"/>
        <v>25-40</v>
      </c>
    </row>
    <row r="2116" spans="1:15">
      <c r="A2116" s="1">
        <v>2115</v>
      </c>
      <c r="B2116" s="1">
        <v>86753092115</v>
      </c>
      <c r="C2116" s="2">
        <v>1.6794520547945206</v>
      </c>
      <c r="D2116" s="2" t="str">
        <f t="shared" si="133"/>
        <v>&gt; 1.5 year</v>
      </c>
      <c r="E2116" s="3">
        <v>29.904109589041095</v>
      </c>
      <c r="F2116" s="1">
        <v>1</v>
      </c>
      <c r="G2116" s="1">
        <v>60</v>
      </c>
      <c r="H2116" s="1" t="str">
        <f t="shared" si="134"/>
        <v>&lt;80</v>
      </c>
      <c r="I2116" s="1">
        <v>188.83073567306499</v>
      </c>
      <c r="J2116" s="1">
        <v>149.66518878771399</v>
      </c>
      <c r="K2116" s="1">
        <v>294.67165396477799</v>
      </c>
      <c r="L2116" s="1">
        <v>218.14267279919801</v>
      </c>
      <c r="M2116" s="1">
        <f t="shared" si="135"/>
        <v>88.617393168539436</v>
      </c>
      <c r="N2116" s="1">
        <v>1</v>
      </c>
      <c r="O2116" s="1" t="str">
        <f t="shared" si="132"/>
        <v>25-40</v>
      </c>
    </row>
    <row r="2117" spans="1:15">
      <c r="A2117" s="1">
        <v>2116</v>
      </c>
      <c r="B2117" s="1">
        <v>86753092116</v>
      </c>
      <c r="C2117" s="2">
        <v>1.8438356164383563</v>
      </c>
      <c r="D2117" s="2" t="str">
        <f t="shared" si="133"/>
        <v>&gt; 1.5 year</v>
      </c>
      <c r="E2117" s="3">
        <v>29.221917808219178</v>
      </c>
      <c r="F2117" s="1">
        <v>0</v>
      </c>
      <c r="G2117" s="1">
        <v>35</v>
      </c>
      <c r="H2117" s="1" t="str">
        <f t="shared" si="134"/>
        <v>&lt;80</v>
      </c>
      <c r="I2117" s="1">
        <v>233.33358119725301</v>
      </c>
      <c r="J2117" s="1">
        <v>212.709051028121</v>
      </c>
      <c r="K2117" s="1">
        <v>299.84157513192599</v>
      </c>
      <c r="L2117" s="1">
        <v>209.86696721390399</v>
      </c>
      <c r="M2117" s="1">
        <f t="shared" si="135"/>
        <v>96.848435659529528</v>
      </c>
      <c r="N2117" s="1">
        <v>0</v>
      </c>
      <c r="O2117" s="1" t="str">
        <f t="shared" si="132"/>
        <v>25-40</v>
      </c>
    </row>
    <row r="2118" spans="1:15">
      <c r="A2118" s="1">
        <v>2117</v>
      </c>
      <c r="B2118" s="1">
        <v>86753092117</v>
      </c>
      <c r="C2118" s="2">
        <v>1.6493150684931508</v>
      </c>
      <c r="D2118" s="2" t="str">
        <f t="shared" si="133"/>
        <v>&gt; 1.5 year</v>
      </c>
      <c r="E2118" s="3">
        <v>34.019178082191779</v>
      </c>
      <c r="F2118" s="1">
        <v>0</v>
      </c>
      <c r="G2118" s="1">
        <v>39</v>
      </c>
      <c r="H2118" s="1" t="str">
        <f t="shared" si="134"/>
        <v>&lt;80</v>
      </c>
      <c r="I2118" s="1">
        <v>85.820524079711305</v>
      </c>
      <c r="J2118" s="1">
        <v>295.43414517453402</v>
      </c>
      <c r="K2118" s="1">
        <v>312.625469436385</v>
      </c>
      <c r="L2118" s="1">
        <v>276.32477879009002</v>
      </c>
      <c r="M2118" s="1">
        <f t="shared" si="135"/>
        <v>101.17440332751661</v>
      </c>
      <c r="N2118" s="1">
        <v>0</v>
      </c>
      <c r="O2118" s="1" t="str">
        <f t="shared" si="132"/>
        <v>25-40</v>
      </c>
    </row>
    <row r="2119" spans="1:15">
      <c r="A2119" s="1">
        <v>2118</v>
      </c>
      <c r="B2119" s="1">
        <v>86753092118</v>
      </c>
      <c r="C2119" s="2">
        <v>1.0246575342465754</v>
      </c>
      <c r="D2119" s="2" t="str">
        <f t="shared" si="133"/>
        <v>&lt;= 1.5 year</v>
      </c>
      <c r="E2119" s="3">
        <v>33.742465753424661</v>
      </c>
      <c r="F2119" s="1">
        <v>0</v>
      </c>
      <c r="G2119" s="1">
        <v>20</v>
      </c>
      <c r="H2119" s="1" t="str">
        <f t="shared" si="134"/>
        <v>&lt;80</v>
      </c>
      <c r="I2119" s="1">
        <v>364.42160219639197</v>
      </c>
      <c r="J2119" s="1">
        <v>456.66867643749202</v>
      </c>
      <c r="K2119" s="1">
        <v>47.762553736150998</v>
      </c>
      <c r="L2119" s="1">
        <v>2.2781787156012201</v>
      </c>
      <c r="M2119" s="1">
        <f t="shared" si="135"/>
        <v>71.692110184920992</v>
      </c>
      <c r="N2119" s="1">
        <v>1</v>
      </c>
      <c r="O2119" s="1" t="str">
        <f t="shared" si="132"/>
        <v>25-40</v>
      </c>
    </row>
    <row r="2120" spans="1:15">
      <c r="A2120" s="1">
        <v>2119</v>
      </c>
      <c r="B2120" s="1">
        <v>86753092119</v>
      </c>
      <c r="C2120" s="2">
        <v>1.1260273972602739</v>
      </c>
      <c r="D2120" s="2" t="str">
        <f t="shared" si="133"/>
        <v>&lt;= 1.5 year</v>
      </c>
      <c r="E2120" s="3">
        <v>42.065753424657537</v>
      </c>
      <c r="F2120" s="1">
        <v>0</v>
      </c>
      <c r="G2120" s="1">
        <v>47</v>
      </c>
      <c r="H2120" s="1" t="str">
        <f t="shared" si="134"/>
        <v>&lt;80</v>
      </c>
      <c r="I2120" s="1">
        <v>11.534358068316401</v>
      </c>
      <c r="J2120" s="1">
        <v>218.66892958714601</v>
      </c>
      <c r="K2120" s="1">
        <v>408.46010600484101</v>
      </c>
      <c r="L2120" s="1">
        <v>6.1997090634140601</v>
      </c>
      <c r="M2120" s="1">
        <f t="shared" si="135"/>
        <v>68.1754408206276</v>
      </c>
      <c r="N2120" s="1">
        <v>0</v>
      </c>
      <c r="O2120" s="1" t="str">
        <f t="shared" si="132"/>
        <v>&gt;40</v>
      </c>
    </row>
    <row r="2121" spans="1:15">
      <c r="A2121" s="1">
        <v>2120</v>
      </c>
      <c r="B2121" s="1">
        <v>86753092120</v>
      </c>
      <c r="C2121" s="2">
        <v>1.7863013698630137</v>
      </c>
      <c r="D2121" s="2" t="str">
        <f t="shared" si="133"/>
        <v>&gt; 1.5 year</v>
      </c>
      <c r="E2121" s="3">
        <v>30.153424657534245</v>
      </c>
      <c r="F2121" s="1">
        <v>0</v>
      </c>
      <c r="G2121" s="1">
        <v>33</v>
      </c>
      <c r="H2121" s="1" t="str">
        <f t="shared" si="134"/>
        <v>&lt;80</v>
      </c>
      <c r="I2121" s="1">
        <v>201.36221561704201</v>
      </c>
      <c r="J2121" s="1">
        <v>238.58757348510201</v>
      </c>
      <c r="K2121" s="1">
        <v>212.68832716955799</v>
      </c>
      <c r="L2121" s="1">
        <v>248.496094078916</v>
      </c>
      <c r="M2121" s="1">
        <f t="shared" si="135"/>
        <v>90.538113677988392</v>
      </c>
      <c r="N2121" s="1">
        <v>0</v>
      </c>
      <c r="O2121" s="1" t="str">
        <f t="shared" si="132"/>
        <v>25-40</v>
      </c>
    </row>
    <row r="2122" spans="1:15">
      <c r="A2122" s="1">
        <v>2121</v>
      </c>
      <c r="B2122" s="1">
        <v>86753092121</v>
      </c>
      <c r="C2122" s="2">
        <v>1.2657534246575342</v>
      </c>
      <c r="D2122" s="2" t="str">
        <f t="shared" si="133"/>
        <v>&lt;= 1.5 year</v>
      </c>
      <c r="E2122" s="3">
        <v>45.526027397260272</v>
      </c>
      <c r="F2122" s="1">
        <v>0</v>
      </c>
      <c r="G2122" s="1">
        <v>113</v>
      </c>
      <c r="H2122" s="1" t="str">
        <f t="shared" si="134"/>
        <v>&gt;=80</v>
      </c>
      <c r="I2122" s="1">
        <v>88.765300512579699</v>
      </c>
      <c r="J2122" s="1">
        <v>261.37293534031801</v>
      </c>
      <c r="K2122" s="1">
        <v>173.59057615756399</v>
      </c>
      <c r="L2122" s="1">
        <v>3.2915964908067399</v>
      </c>
      <c r="M2122" s="1">
        <f t="shared" si="135"/>
        <v>49.236919586036301</v>
      </c>
      <c r="N2122" s="1">
        <v>0</v>
      </c>
      <c r="O2122" s="1" t="str">
        <f t="shared" si="132"/>
        <v>&gt;40</v>
      </c>
    </row>
    <row r="2123" spans="1:15">
      <c r="A2123" s="1">
        <v>2122</v>
      </c>
      <c r="B2123" s="1">
        <v>86753092122</v>
      </c>
      <c r="C2123" s="2">
        <v>1.1561643835616437</v>
      </c>
      <c r="D2123" s="2" t="str">
        <f t="shared" si="133"/>
        <v>&lt;= 1.5 year</v>
      </c>
      <c r="E2123" s="3">
        <v>46.657534246575345</v>
      </c>
      <c r="F2123" s="1">
        <v>0</v>
      </c>
      <c r="G2123" s="1">
        <v>98</v>
      </c>
      <c r="H2123" s="1" t="str">
        <f t="shared" si="134"/>
        <v>&gt;=80</v>
      </c>
      <c r="I2123" s="1">
        <v>1.83719909683281</v>
      </c>
      <c r="J2123" s="1">
        <v>270.91233262281997</v>
      </c>
      <c r="K2123" s="1">
        <v>293.88540781742802</v>
      </c>
      <c r="L2123" s="1">
        <v>18.186363670597999</v>
      </c>
      <c r="M2123" s="1">
        <f t="shared" si="135"/>
        <v>59.268575116135338</v>
      </c>
      <c r="N2123" s="1">
        <v>0</v>
      </c>
      <c r="O2123" s="1" t="str">
        <f t="shared" si="132"/>
        <v>&gt;40</v>
      </c>
    </row>
    <row r="2124" spans="1:15">
      <c r="A2124" s="1">
        <v>2123</v>
      </c>
      <c r="B2124" s="1">
        <v>86753092123</v>
      </c>
      <c r="C2124" s="2">
        <v>1.3369863013698631</v>
      </c>
      <c r="D2124" s="2" t="str">
        <f t="shared" si="133"/>
        <v>&lt;= 1.5 year</v>
      </c>
      <c r="E2124" s="3">
        <v>29.747945205479454</v>
      </c>
      <c r="F2124" s="1">
        <v>1</v>
      </c>
      <c r="G2124" s="1">
        <v>55</v>
      </c>
      <c r="H2124" s="1" t="str">
        <f t="shared" si="134"/>
        <v>&lt;80</v>
      </c>
      <c r="I2124" s="1">
        <v>289.53503312703401</v>
      </c>
      <c r="J2124" s="1">
        <v>324.85853377112801</v>
      </c>
      <c r="K2124" s="1">
        <v>72.545765162195593</v>
      </c>
      <c r="L2124" s="1">
        <v>95.011786865993699</v>
      </c>
      <c r="M2124" s="1">
        <f t="shared" si="135"/>
        <v>69.258391595235679</v>
      </c>
      <c r="N2124" s="1">
        <v>0</v>
      </c>
      <c r="O2124" s="1" t="str">
        <f t="shared" si="132"/>
        <v>25-40</v>
      </c>
    </row>
    <row r="2125" spans="1:15">
      <c r="A2125" s="1">
        <v>2124</v>
      </c>
      <c r="B2125" s="1">
        <v>86753092124</v>
      </c>
      <c r="C2125" s="2">
        <v>1.1150684931506849</v>
      </c>
      <c r="D2125" s="2" t="str">
        <f t="shared" si="133"/>
        <v>&lt;= 1.5 year</v>
      </c>
      <c r="E2125" s="3">
        <v>34.205479452054796</v>
      </c>
      <c r="F2125" s="1">
        <v>0</v>
      </c>
      <c r="G2125" s="1">
        <v>86</v>
      </c>
      <c r="H2125" s="1" t="str">
        <f t="shared" si="134"/>
        <v>&gt;=80</v>
      </c>
      <c r="I2125" s="1">
        <v>60.801527216086598</v>
      </c>
      <c r="J2125" s="1">
        <v>128.828747867761</v>
      </c>
      <c r="K2125" s="1">
        <v>379.80663158293601</v>
      </c>
      <c r="L2125" s="1">
        <v>20.868229224996199</v>
      </c>
      <c r="M2125" s="1">
        <f t="shared" si="135"/>
        <v>63.251405303659674</v>
      </c>
      <c r="N2125" s="1">
        <v>0</v>
      </c>
      <c r="O2125" s="1" t="str">
        <f t="shared" si="132"/>
        <v>25-40</v>
      </c>
    </row>
    <row r="2126" spans="1:15">
      <c r="A2126" s="1">
        <v>2125</v>
      </c>
      <c r="B2126" s="1">
        <v>86753092125</v>
      </c>
      <c r="C2126" s="2">
        <v>0.87123287671232874</v>
      </c>
      <c r="D2126" s="2" t="str">
        <f t="shared" si="133"/>
        <v>&lt;= 1.5 year</v>
      </c>
      <c r="E2126" s="3">
        <v>31.87945205479452</v>
      </c>
      <c r="F2126" s="1">
        <v>0</v>
      </c>
      <c r="G2126" s="1">
        <v>21</v>
      </c>
      <c r="H2126" s="1" t="str">
        <f t="shared" si="134"/>
        <v>&lt;80</v>
      </c>
      <c r="I2126" s="1">
        <v>35.908344775943299</v>
      </c>
      <c r="J2126" s="1">
        <v>24.5378470194456</v>
      </c>
      <c r="K2126" s="1">
        <v>330.95397918016698</v>
      </c>
      <c r="L2126" s="1">
        <v>306.04523933477998</v>
      </c>
      <c r="M2126" s="1">
        <f t="shared" si="135"/>
        <v>81.275601565424751</v>
      </c>
      <c r="N2126" s="1">
        <v>0</v>
      </c>
      <c r="O2126" s="1" t="str">
        <f t="shared" si="132"/>
        <v>25-40</v>
      </c>
    </row>
    <row r="2127" spans="1:15">
      <c r="A2127" s="1">
        <v>2126</v>
      </c>
      <c r="B2127" s="1">
        <v>86753092126</v>
      </c>
      <c r="C2127" s="2">
        <v>1.7123287671232876</v>
      </c>
      <c r="D2127" s="2" t="str">
        <f t="shared" si="133"/>
        <v>&gt; 1.5 year</v>
      </c>
      <c r="E2127" s="3">
        <v>28.55890410958904</v>
      </c>
      <c r="F2127" s="1">
        <v>0</v>
      </c>
      <c r="G2127" s="1">
        <v>43</v>
      </c>
      <c r="H2127" s="1" t="str">
        <f t="shared" si="134"/>
        <v>&lt;80</v>
      </c>
      <c r="I2127" s="1">
        <v>266.95769163569003</v>
      </c>
      <c r="J2127" s="1">
        <v>250.49406524309501</v>
      </c>
      <c r="K2127" s="1">
        <v>264.38587158105099</v>
      </c>
      <c r="L2127" s="1">
        <v>237.74306523756599</v>
      </c>
      <c r="M2127" s="1">
        <f t="shared" si="135"/>
        <v>101.65161296853685</v>
      </c>
      <c r="N2127" s="1">
        <v>0</v>
      </c>
      <c r="O2127" s="1" t="str">
        <f t="shared" si="132"/>
        <v>25-40</v>
      </c>
    </row>
    <row r="2128" spans="1:15">
      <c r="A2128" s="1">
        <v>2127</v>
      </c>
      <c r="B2128" s="1">
        <v>86753092127</v>
      </c>
      <c r="C2128" s="2">
        <v>1.2657534246575342</v>
      </c>
      <c r="D2128" s="2" t="str">
        <f t="shared" si="133"/>
        <v>&lt;= 1.5 year</v>
      </c>
      <c r="E2128" s="3">
        <v>37.531506849315072</v>
      </c>
      <c r="F2128" s="1">
        <v>0</v>
      </c>
      <c r="G2128" s="1">
        <v>66</v>
      </c>
      <c r="H2128" s="1" t="str">
        <f t="shared" si="134"/>
        <v>&lt;80</v>
      </c>
      <c r="I2128" s="1">
        <v>16.471955327871001</v>
      </c>
      <c r="J2128" s="1">
        <v>261.75387352496898</v>
      </c>
      <c r="K2128" s="1">
        <v>277.26222729028399</v>
      </c>
      <c r="L2128" s="1">
        <v>32.963715320355099</v>
      </c>
      <c r="M2128" s="1">
        <f t="shared" si="135"/>
        <v>59.485179421503894</v>
      </c>
      <c r="N2128" s="1">
        <v>0</v>
      </c>
      <c r="O2128" s="1" t="str">
        <f t="shared" si="132"/>
        <v>25-40</v>
      </c>
    </row>
    <row r="2129" spans="1:15">
      <c r="A2129" s="1">
        <v>2128</v>
      </c>
      <c r="B2129" s="1">
        <v>86753092128</v>
      </c>
      <c r="C2129" s="2">
        <v>0.97534246575342465</v>
      </c>
      <c r="D2129" s="2" t="str">
        <f t="shared" si="133"/>
        <v>&lt;= 1.5 year</v>
      </c>
      <c r="E2129" s="3">
        <v>31.476712328767125</v>
      </c>
      <c r="F2129" s="1">
        <v>1</v>
      </c>
      <c r="G2129" s="1">
        <v>18</v>
      </c>
      <c r="H2129" s="1" t="str">
        <f t="shared" si="134"/>
        <v>&lt;80</v>
      </c>
      <c r="I2129" s="1">
        <v>86.880134901157703</v>
      </c>
      <c r="J2129" s="1">
        <v>5.38980302935407</v>
      </c>
      <c r="K2129" s="1">
        <v>422.60676145822799</v>
      </c>
      <c r="L2129" s="1">
        <v>293.509512942539</v>
      </c>
      <c r="M2129" s="1">
        <f t="shared" si="135"/>
        <v>93.315547962532975</v>
      </c>
      <c r="N2129" s="1">
        <v>0</v>
      </c>
      <c r="O2129" s="1" t="str">
        <f t="shared" si="132"/>
        <v>25-40</v>
      </c>
    </row>
    <row r="2130" spans="1:15">
      <c r="A2130" s="1">
        <v>2129</v>
      </c>
      <c r="B2130" s="1">
        <v>86753092129</v>
      </c>
      <c r="C2130" s="2">
        <v>1.0493150684931507</v>
      </c>
      <c r="D2130" s="2" t="str">
        <f t="shared" si="133"/>
        <v>&lt;= 1.5 year</v>
      </c>
      <c r="E2130" s="3">
        <v>39.56986301369863</v>
      </c>
      <c r="F2130" s="1">
        <v>1</v>
      </c>
      <c r="G2130" s="1">
        <v>63</v>
      </c>
      <c r="H2130" s="1" t="str">
        <f t="shared" si="134"/>
        <v>&lt;80</v>
      </c>
      <c r="I2130" s="1">
        <v>76.342519693791104</v>
      </c>
      <c r="J2130" s="1">
        <v>230.03700245694901</v>
      </c>
      <c r="K2130" s="1">
        <v>263.14764733341701</v>
      </c>
      <c r="L2130" s="1">
        <v>11.1455356090866</v>
      </c>
      <c r="M2130" s="1">
        <f t="shared" si="135"/>
        <v>57.425543725159642</v>
      </c>
      <c r="N2130" s="1">
        <v>0</v>
      </c>
      <c r="O2130" s="1" t="str">
        <f t="shared" si="132"/>
        <v>25-40</v>
      </c>
    </row>
    <row r="2131" spans="1:15">
      <c r="A2131" s="1">
        <v>2130</v>
      </c>
      <c r="B2131" s="1">
        <v>86753092130</v>
      </c>
      <c r="C2131" s="2">
        <v>1.2219178082191782</v>
      </c>
      <c r="D2131" s="2" t="str">
        <f t="shared" si="133"/>
        <v>&lt;= 1.5 year</v>
      </c>
      <c r="E2131" s="3">
        <v>39.361643835616441</v>
      </c>
      <c r="F2131" s="1">
        <v>0</v>
      </c>
      <c r="G2131" s="1">
        <v>61</v>
      </c>
      <c r="H2131" s="1" t="str">
        <f t="shared" si="134"/>
        <v>&lt;80</v>
      </c>
      <c r="I2131" s="1">
        <v>10.3621626145246</v>
      </c>
      <c r="J2131" s="1">
        <v>297.96059697393599</v>
      </c>
      <c r="K2131" s="1">
        <v>228.81854735101601</v>
      </c>
      <c r="L2131" s="1">
        <v>57.839389823511901</v>
      </c>
      <c r="M2131" s="1">
        <f t="shared" si="135"/>
        <v>59.064773228020194</v>
      </c>
      <c r="N2131" s="1">
        <v>0</v>
      </c>
      <c r="O2131" s="1" t="str">
        <f t="shared" si="132"/>
        <v>25-40</v>
      </c>
    </row>
    <row r="2132" spans="1:15">
      <c r="A2132" s="1">
        <v>2131</v>
      </c>
      <c r="B2132" s="1">
        <v>86753092131</v>
      </c>
      <c r="C2132" s="2">
        <v>1.6712328767123288</v>
      </c>
      <c r="D2132" s="2" t="str">
        <f t="shared" si="133"/>
        <v>&gt; 1.5 year</v>
      </c>
      <c r="E2132" s="3">
        <v>32.868493150684934</v>
      </c>
      <c r="F2132" s="1">
        <v>0</v>
      </c>
      <c r="G2132" s="1">
        <v>29</v>
      </c>
      <c r="H2132" s="1" t="str">
        <f t="shared" si="134"/>
        <v>&lt;80</v>
      </c>
      <c r="I2132" s="1">
        <v>472.14865962620098</v>
      </c>
      <c r="J2132" s="1">
        <v>195.12532748573801</v>
      </c>
      <c r="K2132" s="1">
        <v>177.852845675987</v>
      </c>
      <c r="L2132" s="1">
        <v>196.42529978220301</v>
      </c>
      <c r="M2132" s="1">
        <f t="shared" si="135"/>
        <v>98.295296423937913</v>
      </c>
      <c r="N2132" s="1">
        <v>0</v>
      </c>
      <c r="O2132" s="1" t="str">
        <f t="shared" si="132"/>
        <v>25-40</v>
      </c>
    </row>
    <row r="2133" spans="1:15">
      <c r="A2133" s="1">
        <v>2132</v>
      </c>
      <c r="B2133" s="1">
        <v>86753092132</v>
      </c>
      <c r="C2133" s="2">
        <v>1.6739726027397259</v>
      </c>
      <c r="D2133" s="2" t="str">
        <f t="shared" si="133"/>
        <v>&gt; 1.5 year</v>
      </c>
      <c r="E2133" s="3">
        <v>28.93972602739726</v>
      </c>
      <c r="F2133" s="1">
        <v>1</v>
      </c>
      <c r="G2133" s="1">
        <v>49</v>
      </c>
      <c r="H2133" s="1" t="str">
        <f t="shared" si="134"/>
        <v>&lt;80</v>
      </c>
      <c r="I2133" s="1">
        <v>292.57410130872</v>
      </c>
      <c r="J2133" s="1">
        <v>162.06613795721401</v>
      </c>
      <c r="K2133" s="1">
        <v>234.01363476360299</v>
      </c>
      <c r="L2133" s="1">
        <v>363.03290570864402</v>
      </c>
      <c r="M2133" s="1">
        <f t="shared" si="135"/>
        <v>108.01680399794435</v>
      </c>
      <c r="N2133" s="1">
        <v>0</v>
      </c>
      <c r="O2133" s="1" t="str">
        <f t="shared" si="132"/>
        <v>25-40</v>
      </c>
    </row>
    <row r="2134" spans="1:15">
      <c r="A2134" s="1">
        <v>2133</v>
      </c>
      <c r="B2134" s="1">
        <v>86753092133</v>
      </c>
      <c r="C2134" s="2">
        <v>1.2767123287671234</v>
      </c>
      <c r="D2134" s="2" t="str">
        <f t="shared" si="133"/>
        <v>&lt;= 1.5 year</v>
      </c>
      <c r="E2134" s="3">
        <v>39.345205479452055</v>
      </c>
      <c r="F2134" s="1">
        <v>0</v>
      </c>
      <c r="G2134" s="1">
        <v>72</v>
      </c>
      <c r="H2134" s="1" t="str">
        <f t="shared" si="134"/>
        <v>&lt;80</v>
      </c>
      <c r="I2134" s="1">
        <v>7.0013440834271004</v>
      </c>
      <c r="J2134" s="1">
        <v>246.769970520242</v>
      </c>
      <c r="K2134" s="1">
        <v>299.221708066698</v>
      </c>
      <c r="L2134" s="1">
        <v>16.738512465729801</v>
      </c>
      <c r="M2134" s="1">
        <f t="shared" si="135"/>
        <v>58.21693163218486</v>
      </c>
      <c r="N2134" s="1">
        <v>0</v>
      </c>
      <c r="O2134" s="1" t="str">
        <f t="shared" si="132"/>
        <v>25-40</v>
      </c>
    </row>
    <row r="2135" spans="1:15">
      <c r="A2135" s="1">
        <v>2134</v>
      </c>
      <c r="B2135" s="1">
        <v>86753092134</v>
      </c>
      <c r="C2135" s="2">
        <v>1.0136986301369864</v>
      </c>
      <c r="D2135" s="2" t="str">
        <f t="shared" si="133"/>
        <v>&lt;= 1.5 year</v>
      </c>
      <c r="E2135" s="3">
        <v>45.315068493150683</v>
      </c>
      <c r="F2135" s="1">
        <v>0</v>
      </c>
      <c r="G2135" s="1">
        <v>63</v>
      </c>
      <c r="H2135" s="1" t="str">
        <f t="shared" si="134"/>
        <v>&lt;80</v>
      </c>
      <c r="I2135" s="1">
        <v>15.711614478867601</v>
      </c>
      <c r="J2135" s="1">
        <v>184.84794870966999</v>
      </c>
      <c r="K2135" s="1">
        <v>366.394471380026</v>
      </c>
      <c r="L2135" s="1">
        <v>30.645082700589601</v>
      </c>
      <c r="M2135" s="1">
        <f t="shared" si="135"/>
        <v>63.689511544756876</v>
      </c>
      <c r="N2135" s="1">
        <v>0</v>
      </c>
      <c r="O2135" s="1" t="str">
        <f t="shared" si="132"/>
        <v>&gt;40</v>
      </c>
    </row>
    <row r="2136" spans="1:15">
      <c r="A2136" s="1">
        <v>2135</v>
      </c>
      <c r="B2136" s="1">
        <v>86753092135</v>
      </c>
      <c r="C2136" s="2">
        <v>1.7342465753424658</v>
      </c>
      <c r="D2136" s="2" t="str">
        <f t="shared" si="133"/>
        <v>&gt; 1.5 year</v>
      </c>
      <c r="E2136" s="3">
        <v>31.901369863013699</v>
      </c>
      <c r="F2136" s="1">
        <v>0</v>
      </c>
      <c r="G2136" s="1">
        <v>11</v>
      </c>
      <c r="H2136" s="1" t="str">
        <f t="shared" si="134"/>
        <v>&lt;80</v>
      </c>
      <c r="I2136" s="1">
        <v>371.86147873743101</v>
      </c>
      <c r="J2136" s="1">
        <v>176.818118682391</v>
      </c>
      <c r="K2136" s="1">
        <v>206.95972924729799</v>
      </c>
      <c r="L2136" s="1">
        <v>238.73831472715699</v>
      </c>
      <c r="M2136" s="1">
        <f t="shared" si="135"/>
        <v>97.378133070520349</v>
      </c>
      <c r="N2136" s="1">
        <v>0</v>
      </c>
      <c r="O2136" s="1" t="str">
        <f t="shared" si="132"/>
        <v>25-40</v>
      </c>
    </row>
    <row r="2137" spans="1:15">
      <c r="A2137" s="1">
        <v>2136</v>
      </c>
      <c r="B2137" s="1">
        <v>86753092136</v>
      </c>
      <c r="C2137" s="2">
        <v>1.7671232876712328</v>
      </c>
      <c r="D2137" s="2" t="str">
        <f t="shared" si="133"/>
        <v>&gt; 1.5 year</v>
      </c>
      <c r="E2137" s="3">
        <v>28.027397260273972</v>
      </c>
      <c r="F2137" s="1">
        <v>0</v>
      </c>
      <c r="G2137" s="1">
        <v>32</v>
      </c>
      <c r="H2137" s="1" t="str">
        <f t="shared" si="134"/>
        <v>&lt;80</v>
      </c>
      <c r="I2137" s="1">
        <v>287.97279152666499</v>
      </c>
      <c r="J2137" s="1">
        <v>138.453613241326</v>
      </c>
      <c r="K2137" s="1">
        <v>300.32840278994502</v>
      </c>
      <c r="L2137" s="1">
        <v>181.971867551229</v>
      </c>
      <c r="M2137" s="1">
        <f t="shared" si="135"/>
        <v>91.990144822380159</v>
      </c>
      <c r="N2137" s="1">
        <v>1</v>
      </c>
      <c r="O2137" s="1" t="str">
        <f t="shared" si="132"/>
        <v>25-40</v>
      </c>
    </row>
    <row r="2138" spans="1:15">
      <c r="A2138" s="1">
        <v>2137</v>
      </c>
      <c r="B2138" s="1">
        <v>86753092137</v>
      </c>
      <c r="C2138" s="2">
        <v>1.6739726027397259</v>
      </c>
      <c r="D2138" s="2" t="str">
        <f t="shared" si="133"/>
        <v>&gt; 1.5 year</v>
      </c>
      <c r="E2138" s="3">
        <v>31.736986301369864</v>
      </c>
      <c r="F2138" s="1">
        <v>1</v>
      </c>
      <c r="G2138" s="1">
        <v>50</v>
      </c>
      <c r="H2138" s="1" t="str">
        <f t="shared" si="134"/>
        <v>&lt;80</v>
      </c>
      <c r="I2138" s="1">
        <v>311.83061634577302</v>
      </c>
      <c r="J2138" s="1">
        <v>276.48352476311999</v>
      </c>
      <c r="K2138" s="1">
        <v>257.47184290363498</v>
      </c>
      <c r="L2138" s="1">
        <v>136.844349374784</v>
      </c>
      <c r="M2138" s="1">
        <f t="shared" si="135"/>
        <v>94.383074362121718</v>
      </c>
      <c r="N2138" s="1">
        <v>0</v>
      </c>
      <c r="O2138" s="1" t="str">
        <f t="shared" si="132"/>
        <v>25-40</v>
      </c>
    </row>
    <row r="2139" spans="1:15">
      <c r="A2139" s="1">
        <v>2138</v>
      </c>
      <c r="B2139" s="1">
        <v>86753092138</v>
      </c>
      <c r="C2139" s="2">
        <v>1.6575342465753424</v>
      </c>
      <c r="D2139" s="2" t="str">
        <f t="shared" si="133"/>
        <v>&gt; 1.5 year</v>
      </c>
      <c r="E2139" s="3">
        <v>16.87123287671233</v>
      </c>
      <c r="F2139" s="1">
        <v>0</v>
      </c>
      <c r="G2139" s="1">
        <v>62</v>
      </c>
      <c r="H2139" s="1" t="str">
        <f t="shared" si="134"/>
        <v>&lt;80</v>
      </c>
      <c r="I2139" s="1">
        <v>482.80331652564797</v>
      </c>
      <c r="J2139" s="1">
        <v>241.28096650789499</v>
      </c>
      <c r="K2139" s="1">
        <v>36.302039517948899</v>
      </c>
      <c r="L2139" s="1">
        <v>51.7512010924655</v>
      </c>
      <c r="M2139" s="1">
        <f t="shared" si="135"/>
        <v>68.493131515933172</v>
      </c>
      <c r="N2139" s="1">
        <v>0</v>
      </c>
      <c r="O2139" s="1" t="str">
        <f t="shared" si="132"/>
        <v>&gt;40</v>
      </c>
    </row>
    <row r="2140" spans="1:15">
      <c r="A2140" s="1">
        <v>2139</v>
      </c>
      <c r="B2140" s="1">
        <v>86753092139</v>
      </c>
      <c r="C2140" s="2">
        <v>1.5506849315068494</v>
      </c>
      <c r="D2140" s="2" t="str">
        <f t="shared" si="133"/>
        <v>&gt; 1.5 year</v>
      </c>
      <c r="E2140" s="3">
        <v>36.098630136986301</v>
      </c>
      <c r="F2140" s="1">
        <v>0</v>
      </c>
      <c r="G2140" s="1">
        <v>33</v>
      </c>
      <c r="H2140" s="1" t="str">
        <f t="shared" si="134"/>
        <v>&lt;80</v>
      </c>
      <c r="I2140" s="1">
        <v>408.34919355514302</v>
      </c>
      <c r="J2140" s="1">
        <v>137.391266527857</v>
      </c>
      <c r="K2140" s="1">
        <v>221.094573261026</v>
      </c>
      <c r="L2140" s="1">
        <v>191.695075404531</v>
      </c>
      <c r="M2140" s="1">
        <f t="shared" si="135"/>
        <v>93.193994646506837</v>
      </c>
      <c r="N2140" s="1">
        <v>0</v>
      </c>
      <c r="O2140" s="1" t="str">
        <f t="shared" si="132"/>
        <v>25-40</v>
      </c>
    </row>
    <row r="2141" spans="1:15">
      <c r="A2141" s="1">
        <v>2140</v>
      </c>
      <c r="B2141" s="1">
        <v>86753092140</v>
      </c>
      <c r="C2141" s="2">
        <v>1.0465753424657533</v>
      </c>
      <c r="D2141" s="2" t="str">
        <f t="shared" si="133"/>
        <v>&lt;= 1.5 year</v>
      </c>
      <c r="E2141" s="3">
        <v>33.273972602739725</v>
      </c>
      <c r="F2141" s="1">
        <v>1</v>
      </c>
      <c r="G2141" s="1">
        <v>22</v>
      </c>
      <c r="H2141" s="1" t="str">
        <f t="shared" si="134"/>
        <v>&lt;80</v>
      </c>
      <c r="I2141" s="1">
        <v>22.017579560925899</v>
      </c>
      <c r="J2141" s="1">
        <v>36.310160549636898</v>
      </c>
      <c r="K2141" s="1">
        <v>400.31208821347201</v>
      </c>
      <c r="L2141" s="1">
        <v>361.69868508616401</v>
      </c>
      <c r="M2141" s="1">
        <f t="shared" si="135"/>
        <v>96.107512004801336</v>
      </c>
      <c r="N2141" s="1">
        <v>0</v>
      </c>
      <c r="O2141" s="1" t="str">
        <f t="shared" si="132"/>
        <v>25-40</v>
      </c>
    </row>
    <row r="2142" spans="1:15">
      <c r="A2142" s="1">
        <v>2141</v>
      </c>
      <c r="B2142" s="1">
        <v>86753092141</v>
      </c>
      <c r="C2142" s="2">
        <v>1.6328767123287671</v>
      </c>
      <c r="D2142" s="2" t="str">
        <f t="shared" si="133"/>
        <v>&gt; 1.5 year</v>
      </c>
      <c r="E2142" s="3">
        <v>29.895890410958906</v>
      </c>
      <c r="F2142" s="1">
        <v>0</v>
      </c>
      <c r="G2142" s="1">
        <v>46</v>
      </c>
      <c r="H2142" s="1" t="str">
        <f t="shared" si="134"/>
        <v>&lt;80</v>
      </c>
      <c r="I2142" s="1">
        <v>194.89331443069</v>
      </c>
      <c r="J2142" s="1">
        <v>322.47941054296399</v>
      </c>
      <c r="K2142" s="1">
        <v>257.073906818691</v>
      </c>
      <c r="L2142" s="1">
        <v>201.57535549957899</v>
      </c>
      <c r="M2142" s="1">
        <f t="shared" si="135"/>
        <v>96.427729476084721</v>
      </c>
      <c r="N2142" s="1">
        <v>0</v>
      </c>
      <c r="O2142" s="1" t="str">
        <f t="shared" si="132"/>
        <v>25-40</v>
      </c>
    </row>
    <row r="2143" spans="1:15">
      <c r="A2143" s="1">
        <v>2142</v>
      </c>
      <c r="B2143" s="1">
        <v>86753092142</v>
      </c>
      <c r="C2143" s="2">
        <v>1.1945205479452055</v>
      </c>
      <c r="D2143" s="2" t="str">
        <f t="shared" si="133"/>
        <v>&lt;= 1.5 year</v>
      </c>
      <c r="E2143" s="3">
        <v>42.630136986301373</v>
      </c>
      <c r="F2143" s="1">
        <v>0</v>
      </c>
      <c r="G2143" s="1">
        <v>99</v>
      </c>
      <c r="H2143" s="1" t="str">
        <f t="shared" si="134"/>
        <v>&gt;=80</v>
      </c>
      <c r="I2143" s="1">
        <v>12.6243420079586</v>
      </c>
      <c r="J2143" s="1">
        <v>331.16282616018498</v>
      </c>
      <c r="K2143" s="1">
        <v>280.87103350153501</v>
      </c>
      <c r="L2143" s="1">
        <v>3.5381607307026299</v>
      </c>
      <c r="M2143" s="1">
        <f t="shared" si="135"/>
        <v>61.63207676132</v>
      </c>
      <c r="N2143" s="1">
        <v>0</v>
      </c>
      <c r="O2143" s="1" t="str">
        <f t="shared" si="132"/>
        <v>&gt;40</v>
      </c>
    </row>
    <row r="2144" spans="1:15">
      <c r="A2144" s="1">
        <v>2143</v>
      </c>
      <c r="B2144" s="1">
        <v>86753092143</v>
      </c>
      <c r="C2144" s="2">
        <v>1.2027397260273973</v>
      </c>
      <c r="D2144" s="2" t="str">
        <f t="shared" si="133"/>
        <v>&lt;= 1.5 year</v>
      </c>
      <c r="E2144" s="3">
        <v>42.164383561643838</v>
      </c>
      <c r="F2144" s="1">
        <v>0</v>
      </c>
      <c r="G2144" s="1">
        <v>84</v>
      </c>
      <c r="H2144" s="1" t="str">
        <f t="shared" si="134"/>
        <v>&gt;=80</v>
      </c>
      <c r="I2144" s="1">
        <v>4.8066179933584703</v>
      </c>
      <c r="J2144" s="1">
        <v>256.13884959704802</v>
      </c>
      <c r="K2144" s="1">
        <v>282.17280417233002</v>
      </c>
      <c r="L2144" s="1">
        <v>7.7347757340475498</v>
      </c>
      <c r="M2144" s="1">
        <f t="shared" si="135"/>
        <v>55.664546995997831</v>
      </c>
      <c r="N2144" s="1">
        <v>1</v>
      </c>
      <c r="O2144" s="1" t="str">
        <f t="shared" si="132"/>
        <v>&gt;40</v>
      </c>
    </row>
    <row r="2145" spans="1:15">
      <c r="A2145" s="1">
        <v>2144</v>
      </c>
      <c r="B2145" s="1">
        <v>86753092144</v>
      </c>
      <c r="C2145" s="2">
        <v>1.6465753424657534</v>
      </c>
      <c r="D2145" s="2" t="str">
        <f t="shared" si="133"/>
        <v>&gt; 1.5 year</v>
      </c>
      <c r="E2145" s="3">
        <v>31.575342465753426</v>
      </c>
      <c r="F2145" s="1">
        <v>0</v>
      </c>
      <c r="G2145" s="1">
        <v>50</v>
      </c>
      <c r="H2145" s="1" t="str">
        <f t="shared" si="134"/>
        <v>&lt;80</v>
      </c>
      <c r="I2145" s="1">
        <v>246.269096798428</v>
      </c>
      <c r="J2145" s="1">
        <v>117.05862920849999</v>
      </c>
      <c r="K2145" s="1">
        <v>307.774732973082</v>
      </c>
      <c r="L2145" s="1">
        <v>293.90814699653203</v>
      </c>
      <c r="M2145" s="1">
        <f t="shared" si="135"/>
        <v>101.26816367690793</v>
      </c>
      <c r="N2145" s="1">
        <v>0</v>
      </c>
      <c r="O2145" s="1" t="str">
        <f t="shared" si="132"/>
        <v>25-40</v>
      </c>
    </row>
    <row r="2146" spans="1:15">
      <c r="A2146" s="1">
        <v>2145</v>
      </c>
      <c r="B2146" s="1">
        <v>86753092145</v>
      </c>
      <c r="C2146" s="2">
        <v>1.1342465753424658</v>
      </c>
      <c r="D2146" s="2" t="str">
        <f t="shared" si="133"/>
        <v>&lt;= 1.5 year</v>
      </c>
      <c r="E2146" s="3">
        <v>36.208219178082189</v>
      </c>
      <c r="F2146" s="1">
        <v>0</v>
      </c>
      <c r="G2146" s="1">
        <v>80</v>
      </c>
      <c r="H2146" s="1" t="str">
        <f t="shared" si="134"/>
        <v>&gt;=80</v>
      </c>
      <c r="I2146" s="1">
        <v>4.7478124183172596</v>
      </c>
      <c r="J2146" s="1">
        <v>303.68784477639599</v>
      </c>
      <c r="K2146" s="1">
        <v>289.62729372016099</v>
      </c>
      <c r="L2146" s="1">
        <v>1.45053964095277</v>
      </c>
      <c r="M2146" s="1">
        <f t="shared" si="135"/>
        <v>59.604192578910713</v>
      </c>
      <c r="N2146" s="1">
        <v>0</v>
      </c>
      <c r="O2146" s="1" t="str">
        <f t="shared" si="132"/>
        <v>25-40</v>
      </c>
    </row>
    <row r="2147" spans="1:15">
      <c r="A2147" s="1">
        <v>2146</v>
      </c>
      <c r="B2147" s="1">
        <v>86753092146</v>
      </c>
      <c r="C2147" s="2">
        <v>1.1534246575342466</v>
      </c>
      <c r="D2147" s="2" t="str">
        <f t="shared" si="133"/>
        <v>&lt;= 1.5 year</v>
      </c>
      <c r="E2147" s="3">
        <v>36.476712328767121</v>
      </c>
      <c r="F2147" s="1">
        <v>0</v>
      </c>
      <c r="G2147" s="1">
        <v>79</v>
      </c>
      <c r="H2147" s="1" t="str">
        <f t="shared" si="134"/>
        <v>&lt;80</v>
      </c>
      <c r="I2147" s="1">
        <v>66.252393439272396</v>
      </c>
      <c r="J2147" s="1">
        <v>148.851016249086</v>
      </c>
      <c r="K2147" s="1">
        <v>367.806149931513</v>
      </c>
      <c r="L2147" s="1">
        <v>11.6833994239602</v>
      </c>
      <c r="M2147" s="1">
        <f t="shared" si="135"/>
        <v>62.747018697725451</v>
      </c>
      <c r="N2147" s="1">
        <v>0</v>
      </c>
      <c r="O2147" s="1" t="str">
        <f t="shared" si="132"/>
        <v>25-40</v>
      </c>
    </row>
    <row r="2148" spans="1:15">
      <c r="A2148" s="1">
        <v>2147</v>
      </c>
      <c r="B2148" s="1">
        <v>86753092147</v>
      </c>
      <c r="C2148" s="2">
        <v>1.7205479452054795</v>
      </c>
      <c r="D2148" s="2" t="str">
        <f t="shared" si="133"/>
        <v>&gt; 1.5 year</v>
      </c>
      <c r="E2148" s="3">
        <v>30.268493150684932</v>
      </c>
      <c r="F2148" s="1">
        <v>0</v>
      </c>
      <c r="G2148" s="1">
        <v>49</v>
      </c>
      <c r="H2148" s="1" t="str">
        <f t="shared" si="134"/>
        <v>&lt;80</v>
      </c>
      <c r="I2148" s="1">
        <v>202.52787976671399</v>
      </c>
      <c r="J2148" s="1">
        <v>357.195079867039</v>
      </c>
      <c r="K2148" s="1">
        <v>91.396421988815206</v>
      </c>
      <c r="L2148" s="1">
        <v>373.33084610203599</v>
      </c>
      <c r="M2148" s="1">
        <f t="shared" si="135"/>
        <v>100.54510894160239</v>
      </c>
      <c r="N2148" s="1">
        <v>0</v>
      </c>
      <c r="O2148" s="1" t="str">
        <f t="shared" si="132"/>
        <v>25-40</v>
      </c>
    </row>
    <row r="2149" spans="1:15">
      <c r="A2149" s="1">
        <v>2148</v>
      </c>
      <c r="B2149" s="1">
        <v>86753092148</v>
      </c>
      <c r="C2149" s="2">
        <v>1.1616438356164382</v>
      </c>
      <c r="D2149" s="2" t="str">
        <f t="shared" si="133"/>
        <v>&lt;= 1.5 year</v>
      </c>
      <c r="E2149" s="3">
        <v>35.150684931506852</v>
      </c>
      <c r="F2149" s="1">
        <v>0</v>
      </c>
      <c r="G2149" s="1">
        <v>90</v>
      </c>
      <c r="H2149" s="1" t="str">
        <f t="shared" si="134"/>
        <v>&gt;=80</v>
      </c>
      <c r="I2149" s="1">
        <v>21.812720345446301</v>
      </c>
      <c r="J2149" s="1">
        <v>200.407846348909</v>
      </c>
      <c r="K2149" s="1">
        <v>401.14499166643498</v>
      </c>
      <c r="L2149" s="1">
        <v>3.9947714248828801</v>
      </c>
      <c r="M2149" s="1">
        <f t="shared" si="135"/>
        <v>66.394416906506564</v>
      </c>
      <c r="N2149" s="1">
        <v>0</v>
      </c>
      <c r="O2149" s="1" t="str">
        <f t="shared" si="132"/>
        <v>25-40</v>
      </c>
    </row>
    <row r="2150" spans="1:15">
      <c r="A2150" s="1">
        <v>2149</v>
      </c>
      <c r="B2150" s="1">
        <v>86753092149</v>
      </c>
      <c r="C2150" s="2">
        <v>1.1205479452054794</v>
      </c>
      <c r="D2150" s="2" t="str">
        <f t="shared" si="133"/>
        <v>&lt;= 1.5 year</v>
      </c>
      <c r="E2150" s="3">
        <v>44.186301369863017</v>
      </c>
      <c r="F2150" s="1">
        <v>0</v>
      </c>
      <c r="G2150" s="1">
        <v>99</v>
      </c>
      <c r="H2150" s="1" t="str">
        <f t="shared" si="134"/>
        <v>&gt;=80</v>
      </c>
      <c r="I2150" s="1">
        <v>88.739706152412893</v>
      </c>
      <c r="J2150" s="1">
        <v>294.83436850695603</v>
      </c>
      <c r="K2150" s="1">
        <v>263.46633269400201</v>
      </c>
      <c r="L2150" s="1">
        <v>14.484690182169301</v>
      </c>
      <c r="M2150" s="1">
        <f t="shared" si="135"/>
        <v>64.040048717890073</v>
      </c>
      <c r="N2150" s="1">
        <v>0</v>
      </c>
      <c r="O2150" s="1" t="str">
        <f t="shared" si="132"/>
        <v>&gt;40</v>
      </c>
    </row>
    <row r="2151" spans="1:15">
      <c r="A2151" s="1">
        <v>2150</v>
      </c>
      <c r="B2151" s="1">
        <v>86753092150</v>
      </c>
      <c r="C2151" s="2">
        <v>1.7232876712328766</v>
      </c>
      <c r="D2151" s="2" t="str">
        <f t="shared" si="133"/>
        <v>&gt; 1.5 year</v>
      </c>
      <c r="E2151" s="3">
        <v>35.320547945205476</v>
      </c>
      <c r="F2151" s="1">
        <v>1</v>
      </c>
      <c r="G2151" s="1">
        <v>27</v>
      </c>
      <c r="H2151" s="1" t="str">
        <f t="shared" si="134"/>
        <v>&lt;80</v>
      </c>
      <c r="I2151" s="1">
        <v>228.46064373069501</v>
      </c>
      <c r="J2151" s="1">
        <v>307.83735785326098</v>
      </c>
      <c r="K2151" s="1">
        <v>221.00866550147299</v>
      </c>
      <c r="L2151" s="1">
        <v>252.82483810432601</v>
      </c>
      <c r="M2151" s="1">
        <f t="shared" si="135"/>
        <v>99.763860559412365</v>
      </c>
      <c r="N2151" s="1">
        <v>0</v>
      </c>
      <c r="O2151" s="1" t="str">
        <f t="shared" si="132"/>
        <v>25-40</v>
      </c>
    </row>
    <row r="2152" spans="1:15">
      <c r="A2152" s="1">
        <v>2151</v>
      </c>
      <c r="B2152" s="1">
        <v>86753092151</v>
      </c>
      <c r="C2152" s="2">
        <v>1.6684931506849314</v>
      </c>
      <c r="D2152" s="2" t="str">
        <f t="shared" si="133"/>
        <v>&gt; 1.5 year</v>
      </c>
      <c r="E2152" s="3">
        <v>28.460273972602739</v>
      </c>
      <c r="F2152" s="1">
        <v>0</v>
      </c>
      <c r="G2152" s="1">
        <v>34</v>
      </c>
      <c r="H2152" s="1" t="str">
        <f t="shared" si="134"/>
        <v>&lt;80</v>
      </c>
      <c r="I2152" s="1">
        <v>325.72374093020602</v>
      </c>
      <c r="J2152" s="1">
        <v>161.516206031265</v>
      </c>
      <c r="K2152" s="1">
        <v>151.972347410818</v>
      </c>
      <c r="L2152" s="1">
        <v>262.17886702721802</v>
      </c>
      <c r="M2152" s="1">
        <f t="shared" si="135"/>
        <v>88.677341489482004</v>
      </c>
      <c r="N2152" s="1">
        <v>1</v>
      </c>
      <c r="O2152" s="1" t="str">
        <f t="shared" si="132"/>
        <v>25-40</v>
      </c>
    </row>
    <row r="2153" spans="1:15">
      <c r="A2153" s="1">
        <v>2152</v>
      </c>
      <c r="B2153" s="1">
        <v>86753092152</v>
      </c>
      <c r="C2153" s="2">
        <v>1.1397260273972603</v>
      </c>
      <c r="D2153" s="2" t="str">
        <f t="shared" si="133"/>
        <v>&lt;= 1.5 year</v>
      </c>
      <c r="E2153" s="3">
        <v>39.041095890410958</v>
      </c>
      <c r="F2153" s="1">
        <v>1</v>
      </c>
      <c r="G2153" s="1">
        <v>66</v>
      </c>
      <c r="H2153" s="1" t="str">
        <f t="shared" si="134"/>
        <v>&lt;80</v>
      </c>
      <c r="I2153" s="1">
        <v>35.977076098156303</v>
      </c>
      <c r="J2153" s="1">
        <v>297.16427517697502</v>
      </c>
      <c r="K2153" s="1">
        <v>238.88483461227</v>
      </c>
      <c r="L2153" s="1">
        <v>19.502603193633899</v>
      </c>
      <c r="M2153" s="1">
        <f t="shared" si="135"/>
        <v>57.657800638718967</v>
      </c>
      <c r="N2153" s="1">
        <v>0</v>
      </c>
      <c r="O2153" s="1" t="str">
        <f t="shared" si="132"/>
        <v>25-40</v>
      </c>
    </row>
    <row r="2154" spans="1:15">
      <c r="A2154" s="1">
        <v>2153</v>
      </c>
      <c r="B2154" s="1">
        <v>86753092153</v>
      </c>
      <c r="C2154" s="2">
        <v>1.6054794520547946</v>
      </c>
      <c r="D2154" s="2" t="str">
        <f t="shared" si="133"/>
        <v>&gt; 1.5 year</v>
      </c>
      <c r="E2154" s="3">
        <v>30.473972602739725</v>
      </c>
      <c r="F2154" s="1">
        <v>0</v>
      </c>
      <c r="G2154" s="1">
        <v>64</v>
      </c>
      <c r="H2154" s="1" t="str">
        <f t="shared" si="134"/>
        <v>&lt;80</v>
      </c>
      <c r="I2154" s="1">
        <v>223.319597069704</v>
      </c>
      <c r="J2154" s="1">
        <v>203.36489317696299</v>
      </c>
      <c r="K2154" s="1">
        <v>381.75403768788198</v>
      </c>
      <c r="L2154" s="1">
        <v>211.354544148743</v>
      </c>
      <c r="M2154" s="1">
        <f t="shared" si="135"/>
        <v>105.30778904012834</v>
      </c>
      <c r="N2154" s="1">
        <v>0</v>
      </c>
      <c r="O2154" s="1" t="str">
        <f t="shared" si="132"/>
        <v>25-40</v>
      </c>
    </row>
    <row r="2155" spans="1:15">
      <c r="A2155" s="1">
        <v>2154</v>
      </c>
      <c r="B2155" s="1">
        <v>86753092154</v>
      </c>
      <c r="C2155" s="2">
        <v>1.1945205479452055</v>
      </c>
      <c r="D2155" s="2" t="str">
        <f t="shared" si="133"/>
        <v>&lt;= 1.5 year</v>
      </c>
      <c r="E2155" s="3">
        <v>28.098630136986301</v>
      </c>
      <c r="F2155" s="1">
        <v>1</v>
      </c>
      <c r="G2155" s="1">
        <v>56</v>
      </c>
      <c r="H2155" s="1" t="str">
        <f t="shared" si="134"/>
        <v>&lt;80</v>
      </c>
      <c r="I2155" s="1">
        <v>2.7790211979566801</v>
      </c>
      <c r="J2155" s="1">
        <v>54.419497869442303</v>
      </c>
      <c r="K2155" s="1">
        <v>346.02804007364</v>
      </c>
      <c r="L2155" s="1">
        <v>447.67301142521097</v>
      </c>
      <c r="M2155" s="1">
        <f t="shared" si="135"/>
        <v>99.820007705254028</v>
      </c>
      <c r="N2155" s="1">
        <v>1</v>
      </c>
      <c r="O2155" s="1" t="str">
        <f t="shared" si="132"/>
        <v>25-40</v>
      </c>
    </row>
    <row r="2156" spans="1:15">
      <c r="A2156" s="1">
        <v>2155</v>
      </c>
      <c r="B2156" s="1">
        <v>86753092155</v>
      </c>
      <c r="C2156" s="2">
        <v>1.6712328767123288</v>
      </c>
      <c r="D2156" s="2" t="str">
        <f t="shared" si="133"/>
        <v>&gt; 1.5 year</v>
      </c>
      <c r="E2156" s="3">
        <v>25.06027397260274</v>
      </c>
      <c r="F2156" s="1">
        <v>0</v>
      </c>
      <c r="G2156" s="1">
        <v>67</v>
      </c>
      <c r="H2156" s="1" t="str">
        <f t="shared" si="134"/>
        <v>&lt;80</v>
      </c>
      <c r="I2156" s="1">
        <v>226.73710641444899</v>
      </c>
      <c r="J2156" s="1">
        <v>168.71339021928</v>
      </c>
      <c r="K2156" s="1">
        <v>250.17833511368599</v>
      </c>
      <c r="L2156" s="1">
        <v>318.48131295299999</v>
      </c>
      <c r="M2156" s="1">
        <f t="shared" si="135"/>
        <v>99.875197498700629</v>
      </c>
      <c r="N2156" s="1">
        <v>0</v>
      </c>
      <c r="O2156" s="1" t="str">
        <f t="shared" si="132"/>
        <v>25-40</v>
      </c>
    </row>
    <row r="2157" spans="1:15">
      <c r="A2157" s="1">
        <v>2156</v>
      </c>
      <c r="B2157" s="1">
        <v>86753092156</v>
      </c>
      <c r="C2157" s="2">
        <v>1.178082191780822</v>
      </c>
      <c r="D2157" s="2" t="str">
        <f t="shared" si="133"/>
        <v>&lt;= 1.5 year</v>
      </c>
      <c r="E2157" s="3">
        <v>25.67945205479452</v>
      </c>
      <c r="F2157" s="1">
        <v>1</v>
      </c>
      <c r="G2157" s="1">
        <v>65</v>
      </c>
      <c r="H2157" s="1" t="str">
        <f t="shared" si="134"/>
        <v>&lt;80</v>
      </c>
      <c r="I2157" s="1">
        <v>445.27500306774601</v>
      </c>
      <c r="J2157" s="1">
        <v>385.88925885187302</v>
      </c>
      <c r="K2157" s="1">
        <v>5.8640791904011502</v>
      </c>
      <c r="L2157" s="1">
        <v>33.065633557357202</v>
      </c>
      <c r="M2157" s="1">
        <f t="shared" si="135"/>
        <v>71.16470648330052</v>
      </c>
      <c r="N2157" s="1">
        <v>0</v>
      </c>
      <c r="O2157" s="1" t="str">
        <f t="shared" si="132"/>
        <v>25-40</v>
      </c>
    </row>
    <row r="2158" spans="1:15">
      <c r="A2158" s="1">
        <v>2157</v>
      </c>
      <c r="B2158" s="1">
        <v>86753092157</v>
      </c>
      <c r="C2158" s="2">
        <v>1.2904109589041095</v>
      </c>
      <c r="D2158" s="2" t="str">
        <f t="shared" si="133"/>
        <v>&lt;= 1.5 year</v>
      </c>
      <c r="E2158" s="3">
        <v>35.739726027397261</v>
      </c>
      <c r="F2158" s="1">
        <v>1</v>
      </c>
      <c r="G2158" s="1">
        <v>54</v>
      </c>
      <c r="H2158" s="1" t="str">
        <f t="shared" si="134"/>
        <v>&lt;80</v>
      </c>
      <c r="I2158" s="1">
        <v>35.7570074027524</v>
      </c>
      <c r="J2158" s="1">
        <v>245.84153415068201</v>
      </c>
      <c r="K2158" s="1">
        <v>272.63375066824602</v>
      </c>
      <c r="L2158" s="1">
        <v>52.655223796872797</v>
      </c>
      <c r="M2158" s="1">
        <f t="shared" si="135"/>
        <v>61.562560260089008</v>
      </c>
      <c r="N2158" s="1">
        <v>0</v>
      </c>
      <c r="O2158" s="1" t="str">
        <f t="shared" si="132"/>
        <v>25-40</v>
      </c>
    </row>
    <row r="2159" spans="1:15">
      <c r="A2159" s="1">
        <v>2158</v>
      </c>
      <c r="B2159" s="1">
        <v>86753092158</v>
      </c>
      <c r="C2159" s="2">
        <v>1.3123287671232877</v>
      </c>
      <c r="D2159" s="2" t="str">
        <f t="shared" si="133"/>
        <v>&lt;= 1.5 year</v>
      </c>
      <c r="E2159" s="3">
        <v>41.180821917808217</v>
      </c>
      <c r="F2159" s="1">
        <v>1</v>
      </c>
      <c r="G2159" s="1">
        <v>58</v>
      </c>
      <c r="H2159" s="1" t="str">
        <f t="shared" si="134"/>
        <v>&lt;80</v>
      </c>
      <c r="I2159" s="1">
        <v>16.6423278197577</v>
      </c>
      <c r="J2159" s="1">
        <v>250.62196974472499</v>
      </c>
      <c r="K2159" s="1">
        <v>268.67544465817599</v>
      </c>
      <c r="L2159" s="1">
        <v>17.257395916561201</v>
      </c>
      <c r="M2159" s="1">
        <f t="shared" si="135"/>
        <v>55.693084674127078</v>
      </c>
      <c r="N2159" s="1">
        <v>0</v>
      </c>
      <c r="O2159" s="1" t="str">
        <f t="shared" si="132"/>
        <v>&gt;40</v>
      </c>
    </row>
    <row r="2160" spans="1:15">
      <c r="A2160" s="1">
        <v>2159</v>
      </c>
      <c r="B2160" s="1">
        <v>86753092159</v>
      </c>
      <c r="C2160" s="2">
        <v>1.7506849315068493</v>
      </c>
      <c r="D2160" s="2" t="str">
        <f t="shared" si="133"/>
        <v>&gt; 1.5 year</v>
      </c>
      <c r="E2160" s="3">
        <v>32.824657534246576</v>
      </c>
      <c r="F2160" s="1">
        <v>1</v>
      </c>
      <c r="G2160" s="1">
        <v>29</v>
      </c>
      <c r="H2160" s="1" t="str">
        <f t="shared" si="134"/>
        <v>&lt;80</v>
      </c>
      <c r="I2160" s="1">
        <v>151.39828965077601</v>
      </c>
      <c r="J2160" s="1">
        <v>290.014822809816</v>
      </c>
      <c r="K2160" s="1">
        <v>142.05366786355299</v>
      </c>
      <c r="L2160" s="1">
        <v>299.43079101172401</v>
      </c>
      <c r="M2160" s="1">
        <f t="shared" si="135"/>
        <v>88.291184061880614</v>
      </c>
      <c r="N2160" s="1">
        <v>0</v>
      </c>
      <c r="O2160" s="1" t="str">
        <f t="shared" si="132"/>
        <v>25-40</v>
      </c>
    </row>
    <row r="2161" spans="1:15">
      <c r="A2161" s="1">
        <v>2160</v>
      </c>
      <c r="B2161" s="1">
        <v>86753092160</v>
      </c>
      <c r="C2161" s="2">
        <v>1.704109589041096</v>
      </c>
      <c r="D2161" s="2" t="str">
        <f t="shared" si="133"/>
        <v>&gt; 1.5 year</v>
      </c>
      <c r="E2161" s="3">
        <v>30.550684931506851</v>
      </c>
      <c r="F2161" s="1">
        <v>0</v>
      </c>
      <c r="G2161" s="1">
        <v>39</v>
      </c>
      <c r="H2161" s="1" t="str">
        <f t="shared" si="134"/>
        <v>&lt;80</v>
      </c>
      <c r="I2161" s="1">
        <v>243.18577593545101</v>
      </c>
      <c r="J2161" s="1">
        <v>323.48196337510899</v>
      </c>
      <c r="K2161" s="1">
        <v>222.56088743962701</v>
      </c>
      <c r="L2161" s="1">
        <v>182.625286935503</v>
      </c>
      <c r="M2161" s="1">
        <f t="shared" si="135"/>
        <v>93.955760069860403</v>
      </c>
      <c r="N2161" s="1">
        <v>0</v>
      </c>
      <c r="O2161" s="1" t="str">
        <f t="shared" si="132"/>
        <v>25-40</v>
      </c>
    </row>
    <row r="2162" spans="1:15">
      <c r="A2162" s="1">
        <v>2161</v>
      </c>
      <c r="B2162" s="1">
        <v>86753092161</v>
      </c>
      <c r="C2162" s="2">
        <v>1.2301369863013698</v>
      </c>
      <c r="D2162" s="2" t="str">
        <f t="shared" si="133"/>
        <v>&lt;= 1.5 year</v>
      </c>
      <c r="E2162" s="3">
        <v>42.62191780821918</v>
      </c>
      <c r="F2162" s="1">
        <v>0</v>
      </c>
      <c r="G2162" s="1">
        <v>73</v>
      </c>
      <c r="H2162" s="1" t="str">
        <f t="shared" si="134"/>
        <v>&lt;80</v>
      </c>
      <c r="I2162" s="1">
        <v>3.71371520762473</v>
      </c>
      <c r="J2162" s="1">
        <v>293.04543440005301</v>
      </c>
      <c r="K2162" s="1">
        <v>294.70759049053203</v>
      </c>
      <c r="L2162" s="1">
        <v>6.8902273508172502</v>
      </c>
      <c r="M2162" s="1">
        <f t="shared" si="135"/>
        <v>59.932470109576137</v>
      </c>
      <c r="N2162" s="1">
        <v>0</v>
      </c>
      <c r="O2162" s="1" t="str">
        <f t="shared" si="132"/>
        <v>&gt;40</v>
      </c>
    </row>
    <row r="2163" spans="1:15">
      <c r="A2163" s="1">
        <v>2162</v>
      </c>
      <c r="B2163" s="1">
        <v>86753092162</v>
      </c>
      <c r="C2163" s="2">
        <v>1.1808219178082191</v>
      </c>
      <c r="D2163" s="2" t="str">
        <f t="shared" si="133"/>
        <v>&lt;= 1.5 year</v>
      </c>
      <c r="E2163" s="3">
        <v>37.106849315068494</v>
      </c>
      <c r="F2163" s="1">
        <v>0</v>
      </c>
      <c r="G2163" s="1">
        <v>92</v>
      </c>
      <c r="H2163" s="1" t="str">
        <f t="shared" si="134"/>
        <v>&gt;=80</v>
      </c>
      <c r="I2163" s="1">
        <v>83.888406442359994</v>
      </c>
      <c r="J2163" s="1">
        <v>224.02667868457499</v>
      </c>
      <c r="K2163" s="1">
        <v>292.44451089465201</v>
      </c>
      <c r="L2163" s="1">
        <v>2.4710337952635602</v>
      </c>
      <c r="M2163" s="1">
        <f t="shared" si="135"/>
        <v>60.023072172944659</v>
      </c>
      <c r="N2163" s="1">
        <v>0</v>
      </c>
      <c r="O2163" s="1" t="str">
        <f t="shared" si="132"/>
        <v>25-40</v>
      </c>
    </row>
    <row r="2164" spans="1:15">
      <c r="A2164" s="1">
        <v>2163</v>
      </c>
      <c r="B2164" s="1">
        <v>86753092163</v>
      </c>
      <c r="C2164" s="2">
        <v>1.5342465753424657</v>
      </c>
      <c r="D2164" s="2" t="str">
        <f t="shared" si="133"/>
        <v>&gt; 1.5 year</v>
      </c>
      <c r="E2164" s="3">
        <v>34.769863013698632</v>
      </c>
      <c r="F2164" s="1">
        <v>0</v>
      </c>
      <c r="G2164" s="1">
        <v>50</v>
      </c>
      <c r="H2164" s="1" t="str">
        <f t="shared" si="134"/>
        <v>&lt;80</v>
      </c>
      <c r="I2164" s="1">
        <v>149.59875287065501</v>
      </c>
      <c r="J2164" s="1">
        <v>313.19064717596802</v>
      </c>
      <c r="K2164" s="1">
        <v>265.48781994081099</v>
      </c>
      <c r="L2164" s="1">
        <v>251.329413108864</v>
      </c>
      <c r="M2164" s="1">
        <f t="shared" si="135"/>
        <v>99.041219969690843</v>
      </c>
      <c r="N2164" s="1">
        <v>0</v>
      </c>
      <c r="O2164" s="1" t="str">
        <f t="shared" si="132"/>
        <v>25-40</v>
      </c>
    </row>
    <row r="2165" spans="1:15">
      <c r="A2165" s="1">
        <v>2164</v>
      </c>
      <c r="B2165" s="1">
        <v>86753092164</v>
      </c>
      <c r="C2165" s="2">
        <v>1.704109589041096</v>
      </c>
      <c r="D2165" s="2" t="str">
        <f t="shared" si="133"/>
        <v>&gt; 1.5 year</v>
      </c>
      <c r="E2165" s="3">
        <v>26.641095890410959</v>
      </c>
      <c r="F2165" s="1">
        <v>0</v>
      </c>
      <c r="G2165" s="1">
        <v>16</v>
      </c>
      <c r="H2165" s="1" t="str">
        <f t="shared" si="134"/>
        <v>&lt;80</v>
      </c>
      <c r="I2165" s="1">
        <v>201.43146819102799</v>
      </c>
      <c r="J2165" s="1">
        <v>292.67513192898201</v>
      </c>
      <c r="K2165" s="1">
        <v>175.08774011122799</v>
      </c>
      <c r="L2165" s="1">
        <v>227.08607209428001</v>
      </c>
      <c r="M2165" s="1">
        <f t="shared" si="135"/>
        <v>87.789385474261763</v>
      </c>
      <c r="N2165" s="1">
        <v>1</v>
      </c>
      <c r="O2165" s="1" t="str">
        <f t="shared" si="132"/>
        <v>25-40</v>
      </c>
    </row>
    <row r="2166" spans="1:15">
      <c r="A2166" s="1">
        <v>2165</v>
      </c>
      <c r="B2166" s="1">
        <v>86753092165</v>
      </c>
      <c r="C2166" s="2">
        <v>1.0328767123287672</v>
      </c>
      <c r="D2166" s="2" t="str">
        <f t="shared" si="133"/>
        <v>&lt;= 1.5 year</v>
      </c>
      <c r="E2166" s="3">
        <v>43.202739726027396</v>
      </c>
      <c r="F2166" s="1">
        <v>1</v>
      </c>
      <c r="G2166" s="1">
        <v>83</v>
      </c>
      <c r="H2166" s="1" t="str">
        <f t="shared" si="134"/>
        <v>&gt;=80</v>
      </c>
      <c r="I2166" s="1">
        <v>2.62658675484409</v>
      </c>
      <c r="J2166" s="1">
        <v>226.72360919641099</v>
      </c>
      <c r="K2166" s="1">
        <v>303.74949877109998</v>
      </c>
      <c r="L2166" s="1">
        <v>34.938539197598999</v>
      </c>
      <c r="M2166" s="1">
        <f t="shared" si="135"/>
        <v>58.990580232344286</v>
      </c>
      <c r="N2166" s="1">
        <v>0</v>
      </c>
      <c r="O2166" s="1" t="str">
        <f t="shared" si="132"/>
        <v>&gt;40</v>
      </c>
    </row>
    <row r="2167" spans="1:15">
      <c r="A2167" s="1">
        <v>2166</v>
      </c>
      <c r="B2167" s="1">
        <v>86753092166</v>
      </c>
      <c r="C2167" s="2">
        <v>1.7178082191780821</v>
      </c>
      <c r="D2167" s="2" t="str">
        <f t="shared" si="133"/>
        <v>&gt; 1.5 year</v>
      </c>
      <c r="E2167" s="3">
        <v>32.397260273972606</v>
      </c>
      <c r="F2167" s="1">
        <v>0</v>
      </c>
      <c r="G2167" s="1">
        <v>29</v>
      </c>
      <c r="H2167" s="1" t="str">
        <f t="shared" si="134"/>
        <v>&lt;80</v>
      </c>
      <c r="I2167" s="1">
        <v>237.93310516750699</v>
      </c>
      <c r="J2167" s="1">
        <v>181.23805688354599</v>
      </c>
      <c r="K2167" s="1">
        <v>386.17081143137301</v>
      </c>
      <c r="L2167" s="1">
        <v>212.206655641682</v>
      </c>
      <c r="M2167" s="1">
        <f t="shared" si="135"/>
        <v>105.33898901285083</v>
      </c>
      <c r="N2167" s="1">
        <v>0</v>
      </c>
      <c r="O2167" s="1" t="str">
        <f t="shared" si="132"/>
        <v>25-40</v>
      </c>
    </row>
    <row r="2168" spans="1:15">
      <c r="A2168" s="1">
        <v>2167</v>
      </c>
      <c r="B2168" s="1">
        <v>86753092167</v>
      </c>
      <c r="C2168" s="2">
        <v>1.1315068493150684</v>
      </c>
      <c r="D2168" s="2" t="str">
        <f t="shared" si="133"/>
        <v>&lt;= 1.5 year</v>
      </c>
      <c r="E2168" s="3">
        <v>45.139726027397259</v>
      </c>
      <c r="F2168" s="1">
        <v>1</v>
      </c>
      <c r="G2168" s="1">
        <v>106</v>
      </c>
      <c r="H2168" s="1" t="str">
        <f t="shared" si="134"/>
        <v>&gt;=80</v>
      </c>
      <c r="I2168" s="1">
        <v>17.700148627309002</v>
      </c>
      <c r="J2168" s="1">
        <v>405.75259501700498</v>
      </c>
      <c r="K2168" s="1">
        <v>189.818507071971</v>
      </c>
      <c r="L2168" s="1">
        <v>26.8475335561183</v>
      </c>
      <c r="M2168" s="1">
        <f t="shared" si="135"/>
        <v>59.876144366915831</v>
      </c>
      <c r="N2168" s="1">
        <v>0</v>
      </c>
      <c r="O2168" s="1" t="str">
        <f t="shared" si="132"/>
        <v>&gt;40</v>
      </c>
    </row>
    <row r="2169" spans="1:15">
      <c r="A2169" s="1">
        <v>2168</v>
      </c>
      <c r="B2169" s="1">
        <v>86753092168</v>
      </c>
      <c r="C2169" s="2">
        <v>1.1589041095890411</v>
      </c>
      <c r="D2169" s="2" t="str">
        <f t="shared" si="133"/>
        <v>&lt;= 1.5 year</v>
      </c>
      <c r="E2169" s="3">
        <v>35.789041095890411</v>
      </c>
      <c r="F2169" s="1">
        <v>1</v>
      </c>
      <c r="G2169" s="1">
        <v>99</v>
      </c>
      <c r="H2169" s="1" t="str">
        <f t="shared" si="134"/>
        <v>&gt;=80</v>
      </c>
      <c r="I2169" s="1">
        <v>80.845579150992194</v>
      </c>
      <c r="J2169" s="1">
        <v>298.61085071098103</v>
      </c>
      <c r="K2169" s="1">
        <v>217.57796918742901</v>
      </c>
      <c r="L2169" s="1">
        <v>15.9051808979578</v>
      </c>
      <c r="M2169" s="1">
        <f t="shared" si="135"/>
        <v>58.374492399204279</v>
      </c>
      <c r="N2169" s="1">
        <v>0</v>
      </c>
      <c r="O2169" s="1" t="str">
        <f t="shared" si="132"/>
        <v>25-40</v>
      </c>
    </row>
    <row r="2170" spans="1:15">
      <c r="A2170" s="1">
        <v>2169</v>
      </c>
      <c r="B2170" s="1">
        <v>86753092169</v>
      </c>
      <c r="C2170" s="2">
        <v>1.7178082191780821</v>
      </c>
      <c r="D2170" s="2" t="str">
        <f t="shared" si="133"/>
        <v>&gt; 1.5 year</v>
      </c>
      <c r="E2170" s="3">
        <v>27.624657534246577</v>
      </c>
      <c r="F2170" s="1">
        <v>0</v>
      </c>
      <c r="G2170" s="1">
        <v>41</v>
      </c>
      <c r="H2170" s="1" t="str">
        <f t="shared" si="134"/>
        <v>&lt;80</v>
      </c>
      <c r="I2170" s="1">
        <v>211.553143066985</v>
      </c>
      <c r="J2170" s="1">
        <v>259.71651284949502</v>
      </c>
      <c r="K2170" s="1">
        <v>293.79323303259002</v>
      </c>
      <c r="L2170" s="1">
        <v>199.511937652142</v>
      </c>
      <c r="M2170" s="1">
        <f t="shared" si="135"/>
        <v>96.898192955486252</v>
      </c>
      <c r="N2170" s="1">
        <v>0</v>
      </c>
      <c r="O2170" s="1" t="str">
        <f t="shared" si="132"/>
        <v>25-40</v>
      </c>
    </row>
    <row r="2171" spans="1:15">
      <c r="A2171" s="1">
        <v>2170</v>
      </c>
      <c r="B2171" s="1">
        <v>86753092170</v>
      </c>
      <c r="C2171" s="2">
        <v>1.704109589041096</v>
      </c>
      <c r="D2171" s="2" t="str">
        <f t="shared" si="133"/>
        <v>&gt; 1.5 year</v>
      </c>
      <c r="E2171" s="3">
        <v>35.147945205479452</v>
      </c>
      <c r="F2171" s="1">
        <v>0</v>
      </c>
      <c r="G2171" s="1">
        <v>64</v>
      </c>
      <c r="H2171" s="1" t="str">
        <f t="shared" si="134"/>
        <v>&lt;80</v>
      </c>
      <c r="I2171" s="1">
        <v>177.431897879254</v>
      </c>
      <c r="J2171" s="1">
        <v>308.10995252332799</v>
      </c>
      <c r="K2171" s="1">
        <v>245.251805672514</v>
      </c>
      <c r="L2171" s="1">
        <v>269.74897169507699</v>
      </c>
      <c r="M2171" s="1">
        <f t="shared" si="135"/>
        <v>100.64344131631748</v>
      </c>
      <c r="N2171" s="1">
        <v>0</v>
      </c>
      <c r="O2171" s="1" t="str">
        <f t="shared" si="132"/>
        <v>25-40</v>
      </c>
    </row>
    <row r="2172" spans="1:15">
      <c r="A2172" s="1">
        <v>2171</v>
      </c>
      <c r="B2172" s="1">
        <v>86753092171</v>
      </c>
      <c r="C2172" s="2">
        <v>1.2219178082191782</v>
      </c>
      <c r="D2172" s="2" t="str">
        <f t="shared" si="133"/>
        <v>&lt;= 1.5 year</v>
      </c>
      <c r="E2172" s="3">
        <v>38.906849315068492</v>
      </c>
      <c r="F2172" s="1">
        <v>0</v>
      </c>
      <c r="G2172" s="1">
        <v>94</v>
      </c>
      <c r="H2172" s="1" t="str">
        <f t="shared" si="134"/>
        <v>&gt;=80</v>
      </c>
      <c r="I2172" s="1">
        <v>20.257636826547099</v>
      </c>
      <c r="J2172" s="1">
        <v>300.54343086565302</v>
      </c>
      <c r="K2172" s="1">
        <v>219.96506409793901</v>
      </c>
      <c r="L2172" s="1">
        <v>24.554101218563499</v>
      </c>
      <c r="M2172" s="1">
        <f t="shared" si="135"/>
        <v>55.006385253356306</v>
      </c>
      <c r="N2172" s="1">
        <v>1</v>
      </c>
      <c r="O2172" s="1" t="str">
        <f t="shared" si="132"/>
        <v>25-40</v>
      </c>
    </row>
    <row r="2173" spans="1:15">
      <c r="A2173" s="1">
        <v>2172</v>
      </c>
      <c r="B2173" s="1">
        <v>86753092172</v>
      </c>
      <c r="C2173" s="2">
        <v>1.0602739726027397</v>
      </c>
      <c r="D2173" s="2" t="str">
        <f t="shared" si="133"/>
        <v>&lt;= 1.5 year</v>
      </c>
      <c r="E2173" s="3">
        <v>36.301369863013697</v>
      </c>
      <c r="F2173" s="1">
        <v>1</v>
      </c>
      <c r="G2173" s="1">
        <v>19</v>
      </c>
      <c r="H2173" s="1" t="str">
        <f t="shared" si="134"/>
        <v>&lt;80</v>
      </c>
      <c r="I2173" s="1">
        <v>11.2607766080791</v>
      </c>
      <c r="J2173" s="1">
        <v>0.25317527883028801</v>
      </c>
      <c r="K2173" s="1">
        <v>350.41400016603899</v>
      </c>
      <c r="L2173" s="1">
        <v>499.69709693510401</v>
      </c>
      <c r="M2173" s="1">
        <f t="shared" si="135"/>
        <v>102.93444780308991</v>
      </c>
      <c r="N2173" s="1">
        <v>0</v>
      </c>
      <c r="O2173" s="1" t="str">
        <f t="shared" si="132"/>
        <v>25-40</v>
      </c>
    </row>
    <row r="2174" spans="1:15">
      <c r="A2174" s="1">
        <v>2173</v>
      </c>
      <c r="B2174" s="1">
        <v>86753092173</v>
      </c>
      <c r="C2174" s="2">
        <v>1.178082191780822</v>
      </c>
      <c r="D2174" s="2" t="str">
        <f t="shared" si="133"/>
        <v>&lt;= 1.5 year</v>
      </c>
      <c r="E2174" s="3">
        <v>42.832876712328769</v>
      </c>
      <c r="F2174" s="1">
        <v>0</v>
      </c>
      <c r="G2174" s="1">
        <v>48</v>
      </c>
      <c r="H2174" s="1" t="str">
        <f t="shared" si="134"/>
        <v>&lt;80</v>
      </c>
      <c r="I2174" s="1">
        <v>34.007690848915999</v>
      </c>
      <c r="J2174" s="1">
        <v>204.079800460418</v>
      </c>
      <c r="K2174" s="1">
        <v>362.296194124647</v>
      </c>
      <c r="L2174" s="1">
        <v>2.4229319819629498</v>
      </c>
      <c r="M2174" s="1">
        <f t="shared" si="135"/>
        <v>62.813294437539909</v>
      </c>
      <c r="N2174" s="1">
        <v>0</v>
      </c>
      <c r="O2174" s="1" t="str">
        <f t="shared" si="132"/>
        <v>&gt;40</v>
      </c>
    </row>
    <row r="2175" spans="1:15">
      <c r="A2175" s="1">
        <v>2174</v>
      </c>
      <c r="B2175" s="1">
        <v>86753092174</v>
      </c>
      <c r="C2175" s="2">
        <v>1.6410958904109589</v>
      </c>
      <c r="D2175" s="2" t="str">
        <f t="shared" si="133"/>
        <v>&gt; 1.5 year</v>
      </c>
      <c r="E2175" s="3">
        <v>30.542465753424658</v>
      </c>
      <c r="F2175" s="1">
        <v>1</v>
      </c>
      <c r="G2175" s="1">
        <v>33</v>
      </c>
      <c r="H2175" s="1" t="str">
        <f t="shared" si="134"/>
        <v>&lt;80</v>
      </c>
      <c r="I2175" s="1">
        <v>187.45828580540601</v>
      </c>
      <c r="J2175" s="1">
        <v>271.33220882321598</v>
      </c>
      <c r="K2175" s="1">
        <v>378.68941081636098</v>
      </c>
      <c r="L2175" s="1">
        <v>201.49947646019999</v>
      </c>
      <c r="M2175" s="1">
        <f t="shared" si="135"/>
        <v>106.32590604347708</v>
      </c>
      <c r="N2175" s="1">
        <v>0</v>
      </c>
      <c r="O2175" s="1" t="str">
        <f t="shared" si="132"/>
        <v>25-40</v>
      </c>
    </row>
    <row r="2176" spans="1:15">
      <c r="A2176" s="1">
        <v>2175</v>
      </c>
      <c r="B2176" s="1">
        <v>86753092175</v>
      </c>
      <c r="C2176" s="2">
        <v>1.6410958904109589</v>
      </c>
      <c r="D2176" s="2" t="str">
        <f t="shared" si="133"/>
        <v>&gt; 1.5 year</v>
      </c>
      <c r="E2176" s="3">
        <v>29.641095890410959</v>
      </c>
      <c r="F2176" s="1">
        <v>0</v>
      </c>
      <c r="G2176" s="1">
        <v>59</v>
      </c>
      <c r="H2176" s="1" t="str">
        <f t="shared" si="134"/>
        <v>&lt;80</v>
      </c>
      <c r="I2176" s="1">
        <v>195.53102895311801</v>
      </c>
      <c r="J2176" s="1">
        <v>247.76280781564299</v>
      </c>
      <c r="K2176" s="1">
        <v>245.60506327435499</v>
      </c>
      <c r="L2176" s="1">
        <v>343.15219557679899</v>
      </c>
      <c r="M2176" s="1">
        <f t="shared" si="135"/>
        <v>106.11437800363936</v>
      </c>
      <c r="N2176" s="1">
        <v>0</v>
      </c>
      <c r="O2176" s="1" t="str">
        <f t="shared" si="132"/>
        <v>25-40</v>
      </c>
    </row>
    <row r="2177" spans="1:15">
      <c r="A2177" s="1">
        <v>2176</v>
      </c>
      <c r="B2177" s="1">
        <v>86753092176</v>
      </c>
      <c r="C2177" s="2">
        <v>1.263013698630137</v>
      </c>
      <c r="D2177" s="2" t="str">
        <f t="shared" si="133"/>
        <v>&lt;= 1.5 year</v>
      </c>
      <c r="E2177" s="3">
        <v>45.627397260273973</v>
      </c>
      <c r="F2177" s="1">
        <v>0</v>
      </c>
      <c r="G2177" s="1">
        <v>75</v>
      </c>
      <c r="H2177" s="1" t="str">
        <f t="shared" si="134"/>
        <v>&lt;80</v>
      </c>
      <c r="I2177" s="1">
        <v>1.61569468247612</v>
      </c>
      <c r="J2177" s="1">
        <v>323.62657167946099</v>
      </c>
      <c r="K2177" s="1">
        <v>267.83136303815598</v>
      </c>
      <c r="L2177" s="1">
        <v>7.5520199721467299E-2</v>
      </c>
      <c r="M2177" s="1">
        <f t="shared" si="135"/>
        <v>58.16820729750026</v>
      </c>
      <c r="N2177" s="1">
        <v>0</v>
      </c>
      <c r="O2177" s="1" t="str">
        <f t="shared" si="132"/>
        <v>&gt;40</v>
      </c>
    </row>
    <row r="2178" spans="1:15">
      <c r="A2178" s="1">
        <v>2177</v>
      </c>
      <c r="B2178" s="1">
        <v>86753092177</v>
      </c>
      <c r="C2178" s="2">
        <v>1.0602739726027397</v>
      </c>
      <c r="D2178" s="2" t="str">
        <f t="shared" si="133"/>
        <v>&lt;= 1.5 year</v>
      </c>
      <c r="E2178" s="3">
        <v>39.602739726027394</v>
      </c>
      <c r="F2178" s="1">
        <v>0</v>
      </c>
      <c r="G2178" s="1">
        <v>83</v>
      </c>
      <c r="H2178" s="1" t="str">
        <f t="shared" si="134"/>
        <v>&gt;=80</v>
      </c>
      <c r="I2178" s="1">
        <v>46.7895136391517</v>
      </c>
      <c r="J2178" s="1">
        <v>286.54789367934399</v>
      </c>
      <c r="K2178" s="1">
        <v>298.87632986046799</v>
      </c>
      <c r="L2178" s="1">
        <v>8.3140114363764894</v>
      </c>
      <c r="M2178" s="1">
        <f t="shared" si="135"/>
        <v>63.529833541100999</v>
      </c>
      <c r="N2178" s="1">
        <v>0</v>
      </c>
      <c r="O2178" s="1" t="str">
        <f t="shared" ref="O2178:O2241" si="136">IF(AND(E2178&gt;17,E2178&lt;25),"17-25",IF(AND(E2178&gt;25,E2178&lt;40),"25-40","&gt;40"))</f>
        <v>25-40</v>
      </c>
    </row>
    <row r="2179" spans="1:15">
      <c r="A2179" s="1">
        <v>2178</v>
      </c>
      <c r="B2179" s="1">
        <v>86753092178</v>
      </c>
      <c r="C2179" s="2">
        <v>1.2273972602739727</v>
      </c>
      <c r="D2179" s="2" t="str">
        <f t="shared" ref="D2179:D2242" si="137">IF(OR(C2179&lt;1.5, C2179=1.5),"&lt;= 1.5 year","&gt; 1.5 year")</f>
        <v>&lt;= 1.5 year</v>
      </c>
      <c r="E2179" s="3">
        <v>38.282191780821918</v>
      </c>
      <c r="F2179" s="1">
        <v>0</v>
      </c>
      <c r="G2179" s="1">
        <v>63</v>
      </c>
      <c r="H2179" s="1" t="str">
        <f t="shared" ref="H2179:H2242" si="138">IF(G2179&lt;80,"&lt;80","&gt;=80")</f>
        <v>&lt;80</v>
      </c>
      <c r="I2179" s="1">
        <v>0.71520732003829102</v>
      </c>
      <c r="J2179" s="1">
        <v>283.26041947966701</v>
      </c>
      <c r="K2179" s="1">
        <v>260.52928169391902</v>
      </c>
      <c r="L2179" s="1">
        <v>5.2024275829511497</v>
      </c>
      <c r="M2179" s="1">
        <f t="shared" ref="M2179:M2242" si="139">SUMPRODUCT(I2179:L2179,$P$3:$S$3)</f>
        <v>54.605855257200844</v>
      </c>
      <c r="N2179" s="1">
        <v>1</v>
      </c>
      <c r="O2179" s="1" t="str">
        <f t="shared" si="136"/>
        <v>25-40</v>
      </c>
    </row>
    <row r="2180" spans="1:15">
      <c r="A2180" s="1">
        <v>2179</v>
      </c>
      <c r="B2180" s="1">
        <v>86753092179</v>
      </c>
      <c r="C2180" s="2">
        <v>1.4027397260273973</v>
      </c>
      <c r="D2180" s="2" t="str">
        <f t="shared" si="137"/>
        <v>&lt;= 1.5 year</v>
      </c>
      <c r="E2180" s="3">
        <v>42.939726027397263</v>
      </c>
      <c r="F2180" s="1">
        <v>0</v>
      </c>
      <c r="G2180" s="1">
        <v>65</v>
      </c>
      <c r="H2180" s="1" t="str">
        <f t="shared" si="138"/>
        <v>&lt;80</v>
      </c>
      <c r="I2180" s="1">
        <v>13.318114159359901</v>
      </c>
      <c r="J2180" s="1">
        <v>211.09670958567401</v>
      </c>
      <c r="K2180" s="1">
        <v>345.90029946942002</v>
      </c>
      <c r="L2180" s="1">
        <v>3.6343167511645</v>
      </c>
      <c r="M2180" s="1">
        <f t="shared" si="139"/>
        <v>59.897339846072853</v>
      </c>
      <c r="N2180" s="1">
        <v>1</v>
      </c>
      <c r="O2180" s="1" t="str">
        <f t="shared" si="136"/>
        <v>&gt;40</v>
      </c>
    </row>
    <row r="2181" spans="1:15">
      <c r="A2181" s="1">
        <v>2180</v>
      </c>
      <c r="B2181" s="1">
        <v>86753092180</v>
      </c>
      <c r="C2181" s="2">
        <v>1.1506849315068493</v>
      </c>
      <c r="D2181" s="2" t="str">
        <f t="shared" si="137"/>
        <v>&lt;= 1.5 year</v>
      </c>
      <c r="E2181" s="3">
        <v>44.726027397260275</v>
      </c>
      <c r="F2181" s="1">
        <v>0</v>
      </c>
      <c r="G2181" s="1">
        <v>109</v>
      </c>
      <c r="H2181" s="1" t="str">
        <f t="shared" si="138"/>
        <v>&gt;=80</v>
      </c>
      <c r="I2181" s="1">
        <v>41.736775215379403</v>
      </c>
      <c r="J2181" s="1">
        <v>246.55254207128701</v>
      </c>
      <c r="K2181" s="1">
        <v>214.30356924547399</v>
      </c>
      <c r="L2181" s="1">
        <v>1.88089787362135</v>
      </c>
      <c r="M2181" s="1">
        <f t="shared" si="139"/>
        <v>49.005281437224752</v>
      </c>
      <c r="N2181" s="1">
        <v>1</v>
      </c>
      <c r="O2181" s="1" t="str">
        <f t="shared" si="136"/>
        <v>&gt;40</v>
      </c>
    </row>
    <row r="2182" spans="1:15">
      <c r="A2182" s="1">
        <v>2181</v>
      </c>
      <c r="B2182" s="1">
        <v>86753092181</v>
      </c>
      <c r="C2182" s="2">
        <v>1.7123287671232876</v>
      </c>
      <c r="D2182" s="2" t="str">
        <f t="shared" si="137"/>
        <v>&gt; 1.5 year</v>
      </c>
      <c r="E2182" s="3">
        <v>33.69315068493151</v>
      </c>
      <c r="F2182" s="1">
        <v>0</v>
      </c>
      <c r="G2182" s="1">
        <v>34</v>
      </c>
      <c r="H2182" s="1" t="str">
        <f t="shared" si="138"/>
        <v>&lt;80</v>
      </c>
      <c r="I2182" s="1">
        <v>328.89484647929902</v>
      </c>
      <c r="J2182" s="1">
        <v>208.84360933895701</v>
      </c>
      <c r="K2182" s="1">
        <v>260.60309833461201</v>
      </c>
      <c r="L2182" s="1">
        <v>121.449594097307</v>
      </c>
      <c r="M2182" s="1">
        <f t="shared" si="139"/>
        <v>88.865399557290758</v>
      </c>
      <c r="N2182" s="1">
        <v>1</v>
      </c>
      <c r="O2182" s="1" t="str">
        <f t="shared" si="136"/>
        <v>25-40</v>
      </c>
    </row>
    <row r="2183" spans="1:15">
      <c r="A2183" s="1">
        <v>2182</v>
      </c>
      <c r="B2183" s="1">
        <v>86753092182</v>
      </c>
      <c r="C2183" s="2">
        <v>1.1835616438356165</v>
      </c>
      <c r="D2183" s="2" t="str">
        <f t="shared" si="137"/>
        <v>&lt;= 1.5 year</v>
      </c>
      <c r="E2183" s="3">
        <v>38.243835616438353</v>
      </c>
      <c r="F2183" s="1">
        <v>1</v>
      </c>
      <c r="G2183" s="1">
        <v>80</v>
      </c>
      <c r="H2183" s="1" t="str">
        <f t="shared" si="138"/>
        <v>&gt;=80</v>
      </c>
      <c r="I2183" s="1">
        <v>17.652198127119298</v>
      </c>
      <c r="J2183" s="1">
        <v>163.094447956115</v>
      </c>
      <c r="K2183" s="1">
        <v>380.52027724669301</v>
      </c>
      <c r="L2183" s="1">
        <v>14.785781453041199</v>
      </c>
      <c r="M2183" s="1">
        <f t="shared" si="139"/>
        <v>61.896458730626847</v>
      </c>
      <c r="N2183" s="1">
        <v>0</v>
      </c>
      <c r="O2183" s="1" t="str">
        <f t="shared" si="136"/>
        <v>25-40</v>
      </c>
    </row>
    <row r="2184" spans="1:15">
      <c r="A2184" s="1">
        <v>2183</v>
      </c>
      <c r="B2184" s="1">
        <v>86753092183</v>
      </c>
      <c r="C2184" s="2">
        <v>1.1753424657534246</v>
      </c>
      <c r="D2184" s="2" t="str">
        <f t="shared" si="137"/>
        <v>&lt;= 1.5 year</v>
      </c>
      <c r="E2184" s="3">
        <v>48.027397260273972</v>
      </c>
      <c r="F2184" s="1">
        <v>0</v>
      </c>
      <c r="G2184" s="1">
        <v>94</v>
      </c>
      <c r="H2184" s="1" t="str">
        <f t="shared" si="138"/>
        <v>&gt;=80</v>
      </c>
      <c r="I2184" s="1">
        <v>4.1419480370305903</v>
      </c>
      <c r="J2184" s="1">
        <v>369.73958837609001</v>
      </c>
      <c r="K2184" s="1">
        <v>231.93303662557301</v>
      </c>
      <c r="L2184" s="1">
        <v>12.739498820161799</v>
      </c>
      <c r="M2184" s="1">
        <f t="shared" si="139"/>
        <v>59.271227166537827</v>
      </c>
      <c r="N2184" s="1">
        <v>0</v>
      </c>
      <c r="O2184" s="1" t="str">
        <f t="shared" si="136"/>
        <v>&gt;40</v>
      </c>
    </row>
    <row r="2185" spans="1:15">
      <c r="A2185" s="1">
        <v>2184</v>
      </c>
      <c r="B2185" s="1">
        <v>86753092184</v>
      </c>
      <c r="C2185" s="2">
        <v>1.1863013698630136</v>
      </c>
      <c r="D2185" s="2" t="str">
        <f t="shared" si="137"/>
        <v>&lt;= 1.5 year</v>
      </c>
      <c r="E2185" s="3">
        <v>32.983561643835614</v>
      </c>
      <c r="F2185" s="1">
        <v>0</v>
      </c>
      <c r="G2185" s="1">
        <v>21</v>
      </c>
      <c r="H2185" s="1" t="str">
        <f t="shared" si="138"/>
        <v>&lt;80</v>
      </c>
      <c r="I2185" s="1">
        <v>94.470215485225097</v>
      </c>
      <c r="J2185" s="1">
        <v>3.98054313116769</v>
      </c>
      <c r="K2185" s="1">
        <v>256.431468051021</v>
      </c>
      <c r="L2185" s="1">
        <v>467.65138323781099</v>
      </c>
      <c r="M2185" s="1">
        <f t="shared" si="139"/>
        <v>94.766002843971251</v>
      </c>
      <c r="N2185" s="1">
        <v>0</v>
      </c>
      <c r="O2185" s="1" t="str">
        <f t="shared" si="136"/>
        <v>25-40</v>
      </c>
    </row>
    <row r="2186" spans="1:15">
      <c r="A2186" s="1">
        <v>2185</v>
      </c>
      <c r="B2186" s="1">
        <v>86753092185</v>
      </c>
      <c r="C2186" s="2">
        <v>1.6849315068493151</v>
      </c>
      <c r="D2186" s="2" t="str">
        <f t="shared" si="137"/>
        <v>&gt; 1.5 year</v>
      </c>
      <c r="E2186" s="3">
        <v>29.252054794520546</v>
      </c>
      <c r="F2186" s="1">
        <v>0</v>
      </c>
      <c r="G2186" s="1">
        <v>47</v>
      </c>
      <c r="H2186" s="1" t="str">
        <f t="shared" si="138"/>
        <v>&lt;80</v>
      </c>
      <c r="I2186" s="1">
        <v>167.50931488907</v>
      </c>
      <c r="J2186" s="1">
        <v>276.37689448028402</v>
      </c>
      <c r="K2186" s="1">
        <v>247.53707299535901</v>
      </c>
      <c r="L2186" s="1">
        <v>267.10597511358401</v>
      </c>
      <c r="M2186" s="1">
        <f t="shared" si="139"/>
        <v>97.268062522621477</v>
      </c>
      <c r="N2186" s="1">
        <v>0</v>
      </c>
      <c r="O2186" s="1" t="str">
        <f t="shared" si="136"/>
        <v>25-40</v>
      </c>
    </row>
    <row r="2187" spans="1:15">
      <c r="A2187" s="1">
        <v>2186</v>
      </c>
      <c r="B2187" s="1">
        <v>86753092186</v>
      </c>
      <c r="C2187" s="2">
        <v>1.1342465753424658</v>
      </c>
      <c r="D2187" s="2" t="str">
        <f t="shared" si="137"/>
        <v>&lt;= 1.5 year</v>
      </c>
      <c r="E2187" s="3">
        <v>34.846575342465755</v>
      </c>
      <c r="F2187" s="1">
        <v>0</v>
      </c>
      <c r="G2187" s="1">
        <v>52</v>
      </c>
      <c r="H2187" s="1" t="str">
        <f t="shared" si="138"/>
        <v>&lt;80</v>
      </c>
      <c r="I2187" s="1">
        <v>2.34410901950428</v>
      </c>
      <c r="J2187" s="1">
        <v>355.52392506821201</v>
      </c>
      <c r="K2187" s="1">
        <v>197.75511951375501</v>
      </c>
      <c r="L2187" s="1">
        <v>68.180267157875704</v>
      </c>
      <c r="M2187" s="1">
        <f t="shared" si="139"/>
        <v>60.541689127612983</v>
      </c>
      <c r="N2187" s="1">
        <v>0</v>
      </c>
      <c r="O2187" s="1" t="str">
        <f t="shared" si="136"/>
        <v>25-40</v>
      </c>
    </row>
    <row r="2188" spans="1:15">
      <c r="A2188" s="1">
        <v>2187</v>
      </c>
      <c r="B2188" s="1">
        <v>86753092187</v>
      </c>
      <c r="C2188" s="2">
        <v>1.5616438356164384</v>
      </c>
      <c r="D2188" s="2" t="str">
        <f t="shared" si="137"/>
        <v>&gt; 1.5 year</v>
      </c>
      <c r="E2188" s="3">
        <v>31.361643835616437</v>
      </c>
      <c r="F2188" s="1">
        <v>0</v>
      </c>
      <c r="G2188" s="1">
        <v>47</v>
      </c>
      <c r="H2188" s="1" t="str">
        <f t="shared" si="138"/>
        <v>&lt;80</v>
      </c>
      <c r="I2188" s="1">
        <v>163.797191453734</v>
      </c>
      <c r="J2188" s="1">
        <v>231.24503428134699</v>
      </c>
      <c r="K2188" s="1">
        <v>191.783946326897</v>
      </c>
      <c r="L2188" s="1">
        <v>218.82207442244999</v>
      </c>
      <c r="M2188" s="1">
        <f t="shared" si="139"/>
        <v>80.876100548728118</v>
      </c>
      <c r="N2188" s="1">
        <v>1</v>
      </c>
      <c r="O2188" s="1" t="str">
        <f t="shared" si="136"/>
        <v>25-40</v>
      </c>
    </row>
    <row r="2189" spans="1:15">
      <c r="A2189" s="1">
        <v>2188</v>
      </c>
      <c r="B2189" s="1">
        <v>86753092188</v>
      </c>
      <c r="C2189" s="2">
        <v>1.7698630136986302</v>
      </c>
      <c r="D2189" s="2" t="str">
        <f t="shared" si="137"/>
        <v>&gt; 1.5 year</v>
      </c>
      <c r="E2189" s="3">
        <v>31.86849315068493</v>
      </c>
      <c r="F2189" s="1">
        <v>0</v>
      </c>
      <c r="G2189" s="1">
        <v>28</v>
      </c>
      <c r="H2189" s="1" t="str">
        <f t="shared" si="138"/>
        <v>&lt;80</v>
      </c>
      <c r="I2189" s="1">
        <v>301.02676975661399</v>
      </c>
      <c r="J2189" s="1">
        <v>352.78801732643399</v>
      </c>
      <c r="K2189" s="1">
        <v>241.413900931863</v>
      </c>
      <c r="L2189" s="1">
        <v>88.560196060556606</v>
      </c>
      <c r="M2189" s="1">
        <f t="shared" si="139"/>
        <v>91.9020746057342</v>
      </c>
      <c r="N2189" s="1">
        <v>0</v>
      </c>
      <c r="O2189" s="1" t="str">
        <f t="shared" si="136"/>
        <v>25-40</v>
      </c>
    </row>
    <row r="2190" spans="1:15">
      <c r="A2190" s="1">
        <v>2189</v>
      </c>
      <c r="B2190" s="1">
        <v>86753092189</v>
      </c>
      <c r="C2190" s="2">
        <v>1.3945205479452054</v>
      </c>
      <c r="D2190" s="2" t="str">
        <f t="shared" si="137"/>
        <v>&lt;= 1.5 year</v>
      </c>
      <c r="E2190" s="3">
        <v>40.463013698630135</v>
      </c>
      <c r="F2190" s="1">
        <v>0</v>
      </c>
      <c r="G2190" s="1">
        <v>98</v>
      </c>
      <c r="H2190" s="1" t="str">
        <f t="shared" si="138"/>
        <v>&gt;=80</v>
      </c>
      <c r="I2190" s="1">
        <v>79.683556002198102</v>
      </c>
      <c r="J2190" s="1">
        <v>239.700440947424</v>
      </c>
      <c r="K2190" s="1">
        <v>246.65766543214599</v>
      </c>
      <c r="L2190" s="1">
        <v>22.9267681697326</v>
      </c>
      <c r="M2190" s="1">
        <f t="shared" si="139"/>
        <v>57.900851788195197</v>
      </c>
      <c r="N2190" s="1">
        <v>0</v>
      </c>
      <c r="O2190" s="1" t="str">
        <f t="shared" si="136"/>
        <v>&gt;40</v>
      </c>
    </row>
    <row r="2191" spans="1:15">
      <c r="A2191" s="1">
        <v>2190</v>
      </c>
      <c r="B2191" s="1">
        <v>86753092190</v>
      </c>
      <c r="C2191" s="2">
        <v>1.2356164383561643</v>
      </c>
      <c r="D2191" s="2" t="str">
        <f t="shared" si="137"/>
        <v>&lt;= 1.5 year</v>
      </c>
      <c r="E2191" s="3">
        <v>43.136986301369866</v>
      </c>
      <c r="F2191" s="1">
        <v>1</v>
      </c>
      <c r="G2191" s="1">
        <v>88</v>
      </c>
      <c r="H2191" s="1" t="str">
        <f t="shared" si="138"/>
        <v>&gt;=80</v>
      </c>
      <c r="I2191" s="1">
        <v>11.0840473414729</v>
      </c>
      <c r="J2191" s="1">
        <v>362.71734606878903</v>
      </c>
      <c r="K2191" s="1">
        <v>207.23461174363601</v>
      </c>
      <c r="L2191" s="1">
        <v>18.9746045312584</v>
      </c>
      <c r="M2191" s="1">
        <f t="shared" si="139"/>
        <v>57.04921742580828</v>
      </c>
      <c r="N2191" s="1">
        <v>0</v>
      </c>
      <c r="O2191" s="1" t="str">
        <f t="shared" si="136"/>
        <v>&gt;40</v>
      </c>
    </row>
    <row r="2192" spans="1:15">
      <c r="A2192" s="1">
        <v>2191</v>
      </c>
      <c r="B2192" s="1">
        <v>86753092191</v>
      </c>
      <c r="C2192" s="2">
        <v>1.1369863013698631</v>
      </c>
      <c r="D2192" s="2" t="str">
        <f t="shared" si="137"/>
        <v>&lt;= 1.5 year</v>
      </c>
      <c r="E2192" s="3">
        <v>40.512328767123286</v>
      </c>
      <c r="F2192" s="1">
        <v>1</v>
      </c>
      <c r="G2192" s="1">
        <v>96</v>
      </c>
      <c r="H2192" s="1" t="str">
        <f t="shared" si="138"/>
        <v>&gt;=80</v>
      </c>
      <c r="I2192" s="1">
        <v>6.4229246699937903</v>
      </c>
      <c r="J2192" s="1">
        <v>147.55571577666601</v>
      </c>
      <c r="K2192" s="1">
        <v>294.81730352891498</v>
      </c>
      <c r="L2192" s="1">
        <v>69.938701427434793</v>
      </c>
      <c r="M2192" s="1">
        <f t="shared" si="139"/>
        <v>56.089011830494755</v>
      </c>
      <c r="N2192" s="1">
        <v>1</v>
      </c>
      <c r="O2192" s="1" t="str">
        <f t="shared" si="136"/>
        <v>&gt;40</v>
      </c>
    </row>
    <row r="2193" spans="1:15">
      <c r="A2193" s="1">
        <v>2192</v>
      </c>
      <c r="B2193" s="1">
        <v>86753092192</v>
      </c>
      <c r="C2193" s="2">
        <v>1.2164383561643837</v>
      </c>
      <c r="D2193" s="2" t="str">
        <f t="shared" si="137"/>
        <v>&lt;= 1.5 year</v>
      </c>
      <c r="E2193" s="3">
        <v>44.298630136986304</v>
      </c>
      <c r="F2193" s="1">
        <v>0</v>
      </c>
      <c r="G2193" s="1">
        <v>83</v>
      </c>
      <c r="H2193" s="1" t="str">
        <f t="shared" si="138"/>
        <v>&gt;=80</v>
      </c>
      <c r="I2193" s="1">
        <v>20.447876579954102</v>
      </c>
      <c r="J2193" s="1">
        <v>197.86321404723699</v>
      </c>
      <c r="K2193" s="1">
        <v>311.66453786884802</v>
      </c>
      <c r="L2193" s="1">
        <v>61.923285102014603</v>
      </c>
      <c r="M2193" s="1">
        <f t="shared" si="139"/>
        <v>62.295426006678795</v>
      </c>
      <c r="N2193" s="1">
        <v>0</v>
      </c>
      <c r="O2193" s="1" t="str">
        <f t="shared" si="136"/>
        <v>&gt;40</v>
      </c>
    </row>
    <row r="2194" spans="1:15">
      <c r="A2194" s="1">
        <v>2193</v>
      </c>
      <c r="B2194" s="1">
        <v>86753092193</v>
      </c>
      <c r="C2194" s="2">
        <v>1.4219178082191781</v>
      </c>
      <c r="D2194" s="2" t="str">
        <f t="shared" si="137"/>
        <v>&lt;= 1.5 year</v>
      </c>
      <c r="E2194" s="3">
        <v>22.989041095890411</v>
      </c>
      <c r="F2194" s="1">
        <v>0</v>
      </c>
      <c r="G2194" s="1">
        <v>58</v>
      </c>
      <c r="H2194" s="1" t="str">
        <f t="shared" si="138"/>
        <v>&lt;80</v>
      </c>
      <c r="I2194" s="1">
        <v>410.07865682532599</v>
      </c>
      <c r="J2194" s="1">
        <v>394.03174029647698</v>
      </c>
      <c r="K2194" s="1">
        <v>15.687164854040899</v>
      </c>
      <c r="L2194" s="1">
        <v>17.626644663251401</v>
      </c>
      <c r="M2194" s="1">
        <f t="shared" si="139"/>
        <v>68.326488911819311</v>
      </c>
      <c r="N2194" s="1">
        <v>0</v>
      </c>
      <c r="O2194" s="1" t="str">
        <f t="shared" si="136"/>
        <v>17-25</v>
      </c>
    </row>
    <row r="2195" spans="1:15">
      <c r="A2195" s="1">
        <v>2194</v>
      </c>
      <c r="B2195" s="1">
        <v>86753092194</v>
      </c>
      <c r="C2195" s="2">
        <v>0.88767123287671235</v>
      </c>
      <c r="D2195" s="2" t="str">
        <f t="shared" si="137"/>
        <v>&lt;= 1.5 year</v>
      </c>
      <c r="E2195" s="3">
        <v>37.334246575342469</v>
      </c>
      <c r="F2195" s="1">
        <v>1</v>
      </c>
      <c r="G2195" s="1">
        <v>18</v>
      </c>
      <c r="H2195" s="1" t="str">
        <f t="shared" si="138"/>
        <v>&lt;80</v>
      </c>
      <c r="I2195" s="1">
        <v>2.40769089948548</v>
      </c>
      <c r="J2195" s="1">
        <v>73.165053207973102</v>
      </c>
      <c r="K2195" s="1">
        <v>342.703053799592</v>
      </c>
      <c r="L2195" s="1">
        <v>319.776987927665</v>
      </c>
      <c r="M2195" s="1">
        <f t="shared" si="139"/>
        <v>85.54342453586753</v>
      </c>
      <c r="N2195" s="1">
        <v>0</v>
      </c>
      <c r="O2195" s="1" t="str">
        <f t="shared" si="136"/>
        <v>25-40</v>
      </c>
    </row>
    <row r="2196" spans="1:15">
      <c r="A2196" s="1">
        <v>2195</v>
      </c>
      <c r="B2196" s="1">
        <v>86753092195</v>
      </c>
      <c r="C2196" s="2">
        <v>1.6657534246575343</v>
      </c>
      <c r="D2196" s="2" t="str">
        <f t="shared" si="137"/>
        <v>&gt; 1.5 year</v>
      </c>
      <c r="E2196" s="3">
        <v>33.342465753424655</v>
      </c>
      <c r="F2196" s="1">
        <v>1</v>
      </c>
      <c r="G2196" s="1">
        <v>51</v>
      </c>
      <c r="H2196" s="1" t="str">
        <f t="shared" si="138"/>
        <v>&lt;80</v>
      </c>
      <c r="I2196" s="1">
        <v>182.865831448183</v>
      </c>
      <c r="J2196" s="1">
        <v>256.40365049232298</v>
      </c>
      <c r="K2196" s="1">
        <v>168.185814553619</v>
      </c>
      <c r="L2196" s="1">
        <v>298.87311365479098</v>
      </c>
      <c r="M2196" s="1">
        <f t="shared" si="139"/>
        <v>91.188629940249683</v>
      </c>
      <c r="N2196" s="1">
        <v>1</v>
      </c>
      <c r="O2196" s="1" t="str">
        <f t="shared" si="136"/>
        <v>25-40</v>
      </c>
    </row>
    <row r="2197" spans="1:15">
      <c r="A2197" s="1">
        <v>2196</v>
      </c>
      <c r="B2197" s="1">
        <v>86753092196</v>
      </c>
      <c r="C2197" s="2">
        <v>1.2547945205479452</v>
      </c>
      <c r="D2197" s="2" t="str">
        <f t="shared" si="137"/>
        <v>&lt;= 1.5 year</v>
      </c>
      <c r="E2197" s="3">
        <v>39.989041095890414</v>
      </c>
      <c r="F2197" s="1">
        <v>0</v>
      </c>
      <c r="G2197" s="1">
        <v>63</v>
      </c>
      <c r="H2197" s="1" t="str">
        <f t="shared" si="138"/>
        <v>&lt;80</v>
      </c>
      <c r="I2197" s="1">
        <v>0.314877357285679</v>
      </c>
      <c r="J2197" s="1">
        <v>285.31447382516899</v>
      </c>
      <c r="K2197" s="1">
        <v>269.41384445740198</v>
      </c>
      <c r="L2197" s="1">
        <v>35.357426564273901</v>
      </c>
      <c r="M2197" s="1">
        <f t="shared" si="139"/>
        <v>59.422900617197485</v>
      </c>
      <c r="N2197" s="1">
        <v>0</v>
      </c>
      <c r="O2197" s="1" t="str">
        <f t="shared" si="136"/>
        <v>25-40</v>
      </c>
    </row>
    <row r="2198" spans="1:15">
      <c r="A2198" s="1">
        <v>2197</v>
      </c>
      <c r="B2198" s="1">
        <v>86753092197</v>
      </c>
      <c r="C2198" s="2">
        <v>1.6904109589041096</v>
      </c>
      <c r="D2198" s="2" t="str">
        <f t="shared" si="137"/>
        <v>&gt; 1.5 year</v>
      </c>
      <c r="E2198" s="3">
        <v>30.961643835616439</v>
      </c>
      <c r="F2198" s="1">
        <v>0</v>
      </c>
      <c r="G2198" s="1">
        <v>37</v>
      </c>
      <c r="H2198" s="1" t="str">
        <f t="shared" si="138"/>
        <v>&lt;80</v>
      </c>
      <c r="I2198" s="1">
        <v>273.29457616256798</v>
      </c>
      <c r="J2198" s="1">
        <v>114.198567783771</v>
      </c>
      <c r="K2198" s="1">
        <v>353.32008641420401</v>
      </c>
      <c r="L2198" s="1">
        <v>197.82825826580401</v>
      </c>
      <c r="M2198" s="1">
        <f t="shared" si="139"/>
        <v>97.137252877308086</v>
      </c>
      <c r="N2198" s="1">
        <v>0</v>
      </c>
      <c r="O2198" s="1" t="str">
        <f t="shared" si="136"/>
        <v>25-40</v>
      </c>
    </row>
    <row r="2199" spans="1:15">
      <c r="A2199" s="1">
        <v>2198</v>
      </c>
      <c r="B2199" s="1">
        <v>86753092198</v>
      </c>
      <c r="C2199" s="2">
        <v>1.1917808219178083</v>
      </c>
      <c r="D2199" s="2" t="str">
        <f t="shared" si="137"/>
        <v>&lt;= 1.5 year</v>
      </c>
      <c r="E2199" s="3">
        <v>45.016438356164386</v>
      </c>
      <c r="F2199" s="1">
        <v>1</v>
      </c>
      <c r="G2199" s="1">
        <v>81</v>
      </c>
      <c r="H2199" s="1" t="str">
        <f t="shared" si="138"/>
        <v>&gt;=80</v>
      </c>
      <c r="I2199" s="1">
        <v>7.0226945678964396</v>
      </c>
      <c r="J2199" s="1">
        <v>175.63989512761501</v>
      </c>
      <c r="K2199" s="1">
        <v>310.97513226274498</v>
      </c>
      <c r="L2199" s="1">
        <v>99.962747727958401</v>
      </c>
      <c r="M2199" s="1">
        <f t="shared" si="139"/>
        <v>63.925552774525322</v>
      </c>
      <c r="N2199" s="1">
        <v>0</v>
      </c>
      <c r="O2199" s="1" t="str">
        <f t="shared" si="136"/>
        <v>&gt;40</v>
      </c>
    </row>
    <row r="2200" spans="1:15">
      <c r="A2200" s="1">
        <v>2199</v>
      </c>
      <c r="B2200" s="1">
        <v>86753092199</v>
      </c>
      <c r="C2200" s="2">
        <v>1.7643835616438357</v>
      </c>
      <c r="D2200" s="2" t="str">
        <f t="shared" si="137"/>
        <v>&gt; 1.5 year</v>
      </c>
      <c r="E2200" s="3">
        <v>31.490410958904111</v>
      </c>
      <c r="F2200" s="1">
        <v>0</v>
      </c>
      <c r="G2200" s="1">
        <v>25</v>
      </c>
      <c r="H2200" s="1" t="str">
        <f t="shared" si="138"/>
        <v>&lt;80</v>
      </c>
      <c r="I2200" s="1">
        <v>180.68169035061601</v>
      </c>
      <c r="J2200" s="1">
        <v>140.37214872032499</v>
      </c>
      <c r="K2200" s="1">
        <v>292.17130413488798</v>
      </c>
      <c r="L2200" s="1">
        <v>358.93294924211102</v>
      </c>
      <c r="M2200" s="1">
        <f t="shared" si="139"/>
        <v>103.81681753091516</v>
      </c>
      <c r="N2200" s="1">
        <v>0</v>
      </c>
      <c r="O2200" s="1" t="str">
        <f t="shared" si="136"/>
        <v>25-40</v>
      </c>
    </row>
    <row r="2201" spans="1:15">
      <c r="A2201" s="1">
        <v>2200</v>
      </c>
      <c r="B2201" s="1">
        <v>86753092200</v>
      </c>
      <c r="C2201" s="2">
        <v>1.7643835616438357</v>
      </c>
      <c r="D2201" s="2" t="str">
        <f t="shared" si="137"/>
        <v>&gt; 1.5 year</v>
      </c>
      <c r="E2201" s="3">
        <v>32.043835616438358</v>
      </c>
      <c r="F2201" s="1">
        <v>0</v>
      </c>
      <c r="G2201" s="1">
        <v>28</v>
      </c>
      <c r="H2201" s="1" t="str">
        <f t="shared" si="138"/>
        <v>&lt;80</v>
      </c>
      <c r="I2201" s="1">
        <v>173.52593914783799</v>
      </c>
      <c r="J2201" s="1">
        <v>234.078003078964</v>
      </c>
      <c r="K2201" s="1">
        <v>146.85163110586601</v>
      </c>
      <c r="L2201" s="1">
        <v>415.53856999945498</v>
      </c>
      <c r="M2201" s="1">
        <f t="shared" si="139"/>
        <v>100.09513951078267</v>
      </c>
      <c r="N2201" s="1">
        <v>1</v>
      </c>
      <c r="O2201" s="1" t="str">
        <f t="shared" si="136"/>
        <v>25-40</v>
      </c>
    </row>
    <row r="2202" spans="1:15">
      <c r="A2202" s="1">
        <v>2201</v>
      </c>
      <c r="B2202" s="1">
        <v>86753092201</v>
      </c>
      <c r="C2202" s="2">
        <v>1.2465753424657535</v>
      </c>
      <c r="D2202" s="2" t="str">
        <f t="shared" si="137"/>
        <v>&lt;= 1.5 year</v>
      </c>
      <c r="E2202" s="3">
        <v>38.873972602739727</v>
      </c>
      <c r="F2202" s="1">
        <v>1</v>
      </c>
      <c r="G2202" s="1">
        <v>100</v>
      </c>
      <c r="H2202" s="1" t="str">
        <f t="shared" si="138"/>
        <v>&gt;=80</v>
      </c>
      <c r="I2202" s="1">
        <v>44.724801506949198</v>
      </c>
      <c r="J2202" s="1">
        <v>238.12120082618799</v>
      </c>
      <c r="K2202" s="1">
        <v>224.422664202248</v>
      </c>
      <c r="L2202" s="1">
        <v>72.707400055023996</v>
      </c>
      <c r="M2202" s="1">
        <f t="shared" si="139"/>
        <v>58.283287897523614</v>
      </c>
      <c r="N2202" s="1">
        <v>0</v>
      </c>
      <c r="O2202" s="1" t="str">
        <f t="shared" si="136"/>
        <v>25-40</v>
      </c>
    </row>
    <row r="2203" spans="1:15">
      <c r="A2203" s="1">
        <v>2202</v>
      </c>
      <c r="B2203" s="1">
        <v>86753092202</v>
      </c>
      <c r="C2203" s="2">
        <v>1.2219178082191782</v>
      </c>
      <c r="D2203" s="2" t="str">
        <f t="shared" si="137"/>
        <v>&lt;= 1.5 year</v>
      </c>
      <c r="E2203" s="3">
        <v>31.134246575342466</v>
      </c>
      <c r="F2203" s="1">
        <v>0</v>
      </c>
      <c r="G2203" s="1">
        <v>59</v>
      </c>
      <c r="H2203" s="1" t="str">
        <f t="shared" si="138"/>
        <v>&lt;80</v>
      </c>
      <c r="I2203" s="1">
        <v>325.37271747752999</v>
      </c>
      <c r="J2203" s="1">
        <v>357.81756426368202</v>
      </c>
      <c r="K2203" s="1">
        <v>4.6871022314505</v>
      </c>
      <c r="L2203" s="1">
        <v>15.7900470249942</v>
      </c>
      <c r="M2203" s="1">
        <f t="shared" si="139"/>
        <v>57.112480450070322</v>
      </c>
      <c r="N2203" s="1">
        <v>0</v>
      </c>
      <c r="O2203" s="1" t="str">
        <f t="shared" si="136"/>
        <v>25-40</v>
      </c>
    </row>
    <row r="2204" spans="1:15">
      <c r="A2204" s="1">
        <v>2203</v>
      </c>
      <c r="B2204" s="1">
        <v>86753092203</v>
      </c>
      <c r="C2204" s="2">
        <v>1.1260273972602739</v>
      </c>
      <c r="D2204" s="2" t="str">
        <f t="shared" si="137"/>
        <v>&lt;= 1.5 year</v>
      </c>
      <c r="E2204" s="3">
        <v>40.167123287671231</v>
      </c>
      <c r="F2204" s="1">
        <v>0</v>
      </c>
      <c r="G2204" s="1">
        <v>85</v>
      </c>
      <c r="H2204" s="1" t="str">
        <f t="shared" si="138"/>
        <v>&gt;=80</v>
      </c>
      <c r="I2204" s="1">
        <v>19.334734975615</v>
      </c>
      <c r="J2204" s="1">
        <v>318.71848044311997</v>
      </c>
      <c r="K2204" s="1">
        <v>251.45119399235699</v>
      </c>
      <c r="L2204" s="1">
        <v>56.534606874898301</v>
      </c>
      <c r="M2204" s="1">
        <f t="shared" si="139"/>
        <v>64.002553337569438</v>
      </c>
      <c r="N2204" s="1">
        <v>0</v>
      </c>
      <c r="O2204" s="1" t="str">
        <f t="shared" si="136"/>
        <v>&gt;40</v>
      </c>
    </row>
    <row r="2205" spans="1:15">
      <c r="A2205" s="1">
        <v>2204</v>
      </c>
      <c r="B2205" s="1">
        <v>86753092204</v>
      </c>
      <c r="C2205" s="2">
        <v>1.4164383561643836</v>
      </c>
      <c r="D2205" s="2" t="str">
        <f t="shared" si="137"/>
        <v>&lt;= 1.5 year</v>
      </c>
      <c r="E2205" s="3">
        <v>26.049315068493151</v>
      </c>
      <c r="F2205" s="1">
        <v>1</v>
      </c>
      <c r="G2205" s="1">
        <v>54</v>
      </c>
      <c r="H2205" s="1" t="str">
        <f t="shared" si="138"/>
        <v>&lt;80</v>
      </c>
      <c r="I2205" s="1">
        <v>336.29034004955702</v>
      </c>
      <c r="J2205" s="1">
        <v>414.34742899218003</v>
      </c>
      <c r="K2205" s="1">
        <v>32.814358355058999</v>
      </c>
      <c r="L2205" s="1">
        <v>23.935161389736599</v>
      </c>
      <c r="M2205" s="1">
        <f t="shared" si="139"/>
        <v>66.860963892714437</v>
      </c>
      <c r="N2205" s="1">
        <v>0</v>
      </c>
      <c r="O2205" s="1" t="str">
        <f t="shared" si="136"/>
        <v>25-40</v>
      </c>
    </row>
    <row r="2206" spans="1:15">
      <c r="A2206" s="1">
        <v>2205</v>
      </c>
      <c r="B2206" s="1">
        <v>86753092205</v>
      </c>
      <c r="C2206" s="2">
        <v>0.84657534246575339</v>
      </c>
      <c r="D2206" s="2" t="str">
        <f t="shared" si="137"/>
        <v>&lt;= 1.5 year</v>
      </c>
      <c r="E2206" s="3">
        <v>35.895890410958906</v>
      </c>
      <c r="F2206" s="1">
        <v>0</v>
      </c>
      <c r="G2206" s="1">
        <v>20</v>
      </c>
      <c r="H2206" s="1" t="str">
        <f t="shared" si="138"/>
        <v>&lt;80</v>
      </c>
      <c r="I2206" s="1">
        <v>14.469096182876401</v>
      </c>
      <c r="J2206" s="1">
        <v>11.8616583485513</v>
      </c>
      <c r="K2206" s="1">
        <v>332.57027039828</v>
      </c>
      <c r="L2206" s="1">
        <v>425.440688165258</v>
      </c>
      <c r="M2206" s="1">
        <f t="shared" si="139"/>
        <v>93.067775390138763</v>
      </c>
      <c r="N2206" s="1">
        <v>0</v>
      </c>
      <c r="O2206" s="1" t="str">
        <f t="shared" si="136"/>
        <v>25-40</v>
      </c>
    </row>
    <row r="2207" spans="1:15">
      <c r="A2207" s="1">
        <v>2206</v>
      </c>
      <c r="B2207" s="1">
        <v>86753092206</v>
      </c>
      <c r="C2207" s="2">
        <v>1.5890410958904109</v>
      </c>
      <c r="D2207" s="2" t="str">
        <f t="shared" si="137"/>
        <v>&gt; 1.5 year</v>
      </c>
      <c r="E2207" s="3">
        <v>28.917808219178081</v>
      </c>
      <c r="F2207" s="1">
        <v>0</v>
      </c>
      <c r="G2207" s="1">
        <v>42</v>
      </c>
      <c r="H2207" s="1" t="str">
        <f t="shared" si="138"/>
        <v>&lt;80</v>
      </c>
      <c r="I2207" s="1">
        <v>266.30352408370999</v>
      </c>
      <c r="J2207" s="1">
        <v>186.04763405723901</v>
      </c>
      <c r="K2207" s="1">
        <v>184.04943069158699</v>
      </c>
      <c r="L2207" s="1">
        <v>309.54677072728498</v>
      </c>
      <c r="M2207" s="1">
        <f t="shared" si="139"/>
        <v>95.419636821540564</v>
      </c>
      <c r="N2207" s="1">
        <v>0</v>
      </c>
      <c r="O2207" s="1" t="str">
        <f t="shared" si="136"/>
        <v>25-40</v>
      </c>
    </row>
    <row r="2208" spans="1:15">
      <c r="A2208" s="1">
        <v>2207</v>
      </c>
      <c r="B2208" s="1">
        <v>86753092207</v>
      </c>
      <c r="C2208" s="2">
        <v>1.4219178082191781</v>
      </c>
      <c r="D2208" s="2" t="str">
        <f t="shared" si="137"/>
        <v>&lt;= 1.5 year</v>
      </c>
      <c r="E2208" s="3">
        <v>26.890410958904109</v>
      </c>
      <c r="F2208" s="1">
        <v>0</v>
      </c>
      <c r="G2208" s="1">
        <v>60</v>
      </c>
      <c r="H2208" s="1" t="str">
        <f t="shared" si="138"/>
        <v>&lt;80</v>
      </c>
      <c r="I2208" s="1">
        <v>14.949891375005899</v>
      </c>
      <c r="J2208" s="1">
        <v>15.748341133114399</v>
      </c>
      <c r="K2208" s="1">
        <v>387.34398740292198</v>
      </c>
      <c r="L2208" s="1">
        <v>424.81668276309398</v>
      </c>
      <c r="M2208" s="1">
        <f t="shared" si="139"/>
        <v>99.915139020571544</v>
      </c>
      <c r="N2208" s="1">
        <v>1</v>
      </c>
      <c r="O2208" s="1" t="str">
        <f t="shared" si="136"/>
        <v>25-40</v>
      </c>
    </row>
    <row r="2209" spans="1:15">
      <c r="A2209" s="1">
        <v>2208</v>
      </c>
      <c r="B2209" s="1">
        <v>86753092208</v>
      </c>
      <c r="C2209" s="2">
        <v>1.1945205479452055</v>
      </c>
      <c r="D2209" s="2" t="str">
        <f t="shared" si="137"/>
        <v>&lt;= 1.5 year</v>
      </c>
      <c r="E2209" s="3">
        <v>37.304109589041097</v>
      </c>
      <c r="F2209" s="1">
        <v>0</v>
      </c>
      <c r="G2209" s="1">
        <v>94</v>
      </c>
      <c r="H2209" s="1" t="str">
        <f t="shared" si="138"/>
        <v>&gt;=80</v>
      </c>
      <c r="I2209" s="1">
        <v>7.2591382147012604</v>
      </c>
      <c r="J2209" s="1">
        <v>239.620903365495</v>
      </c>
      <c r="K2209" s="1">
        <v>290.01345296746899</v>
      </c>
      <c r="L2209" s="1">
        <v>20.459121326087502</v>
      </c>
      <c r="M2209" s="1">
        <f t="shared" si="139"/>
        <v>57.007112241642488</v>
      </c>
      <c r="N2209" s="1">
        <v>0</v>
      </c>
      <c r="O2209" s="1" t="str">
        <f t="shared" si="136"/>
        <v>25-40</v>
      </c>
    </row>
    <row r="2210" spans="1:15">
      <c r="A2210" s="1">
        <v>2209</v>
      </c>
      <c r="B2210" s="1">
        <v>86753092209</v>
      </c>
      <c r="C2210" s="2">
        <v>1.1260273972602739</v>
      </c>
      <c r="D2210" s="2" t="str">
        <f t="shared" si="137"/>
        <v>&lt;= 1.5 year</v>
      </c>
      <c r="E2210" s="3">
        <v>42.090410958904108</v>
      </c>
      <c r="F2210" s="1">
        <v>0</v>
      </c>
      <c r="G2210" s="1">
        <v>83</v>
      </c>
      <c r="H2210" s="1" t="str">
        <f t="shared" si="138"/>
        <v>&gt;=80</v>
      </c>
      <c r="I2210" s="1">
        <v>0.44206165273026998</v>
      </c>
      <c r="J2210" s="1">
        <v>380.941342120716</v>
      </c>
      <c r="K2210" s="1">
        <v>215.82310253421599</v>
      </c>
      <c r="L2210" s="1">
        <v>5.1589172485509396</v>
      </c>
      <c r="M2210" s="1">
        <f t="shared" si="139"/>
        <v>57.028514675807735</v>
      </c>
      <c r="N2210" s="1">
        <v>0</v>
      </c>
      <c r="O2210" s="1" t="str">
        <f t="shared" si="136"/>
        <v>&gt;40</v>
      </c>
    </row>
    <row r="2211" spans="1:15">
      <c r="A2211" s="1">
        <v>2210</v>
      </c>
      <c r="B2211" s="1">
        <v>86753092210</v>
      </c>
      <c r="C2211" s="2">
        <v>1.4301369863013698</v>
      </c>
      <c r="D2211" s="2" t="str">
        <f t="shared" si="137"/>
        <v>&lt;= 1.5 year</v>
      </c>
      <c r="E2211" s="3">
        <v>22.263013698630136</v>
      </c>
      <c r="F2211" s="1">
        <v>1</v>
      </c>
      <c r="G2211" s="1">
        <v>65</v>
      </c>
      <c r="H2211" s="1" t="str">
        <f t="shared" si="138"/>
        <v>&lt;80</v>
      </c>
      <c r="I2211" s="1">
        <v>306.23064227197398</v>
      </c>
      <c r="J2211" s="1">
        <v>494.405774939335</v>
      </c>
      <c r="K2211" s="1">
        <v>5.2960694350513204</v>
      </c>
      <c r="L2211" s="1">
        <v>66.452376124858901</v>
      </c>
      <c r="M2211" s="1">
        <f t="shared" si="139"/>
        <v>72.660726844093944</v>
      </c>
      <c r="N2211" s="1">
        <v>0</v>
      </c>
      <c r="O2211" s="1" t="str">
        <f t="shared" si="136"/>
        <v>17-25</v>
      </c>
    </row>
    <row r="2212" spans="1:15">
      <c r="A2212" s="1">
        <v>2211</v>
      </c>
      <c r="B2212" s="1">
        <v>86753092211</v>
      </c>
      <c r="C2212" s="2">
        <v>1.736986301369863</v>
      </c>
      <c r="D2212" s="2" t="str">
        <f t="shared" si="137"/>
        <v>&gt; 1.5 year</v>
      </c>
      <c r="E2212" s="3">
        <v>28.391780821917809</v>
      </c>
      <c r="F2212" s="1">
        <v>0</v>
      </c>
      <c r="G2212" s="1">
        <v>42</v>
      </c>
      <c r="H2212" s="1" t="str">
        <f t="shared" si="138"/>
        <v>&lt;80</v>
      </c>
      <c r="I2212" s="1">
        <v>340.230470774563</v>
      </c>
      <c r="J2212" s="1">
        <v>277.40051534143799</v>
      </c>
      <c r="K2212" s="1">
        <v>282.64022004669602</v>
      </c>
      <c r="L2212" s="1">
        <v>141.61519885802801</v>
      </c>
      <c r="M2212" s="1">
        <f t="shared" si="139"/>
        <v>100.32112915784697</v>
      </c>
      <c r="N2212" s="1">
        <v>0</v>
      </c>
      <c r="O2212" s="1" t="str">
        <f t="shared" si="136"/>
        <v>25-40</v>
      </c>
    </row>
    <row r="2213" spans="1:15">
      <c r="A2213" s="1">
        <v>2212</v>
      </c>
      <c r="B2213" s="1">
        <v>86753092212</v>
      </c>
      <c r="C2213" s="2">
        <v>1.4219178082191781</v>
      </c>
      <c r="D2213" s="2" t="str">
        <f t="shared" si="137"/>
        <v>&lt;= 1.5 year</v>
      </c>
      <c r="E2213" s="3">
        <v>34.263013698630139</v>
      </c>
      <c r="F2213" s="1">
        <v>1</v>
      </c>
      <c r="G2213" s="1">
        <v>42</v>
      </c>
      <c r="H2213" s="1" t="str">
        <f t="shared" si="138"/>
        <v>&lt;80</v>
      </c>
      <c r="I2213" s="1">
        <v>358.20280003479598</v>
      </c>
      <c r="J2213" s="1">
        <v>168.83136113784701</v>
      </c>
      <c r="K2213" s="1">
        <v>108.89993578822001</v>
      </c>
      <c r="L2213" s="1">
        <v>257.54458606142498</v>
      </c>
      <c r="M2213" s="1">
        <f t="shared" si="139"/>
        <v>86.136075515768837</v>
      </c>
      <c r="N2213" s="1">
        <v>1</v>
      </c>
      <c r="O2213" s="1" t="str">
        <f t="shared" si="136"/>
        <v>25-40</v>
      </c>
    </row>
    <row r="2214" spans="1:15">
      <c r="A2214" s="1">
        <v>2213</v>
      </c>
      <c r="B2214" s="1">
        <v>86753092213</v>
      </c>
      <c r="C2214" s="2">
        <v>1.6958904109589041</v>
      </c>
      <c r="D2214" s="2" t="str">
        <f t="shared" si="137"/>
        <v>&gt; 1.5 year</v>
      </c>
      <c r="E2214" s="3">
        <v>33.123287671232873</v>
      </c>
      <c r="F2214" s="1">
        <v>0</v>
      </c>
      <c r="G2214" s="1">
        <v>49</v>
      </c>
      <c r="H2214" s="1" t="str">
        <f t="shared" si="138"/>
        <v>&lt;80</v>
      </c>
      <c r="I2214" s="1">
        <v>237.28883454484699</v>
      </c>
      <c r="J2214" s="1">
        <v>157.16028556308001</v>
      </c>
      <c r="K2214" s="1">
        <v>175.26218305635101</v>
      </c>
      <c r="L2214" s="1">
        <v>406.71931609774498</v>
      </c>
      <c r="M2214" s="1">
        <f t="shared" si="139"/>
        <v>101.39370950712568</v>
      </c>
      <c r="N2214" s="1">
        <v>0</v>
      </c>
      <c r="O2214" s="1" t="str">
        <f t="shared" si="136"/>
        <v>25-40</v>
      </c>
    </row>
    <row r="2215" spans="1:15">
      <c r="A2215" s="1">
        <v>2214</v>
      </c>
      <c r="B2215" s="1">
        <v>86753092214</v>
      </c>
      <c r="C2215" s="2">
        <v>1.2356164383561643</v>
      </c>
      <c r="D2215" s="2" t="str">
        <f t="shared" si="137"/>
        <v>&lt;= 1.5 year</v>
      </c>
      <c r="E2215" s="3">
        <v>32.923287671232877</v>
      </c>
      <c r="F2215" s="1">
        <v>1</v>
      </c>
      <c r="G2215" s="1">
        <v>59</v>
      </c>
      <c r="H2215" s="1" t="str">
        <f t="shared" si="138"/>
        <v>&lt;80</v>
      </c>
      <c r="I2215" s="1">
        <v>261.26466280990502</v>
      </c>
      <c r="J2215" s="1">
        <v>513.19676315148604</v>
      </c>
      <c r="K2215" s="1">
        <v>3.48175688017814</v>
      </c>
      <c r="L2215" s="1">
        <v>1.01039039570806</v>
      </c>
      <c r="M2215" s="1">
        <f t="shared" si="139"/>
        <v>62.495971750017631</v>
      </c>
      <c r="N2215" s="1">
        <v>0</v>
      </c>
      <c r="O2215" s="1" t="str">
        <f t="shared" si="136"/>
        <v>25-40</v>
      </c>
    </row>
    <row r="2216" spans="1:15">
      <c r="A2216" s="1">
        <v>2215</v>
      </c>
      <c r="B2216" s="1">
        <v>86753092215</v>
      </c>
      <c r="C2216" s="2">
        <v>1.0931506849315069</v>
      </c>
      <c r="D2216" s="2" t="str">
        <f t="shared" si="137"/>
        <v>&lt;= 1.5 year</v>
      </c>
      <c r="E2216" s="3">
        <v>39.542465753424658</v>
      </c>
      <c r="F2216" s="1">
        <v>0</v>
      </c>
      <c r="G2216" s="1">
        <v>66</v>
      </c>
      <c r="H2216" s="1" t="str">
        <f t="shared" si="138"/>
        <v>&lt;80</v>
      </c>
      <c r="I2216" s="1">
        <v>27.944538677128801</v>
      </c>
      <c r="J2216" s="1">
        <v>270.93192662274998</v>
      </c>
      <c r="K2216" s="1">
        <v>180.05528603051701</v>
      </c>
      <c r="L2216" s="1">
        <v>3.1338507384262102</v>
      </c>
      <c r="M2216" s="1">
        <f t="shared" si="139"/>
        <v>45.892813636263483</v>
      </c>
      <c r="N2216" s="1">
        <v>1</v>
      </c>
      <c r="O2216" s="1" t="str">
        <f t="shared" si="136"/>
        <v>25-40</v>
      </c>
    </row>
    <row r="2217" spans="1:15">
      <c r="A2217" s="1">
        <v>2216</v>
      </c>
      <c r="B2217" s="1">
        <v>86753092216</v>
      </c>
      <c r="C2217" s="2">
        <v>1.6767123287671233</v>
      </c>
      <c r="D2217" s="2" t="str">
        <f t="shared" si="137"/>
        <v>&gt; 1.5 year</v>
      </c>
      <c r="E2217" s="3">
        <v>33.80821917808219</v>
      </c>
      <c r="F2217" s="1">
        <v>0</v>
      </c>
      <c r="G2217" s="1">
        <v>67</v>
      </c>
      <c r="H2217" s="1" t="str">
        <f t="shared" si="138"/>
        <v>&lt;80</v>
      </c>
      <c r="I2217" s="1">
        <v>342.430406985351</v>
      </c>
      <c r="J2217" s="1">
        <v>261.65617464372502</v>
      </c>
      <c r="K2217" s="1">
        <v>288.266457348975</v>
      </c>
      <c r="L2217" s="1">
        <v>244.677407057533</v>
      </c>
      <c r="M2217" s="1">
        <f t="shared" si="139"/>
        <v>112.28019025910703</v>
      </c>
      <c r="N2217" s="1">
        <v>0</v>
      </c>
      <c r="O2217" s="1" t="str">
        <f t="shared" si="136"/>
        <v>25-40</v>
      </c>
    </row>
    <row r="2218" spans="1:15">
      <c r="A2218" s="1">
        <v>2217</v>
      </c>
      <c r="B2218" s="1">
        <v>86753092217</v>
      </c>
      <c r="C2218" s="2">
        <v>1.6246575342465754</v>
      </c>
      <c r="D2218" s="2" t="str">
        <f t="shared" si="137"/>
        <v>&gt; 1.5 year</v>
      </c>
      <c r="E2218" s="3">
        <v>22.717808219178082</v>
      </c>
      <c r="F2218" s="1">
        <v>0</v>
      </c>
      <c r="G2218" s="1">
        <v>66</v>
      </c>
      <c r="H2218" s="1" t="str">
        <f t="shared" si="138"/>
        <v>&lt;80</v>
      </c>
      <c r="I2218" s="1">
        <v>280.26163840156403</v>
      </c>
      <c r="J2218" s="1">
        <v>137.67389454757301</v>
      </c>
      <c r="K2218" s="1">
        <v>192.40363382632501</v>
      </c>
      <c r="L2218" s="1">
        <v>430.469297421286</v>
      </c>
      <c r="M2218" s="1">
        <f t="shared" si="139"/>
        <v>108.17959438564428</v>
      </c>
      <c r="N2218" s="1">
        <v>0</v>
      </c>
      <c r="O2218" s="1" t="str">
        <f t="shared" si="136"/>
        <v>17-25</v>
      </c>
    </row>
    <row r="2219" spans="1:15">
      <c r="A2219" s="1">
        <v>2218</v>
      </c>
      <c r="B2219" s="1">
        <v>86753092218</v>
      </c>
      <c r="C2219" s="2">
        <v>1.0821917808219179</v>
      </c>
      <c r="D2219" s="2" t="str">
        <f t="shared" si="137"/>
        <v>&lt;= 1.5 year</v>
      </c>
      <c r="E2219" s="3">
        <v>38.895890410958906</v>
      </c>
      <c r="F2219" s="1">
        <v>1</v>
      </c>
      <c r="G2219" s="1">
        <v>18</v>
      </c>
      <c r="H2219" s="1" t="str">
        <f t="shared" si="138"/>
        <v>&lt;80</v>
      </c>
      <c r="I2219" s="1">
        <v>107.241889327305</v>
      </c>
      <c r="J2219" s="1">
        <v>16.817915089739</v>
      </c>
      <c r="K2219" s="1">
        <v>441.71235432861602</v>
      </c>
      <c r="L2219" s="1">
        <v>247.58927295014999</v>
      </c>
      <c r="M2219" s="1">
        <f t="shared" si="139"/>
        <v>92.640979626815437</v>
      </c>
      <c r="N2219" s="1">
        <v>0</v>
      </c>
      <c r="O2219" s="1" t="str">
        <f t="shared" si="136"/>
        <v>25-40</v>
      </c>
    </row>
    <row r="2220" spans="1:15">
      <c r="A2220" s="1">
        <v>2219</v>
      </c>
      <c r="B2220" s="1">
        <v>86753092219</v>
      </c>
      <c r="C2220" s="2">
        <v>1.7013698630136986</v>
      </c>
      <c r="D2220" s="2" t="str">
        <f t="shared" si="137"/>
        <v>&gt; 1.5 year</v>
      </c>
      <c r="E2220" s="3">
        <v>30.063013698630137</v>
      </c>
      <c r="F2220" s="1">
        <v>0</v>
      </c>
      <c r="G2220" s="1">
        <v>50</v>
      </c>
      <c r="H2220" s="1" t="str">
        <f t="shared" si="138"/>
        <v>&lt;80</v>
      </c>
      <c r="I2220" s="1">
        <v>204.934214381347</v>
      </c>
      <c r="J2220" s="1">
        <v>296.19833720185102</v>
      </c>
      <c r="K2220" s="1">
        <v>165.865789034757</v>
      </c>
      <c r="L2220" s="1">
        <v>276.61346624209398</v>
      </c>
      <c r="M2220" s="1">
        <f t="shared" si="139"/>
        <v>93.188114759877962</v>
      </c>
      <c r="N2220" s="1">
        <v>0</v>
      </c>
      <c r="O2220" s="1" t="str">
        <f t="shared" si="136"/>
        <v>25-40</v>
      </c>
    </row>
    <row r="2221" spans="1:15">
      <c r="A2221" s="1">
        <v>2220</v>
      </c>
      <c r="B2221" s="1">
        <v>86753092220</v>
      </c>
      <c r="C2221" s="2">
        <v>1.0602739726027397</v>
      </c>
      <c r="D2221" s="2" t="str">
        <f t="shared" si="137"/>
        <v>&lt;= 1.5 year</v>
      </c>
      <c r="E2221" s="3">
        <v>34.62191780821918</v>
      </c>
      <c r="F2221" s="1">
        <v>1</v>
      </c>
      <c r="G2221" s="1">
        <v>19</v>
      </c>
      <c r="H2221" s="1" t="str">
        <f t="shared" si="138"/>
        <v>&lt;80</v>
      </c>
      <c r="I2221" s="1">
        <v>9.3075545789484799</v>
      </c>
      <c r="J2221" s="1">
        <v>76.7543665549031</v>
      </c>
      <c r="K2221" s="1">
        <v>274.43847754138898</v>
      </c>
      <c r="L2221" s="1">
        <v>407.38085876253899</v>
      </c>
      <c r="M2221" s="1">
        <f t="shared" si="139"/>
        <v>88.703274047179477</v>
      </c>
      <c r="N2221" s="1">
        <v>0</v>
      </c>
      <c r="O2221" s="1" t="str">
        <f t="shared" si="136"/>
        <v>25-40</v>
      </c>
    </row>
    <row r="2222" spans="1:15">
      <c r="A2222" s="1">
        <v>2221</v>
      </c>
      <c r="B2222" s="1">
        <v>86753092221</v>
      </c>
      <c r="C2222" s="2">
        <v>1.6794520547945206</v>
      </c>
      <c r="D2222" s="2" t="str">
        <f t="shared" si="137"/>
        <v>&gt; 1.5 year</v>
      </c>
      <c r="E2222" s="3">
        <v>32.43287671232877</v>
      </c>
      <c r="F2222" s="1">
        <v>1</v>
      </c>
      <c r="G2222" s="1">
        <v>54</v>
      </c>
      <c r="H2222" s="1" t="str">
        <f t="shared" si="138"/>
        <v>&lt;80</v>
      </c>
      <c r="I2222" s="1">
        <v>170.09515709795701</v>
      </c>
      <c r="J2222" s="1">
        <v>203.971446684466</v>
      </c>
      <c r="K2222" s="1">
        <v>294.39561079554301</v>
      </c>
      <c r="L2222" s="1">
        <v>310.08232412441203</v>
      </c>
      <c r="M2222" s="1">
        <f t="shared" si="139"/>
        <v>102.46268049298843</v>
      </c>
      <c r="N2222" s="1">
        <v>0</v>
      </c>
      <c r="O2222" s="1" t="str">
        <f t="shared" si="136"/>
        <v>25-40</v>
      </c>
    </row>
    <row r="2223" spans="1:15">
      <c r="A2223" s="1">
        <v>2222</v>
      </c>
      <c r="B2223" s="1">
        <v>86753092222</v>
      </c>
      <c r="C2223" s="2">
        <v>0.9397260273972603</v>
      </c>
      <c r="D2223" s="2" t="str">
        <f t="shared" si="137"/>
        <v>&lt;= 1.5 year</v>
      </c>
      <c r="E2223" s="3">
        <v>36.087671232876716</v>
      </c>
      <c r="F2223" s="1">
        <v>1</v>
      </c>
      <c r="G2223" s="1">
        <v>20</v>
      </c>
      <c r="H2223" s="1" t="str">
        <f t="shared" si="138"/>
        <v>&lt;80</v>
      </c>
      <c r="I2223" s="1">
        <v>39.561640751565797</v>
      </c>
      <c r="J2223" s="1">
        <v>32.548833787694697</v>
      </c>
      <c r="K2223" s="1">
        <v>365.26299192588903</v>
      </c>
      <c r="L2223" s="1">
        <v>302.95895640433901</v>
      </c>
      <c r="M2223" s="1">
        <f t="shared" si="139"/>
        <v>85.955471762768198</v>
      </c>
      <c r="N2223" s="1">
        <v>0</v>
      </c>
      <c r="O2223" s="1" t="str">
        <f t="shared" si="136"/>
        <v>25-40</v>
      </c>
    </row>
    <row r="2224" spans="1:15">
      <c r="A2224" s="1">
        <v>2223</v>
      </c>
      <c r="B2224" s="1">
        <v>86753092223</v>
      </c>
      <c r="C2224" s="2">
        <v>1.6191780821917807</v>
      </c>
      <c r="D2224" s="2" t="str">
        <f t="shared" si="137"/>
        <v>&gt; 1.5 year</v>
      </c>
      <c r="E2224" s="3">
        <v>36.254794520547946</v>
      </c>
      <c r="F2224" s="1">
        <v>0</v>
      </c>
      <c r="G2224" s="1">
        <v>62</v>
      </c>
      <c r="H2224" s="1" t="str">
        <f t="shared" si="138"/>
        <v>&lt;80</v>
      </c>
      <c r="I2224" s="1">
        <v>280.66705924084101</v>
      </c>
      <c r="J2224" s="1">
        <v>176.23990279345401</v>
      </c>
      <c r="K2224" s="1">
        <v>316.40502578153001</v>
      </c>
      <c r="L2224" s="1">
        <v>289.43389185819098</v>
      </c>
      <c r="M2224" s="1">
        <f t="shared" si="139"/>
        <v>109.25322707951013</v>
      </c>
      <c r="N2224" s="1">
        <v>0</v>
      </c>
      <c r="O2224" s="1" t="str">
        <f t="shared" si="136"/>
        <v>25-40</v>
      </c>
    </row>
    <row r="2225" spans="1:15">
      <c r="A2225" s="1">
        <v>2224</v>
      </c>
      <c r="B2225" s="1">
        <v>86753092224</v>
      </c>
      <c r="C2225" s="2">
        <v>1.1095890410958904</v>
      </c>
      <c r="D2225" s="2" t="str">
        <f t="shared" si="137"/>
        <v>&lt;= 1.5 year</v>
      </c>
      <c r="E2225" s="3">
        <v>39.947945205479449</v>
      </c>
      <c r="F2225" s="1">
        <v>0</v>
      </c>
      <c r="G2225" s="1">
        <v>92</v>
      </c>
      <c r="H2225" s="1" t="str">
        <f t="shared" si="138"/>
        <v>&gt;=80</v>
      </c>
      <c r="I2225" s="1">
        <v>16.850625800949601</v>
      </c>
      <c r="J2225" s="1">
        <v>365.30038198432402</v>
      </c>
      <c r="K2225" s="1">
        <v>228.324439438057</v>
      </c>
      <c r="L2225" s="1">
        <v>2.3268484687997</v>
      </c>
      <c r="M2225" s="1">
        <f t="shared" si="139"/>
        <v>58.25023517164469</v>
      </c>
      <c r="N2225" s="1">
        <v>0</v>
      </c>
      <c r="O2225" s="1" t="str">
        <f t="shared" si="136"/>
        <v>25-40</v>
      </c>
    </row>
    <row r="2226" spans="1:15">
      <c r="A2226" s="1">
        <v>2225</v>
      </c>
      <c r="B2226" s="1">
        <v>86753092225</v>
      </c>
      <c r="C2226" s="2">
        <v>1.3041095890410959</v>
      </c>
      <c r="D2226" s="2" t="str">
        <f t="shared" si="137"/>
        <v>&lt;= 1.5 year</v>
      </c>
      <c r="E2226" s="3">
        <v>42.487671232876714</v>
      </c>
      <c r="F2226" s="1">
        <v>1</v>
      </c>
      <c r="G2226" s="1">
        <v>92</v>
      </c>
      <c r="H2226" s="1" t="str">
        <f t="shared" si="138"/>
        <v>&gt;=80</v>
      </c>
      <c r="I2226" s="1">
        <v>20.462442729893201</v>
      </c>
      <c r="J2226" s="1">
        <v>320.330000898332</v>
      </c>
      <c r="K2226" s="1">
        <v>138.357300274556</v>
      </c>
      <c r="L2226" s="1">
        <v>53.182950839394302</v>
      </c>
      <c r="M2226" s="1">
        <f t="shared" si="139"/>
        <v>50.248225623932044</v>
      </c>
      <c r="N2226" s="1">
        <v>1</v>
      </c>
      <c r="O2226" s="1" t="str">
        <f t="shared" si="136"/>
        <v>&gt;40</v>
      </c>
    </row>
    <row r="2227" spans="1:15">
      <c r="A2227" s="1">
        <v>2226</v>
      </c>
      <c r="B2227" s="1">
        <v>86753092226</v>
      </c>
      <c r="C2227" s="2">
        <v>1.6136986301369862</v>
      </c>
      <c r="D2227" s="2" t="str">
        <f t="shared" si="137"/>
        <v>&gt; 1.5 year</v>
      </c>
      <c r="E2227" s="3">
        <v>30.106849315068494</v>
      </c>
      <c r="F2227" s="1">
        <v>0</v>
      </c>
      <c r="G2227" s="1">
        <v>23</v>
      </c>
      <c r="H2227" s="1" t="str">
        <f t="shared" si="138"/>
        <v>&lt;80</v>
      </c>
      <c r="I2227" s="1">
        <v>204.35135858299901</v>
      </c>
      <c r="J2227" s="1">
        <v>128.18866256615101</v>
      </c>
      <c r="K2227" s="1">
        <v>237.48965702230601</v>
      </c>
      <c r="L2227" s="1">
        <v>347.96797353774599</v>
      </c>
      <c r="M2227" s="1">
        <f t="shared" si="139"/>
        <v>96.858117359138248</v>
      </c>
      <c r="N2227" s="1">
        <v>0</v>
      </c>
      <c r="O2227" s="1" t="str">
        <f t="shared" si="136"/>
        <v>25-40</v>
      </c>
    </row>
    <row r="2228" spans="1:15">
      <c r="A2228" s="1">
        <v>2227</v>
      </c>
      <c r="B2228" s="1">
        <v>86753092227</v>
      </c>
      <c r="C2228" s="2">
        <v>1.2575342465753425</v>
      </c>
      <c r="D2228" s="2" t="str">
        <f t="shared" si="137"/>
        <v>&lt;= 1.5 year</v>
      </c>
      <c r="E2228" s="3">
        <v>29.841095890410958</v>
      </c>
      <c r="F2228" s="1">
        <v>1</v>
      </c>
      <c r="G2228" s="1">
        <v>58</v>
      </c>
      <c r="H2228" s="1" t="str">
        <f t="shared" si="138"/>
        <v>&lt;80</v>
      </c>
      <c r="I2228" s="1">
        <v>284.46100776121898</v>
      </c>
      <c r="J2228" s="1">
        <v>325.13816789103601</v>
      </c>
      <c r="K2228" s="1">
        <v>87.155458517326394</v>
      </c>
      <c r="L2228" s="1">
        <v>42.630304693281097</v>
      </c>
      <c r="M2228" s="1">
        <f t="shared" si="139"/>
        <v>64.342225637453296</v>
      </c>
      <c r="N2228" s="1">
        <v>0</v>
      </c>
      <c r="O2228" s="1" t="str">
        <f t="shared" si="136"/>
        <v>25-40</v>
      </c>
    </row>
    <row r="2229" spans="1:15">
      <c r="A2229" s="1">
        <v>2228</v>
      </c>
      <c r="B2229" s="1">
        <v>86753092228</v>
      </c>
      <c r="C2229" s="2">
        <v>1.1753424657534246</v>
      </c>
      <c r="D2229" s="2" t="str">
        <f t="shared" si="137"/>
        <v>&lt;= 1.5 year</v>
      </c>
      <c r="E2229" s="3">
        <v>40.389041095890413</v>
      </c>
      <c r="F2229" s="1">
        <v>0</v>
      </c>
      <c r="G2229" s="1">
        <v>84</v>
      </c>
      <c r="H2229" s="1" t="str">
        <f t="shared" si="138"/>
        <v>&gt;=80</v>
      </c>
      <c r="I2229" s="1">
        <v>32.068617766482603</v>
      </c>
      <c r="J2229" s="1">
        <v>195.70829166783901</v>
      </c>
      <c r="K2229" s="1">
        <v>276.38690401591299</v>
      </c>
      <c r="L2229" s="1">
        <v>47.858077029446299</v>
      </c>
      <c r="M2229" s="1">
        <f t="shared" si="139"/>
        <v>57.131550480188842</v>
      </c>
      <c r="N2229" s="1">
        <v>1</v>
      </c>
      <c r="O2229" s="1" t="str">
        <f t="shared" si="136"/>
        <v>&gt;40</v>
      </c>
    </row>
    <row r="2230" spans="1:15">
      <c r="A2230" s="1">
        <v>2229</v>
      </c>
      <c r="B2230" s="1">
        <v>86753092229</v>
      </c>
      <c r="C2230" s="2">
        <v>1.2136986301369863</v>
      </c>
      <c r="D2230" s="2" t="str">
        <f t="shared" si="137"/>
        <v>&lt;= 1.5 year</v>
      </c>
      <c r="E2230" s="3">
        <v>38.797260273972604</v>
      </c>
      <c r="F2230" s="1">
        <v>1</v>
      </c>
      <c r="G2230" s="1">
        <v>94</v>
      </c>
      <c r="H2230" s="1" t="str">
        <f t="shared" si="138"/>
        <v>&gt;=80</v>
      </c>
      <c r="I2230" s="1">
        <v>3.2580021818380098</v>
      </c>
      <c r="J2230" s="1">
        <v>340.72506914958302</v>
      </c>
      <c r="K2230" s="1">
        <v>255.59657598084999</v>
      </c>
      <c r="L2230" s="1">
        <v>4.63431263243739</v>
      </c>
      <c r="M2230" s="1">
        <f t="shared" si="139"/>
        <v>58.746352340108167</v>
      </c>
      <c r="N2230" s="1">
        <v>0</v>
      </c>
      <c r="O2230" s="1" t="str">
        <f t="shared" si="136"/>
        <v>25-40</v>
      </c>
    </row>
    <row r="2231" spans="1:15">
      <c r="A2231" s="1">
        <v>2230</v>
      </c>
      <c r="B2231" s="1">
        <v>86753092230</v>
      </c>
      <c r="C2231" s="2">
        <v>1.3150684931506849</v>
      </c>
      <c r="D2231" s="2" t="str">
        <f t="shared" si="137"/>
        <v>&lt;= 1.5 year</v>
      </c>
      <c r="E2231" s="3">
        <v>49.43013698630137</v>
      </c>
      <c r="F2231" s="1">
        <v>0</v>
      </c>
      <c r="G2231" s="1">
        <v>66</v>
      </c>
      <c r="H2231" s="1" t="str">
        <f t="shared" si="138"/>
        <v>&lt;80</v>
      </c>
      <c r="I2231" s="1">
        <v>1.17456107605501</v>
      </c>
      <c r="J2231" s="1">
        <v>257.726779951259</v>
      </c>
      <c r="K2231" s="1">
        <v>334.81811259314901</v>
      </c>
      <c r="L2231" s="1">
        <v>24.9444517020797</v>
      </c>
      <c r="M2231" s="1">
        <f t="shared" si="139"/>
        <v>63.883614997612568</v>
      </c>
      <c r="N2231" s="1">
        <v>0</v>
      </c>
      <c r="O2231" s="1" t="str">
        <f t="shared" si="136"/>
        <v>&gt;40</v>
      </c>
    </row>
    <row r="2232" spans="1:15">
      <c r="A2232" s="1">
        <v>2231</v>
      </c>
      <c r="B2232" s="1">
        <v>86753092231</v>
      </c>
      <c r="C2232" s="2">
        <v>1.263013698630137</v>
      </c>
      <c r="D2232" s="2" t="str">
        <f t="shared" si="137"/>
        <v>&lt;= 1.5 year</v>
      </c>
      <c r="E2232" s="3">
        <v>45.221917808219175</v>
      </c>
      <c r="F2232" s="1">
        <v>0</v>
      </c>
      <c r="G2232" s="1">
        <v>52</v>
      </c>
      <c r="H2232" s="1" t="str">
        <f t="shared" si="138"/>
        <v>&lt;80</v>
      </c>
      <c r="I2232" s="1">
        <v>81.634242949683696</v>
      </c>
      <c r="J2232" s="1">
        <v>166.54384901780799</v>
      </c>
      <c r="K2232" s="1">
        <v>212.07861966466501</v>
      </c>
      <c r="L2232" s="1">
        <v>35.681191765426803</v>
      </c>
      <c r="M2232" s="1">
        <f t="shared" si="139"/>
        <v>49.585424729010356</v>
      </c>
      <c r="N2232" s="1">
        <v>1</v>
      </c>
      <c r="O2232" s="1" t="str">
        <f t="shared" si="136"/>
        <v>&gt;40</v>
      </c>
    </row>
    <row r="2233" spans="1:15">
      <c r="A2233" s="1">
        <v>2232</v>
      </c>
      <c r="B2233" s="1">
        <v>86753092232</v>
      </c>
      <c r="C2233" s="2">
        <v>1.6246575342465754</v>
      </c>
      <c r="D2233" s="2" t="str">
        <f t="shared" si="137"/>
        <v>&gt; 1.5 year</v>
      </c>
      <c r="E2233" s="3">
        <v>32.468493150684928</v>
      </c>
      <c r="F2233" s="1">
        <v>0</v>
      </c>
      <c r="G2233" s="1">
        <v>35</v>
      </c>
      <c r="H2233" s="1" t="str">
        <f t="shared" si="138"/>
        <v>&lt;80</v>
      </c>
      <c r="I2233" s="1">
        <v>185.76362722104199</v>
      </c>
      <c r="J2233" s="1">
        <v>210.23662293382</v>
      </c>
      <c r="K2233" s="1">
        <v>333.56760174159001</v>
      </c>
      <c r="L2233" s="1">
        <v>215.22270705782901</v>
      </c>
      <c r="M2233" s="1">
        <f t="shared" si="139"/>
        <v>97.534857068319241</v>
      </c>
      <c r="N2233" s="1">
        <v>0</v>
      </c>
      <c r="O2233" s="1" t="str">
        <f t="shared" si="136"/>
        <v>25-40</v>
      </c>
    </row>
    <row r="2234" spans="1:15">
      <c r="A2234" s="1">
        <v>2233</v>
      </c>
      <c r="B2234" s="1">
        <v>86753092233</v>
      </c>
      <c r="C2234" s="2">
        <v>1.6191780821917807</v>
      </c>
      <c r="D2234" s="2" t="str">
        <f t="shared" si="137"/>
        <v>&gt; 1.5 year</v>
      </c>
      <c r="E2234" s="3">
        <v>26.761643835616439</v>
      </c>
      <c r="F2234" s="1">
        <v>0</v>
      </c>
      <c r="G2234" s="1">
        <v>28</v>
      </c>
      <c r="H2234" s="1" t="str">
        <f t="shared" si="138"/>
        <v>&lt;80</v>
      </c>
      <c r="I2234" s="1">
        <v>218.822228382497</v>
      </c>
      <c r="J2234" s="1">
        <v>278.86983788446003</v>
      </c>
      <c r="K2234" s="1">
        <v>276.47380948282802</v>
      </c>
      <c r="L2234" s="1">
        <v>260.03576628913697</v>
      </c>
      <c r="M2234" s="1">
        <f t="shared" si="139"/>
        <v>104.19651439399235</v>
      </c>
      <c r="N2234" s="1">
        <v>0</v>
      </c>
      <c r="O2234" s="1" t="str">
        <f t="shared" si="136"/>
        <v>25-40</v>
      </c>
    </row>
    <row r="2235" spans="1:15">
      <c r="A2235" s="1">
        <v>2234</v>
      </c>
      <c r="B2235" s="1">
        <v>86753092234</v>
      </c>
      <c r="C2235" s="2">
        <v>1.2027397260273973</v>
      </c>
      <c r="D2235" s="2" t="str">
        <f t="shared" si="137"/>
        <v>&lt;= 1.5 year</v>
      </c>
      <c r="E2235" s="3">
        <v>36.838356164383562</v>
      </c>
      <c r="F2235" s="1">
        <v>0</v>
      </c>
      <c r="G2235" s="1">
        <v>66</v>
      </c>
      <c r="H2235" s="1" t="str">
        <f t="shared" si="138"/>
        <v>&lt;80</v>
      </c>
      <c r="I2235" s="1">
        <v>11.9656332693104</v>
      </c>
      <c r="J2235" s="1">
        <v>298.93808031853098</v>
      </c>
      <c r="K2235" s="1">
        <v>239.315768061033</v>
      </c>
      <c r="L2235" s="1">
        <v>28.739021627425601</v>
      </c>
      <c r="M2235" s="1">
        <f t="shared" si="139"/>
        <v>57.038871849642348</v>
      </c>
      <c r="N2235" s="1">
        <v>0</v>
      </c>
      <c r="O2235" s="1" t="str">
        <f t="shared" si="136"/>
        <v>25-40</v>
      </c>
    </row>
    <row r="2236" spans="1:15">
      <c r="A2236" s="1">
        <v>2235</v>
      </c>
      <c r="B2236" s="1">
        <v>86753092235</v>
      </c>
      <c r="C2236" s="2">
        <v>1.6109589041095891</v>
      </c>
      <c r="D2236" s="2" t="str">
        <f t="shared" si="137"/>
        <v>&gt; 1.5 year</v>
      </c>
      <c r="E2236" s="3">
        <v>31.704109589041096</v>
      </c>
      <c r="F2236" s="1">
        <v>1</v>
      </c>
      <c r="G2236" s="1">
        <v>60</v>
      </c>
      <c r="H2236" s="1" t="str">
        <f t="shared" si="138"/>
        <v>&lt;80</v>
      </c>
      <c r="I2236" s="1">
        <v>296.16224344539802</v>
      </c>
      <c r="J2236" s="1">
        <v>231.994553620467</v>
      </c>
      <c r="K2236" s="1">
        <v>202.09772979636401</v>
      </c>
      <c r="L2236" s="1">
        <v>303.70606070327699</v>
      </c>
      <c r="M2236" s="1">
        <f t="shared" si="139"/>
        <v>102.94899862522612</v>
      </c>
      <c r="N2236" s="1">
        <v>0</v>
      </c>
      <c r="O2236" s="1" t="str">
        <f t="shared" si="136"/>
        <v>25-40</v>
      </c>
    </row>
    <row r="2237" spans="1:15">
      <c r="A2237" s="1">
        <v>2236</v>
      </c>
      <c r="B2237" s="1">
        <v>86753092236</v>
      </c>
      <c r="C2237" s="2">
        <v>1.2493150684931507</v>
      </c>
      <c r="D2237" s="2" t="str">
        <f t="shared" si="137"/>
        <v>&lt;= 1.5 year</v>
      </c>
      <c r="E2237" s="3">
        <v>39.243835616438353</v>
      </c>
      <c r="F2237" s="1">
        <v>1</v>
      </c>
      <c r="G2237" s="1">
        <v>79</v>
      </c>
      <c r="H2237" s="1" t="str">
        <f t="shared" si="138"/>
        <v>&lt;80</v>
      </c>
      <c r="I2237" s="1">
        <v>4.5646824367259304</v>
      </c>
      <c r="J2237" s="1">
        <v>337.28230397368299</v>
      </c>
      <c r="K2237" s="1">
        <v>160.89310094734199</v>
      </c>
      <c r="L2237" s="1">
        <v>16.502841862308799</v>
      </c>
      <c r="M2237" s="1">
        <f t="shared" si="139"/>
        <v>48.635272049990803</v>
      </c>
      <c r="N2237" s="1">
        <v>1</v>
      </c>
      <c r="O2237" s="1" t="str">
        <f t="shared" si="136"/>
        <v>25-40</v>
      </c>
    </row>
    <row r="2238" spans="1:15">
      <c r="A2238" s="1">
        <v>2237</v>
      </c>
      <c r="B2238" s="1">
        <v>86753092237</v>
      </c>
      <c r="C2238" s="2">
        <v>1.1945205479452055</v>
      </c>
      <c r="D2238" s="2" t="str">
        <f t="shared" si="137"/>
        <v>&lt;= 1.5 year</v>
      </c>
      <c r="E2238" s="3">
        <v>36.906849315068492</v>
      </c>
      <c r="F2238" s="1">
        <v>1</v>
      </c>
      <c r="G2238" s="1">
        <v>69</v>
      </c>
      <c r="H2238" s="1" t="str">
        <f t="shared" si="138"/>
        <v>&lt;80</v>
      </c>
      <c r="I2238" s="1">
        <v>14.9964681363984</v>
      </c>
      <c r="J2238" s="1">
        <v>255.45937680655399</v>
      </c>
      <c r="K2238" s="1">
        <v>287.02953755397999</v>
      </c>
      <c r="L2238" s="1">
        <v>15.315537090580801</v>
      </c>
      <c r="M2238" s="1">
        <f t="shared" si="139"/>
        <v>57.91787655278349</v>
      </c>
      <c r="N2238" s="1">
        <v>1</v>
      </c>
      <c r="O2238" s="1" t="str">
        <f t="shared" si="136"/>
        <v>25-40</v>
      </c>
    </row>
    <row r="2239" spans="1:15">
      <c r="A2239" s="1">
        <v>2238</v>
      </c>
      <c r="B2239" s="1">
        <v>86753092238</v>
      </c>
      <c r="C2239" s="2">
        <v>1.3342465753424657</v>
      </c>
      <c r="D2239" s="2" t="str">
        <f t="shared" si="137"/>
        <v>&lt;= 1.5 year</v>
      </c>
      <c r="E2239" s="3">
        <v>34.93150684931507</v>
      </c>
      <c r="F2239" s="1">
        <v>0</v>
      </c>
      <c r="G2239" s="1">
        <v>90</v>
      </c>
      <c r="H2239" s="1" t="str">
        <f t="shared" si="138"/>
        <v>&gt;=80</v>
      </c>
      <c r="I2239" s="1">
        <v>21.539518852547101</v>
      </c>
      <c r="J2239" s="1">
        <v>265.03983766403002</v>
      </c>
      <c r="K2239" s="1">
        <v>217.91248075604599</v>
      </c>
      <c r="L2239" s="1">
        <v>26.3457243362745</v>
      </c>
      <c r="M2239" s="1">
        <f t="shared" si="139"/>
        <v>52.237333132404629</v>
      </c>
      <c r="N2239" s="1">
        <v>1</v>
      </c>
      <c r="O2239" s="1" t="str">
        <f t="shared" si="136"/>
        <v>25-40</v>
      </c>
    </row>
    <row r="2240" spans="1:15">
      <c r="A2240" s="1">
        <v>2239</v>
      </c>
      <c r="B2240" s="1">
        <v>86753092239</v>
      </c>
      <c r="C2240" s="2">
        <v>1.7342465753424658</v>
      </c>
      <c r="D2240" s="2" t="str">
        <f t="shared" si="137"/>
        <v>&gt; 1.5 year</v>
      </c>
      <c r="E2240" s="3">
        <v>29.353424657534248</v>
      </c>
      <c r="F2240" s="1">
        <v>0</v>
      </c>
      <c r="G2240" s="1">
        <v>27</v>
      </c>
      <c r="H2240" s="1" t="str">
        <f t="shared" si="138"/>
        <v>&lt;80</v>
      </c>
      <c r="I2240" s="1">
        <v>361.19786778646699</v>
      </c>
      <c r="J2240" s="1">
        <v>271.18489250148002</v>
      </c>
      <c r="K2240" s="1">
        <v>154.643752692026</v>
      </c>
      <c r="L2240" s="1">
        <v>105.074880082723</v>
      </c>
      <c r="M2240" s="1">
        <f t="shared" si="139"/>
        <v>81.756856756005647</v>
      </c>
      <c r="N2240" s="1">
        <v>0</v>
      </c>
      <c r="O2240" s="1" t="str">
        <f t="shared" si="136"/>
        <v>25-40</v>
      </c>
    </row>
    <row r="2241" spans="1:15">
      <c r="A2241" s="1">
        <v>2240</v>
      </c>
      <c r="B2241" s="1">
        <v>86753092240</v>
      </c>
      <c r="C2241" s="2">
        <v>1.5726027397260274</v>
      </c>
      <c r="D2241" s="2" t="str">
        <f t="shared" si="137"/>
        <v>&gt; 1.5 year</v>
      </c>
      <c r="E2241" s="3">
        <v>24.665753424657535</v>
      </c>
      <c r="F2241" s="1">
        <v>1</v>
      </c>
      <c r="G2241" s="1">
        <v>56</v>
      </c>
      <c r="H2241" s="1" t="str">
        <f t="shared" si="138"/>
        <v>&lt;80</v>
      </c>
      <c r="I2241" s="1">
        <v>319.22442773333501</v>
      </c>
      <c r="J2241" s="1">
        <v>384.34446120842802</v>
      </c>
      <c r="K2241" s="1">
        <v>9.8630681279428103</v>
      </c>
      <c r="L2241" s="1">
        <v>45.330336735184702</v>
      </c>
      <c r="M2241" s="1">
        <f t="shared" si="139"/>
        <v>62.908719698916343</v>
      </c>
      <c r="N2241" s="1">
        <v>0</v>
      </c>
      <c r="O2241" s="1" t="str">
        <f t="shared" si="136"/>
        <v>17-25</v>
      </c>
    </row>
    <row r="2242" spans="1:15">
      <c r="A2242" s="1">
        <v>2241</v>
      </c>
      <c r="B2242" s="1">
        <v>86753092241</v>
      </c>
      <c r="C2242" s="2">
        <v>1.6465753424657534</v>
      </c>
      <c r="D2242" s="2" t="str">
        <f t="shared" si="137"/>
        <v>&gt; 1.5 year</v>
      </c>
      <c r="E2242" s="3">
        <v>31.315068493150687</v>
      </c>
      <c r="F2242" s="1">
        <v>1</v>
      </c>
      <c r="G2242" s="1">
        <v>39</v>
      </c>
      <c r="H2242" s="1" t="str">
        <f t="shared" si="138"/>
        <v>&lt;80</v>
      </c>
      <c r="I2242" s="1">
        <v>187.377251557004</v>
      </c>
      <c r="J2242" s="1">
        <v>319.47553178125497</v>
      </c>
      <c r="K2242" s="1">
        <v>295.081275772597</v>
      </c>
      <c r="L2242" s="1">
        <v>117.752573020753</v>
      </c>
      <c r="M2242" s="1">
        <f t="shared" si="139"/>
        <v>90.088284522262711</v>
      </c>
      <c r="N2242" s="1">
        <v>0</v>
      </c>
      <c r="O2242" s="1" t="str">
        <f t="shared" ref="O2242:O2305" si="140">IF(AND(E2242&gt;17,E2242&lt;25),"17-25",IF(AND(E2242&gt;25,E2242&lt;40),"25-40","&gt;40"))</f>
        <v>25-40</v>
      </c>
    </row>
    <row r="2243" spans="1:15">
      <c r="A2243" s="1">
        <v>2242</v>
      </c>
      <c r="B2243" s="1">
        <v>86753092242</v>
      </c>
      <c r="C2243" s="2">
        <v>1.6712328767123288</v>
      </c>
      <c r="D2243" s="2" t="str">
        <f t="shared" ref="D2243:D2306" si="141">IF(OR(C2243&lt;1.5, C2243=1.5),"&lt;= 1.5 year","&gt; 1.5 year")</f>
        <v>&gt; 1.5 year</v>
      </c>
      <c r="E2243" s="3">
        <v>28.961643835616439</v>
      </c>
      <c r="F2243" s="1">
        <v>0</v>
      </c>
      <c r="G2243" s="1">
        <v>40</v>
      </c>
      <c r="H2243" s="1" t="str">
        <f t="shared" ref="H2243:H2306" si="142">IF(G2243&lt;80,"&lt;80","&gt;=80")</f>
        <v>&lt;80</v>
      </c>
      <c r="I2243" s="1">
        <v>185.380863470344</v>
      </c>
      <c r="J2243" s="1">
        <v>258.49765956771</v>
      </c>
      <c r="K2243" s="1">
        <v>244.68500798549999</v>
      </c>
      <c r="L2243" s="1">
        <v>242.49803595638099</v>
      </c>
      <c r="M2243" s="1">
        <f t="shared" ref="M2243:M2306" si="143">SUMPRODUCT(I2243:L2243,$P$3:$S$3)</f>
        <v>93.972247116070051</v>
      </c>
      <c r="N2243" s="1">
        <v>0</v>
      </c>
      <c r="O2243" s="1" t="str">
        <f t="shared" si="140"/>
        <v>25-40</v>
      </c>
    </row>
    <row r="2244" spans="1:15">
      <c r="A2244" s="1">
        <v>2243</v>
      </c>
      <c r="B2244" s="1">
        <v>86753092243</v>
      </c>
      <c r="C2244" s="2">
        <v>1.3616438356164384</v>
      </c>
      <c r="D2244" s="2" t="str">
        <f t="shared" si="141"/>
        <v>&lt;= 1.5 year</v>
      </c>
      <c r="E2244" s="3">
        <v>47.495890410958907</v>
      </c>
      <c r="F2244" s="1">
        <v>0</v>
      </c>
      <c r="G2244" s="1">
        <v>89</v>
      </c>
      <c r="H2244" s="1" t="str">
        <f t="shared" si="142"/>
        <v>&gt;=80</v>
      </c>
      <c r="I2244" s="1">
        <v>4.8735845286359396</v>
      </c>
      <c r="J2244" s="1">
        <v>366.82156117065102</v>
      </c>
      <c r="K2244" s="1">
        <v>212.48013360867</v>
      </c>
      <c r="L2244" s="1">
        <v>7.63363359247895</v>
      </c>
      <c r="M2244" s="1">
        <f t="shared" si="143"/>
        <v>56.149263720080832</v>
      </c>
      <c r="N2244" s="1">
        <v>0</v>
      </c>
      <c r="O2244" s="1" t="str">
        <f t="shared" si="140"/>
        <v>&gt;40</v>
      </c>
    </row>
    <row r="2245" spans="1:15">
      <c r="A2245" s="1">
        <v>2244</v>
      </c>
      <c r="B2245" s="1">
        <v>86753092244</v>
      </c>
      <c r="C2245" s="2">
        <v>1.5315068493150685</v>
      </c>
      <c r="D2245" s="2" t="str">
        <f t="shared" si="141"/>
        <v>&gt; 1.5 year</v>
      </c>
      <c r="E2245" s="3">
        <v>30.306849315068494</v>
      </c>
      <c r="F2245" s="1">
        <v>1</v>
      </c>
      <c r="G2245" s="1">
        <v>61</v>
      </c>
      <c r="H2245" s="1" t="str">
        <f t="shared" si="142"/>
        <v>&lt;80</v>
      </c>
      <c r="I2245" s="1">
        <v>454.61913271343599</v>
      </c>
      <c r="J2245" s="1">
        <v>204.505493395537</v>
      </c>
      <c r="K2245" s="1">
        <v>1.19321456463148</v>
      </c>
      <c r="L2245" s="1">
        <v>75.0369976685719</v>
      </c>
      <c r="M2245" s="1">
        <f t="shared" si="143"/>
        <v>61.877595556702246</v>
      </c>
      <c r="N2245" s="1">
        <v>0</v>
      </c>
      <c r="O2245" s="1" t="str">
        <f t="shared" si="140"/>
        <v>25-40</v>
      </c>
    </row>
    <row r="2246" spans="1:15">
      <c r="A2246" s="1">
        <v>2245</v>
      </c>
      <c r="B2246" s="1">
        <v>86753092245</v>
      </c>
      <c r="C2246" s="2">
        <v>1.2164383561643837</v>
      </c>
      <c r="D2246" s="2" t="str">
        <f t="shared" si="141"/>
        <v>&lt;= 1.5 year</v>
      </c>
      <c r="E2246" s="3">
        <v>33.712328767123289</v>
      </c>
      <c r="F2246" s="1">
        <v>1</v>
      </c>
      <c r="G2246" s="1">
        <v>83</v>
      </c>
      <c r="H2246" s="1" t="str">
        <f t="shared" si="142"/>
        <v>&gt;=80</v>
      </c>
      <c r="I2246" s="1">
        <v>20.069297731122301</v>
      </c>
      <c r="J2246" s="1">
        <v>395.22075040756198</v>
      </c>
      <c r="K2246" s="1">
        <v>172.013532015365</v>
      </c>
      <c r="L2246" s="1">
        <v>2.3254410892969002</v>
      </c>
      <c r="M2246" s="1">
        <f t="shared" si="143"/>
        <v>54.143880623654177</v>
      </c>
      <c r="N2246" s="1">
        <v>0</v>
      </c>
      <c r="O2246" s="1" t="str">
        <f t="shared" si="140"/>
        <v>25-40</v>
      </c>
    </row>
    <row r="2247" spans="1:15">
      <c r="A2247" s="1">
        <v>2246</v>
      </c>
      <c r="B2247" s="1">
        <v>86753092246</v>
      </c>
      <c r="C2247" s="2">
        <v>1.7424657534246575</v>
      </c>
      <c r="D2247" s="2" t="str">
        <f t="shared" si="141"/>
        <v>&gt; 1.5 year</v>
      </c>
      <c r="E2247" s="3">
        <v>16.490410958904111</v>
      </c>
      <c r="F2247" s="1">
        <v>1</v>
      </c>
      <c r="G2247" s="1">
        <v>61</v>
      </c>
      <c r="H2247" s="1" t="str">
        <f t="shared" si="142"/>
        <v>&lt;80</v>
      </c>
      <c r="I2247" s="1">
        <v>360.55038298394197</v>
      </c>
      <c r="J2247" s="1">
        <v>387.46970866525999</v>
      </c>
      <c r="K2247" s="1">
        <v>18.862858286161099</v>
      </c>
      <c r="L2247" s="1">
        <v>12.290772431428699</v>
      </c>
      <c r="M2247" s="1">
        <f t="shared" si="143"/>
        <v>63.580043018046936</v>
      </c>
      <c r="N2247" s="1">
        <v>0</v>
      </c>
      <c r="O2247" s="1" t="str">
        <f t="shared" si="140"/>
        <v>&gt;40</v>
      </c>
    </row>
    <row r="2248" spans="1:15">
      <c r="A2248" s="1">
        <v>2247</v>
      </c>
      <c r="B2248" s="1">
        <v>86753092247</v>
      </c>
      <c r="C2248" s="2">
        <v>1.6986301369863013</v>
      </c>
      <c r="D2248" s="2" t="str">
        <f t="shared" si="141"/>
        <v>&gt; 1.5 year</v>
      </c>
      <c r="E2248" s="3">
        <v>30.613698630136987</v>
      </c>
      <c r="F2248" s="1">
        <v>0</v>
      </c>
      <c r="G2248" s="1">
        <v>51</v>
      </c>
      <c r="H2248" s="1" t="str">
        <f t="shared" si="142"/>
        <v>&lt;80</v>
      </c>
      <c r="I2248" s="1">
        <v>310.559325781447</v>
      </c>
      <c r="J2248" s="1">
        <v>217.19250232130599</v>
      </c>
      <c r="K2248" s="1">
        <v>204.25949936192501</v>
      </c>
      <c r="L2248" s="1">
        <v>256.99555463750102</v>
      </c>
      <c r="M2248" s="1">
        <f t="shared" si="143"/>
        <v>97.570752728151348</v>
      </c>
      <c r="N2248" s="1">
        <v>0</v>
      </c>
      <c r="O2248" s="1" t="str">
        <f t="shared" si="140"/>
        <v>25-40</v>
      </c>
    </row>
    <row r="2249" spans="1:15">
      <c r="A2249" s="1">
        <v>2248</v>
      </c>
      <c r="B2249" s="1">
        <v>86753092248</v>
      </c>
      <c r="C2249" s="2">
        <v>1.4575342465753425</v>
      </c>
      <c r="D2249" s="2" t="str">
        <f t="shared" si="141"/>
        <v>&lt;= 1.5 year</v>
      </c>
      <c r="E2249" s="3">
        <v>26.375342465753423</v>
      </c>
      <c r="F2249" s="1">
        <v>0</v>
      </c>
      <c r="G2249" s="1">
        <v>61</v>
      </c>
      <c r="H2249" s="1" t="str">
        <f t="shared" si="142"/>
        <v>&lt;80</v>
      </c>
      <c r="I2249" s="1">
        <v>191.31883249843901</v>
      </c>
      <c r="J2249" s="1">
        <v>252.20056782299201</v>
      </c>
      <c r="K2249" s="1">
        <v>383.86916022193401</v>
      </c>
      <c r="L2249" s="1">
        <v>199.32183372922799</v>
      </c>
      <c r="M2249" s="1">
        <f t="shared" si="143"/>
        <v>105.46447129985393</v>
      </c>
      <c r="N2249" s="1">
        <v>0</v>
      </c>
      <c r="O2249" s="1" t="str">
        <f t="shared" si="140"/>
        <v>25-40</v>
      </c>
    </row>
    <row r="2250" spans="1:15">
      <c r="A2250" s="1">
        <v>2249</v>
      </c>
      <c r="B2250" s="1">
        <v>86753092249</v>
      </c>
      <c r="C2250" s="2">
        <v>1.1342465753424658</v>
      </c>
      <c r="D2250" s="2" t="str">
        <f t="shared" si="141"/>
        <v>&lt;= 1.5 year</v>
      </c>
      <c r="E2250" s="3">
        <v>39.293150684931504</v>
      </c>
      <c r="F2250" s="1">
        <v>0</v>
      </c>
      <c r="G2250" s="1">
        <v>66</v>
      </c>
      <c r="H2250" s="1" t="str">
        <f t="shared" si="142"/>
        <v>&lt;80</v>
      </c>
      <c r="I2250" s="1">
        <v>17.751395595540298</v>
      </c>
      <c r="J2250" s="1">
        <v>204.89947955940499</v>
      </c>
      <c r="K2250" s="1">
        <v>317.80050470211199</v>
      </c>
      <c r="L2250" s="1">
        <v>15.7567093726663</v>
      </c>
      <c r="M2250" s="1">
        <f t="shared" si="143"/>
        <v>57.838935701369017</v>
      </c>
      <c r="N2250" s="1">
        <v>0</v>
      </c>
      <c r="O2250" s="1" t="str">
        <f t="shared" si="140"/>
        <v>25-40</v>
      </c>
    </row>
    <row r="2251" spans="1:15">
      <c r="A2251" s="1">
        <v>2250</v>
      </c>
      <c r="B2251" s="1">
        <v>86753092250</v>
      </c>
      <c r="C2251" s="2">
        <v>1.6712328767123288</v>
      </c>
      <c r="D2251" s="2" t="str">
        <f t="shared" si="141"/>
        <v>&gt; 1.5 year</v>
      </c>
      <c r="E2251" s="3">
        <v>28.61917808219178</v>
      </c>
      <c r="F2251" s="1">
        <v>1</v>
      </c>
      <c r="G2251" s="1">
        <v>72</v>
      </c>
      <c r="H2251" s="1" t="str">
        <f t="shared" si="142"/>
        <v>&lt;80</v>
      </c>
      <c r="I2251" s="1">
        <v>206.66648734949399</v>
      </c>
      <c r="J2251" s="1">
        <v>162.35838544343099</v>
      </c>
      <c r="K2251" s="1">
        <v>365.25628175044301</v>
      </c>
      <c r="L2251" s="1">
        <v>221.29634211309801</v>
      </c>
      <c r="M2251" s="1">
        <f t="shared" si="143"/>
        <v>99.90830468705893</v>
      </c>
      <c r="N2251" s="1">
        <v>1</v>
      </c>
      <c r="O2251" s="1" t="str">
        <f t="shared" si="140"/>
        <v>25-40</v>
      </c>
    </row>
    <row r="2252" spans="1:15">
      <c r="A2252" s="1">
        <v>2251</v>
      </c>
      <c r="B2252" s="1">
        <v>86753092251</v>
      </c>
      <c r="C2252" s="2">
        <v>1.1917808219178083</v>
      </c>
      <c r="D2252" s="2" t="str">
        <f t="shared" si="141"/>
        <v>&lt;= 1.5 year</v>
      </c>
      <c r="E2252" s="3">
        <v>41.871232876712327</v>
      </c>
      <c r="F2252" s="1">
        <v>0</v>
      </c>
      <c r="G2252" s="1">
        <v>81</v>
      </c>
      <c r="H2252" s="1" t="str">
        <f t="shared" si="142"/>
        <v>&gt;=80</v>
      </c>
      <c r="I2252" s="1">
        <v>7.4191836647745104</v>
      </c>
      <c r="J2252" s="1">
        <v>264.34416087374501</v>
      </c>
      <c r="K2252" s="1">
        <v>286.69777073655399</v>
      </c>
      <c r="L2252" s="1">
        <v>49.222064558500101</v>
      </c>
      <c r="M2252" s="1">
        <f t="shared" si="143"/>
        <v>62.051447798488056</v>
      </c>
      <c r="N2252" s="1">
        <v>0</v>
      </c>
      <c r="O2252" s="1" t="str">
        <f t="shared" si="140"/>
        <v>&gt;40</v>
      </c>
    </row>
    <row r="2253" spans="1:15">
      <c r="A2253" s="1">
        <v>2252</v>
      </c>
      <c r="B2253" s="1">
        <v>86753092252</v>
      </c>
      <c r="C2253" s="2">
        <v>1.0904109589041096</v>
      </c>
      <c r="D2253" s="2" t="str">
        <f t="shared" si="141"/>
        <v>&lt;= 1.5 year</v>
      </c>
      <c r="E2253" s="3">
        <v>33.024657534246572</v>
      </c>
      <c r="F2253" s="1">
        <v>0</v>
      </c>
      <c r="G2253" s="1">
        <v>20</v>
      </c>
      <c r="H2253" s="1" t="str">
        <f t="shared" si="142"/>
        <v>&lt;80</v>
      </c>
      <c r="I2253" s="1">
        <v>51.900886040554198</v>
      </c>
      <c r="J2253" s="1">
        <v>25.104909402271598</v>
      </c>
      <c r="K2253" s="1">
        <v>430.19096696956098</v>
      </c>
      <c r="L2253" s="1">
        <v>279.80870025155298</v>
      </c>
      <c r="M2253" s="1">
        <f t="shared" si="143"/>
        <v>91.360423701959732</v>
      </c>
      <c r="N2253" s="1">
        <v>0</v>
      </c>
      <c r="O2253" s="1" t="str">
        <f t="shared" si="140"/>
        <v>25-40</v>
      </c>
    </row>
    <row r="2254" spans="1:15">
      <c r="A2254" s="1">
        <v>2253</v>
      </c>
      <c r="B2254" s="1">
        <v>86753092253</v>
      </c>
      <c r="C2254" s="2">
        <v>1.0684931506849316</v>
      </c>
      <c r="D2254" s="2" t="str">
        <f t="shared" si="141"/>
        <v>&lt;= 1.5 year</v>
      </c>
      <c r="E2254" s="3">
        <v>36.405479452054792</v>
      </c>
      <c r="F2254" s="1">
        <v>0</v>
      </c>
      <c r="G2254" s="1">
        <v>20</v>
      </c>
      <c r="H2254" s="1" t="str">
        <f t="shared" si="142"/>
        <v>&lt;80</v>
      </c>
      <c r="I2254" s="1">
        <v>6.96033528387954</v>
      </c>
      <c r="J2254" s="1">
        <v>2.24754345177606</v>
      </c>
      <c r="K2254" s="1">
        <v>141.13250057919399</v>
      </c>
      <c r="L2254" s="1">
        <v>602.00831649440397</v>
      </c>
      <c r="M2254" s="1">
        <f t="shared" si="143"/>
        <v>89.913528347684192</v>
      </c>
      <c r="N2254" s="1">
        <v>0</v>
      </c>
      <c r="O2254" s="1" t="str">
        <f t="shared" si="140"/>
        <v>25-40</v>
      </c>
    </row>
    <row r="2255" spans="1:15">
      <c r="A2255" s="1">
        <v>2254</v>
      </c>
      <c r="B2255" s="1">
        <v>86753092254</v>
      </c>
      <c r="C2255" s="2">
        <v>1.1150684931506849</v>
      </c>
      <c r="D2255" s="2" t="str">
        <f t="shared" si="141"/>
        <v>&lt;= 1.5 year</v>
      </c>
      <c r="E2255" s="3">
        <v>41.07123287671233</v>
      </c>
      <c r="F2255" s="1">
        <v>1</v>
      </c>
      <c r="G2255" s="1">
        <v>86</v>
      </c>
      <c r="H2255" s="1" t="str">
        <f t="shared" si="142"/>
        <v>&gt;=80</v>
      </c>
      <c r="I2255" s="1">
        <v>34.452216051910703</v>
      </c>
      <c r="J2255" s="1">
        <v>282.52454547699398</v>
      </c>
      <c r="K2255" s="1">
        <v>217.85267950791001</v>
      </c>
      <c r="L2255" s="1">
        <v>31.303178044608298</v>
      </c>
      <c r="M2255" s="1">
        <f t="shared" si="143"/>
        <v>55.256843828614564</v>
      </c>
      <c r="N2255" s="1">
        <v>1</v>
      </c>
      <c r="O2255" s="1" t="str">
        <f t="shared" si="140"/>
        <v>&gt;40</v>
      </c>
    </row>
    <row r="2256" spans="1:15">
      <c r="A2256" s="1">
        <v>2255</v>
      </c>
      <c r="B2256" s="1">
        <v>86753092255</v>
      </c>
      <c r="C2256" s="2">
        <v>1.2657534246575342</v>
      </c>
      <c r="D2256" s="2" t="str">
        <f t="shared" si="141"/>
        <v>&lt;= 1.5 year</v>
      </c>
      <c r="E2256" s="3">
        <v>19.246575342465754</v>
      </c>
      <c r="F2256" s="1">
        <v>1</v>
      </c>
      <c r="G2256" s="1">
        <v>60</v>
      </c>
      <c r="H2256" s="1" t="str">
        <f t="shared" si="142"/>
        <v>&lt;80</v>
      </c>
      <c r="I2256" s="1">
        <v>336.43797094616002</v>
      </c>
      <c r="J2256" s="1">
        <v>452.88212343417803</v>
      </c>
      <c r="K2256" s="1">
        <v>8.5773499322065998</v>
      </c>
      <c r="L2256" s="1">
        <v>10.8478998042618</v>
      </c>
      <c r="M2256" s="1">
        <f t="shared" si="143"/>
        <v>65.476637518803258</v>
      </c>
      <c r="N2256" s="1">
        <v>0</v>
      </c>
      <c r="O2256" s="1" t="str">
        <f t="shared" si="140"/>
        <v>17-25</v>
      </c>
    </row>
    <row r="2257" spans="1:15">
      <c r="A2257" s="1">
        <v>2256</v>
      </c>
      <c r="B2257" s="1">
        <v>86753092256</v>
      </c>
      <c r="C2257" s="2">
        <v>1.5616438356164384</v>
      </c>
      <c r="D2257" s="2" t="str">
        <f t="shared" si="141"/>
        <v>&gt; 1.5 year</v>
      </c>
      <c r="E2257" s="3">
        <v>32.575342465753423</v>
      </c>
      <c r="F2257" s="1">
        <v>0</v>
      </c>
      <c r="G2257" s="1">
        <v>42</v>
      </c>
      <c r="H2257" s="1" t="str">
        <f t="shared" si="142"/>
        <v>&lt;80</v>
      </c>
      <c r="I2257" s="1">
        <v>211.62450148232799</v>
      </c>
      <c r="J2257" s="1">
        <v>190.944173614823</v>
      </c>
      <c r="K2257" s="1">
        <v>410.34648888157801</v>
      </c>
      <c r="L2257" s="1">
        <v>164.90026805490999</v>
      </c>
      <c r="M2257" s="1">
        <f t="shared" si="143"/>
        <v>101.23510484015065</v>
      </c>
      <c r="N2257" s="1">
        <v>0</v>
      </c>
      <c r="O2257" s="1" t="str">
        <f t="shared" si="140"/>
        <v>25-40</v>
      </c>
    </row>
    <row r="2258" spans="1:15">
      <c r="A2258" s="1">
        <v>2257</v>
      </c>
      <c r="B2258" s="1">
        <v>86753092257</v>
      </c>
      <c r="C2258" s="2">
        <v>1.5561643835616439</v>
      </c>
      <c r="D2258" s="2" t="str">
        <f t="shared" si="141"/>
        <v>&gt; 1.5 year</v>
      </c>
      <c r="E2258" s="3">
        <v>34.027397260273972</v>
      </c>
      <c r="F2258" s="1">
        <v>0</v>
      </c>
      <c r="G2258" s="1">
        <v>50</v>
      </c>
      <c r="H2258" s="1" t="str">
        <f t="shared" si="142"/>
        <v>&lt;80</v>
      </c>
      <c r="I2258" s="1">
        <v>355.199144401193</v>
      </c>
      <c r="J2258" s="1">
        <v>245.87355411544399</v>
      </c>
      <c r="K2258" s="1">
        <v>199.39275314850801</v>
      </c>
      <c r="L2258" s="1">
        <v>193.85248373822901</v>
      </c>
      <c r="M2258" s="1">
        <f t="shared" si="143"/>
        <v>95.275244307739399</v>
      </c>
      <c r="N2258" s="1">
        <v>0</v>
      </c>
      <c r="O2258" s="1" t="str">
        <f t="shared" si="140"/>
        <v>25-40</v>
      </c>
    </row>
    <row r="2259" spans="1:15">
      <c r="A2259" s="1">
        <v>2258</v>
      </c>
      <c r="B2259" s="1">
        <v>86753092258</v>
      </c>
      <c r="C2259" s="2">
        <v>1.210958904109589</v>
      </c>
      <c r="D2259" s="2" t="str">
        <f t="shared" si="141"/>
        <v>&lt;= 1.5 year</v>
      </c>
      <c r="E2259" s="3">
        <v>41.884931506849313</v>
      </c>
      <c r="F2259" s="1">
        <v>0</v>
      </c>
      <c r="G2259" s="1">
        <v>125</v>
      </c>
      <c r="H2259" s="1" t="str">
        <f t="shared" si="142"/>
        <v>&gt;=80</v>
      </c>
      <c r="I2259" s="1">
        <v>20.5136536337134</v>
      </c>
      <c r="J2259" s="1">
        <v>271.29532399539801</v>
      </c>
      <c r="K2259" s="1">
        <v>256.54442121114698</v>
      </c>
      <c r="L2259" s="1">
        <v>18.5546251555757</v>
      </c>
      <c r="M2259" s="1">
        <f t="shared" si="143"/>
        <v>56.356603774335632</v>
      </c>
      <c r="N2259" s="1">
        <v>0</v>
      </c>
      <c r="O2259" s="1" t="str">
        <f t="shared" si="140"/>
        <v>&gt;40</v>
      </c>
    </row>
    <row r="2260" spans="1:15">
      <c r="A2260" s="1">
        <v>2259</v>
      </c>
      <c r="B2260" s="1">
        <v>86753092259</v>
      </c>
      <c r="C2260" s="2">
        <v>0.83013698630136989</v>
      </c>
      <c r="D2260" s="2" t="str">
        <f t="shared" si="141"/>
        <v>&lt;= 1.5 year</v>
      </c>
      <c r="E2260" s="3">
        <v>36.758904109589039</v>
      </c>
      <c r="F2260" s="1">
        <v>1</v>
      </c>
      <c r="G2260" s="1">
        <v>20</v>
      </c>
      <c r="H2260" s="1" t="str">
        <f t="shared" si="142"/>
        <v>&lt;80</v>
      </c>
      <c r="I2260" s="1">
        <v>44.025642424474299</v>
      </c>
      <c r="J2260" s="1">
        <v>31.681268180915399</v>
      </c>
      <c r="K2260" s="1">
        <v>359.345255957841</v>
      </c>
      <c r="L2260" s="1">
        <v>402.51850211789099</v>
      </c>
      <c r="M2260" s="1">
        <f t="shared" si="143"/>
        <v>97.480203817519012</v>
      </c>
      <c r="N2260" s="1">
        <v>0</v>
      </c>
      <c r="O2260" s="1" t="str">
        <f t="shared" si="140"/>
        <v>25-40</v>
      </c>
    </row>
    <row r="2261" spans="1:15">
      <c r="A2261" s="1">
        <v>2260</v>
      </c>
      <c r="B2261" s="1">
        <v>86753092260</v>
      </c>
      <c r="C2261" s="2">
        <v>1.1643835616438356</v>
      </c>
      <c r="D2261" s="2" t="str">
        <f t="shared" si="141"/>
        <v>&lt;= 1.5 year</v>
      </c>
      <c r="E2261" s="3">
        <v>38.476712328767121</v>
      </c>
      <c r="F2261" s="1">
        <v>0</v>
      </c>
      <c r="G2261" s="1">
        <v>85</v>
      </c>
      <c r="H2261" s="1" t="str">
        <f t="shared" si="142"/>
        <v>&gt;=80</v>
      </c>
      <c r="I2261" s="1">
        <v>6.8616076973708102</v>
      </c>
      <c r="J2261" s="1">
        <v>279.54656949532</v>
      </c>
      <c r="K2261" s="1">
        <v>271.15994665252498</v>
      </c>
      <c r="L2261" s="1">
        <v>59.743384736439801</v>
      </c>
      <c r="M2261" s="1">
        <f t="shared" si="143"/>
        <v>62.621053942091031</v>
      </c>
      <c r="N2261" s="1">
        <v>0</v>
      </c>
      <c r="O2261" s="1" t="str">
        <f t="shared" si="140"/>
        <v>25-40</v>
      </c>
    </row>
    <row r="2262" spans="1:15">
      <c r="A2262" s="1">
        <v>2261</v>
      </c>
      <c r="B2262" s="1">
        <v>86753092261</v>
      </c>
      <c r="C2262" s="2">
        <v>1.1945205479452055</v>
      </c>
      <c r="D2262" s="2" t="str">
        <f t="shared" si="141"/>
        <v>&lt;= 1.5 year</v>
      </c>
      <c r="E2262" s="3">
        <v>38.553424657534244</v>
      </c>
      <c r="F2262" s="1">
        <v>1</v>
      </c>
      <c r="G2262" s="1">
        <v>70</v>
      </c>
      <c r="H2262" s="1" t="str">
        <f t="shared" si="142"/>
        <v>&lt;80</v>
      </c>
      <c r="I2262" s="1">
        <v>9.7603135235417007</v>
      </c>
      <c r="J2262" s="1">
        <v>203.67354741155199</v>
      </c>
      <c r="K2262" s="1">
        <v>347.95016875158598</v>
      </c>
      <c r="L2262" s="1">
        <v>13.674074206171699</v>
      </c>
      <c r="M2262" s="1">
        <f t="shared" si="143"/>
        <v>60.469618029738413</v>
      </c>
      <c r="N2262" s="1">
        <v>0</v>
      </c>
      <c r="O2262" s="1" t="str">
        <f t="shared" si="140"/>
        <v>25-40</v>
      </c>
    </row>
    <row r="2263" spans="1:15">
      <c r="A2263" s="1">
        <v>2262</v>
      </c>
      <c r="B2263" s="1">
        <v>86753092262</v>
      </c>
      <c r="C2263" s="2">
        <v>1.2821917808219179</v>
      </c>
      <c r="D2263" s="2" t="str">
        <f t="shared" si="141"/>
        <v>&lt;= 1.5 year</v>
      </c>
      <c r="E2263" s="3">
        <v>35.589041095890408</v>
      </c>
      <c r="F2263" s="1">
        <v>0</v>
      </c>
      <c r="G2263" s="1">
        <v>74</v>
      </c>
      <c r="H2263" s="1" t="str">
        <f t="shared" si="142"/>
        <v>&lt;80</v>
      </c>
      <c r="I2263" s="1">
        <v>25.7132161159834</v>
      </c>
      <c r="J2263" s="1">
        <v>225.048634466115</v>
      </c>
      <c r="K2263" s="1">
        <v>382.42286055093302</v>
      </c>
      <c r="L2263" s="1">
        <v>20.363491817596898</v>
      </c>
      <c r="M2263" s="1">
        <f t="shared" si="143"/>
        <v>68.39531033079146</v>
      </c>
      <c r="N2263" s="1">
        <v>0</v>
      </c>
      <c r="O2263" s="1" t="str">
        <f t="shared" si="140"/>
        <v>25-40</v>
      </c>
    </row>
    <row r="2264" spans="1:15">
      <c r="A2264" s="1">
        <v>2263</v>
      </c>
      <c r="B2264" s="1">
        <v>86753092263</v>
      </c>
      <c r="C2264" s="2">
        <v>1.6712328767123288</v>
      </c>
      <c r="D2264" s="2" t="str">
        <f t="shared" si="141"/>
        <v>&gt; 1.5 year</v>
      </c>
      <c r="E2264" s="3">
        <v>27.876712328767123</v>
      </c>
      <c r="F2264" s="1">
        <v>1</v>
      </c>
      <c r="G2264" s="1">
        <v>33</v>
      </c>
      <c r="H2264" s="1" t="str">
        <f t="shared" si="142"/>
        <v>&lt;80</v>
      </c>
      <c r="I2264" s="1">
        <v>371.98670204527002</v>
      </c>
      <c r="J2264" s="1">
        <v>301.72042762754899</v>
      </c>
      <c r="K2264" s="1">
        <v>192.92014907505401</v>
      </c>
      <c r="L2264" s="1">
        <v>95.073311705458096</v>
      </c>
      <c r="M2264" s="1">
        <f t="shared" si="143"/>
        <v>88.455785667486978</v>
      </c>
      <c r="N2264" s="1">
        <v>0</v>
      </c>
      <c r="O2264" s="1" t="str">
        <f t="shared" si="140"/>
        <v>25-40</v>
      </c>
    </row>
    <row r="2265" spans="1:15">
      <c r="A2265" s="1">
        <v>2264</v>
      </c>
      <c r="B2265" s="1">
        <v>86753092264</v>
      </c>
      <c r="C2265" s="2">
        <v>1.6301369863013699</v>
      </c>
      <c r="D2265" s="2" t="str">
        <f t="shared" si="141"/>
        <v>&gt; 1.5 year</v>
      </c>
      <c r="E2265" s="3">
        <v>32.093150684931508</v>
      </c>
      <c r="F2265" s="1">
        <v>0</v>
      </c>
      <c r="G2265" s="1">
        <v>40</v>
      </c>
      <c r="H2265" s="1" t="str">
        <f t="shared" si="142"/>
        <v>&lt;80</v>
      </c>
      <c r="I2265" s="1">
        <v>200.90300372512399</v>
      </c>
      <c r="J2265" s="1">
        <v>250.88271187251601</v>
      </c>
      <c r="K2265" s="1">
        <v>235.92550450281499</v>
      </c>
      <c r="L2265" s="1">
        <v>195.76335099982799</v>
      </c>
      <c r="M2265" s="1">
        <f t="shared" si="143"/>
        <v>87.945519908128361</v>
      </c>
      <c r="N2265" s="1">
        <v>0</v>
      </c>
      <c r="O2265" s="1" t="str">
        <f t="shared" si="140"/>
        <v>25-40</v>
      </c>
    </row>
    <row r="2266" spans="1:15">
      <c r="A2266" s="1">
        <v>2265</v>
      </c>
      <c r="B2266" s="1">
        <v>86753092265</v>
      </c>
      <c r="C2266" s="2">
        <v>1.7452054794520548</v>
      </c>
      <c r="D2266" s="2" t="str">
        <f t="shared" si="141"/>
        <v>&gt; 1.5 year</v>
      </c>
      <c r="E2266" s="3">
        <v>35.709589041095889</v>
      </c>
      <c r="F2266" s="1">
        <v>0</v>
      </c>
      <c r="G2266" s="1">
        <v>28</v>
      </c>
      <c r="H2266" s="1" t="str">
        <f t="shared" si="142"/>
        <v>&lt;80</v>
      </c>
      <c r="I2266" s="1">
        <v>257.48070028129303</v>
      </c>
      <c r="J2266" s="1">
        <v>333.39475282286003</v>
      </c>
      <c r="K2266" s="1">
        <v>154.816428343182</v>
      </c>
      <c r="L2266" s="1">
        <v>287.12273365057302</v>
      </c>
      <c r="M2266" s="1">
        <f t="shared" si="143"/>
        <v>100.30273568758285</v>
      </c>
      <c r="N2266" s="1">
        <v>0</v>
      </c>
      <c r="O2266" s="1" t="str">
        <f t="shared" si="140"/>
        <v>25-40</v>
      </c>
    </row>
    <row r="2267" spans="1:15">
      <c r="A2267" s="1">
        <v>2266</v>
      </c>
      <c r="B2267" s="1">
        <v>86753092266</v>
      </c>
      <c r="C2267" s="2">
        <v>1.1123287671232878</v>
      </c>
      <c r="D2267" s="2" t="str">
        <f t="shared" si="141"/>
        <v>&lt;= 1.5 year</v>
      </c>
      <c r="E2267" s="3">
        <v>38.556164383561644</v>
      </c>
      <c r="F2267" s="1">
        <v>0</v>
      </c>
      <c r="G2267" s="1">
        <v>87</v>
      </c>
      <c r="H2267" s="1" t="str">
        <f t="shared" si="142"/>
        <v>&gt;=80</v>
      </c>
      <c r="I2267" s="1">
        <v>44.967930061270998</v>
      </c>
      <c r="J2267" s="1">
        <v>232.61044067090899</v>
      </c>
      <c r="K2267" s="1">
        <v>308.54864513497</v>
      </c>
      <c r="L2267" s="1">
        <v>6.84206855075099</v>
      </c>
      <c r="M2267" s="1">
        <f t="shared" si="143"/>
        <v>60.053155300860915</v>
      </c>
      <c r="N2267" s="1">
        <v>0</v>
      </c>
      <c r="O2267" s="1" t="str">
        <f t="shared" si="140"/>
        <v>25-40</v>
      </c>
    </row>
    <row r="2268" spans="1:15">
      <c r="A2268" s="1">
        <v>2267</v>
      </c>
      <c r="B2268" s="1">
        <v>86753092267</v>
      </c>
      <c r="C2268" s="2">
        <v>1.2328767123287672</v>
      </c>
      <c r="D2268" s="2" t="str">
        <f t="shared" si="141"/>
        <v>&lt;= 1.5 year</v>
      </c>
      <c r="E2268" s="3">
        <v>34.934246575342463</v>
      </c>
      <c r="F2268" s="1">
        <v>0</v>
      </c>
      <c r="G2268" s="1">
        <v>83</v>
      </c>
      <c r="H2268" s="1" t="str">
        <f t="shared" si="142"/>
        <v>&gt;=80</v>
      </c>
      <c r="I2268" s="1">
        <v>26.464635645674502</v>
      </c>
      <c r="J2268" s="1">
        <v>225.825378259209</v>
      </c>
      <c r="K2268" s="1">
        <v>236.03922114389499</v>
      </c>
      <c r="L2268" s="1">
        <v>69.670375941743401</v>
      </c>
      <c r="M2268" s="1">
        <f t="shared" si="143"/>
        <v>56.868352762667286</v>
      </c>
      <c r="N2268" s="1">
        <v>1</v>
      </c>
      <c r="O2268" s="1" t="str">
        <f t="shared" si="140"/>
        <v>25-40</v>
      </c>
    </row>
    <row r="2269" spans="1:15">
      <c r="A2269" s="1">
        <v>2268</v>
      </c>
      <c r="B2269" s="1">
        <v>86753092268</v>
      </c>
      <c r="C2269" s="2">
        <v>1.3452054794520547</v>
      </c>
      <c r="D2269" s="2" t="str">
        <f t="shared" si="141"/>
        <v>&lt;= 1.5 year</v>
      </c>
      <c r="E2269" s="3">
        <v>29.857534246575341</v>
      </c>
      <c r="F2269" s="1">
        <v>0</v>
      </c>
      <c r="G2269" s="1">
        <v>58</v>
      </c>
      <c r="H2269" s="1" t="str">
        <f t="shared" si="142"/>
        <v>&lt;80</v>
      </c>
      <c r="I2269" s="1">
        <v>47.621945016941801</v>
      </c>
      <c r="J2269" s="1">
        <v>19.127102286871299</v>
      </c>
      <c r="K2269" s="1">
        <v>461.28824725201599</v>
      </c>
      <c r="L2269" s="1">
        <v>416.35252701378198</v>
      </c>
      <c r="M2269" s="1">
        <f t="shared" si="143"/>
        <v>110.65681669620079</v>
      </c>
      <c r="N2269" s="1">
        <v>1</v>
      </c>
      <c r="O2269" s="1" t="str">
        <f t="shared" si="140"/>
        <v>25-40</v>
      </c>
    </row>
    <row r="2270" spans="1:15">
      <c r="A2270" s="1">
        <v>2269</v>
      </c>
      <c r="B2270" s="1">
        <v>86753092269</v>
      </c>
      <c r="C2270" s="2">
        <v>1.7397260273972603</v>
      </c>
      <c r="D2270" s="2" t="str">
        <f t="shared" si="141"/>
        <v>&gt; 1.5 year</v>
      </c>
      <c r="E2270" s="3">
        <v>30.887671232876713</v>
      </c>
      <c r="F2270" s="1">
        <v>0</v>
      </c>
      <c r="G2270" s="1">
        <v>32</v>
      </c>
      <c r="H2270" s="1" t="str">
        <f t="shared" si="142"/>
        <v>&lt;80</v>
      </c>
      <c r="I2270" s="1">
        <v>251.78544464951801</v>
      </c>
      <c r="J2270" s="1">
        <v>184.08329950433</v>
      </c>
      <c r="K2270" s="1">
        <v>251.928118063912</v>
      </c>
      <c r="L2270" s="1">
        <v>147.09386319938099</v>
      </c>
      <c r="M2270" s="1">
        <f t="shared" si="143"/>
        <v>82.752137283903011</v>
      </c>
      <c r="N2270" s="1">
        <v>1</v>
      </c>
      <c r="O2270" s="1" t="str">
        <f t="shared" si="140"/>
        <v>25-40</v>
      </c>
    </row>
    <row r="2271" spans="1:15">
      <c r="A2271" s="1">
        <v>2270</v>
      </c>
      <c r="B2271" s="1">
        <v>86753092270</v>
      </c>
      <c r="C2271" s="2">
        <v>1.2657534246575342</v>
      </c>
      <c r="D2271" s="2" t="str">
        <f t="shared" si="141"/>
        <v>&lt;= 1.5 year</v>
      </c>
      <c r="E2271" s="3">
        <v>42.646575342465752</v>
      </c>
      <c r="F2271" s="1">
        <v>0</v>
      </c>
      <c r="G2271" s="1">
        <v>60</v>
      </c>
      <c r="H2271" s="1" t="str">
        <f t="shared" si="142"/>
        <v>&lt;80</v>
      </c>
      <c r="I2271" s="1">
        <v>11.6036897802095</v>
      </c>
      <c r="J2271" s="1">
        <v>224.07560485198101</v>
      </c>
      <c r="K2271" s="1">
        <v>326.72117328470199</v>
      </c>
      <c r="L2271" s="1">
        <v>27.1194527023464</v>
      </c>
      <c r="M2271" s="1">
        <f t="shared" si="143"/>
        <v>61.315218689021044</v>
      </c>
      <c r="N2271" s="1">
        <v>0</v>
      </c>
      <c r="O2271" s="1" t="str">
        <f t="shared" si="140"/>
        <v>&gt;40</v>
      </c>
    </row>
    <row r="2272" spans="1:15">
      <c r="A2272" s="1">
        <v>2271</v>
      </c>
      <c r="B2272" s="1">
        <v>86753092271</v>
      </c>
      <c r="C2272" s="2">
        <v>1.1863013698630136</v>
      </c>
      <c r="D2272" s="2" t="str">
        <f t="shared" si="141"/>
        <v>&lt;= 1.5 year</v>
      </c>
      <c r="E2272" s="3">
        <v>41.213698630136989</v>
      </c>
      <c r="F2272" s="1">
        <v>0</v>
      </c>
      <c r="G2272" s="1">
        <v>66</v>
      </c>
      <c r="H2272" s="1" t="str">
        <f t="shared" si="142"/>
        <v>&lt;80</v>
      </c>
      <c r="I2272" s="1">
        <v>10.592583926651701</v>
      </c>
      <c r="J2272" s="1">
        <v>269.62780802730498</v>
      </c>
      <c r="K2272" s="1">
        <v>303.14882414614999</v>
      </c>
      <c r="L2272" s="1">
        <v>18.119984338723398</v>
      </c>
      <c r="M2272" s="1">
        <f t="shared" si="143"/>
        <v>60.969888374501345</v>
      </c>
      <c r="N2272" s="1">
        <v>0</v>
      </c>
      <c r="O2272" s="1" t="str">
        <f t="shared" si="140"/>
        <v>&gt;40</v>
      </c>
    </row>
    <row r="2273" spans="1:15">
      <c r="A2273" s="1">
        <v>2272</v>
      </c>
      <c r="B2273" s="1">
        <v>86753092272</v>
      </c>
      <c r="C2273" s="2">
        <v>1.1753424657534246</v>
      </c>
      <c r="D2273" s="2" t="str">
        <f t="shared" si="141"/>
        <v>&lt;= 1.5 year</v>
      </c>
      <c r="E2273" s="3">
        <v>39.715068493150682</v>
      </c>
      <c r="F2273" s="1">
        <v>0</v>
      </c>
      <c r="G2273" s="1">
        <v>84</v>
      </c>
      <c r="H2273" s="1" t="str">
        <f t="shared" si="142"/>
        <v>&gt;=80</v>
      </c>
      <c r="I2273" s="1">
        <v>55.029715521766803</v>
      </c>
      <c r="J2273" s="1">
        <v>272.057411130128</v>
      </c>
      <c r="K2273" s="1">
        <v>263.40930605192898</v>
      </c>
      <c r="L2273" s="1">
        <v>9.9134338985815997</v>
      </c>
      <c r="M2273" s="1">
        <f t="shared" si="143"/>
        <v>58.965698926212859</v>
      </c>
      <c r="N2273" s="1">
        <v>0</v>
      </c>
      <c r="O2273" s="1" t="str">
        <f t="shared" si="140"/>
        <v>25-40</v>
      </c>
    </row>
    <row r="2274" spans="1:15">
      <c r="A2274" s="1">
        <v>2273</v>
      </c>
      <c r="B2274" s="1">
        <v>86753092273</v>
      </c>
      <c r="C2274" s="2">
        <v>1.1835616438356165</v>
      </c>
      <c r="D2274" s="2" t="str">
        <f t="shared" si="141"/>
        <v>&lt;= 1.5 year</v>
      </c>
      <c r="E2274" s="3">
        <v>39.945205479452056</v>
      </c>
      <c r="F2274" s="1">
        <v>1</v>
      </c>
      <c r="G2274" s="1">
        <v>74</v>
      </c>
      <c r="H2274" s="1" t="str">
        <f t="shared" si="142"/>
        <v>&lt;80</v>
      </c>
      <c r="I2274" s="1">
        <v>1.85786630307439</v>
      </c>
      <c r="J2274" s="1">
        <v>355.50746277203802</v>
      </c>
      <c r="K2274" s="1">
        <v>283.13917572759402</v>
      </c>
      <c r="L2274" s="1">
        <v>6.06887008004517</v>
      </c>
      <c r="M2274" s="1">
        <f t="shared" si="143"/>
        <v>63.294191822925704</v>
      </c>
      <c r="N2274" s="1">
        <v>0</v>
      </c>
      <c r="O2274" s="1" t="str">
        <f t="shared" si="140"/>
        <v>25-40</v>
      </c>
    </row>
    <row r="2275" spans="1:15">
      <c r="A2275" s="1">
        <v>2274</v>
      </c>
      <c r="B2275" s="1">
        <v>86753092274</v>
      </c>
      <c r="C2275" s="2">
        <v>1.8273972602739725</v>
      </c>
      <c r="D2275" s="2" t="str">
        <f t="shared" si="141"/>
        <v>&gt; 1.5 year</v>
      </c>
      <c r="E2275" s="3">
        <v>28.517808219178082</v>
      </c>
      <c r="F2275" s="1">
        <v>1</v>
      </c>
      <c r="G2275" s="1">
        <v>47</v>
      </c>
      <c r="H2275" s="1" t="str">
        <f t="shared" si="142"/>
        <v>&lt;80</v>
      </c>
      <c r="I2275" s="1">
        <v>169.947644766602</v>
      </c>
      <c r="J2275" s="1">
        <v>257.44793030647998</v>
      </c>
      <c r="K2275" s="1">
        <v>207.137823591114</v>
      </c>
      <c r="L2275" s="1">
        <v>266.812061554541</v>
      </c>
      <c r="M2275" s="1">
        <f t="shared" si="143"/>
        <v>91.065632223325153</v>
      </c>
      <c r="N2275" s="1">
        <v>0</v>
      </c>
      <c r="O2275" s="1" t="str">
        <f t="shared" si="140"/>
        <v>25-40</v>
      </c>
    </row>
    <row r="2276" spans="1:15">
      <c r="A2276" s="1">
        <v>2275</v>
      </c>
      <c r="B2276" s="1">
        <v>86753092275</v>
      </c>
      <c r="C2276" s="2">
        <v>1.484931506849315</v>
      </c>
      <c r="D2276" s="2" t="str">
        <f t="shared" si="141"/>
        <v>&lt;= 1.5 year</v>
      </c>
      <c r="E2276" s="3">
        <v>21.764383561643836</v>
      </c>
      <c r="F2276" s="1">
        <v>1</v>
      </c>
      <c r="G2276" s="1">
        <v>59</v>
      </c>
      <c r="H2276" s="1" t="str">
        <f t="shared" si="142"/>
        <v>&lt;80</v>
      </c>
      <c r="I2276" s="1">
        <v>249.893445246309</v>
      </c>
      <c r="J2276" s="1">
        <v>560.34211450637099</v>
      </c>
      <c r="K2276" s="1">
        <v>0.81678498155372403</v>
      </c>
      <c r="L2276" s="1">
        <v>25.816178393316299</v>
      </c>
      <c r="M2276" s="1">
        <f t="shared" si="143"/>
        <v>68.014800385198797</v>
      </c>
      <c r="N2276" s="1">
        <v>0</v>
      </c>
      <c r="O2276" s="1" t="str">
        <f t="shared" si="140"/>
        <v>17-25</v>
      </c>
    </row>
    <row r="2277" spans="1:15">
      <c r="A2277" s="1">
        <v>2276</v>
      </c>
      <c r="B2277" s="1">
        <v>86753092276</v>
      </c>
      <c r="C2277" s="2">
        <v>1.6739726027397259</v>
      </c>
      <c r="D2277" s="2" t="str">
        <f t="shared" si="141"/>
        <v>&gt; 1.5 year</v>
      </c>
      <c r="E2277" s="3">
        <v>21.67945205479452</v>
      </c>
      <c r="F2277" s="1">
        <v>1</v>
      </c>
      <c r="G2277" s="1">
        <v>62</v>
      </c>
      <c r="H2277" s="1" t="str">
        <f t="shared" si="142"/>
        <v>&lt;80</v>
      </c>
      <c r="I2277" s="1">
        <v>93.984652401209104</v>
      </c>
      <c r="J2277" s="1">
        <v>5.45342286708952</v>
      </c>
      <c r="K2277" s="1">
        <v>433.60790611769897</v>
      </c>
      <c r="L2277" s="1">
        <v>417.44858634083602</v>
      </c>
      <c r="M2277" s="1">
        <f t="shared" si="143"/>
        <v>110.08182511648809</v>
      </c>
      <c r="N2277" s="1">
        <v>1</v>
      </c>
      <c r="O2277" s="1" t="str">
        <f t="shared" si="140"/>
        <v>17-25</v>
      </c>
    </row>
    <row r="2278" spans="1:15">
      <c r="A2278" s="1">
        <v>2277</v>
      </c>
      <c r="B2278" s="1">
        <v>86753092277</v>
      </c>
      <c r="C2278" s="2">
        <v>1.7095890410958905</v>
      </c>
      <c r="D2278" s="2" t="str">
        <f t="shared" si="141"/>
        <v>&gt; 1.5 year</v>
      </c>
      <c r="E2278" s="3">
        <v>27.673972602739727</v>
      </c>
      <c r="F2278" s="1">
        <v>1</v>
      </c>
      <c r="G2278" s="1">
        <v>64</v>
      </c>
      <c r="H2278" s="1" t="str">
        <f t="shared" si="142"/>
        <v>&lt;80</v>
      </c>
      <c r="I2278" s="1">
        <v>362.33720186899802</v>
      </c>
      <c r="J2278" s="1">
        <v>367.438472467216</v>
      </c>
      <c r="K2278" s="1">
        <v>10.815097720317899</v>
      </c>
      <c r="L2278" s="1">
        <v>72.880365356999306</v>
      </c>
      <c r="M2278" s="1">
        <f t="shared" si="143"/>
        <v>68.425509516175183</v>
      </c>
      <c r="N2278" s="1">
        <v>0</v>
      </c>
      <c r="O2278" s="1" t="str">
        <f t="shared" si="140"/>
        <v>25-40</v>
      </c>
    </row>
    <row r="2279" spans="1:15">
      <c r="A2279" s="1">
        <v>2278</v>
      </c>
      <c r="B2279" s="1">
        <v>86753092278</v>
      </c>
      <c r="C2279" s="2">
        <v>1.6082191780821917</v>
      </c>
      <c r="D2279" s="2" t="str">
        <f t="shared" si="141"/>
        <v>&gt; 1.5 year</v>
      </c>
      <c r="E2279" s="3">
        <v>35.254794520547946</v>
      </c>
      <c r="F2279" s="1">
        <v>0</v>
      </c>
      <c r="G2279" s="1">
        <v>43</v>
      </c>
      <c r="H2279" s="1" t="str">
        <f t="shared" si="142"/>
        <v>&lt;80</v>
      </c>
      <c r="I2279" s="1">
        <v>364.42315187747499</v>
      </c>
      <c r="J2279" s="1">
        <v>164.337825695297</v>
      </c>
      <c r="K2279" s="1">
        <v>188.63946361069699</v>
      </c>
      <c r="L2279" s="1">
        <v>194.38983988063501</v>
      </c>
      <c r="M2279" s="1">
        <f t="shared" si="143"/>
        <v>88.264394624781602</v>
      </c>
      <c r="N2279" s="1">
        <v>0</v>
      </c>
      <c r="O2279" s="1" t="str">
        <f t="shared" si="140"/>
        <v>25-40</v>
      </c>
    </row>
    <row r="2280" spans="1:15">
      <c r="A2280" s="1">
        <v>2279</v>
      </c>
      <c r="B2280" s="1">
        <v>86753092279</v>
      </c>
      <c r="C2280" s="2">
        <v>1.2219178082191782</v>
      </c>
      <c r="D2280" s="2" t="str">
        <f t="shared" si="141"/>
        <v>&lt;= 1.5 year</v>
      </c>
      <c r="E2280" s="3">
        <v>37.980821917808221</v>
      </c>
      <c r="F2280" s="1">
        <v>0</v>
      </c>
      <c r="G2280" s="1">
        <v>84</v>
      </c>
      <c r="H2280" s="1" t="str">
        <f t="shared" si="142"/>
        <v>&gt;=80</v>
      </c>
      <c r="I2280" s="1">
        <v>33.609662969058498</v>
      </c>
      <c r="J2280" s="1">
        <v>265.30815113795899</v>
      </c>
      <c r="K2280" s="1">
        <v>188.70399485186201</v>
      </c>
      <c r="L2280" s="1">
        <v>49.669500556729702</v>
      </c>
      <c r="M2280" s="1">
        <f t="shared" si="143"/>
        <v>52.518244577592398</v>
      </c>
      <c r="N2280" s="1">
        <v>1</v>
      </c>
      <c r="O2280" s="1" t="str">
        <f t="shared" si="140"/>
        <v>25-40</v>
      </c>
    </row>
    <row r="2281" spans="1:15">
      <c r="A2281" s="1">
        <v>2280</v>
      </c>
      <c r="B2281" s="1">
        <v>86753092280</v>
      </c>
      <c r="C2281" s="2">
        <v>0.9397260273972603</v>
      </c>
      <c r="D2281" s="2" t="str">
        <f t="shared" si="141"/>
        <v>&lt;= 1.5 year</v>
      </c>
      <c r="E2281" s="3">
        <v>38.284931506849318</v>
      </c>
      <c r="F2281" s="1">
        <v>1</v>
      </c>
      <c r="G2281" s="1">
        <v>21</v>
      </c>
      <c r="H2281" s="1" t="str">
        <f t="shared" si="142"/>
        <v>&lt;80</v>
      </c>
      <c r="I2281" s="1">
        <v>73.495711948016904</v>
      </c>
      <c r="J2281" s="1">
        <v>6.5808821210754802</v>
      </c>
      <c r="K2281" s="1">
        <v>331.55622066771798</v>
      </c>
      <c r="L2281" s="1">
        <v>448.71672093275498</v>
      </c>
      <c r="M2281" s="1">
        <f t="shared" si="143"/>
        <v>100.03888051758415</v>
      </c>
      <c r="N2281" s="1">
        <v>0</v>
      </c>
      <c r="O2281" s="1" t="str">
        <f t="shared" si="140"/>
        <v>25-40</v>
      </c>
    </row>
    <row r="2282" spans="1:15">
      <c r="A2282" s="1">
        <v>2281</v>
      </c>
      <c r="B2282" s="1">
        <v>86753092281</v>
      </c>
      <c r="C2282" s="2">
        <v>1.6739726027397259</v>
      </c>
      <c r="D2282" s="2" t="str">
        <f t="shared" si="141"/>
        <v>&gt; 1.5 year</v>
      </c>
      <c r="E2282" s="3">
        <v>32.213698630136989</v>
      </c>
      <c r="F2282" s="1">
        <v>0</v>
      </c>
      <c r="G2282" s="1">
        <v>31</v>
      </c>
      <c r="H2282" s="1" t="str">
        <f t="shared" si="142"/>
        <v>&lt;80</v>
      </c>
      <c r="I2282" s="1">
        <v>253.94485870267101</v>
      </c>
      <c r="J2282" s="1">
        <v>330.71962739874402</v>
      </c>
      <c r="K2282" s="1">
        <v>271.21853032335503</v>
      </c>
      <c r="L2282" s="1">
        <v>133.60061269181799</v>
      </c>
      <c r="M2282" s="1">
        <f t="shared" si="143"/>
        <v>95.351456049933958</v>
      </c>
      <c r="N2282" s="1">
        <v>0</v>
      </c>
      <c r="O2282" s="1" t="str">
        <f t="shared" si="140"/>
        <v>25-40</v>
      </c>
    </row>
    <row r="2283" spans="1:15">
      <c r="A2283" s="1">
        <v>2282</v>
      </c>
      <c r="B2283" s="1">
        <v>86753092282</v>
      </c>
      <c r="C2283" s="2">
        <v>1.6136986301369862</v>
      </c>
      <c r="D2283" s="2" t="str">
        <f t="shared" si="141"/>
        <v>&gt; 1.5 year</v>
      </c>
      <c r="E2283" s="3">
        <v>31.235616438356164</v>
      </c>
      <c r="F2283" s="1">
        <v>1</v>
      </c>
      <c r="G2283" s="1">
        <v>50</v>
      </c>
      <c r="H2283" s="1" t="str">
        <f t="shared" si="142"/>
        <v>&lt;80</v>
      </c>
      <c r="I2283" s="1">
        <v>310.455317213802</v>
      </c>
      <c r="J2283" s="1">
        <v>209.326798205264</v>
      </c>
      <c r="K2283" s="1">
        <v>377.57182645664398</v>
      </c>
      <c r="L2283" s="1">
        <v>131.559137643708</v>
      </c>
      <c r="M2283" s="1">
        <f t="shared" si="143"/>
        <v>102.67828492556751</v>
      </c>
      <c r="N2283" s="1">
        <v>0</v>
      </c>
      <c r="O2283" s="1" t="str">
        <f t="shared" si="140"/>
        <v>25-40</v>
      </c>
    </row>
    <row r="2284" spans="1:15">
      <c r="A2284" s="1">
        <v>2283</v>
      </c>
      <c r="B2284" s="1">
        <v>86753092283</v>
      </c>
      <c r="C2284" s="2">
        <v>1.2136986301369863</v>
      </c>
      <c r="D2284" s="2" t="str">
        <f t="shared" si="141"/>
        <v>&lt;= 1.5 year</v>
      </c>
      <c r="E2284" s="3">
        <v>37.863013698630134</v>
      </c>
      <c r="F2284" s="1">
        <v>0</v>
      </c>
      <c r="G2284" s="1">
        <v>91</v>
      </c>
      <c r="H2284" s="1" t="str">
        <f t="shared" si="142"/>
        <v>&gt;=80</v>
      </c>
      <c r="I2284" s="1">
        <v>3.7262067426651901</v>
      </c>
      <c r="J2284" s="1">
        <v>283.20722706532098</v>
      </c>
      <c r="K2284" s="1">
        <v>265.24330468906999</v>
      </c>
      <c r="L2284" s="1">
        <v>6.3194754441723804</v>
      </c>
      <c r="M2284" s="1">
        <f t="shared" si="143"/>
        <v>55.542208320627978</v>
      </c>
      <c r="N2284" s="1">
        <v>1</v>
      </c>
      <c r="O2284" s="1" t="str">
        <f t="shared" si="140"/>
        <v>25-40</v>
      </c>
    </row>
    <row r="2285" spans="1:15">
      <c r="A2285" s="1">
        <v>2284</v>
      </c>
      <c r="B2285" s="1">
        <v>86753092284</v>
      </c>
      <c r="C2285" s="2">
        <v>1.4986301369863013</v>
      </c>
      <c r="D2285" s="2" t="str">
        <f t="shared" si="141"/>
        <v>&lt;= 1.5 year</v>
      </c>
      <c r="E2285" s="3">
        <v>34.287671232876711</v>
      </c>
      <c r="F2285" s="1">
        <v>0</v>
      </c>
      <c r="G2285" s="1">
        <v>38</v>
      </c>
      <c r="H2285" s="1" t="str">
        <f t="shared" si="142"/>
        <v>&lt;80</v>
      </c>
      <c r="I2285" s="1">
        <v>258.892300031518</v>
      </c>
      <c r="J2285" s="1">
        <v>176.109815930617</v>
      </c>
      <c r="K2285" s="1">
        <v>212.44322050544099</v>
      </c>
      <c r="L2285" s="1">
        <v>227.618673157209</v>
      </c>
      <c r="M2285" s="1">
        <f t="shared" si="143"/>
        <v>87.607596516488812</v>
      </c>
      <c r="N2285" s="1">
        <v>1</v>
      </c>
      <c r="O2285" s="1" t="str">
        <f t="shared" si="140"/>
        <v>25-40</v>
      </c>
    </row>
    <row r="2286" spans="1:15">
      <c r="A2286" s="1">
        <v>2285</v>
      </c>
      <c r="B2286" s="1">
        <v>86753092285</v>
      </c>
      <c r="C2286" s="2">
        <v>0.95616438356164379</v>
      </c>
      <c r="D2286" s="2" t="str">
        <f t="shared" si="141"/>
        <v>&lt;= 1.5 year</v>
      </c>
      <c r="E2286" s="3">
        <v>36.756164383561647</v>
      </c>
      <c r="F2286" s="1">
        <v>1</v>
      </c>
      <c r="G2286" s="1">
        <v>22</v>
      </c>
      <c r="H2286" s="1" t="str">
        <f t="shared" si="142"/>
        <v>&lt;80</v>
      </c>
      <c r="I2286" s="1">
        <v>66.194108899493401</v>
      </c>
      <c r="J2286" s="1">
        <v>31.139184177791901</v>
      </c>
      <c r="K2286" s="1">
        <v>258.36253387916298</v>
      </c>
      <c r="L2286" s="1">
        <v>501.05481109146899</v>
      </c>
      <c r="M2286" s="1">
        <f t="shared" si="143"/>
        <v>98.916744842658659</v>
      </c>
      <c r="N2286" s="1">
        <v>0</v>
      </c>
      <c r="O2286" s="1" t="str">
        <f t="shared" si="140"/>
        <v>25-40</v>
      </c>
    </row>
    <row r="2287" spans="1:15">
      <c r="A2287" s="1">
        <v>2286</v>
      </c>
      <c r="B2287" s="1">
        <v>86753092286</v>
      </c>
      <c r="C2287" s="2">
        <v>1.1232876712328768</v>
      </c>
      <c r="D2287" s="2" t="str">
        <f t="shared" si="141"/>
        <v>&lt;= 1.5 year</v>
      </c>
      <c r="E2287" s="3">
        <v>35.56712328767123</v>
      </c>
      <c r="F2287" s="1">
        <v>0</v>
      </c>
      <c r="G2287" s="1">
        <v>76</v>
      </c>
      <c r="H2287" s="1" t="str">
        <f t="shared" si="142"/>
        <v>&lt;80</v>
      </c>
      <c r="I2287" s="1">
        <v>11.093313415685699</v>
      </c>
      <c r="J2287" s="1">
        <v>296.68742853130698</v>
      </c>
      <c r="K2287" s="1">
        <v>242.070879100936</v>
      </c>
      <c r="L2287" s="1">
        <v>48.9508747887742</v>
      </c>
      <c r="M2287" s="1">
        <f t="shared" si="143"/>
        <v>59.545069822524631</v>
      </c>
      <c r="N2287" s="1">
        <v>0</v>
      </c>
      <c r="O2287" s="1" t="str">
        <f t="shared" si="140"/>
        <v>25-40</v>
      </c>
    </row>
    <row r="2288" spans="1:15">
      <c r="A2288" s="1">
        <v>2287</v>
      </c>
      <c r="B2288" s="1">
        <v>86753092287</v>
      </c>
      <c r="C2288" s="2">
        <v>1.7342465753424658</v>
      </c>
      <c r="D2288" s="2" t="str">
        <f t="shared" si="141"/>
        <v>&gt; 1.5 year</v>
      </c>
      <c r="E2288" s="3">
        <v>25.358904109589041</v>
      </c>
      <c r="F2288" s="1">
        <v>0</v>
      </c>
      <c r="G2288" s="1">
        <v>42</v>
      </c>
      <c r="H2288" s="1" t="str">
        <f t="shared" si="142"/>
        <v>&lt;80</v>
      </c>
      <c r="I2288" s="1">
        <v>279.12858963527901</v>
      </c>
      <c r="J2288" s="1">
        <v>182.456582969973</v>
      </c>
      <c r="K2288" s="1">
        <v>260.35555393722098</v>
      </c>
      <c r="L2288" s="1">
        <v>381.44169886635399</v>
      </c>
      <c r="M2288" s="1">
        <f t="shared" si="143"/>
        <v>113.94248414484917</v>
      </c>
      <c r="N2288" s="1">
        <v>0</v>
      </c>
      <c r="O2288" s="1" t="str">
        <f t="shared" si="140"/>
        <v>25-40</v>
      </c>
    </row>
    <row r="2289" spans="1:15">
      <c r="A2289" s="1">
        <v>2288</v>
      </c>
      <c r="B2289" s="1">
        <v>86753092288</v>
      </c>
      <c r="C2289" s="2">
        <v>1.7013698630136986</v>
      </c>
      <c r="D2289" s="2" t="str">
        <f t="shared" si="141"/>
        <v>&gt; 1.5 year</v>
      </c>
      <c r="E2289" s="3">
        <v>24.964383561643835</v>
      </c>
      <c r="F2289" s="1">
        <v>1</v>
      </c>
      <c r="G2289" s="1">
        <v>31</v>
      </c>
      <c r="H2289" s="1" t="str">
        <f t="shared" si="142"/>
        <v>&lt;80</v>
      </c>
      <c r="I2289" s="1">
        <v>262.73164536706003</v>
      </c>
      <c r="J2289" s="1">
        <v>353.86479015343099</v>
      </c>
      <c r="K2289" s="1">
        <v>238.517722480316</v>
      </c>
      <c r="L2289" s="1">
        <v>126.671093048233</v>
      </c>
      <c r="M2289" s="1">
        <f t="shared" si="143"/>
        <v>93.150372705065166</v>
      </c>
      <c r="N2289" s="1">
        <v>0</v>
      </c>
      <c r="O2289" s="1" t="str">
        <f t="shared" si="140"/>
        <v>17-25</v>
      </c>
    </row>
    <row r="2290" spans="1:15">
      <c r="A2290" s="1">
        <v>2289</v>
      </c>
      <c r="B2290" s="1">
        <v>86753092289</v>
      </c>
      <c r="C2290" s="2">
        <v>1.0986301369863014</v>
      </c>
      <c r="D2290" s="2" t="str">
        <f t="shared" si="141"/>
        <v>&lt;= 1.5 year</v>
      </c>
      <c r="E2290" s="3">
        <v>41.358904109589041</v>
      </c>
      <c r="F2290" s="1">
        <v>0</v>
      </c>
      <c r="G2290" s="1">
        <v>100</v>
      </c>
      <c r="H2290" s="1" t="str">
        <f t="shared" si="142"/>
        <v>&gt;=80</v>
      </c>
      <c r="I2290" s="1">
        <v>6.8091709924024197</v>
      </c>
      <c r="J2290" s="1">
        <v>291.70854048349003</v>
      </c>
      <c r="K2290" s="1">
        <v>266.502533740307</v>
      </c>
      <c r="L2290" s="1">
        <v>9.7375251159644804</v>
      </c>
      <c r="M2290" s="1">
        <f t="shared" si="143"/>
        <v>57.030223980823976</v>
      </c>
      <c r="N2290" s="1">
        <v>0</v>
      </c>
      <c r="O2290" s="1" t="str">
        <f t="shared" si="140"/>
        <v>&gt;40</v>
      </c>
    </row>
    <row r="2291" spans="1:15">
      <c r="A2291" s="1">
        <v>2290</v>
      </c>
      <c r="B2291" s="1">
        <v>86753092290</v>
      </c>
      <c r="C2291" s="2">
        <v>1.5671232876712329</v>
      </c>
      <c r="D2291" s="2" t="str">
        <f t="shared" si="141"/>
        <v>&gt; 1.5 year</v>
      </c>
      <c r="E2291" s="3">
        <v>29.715068493150685</v>
      </c>
      <c r="F2291" s="1">
        <v>0</v>
      </c>
      <c r="G2291" s="1">
        <v>41</v>
      </c>
      <c r="H2291" s="1" t="str">
        <f t="shared" si="142"/>
        <v>&lt;80</v>
      </c>
      <c r="I2291" s="1">
        <v>218.53745636802</v>
      </c>
      <c r="J2291" s="1">
        <v>336.33303322374297</v>
      </c>
      <c r="K2291" s="1">
        <v>251.700819838657</v>
      </c>
      <c r="L2291" s="1">
        <v>273.03014064729598</v>
      </c>
      <c r="M2291" s="1">
        <f t="shared" si="143"/>
        <v>107.3573544256554</v>
      </c>
      <c r="N2291" s="1">
        <v>0</v>
      </c>
      <c r="O2291" s="1" t="str">
        <f t="shared" si="140"/>
        <v>25-40</v>
      </c>
    </row>
    <row r="2292" spans="1:15">
      <c r="A2292" s="1">
        <v>2291</v>
      </c>
      <c r="B2292" s="1">
        <v>86753092291</v>
      </c>
      <c r="C2292" s="2">
        <v>1.1260273972602739</v>
      </c>
      <c r="D2292" s="2" t="str">
        <f t="shared" si="141"/>
        <v>&lt;= 1.5 year</v>
      </c>
      <c r="E2292" s="3">
        <v>38.775342465753425</v>
      </c>
      <c r="F2292" s="1">
        <v>1</v>
      </c>
      <c r="G2292" s="1">
        <v>18</v>
      </c>
      <c r="H2292" s="1" t="str">
        <f t="shared" si="142"/>
        <v>&lt;80</v>
      </c>
      <c r="I2292" s="1">
        <v>12.2508640182328</v>
      </c>
      <c r="J2292" s="1">
        <v>72.580853318383305</v>
      </c>
      <c r="K2292" s="1">
        <v>155.60281258369599</v>
      </c>
      <c r="L2292" s="1">
        <v>639.63032032497404</v>
      </c>
      <c r="M2292" s="1">
        <f t="shared" si="143"/>
        <v>102.21451333596968</v>
      </c>
      <c r="N2292" s="1">
        <v>0</v>
      </c>
      <c r="O2292" s="1" t="str">
        <f t="shared" si="140"/>
        <v>25-40</v>
      </c>
    </row>
    <row r="2293" spans="1:15">
      <c r="A2293" s="1">
        <v>2292</v>
      </c>
      <c r="B2293" s="1">
        <v>86753092292</v>
      </c>
      <c r="C2293" s="2">
        <v>1.252054794520548</v>
      </c>
      <c r="D2293" s="2" t="str">
        <f t="shared" si="141"/>
        <v>&lt;= 1.5 year</v>
      </c>
      <c r="E2293" s="3">
        <v>35.438356164383563</v>
      </c>
      <c r="F2293" s="1">
        <v>0</v>
      </c>
      <c r="G2293" s="1">
        <v>94</v>
      </c>
      <c r="H2293" s="1" t="str">
        <f t="shared" si="142"/>
        <v>&gt;=80</v>
      </c>
      <c r="I2293" s="1">
        <v>32.088057621628401</v>
      </c>
      <c r="J2293" s="1">
        <v>302.16679499166202</v>
      </c>
      <c r="K2293" s="1">
        <v>226.68448752349499</v>
      </c>
      <c r="L2293" s="1">
        <v>35.092416370916098</v>
      </c>
      <c r="M2293" s="1">
        <f t="shared" si="143"/>
        <v>58.153616676392566</v>
      </c>
      <c r="N2293" s="1">
        <v>0</v>
      </c>
      <c r="O2293" s="1" t="str">
        <f t="shared" si="140"/>
        <v>25-40</v>
      </c>
    </row>
    <row r="2294" spans="1:15">
      <c r="A2294" s="1">
        <v>2293</v>
      </c>
      <c r="B2294" s="1">
        <v>86753092293</v>
      </c>
      <c r="C2294" s="2">
        <v>1.6438356164383561</v>
      </c>
      <c r="D2294" s="2" t="str">
        <f t="shared" si="141"/>
        <v>&gt; 1.5 year</v>
      </c>
      <c r="E2294" s="3">
        <v>27.076712328767123</v>
      </c>
      <c r="F2294" s="1">
        <v>1</v>
      </c>
      <c r="G2294" s="1">
        <v>51</v>
      </c>
      <c r="H2294" s="1" t="str">
        <f t="shared" si="142"/>
        <v>&lt;80</v>
      </c>
      <c r="I2294" s="1">
        <v>231.00802710566799</v>
      </c>
      <c r="J2294" s="1">
        <v>276.495386492335</v>
      </c>
      <c r="K2294" s="1">
        <v>208.683022083297</v>
      </c>
      <c r="L2294" s="1">
        <v>261.92224465474499</v>
      </c>
      <c r="M2294" s="1">
        <f t="shared" si="143"/>
        <v>97.072905096405265</v>
      </c>
      <c r="N2294" s="1">
        <v>0</v>
      </c>
      <c r="O2294" s="1" t="str">
        <f t="shared" si="140"/>
        <v>25-40</v>
      </c>
    </row>
    <row r="2295" spans="1:15">
      <c r="A2295" s="1">
        <v>2294</v>
      </c>
      <c r="B2295" s="1">
        <v>86753092294</v>
      </c>
      <c r="C2295" s="2">
        <v>1.2027397260273973</v>
      </c>
      <c r="D2295" s="2" t="str">
        <f t="shared" si="141"/>
        <v>&lt;= 1.5 year</v>
      </c>
      <c r="E2295" s="3">
        <v>36.186301369863017</v>
      </c>
      <c r="F2295" s="1">
        <v>0</v>
      </c>
      <c r="G2295" s="1">
        <v>77</v>
      </c>
      <c r="H2295" s="1" t="str">
        <f t="shared" si="142"/>
        <v>&lt;80</v>
      </c>
      <c r="I2295" s="1">
        <v>27.535718973494301</v>
      </c>
      <c r="J2295" s="1">
        <v>352.742526598675</v>
      </c>
      <c r="K2295" s="1">
        <v>234.09101314835701</v>
      </c>
      <c r="L2295" s="1">
        <v>6.3275633010935097</v>
      </c>
      <c r="M2295" s="1">
        <f t="shared" si="143"/>
        <v>59.272488819707604</v>
      </c>
      <c r="N2295" s="1">
        <v>0</v>
      </c>
      <c r="O2295" s="1" t="str">
        <f t="shared" si="140"/>
        <v>25-40</v>
      </c>
    </row>
    <row r="2296" spans="1:15">
      <c r="A2296" s="1">
        <v>2295</v>
      </c>
      <c r="B2296" s="1">
        <v>86753092295</v>
      </c>
      <c r="C2296" s="2">
        <v>1.2876712328767124</v>
      </c>
      <c r="D2296" s="2" t="str">
        <f t="shared" si="141"/>
        <v>&lt;= 1.5 year</v>
      </c>
      <c r="E2296" s="3">
        <v>43.487671232876714</v>
      </c>
      <c r="F2296" s="1">
        <v>1</v>
      </c>
      <c r="G2296" s="1">
        <v>91</v>
      </c>
      <c r="H2296" s="1" t="str">
        <f t="shared" si="142"/>
        <v>&gt;=80</v>
      </c>
      <c r="I2296" s="1">
        <v>3.1800938818057198</v>
      </c>
      <c r="J2296" s="1">
        <v>307.187604426174</v>
      </c>
      <c r="K2296" s="1">
        <v>217.302641648524</v>
      </c>
      <c r="L2296" s="1">
        <v>15.130108587154</v>
      </c>
      <c r="M2296" s="1">
        <f t="shared" si="143"/>
        <v>52.721345892919736</v>
      </c>
      <c r="N2296" s="1">
        <v>1</v>
      </c>
      <c r="O2296" s="1" t="str">
        <f t="shared" si="140"/>
        <v>&gt;40</v>
      </c>
    </row>
    <row r="2297" spans="1:15">
      <c r="A2297" s="1">
        <v>2296</v>
      </c>
      <c r="B2297" s="1">
        <v>86753092296</v>
      </c>
      <c r="C2297" s="2">
        <v>1.1917808219178083</v>
      </c>
      <c r="D2297" s="2" t="str">
        <f t="shared" si="141"/>
        <v>&lt;= 1.5 year</v>
      </c>
      <c r="E2297" s="3">
        <v>47.126027397260273</v>
      </c>
      <c r="F2297" s="1">
        <v>0</v>
      </c>
      <c r="G2297" s="1">
        <v>73</v>
      </c>
      <c r="H2297" s="1" t="str">
        <f t="shared" si="142"/>
        <v>&lt;80</v>
      </c>
      <c r="I2297" s="1">
        <v>60.418513094764897</v>
      </c>
      <c r="J2297" s="1">
        <v>249.593499225611</v>
      </c>
      <c r="K2297" s="1">
        <v>231.399200353509</v>
      </c>
      <c r="L2297" s="1">
        <v>19.722751763212699</v>
      </c>
      <c r="M2297" s="1">
        <f t="shared" si="143"/>
        <v>54.935595239636676</v>
      </c>
      <c r="N2297" s="1">
        <v>1</v>
      </c>
      <c r="O2297" s="1" t="str">
        <f t="shared" si="140"/>
        <v>&gt;40</v>
      </c>
    </row>
    <row r="2298" spans="1:15">
      <c r="A2298" s="1">
        <v>2297</v>
      </c>
      <c r="B2298" s="1">
        <v>86753092297</v>
      </c>
      <c r="C2298" s="2">
        <v>1.1506849315068493</v>
      </c>
      <c r="D2298" s="2" t="str">
        <f t="shared" si="141"/>
        <v>&lt;= 1.5 year</v>
      </c>
      <c r="E2298" s="3">
        <v>44.843835616438355</v>
      </c>
      <c r="F2298" s="1">
        <v>0</v>
      </c>
      <c r="G2298" s="1">
        <v>69</v>
      </c>
      <c r="H2298" s="1" t="str">
        <f t="shared" si="142"/>
        <v>&lt;80</v>
      </c>
      <c r="I2298" s="1">
        <v>50.9361175305025</v>
      </c>
      <c r="J2298" s="1">
        <v>241.25817473834201</v>
      </c>
      <c r="K2298" s="1">
        <v>242.745822825451</v>
      </c>
      <c r="L2298" s="1">
        <v>69.004944122257399</v>
      </c>
      <c r="M2298" s="1">
        <f t="shared" si="143"/>
        <v>60.785635415232562</v>
      </c>
      <c r="N2298" s="1">
        <v>0</v>
      </c>
      <c r="O2298" s="1" t="str">
        <f t="shared" si="140"/>
        <v>&gt;40</v>
      </c>
    </row>
    <row r="2299" spans="1:15">
      <c r="A2299" s="1">
        <v>2298</v>
      </c>
      <c r="B2299" s="1">
        <v>86753092298</v>
      </c>
      <c r="C2299" s="2">
        <v>1.295890410958904</v>
      </c>
      <c r="D2299" s="2" t="str">
        <f t="shared" si="141"/>
        <v>&lt;= 1.5 year</v>
      </c>
      <c r="E2299" s="3">
        <v>39.079452054794523</v>
      </c>
      <c r="F2299" s="1">
        <v>1</v>
      </c>
      <c r="G2299" s="1">
        <v>68</v>
      </c>
      <c r="H2299" s="1" t="str">
        <f t="shared" si="142"/>
        <v>&lt;80</v>
      </c>
      <c r="I2299" s="1">
        <v>19.640844770144898</v>
      </c>
      <c r="J2299" s="1">
        <v>298.979724445042</v>
      </c>
      <c r="K2299" s="1">
        <v>256.11118468103302</v>
      </c>
      <c r="L2299" s="1">
        <v>27.538446899176801</v>
      </c>
      <c r="M2299" s="1">
        <f t="shared" si="143"/>
        <v>59.527601326840134</v>
      </c>
      <c r="N2299" s="1">
        <v>1</v>
      </c>
      <c r="O2299" s="1" t="str">
        <f t="shared" si="140"/>
        <v>25-40</v>
      </c>
    </row>
    <row r="2300" spans="1:15">
      <c r="A2300" s="1">
        <v>2299</v>
      </c>
      <c r="B2300" s="1">
        <v>86753092299</v>
      </c>
      <c r="C2300" s="2">
        <v>1.2821917808219179</v>
      </c>
      <c r="D2300" s="2" t="str">
        <f t="shared" si="141"/>
        <v>&lt;= 1.5 year</v>
      </c>
      <c r="E2300" s="3">
        <v>44.123287671232873</v>
      </c>
      <c r="F2300" s="1">
        <v>0</v>
      </c>
      <c r="G2300" s="1">
        <v>73</v>
      </c>
      <c r="H2300" s="1" t="str">
        <f t="shared" si="142"/>
        <v>&lt;80</v>
      </c>
      <c r="I2300" s="1">
        <v>22.801926650791501</v>
      </c>
      <c r="J2300" s="1">
        <v>287.353735236467</v>
      </c>
      <c r="K2300" s="1">
        <v>338.65986304545902</v>
      </c>
      <c r="L2300" s="1">
        <v>4.6946261801832296</v>
      </c>
      <c r="M2300" s="1">
        <f t="shared" si="143"/>
        <v>66.014991658057738</v>
      </c>
      <c r="N2300" s="1">
        <v>0</v>
      </c>
      <c r="O2300" s="1" t="str">
        <f t="shared" si="140"/>
        <v>&gt;40</v>
      </c>
    </row>
    <row r="2301" spans="1:15">
      <c r="A2301" s="1">
        <v>2300</v>
      </c>
      <c r="B2301" s="1">
        <v>86753092300</v>
      </c>
      <c r="C2301" s="2">
        <v>1.6547945205479453</v>
      </c>
      <c r="D2301" s="2" t="str">
        <f t="shared" si="141"/>
        <v>&gt; 1.5 year</v>
      </c>
      <c r="E2301" s="3">
        <v>30.405479452054795</v>
      </c>
      <c r="F2301" s="1">
        <v>0</v>
      </c>
      <c r="G2301" s="1">
        <v>36</v>
      </c>
      <c r="H2301" s="1" t="str">
        <f t="shared" si="142"/>
        <v>&lt;80</v>
      </c>
      <c r="I2301" s="1">
        <v>211.69431375264799</v>
      </c>
      <c r="J2301" s="1">
        <v>172.11396072850201</v>
      </c>
      <c r="K2301" s="1">
        <v>360.15421095559702</v>
      </c>
      <c r="L2301" s="1">
        <v>181.19559078179901</v>
      </c>
      <c r="M2301" s="1">
        <f t="shared" si="143"/>
        <v>95.666638166979524</v>
      </c>
      <c r="N2301" s="1">
        <v>1</v>
      </c>
      <c r="O2301" s="1" t="str">
        <f t="shared" si="140"/>
        <v>25-40</v>
      </c>
    </row>
    <row r="2302" spans="1:15">
      <c r="A2302" s="1">
        <v>2301</v>
      </c>
      <c r="B2302" s="1">
        <v>86753092301</v>
      </c>
      <c r="C2302" s="2">
        <v>1.810958904109589</v>
      </c>
      <c r="D2302" s="2" t="str">
        <f t="shared" si="141"/>
        <v>&gt; 1.5 year</v>
      </c>
      <c r="E2302" s="3">
        <v>31.257534246575343</v>
      </c>
      <c r="F2302" s="1">
        <v>0</v>
      </c>
      <c r="G2302" s="1">
        <v>59</v>
      </c>
      <c r="H2302" s="1" t="str">
        <f t="shared" si="142"/>
        <v>&lt;80</v>
      </c>
      <c r="I2302" s="1">
        <v>291.19181106653298</v>
      </c>
      <c r="J2302" s="1">
        <v>280.86178885079499</v>
      </c>
      <c r="K2302" s="1">
        <v>220.774621083797</v>
      </c>
      <c r="L2302" s="1">
        <v>165.39234302546001</v>
      </c>
      <c r="M2302" s="1">
        <f t="shared" si="143"/>
        <v>92.104323686497082</v>
      </c>
      <c r="N2302" s="1">
        <v>0</v>
      </c>
      <c r="O2302" s="1" t="str">
        <f t="shared" si="140"/>
        <v>25-40</v>
      </c>
    </row>
    <row r="2303" spans="1:15">
      <c r="A2303" s="1">
        <v>2302</v>
      </c>
      <c r="B2303" s="1">
        <v>86753092302</v>
      </c>
      <c r="C2303" s="2">
        <v>1.6904109589041096</v>
      </c>
      <c r="D2303" s="2" t="str">
        <f t="shared" si="141"/>
        <v>&gt; 1.5 year</v>
      </c>
      <c r="E2303" s="3">
        <v>29.073972602739726</v>
      </c>
      <c r="F2303" s="1">
        <v>0</v>
      </c>
      <c r="G2303" s="1">
        <v>15</v>
      </c>
      <c r="H2303" s="1" t="str">
        <f t="shared" si="142"/>
        <v>&lt;80</v>
      </c>
      <c r="I2303" s="1">
        <v>230.866555639219</v>
      </c>
      <c r="J2303" s="1">
        <v>293.49589609385703</v>
      </c>
      <c r="K2303" s="1">
        <v>143.054995648529</v>
      </c>
      <c r="L2303" s="1">
        <v>184.716308953138</v>
      </c>
      <c r="M2303" s="1">
        <f t="shared" si="143"/>
        <v>81.281552690846127</v>
      </c>
      <c r="N2303" s="1">
        <v>1</v>
      </c>
      <c r="O2303" s="1" t="str">
        <f t="shared" si="140"/>
        <v>25-40</v>
      </c>
    </row>
    <row r="2304" spans="1:15">
      <c r="A2304" s="1">
        <v>2303</v>
      </c>
      <c r="B2304" s="1">
        <v>86753092303</v>
      </c>
      <c r="C2304" s="2">
        <v>1.6575342465753424</v>
      </c>
      <c r="D2304" s="2" t="str">
        <f t="shared" si="141"/>
        <v>&gt; 1.5 year</v>
      </c>
      <c r="E2304" s="3">
        <v>31.282191780821918</v>
      </c>
      <c r="F2304" s="1">
        <v>0</v>
      </c>
      <c r="G2304" s="1">
        <v>43</v>
      </c>
      <c r="H2304" s="1" t="str">
        <f t="shared" si="142"/>
        <v>&lt;80</v>
      </c>
      <c r="I2304" s="1">
        <v>200.087273839217</v>
      </c>
      <c r="J2304" s="1">
        <v>346.48542201273898</v>
      </c>
      <c r="K2304" s="1">
        <v>321.511448245135</v>
      </c>
      <c r="L2304" s="1">
        <v>171.79650553682501</v>
      </c>
      <c r="M2304" s="1">
        <f t="shared" si="143"/>
        <v>102.92277012199169</v>
      </c>
      <c r="N2304" s="1">
        <v>0</v>
      </c>
      <c r="O2304" s="1" t="str">
        <f t="shared" si="140"/>
        <v>25-40</v>
      </c>
    </row>
    <row r="2305" spans="1:15">
      <c r="A2305" s="1">
        <v>2304</v>
      </c>
      <c r="B2305" s="1">
        <v>86753092304</v>
      </c>
      <c r="C2305" s="2">
        <v>1.6328767123287671</v>
      </c>
      <c r="D2305" s="2" t="str">
        <f t="shared" si="141"/>
        <v>&gt; 1.5 year</v>
      </c>
      <c r="E2305" s="3">
        <v>30.068493150684933</v>
      </c>
      <c r="F2305" s="1">
        <v>0</v>
      </c>
      <c r="G2305" s="1">
        <v>52</v>
      </c>
      <c r="H2305" s="1" t="str">
        <f t="shared" si="142"/>
        <v>&lt;80</v>
      </c>
      <c r="I2305" s="1">
        <v>150.340725078042</v>
      </c>
      <c r="J2305" s="1">
        <v>225.35645251259299</v>
      </c>
      <c r="K2305" s="1">
        <v>372.56342909671298</v>
      </c>
      <c r="L2305" s="1">
        <v>229.766690826504</v>
      </c>
      <c r="M2305" s="1">
        <f t="shared" si="143"/>
        <v>102.33538859803683</v>
      </c>
      <c r="N2305" s="1">
        <v>0</v>
      </c>
      <c r="O2305" s="1" t="str">
        <f t="shared" si="140"/>
        <v>25-40</v>
      </c>
    </row>
    <row r="2306" spans="1:15">
      <c r="A2306" s="1">
        <v>2305</v>
      </c>
      <c r="B2306" s="1">
        <v>86753092305</v>
      </c>
      <c r="C2306" s="2">
        <v>1.3205479452054794</v>
      </c>
      <c r="D2306" s="2" t="str">
        <f t="shared" si="141"/>
        <v>&lt;= 1.5 year</v>
      </c>
      <c r="E2306" s="3">
        <v>41.550684931506851</v>
      </c>
      <c r="F2306" s="1">
        <v>0</v>
      </c>
      <c r="G2306" s="1">
        <v>91</v>
      </c>
      <c r="H2306" s="1" t="str">
        <f t="shared" si="142"/>
        <v>&gt;=80</v>
      </c>
      <c r="I2306" s="1">
        <v>2.5158346602381698</v>
      </c>
      <c r="J2306" s="1">
        <v>235.04577265518901</v>
      </c>
      <c r="K2306" s="1">
        <v>366.89252544667801</v>
      </c>
      <c r="L2306" s="1">
        <v>48.245667874070698</v>
      </c>
      <c r="M2306" s="1">
        <f t="shared" si="143"/>
        <v>68.82151178372402</v>
      </c>
      <c r="N2306" s="1">
        <v>0</v>
      </c>
      <c r="O2306" s="1" t="str">
        <f t="shared" ref="O2306:O2369" si="144">IF(AND(E2306&gt;17,E2306&lt;25),"17-25",IF(AND(E2306&gt;25,E2306&lt;40),"25-40","&gt;40"))</f>
        <v>&gt;40</v>
      </c>
    </row>
    <row r="2307" spans="1:15">
      <c r="A2307" s="1">
        <v>2306</v>
      </c>
      <c r="B2307" s="1">
        <v>86753092306</v>
      </c>
      <c r="C2307" s="2">
        <v>1.7178082191780821</v>
      </c>
      <c r="D2307" s="2" t="str">
        <f t="shared" ref="D2307:D2370" si="145">IF(OR(C2307&lt;1.5, C2307=1.5),"&lt;= 1.5 year","&gt; 1.5 year")</f>
        <v>&gt; 1.5 year</v>
      </c>
      <c r="E2307" s="3">
        <v>26.654794520547945</v>
      </c>
      <c r="F2307" s="1">
        <v>0</v>
      </c>
      <c r="G2307" s="1">
        <v>44</v>
      </c>
      <c r="H2307" s="1" t="str">
        <f t="shared" ref="H2307:H2370" si="146">IF(G2307&lt;80,"&lt;80","&gt;=80")</f>
        <v>&lt;80</v>
      </c>
      <c r="I2307" s="1">
        <v>193.52978949241199</v>
      </c>
      <c r="J2307" s="1">
        <v>429.13160881984999</v>
      </c>
      <c r="K2307" s="1">
        <v>236.53133251226399</v>
      </c>
      <c r="L2307" s="1">
        <v>210.40677001832401</v>
      </c>
      <c r="M2307" s="1">
        <f t="shared" ref="M2307:M2370" si="147">SUMPRODUCT(I2307:L2307,$P$3:$S$3)</f>
        <v>103.44548416865152</v>
      </c>
      <c r="N2307" s="1">
        <v>0</v>
      </c>
      <c r="O2307" s="1" t="str">
        <f t="shared" si="144"/>
        <v>25-40</v>
      </c>
    </row>
    <row r="2308" spans="1:15">
      <c r="A2308" s="1">
        <v>2307</v>
      </c>
      <c r="B2308" s="1">
        <v>86753092307</v>
      </c>
      <c r="C2308" s="2">
        <v>1.6136986301369862</v>
      </c>
      <c r="D2308" s="2" t="str">
        <f t="shared" si="145"/>
        <v>&gt; 1.5 year</v>
      </c>
      <c r="E2308" s="3">
        <v>31.980821917808218</v>
      </c>
      <c r="F2308" s="1">
        <v>0</v>
      </c>
      <c r="G2308" s="1">
        <v>37</v>
      </c>
      <c r="H2308" s="1" t="str">
        <f t="shared" si="146"/>
        <v>&lt;80</v>
      </c>
      <c r="I2308" s="1">
        <v>181.433243146319</v>
      </c>
      <c r="J2308" s="1">
        <v>335.80927442667098</v>
      </c>
      <c r="K2308" s="1">
        <v>199.86924336404701</v>
      </c>
      <c r="L2308" s="1">
        <v>244.675934271497</v>
      </c>
      <c r="M2308" s="1">
        <f t="shared" si="147"/>
        <v>94.724822722104477</v>
      </c>
      <c r="N2308" s="1">
        <v>1</v>
      </c>
      <c r="O2308" s="1" t="str">
        <f t="shared" si="144"/>
        <v>25-40</v>
      </c>
    </row>
    <row r="2309" spans="1:15">
      <c r="A2309" s="1">
        <v>2308</v>
      </c>
      <c r="B2309" s="1">
        <v>86753092308</v>
      </c>
      <c r="C2309" s="2">
        <v>0.90958904109589045</v>
      </c>
      <c r="D2309" s="2" t="str">
        <f t="shared" si="145"/>
        <v>&lt;= 1.5 year</v>
      </c>
      <c r="E2309" s="3">
        <v>32.978082191780821</v>
      </c>
      <c r="F2309" s="1">
        <v>0</v>
      </c>
      <c r="G2309" s="1">
        <v>18</v>
      </c>
      <c r="H2309" s="1" t="str">
        <f t="shared" si="146"/>
        <v>&lt;80</v>
      </c>
      <c r="I2309" s="1">
        <v>17.147509472760099</v>
      </c>
      <c r="J2309" s="1">
        <v>64.294680878507194</v>
      </c>
      <c r="K2309" s="1">
        <v>447.91187361651998</v>
      </c>
      <c r="L2309" s="1">
        <v>329.37097800248199</v>
      </c>
      <c r="M2309" s="1">
        <f t="shared" si="147"/>
        <v>99.789317422381615</v>
      </c>
      <c r="N2309" s="1">
        <v>0</v>
      </c>
      <c r="O2309" s="1" t="str">
        <f t="shared" si="144"/>
        <v>25-40</v>
      </c>
    </row>
    <row r="2310" spans="1:15">
      <c r="A2310" s="1">
        <v>2309</v>
      </c>
      <c r="B2310" s="1">
        <v>86753092309</v>
      </c>
      <c r="C2310" s="2">
        <v>1.2054794520547945</v>
      </c>
      <c r="D2310" s="2" t="str">
        <f t="shared" si="145"/>
        <v>&lt;= 1.5 year</v>
      </c>
      <c r="E2310" s="3">
        <v>49.408219178082192</v>
      </c>
      <c r="F2310" s="1">
        <v>0</v>
      </c>
      <c r="G2310" s="1">
        <v>79</v>
      </c>
      <c r="H2310" s="1" t="str">
        <f t="shared" si="146"/>
        <v>&lt;80</v>
      </c>
      <c r="I2310" s="1">
        <v>7.4745578477476498</v>
      </c>
      <c r="J2310" s="1">
        <v>300.22543557538103</v>
      </c>
      <c r="K2310" s="1">
        <v>250.67806070683901</v>
      </c>
      <c r="L2310" s="1">
        <v>7.6809380925923803</v>
      </c>
      <c r="M2310" s="1">
        <f t="shared" si="147"/>
        <v>55.61907932978206</v>
      </c>
      <c r="N2310" s="1">
        <v>0</v>
      </c>
      <c r="O2310" s="1" t="str">
        <f t="shared" si="144"/>
        <v>&gt;40</v>
      </c>
    </row>
    <row r="2311" spans="1:15">
      <c r="A2311" s="1">
        <v>2310</v>
      </c>
      <c r="B2311" s="1">
        <v>86753092310</v>
      </c>
      <c r="C2311" s="2">
        <v>1.6821917808219178</v>
      </c>
      <c r="D2311" s="2" t="str">
        <f t="shared" si="145"/>
        <v>&gt; 1.5 year</v>
      </c>
      <c r="E2311" s="3">
        <v>33.816438356164383</v>
      </c>
      <c r="F2311" s="1">
        <v>0</v>
      </c>
      <c r="G2311" s="1">
        <v>45</v>
      </c>
      <c r="H2311" s="1" t="str">
        <f t="shared" si="146"/>
        <v>&lt;80</v>
      </c>
      <c r="I2311" s="1">
        <v>299.524665625068</v>
      </c>
      <c r="J2311" s="1">
        <v>145.477473235291</v>
      </c>
      <c r="K2311" s="1">
        <v>335.87973082263102</v>
      </c>
      <c r="L2311" s="1">
        <v>274.21871046721401</v>
      </c>
      <c r="M2311" s="1">
        <f t="shared" si="147"/>
        <v>108.81198406361011</v>
      </c>
      <c r="N2311" s="1">
        <v>0</v>
      </c>
      <c r="O2311" s="1" t="str">
        <f t="shared" si="144"/>
        <v>25-40</v>
      </c>
    </row>
    <row r="2312" spans="1:15">
      <c r="A2312" s="1">
        <v>2311</v>
      </c>
      <c r="B2312" s="1">
        <v>86753092311</v>
      </c>
      <c r="C2312" s="2">
        <v>1.2191780821917808</v>
      </c>
      <c r="D2312" s="2" t="str">
        <f t="shared" si="145"/>
        <v>&lt;= 1.5 year</v>
      </c>
      <c r="E2312" s="3">
        <v>37.471232876712328</v>
      </c>
      <c r="F2312" s="1">
        <v>0</v>
      </c>
      <c r="G2312" s="1">
        <v>118</v>
      </c>
      <c r="H2312" s="1" t="str">
        <f t="shared" si="146"/>
        <v>&gt;=80</v>
      </c>
      <c r="I2312" s="1">
        <v>31.5657483058841</v>
      </c>
      <c r="J2312" s="1">
        <v>330.34050775397202</v>
      </c>
      <c r="K2312" s="1">
        <v>198.71192142261199</v>
      </c>
      <c r="L2312" s="1">
        <v>6.6523690653471803</v>
      </c>
      <c r="M2312" s="1">
        <f t="shared" si="147"/>
        <v>53.596215343343587</v>
      </c>
      <c r="N2312" s="1">
        <v>0</v>
      </c>
      <c r="O2312" s="1" t="str">
        <f t="shared" si="144"/>
        <v>25-40</v>
      </c>
    </row>
    <row r="2313" spans="1:15">
      <c r="A2313" s="1">
        <v>2312</v>
      </c>
      <c r="B2313" s="1">
        <v>86753092312</v>
      </c>
      <c r="C2313" s="2">
        <v>1.7013698630136986</v>
      </c>
      <c r="D2313" s="2" t="str">
        <f t="shared" si="145"/>
        <v>&gt; 1.5 year</v>
      </c>
      <c r="E2313" s="3">
        <v>30.016438356164382</v>
      </c>
      <c r="F2313" s="1">
        <v>0</v>
      </c>
      <c r="G2313" s="1">
        <v>49</v>
      </c>
      <c r="H2313" s="1" t="str">
        <f t="shared" si="146"/>
        <v>&lt;80</v>
      </c>
      <c r="I2313" s="1">
        <v>303.990234369441</v>
      </c>
      <c r="J2313" s="1">
        <v>258.57261552475302</v>
      </c>
      <c r="K2313" s="1">
        <v>167.57661223339099</v>
      </c>
      <c r="L2313" s="1">
        <v>258.44220076745398</v>
      </c>
      <c r="M2313" s="1">
        <f t="shared" si="147"/>
        <v>96.127285551636916</v>
      </c>
      <c r="N2313" s="1">
        <v>0</v>
      </c>
      <c r="O2313" s="1" t="str">
        <f t="shared" si="144"/>
        <v>25-40</v>
      </c>
    </row>
    <row r="2314" spans="1:15">
      <c r="A2314" s="1">
        <v>2313</v>
      </c>
      <c r="B2314" s="1">
        <v>86753092313</v>
      </c>
      <c r="C2314" s="2">
        <v>1.6438356164383561</v>
      </c>
      <c r="D2314" s="2" t="str">
        <f t="shared" si="145"/>
        <v>&gt; 1.5 year</v>
      </c>
      <c r="E2314" s="3">
        <v>32.671232876712331</v>
      </c>
      <c r="F2314" s="1">
        <v>0</v>
      </c>
      <c r="G2314" s="1">
        <v>24</v>
      </c>
      <c r="H2314" s="1" t="str">
        <f t="shared" si="146"/>
        <v>&lt;80</v>
      </c>
      <c r="I2314" s="1">
        <v>217.511587285297</v>
      </c>
      <c r="J2314" s="1">
        <v>208.83329247384199</v>
      </c>
      <c r="K2314" s="1">
        <v>189.31153619215101</v>
      </c>
      <c r="L2314" s="1">
        <v>353.887289553909</v>
      </c>
      <c r="M2314" s="1">
        <f t="shared" si="147"/>
        <v>99.291449470258314</v>
      </c>
      <c r="N2314" s="1">
        <v>1</v>
      </c>
      <c r="O2314" s="1" t="str">
        <f t="shared" si="144"/>
        <v>25-40</v>
      </c>
    </row>
    <row r="2315" spans="1:15">
      <c r="A2315" s="1">
        <v>2314</v>
      </c>
      <c r="B2315" s="1">
        <v>86753092314</v>
      </c>
      <c r="C2315" s="2">
        <v>1.1342465753424658</v>
      </c>
      <c r="D2315" s="2" t="str">
        <f t="shared" si="145"/>
        <v>&lt;= 1.5 year</v>
      </c>
      <c r="E2315" s="3">
        <v>44.038356164383565</v>
      </c>
      <c r="F2315" s="1">
        <v>0</v>
      </c>
      <c r="G2315" s="1">
        <v>83</v>
      </c>
      <c r="H2315" s="1" t="str">
        <f t="shared" si="146"/>
        <v>&gt;=80</v>
      </c>
      <c r="I2315" s="1">
        <v>42.650863649104799</v>
      </c>
      <c r="J2315" s="1">
        <v>282.16369705749401</v>
      </c>
      <c r="K2315" s="1">
        <v>204.03741050085699</v>
      </c>
      <c r="L2315" s="1">
        <v>21.169426159456201</v>
      </c>
      <c r="M2315" s="1">
        <f t="shared" si="147"/>
        <v>53.009985255765486</v>
      </c>
      <c r="N2315" s="1">
        <v>0</v>
      </c>
      <c r="O2315" s="1" t="str">
        <f t="shared" si="144"/>
        <v>&gt;40</v>
      </c>
    </row>
    <row r="2316" spans="1:15">
      <c r="A2316" s="1">
        <v>2315</v>
      </c>
      <c r="B2316" s="1">
        <v>86753092315</v>
      </c>
      <c r="C2316" s="2">
        <v>1.7589041095890412</v>
      </c>
      <c r="D2316" s="2" t="str">
        <f t="shared" si="145"/>
        <v>&gt; 1.5 year</v>
      </c>
      <c r="E2316" s="3">
        <v>29.030136986301368</v>
      </c>
      <c r="F2316" s="1">
        <v>0</v>
      </c>
      <c r="G2316" s="1">
        <v>59</v>
      </c>
      <c r="H2316" s="1" t="str">
        <f t="shared" si="146"/>
        <v>&lt;80</v>
      </c>
      <c r="I2316" s="1">
        <v>98.597120032098402</v>
      </c>
      <c r="J2316" s="1">
        <v>229.874862923102</v>
      </c>
      <c r="K2316" s="1">
        <v>369.46623424995198</v>
      </c>
      <c r="L2316" s="1">
        <v>302.67560576108599</v>
      </c>
      <c r="M2316" s="1">
        <f t="shared" si="147"/>
        <v>106.93477943774057</v>
      </c>
      <c r="N2316" s="1">
        <v>0</v>
      </c>
      <c r="O2316" s="1" t="str">
        <f t="shared" si="144"/>
        <v>25-40</v>
      </c>
    </row>
    <row r="2317" spans="1:15">
      <c r="A2317" s="1">
        <v>2316</v>
      </c>
      <c r="B2317" s="1">
        <v>86753092316</v>
      </c>
      <c r="C2317" s="2">
        <v>1.7671232876712328</v>
      </c>
      <c r="D2317" s="2" t="str">
        <f t="shared" si="145"/>
        <v>&gt; 1.5 year</v>
      </c>
      <c r="E2317" s="3">
        <v>30.504109589041096</v>
      </c>
      <c r="F2317" s="1">
        <v>0</v>
      </c>
      <c r="G2317" s="1">
        <v>37</v>
      </c>
      <c r="H2317" s="1" t="str">
        <f t="shared" si="146"/>
        <v>&lt;80</v>
      </c>
      <c r="I2317" s="1">
        <v>294.95153435430598</v>
      </c>
      <c r="J2317" s="1">
        <v>316.49102182784299</v>
      </c>
      <c r="K2317" s="1">
        <v>152.69877685531901</v>
      </c>
      <c r="L2317" s="1">
        <v>244.14446424369001</v>
      </c>
      <c r="M2317" s="1">
        <f t="shared" si="147"/>
        <v>96.536593426452995</v>
      </c>
      <c r="N2317" s="1">
        <v>0</v>
      </c>
      <c r="O2317" s="1" t="str">
        <f t="shared" si="144"/>
        <v>25-40</v>
      </c>
    </row>
    <row r="2318" spans="1:15">
      <c r="A2318" s="1">
        <v>2317</v>
      </c>
      <c r="B2318" s="1">
        <v>86753092317</v>
      </c>
      <c r="C2318" s="2">
        <v>1.1342465753424658</v>
      </c>
      <c r="D2318" s="2" t="str">
        <f t="shared" si="145"/>
        <v>&lt;= 1.5 year</v>
      </c>
      <c r="E2318" s="3">
        <v>38.408219178082192</v>
      </c>
      <c r="F2318" s="1">
        <v>0</v>
      </c>
      <c r="G2318" s="1">
        <v>77</v>
      </c>
      <c r="H2318" s="1" t="str">
        <f t="shared" si="146"/>
        <v>&lt;80</v>
      </c>
      <c r="I2318" s="1">
        <v>55.240155750027299</v>
      </c>
      <c r="J2318" s="1">
        <v>374.10215158024602</v>
      </c>
      <c r="K2318" s="1">
        <v>209.30259214866501</v>
      </c>
      <c r="L2318" s="1">
        <v>43.235114720091502</v>
      </c>
      <c r="M2318" s="1">
        <f t="shared" si="147"/>
        <v>64.651909410672644</v>
      </c>
      <c r="N2318" s="1">
        <v>0</v>
      </c>
      <c r="O2318" s="1" t="str">
        <f t="shared" si="144"/>
        <v>25-40</v>
      </c>
    </row>
    <row r="2319" spans="1:15">
      <c r="A2319" s="1">
        <v>2318</v>
      </c>
      <c r="B2319" s="1">
        <v>86753092318</v>
      </c>
      <c r="C2319" s="2">
        <v>1.189041095890411</v>
      </c>
      <c r="D2319" s="2" t="str">
        <f t="shared" si="145"/>
        <v>&lt;= 1.5 year</v>
      </c>
      <c r="E2319" s="3">
        <v>37.575342465753423</v>
      </c>
      <c r="F2319" s="1">
        <v>0</v>
      </c>
      <c r="G2319" s="1">
        <v>61</v>
      </c>
      <c r="H2319" s="1" t="str">
        <f t="shared" si="146"/>
        <v>&lt;80</v>
      </c>
      <c r="I2319" s="1">
        <v>16.486813799228099</v>
      </c>
      <c r="J2319" s="1">
        <v>309.34469493154199</v>
      </c>
      <c r="K2319" s="1">
        <v>240.02784064248601</v>
      </c>
      <c r="L2319" s="1">
        <v>47.134388069760597</v>
      </c>
      <c r="M2319" s="1">
        <f t="shared" si="147"/>
        <v>60.525988143931201</v>
      </c>
      <c r="N2319" s="1">
        <v>0</v>
      </c>
      <c r="O2319" s="1" t="str">
        <f t="shared" si="144"/>
        <v>25-40</v>
      </c>
    </row>
    <row r="2320" spans="1:15">
      <c r="A2320" s="1">
        <v>2319</v>
      </c>
      <c r="B2320" s="1">
        <v>86753092319</v>
      </c>
      <c r="C2320" s="2">
        <v>1.6630136986301369</v>
      </c>
      <c r="D2320" s="2" t="str">
        <f t="shared" si="145"/>
        <v>&gt; 1.5 year</v>
      </c>
      <c r="E2320" s="3">
        <v>31.778082191780822</v>
      </c>
      <c r="F2320" s="1">
        <v>0</v>
      </c>
      <c r="G2320" s="1">
        <v>33</v>
      </c>
      <c r="H2320" s="1" t="str">
        <f t="shared" si="146"/>
        <v>&lt;80</v>
      </c>
      <c r="I2320" s="1">
        <v>317.221573738654</v>
      </c>
      <c r="J2320" s="1">
        <v>241.991475696988</v>
      </c>
      <c r="K2320" s="1">
        <v>227.07170287340099</v>
      </c>
      <c r="L2320" s="1">
        <v>244.48826846186699</v>
      </c>
      <c r="M2320" s="1">
        <f t="shared" si="147"/>
        <v>101.32424051508352</v>
      </c>
      <c r="N2320" s="1">
        <v>0</v>
      </c>
      <c r="O2320" s="1" t="str">
        <f t="shared" si="144"/>
        <v>25-40</v>
      </c>
    </row>
    <row r="2321" spans="1:15">
      <c r="A2321" s="1">
        <v>2320</v>
      </c>
      <c r="B2321" s="1">
        <v>86753092320</v>
      </c>
      <c r="C2321" s="2">
        <v>1.789041095890411</v>
      </c>
      <c r="D2321" s="2" t="str">
        <f t="shared" si="145"/>
        <v>&gt; 1.5 year</v>
      </c>
      <c r="E2321" s="3">
        <v>35.493150684931507</v>
      </c>
      <c r="F2321" s="1">
        <v>0</v>
      </c>
      <c r="G2321" s="1">
        <v>56</v>
      </c>
      <c r="H2321" s="1" t="str">
        <f t="shared" si="146"/>
        <v>&lt;80</v>
      </c>
      <c r="I2321" s="1">
        <v>255.312717170897</v>
      </c>
      <c r="J2321" s="1">
        <v>200.03758201614701</v>
      </c>
      <c r="K2321" s="1">
        <v>388.84722952502898</v>
      </c>
      <c r="L2321" s="1">
        <v>232.553233745596</v>
      </c>
      <c r="M2321" s="1">
        <f t="shared" si="147"/>
        <v>110.99607952743851</v>
      </c>
      <c r="N2321" s="1">
        <v>0</v>
      </c>
      <c r="O2321" s="1" t="str">
        <f t="shared" si="144"/>
        <v>25-40</v>
      </c>
    </row>
    <row r="2322" spans="1:15">
      <c r="A2322" s="1">
        <v>2321</v>
      </c>
      <c r="B2322" s="1">
        <v>86753092321</v>
      </c>
      <c r="C2322" s="2">
        <v>0.90410958904109584</v>
      </c>
      <c r="D2322" s="2" t="str">
        <f t="shared" si="145"/>
        <v>&lt;= 1.5 year</v>
      </c>
      <c r="E2322" s="3">
        <v>34.142465753424659</v>
      </c>
      <c r="F2322" s="1">
        <v>1</v>
      </c>
      <c r="G2322" s="1">
        <v>21</v>
      </c>
      <c r="H2322" s="1" t="str">
        <f t="shared" si="146"/>
        <v>&lt;80</v>
      </c>
      <c r="I2322" s="1">
        <v>619.28389135769305</v>
      </c>
      <c r="J2322" s="1">
        <v>296.69452086613802</v>
      </c>
      <c r="K2322" s="1">
        <v>11.6111793723672</v>
      </c>
      <c r="L2322" s="1">
        <v>11.7826747135577</v>
      </c>
      <c r="M2322" s="1">
        <f t="shared" si="147"/>
        <v>76.085535468217472</v>
      </c>
      <c r="N2322" s="1">
        <v>1</v>
      </c>
      <c r="O2322" s="1" t="str">
        <f t="shared" si="144"/>
        <v>25-40</v>
      </c>
    </row>
    <row r="2323" spans="1:15">
      <c r="A2323" s="1">
        <v>2322</v>
      </c>
      <c r="B2323" s="1">
        <v>86753092322</v>
      </c>
      <c r="C2323" s="2">
        <v>1.0712328767123287</v>
      </c>
      <c r="D2323" s="2" t="str">
        <f t="shared" si="145"/>
        <v>&lt;= 1.5 year</v>
      </c>
      <c r="E2323" s="3">
        <v>36.846575342465755</v>
      </c>
      <c r="F2323" s="1">
        <v>1</v>
      </c>
      <c r="G2323" s="1">
        <v>18</v>
      </c>
      <c r="H2323" s="1" t="str">
        <f t="shared" si="146"/>
        <v>&lt;80</v>
      </c>
      <c r="I2323" s="1">
        <v>74.379995148197594</v>
      </c>
      <c r="J2323" s="1">
        <v>4.0452075538996501</v>
      </c>
      <c r="K2323" s="1">
        <v>403.29728809578597</v>
      </c>
      <c r="L2323" s="1">
        <v>369.51610293716197</v>
      </c>
      <c r="M2323" s="1">
        <f t="shared" si="147"/>
        <v>99.011623140121543</v>
      </c>
      <c r="N2323" s="1">
        <v>0</v>
      </c>
      <c r="O2323" s="1" t="str">
        <f t="shared" si="144"/>
        <v>25-40</v>
      </c>
    </row>
    <row r="2324" spans="1:15">
      <c r="A2324" s="1">
        <v>2323</v>
      </c>
      <c r="B2324" s="1">
        <v>86753092323</v>
      </c>
      <c r="C2324" s="2">
        <v>1.2876712328767124</v>
      </c>
      <c r="D2324" s="2" t="str">
        <f t="shared" si="145"/>
        <v>&lt;= 1.5 year</v>
      </c>
      <c r="E2324" s="3">
        <v>34.591780821917808</v>
      </c>
      <c r="F2324" s="1">
        <v>0</v>
      </c>
      <c r="G2324" s="1">
        <v>66</v>
      </c>
      <c r="H2324" s="1" t="str">
        <f t="shared" si="146"/>
        <v>&lt;80</v>
      </c>
      <c r="I2324" s="1">
        <v>14.863233890484301</v>
      </c>
      <c r="J2324" s="1">
        <v>313.90910417828701</v>
      </c>
      <c r="K2324" s="1">
        <v>289.20345419995402</v>
      </c>
      <c r="L2324" s="1">
        <v>11.901284265082801</v>
      </c>
      <c r="M2324" s="1">
        <f t="shared" si="147"/>
        <v>62.434355661306121</v>
      </c>
      <c r="N2324" s="1">
        <v>0</v>
      </c>
      <c r="O2324" s="1" t="str">
        <f t="shared" si="144"/>
        <v>25-40</v>
      </c>
    </row>
    <row r="2325" spans="1:15">
      <c r="A2325" s="1">
        <v>2324</v>
      </c>
      <c r="B2325" s="1">
        <v>86753092324</v>
      </c>
      <c r="C2325" s="2">
        <v>1.2931506849315069</v>
      </c>
      <c r="D2325" s="2" t="str">
        <f t="shared" si="145"/>
        <v>&lt;= 1.5 year</v>
      </c>
      <c r="E2325" s="3">
        <v>41.035616438356165</v>
      </c>
      <c r="F2325" s="1">
        <v>0</v>
      </c>
      <c r="G2325" s="1">
        <v>54</v>
      </c>
      <c r="H2325" s="1" t="str">
        <f t="shared" si="146"/>
        <v>&lt;80</v>
      </c>
      <c r="I2325" s="1">
        <v>4.3197684726684598</v>
      </c>
      <c r="J2325" s="1">
        <v>101.232226637034</v>
      </c>
      <c r="K2325" s="1">
        <v>362.01289154232597</v>
      </c>
      <c r="L2325" s="1">
        <v>88.540708145188503</v>
      </c>
      <c r="M2325" s="1">
        <f t="shared" si="147"/>
        <v>62.510591571277928</v>
      </c>
      <c r="N2325" s="1">
        <v>1</v>
      </c>
      <c r="O2325" s="1" t="str">
        <f t="shared" si="144"/>
        <v>&gt;40</v>
      </c>
    </row>
    <row r="2326" spans="1:15">
      <c r="A2326" s="1">
        <v>2325</v>
      </c>
      <c r="B2326" s="1">
        <v>86753092325</v>
      </c>
      <c r="C2326" s="2">
        <v>1.5726027397260274</v>
      </c>
      <c r="D2326" s="2" t="str">
        <f t="shared" si="145"/>
        <v>&gt; 1.5 year</v>
      </c>
      <c r="E2326" s="3">
        <v>31.82191780821918</v>
      </c>
      <c r="F2326" s="1">
        <v>0</v>
      </c>
      <c r="G2326" s="1">
        <v>23</v>
      </c>
      <c r="H2326" s="1" t="str">
        <f t="shared" si="146"/>
        <v>&lt;80</v>
      </c>
      <c r="I2326" s="1">
        <v>229.570585014042</v>
      </c>
      <c r="J2326" s="1">
        <v>209.127367443152</v>
      </c>
      <c r="K2326" s="1">
        <v>252.257429850367</v>
      </c>
      <c r="L2326" s="1">
        <v>223.82564493011901</v>
      </c>
      <c r="M2326" s="1">
        <f t="shared" si="147"/>
        <v>92.225805170233841</v>
      </c>
      <c r="N2326" s="1">
        <v>1</v>
      </c>
      <c r="O2326" s="1" t="str">
        <f t="shared" si="144"/>
        <v>25-40</v>
      </c>
    </row>
    <row r="2327" spans="1:15">
      <c r="A2327" s="1">
        <v>2326</v>
      </c>
      <c r="B2327" s="1">
        <v>86753092326</v>
      </c>
      <c r="C2327" s="2">
        <v>1.1698630136986301</v>
      </c>
      <c r="D2327" s="2" t="str">
        <f t="shared" si="145"/>
        <v>&lt;= 1.5 year</v>
      </c>
      <c r="E2327" s="3">
        <v>38.805479452054797</v>
      </c>
      <c r="F2327" s="1">
        <v>1</v>
      </c>
      <c r="G2327" s="1">
        <v>78</v>
      </c>
      <c r="H2327" s="1" t="str">
        <f t="shared" si="146"/>
        <v>&lt;80</v>
      </c>
      <c r="I2327" s="1">
        <v>19.9928076066934</v>
      </c>
      <c r="J2327" s="1">
        <v>401.59045220336901</v>
      </c>
      <c r="K2327" s="1">
        <v>167.042880951038</v>
      </c>
      <c r="L2327" s="1">
        <v>2.4999446632239</v>
      </c>
      <c r="M2327" s="1">
        <f t="shared" si="147"/>
        <v>54.071799858516421</v>
      </c>
      <c r="N2327" s="1">
        <v>0</v>
      </c>
      <c r="O2327" s="1" t="str">
        <f t="shared" si="144"/>
        <v>25-40</v>
      </c>
    </row>
    <row r="2328" spans="1:15">
      <c r="A2328" s="1">
        <v>2327</v>
      </c>
      <c r="B2328" s="1">
        <v>86753092327</v>
      </c>
      <c r="C2328" s="2">
        <v>1.021917808219178</v>
      </c>
      <c r="D2328" s="2" t="str">
        <f t="shared" si="145"/>
        <v>&lt;= 1.5 year</v>
      </c>
      <c r="E2328" s="3">
        <v>40.534246575342465</v>
      </c>
      <c r="F2328" s="1">
        <v>0</v>
      </c>
      <c r="G2328" s="1">
        <v>88</v>
      </c>
      <c r="H2328" s="1" t="str">
        <f t="shared" si="146"/>
        <v>&gt;=80</v>
      </c>
      <c r="I2328" s="1">
        <v>11.680838294377001</v>
      </c>
      <c r="J2328" s="1">
        <v>363.131353474582</v>
      </c>
      <c r="K2328" s="1">
        <v>241.74942689217499</v>
      </c>
      <c r="L2328" s="1">
        <v>13.0868245623038</v>
      </c>
      <c r="M2328" s="1">
        <f t="shared" si="147"/>
        <v>60.565325516054173</v>
      </c>
      <c r="N2328" s="1">
        <v>0</v>
      </c>
      <c r="O2328" s="1" t="str">
        <f t="shared" si="144"/>
        <v>&gt;40</v>
      </c>
    </row>
    <row r="2329" spans="1:15">
      <c r="A2329" s="1">
        <v>2328</v>
      </c>
      <c r="B2329" s="1">
        <v>86753092328</v>
      </c>
      <c r="C2329" s="2">
        <v>1.1232876712328768</v>
      </c>
      <c r="D2329" s="2" t="str">
        <f t="shared" si="145"/>
        <v>&lt;= 1.5 year</v>
      </c>
      <c r="E2329" s="3">
        <v>41.397260273972606</v>
      </c>
      <c r="F2329" s="1">
        <v>0</v>
      </c>
      <c r="G2329" s="1">
        <v>66</v>
      </c>
      <c r="H2329" s="1" t="str">
        <f t="shared" si="146"/>
        <v>&lt;80</v>
      </c>
      <c r="I2329" s="1">
        <v>20.663587692268599</v>
      </c>
      <c r="J2329" s="1">
        <v>253.36970312305499</v>
      </c>
      <c r="K2329" s="1">
        <v>305.78908217200302</v>
      </c>
      <c r="L2329" s="1">
        <v>1.65968619567132</v>
      </c>
      <c r="M2329" s="1">
        <f t="shared" si="147"/>
        <v>58.816515469346804</v>
      </c>
      <c r="N2329" s="1">
        <v>0</v>
      </c>
      <c r="O2329" s="1" t="str">
        <f t="shared" si="144"/>
        <v>&gt;40</v>
      </c>
    </row>
    <row r="2330" spans="1:15">
      <c r="A2330" s="1">
        <v>2329</v>
      </c>
      <c r="B2330" s="1">
        <v>86753092329</v>
      </c>
      <c r="C2330" s="2">
        <v>1.189041095890411</v>
      </c>
      <c r="D2330" s="2" t="str">
        <f t="shared" si="145"/>
        <v>&lt;= 1.5 year</v>
      </c>
      <c r="E2330" s="3">
        <v>38.465753424657535</v>
      </c>
      <c r="F2330" s="1">
        <v>0</v>
      </c>
      <c r="G2330" s="1">
        <v>85</v>
      </c>
      <c r="H2330" s="1" t="str">
        <f t="shared" si="146"/>
        <v>&gt;=80</v>
      </c>
      <c r="I2330" s="1">
        <v>39.768910779469699</v>
      </c>
      <c r="J2330" s="1">
        <v>119.502028586328</v>
      </c>
      <c r="K2330" s="1">
        <v>332.25654313469101</v>
      </c>
      <c r="L2330" s="1">
        <v>38.3474176223623</v>
      </c>
      <c r="M2330" s="1">
        <f t="shared" si="147"/>
        <v>57.214150440110217</v>
      </c>
      <c r="N2330" s="1">
        <v>0</v>
      </c>
      <c r="O2330" s="1" t="str">
        <f t="shared" si="144"/>
        <v>25-40</v>
      </c>
    </row>
    <row r="2331" spans="1:15">
      <c r="A2331" s="1">
        <v>2330</v>
      </c>
      <c r="B2331" s="1">
        <v>86753092330</v>
      </c>
      <c r="C2331" s="2">
        <v>1.0356164383561643</v>
      </c>
      <c r="D2331" s="2" t="str">
        <f t="shared" si="145"/>
        <v>&lt;= 1.5 year</v>
      </c>
      <c r="E2331" s="3">
        <v>37.049315068493151</v>
      </c>
      <c r="F2331" s="1">
        <v>0</v>
      </c>
      <c r="G2331" s="1">
        <v>20</v>
      </c>
      <c r="H2331" s="1" t="str">
        <f t="shared" si="146"/>
        <v>&lt;80</v>
      </c>
      <c r="I2331" s="1">
        <v>8.1205589149508697</v>
      </c>
      <c r="J2331" s="1">
        <v>29.137917333294101</v>
      </c>
      <c r="K2331" s="1">
        <v>357.46132412370702</v>
      </c>
      <c r="L2331" s="1">
        <v>431.72994825680399</v>
      </c>
      <c r="M2331" s="1">
        <f t="shared" si="147"/>
        <v>97.683630785520904</v>
      </c>
      <c r="N2331" s="1">
        <v>0</v>
      </c>
      <c r="O2331" s="1" t="str">
        <f t="shared" si="144"/>
        <v>25-40</v>
      </c>
    </row>
    <row r="2332" spans="1:15">
      <c r="A2332" s="1">
        <v>2331</v>
      </c>
      <c r="B2332" s="1">
        <v>86753092331</v>
      </c>
      <c r="C2332" s="2">
        <v>1.2575342465753425</v>
      </c>
      <c r="D2332" s="2" t="str">
        <f t="shared" si="145"/>
        <v>&lt;= 1.5 year</v>
      </c>
      <c r="E2332" s="3">
        <v>36.827397260273976</v>
      </c>
      <c r="F2332" s="1">
        <v>1</v>
      </c>
      <c r="G2332" s="1">
        <v>71</v>
      </c>
      <c r="H2332" s="1" t="str">
        <f t="shared" si="146"/>
        <v>&lt;80</v>
      </c>
      <c r="I2332" s="1">
        <v>83.773386436505007</v>
      </c>
      <c r="J2332" s="1">
        <v>205.127919168255</v>
      </c>
      <c r="K2332" s="1">
        <v>212.40223936634899</v>
      </c>
      <c r="L2332" s="1">
        <v>43.053547700801303</v>
      </c>
      <c r="M2332" s="1">
        <f t="shared" si="147"/>
        <v>53.766798896438829</v>
      </c>
      <c r="N2332" s="1">
        <v>1</v>
      </c>
      <c r="O2332" s="1" t="str">
        <f t="shared" si="144"/>
        <v>25-40</v>
      </c>
    </row>
    <row r="2333" spans="1:15">
      <c r="A2333" s="1">
        <v>2332</v>
      </c>
      <c r="B2333" s="1">
        <v>86753092332</v>
      </c>
      <c r="C2333" s="2">
        <v>1.1589041095890411</v>
      </c>
      <c r="D2333" s="2" t="str">
        <f t="shared" si="145"/>
        <v>&lt;= 1.5 year</v>
      </c>
      <c r="E2333" s="3">
        <v>37.753424657534246</v>
      </c>
      <c r="F2333" s="1">
        <v>0</v>
      </c>
      <c r="G2333" s="1">
        <v>55</v>
      </c>
      <c r="H2333" s="1" t="str">
        <f t="shared" si="146"/>
        <v>&lt;80</v>
      </c>
      <c r="I2333" s="1">
        <v>28.950065994905799</v>
      </c>
      <c r="J2333" s="1">
        <v>297.26390937969001</v>
      </c>
      <c r="K2333" s="1">
        <v>257.67158163204402</v>
      </c>
      <c r="L2333" s="1">
        <v>21.9318656578081</v>
      </c>
      <c r="M2333" s="1">
        <f t="shared" si="147"/>
        <v>59.649531704749919</v>
      </c>
      <c r="N2333" s="1">
        <v>0</v>
      </c>
      <c r="O2333" s="1" t="str">
        <f t="shared" si="144"/>
        <v>25-40</v>
      </c>
    </row>
    <row r="2334" spans="1:15">
      <c r="A2334" s="1">
        <v>2333</v>
      </c>
      <c r="B2334" s="1">
        <v>86753092333</v>
      </c>
      <c r="C2334" s="2">
        <v>1.1945205479452055</v>
      </c>
      <c r="D2334" s="2" t="str">
        <f t="shared" si="145"/>
        <v>&lt;= 1.5 year</v>
      </c>
      <c r="E2334" s="3">
        <v>41.180821917808217</v>
      </c>
      <c r="F2334" s="1">
        <v>0</v>
      </c>
      <c r="G2334" s="1">
        <v>73</v>
      </c>
      <c r="H2334" s="1" t="str">
        <f t="shared" si="146"/>
        <v>&lt;80</v>
      </c>
      <c r="I2334" s="1">
        <v>16.7575951004461</v>
      </c>
      <c r="J2334" s="1">
        <v>261.21347731423799</v>
      </c>
      <c r="K2334" s="1">
        <v>211.583130141536</v>
      </c>
      <c r="L2334" s="1">
        <v>17.144928927680802</v>
      </c>
      <c r="M2334" s="1">
        <f t="shared" si="147"/>
        <v>49.685052881480743</v>
      </c>
      <c r="N2334" s="1">
        <v>1</v>
      </c>
      <c r="O2334" s="1" t="str">
        <f t="shared" si="144"/>
        <v>&gt;40</v>
      </c>
    </row>
    <row r="2335" spans="1:15">
      <c r="A2335" s="1">
        <v>2334</v>
      </c>
      <c r="B2335" s="1">
        <v>86753092334</v>
      </c>
      <c r="C2335" s="2">
        <v>1.3150684931506849</v>
      </c>
      <c r="D2335" s="2" t="str">
        <f t="shared" si="145"/>
        <v>&lt;= 1.5 year</v>
      </c>
      <c r="E2335" s="3">
        <v>24.624657534246577</v>
      </c>
      <c r="F2335" s="1">
        <v>1</v>
      </c>
      <c r="G2335" s="1">
        <v>61</v>
      </c>
      <c r="H2335" s="1" t="str">
        <f t="shared" si="146"/>
        <v>&lt;80</v>
      </c>
      <c r="I2335" s="1">
        <v>325.021326473751</v>
      </c>
      <c r="J2335" s="1">
        <v>431.08813433755398</v>
      </c>
      <c r="K2335" s="1">
        <v>23.990032497032001</v>
      </c>
      <c r="L2335" s="1">
        <v>6.5631879076311099</v>
      </c>
      <c r="M2335" s="1">
        <f t="shared" si="147"/>
        <v>64.155143313463981</v>
      </c>
      <c r="N2335" s="1">
        <v>0</v>
      </c>
      <c r="O2335" s="1" t="str">
        <f t="shared" si="144"/>
        <v>17-25</v>
      </c>
    </row>
    <row r="2336" spans="1:15">
      <c r="A2336" s="1">
        <v>2335</v>
      </c>
      <c r="B2336" s="1">
        <v>86753092335</v>
      </c>
      <c r="C2336" s="2">
        <v>1.2136986301369863</v>
      </c>
      <c r="D2336" s="2" t="str">
        <f t="shared" si="145"/>
        <v>&lt;= 1.5 year</v>
      </c>
      <c r="E2336" s="3">
        <v>45.276712328767125</v>
      </c>
      <c r="F2336" s="1">
        <v>0</v>
      </c>
      <c r="G2336" s="1">
        <v>48</v>
      </c>
      <c r="H2336" s="1" t="str">
        <f t="shared" si="146"/>
        <v>&lt;80</v>
      </c>
      <c r="I2336" s="1">
        <v>28.102421217396</v>
      </c>
      <c r="J2336" s="1">
        <v>399.21109359984899</v>
      </c>
      <c r="K2336" s="1">
        <v>207.09345940822899</v>
      </c>
      <c r="L2336" s="1">
        <v>13.6303644007579</v>
      </c>
      <c r="M2336" s="1">
        <f t="shared" si="147"/>
        <v>60.671940042458026</v>
      </c>
      <c r="N2336" s="1">
        <v>0</v>
      </c>
      <c r="O2336" s="1" t="str">
        <f t="shared" si="144"/>
        <v>&gt;40</v>
      </c>
    </row>
    <row r="2337" spans="1:15">
      <c r="A2337" s="1">
        <v>2336</v>
      </c>
      <c r="B2337" s="1">
        <v>86753092336</v>
      </c>
      <c r="C2337" s="2">
        <v>1.0520547945205478</v>
      </c>
      <c r="D2337" s="2" t="str">
        <f t="shared" si="145"/>
        <v>&lt;= 1.5 year</v>
      </c>
      <c r="E2337" s="3">
        <v>47.69315068493151</v>
      </c>
      <c r="F2337" s="1">
        <v>0</v>
      </c>
      <c r="G2337" s="1">
        <v>86</v>
      </c>
      <c r="H2337" s="1" t="str">
        <f t="shared" si="146"/>
        <v>&gt;=80</v>
      </c>
      <c r="I2337" s="1">
        <v>11.4190300399995</v>
      </c>
      <c r="J2337" s="1">
        <v>419.90778813128799</v>
      </c>
      <c r="K2337" s="1">
        <v>162.29162071751401</v>
      </c>
      <c r="L2337" s="1">
        <v>14.533136652079101</v>
      </c>
      <c r="M2337" s="1">
        <f t="shared" si="147"/>
        <v>55.725116338054171</v>
      </c>
      <c r="N2337" s="1">
        <v>0</v>
      </c>
      <c r="O2337" s="1" t="str">
        <f t="shared" si="144"/>
        <v>&gt;40</v>
      </c>
    </row>
    <row r="2338" spans="1:15">
      <c r="A2338" s="1">
        <v>2337</v>
      </c>
      <c r="B2338" s="1">
        <v>86753092337</v>
      </c>
      <c r="C2338" s="2">
        <v>1.726027397260274</v>
      </c>
      <c r="D2338" s="2" t="str">
        <f t="shared" si="145"/>
        <v>&gt; 1.5 year</v>
      </c>
      <c r="E2338" s="3">
        <v>37.635616438356166</v>
      </c>
      <c r="F2338" s="1">
        <v>0</v>
      </c>
      <c r="G2338" s="1">
        <v>37</v>
      </c>
      <c r="H2338" s="1" t="str">
        <f t="shared" si="146"/>
        <v>&lt;80</v>
      </c>
      <c r="I2338" s="1">
        <v>159.958269322592</v>
      </c>
      <c r="J2338" s="1">
        <v>276.27771126700702</v>
      </c>
      <c r="K2338" s="1">
        <v>357.86310939618102</v>
      </c>
      <c r="L2338" s="1">
        <v>279.959907487073</v>
      </c>
      <c r="M2338" s="1">
        <f t="shared" si="147"/>
        <v>111.43764047315841</v>
      </c>
      <c r="N2338" s="1">
        <v>0</v>
      </c>
      <c r="O2338" s="1" t="str">
        <f t="shared" si="144"/>
        <v>25-40</v>
      </c>
    </row>
    <row r="2339" spans="1:15">
      <c r="A2339" s="1">
        <v>2338</v>
      </c>
      <c r="B2339" s="1">
        <v>86753092338</v>
      </c>
      <c r="C2339" s="2">
        <v>1.7315068493150685</v>
      </c>
      <c r="D2339" s="2" t="str">
        <f t="shared" si="145"/>
        <v>&gt; 1.5 year</v>
      </c>
      <c r="E2339" s="3">
        <v>31.205479452054796</v>
      </c>
      <c r="F2339" s="1">
        <v>0</v>
      </c>
      <c r="G2339" s="1">
        <v>36</v>
      </c>
      <c r="H2339" s="1" t="str">
        <f t="shared" si="146"/>
        <v>&lt;80</v>
      </c>
      <c r="I2339" s="1">
        <v>255.86656930532499</v>
      </c>
      <c r="J2339" s="1">
        <v>230.871484643466</v>
      </c>
      <c r="K2339" s="1">
        <v>175.409637017021</v>
      </c>
      <c r="L2339" s="1">
        <v>228.55490951739401</v>
      </c>
      <c r="M2339" s="1">
        <f t="shared" si="147"/>
        <v>87.414789900033085</v>
      </c>
      <c r="N2339" s="1">
        <v>1</v>
      </c>
      <c r="O2339" s="1" t="str">
        <f t="shared" si="144"/>
        <v>25-40</v>
      </c>
    </row>
    <row r="2340" spans="1:15">
      <c r="A2340" s="1">
        <v>2339</v>
      </c>
      <c r="B2340" s="1">
        <v>86753092339</v>
      </c>
      <c r="C2340" s="2">
        <v>1.536986301369863</v>
      </c>
      <c r="D2340" s="2" t="str">
        <f t="shared" si="145"/>
        <v>&gt; 1.5 year</v>
      </c>
      <c r="E2340" s="3">
        <v>21.824657534246576</v>
      </c>
      <c r="F2340" s="1">
        <v>1</v>
      </c>
      <c r="G2340" s="1">
        <v>57</v>
      </c>
      <c r="H2340" s="1" t="str">
        <f t="shared" si="146"/>
        <v>&lt;80</v>
      </c>
      <c r="I2340" s="1">
        <v>451.34082915906998</v>
      </c>
      <c r="J2340" s="1">
        <v>304.57158451133</v>
      </c>
      <c r="K2340" s="1">
        <v>35.5171353666112</v>
      </c>
      <c r="L2340" s="1">
        <v>14.782211110766401</v>
      </c>
      <c r="M2340" s="1">
        <f t="shared" si="147"/>
        <v>66.508914670917306</v>
      </c>
      <c r="N2340" s="1">
        <v>0</v>
      </c>
      <c r="O2340" s="1" t="str">
        <f t="shared" si="144"/>
        <v>17-25</v>
      </c>
    </row>
    <row r="2341" spans="1:15">
      <c r="A2341" s="1">
        <v>2340</v>
      </c>
      <c r="B2341" s="1">
        <v>86753092340</v>
      </c>
      <c r="C2341" s="2">
        <v>1.7506849315068493</v>
      </c>
      <c r="D2341" s="2" t="str">
        <f t="shared" si="145"/>
        <v>&gt; 1.5 year</v>
      </c>
      <c r="E2341" s="3">
        <v>30.660273972602738</v>
      </c>
      <c r="F2341" s="1">
        <v>0</v>
      </c>
      <c r="G2341" s="1">
        <v>33</v>
      </c>
      <c r="H2341" s="1" t="str">
        <f t="shared" si="146"/>
        <v>&lt;80</v>
      </c>
      <c r="I2341" s="1">
        <v>151.639760867858</v>
      </c>
      <c r="J2341" s="1">
        <v>199.808195255507</v>
      </c>
      <c r="K2341" s="1">
        <v>303.07505062668901</v>
      </c>
      <c r="L2341" s="1">
        <v>346.63497093966498</v>
      </c>
      <c r="M2341" s="1">
        <f t="shared" si="147"/>
        <v>106.08103907783169</v>
      </c>
      <c r="N2341" s="1">
        <v>0</v>
      </c>
      <c r="O2341" s="1" t="str">
        <f t="shared" si="144"/>
        <v>25-40</v>
      </c>
    </row>
    <row r="2342" spans="1:15">
      <c r="A2342" s="1">
        <v>2341</v>
      </c>
      <c r="B2342" s="1">
        <v>86753092341</v>
      </c>
      <c r="C2342" s="2">
        <v>1.1041095890410959</v>
      </c>
      <c r="D2342" s="2" t="str">
        <f t="shared" si="145"/>
        <v>&lt;= 1.5 year</v>
      </c>
      <c r="E2342" s="3">
        <v>41.641095890410959</v>
      </c>
      <c r="F2342" s="1">
        <v>1</v>
      </c>
      <c r="G2342" s="1">
        <v>68</v>
      </c>
      <c r="H2342" s="1" t="str">
        <f t="shared" si="146"/>
        <v>&lt;80</v>
      </c>
      <c r="I2342" s="1">
        <v>17.801369532242699</v>
      </c>
      <c r="J2342" s="1">
        <v>415.34885367059701</v>
      </c>
      <c r="K2342" s="1">
        <v>176.83225641181801</v>
      </c>
      <c r="L2342" s="1">
        <v>4.6907584918151901</v>
      </c>
      <c r="M2342" s="1">
        <f t="shared" si="147"/>
        <v>56.434779644663166</v>
      </c>
      <c r="N2342" s="1">
        <v>0</v>
      </c>
      <c r="O2342" s="1" t="str">
        <f t="shared" si="144"/>
        <v>&gt;40</v>
      </c>
    </row>
    <row r="2343" spans="1:15">
      <c r="A2343" s="1">
        <v>2342</v>
      </c>
      <c r="B2343" s="1">
        <v>86753092342</v>
      </c>
      <c r="C2343" s="2">
        <v>0.78904109589041094</v>
      </c>
      <c r="D2343" s="2" t="str">
        <f t="shared" si="145"/>
        <v>&lt;= 1.5 year</v>
      </c>
      <c r="E2343" s="3">
        <v>35.476712328767121</v>
      </c>
      <c r="F2343" s="1">
        <v>0</v>
      </c>
      <c r="G2343" s="1">
        <v>22</v>
      </c>
      <c r="H2343" s="1" t="str">
        <f t="shared" si="146"/>
        <v>&lt;80</v>
      </c>
      <c r="I2343" s="1">
        <v>30.5234983046705</v>
      </c>
      <c r="J2343" s="1">
        <v>14.598250341279901</v>
      </c>
      <c r="K2343" s="1">
        <v>208.103337247567</v>
      </c>
      <c r="L2343" s="1">
        <v>561.07410254893705</v>
      </c>
      <c r="M2343" s="1">
        <f t="shared" si="147"/>
        <v>95.911032667256507</v>
      </c>
      <c r="N2343" s="1">
        <v>0</v>
      </c>
      <c r="O2343" s="1" t="str">
        <f t="shared" si="144"/>
        <v>25-40</v>
      </c>
    </row>
    <row r="2344" spans="1:15">
      <c r="A2344" s="1">
        <v>2343</v>
      </c>
      <c r="B2344" s="1">
        <v>86753092343</v>
      </c>
      <c r="C2344" s="2">
        <v>1.5041095890410958</v>
      </c>
      <c r="D2344" s="2" t="str">
        <f t="shared" si="145"/>
        <v>&gt; 1.5 year</v>
      </c>
      <c r="E2344" s="3">
        <v>30.093150684931508</v>
      </c>
      <c r="F2344" s="1">
        <v>0</v>
      </c>
      <c r="G2344" s="1">
        <v>32</v>
      </c>
      <c r="H2344" s="1" t="str">
        <f t="shared" si="146"/>
        <v>&lt;80</v>
      </c>
      <c r="I2344" s="1">
        <v>181.76771984451801</v>
      </c>
      <c r="J2344" s="1">
        <v>155.52928521212399</v>
      </c>
      <c r="K2344" s="1">
        <v>290.33790013643801</v>
      </c>
      <c r="L2344" s="1">
        <v>269.53086190659599</v>
      </c>
      <c r="M2344" s="1">
        <f t="shared" si="147"/>
        <v>94.168011849695432</v>
      </c>
      <c r="N2344" s="1">
        <v>1</v>
      </c>
      <c r="O2344" s="1" t="str">
        <f t="shared" si="144"/>
        <v>25-40</v>
      </c>
    </row>
    <row r="2345" spans="1:15">
      <c r="A2345" s="1">
        <v>2344</v>
      </c>
      <c r="B2345" s="1">
        <v>86753092344</v>
      </c>
      <c r="C2345" s="2">
        <v>1.210958904109589</v>
      </c>
      <c r="D2345" s="2" t="str">
        <f t="shared" si="145"/>
        <v>&lt;= 1.5 year</v>
      </c>
      <c r="E2345" s="3">
        <v>40.956164383561642</v>
      </c>
      <c r="F2345" s="1">
        <v>0</v>
      </c>
      <c r="G2345" s="1">
        <v>75</v>
      </c>
      <c r="H2345" s="1" t="str">
        <f t="shared" si="146"/>
        <v>&lt;80</v>
      </c>
      <c r="I2345" s="1">
        <v>19.6789442280181</v>
      </c>
      <c r="J2345" s="1">
        <v>346.44297487588602</v>
      </c>
      <c r="K2345" s="1">
        <v>231.148892645785</v>
      </c>
      <c r="L2345" s="1">
        <v>10.079088178029799</v>
      </c>
      <c r="M2345" s="1">
        <f t="shared" si="147"/>
        <v>58.237111227170097</v>
      </c>
      <c r="N2345" s="1">
        <v>0</v>
      </c>
      <c r="O2345" s="1" t="str">
        <f t="shared" si="144"/>
        <v>&gt;40</v>
      </c>
    </row>
    <row r="2346" spans="1:15">
      <c r="A2346" s="1">
        <v>2345</v>
      </c>
      <c r="B2346" s="1">
        <v>86753092345</v>
      </c>
      <c r="C2346" s="2">
        <v>1.0684931506849316</v>
      </c>
      <c r="D2346" s="2" t="str">
        <f t="shared" si="145"/>
        <v>&lt;= 1.5 year</v>
      </c>
      <c r="E2346" s="3">
        <v>27.709589041095889</v>
      </c>
      <c r="F2346" s="1">
        <v>0</v>
      </c>
      <c r="G2346" s="1">
        <v>54</v>
      </c>
      <c r="H2346" s="1" t="str">
        <f t="shared" si="146"/>
        <v>&lt;80</v>
      </c>
      <c r="I2346" s="1">
        <v>286.69331765057098</v>
      </c>
      <c r="J2346" s="1">
        <v>470.58031440534398</v>
      </c>
      <c r="K2346" s="1">
        <v>1.79751144063565</v>
      </c>
      <c r="L2346" s="1">
        <v>21.7354998246322</v>
      </c>
      <c r="M2346" s="1">
        <f t="shared" si="147"/>
        <v>63.405851916305338</v>
      </c>
      <c r="N2346" s="1">
        <v>0</v>
      </c>
      <c r="O2346" s="1" t="str">
        <f t="shared" si="144"/>
        <v>25-40</v>
      </c>
    </row>
    <row r="2347" spans="1:15">
      <c r="A2347" s="1">
        <v>2346</v>
      </c>
      <c r="B2347" s="1">
        <v>86753092346</v>
      </c>
      <c r="C2347" s="2">
        <v>1.6438356164383561</v>
      </c>
      <c r="D2347" s="2" t="str">
        <f t="shared" si="145"/>
        <v>&gt; 1.5 year</v>
      </c>
      <c r="E2347" s="3">
        <v>31.279452054794522</v>
      </c>
      <c r="F2347" s="1">
        <v>0</v>
      </c>
      <c r="G2347" s="1">
        <v>41</v>
      </c>
      <c r="H2347" s="1" t="str">
        <f t="shared" si="146"/>
        <v>&lt;80</v>
      </c>
      <c r="I2347" s="1">
        <v>321.36593035325802</v>
      </c>
      <c r="J2347" s="1">
        <v>207.99071261780401</v>
      </c>
      <c r="K2347" s="1">
        <v>247.301736672348</v>
      </c>
      <c r="L2347" s="1">
        <v>169.60276421278101</v>
      </c>
      <c r="M2347" s="1">
        <f t="shared" si="147"/>
        <v>92.377071543900428</v>
      </c>
      <c r="N2347" s="1">
        <v>1</v>
      </c>
      <c r="O2347" s="1" t="str">
        <f t="shared" si="144"/>
        <v>25-40</v>
      </c>
    </row>
    <row r="2348" spans="1:15">
      <c r="A2348" s="1">
        <v>2347</v>
      </c>
      <c r="B2348" s="1">
        <v>86753092347</v>
      </c>
      <c r="C2348" s="2">
        <v>1.2219178082191782</v>
      </c>
      <c r="D2348" s="2" t="str">
        <f t="shared" si="145"/>
        <v>&lt;= 1.5 year</v>
      </c>
      <c r="E2348" s="3">
        <v>40.610958904109587</v>
      </c>
      <c r="F2348" s="1">
        <v>0</v>
      </c>
      <c r="G2348" s="1">
        <v>85</v>
      </c>
      <c r="H2348" s="1" t="str">
        <f t="shared" si="146"/>
        <v>&gt;=80</v>
      </c>
      <c r="I2348" s="1">
        <v>1.4179088903336501</v>
      </c>
      <c r="J2348" s="1">
        <v>325.66456513299102</v>
      </c>
      <c r="K2348" s="1">
        <v>210.18029699132799</v>
      </c>
      <c r="L2348" s="1">
        <v>51.223167676643598</v>
      </c>
      <c r="M2348" s="1">
        <f t="shared" si="147"/>
        <v>57.535013682022566</v>
      </c>
      <c r="N2348" s="1">
        <v>0</v>
      </c>
      <c r="O2348" s="1" t="str">
        <f t="shared" si="144"/>
        <v>&gt;40</v>
      </c>
    </row>
    <row r="2349" spans="1:15">
      <c r="A2349" s="1">
        <v>2348</v>
      </c>
      <c r="B2349" s="1">
        <v>86753092348</v>
      </c>
      <c r="C2349" s="2">
        <v>1.1369863013698631</v>
      </c>
      <c r="D2349" s="2" t="str">
        <f t="shared" si="145"/>
        <v>&lt;= 1.5 year</v>
      </c>
      <c r="E2349" s="3">
        <v>43.021917808219179</v>
      </c>
      <c r="F2349" s="1">
        <v>0</v>
      </c>
      <c r="G2349" s="1">
        <v>63</v>
      </c>
      <c r="H2349" s="1" t="str">
        <f t="shared" si="146"/>
        <v>&lt;80</v>
      </c>
      <c r="I2349" s="1">
        <v>12.5207513737576</v>
      </c>
      <c r="J2349" s="1">
        <v>301.16911441987702</v>
      </c>
      <c r="K2349" s="1">
        <v>242.879912534509</v>
      </c>
      <c r="L2349" s="1">
        <v>50.878731264191202</v>
      </c>
      <c r="M2349" s="1">
        <f t="shared" si="147"/>
        <v>60.346226519334799</v>
      </c>
      <c r="N2349" s="1">
        <v>0</v>
      </c>
      <c r="O2349" s="1" t="str">
        <f t="shared" si="144"/>
        <v>&gt;40</v>
      </c>
    </row>
    <row r="2350" spans="1:15">
      <c r="A2350" s="1">
        <v>2349</v>
      </c>
      <c r="B2350" s="1">
        <v>86753092349</v>
      </c>
      <c r="C2350" s="2">
        <v>1.4931506849315068</v>
      </c>
      <c r="D2350" s="2" t="str">
        <f t="shared" si="145"/>
        <v>&lt;= 1.5 year</v>
      </c>
      <c r="E2350" s="3">
        <v>32.484931506849314</v>
      </c>
      <c r="F2350" s="1">
        <v>1</v>
      </c>
      <c r="G2350" s="1">
        <v>16</v>
      </c>
      <c r="H2350" s="1" t="str">
        <f t="shared" si="146"/>
        <v>&lt;80</v>
      </c>
      <c r="I2350" s="1">
        <v>216.761414589688</v>
      </c>
      <c r="J2350" s="1">
        <v>178.91216380962501</v>
      </c>
      <c r="K2350" s="1">
        <v>296.90396503749298</v>
      </c>
      <c r="L2350" s="1">
        <v>238.829209303932</v>
      </c>
      <c r="M2350" s="1">
        <f t="shared" si="147"/>
        <v>95.941867192916035</v>
      </c>
      <c r="N2350" s="1">
        <v>0</v>
      </c>
      <c r="O2350" s="1" t="str">
        <f t="shared" si="144"/>
        <v>25-40</v>
      </c>
    </row>
    <row r="2351" spans="1:15">
      <c r="A2351" s="1">
        <v>2350</v>
      </c>
      <c r="B2351" s="1">
        <v>86753092350</v>
      </c>
      <c r="C2351" s="2">
        <v>1.6109589041095891</v>
      </c>
      <c r="D2351" s="2" t="str">
        <f t="shared" si="145"/>
        <v>&gt; 1.5 year</v>
      </c>
      <c r="E2351" s="3">
        <v>32.487671232876714</v>
      </c>
      <c r="F2351" s="1">
        <v>1</v>
      </c>
      <c r="G2351" s="1">
        <v>37</v>
      </c>
      <c r="H2351" s="1" t="str">
        <f t="shared" si="146"/>
        <v>&lt;80</v>
      </c>
      <c r="I2351" s="1">
        <v>254.86306874553</v>
      </c>
      <c r="J2351" s="1">
        <v>317.33532284789402</v>
      </c>
      <c r="K2351" s="1">
        <v>249.143667118694</v>
      </c>
      <c r="L2351" s="1">
        <v>132.25426076177101</v>
      </c>
      <c r="M2351" s="1">
        <f t="shared" si="147"/>
        <v>91.543622673129732</v>
      </c>
      <c r="N2351" s="1">
        <v>0</v>
      </c>
      <c r="O2351" s="1" t="str">
        <f t="shared" si="144"/>
        <v>25-40</v>
      </c>
    </row>
    <row r="2352" spans="1:15">
      <c r="A2352" s="1">
        <v>2351</v>
      </c>
      <c r="B2352" s="1">
        <v>86753092351</v>
      </c>
      <c r="C2352" s="2">
        <v>1.1972602739726028</v>
      </c>
      <c r="D2352" s="2" t="str">
        <f t="shared" si="145"/>
        <v>&lt;= 1.5 year</v>
      </c>
      <c r="E2352" s="3">
        <v>45.060273972602737</v>
      </c>
      <c r="F2352" s="1">
        <v>1</v>
      </c>
      <c r="G2352" s="1">
        <v>72</v>
      </c>
      <c r="H2352" s="1" t="str">
        <f t="shared" si="146"/>
        <v>&lt;80</v>
      </c>
      <c r="I2352" s="1">
        <v>28.514081473317798</v>
      </c>
      <c r="J2352" s="1">
        <v>191.54109565270701</v>
      </c>
      <c r="K2352" s="1">
        <v>312.03092465114298</v>
      </c>
      <c r="L2352" s="1">
        <v>30.1465612506681</v>
      </c>
      <c r="M2352" s="1">
        <f t="shared" si="147"/>
        <v>58.665712478299312</v>
      </c>
      <c r="N2352" s="1">
        <v>0</v>
      </c>
      <c r="O2352" s="1" t="str">
        <f t="shared" si="144"/>
        <v>&gt;40</v>
      </c>
    </row>
    <row r="2353" spans="1:15">
      <c r="A2353" s="1">
        <v>2352</v>
      </c>
      <c r="B2353" s="1">
        <v>86753092352</v>
      </c>
      <c r="C2353" s="2">
        <v>0.87671232876712324</v>
      </c>
      <c r="D2353" s="2" t="str">
        <f t="shared" si="145"/>
        <v>&lt;= 1.5 year</v>
      </c>
      <c r="E2353" s="3">
        <v>36.956164383561642</v>
      </c>
      <c r="F2353" s="1">
        <v>0</v>
      </c>
      <c r="G2353" s="1">
        <v>21</v>
      </c>
      <c r="H2353" s="1" t="str">
        <f t="shared" si="146"/>
        <v>&lt;80</v>
      </c>
      <c r="I2353" s="1">
        <v>378.11868875317703</v>
      </c>
      <c r="J2353" s="1">
        <v>432.11854342906702</v>
      </c>
      <c r="K2353" s="1">
        <v>34.059486845953202</v>
      </c>
      <c r="L2353" s="1">
        <v>82.138728490354595</v>
      </c>
      <c r="M2353" s="1">
        <f t="shared" si="147"/>
        <v>78.762764414936456</v>
      </c>
      <c r="N2353" s="1">
        <v>1</v>
      </c>
      <c r="O2353" s="1" t="str">
        <f t="shared" si="144"/>
        <v>25-40</v>
      </c>
    </row>
    <row r="2354" spans="1:15">
      <c r="A2354" s="1">
        <v>2353</v>
      </c>
      <c r="B2354" s="1">
        <v>86753092353</v>
      </c>
      <c r="C2354" s="2">
        <v>0.95342465753424654</v>
      </c>
      <c r="D2354" s="2" t="str">
        <f t="shared" si="145"/>
        <v>&lt;= 1.5 year</v>
      </c>
      <c r="E2354" s="3">
        <v>35.772602739726025</v>
      </c>
      <c r="F2354" s="1">
        <v>0</v>
      </c>
      <c r="G2354" s="1">
        <v>19</v>
      </c>
      <c r="H2354" s="1" t="str">
        <f t="shared" si="146"/>
        <v>&lt;80</v>
      </c>
      <c r="I2354" s="1">
        <v>20.651734114342801</v>
      </c>
      <c r="J2354" s="1">
        <v>33.1494011450051</v>
      </c>
      <c r="K2354" s="1">
        <v>429.69369712108698</v>
      </c>
      <c r="L2354" s="1">
        <v>251.717646759785</v>
      </c>
      <c r="M2354" s="1">
        <f t="shared" si="147"/>
        <v>86.073452086452477</v>
      </c>
      <c r="N2354" s="1">
        <v>0</v>
      </c>
      <c r="O2354" s="1" t="str">
        <f t="shared" si="144"/>
        <v>25-40</v>
      </c>
    </row>
    <row r="2355" spans="1:15">
      <c r="A2355" s="1">
        <v>2354</v>
      </c>
      <c r="B2355" s="1">
        <v>86753092354</v>
      </c>
      <c r="C2355" s="2">
        <v>1.6547945205479453</v>
      </c>
      <c r="D2355" s="2" t="str">
        <f t="shared" si="145"/>
        <v>&gt; 1.5 year</v>
      </c>
      <c r="E2355" s="3">
        <v>21.663013698630138</v>
      </c>
      <c r="F2355" s="1">
        <v>0</v>
      </c>
      <c r="G2355" s="1">
        <v>61</v>
      </c>
      <c r="H2355" s="1" t="str">
        <f t="shared" si="146"/>
        <v>&lt;80</v>
      </c>
      <c r="I2355" s="1">
        <v>141.573421611469</v>
      </c>
      <c r="J2355" s="1">
        <v>16.7255685757553</v>
      </c>
      <c r="K2355" s="1">
        <v>461.69816010748201</v>
      </c>
      <c r="L2355" s="1">
        <v>204.80603398180901</v>
      </c>
      <c r="M2355" s="1">
        <f t="shared" si="147"/>
        <v>92.644422505692859</v>
      </c>
      <c r="N2355" s="1">
        <v>1</v>
      </c>
      <c r="O2355" s="1" t="str">
        <f t="shared" si="144"/>
        <v>17-25</v>
      </c>
    </row>
    <row r="2356" spans="1:15">
      <c r="A2356" s="1">
        <v>2355</v>
      </c>
      <c r="B2356" s="1">
        <v>86753092355</v>
      </c>
      <c r="C2356" s="2">
        <v>1.1150684931506849</v>
      </c>
      <c r="D2356" s="2" t="str">
        <f t="shared" si="145"/>
        <v>&lt;= 1.5 year</v>
      </c>
      <c r="E2356" s="3">
        <v>41.315068493150683</v>
      </c>
      <c r="F2356" s="1">
        <v>1</v>
      </c>
      <c r="G2356" s="1">
        <v>85</v>
      </c>
      <c r="H2356" s="1" t="str">
        <f t="shared" si="146"/>
        <v>&gt;=80</v>
      </c>
      <c r="I2356" s="1">
        <v>119.439806298636</v>
      </c>
      <c r="J2356" s="1">
        <v>186.87205049679301</v>
      </c>
      <c r="K2356" s="1">
        <v>312.67348770966498</v>
      </c>
      <c r="L2356" s="1">
        <v>0.13462274992009601</v>
      </c>
      <c r="M2356" s="1">
        <f t="shared" si="147"/>
        <v>62.041921798784529</v>
      </c>
      <c r="N2356" s="1">
        <v>0</v>
      </c>
      <c r="O2356" s="1" t="str">
        <f t="shared" si="144"/>
        <v>&gt;40</v>
      </c>
    </row>
    <row r="2357" spans="1:15">
      <c r="A2357" s="1">
        <v>2356</v>
      </c>
      <c r="B2357" s="1">
        <v>86753092356</v>
      </c>
      <c r="C2357" s="2">
        <v>1.6849315068493151</v>
      </c>
      <c r="D2357" s="2" t="str">
        <f t="shared" si="145"/>
        <v>&gt; 1.5 year</v>
      </c>
      <c r="E2357" s="3">
        <v>30.849315068493151</v>
      </c>
      <c r="F2357" s="1">
        <v>0</v>
      </c>
      <c r="G2357" s="1">
        <v>43</v>
      </c>
      <c r="H2357" s="1" t="str">
        <f t="shared" si="146"/>
        <v>&lt;80</v>
      </c>
      <c r="I2357" s="1">
        <v>219.79533061339299</v>
      </c>
      <c r="J2357" s="1">
        <v>285.50931321744901</v>
      </c>
      <c r="K2357" s="1">
        <v>157.65012018418</v>
      </c>
      <c r="L2357" s="1">
        <v>243.55931962147699</v>
      </c>
      <c r="M2357" s="1">
        <f t="shared" si="147"/>
        <v>88.569504283146188</v>
      </c>
      <c r="N2357" s="1">
        <v>1</v>
      </c>
      <c r="O2357" s="1" t="str">
        <f t="shared" si="144"/>
        <v>25-40</v>
      </c>
    </row>
    <row r="2358" spans="1:15">
      <c r="A2358" s="1">
        <v>2357</v>
      </c>
      <c r="B2358" s="1">
        <v>86753092357</v>
      </c>
      <c r="C2358" s="2">
        <v>1.1369863013698631</v>
      </c>
      <c r="D2358" s="2" t="str">
        <f t="shared" si="145"/>
        <v>&lt;= 1.5 year</v>
      </c>
      <c r="E2358" s="3">
        <v>42.232876712328768</v>
      </c>
      <c r="F2358" s="1">
        <v>0</v>
      </c>
      <c r="G2358" s="1">
        <v>70</v>
      </c>
      <c r="H2358" s="1" t="str">
        <f t="shared" si="146"/>
        <v>&lt;80</v>
      </c>
      <c r="I2358" s="1">
        <v>22.984908995617701</v>
      </c>
      <c r="J2358" s="1">
        <v>245.32899999763001</v>
      </c>
      <c r="K2358" s="1">
        <v>274.94441897198601</v>
      </c>
      <c r="L2358" s="1">
        <v>11.106913037807701</v>
      </c>
      <c r="M2358" s="1">
        <f t="shared" si="147"/>
        <v>55.791272560635058</v>
      </c>
      <c r="N2358" s="1">
        <v>0</v>
      </c>
      <c r="O2358" s="1" t="str">
        <f t="shared" si="144"/>
        <v>&gt;40</v>
      </c>
    </row>
    <row r="2359" spans="1:15">
      <c r="A2359" s="1">
        <v>2358</v>
      </c>
      <c r="B2359" s="1">
        <v>86753092358</v>
      </c>
      <c r="C2359" s="2">
        <v>1.6246575342465754</v>
      </c>
      <c r="D2359" s="2" t="str">
        <f t="shared" si="145"/>
        <v>&gt; 1.5 year</v>
      </c>
      <c r="E2359" s="3">
        <v>30.30958904109589</v>
      </c>
      <c r="F2359" s="1">
        <v>0</v>
      </c>
      <c r="G2359" s="1">
        <v>57</v>
      </c>
      <c r="H2359" s="1" t="str">
        <f t="shared" si="146"/>
        <v>&lt;80</v>
      </c>
      <c r="I2359" s="1">
        <v>241.58412623604701</v>
      </c>
      <c r="J2359" s="1">
        <v>300.67379341075701</v>
      </c>
      <c r="K2359" s="1">
        <v>384.00272351811799</v>
      </c>
      <c r="L2359" s="1">
        <v>127.881951290012</v>
      </c>
      <c r="M2359" s="1">
        <f t="shared" si="147"/>
        <v>104.80679454871992</v>
      </c>
      <c r="N2359" s="1">
        <v>0</v>
      </c>
      <c r="O2359" s="1" t="str">
        <f t="shared" si="144"/>
        <v>25-40</v>
      </c>
    </row>
    <row r="2360" spans="1:15">
      <c r="A2360" s="1">
        <v>2359</v>
      </c>
      <c r="B2360" s="1">
        <v>86753092359</v>
      </c>
      <c r="C2360" s="2">
        <v>1.5753424657534247</v>
      </c>
      <c r="D2360" s="2" t="str">
        <f t="shared" si="145"/>
        <v>&gt; 1.5 year</v>
      </c>
      <c r="E2360" s="3">
        <v>33.709589041095889</v>
      </c>
      <c r="F2360" s="1">
        <v>0</v>
      </c>
      <c r="G2360" s="1">
        <v>27</v>
      </c>
      <c r="H2360" s="1" t="str">
        <f t="shared" si="146"/>
        <v>&lt;80</v>
      </c>
      <c r="I2360" s="1">
        <v>450.28760485269402</v>
      </c>
      <c r="J2360" s="1">
        <v>165.76448288273801</v>
      </c>
      <c r="K2360" s="1">
        <v>167.036546881128</v>
      </c>
      <c r="L2360" s="1">
        <v>193.879802030642</v>
      </c>
      <c r="M2360" s="1">
        <f t="shared" si="147"/>
        <v>92.594128888246956</v>
      </c>
      <c r="N2360" s="1">
        <v>0</v>
      </c>
      <c r="O2360" s="1" t="str">
        <f t="shared" si="144"/>
        <v>25-40</v>
      </c>
    </row>
    <row r="2361" spans="1:15">
      <c r="A2361" s="1">
        <v>2360</v>
      </c>
      <c r="B2361" s="1">
        <v>86753092360</v>
      </c>
      <c r="C2361" s="2">
        <v>1.6931506849315068</v>
      </c>
      <c r="D2361" s="2" t="str">
        <f t="shared" si="145"/>
        <v>&gt; 1.5 year</v>
      </c>
      <c r="E2361" s="3">
        <v>36.134246575342466</v>
      </c>
      <c r="F2361" s="1">
        <v>0</v>
      </c>
      <c r="G2361" s="1">
        <v>43</v>
      </c>
      <c r="H2361" s="1" t="str">
        <f t="shared" si="146"/>
        <v>&lt;80</v>
      </c>
      <c r="I2361" s="1">
        <v>274.44448597603099</v>
      </c>
      <c r="J2361" s="1">
        <v>262.07540577014402</v>
      </c>
      <c r="K2361" s="1">
        <v>180.63900372687201</v>
      </c>
      <c r="L2361" s="1">
        <v>305.49268344955198</v>
      </c>
      <c r="M2361" s="1">
        <f t="shared" si="147"/>
        <v>101.25739380086489</v>
      </c>
      <c r="N2361" s="1">
        <v>0</v>
      </c>
      <c r="O2361" s="1" t="str">
        <f t="shared" si="144"/>
        <v>25-40</v>
      </c>
    </row>
    <row r="2362" spans="1:15">
      <c r="A2362" s="1">
        <v>2361</v>
      </c>
      <c r="B2362" s="1">
        <v>86753092361</v>
      </c>
      <c r="C2362" s="2">
        <v>1.4</v>
      </c>
      <c r="D2362" s="2" t="str">
        <f t="shared" si="145"/>
        <v>&lt;= 1.5 year</v>
      </c>
      <c r="E2362" s="3">
        <v>25.813698630136987</v>
      </c>
      <c r="F2362" s="1">
        <v>1</v>
      </c>
      <c r="G2362" s="1">
        <v>58</v>
      </c>
      <c r="H2362" s="1" t="str">
        <f t="shared" si="146"/>
        <v>&lt;80</v>
      </c>
      <c r="I2362" s="1">
        <v>298.680516221034</v>
      </c>
      <c r="J2362" s="1">
        <v>417.38186120823701</v>
      </c>
      <c r="K2362" s="1">
        <v>1.9111788643939001</v>
      </c>
      <c r="L2362" s="1">
        <v>46.774453487268403</v>
      </c>
      <c r="M2362" s="1">
        <f t="shared" si="147"/>
        <v>63.127266076541162</v>
      </c>
      <c r="N2362" s="1">
        <v>0</v>
      </c>
      <c r="O2362" s="1" t="str">
        <f t="shared" si="144"/>
        <v>25-40</v>
      </c>
    </row>
    <row r="2363" spans="1:15">
      <c r="A2363" s="1">
        <v>2362</v>
      </c>
      <c r="B2363" s="1">
        <v>86753092362</v>
      </c>
      <c r="C2363" s="2">
        <v>1.2356164383561643</v>
      </c>
      <c r="D2363" s="2" t="str">
        <f t="shared" si="145"/>
        <v>&lt;= 1.5 year</v>
      </c>
      <c r="E2363" s="3">
        <v>41.528767123287672</v>
      </c>
      <c r="F2363" s="1">
        <v>1</v>
      </c>
      <c r="G2363" s="1">
        <v>83</v>
      </c>
      <c r="H2363" s="1" t="str">
        <f t="shared" si="146"/>
        <v>&gt;=80</v>
      </c>
      <c r="I2363" s="1">
        <v>62.882960066792897</v>
      </c>
      <c r="J2363" s="1">
        <v>244.95929255241501</v>
      </c>
      <c r="K2363" s="1">
        <v>249.699110048536</v>
      </c>
      <c r="L2363" s="1">
        <v>21.305788468067401</v>
      </c>
      <c r="M2363" s="1">
        <f t="shared" si="147"/>
        <v>57.147968031529039</v>
      </c>
      <c r="N2363" s="1">
        <v>0</v>
      </c>
      <c r="O2363" s="1" t="str">
        <f t="shared" si="144"/>
        <v>&gt;40</v>
      </c>
    </row>
    <row r="2364" spans="1:15">
      <c r="A2364" s="1">
        <v>2363</v>
      </c>
      <c r="B2364" s="1">
        <v>86753092363</v>
      </c>
      <c r="C2364" s="2">
        <v>1.0931506849315069</v>
      </c>
      <c r="D2364" s="2" t="str">
        <f t="shared" si="145"/>
        <v>&lt;= 1.5 year</v>
      </c>
      <c r="E2364" s="3">
        <v>35.30958904109589</v>
      </c>
      <c r="F2364" s="1">
        <v>0</v>
      </c>
      <c r="G2364" s="1">
        <v>19</v>
      </c>
      <c r="H2364" s="1" t="str">
        <f t="shared" si="146"/>
        <v>&lt;80</v>
      </c>
      <c r="I2364" s="1">
        <v>72.400053307906006</v>
      </c>
      <c r="J2364" s="1">
        <v>12.9224491895221</v>
      </c>
      <c r="K2364" s="1">
        <v>307.21550887171998</v>
      </c>
      <c r="L2364" s="1">
        <v>370.51242589250899</v>
      </c>
      <c r="M2364" s="1">
        <f t="shared" si="147"/>
        <v>88.153152371501733</v>
      </c>
      <c r="N2364" s="1">
        <v>0</v>
      </c>
      <c r="O2364" s="1" t="str">
        <f t="shared" si="144"/>
        <v>25-40</v>
      </c>
    </row>
    <row r="2365" spans="1:15">
      <c r="A2365" s="1">
        <v>2364</v>
      </c>
      <c r="B2365" s="1">
        <v>86753092364</v>
      </c>
      <c r="C2365" s="2">
        <v>1.3205479452054794</v>
      </c>
      <c r="D2365" s="2" t="str">
        <f t="shared" si="145"/>
        <v>&lt;= 1.5 year</v>
      </c>
      <c r="E2365" s="3">
        <v>25.243835616438357</v>
      </c>
      <c r="F2365" s="1">
        <v>0</v>
      </c>
      <c r="G2365" s="1">
        <v>62</v>
      </c>
      <c r="H2365" s="1" t="str">
        <f t="shared" si="146"/>
        <v>&lt;80</v>
      </c>
      <c r="I2365" s="1">
        <v>371.01154467514101</v>
      </c>
      <c r="J2365" s="1">
        <v>385.61453342890798</v>
      </c>
      <c r="K2365" s="1">
        <v>54.668022398917699</v>
      </c>
      <c r="L2365" s="1">
        <v>4.7950755291539098</v>
      </c>
      <c r="M2365" s="1">
        <f t="shared" si="147"/>
        <v>67.665657999692513</v>
      </c>
      <c r="N2365" s="1">
        <v>0</v>
      </c>
      <c r="O2365" s="1" t="str">
        <f t="shared" si="144"/>
        <v>25-40</v>
      </c>
    </row>
    <row r="2366" spans="1:15">
      <c r="A2366" s="1">
        <v>2365</v>
      </c>
      <c r="B2366" s="1">
        <v>86753092365</v>
      </c>
      <c r="C2366" s="2">
        <v>1.0657534246575342</v>
      </c>
      <c r="D2366" s="2" t="str">
        <f t="shared" si="145"/>
        <v>&lt;= 1.5 year</v>
      </c>
      <c r="E2366" s="3">
        <v>42.509589041095893</v>
      </c>
      <c r="F2366" s="1">
        <v>1</v>
      </c>
      <c r="G2366" s="1">
        <v>75</v>
      </c>
      <c r="H2366" s="1" t="str">
        <f t="shared" si="146"/>
        <v>&lt;80</v>
      </c>
      <c r="I2366" s="1">
        <v>91.476586425641898</v>
      </c>
      <c r="J2366" s="1">
        <v>258.55190300287398</v>
      </c>
      <c r="K2366" s="1">
        <v>206.05303647104401</v>
      </c>
      <c r="L2366" s="1">
        <v>13.797834318435299</v>
      </c>
      <c r="M2366" s="1">
        <f t="shared" si="147"/>
        <v>54.384383649018787</v>
      </c>
      <c r="N2366" s="1">
        <v>0</v>
      </c>
      <c r="O2366" s="1" t="str">
        <f t="shared" si="144"/>
        <v>&gt;40</v>
      </c>
    </row>
    <row r="2367" spans="1:15">
      <c r="A2367" s="1">
        <v>2366</v>
      </c>
      <c r="B2367" s="1">
        <v>86753092366</v>
      </c>
      <c r="C2367" s="2">
        <v>1.7863013698630137</v>
      </c>
      <c r="D2367" s="2" t="str">
        <f t="shared" si="145"/>
        <v>&gt; 1.5 year</v>
      </c>
      <c r="E2367" s="3">
        <v>30.482191780821918</v>
      </c>
      <c r="F2367" s="1">
        <v>1</v>
      </c>
      <c r="G2367" s="1">
        <v>38</v>
      </c>
      <c r="H2367" s="1" t="str">
        <f t="shared" si="146"/>
        <v>&lt;80</v>
      </c>
      <c r="I2367" s="1">
        <v>217.79318783750699</v>
      </c>
      <c r="J2367" s="1">
        <v>193.359508601013</v>
      </c>
      <c r="K2367" s="1">
        <v>330.22236567304401</v>
      </c>
      <c r="L2367" s="1">
        <v>215.614968009325</v>
      </c>
      <c r="M2367" s="1">
        <f t="shared" si="147"/>
        <v>98.392695756965878</v>
      </c>
      <c r="N2367" s="1">
        <v>0</v>
      </c>
      <c r="O2367" s="1" t="str">
        <f t="shared" si="144"/>
        <v>25-40</v>
      </c>
    </row>
    <row r="2368" spans="1:15">
      <c r="A2368" s="1">
        <v>2367</v>
      </c>
      <c r="B2368" s="1">
        <v>86753092367</v>
      </c>
      <c r="C2368" s="2">
        <v>1.1013698630136985</v>
      </c>
      <c r="D2368" s="2" t="str">
        <f t="shared" si="145"/>
        <v>&lt;= 1.5 year</v>
      </c>
      <c r="E2368" s="3">
        <v>41.93150684931507</v>
      </c>
      <c r="F2368" s="1">
        <v>0</v>
      </c>
      <c r="G2368" s="1">
        <v>112</v>
      </c>
      <c r="H2368" s="1" t="str">
        <f t="shared" si="146"/>
        <v>&gt;=80</v>
      </c>
      <c r="I2368" s="1">
        <v>7.6543792626878098</v>
      </c>
      <c r="J2368" s="1">
        <v>224.76274160456501</v>
      </c>
      <c r="K2368" s="1">
        <v>225.962948472975</v>
      </c>
      <c r="L2368" s="1">
        <v>37.557895613761502</v>
      </c>
      <c r="M2368" s="1">
        <f t="shared" si="147"/>
        <v>50.215870959788603</v>
      </c>
      <c r="N2368" s="1">
        <v>1</v>
      </c>
      <c r="O2368" s="1" t="str">
        <f t="shared" si="144"/>
        <v>&gt;40</v>
      </c>
    </row>
    <row r="2369" spans="1:15">
      <c r="A2369" s="1">
        <v>2368</v>
      </c>
      <c r="B2369" s="1">
        <v>86753092368</v>
      </c>
      <c r="C2369" s="2">
        <v>1.7534246575342465</v>
      </c>
      <c r="D2369" s="2" t="str">
        <f t="shared" si="145"/>
        <v>&gt; 1.5 year</v>
      </c>
      <c r="E2369" s="3">
        <v>37.361643835616441</v>
      </c>
      <c r="F2369" s="1">
        <v>0</v>
      </c>
      <c r="G2369" s="1">
        <v>55</v>
      </c>
      <c r="H2369" s="1" t="str">
        <f t="shared" si="146"/>
        <v>&lt;80</v>
      </c>
      <c r="I2369" s="1">
        <v>336.31349826985399</v>
      </c>
      <c r="J2369" s="1">
        <v>251.475741943987</v>
      </c>
      <c r="K2369" s="1">
        <v>216.23882326946</v>
      </c>
      <c r="L2369" s="1">
        <v>216.912004627491</v>
      </c>
      <c r="M2369" s="1">
        <f t="shared" si="147"/>
        <v>99.001238564741399</v>
      </c>
      <c r="N2369" s="1">
        <v>0</v>
      </c>
      <c r="O2369" s="1" t="str">
        <f t="shared" si="144"/>
        <v>25-40</v>
      </c>
    </row>
    <row r="2370" spans="1:15">
      <c r="A2370" s="1">
        <v>2369</v>
      </c>
      <c r="B2370" s="1">
        <v>86753092369</v>
      </c>
      <c r="C2370" s="2">
        <v>0.99726027397260275</v>
      </c>
      <c r="D2370" s="2" t="str">
        <f t="shared" si="145"/>
        <v>&lt;= 1.5 year</v>
      </c>
      <c r="E2370" s="3">
        <v>33.819178082191783</v>
      </c>
      <c r="F2370" s="1">
        <v>0</v>
      </c>
      <c r="G2370" s="1">
        <v>20</v>
      </c>
      <c r="H2370" s="1" t="str">
        <f t="shared" si="146"/>
        <v>&lt;80</v>
      </c>
      <c r="I2370" s="1">
        <v>19.355328908813899</v>
      </c>
      <c r="J2370" s="1">
        <v>25.7723459291952</v>
      </c>
      <c r="K2370" s="1">
        <v>340.419249571553</v>
      </c>
      <c r="L2370" s="1">
        <v>412.22474943414602</v>
      </c>
      <c r="M2370" s="1">
        <f t="shared" si="147"/>
        <v>93.927493867724607</v>
      </c>
      <c r="N2370" s="1">
        <v>0</v>
      </c>
      <c r="O2370" s="1" t="str">
        <f t="shared" ref="O2370:O2433" si="148">IF(AND(E2370&gt;17,E2370&lt;25),"17-25",IF(AND(E2370&gt;25,E2370&lt;40),"25-40","&gt;40"))</f>
        <v>25-40</v>
      </c>
    </row>
    <row r="2371" spans="1:15">
      <c r="A2371" s="1">
        <v>2370</v>
      </c>
      <c r="B2371" s="1">
        <v>86753092370</v>
      </c>
      <c r="C2371" s="2">
        <v>1.5397260273972602</v>
      </c>
      <c r="D2371" s="2" t="str">
        <f t="shared" ref="D2371:D2434" si="149">IF(OR(C2371&lt;1.5, C2371=1.5),"&lt;= 1.5 year","&gt; 1.5 year")</f>
        <v>&gt; 1.5 year</v>
      </c>
      <c r="E2371" s="3">
        <v>34.769863013698632</v>
      </c>
      <c r="F2371" s="1">
        <v>0</v>
      </c>
      <c r="G2371" s="1">
        <v>37</v>
      </c>
      <c r="H2371" s="1" t="str">
        <f t="shared" ref="H2371:H2434" si="150">IF(G2371&lt;80,"&lt;80","&gt;=80")</f>
        <v>&lt;80</v>
      </c>
      <c r="I2371" s="1">
        <v>175.11115104183</v>
      </c>
      <c r="J2371" s="1">
        <v>208.11649386060299</v>
      </c>
      <c r="K2371" s="1">
        <v>144.15003178232399</v>
      </c>
      <c r="L2371" s="1">
        <v>343.57905967613499</v>
      </c>
      <c r="M2371" s="1">
        <f t="shared" ref="M2371:M2434" si="151">SUMPRODUCT(I2371:L2371,$P$3:$S$3)</f>
        <v>89.185702567209717</v>
      </c>
      <c r="N2371" s="1">
        <v>1</v>
      </c>
      <c r="O2371" s="1" t="str">
        <f t="shared" si="148"/>
        <v>25-40</v>
      </c>
    </row>
    <row r="2372" spans="1:15">
      <c r="A2372" s="1">
        <v>2371</v>
      </c>
      <c r="B2372" s="1">
        <v>86753092371</v>
      </c>
      <c r="C2372" s="2">
        <v>1.2082191780821918</v>
      </c>
      <c r="D2372" s="2" t="str">
        <f t="shared" si="149"/>
        <v>&lt;= 1.5 year</v>
      </c>
      <c r="E2372" s="3">
        <v>29.794520547945204</v>
      </c>
      <c r="F2372" s="1">
        <v>0</v>
      </c>
      <c r="G2372" s="1">
        <v>97</v>
      </c>
      <c r="H2372" s="1" t="str">
        <f t="shared" si="150"/>
        <v>&gt;=80</v>
      </c>
      <c r="I2372" s="1">
        <v>21.410846612802398</v>
      </c>
      <c r="J2372" s="1">
        <v>347.81094291750799</v>
      </c>
      <c r="K2372" s="1">
        <v>227.76305769259201</v>
      </c>
      <c r="L2372" s="1">
        <v>0.53667350157680005</v>
      </c>
      <c r="M2372" s="1">
        <f t="shared" si="151"/>
        <v>56.933710905725086</v>
      </c>
      <c r="N2372" s="1">
        <v>0</v>
      </c>
      <c r="O2372" s="1" t="str">
        <f t="shared" si="148"/>
        <v>25-40</v>
      </c>
    </row>
    <row r="2373" spans="1:15">
      <c r="A2373" s="1">
        <v>2372</v>
      </c>
      <c r="B2373" s="1">
        <v>86753092372</v>
      </c>
      <c r="C2373" s="2">
        <v>1.1315068493150684</v>
      </c>
      <c r="D2373" s="2" t="str">
        <f t="shared" si="149"/>
        <v>&lt;= 1.5 year</v>
      </c>
      <c r="E2373" s="3">
        <v>44.254794520547946</v>
      </c>
      <c r="F2373" s="1">
        <v>0</v>
      </c>
      <c r="G2373" s="1">
        <v>121</v>
      </c>
      <c r="H2373" s="1" t="str">
        <f t="shared" si="150"/>
        <v>&gt;=80</v>
      </c>
      <c r="I2373" s="1">
        <v>32.7123438703969</v>
      </c>
      <c r="J2373" s="1">
        <v>350.70451974559899</v>
      </c>
      <c r="K2373" s="1">
        <v>224.09643234302601</v>
      </c>
      <c r="L2373" s="1">
        <v>46.745363251020798</v>
      </c>
      <c r="M2373" s="1">
        <f t="shared" si="151"/>
        <v>63.174364560565287</v>
      </c>
      <c r="N2373" s="1">
        <v>0</v>
      </c>
      <c r="O2373" s="1" t="str">
        <f t="shared" si="148"/>
        <v>&gt;40</v>
      </c>
    </row>
    <row r="2374" spans="1:15">
      <c r="A2374" s="1">
        <v>2373</v>
      </c>
      <c r="B2374" s="1">
        <v>86753092373</v>
      </c>
      <c r="C2374" s="2">
        <v>1.3643835616438356</v>
      </c>
      <c r="D2374" s="2" t="str">
        <f t="shared" si="149"/>
        <v>&lt;= 1.5 year</v>
      </c>
      <c r="E2374" s="3">
        <v>46.4</v>
      </c>
      <c r="F2374" s="1">
        <v>0</v>
      </c>
      <c r="G2374" s="1">
        <v>67</v>
      </c>
      <c r="H2374" s="1" t="str">
        <f t="shared" si="150"/>
        <v>&lt;80</v>
      </c>
      <c r="I2374" s="1">
        <v>56.028537243409303</v>
      </c>
      <c r="J2374" s="1">
        <v>199.352245599551</v>
      </c>
      <c r="K2374" s="1">
        <v>317.44611504941997</v>
      </c>
      <c r="L2374" s="1">
        <v>16.6403479956642</v>
      </c>
      <c r="M2374" s="1">
        <f t="shared" si="151"/>
        <v>60.520838192846924</v>
      </c>
      <c r="N2374" s="1">
        <v>0</v>
      </c>
      <c r="O2374" s="1" t="str">
        <f t="shared" si="148"/>
        <v>&gt;40</v>
      </c>
    </row>
    <row r="2375" spans="1:15">
      <c r="A2375" s="1">
        <v>2374</v>
      </c>
      <c r="B2375" s="1">
        <v>86753092374</v>
      </c>
      <c r="C2375" s="2">
        <v>1.5424657534246575</v>
      </c>
      <c r="D2375" s="2" t="str">
        <f t="shared" si="149"/>
        <v>&gt; 1.5 year</v>
      </c>
      <c r="E2375" s="3">
        <v>26.734246575342464</v>
      </c>
      <c r="F2375" s="1">
        <v>1</v>
      </c>
      <c r="G2375" s="1">
        <v>59</v>
      </c>
      <c r="H2375" s="1" t="str">
        <f t="shared" si="150"/>
        <v>&lt;80</v>
      </c>
      <c r="I2375" s="1">
        <v>246.79803841361201</v>
      </c>
      <c r="J2375" s="1">
        <v>475.01571907743102</v>
      </c>
      <c r="K2375" s="1">
        <v>7.74471439907121</v>
      </c>
      <c r="L2375" s="1">
        <v>17.569087456584999</v>
      </c>
      <c r="M2375" s="1">
        <f t="shared" si="151"/>
        <v>60.782756821962181</v>
      </c>
      <c r="N2375" s="1">
        <v>0</v>
      </c>
      <c r="O2375" s="1" t="str">
        <f t="shared" si="148"/>
        <v>25-40</v>
      </c>
    </row>
    <row r="2376" spans="1:15">
      <c r="A2376" s="1">
        <v>2375</v>
      </c>
      <c r="B2376" s="1">
        <v>86753092375</v>
      </c>
      <c r="C2376" s="2">
        <v>1.6657534246575343</v>
      </c>
      <c r="D2376" s="2" t="str">
        <f t="shared" si="149"/>
        <v>&gt; 1.5 year</v>
      </c>
      <c r="E2376" s="3">
        <v>31.69041095890411</v>
      </c>
      <c r="F2376" s="1">
        <v>0</v>
      </c>
      <c r="G2376" s="1">
        <v>54</v>
      </c>
      <c r="H2376" s="1" t="str">
        <f t="shared" si="150"/>
        <v>&lt;80</v>
      </c>
      <c r="I2376" s="1">
        <v>213.282509666652</v>
      </c>
      <c r="J2376" s="1">
        <v>327.51908769873501</v>
      </c>
      <c r="K2376" s="1">
        <v>273.833640249528</v>
      </c>
      <c r="L2376" s="1">
        <v>185.46521872562801</v>
      </c>
      <c r="M2376" s="1">
        <f t="shared" si="151"/>
        <v>98.379990866249685</v>
      </c>
      <c r="N2376" s="1">
        <v>0</v>
      </c>
      <c r="O2376" s="1" t="str">
        <f t="shared" si="148"/>
        <v>25-40</v>
      </c>
    </row>
    <row r="2377" spans="1:15">
      <c r="A2377" s="1">
        <v>2376</v>
      </c>
      <c r="B2377" s="1">
        <v>86753092376</v>
      </c>
      <c r="C2377" s="2">
        <v>1.2082191780821918</v>
      </c>
      <c r="D2377" s="2" t="str">
        <f t="shared" si="149"/>
        <v>&lt;= 1.5 year</v>
      </c>
      <c r="E2377" s="3">
        <v>37.679452054794524</v>
      </c>
      <c r="F2377" s="1">
        <v>0</v>
      </c>
      <c r="G2377" s="1">
        <v>53</v>
      </c>
      <c r="H2377" s="1" t="str">
        <f t="shared" si="150"/>
        <v>&lt;80</v>
      </c>
      <c r="I2377" s="1">
        <v>37.255479283291898</v>
      </c>
      <c r="J2377" s="1">
        <v>183.08414052825799</v>
      </c>
      <c r="K2377" s="1">
        <v>243.695378768306</v>
      </c>
      <c r="L2377" s="1">
        <v>29.8576191381195</v>
      </c>
      <c r="M2377" s="1">
        <f t="shared" si="151"/>
        <v>50.453529333695052</v>
      </c>
      <c r="N2377" s="1">
        <v>1</v>
      </c>
      <c r="O2377" s="1" t="str">
        <f t="shared" si="148"/>
        <v>25-40</v>
      </c>
    </row>
    <row r="2378" spans="1:15">
      <c r="A2378" s="1">
        <v>2377</v>
      </c>
      <c r="B2378" s="1">
        <v>86753092377</v>
      </c>
      <c r="C2378" s="2">
        <v>0.91506849315068495</v>
      </c>
      <c r="D2378" s="2" t="str">
        <f t="shared" si="149"/>
        <v>&lt;= 1.5 year</v>
      </c>
      <c r="E2378" s="3">
        <v>36.838356164383562</v>
      </c>
      <c r="F2378" s="1">
        <v>1</v>
      </c>
      <c r="G2378" s="1">
        <v>20</v>
      </c>
      <c r="H2378" s="1" t="str">
        <f t="shared" si="150"/>
        <v>&lt;80</v>
      </c>
      <c r="I2378" s="1">
        <v>56.1864525969334</v>
      </c>
      <c r="J2378" s="1">
        <v>57.258109518360001</v>
      </c>
      <c r="K2378" s="1">
        <v>324.66738902504198</v>
      </c>
      <c r="L2378" s="1">
        <v>361.56837940159301</v>
      </c>
      <c r="M2378" s="1">
        <f t="shared" si="151"/>
        <v>91.423857180419674</v>
      </c>
      <c r="N2378" s="1">
        <v>0</v>
      </c>
      <c r="O2378" s="1" t="str">
        <f t="shared" si="148"/>
        <v>25-40</v>
      </c>
    </row>
    <row r="2379" spans="1:15">
      <c r="A2379" s="1">
        <v>2378</v>
      </c>
      <c r="B2379" s="1">
        <v>86753092378</v>
      </c>
      <c r="C2379" s="2">
        <v>1.7917808219178082</v>
      </c>
      <c r="D2379" s="2" t="str">
        <f t="shared" si="149"/>
        <v>&gt; 1.5 year</v>
      </c>
      <c r="E2379" s="3">
        <v>33.635616438356166</v>
      </c>
      <c r="F2379" s="1">
        <v>0</v>
      </c>
      <c r="G2379" s="1">
        <v>45</v>
      </c>
      <c r="H2379" s="1" t="str">
        <f t="shared" si="150"/>
        <v>&lt;80</v>
      </c>
      <c r="I2379" s="1">
        <v>257.27277691449501</v>
      </c>
      <c r="J2379" s="1">
        <v>331.76812823940401</v>
      </c>
      <c r="K2379" s="1">
        <v>174.40977071567099</v>
      </c>
      <c r="L2379" s="1">
        <v>251.19809381498001</v>
      </c>
      <c r="M2379" s="1">
        <f t="shared" si="151"/>
        <v>98.19621615599003</v>
      </c>
      <c r="N2379" s="1">
        <v>0</v>
      </c>
      <c r="O2379" s="1" t="str">
        <f t="shared" si="148"/>
        <v>25-40</v>
      </c>
    </row>
    <row r="2380" spans="1:15">
      <c r="A2380" s="1">
        <v>2379</v>
      </c>
      <c r="B2380" s="1">
        <v>86753092379</v>
      </c>
      <c r="C2380" s="2">
        <v>1.0054794520547945</v>
      </c>
      <c r="D2380" s="2" t="str">
        <f t="shared" si="149"/>
        <v>&lt;= 1.5 year</v>
      </c>
      <c r="E2380" s="3">
        <v>32.994520547945207</v>
      </c>
      <c r="F2380" s="1">
        <v>0</v>
      </c>
      <c r="G2380" s="1">
        <v>20</v>
      </c>
      <c r="H2380" s="1" t="str">
        <f t="shared" si="150"/>
        <v>&lt;80</v>
      </c>
      <c r="I2380" s="1">
        <v>36.6959399802641</v>
      </c>
      <c r="J2380" s="1">
        <v>3.3243466718889501</v>
      </c>
      <c r="K2380" s="1">
        <v>313.79462079267</v>
      </c>
      <c r="L2380" s="1">
        <v>481.42867534058598</v>
      </c>
      <c r="M2380" s="1">
        <f t="shared" si="151"/>
        <v>98.628418468162948</v>
      </c>
      <c r="N2380" s="1">
        <v>0</v>
      </c>
      <c r="O2380" s="1" t="str">
        <f t="shared" si="148"/>
        <v>25-40</v>
      </c>
    </row>
    <row r="2381" spans="1:15">
      <c r="A2381" s="1">
        <v>2380</v>
      </c>
      <c r="B2381" s="1">
        <v>86753092380</v>
      </c>
      <c r="C2381" s="2">
        <v>1.6438356164383561</v>
      </c>
      <c r="D2381" s="2" t="str">
        <f t="shared" si="149"/>
        <v>&gt; 1.5 year</v>
      </c>
      <c r="E2381" s="3">
        <v>32.726027397260275</v>
      </c>
      <c r="F2381" s="1">
        <v>0</v>
      </c>
      <c r="G2381" s="1">
        <v>57</v>
      </c>
      <c r="H2381" s="1" t="str">
        <f t="shared" si="150"/>
        <v>&lt;80</v>
      </c>
      <c r="I2381" s="1">
        <v>90.442821078318701</v>
      </c>
      <c r="J2381" s="1">
        <v>258.75218075989898</v>
      </c>
      <c r="K2381" s="1">
        <v>319.343673317092</v>
      </c>
      <c r="L2381" s="1">
        <v>289.850156600209</v>
      </c>
      <c r="M2381" s="1">
        <f t="shared" si="151"/>
        <v>101.03885973713352</v>
      </c>
      <c r="N2381" s="1">
        <v>0</v>
      </c>
      <c r="O2381" s="1" t="str">
        <f t="shared" si="148"/>
        <v>25-40</v>
      </c>
    </row>
    <row r="2382" spans="1:15">
      <c r="A2382" s="1">
        <v>2381</v>
      </c>
      <c r="B2382" s="1">
        <v>86753092381</v>
      </c>
      <c r="C2382" s="2">
        <v>1.6383561643835616</v>
      </c>
      <c r="D2382" s="2" t="str">
        <f t="shared" si="149"/>
        <v>&gt; 1.5 year</v>
      </c>
      <c r="E2382" s="3">
        <v>31.758904109589039</v>
      </c>
      <c r="F2382" s="1">
        <v>1</v>
      </c>
      <c r="G2382" s="1">
        <v>43</v>
      </c>
      <c r="H2382" s="1" t="str">
        <f t="shared" si="150"/>
        <v>&lt;80</v>
      </c>
      <c r="I2382" s="1">
        <v>246.93513077047999</v>
      </c>
      <c r="J2382" s="1">
        <v>164.51089769261</v>
      </c>
      <c r="K2382" s="1">
        <v>401.24218069787503</v>
      </c>
      <c r="L2382" s="1">
        <v>123.18119973195201</v>
      </c>
      <c r="M2382" s="1">
        <f t="shared" si="151"/>
        <v>95.846487928626445</v>
      </c>
      <c r="N2382" s="1">
        <v>0</v>
      </c>
      <c r="O2382" s="1" t="str">
        <f t="shared" si="148"/>
        <v>25-40</v>
      </c>
    </row>
    <row r="2383" spans="1:15">
      <c r="A2383" s="1">
        <v>2382</v>
      </c>
      <c r="B2383" s="1">
        <v>86753092382</v>
      </c>
      <c r="C2383" s="2">
        <v>1.6904109589041096</v>
      </c>
      <c r="D2383" s="2" t="str">
        <f t="shared" si="149"/>
        <v>&gt; 1.5 year</v>
      </c>
      <c r="E2383" s="3">
        <v>35.364383561643834</v>
      </c>
      <c r="F2383" s="1">
        <v>0</v>
      </c>
      <c r="G2383" s="1">
        <v>47</v>
      </c>
      <c r="H2383" s="1" t="str">
        <f t="shared" si="150"/>
        <v>&lt;80</v>
      </c>
      <c r="I2383" s="1">
        <v>283.60640651842101</v>
      </c>
      <c r="J2383" s="1">
        <v>201.43633560126699</v>
      </c>
      <c r="K2383" s="1">
        <v>315.89936073424099</v>
      </c>
      <c r="L2383" s="1">
        <v>214.58793856790001</v>
      </c>
      <c r="M2383" s="1">
        <f t="shared" si="151"/>
        <v>102.46189528583196</v>
      </c>
      <c r="N2383" s="1">
        <v>0</v>
      </c>
      <c r="O2383" s="1" t="str">
        <f t="shared" si="148"/>
        <v>25-40</v>
      </c>
    </row>
    <row r="2384" spans="1:15">
      <c r="A2384" s="1">
        <v>2383</v>
      </c>
      <c r="B2384" s="1">
        <v>86753092383</v>
      </c>
      <c r="C2384" s="2">
        <v>1.2657534246575342</v>
      </c>
      <c r="D2384" s="2" t="str">
        <f t="shared" si="149"/>
        <v>&lt;= 1.5 year</v>
      </c>
      <c r="E2384" s="3">
        <v>40.676712328767124</v>
      </c>
      <c r="F2384" s="1">
        <v>1</v>
      </c>
      <c r="G2384" s="1">
        <v>79</v>
      </c>
      <c r="H2384" s="1" t="str">
        <f t="shared" si="150"/>
        <v>&lt;80</v>
      </c>
      <c r="I2384" s="1">
        <v>44.492259767240803</v>
      </c>
      <c r="J2384" s="1">
        <v>296.87780670308501</v>
      </c>
      <c r="K2384" s="1">
        <v>258.37480143282301</v>
      </c>
      <c r="L2384" s="1">
        <v>11.7788427666929</v>
      </c>
      <c r="M2384" s="1">
        <f t="shared" si="151"/>
        <v>59.72804262156798</v>
      </c>
      <c r="N2384" s="1">
        <v>0</v>
      </c>
      <c r="O2384" s="1" t="str">
        <f t="shared" si="148"/>
        <v>&gt;40</v>
      </c>
    </row>
    <row r="2385" spans="1:15">
      <c r="A2385" s="1">
        <v>2384</v>
      </c>
      <c r="B2385" s="1">
        <v>86753092384</v>
      </c>
      <c r="C2385" s="2">
        <v>1.1726027397260275</v>
      </c>
      <c r="D2385" s="2" t="str">
        <f t="shared" si="149"/>
        <v>&lt;= 1.5 year</v>
      </c>
      <c r="E2385" s="3">
        <v>41.139726027397259</v>
      </c>
      <c r="F2385" s="1">
        <v>0</v>
      </c>
      <c r="G2385" s="1">
        <v>85</v>
      </c>
      <c r="H2385" s="1" t="str">
        <f t="shared" si="150"/>
        <v>&gt;=80</v>
      </c>
      <c r="I2385" s="1">
        <v>13.7137507881151</v>
      </c>
      <c r="J2385" s="1">
        <v>241.29612535025001</v>
      </c>
      <c r="K2385" s="1">
        <v>317.93273289923201</v>
      </c>
      <c r="L2385" s="1">
        <v>18.521240213996801</v>
      </c>
      <c r="M2385" s="1">
        <f t="shared" si="151"/>
        <v>60.775266864656665</v>
      </c>
      <c r="N2385" s="1">
        <v>0</v>
      </c>
      <c r="O2385" s="1" t="str">
        <f t="shared" si="148"/>
        <v>&gt;40</v>
      </c>
    </row>
    <row r="2386" spans="1:15">
      <c r="A2386" s="1">
        <v>2385</v>
      </c>
      <c r="B2386" s="1">
        <v>86753092385</v>
      </c>
      <c r="C2386" s="2">
        <v>1.5671232876712329</v>
      </c>
      <c r="D2386" s="2" t="str">
        <f t="shared" si="149"/>
        <v>&gt; 1.5 year</v>
      </c>
      <c r="E2386" s="3">
        <v>30.372602739726027</v>
      </c>
      <c r="F2386" s="1">
        <v>0</v>
      </c>
      <c r="G2386" s="1">
        <v>56</v>
      </c>
      <c r="H2386" s="1" t="str">
        <f t="shared" si="150"/>
        <v>&lt;80</v>
      </c>
      <c r="I2386" s="1">
        <v>244.502079527935</v>
      </c>
      <c r="J2386" s="1">
        <v>407.81084590911598</v>
      </c>
      <c r="K2386" s="1">
        <v>262.80395403162902</v>
      </c>
      <c r="L2386" s="1">
        <v>171.70113950131301</v>
      </c>
      <c r="M2386" s="1">
        <f t="shared" si="151"/>
        <v>104.32564525891711</v>
      </c>
      <c r="N2386" s="1">
        <v>0</v>
      </c>
      <c r="O2386" s="1" t="str">
        <f t="shared" si="148"/>
        <v>25-40</v>
      </c>
    </row>
    <row r="2387" spans="1:15">
      <c r="A2387" s="1">
        <v>2386</v>
      </c>
      <c r="B2387" s="1">
        <v>86753092386</v>
      </c>
      <c r="C2387" s="2">
        <v>1.3369863013698631</v>
      </c>
      <c r="D2387" s="2" t="str">
        <f t="shared" si="149"/>
        <v>&lt;= 1.5 year</v>
      </c>
      <c r="E2387" s="3">
        <v>38</v>
      </c>
      <c r="F2387" s="1">
        <v>0</v>
      </c>
      <c r="G2387" s="1">
        <v>78</v>
      </c>
      <c r="H2387" s="1" t="str">
        <f t="shared" si="150"/>
        <v>&lt;80</v>
      </c>
      <c r="I2387" s="1">
        <v>24.924786554300699</v>
      </c>
      <c r="J2387" s="1">
        <v>295.70940645028497</v>
      </c>
      <c r="K2387" s="1">
        <v>189.44136359535099</v>
      </c>
      <c r="L2387" s="1">
        <v>71.755802207290401</v>
      </c>
      <c r="M2387" s="1">
        <f t="shared" si="151"/>
        <v>56.994395336683823</v>
      </c>
      <c r="N2387" s="1">
        <v>0</v>
      </c>
      <c r="O2387" s="1" t="str">
        <f t="shared" si="148"/>
        <v>25-40</v>
      </c>
    </row>
    <row r="2388" spans="1:15">
      <c r="A2388" s="1">
        <v>2387</v>
      </c>
      <c r="B2388" s="1">
        <v>86753092387</v>
      </c>
      <c r="C2388" s="2">
        <v>0.86575342465753424</v>
      </c>
      <c r="D2388" s="2" t="str">
        <f t="shared" si="149"/>
        <v>&lt;= 1.5 year</v>
      </c>
      <c r="E2388" s="3">
        <v>36.509589041095893</v>
      </c>
      <c r="F2388" s="1">
        <v>0</v>
      </c>
      <c r="G2388" s="1">
        <v>19</v>
      </c>
      <c r="H2388" s="1" t="str">
        <f t="shared" si="150"/>
        <v>&lt;80</v>
      </c>
      <c r="I2388" s="1">
        <v>35.332897787307999</v>
      </c>
      <c r="J2388" s="1">
        <v>38.928970161986697</v>
      </c>
      <c r="K2388" s="1">
        <v>391.374956641018</v>
      </c>
      <c r="L2388" s="1">
        <v>294.633533592231</v>
      </c>
      <c r="M2388" s="1">
        <f t="shared" si="151"/>
        <v>88.261968263933454</v>
      </c>
      <c r="N2388" s="1">
        <v>0</v>
      </c>
      <c r="O2388" s="1" t="str">
        <f t="shared" si="148"/>
        <v>25-40</v>
      </c>
    </row>
    <row r="2389" spans="1:15">
      <c r="A2389" s="1">
        <v>2388</v>
      </c>
      <c r="B2389" s="1">
        <v>86753092388</v>
      </c>
      <c r="C2389" s="2">
        <v>1.178082191780822</v>
      </c>
      <c r="D2389" s="2" t="str">
        <f t="shared" si="149"/>
        <v>&lt;= 1.5 year</v>
      </c>
      <c r="E2389" s="3">
        <v>38.082191780821915</v>
      </c>
      <c r="F2389" s="1">
        <v>0</v>
      </c>
      <c r="G2389" s="1">
        <v>77</v>
      </c>
      <c r="H2389" s="1" t="str">
        <f t="shared" si="150"/>
        <v>&lt;80</v>
      </c>
      <c r="I2389" s="1">
        <v>46.719067518474297</v>
      </c>
      <c r="J2389" s="1">
        <v>208.00154504269199</v>
      </c>
      <c r="K2389" s="1">
        <v>322.66016177166603</v>
      </c>
      <c r="L2389" s="1">
        <v>39.281346659821303</v>
      </c>
      <c r="M2389" s="1">
        <f t="shared" si="151"/>
        <v>63.810630016671773</v>
      </c>
      <c r="N2389" s="1">
        <v>0</v>
      </c>
      <c r="O2389" s="1" t="str">
        <f t="shared" si="148"/>
        <v>25-40</v>
      </c>
    </row>
    <row r="2390" spans="1:15">
      <c r="A2390" s="1">
        <v>2389</v>
      </c>
      <c r="B2390" s="1">
        <v>86753092389</v>
      </c>
      <c r="C2390" s="2">
        <v>1.4986301369863013</v>
      </c>
      <c r="D2390" s="2" t="str">
        <f t="shared" si="149"/>
        <v>&lt;= 1.5 year</v>
      </c>
      <c r="E2390" s="3">
        <v>24.794520547945204</v>
      </c>
      <c r="F2390" s="1">
        <v>1</v>
      </c>
      <c r="G2390" s="1">
        <v>55</v>
      </c>
      <c r="H2390" s="1" t="str">
        <f t="shared" si="150"/>
        <v>&lt;80</v>
      </c>
      <c r="I2390" s="1">
        <v>506.52144908288102</v>
      </c>
      <c r="J2390" s="1">
        <v>276.11367621936103</v>
      </c>
      <c r="K2390" s="1">
        <v>7.48977572954528</v>
      </c>
      <c r="L2390" s="1">
        <v>14.917587258469901</v>
      </c>
      <c r="M2390" s="1">
        <f t="shared" si="151"/>
        <v>65.299693582741199</v>
      </c>
      <c r="N2390" s="1">
        <v>0</v>
      </c>
      <c r="O2390" s="1" t="str">
        <f t="shared" si="148"/>
        <v>17-25</v>
      </c>
    </row>
    <row r="2391" spans="1:15">
      <c r="A2391" s="1">
        <v>2390</v>
      </c>
      <c r="B2391" s="1">
        <v>86753092390</v>
      </c>
      <c r="C2391" s="2">
        <v>1.1424657534246576</v>
      </c>
      <c r="D2391" s="2" t="str">
        <f t="shared" si="149"/>
        <v>&lt;= 1.5 year</v>
      </c>
      <c r="E2391" s="3">
        <v>29.334246575342465</v>
      </c>
      <c r="F2391" s="1">
        <v>1</v>
      </c>
      <c r="G2391" s="1">
        <v>57</v>
      </c>
      <c r="H2391" s="1" t="str">
        <f t="shared" si="150"/>
        <v>&lt;80</v>
      </c>
      <c r="I2391" s="1">
        <v>60.669244548352303</v>
      </c>
      <c r="J2391" s="1">
        <v>274.83329010496698</v>
      </c>
      <c r="K2391" s="1">
        <v>265.86487911535897</v>
      </c>
      <c r="L2391" s="1">
        <v>12.635054944647599</v>
      </c>
      <c r="M2391" s="1">
        <f t="shared" si="151"/>
        <v>60.260194859466324</v>
      </c>
      <c r="N2391" s="1">
        <v>0</v>
      </c>
      <c r="O2391" s="1" t="str">
        <f t="shared" si="148"/>
        <v>25-40</v>
      </c>
    </row>
    <row r="2392" spans="1:15">
      <c r="A2392" s="1">
        <v>2391</v>
      </c>
      <c r="B2392" s="1">
        <v>86753092391</v>
      </c>
      <c r="C2392" s="2">
        <v>1.484931506849315</v>
      </c>
      <c r="D2392" s="2" t="str">
        <f t="shared" si="149"/>
        <v>&lt;= 1.5 year</v>
      </c>
      <c r="E2392" s="3">
        <v>30.490410958904111</v>
      </c>
      <c r="F2392" s="1">
        <v>0</v>
      </c>
      <c r="G2392" s="1">
        <v>32</v>
      </c>
      <c r="H2392" s="1" t="str">
        <f t="shared" si="150"/>
        <v>&lt;80</v>
      </c>
      <c r="I2392" s="1">
        <v>306.48811325865603</v>
      </c>
      <c r="J2392" s="1">
        <v>317.47176365529202</v>
      </c>
      <c r="K2392" s="1">
        <v>231.627821732082</v>
      </c>
      <c r="L2392" s="1">
        <v>206.821865404444</v>
      </c>
      <c r="M2392" s="1">
        <f t="shared" si="151"/>
        <v>102.53075260949896</v>
      </c>
      <c r="N2392" s="1">
        <v>0</v>
      </c>
      <c r="O2392" s="1" t="str">
        <f t="shared" si="148"/>
        <v>25-40</v>
      </c>
    </row>
    <row r="2393" spans="1:15">
      <c r="A2393" s="1">
        <v>2392</v>
      </c>
      <c r="B2393" s="1">
        <v>86753092392</v>
      </c>
      <c r="C2393" s="2">
        <v>1.1342465753424658</v>
      </c>
      <c r="D2393" s="2" t="str">
        <f t="shared" si="149"/>
        <v>&lt;= 1.5 year</v>
      </c>
      <c r="E2393" s="3">
        <v>38.93150684931507</v>
      </c>
      <c r="F2393" s="1">
        <v>1</v>
      </c>
      <c r="G2393" s="1">
        <v>107</v>
      </c>
      <c r="H2393" s="1" t="str">
        <f t="shared" si="150"/>
        <v>&gt;=80</v>
      </c>
      <c r="I2393" s="1">
        <v>28.404485377884999</v>
      </c>
      <c r="J2393" s="1">
        <v>255.02528938336499</v>
      </c>
      <c r="K2393" s="1">
        <v>290.83507138491802</v>
      </c>
      <c r="L2393" s="1">
        <v>74.402267506816202</v>
      </c>
      <c r="M2393" s="1">
        <f t="shared" si="151"/>
        <v>66.502862647908103</v>
      </c>
      <c r="N2393" s="1">
        <v>0</v>
      </c>
      <c r="O2393" s="1" t="str">
        <f t="shared" si="148"/>
        <v>25-40</v>
      </c>
    </row>
    <row r="2394" spans="1:15">
      <c r="A2394" s="1">
        <v>2393</v>
      </c>
      <c r="B2394" s="1">
        <v>86753092393</v>
      </c>
      <c r="C2394" s="2">
        <v>1.5890410958904109</v>
      </c>
      <c r="D2394" s="2" t="str">
        <f t="shared" si="149"/>
        <v>&gt; 1.5 year</v>
      </c>
      <c r="E2394" s="3">
        <v>31.873972602739727</v>
      </c>
      <c r="F2394" s="1">
        <v>1</v>
      </c>
      <c r="G2394" s="1">
        <v>64</v>
      </c>
      <c r="H2394" s="1" t="str">
        <f t="shared" si="150"/>
        <v>&lt;80</v>
      </c>
      <c r="I2394" s="1">
        <v>51.5440717042489</v>
      </c>
      <c r="J2394" s="1">
        <v>1.96187303511748</v>
      </c>
      <c r="K2394" s="1">
        <v>550.81695694905704</v>
      </c>
      <c r="L2394" s="1">
        <v>321.69233604359499</v>
      </c>
      <c r="M2394" s="1">
        <f t="shared" si="151"/>
        <v>108.98159073826756</v>
      </c>
      <c r="N2394" s="1">
        <v>1</v>
      </c>
      <c r="O2394" s="1" t="str">
        <f t="shared" si="148"/>
        <v>25-40</v>
      </c>
    </row>
    <row r="2395" spans="1:15">
      <c r="A2395" s="1">
        <v>2394</v>
      </c>
      <c r="B2395" s="1">
        <v>86753092394</v>
      </c>
      <c r="C2395" s="2">
        <v>1.6</v>
      </c>
      <c r="D2395" s="2" t="str">
        <f t="shared" si="149"/>
        <v>&gt; 1.5 year</v>
      </c>
      <c r="E2395" s="3">
        <v>31.049315068493151</v>
      </c>
      <c r="F2395" s="1">
        <v>0</v>
      </c>
      <c r="G2395" s="1">
        <v>40</v>
      </c>
      <c r="H2395" s="1" t="str">
        <f t="shared" si="150"/>
        <v>&lt;80</v>
      </c>
      <c r="I2395" s="1">
        <v>313.33700495062698</v>
      </c>
      <c r="J2395" s="1">
        <v>203.77874197563099</v>
      </c>
      <c r="K2395" s="1">
        <v>226.060565447008</v>
      </c>
      <c r="L2395" s="1">
        <v>281.82472169901803</v>
      </c>
      <c r="M2395" s="1">
        <f t="shared" si="151"/>
        <v>102.31549421162376</v>
      </c>
      <c r="N2395" s="1">
        <v>0</v>
      </c>
      <c r="O2395" s="1" t="str">
        <f t="shared" si="148"/>
        <v>25-40</v>
      </c>
    </row>
    <row r="2396" spans="1:15">
      <c r="A2396" s="1">
        <v>2395</v>
      </c>
      <c r="B2396" s="1">
        <v>86753092395</v>
      </c>
      <c r="C2396" s="2">
        <v>1.0027397260273974</v>
      </c>
      <c r="D2396" s="2" t="str">
        <f t="shared" si="149"/>
        <v>&lt;= 1.5 year</v>
      </c>
      <c r="E2396" s="3">
        <v>38.073972602739723</v>
      </c>
      <c r="F2396" s="1">
        <v>1</v>
      </c>
      <c r="G2396" s="1">
        <v>22</v>
      </c>
      <c r="H2396" s="1" t="str">
        <f t="shared" si="150"/>
        <v>&lt;80</v>
      </c>
      <c r="I2396" s="1">
        <v>1.2989718067187199</v>
      </c>
      <c r="J2396" s="1">
        <v>29.122277269683799</v>
      </c>
      <c r="K2396" s="1">
        <v>564.45257694313705</v>
      </c>
      <c r="L2396" s="1">
        <v>220.814014096981</v>
      </c>
      <c r="M2396" s="1">
        <f t="shared" si="151"/>
        <v>96.665690850926367</v>
      </c>
      <c r="N2396" s="1">
        <v>0</v>
      </c>
      <c r="O2396" s="1" t="str">
        <f t="shared" si="148"/>
        <v>25-40</v>
      </c>
    </row>
    <row r="2397" spans="1:15">
      <c r="A2397" s="1">
        <v>2396</v>
      </c>
      <c r="B2397" s="1">
        <v>86753092396</v>
      </c>
      <c r="C2397" s="2">
        <v>1.6739726027397259</v>
      </c>
      <c r="D2397" s="2" t="str">
        <f t="shared" si="149"/>
        <v>&gt; 1.5 year</v>
      </c>
      <c r="E2397" s="3">
        <v>30.027397260273972</v>
      </c>
      <c r="F2397" s="1">
        <v>0</v>
      </c>
      <c r="G2397" s="1">
        <v>46</v>
      </c>
      <c r="H2397" s="1" t="str">
        <f t="shared" si="150"/>
        <v>&lt;80</v>
      </c>
      <c r="I2397" s="1">
        <v>257.04464726552101</v>
      </c>
      <c r="J2397" s="1">
        <v>227.256545936386</v>
      </c>
      <c r="K2397" s="1">
        <v>196.480857044218</v>
      </c>
      <c r="L2397" s="1">
        <v>349.73376584144398</v>
      </c>
      <c r="M2397" s="1">
        <f t="shared" si="151"/>
        <v>104.28985020243201</v>
      </c>
      <c r="N2397" s="1">
        <v>0</v>
      </c>
      <c r="O2397" s="1" t="str">
        <f t="shared" si="148"/>
        <v>25-40</v>
      </c>
    </row>
    <row r="2398" spans="1:15">
      <c r="A2398" s="1">
        <v>2397</v>
      </c>
      <c r="B2398" s="1">
        <v>86753092397</v>
      </c>
      <c r="C2398" s="2">
        <v>1.3671232876712329</v>
      </c>
      <c r="D2398" s="2" t="str">
        <f t="shared" si="149"/>
        <v>&lt;= 1.5 year</v>
      </c>
      <c r="E2398" s="3">
        <v>42.909589041095892</v>
      </c>
      <c r="F2398" s="1">
        <v>1</v>
      </c>
      <c r="G2398" s="1">
        <v>104</v>
      </c>
      <c r="H2398" s="1" t="str">
        <f t="shared" si="150"/>
        <v>&gt;=80</v>
      </c>
      <c r="I2398" s="1">
        <v>23.198004291676</v>
      </c>
      <c r="J2398" s="1">
        <v>409.06844526649098</v>
      </c>
      <c r="K2398" s="1">
        <v>129.171194459547</v>
      </c>
      <c r="L2398" s="1">
        <v>40.469308034060198</v>
      </c>
      <c r="M2398" s="1">
        <f t="shared" si="151"/>
        <v>54.93817626388622</v>
      </c>
      <c r="N2398" s="1">
        <v>0</v>
      </c>
      <c r="O2398" s="1" t="str">
        <f t="shared" si="148"/>
        <v>&gt;40</v>
      </c>
    </row>
    <row r="2399" spans="1:15">
      <c r="A2399" s="1">
        <v>2398</v>
      </c>
      <c r="B2399" s="1">
        <v>86753092398</v>
      </c>
      <c r="C2399" s="2">
        <v>1.2383561643835617</v>
      </c>
      <c r="D2399" s="2" t="str">
        <f t="shared" si="149"/>
        <v>&lt;= 1.5 year</v>
      </c>
      <c r="E2399" s="3">
        <v>38.778082191780825</v>
      </c>
      <c r="F2399" s="1">
        <v>0</v>
      </c>
      <c r="G2399" s="1">
        <v>50</v>
      </c>
      <c r="H2399" s="1" t="str">
        <f t="shared" si="150"/>
        <v>&lt;80</v>
      </c>
      <c r="I2399" s="1">
        <v>2.0874790331528001</v>
      </c>
      <c r="J2399" s="1">
        <v>324.01861164973297</v>
      </c>
      <c r="K2399" s="1">
        <v>206.13540920547999</v>
      </c>
      <c r="L2399" s="1">
        <v>47.481903924867503</v>
      </c>
      <c r="M2399" s="1">
        <f t="shared" si="151"/>
        <v>56.522564830272565</v>
      </c>
      <c r="N2399" s="1">
        <v>0</v>
      </c>
      <c r="O2399" s="1" t="str">
        <f t="shared" si="148"/>
        <v>25-40</v>
      </c>
    </row>
    <row r="2400" spans="1:15">
      <c r="A2400" s="1">
        <v>2399</v>
      </c>
      <c r="B2400" s="1">
        <v>86753092399</v>
      </c>
      <c r="C2400" s="2">
        <v>1.1561643835616437</v>
      </c>
      <c r="D2400" s="2" t="str">
        <f t="shared" si="149"/>
        <v>&lt;= 1.5 year</v>
      </c>
      <c r="E2400" s="3">
        <v>41.027397260273972</v>
      </c>
      <c r="F2400" s="1">
        <v>1</v>
      </c>
      <c r="G2400" s="1">
        <v>91</v>
      </c>
      <c r="H2400" s="1" t="str">
        <f t="shared" si="150"/>
        <v>&gt;=80</v>
      </c>
      <c r="I2400" s="1">
        <v>15.7730996177392</v>
      </c>
      <c r="J2400" s="1">
        <v>398.58664979764399</v>
      </c>
      <c r="K2400" s="1">
        <v>191.26708458519599</v>
      </c>
      <c r="L2400" s="1">
        <v>21.369020478599602</v>
      </c>
      <c r="M2400" s="1">
        <f t="shared" si="151"/>
        <v>58.665112560886122</v>
      </c>
      <c r="N2400" s="1">
        <v>0</v>
      </c>
      <c r="O2400" s="1" t="str">
        <f t="shared" si="148"/>
        <v>&gt;40</v>
      </c>
    </row>
    <row r="2401" spans="1:15">
      <c r="A2401" s="1">
        <v>2400</v>
      </c>
      <c r="B2401" s="1">
        <v>86753092400</v>
      </c>
      <c r="C2401" s="2">
        <v>1.2328767123287672</v>
      </c>
      <c r="D2401" s="2" t="str">
        <f t="shared" si="149"/>
        <v>&lt;= 1.5 year</v>
      </c>
      <c r="E2401" s="3">
        <v>41.046575342465751</v>
      </c>
      <c r="F2401" s="1">
        <v>1</v>
      </c>
      <c r="G2401" s="1">
        <v>77</v>
      </c>
      <c r="H2401" s="1" t="str">
        <f t="shared" si="150"/>
        <v>&lt;80</v>
      </c>
      <c r="I2401" s="1">
        <v>38.653920876335697</v>
      </c>
      <c r="J2401" s="1">
        <v>181.40405748479</v>
      </c>
      <c r="K2401" s="1">
        <v>344.74236173117299</v>
      </c>
      <c r="L2401" s="1">
        <v>14.361209759825201</v>
      </c>
      <c r="M2401" s="1">
        <f t="shared" si="151"/>
        <v>60.697066847809843</v>
      </c>
      <c r="N2401" s="1">
        <v>0</v>
      </c>
      <c r="O2401" s="1" t="str">
        <f t="shared" si="148"/>
        <v>&gt;40</v>
      </c>
    </row>
    <row r="2402" spans="1:15">
      <c r="A2402" s="1">
        <v>2401</v>
      </c>
      <c r="B2402" s="1">
        <v>86753092401</v>
      </c>
      <c r="C2402" s="2">
        <v>1.2547945205479452</v>
      </c>
      <c r="D2402" s="2" t="str">
        <f t="shared" si="149"/>
        <v>&lt;= 1.5 year</v>
      </c>
      <c r="E2402" s="3">
        <v>39.06849315068493</v>
      </c>
      <c r="F2402" s="1">
        <v>0</v>
      </c>
      <c r="G2402" s="1">
        <v>97</v>
      </c>
      <c r="H2402" s="1" t="str">
        <f t="shared" si="150"/>
        <v>&gt;=80</v>
      </c>
      <c r="I2402" s="1">
        <v>80.048602901141805</v>
      </c>
      <c r="J2402" s="1">
        <v>240.67707780484099</v>
      </c>
      <c r="K2402" s="1">
        <v>253.25272646677001</v>
      </c>
      <c r="L2402" s="1">
        <v>16.758220405934701</v>
      </c>
      <c r="M2402" s="1">
        <f t="shared" si="151"/>
        <v>58.059368081203196</v>
      </c>
      <c r="N2402" s="1">
        <v>0</v>
      </c>
      <c r="O2402" s="1" t="str">
        <f t="shared" si="148"/>
        <v>25-40</v>
      </c>
    </row>
    <row r="2403" spans="1:15">
      <c r="A2403" s="1">
        <v>2402</v>
      </c>
      <c r="B2403" s="1">
        <v>86753092402</v>
      </c>
      <c r="C2403" s="2">
        <v>1.1095890410958904</v>
      </c>
      <c r="D2403" s="2" t="str">
        <f t="shared" si="149"/>
        <v>&lt;= 1.5 year</v>
      </c>
      <c r="E2403" s="3">
        <v>35.213698630136989</v>
      </c>
      <c r="F2403" s="1">
        <v>0</v>
      </c>
      <c r="G2403" s="1">
        <v>62</v>
      </c>
      <c r="H2403" s="1" t="str">
        <f t="shared" si="150"/>
        <v>&lt;80</v>
      </c>
      <c r="I2403" s="1">
        <v>22.8714409459409</v>
      </c>
      <c r="J2403" s="1">
        <v>236.224052237461</v>
      </c>
      <c r="K2403" s="1">
        <v>351.63929331368598</v>
      </c>
      <c r="L2403" s="1">
        <v>9.5846149364300697</v>
      </c>
      <c r="M2403" s="1">
        <f t="shared" si="151"/>
        <v>64.074508444686089</v>
      </c>
      <c r="N2403" s="1">
        <v>0</v>
      </c>
      <c r="O2403" s="1" t="str">
        <f t="shared" si="148"/>
        <v>25-40</v>
      </c>
    </row>
    <row r="2404" spans="1:15">
      <c r="A2404" s="1">
        <v>2403</v>
      </c>
      <c r="B2404" s="1">
        <v>86753092403</v>
      </c>
      <c r="C2404" s="2">
        <v>1.5698630136986302</v>
      </c>
      <c r="D2404" s="2" t="str">
        <f t="shared" si="149"/>
        <v>&gt; 1.5 year</v>
      </c>
      <c r="E2404" s="3">
        <v>29.435616438356163</v>
      </c>
      <c r="F2404" s="1">
        <v>0</v>
      </c>
      <c r="G2404" s="1">
        <v>27</v>
      </c>
      <c r="H2404" s="1" t="str">
        <f t="shared" si="150"/>
        <v>&lt;80</v>
      </c>
      <c r="I2404" s="1">
        <v>138.63198586546901</v>
      </c>
      <c r="J2404" s="1">
        <v>250.14008400543099</v>
      </c>
      <c r="K2404" s="1">
        <v>352.04212770454598</v>
      </c>
      <c r="L2404" s="1">
        <v>247.06606193115601</v>
      </c>
      <c r="M2404" s="1">
        <f t="shared" si="151"/>
        <v>102.99474834595624</v>
      </c>
      <c r="N2404" s="1">
        <v>0</v>
      </c>
      <c r="O2404" s="1" t="str">
        <f t="shared" si="148"/>
        <v>25-40</v>
      </c>
    </row>
    <row r="2405" spans="1:15">
      <c r="A2405" s="1">
        <v>2404</v>
      </c>
      <c r="B2405" s="1">
        <v>86753092404</v>
      </c>
      <c r="C2405" s="2">
        <v>1.6849315068493151</v>
      </c>
      <c r="D2405" s="2" t="str">
        <f t="shared" si="149"/>
        <v>&gt; 1.5 year</v>
      </c>
      <c r="E2405" s="3">
        <v>23.452054794520549</v>
      </c>
      <c r="F2405" s="1">
        <v>1</v>
      </c>
      <c r="G2405" s="1">
        <v>62</v>
      </c>
      <c r="H2405" s="1" t="str">
        <f t="shared" si="150"/>
        <v>&lt;80</v>
      </c>
      <c r="I2405" s="1">
        <v>484.03348091292997</v>
      </c>
      <c r="J2405" s="1">
        <v>202.162679336927</v>
      </c>
      <c r="K2405" s="1">
        <v>86.525400055634705</v>
      </c>
      <c r="L2405" s="1">
        <v>1.6720127971721199</v>
      </c>
      <c r="M2405" s="1">
        <f t="shared" si="151"/>
        <v>65.479382362325381</v>
      </c>
      <c r="N2405" s="1">
        <v>0</v>
      </c>
      <c r="O2405" s="1" t="str">
        <f t="shared" si="148"/>
        <v>17-25</v>
      </c>
    </row>
    <row r="2406" spans="1:15">
      <c r="A2406" s="1">
        <v>2405</v>
      </c>
      <c r="B2406" s="1">
        <v>86753092405</v>
      </c>
      <c r="C2406" s="2">
        <v>1.1424657534246576</v>
      </c>
      <c r="D2406" s="2" t="str">
        <f t="shared" si="149"/>
        <v>&lt;= 1.5 year</v>
      </c>
      <c r="E2406" s="3">
        <v>43.024657534246572</v>
      </c>
      <c r="F2406" s="1">
        <v>1</v>
      </c>
      <c r="G2406" s="1">
        <v>76</v>
      </c>
      <c r="H2406" s="1" t="str">
        <f t="shared" si="150"/>
        <v>&lt;80</v>
      </c>
      <c r="I2406" s="1">
        <v>39.700784429369698</v>
      </c>
      <c r="J2406" s="1">
        <v>253.67864360669699</v>
      </c>
      <c r="K2406" s="1">
        <v>273.63824516275798</v>
      </c>
      <c r="L2406" s="1">
        <v>4.72585373083208</v>
      </c>
      <c r="M2406" s="1">
        <f t="shared" si="151"/>
        <v>56.874046110116147</v>
      </c>
      <c r="N2406" s="1">
        <v>0</v>
      </c>
      <c r="O2406" s="1" t="str">
        <f t="shared" si="148"/>
        <v>&gt;40</v>
      </c>
    </row>
    <row r="2407" spans="1:15">
      <c r="A2407" s="1">
        <v>2406</v>
      </c>
      <c r="B2407" s="1">
        <v>86753092406</v>
      </c>
      <c r="C2407" s="2">
        <v>1.5671232876712329</v>
      </c>
      <c r="D2407" s="2" t="str">
        <f t="shared" si="149"/>
        <v>&gt; 1.5 year</v>
      </c>
      <c r="E2407" s="3">
        <v>33.032876712328765</v>
      </c>
      <c r="F2407" s="1">
        <v>0</v>
      </c>
      <c r="G2407" s="1">
        <v>8</v>
      </c>
      <c r="H2407" s="1" t="str">
        <f t="shared" si="150"/>
        <v>&lt;80</v>
      </c>
      <c r="I2407" s="1">
        <v>223.54261723944001</v>
      </c>
      <c r="J2407" s="1">
        <v>268.05190874074498</v>
      </c>
      <c r="K2407" s="1">
        <v>183.21363178876999</v>
      </c>
      <c r="L2407" s="1">
        <v>248.716618888326</v>
      </c>
      <c r="M2407" s="1">
        <f t="shared" si="151"/>
        <v>91.159192159666318</v>
      </c>
      <c r="N2407" s="1">
        <v>0</v>
      </c>
      <c r="O2407" s="1" t="str">
        <f t="shared" si="148"/>
        <v>25-40</v>
      </c>
    </row>
    <row r="2408" spans="1:15">
      <c r="A2408" s="1">
        <v>2407</v>
      </c>
      <c r="B2408" s="1">
        <v>86753092407</v>
      </c>
      <c r="C2408" s="2">
        <v>1.4493150684931506</v>
      </c>
      <c r="D2408" s="2" t="str">
        <f t="shared" si="149"/>
        <v>&lt;= 1.5 year</v>
      </c>
      <c r="E2408" s="3">
        <v>22.282191780821918</v>
      </c>
      <c r="F2408" s="1">
        <v>1</v>
      </c>
      <c r="G2408" s="1">
        <v>63</v>
      </c>
      <c r="H2408" s="1" t="str">
        <f t="shared" si="150"/>
        <v>&lt;80</v>
      </c>
      <c r="I2408" s="1">
        <v>262.39667553881998</v>
      </c>
      <c r="J2408" s="1">
        <v>474.09826705624602</v>
      </c>
      <c r="K2408" s="1">
        <v>46.0246386691054</v>
      </c>
      <c r="L2408" s="1">
        <v>45.341667662458399</v>
      </c>
      <c r="M2408" s="1">
        <f t="shared" si="151"/>
        <v>69.883552167392935</v>
      </c>
      <c r="N2408" s="1">
        <v>0</v>
      </c>
      <c r="O2408" s="1" t="str">
        <f t="shared" si="148"/>
        <v>17-25</v>
      </c>
    </row>
    <row r="2409" spans="1:15">
      <c r="A2409" s="1">
        <v>2408</v>
      </c>
      <c r="B2409" s="1">
        <v>86753092408</v>
      </c>
      <c r="C2409" s="2">
        <v>1.789041095890411</v>
      </c>
      <c r="D2409" s="2" t="str">
        <f t="shared" si="149"/>
        <v>&gt; 1.5 year</v>
      </c>
      <c r="E2409" s="3">
        <v>26.731506849315068</v>
      </c>
      <c r="F2409" s="1">
        <v>0</v>
      </c>
      <c r="G2409" s="1">
        <v>33</v>
      </c>
      <c r="H2409" s="1" t="str">
        <f t="shared" si="150"/>
        <v>&lt;80</v>
      </c>
      <c r="I2409" s="1">
        <v>261.51510491361898</v>
      </c>
      <c r="J2409" s="1">
        <v>141.89568933353999</v>
      </c>
      <c r="K2409" s="1">
        <v>354.53296905437702</v>
      </c>
      <c r="L2409" s="1">
        <v>237.79442935283501</v>
      </c>
      <c r="M2409" s="1">
        <f t="shared" si="151"/>
        <v>103.35215134863816</v>
      </c>
      <c r="N2409" s="1">
        <v>0</v>
      </c>
      <c r="O2409" s="1" t="str">
        <f t="shared" si="148"/>
        <v>25-40</v>
      </c>
    </row>
    <row r="2410" spans="1:15">
      <c r="A2410" s="1">
        <v>2409</v>
      </c>
      <c r="B2410" s="1">
        <v>86753092409</v>
      </c>
      <c r="C2410" s="2">
        <v>1.6849315068493151</v>
      </c>
      <c r="D2410" s="2" t="str">
        <f t="shared" si="149"/>
        <v>&gt; 1.5 year</v>
      </c>
      <c r="E2410" s="3">
        <v>25.980821917808218</v>
      </c>
      <c r="F2410" s="1">
        <v>0</v>
      </c>
      <c r="G2410" s="1">
        <v>35</v>
      </c>
      <c r="H2410" s="1" t="str">
        <f t="shared" si="150"/>
        <v>&lt;80</v>
      </c>
      <c r="I2410" s="1">
        <v>181.042456789243</v>
      </c>
      <c r="J2410" s="1">
        <v>239.616839065931</v>
      </c>
      <c r="K2410" s="1">
        <v>196.10282397580801</v>
      </c>
      <c r="L2410" s="1">
        <v>196.39110413190599</v>
      </c>
      <c r="M2410" s="1">
        <f t="shared" si="151"/>
        <v>80.752015041339604</v>
      </c>
      <c r="N2410" s="1">
        <v>1</v>
      </c>
      <c r="O2410" s="1" t="str">
        <f t="shared" si="148"/>
        <v>25-40</v>
      </c>
    </row>
    <row r="2411" spans="1:15">
      <c r="A2411" s="1">
        <v>2410</v>
      </c>
      <c r="B2411" s="1">
        <v>86753092410</v>
      </c>
      <c r="C2411" s="2">
        <v>1.106849315068493</v>
      </c>
      <c r="D2411" s="2" t="str">
        <f t="shared" si="149"/>
        <v>&lt;= 1.5 year</v>
      </c>
      <c r="E2411" s="3">
        <v>43.821917808219176</v>
      </c>
      <c r="F2411" s="1">
        <v>1</v>
      </c>
      <c r="G2411" s="1">
        <v>72</v>
      </c>
      <c r="H2411" s="1" t="str">
        <f t="shared" si="150"/>
        <v>&lt;80</v>
      </c>
      <c r="I2411" s="1">
        <v>18.766827750062902</v>
      </c>
      <c r="J2411" s="1">
        <v>242.39915622941999</v>
      </c>
      <c r="K2411" s="1">
        <v>247.92395607128699</v>
      </c>
      <c r="L2411" s="1">
        <v>21.240147365442201</v>
      </c>
      <c r="M2411" s="1">
        <f t="shared" si="151"/>
        <v>53.192971130766139</v>
      </c>
      <c r="N2411" s="1">
        <v>1</v>
      </c>
      <c r="O2411" s="1" t="str">
        <f t="shared" si="148"/>
        <v>&gt;40</v>
      </c>
    </row>
    <row r="2412" spans="1:15">
      <c r="A2412" s="1">
        <v>2411</v>
      </c>
      <c r="B2412" s="1">
        <v>86753092411</v>
      </c>
      <c r="C2412" s="2">
        <v>1.189041095890411</v>
      </c>
      <c r="D2412" s="2" t="str">
        <f t="shared" si="149"/>
        <v>&lt;= 1.5 year</v>
      </c>
      <c r="E2412" s="3">
        <v>45.43287671232877</v>
      </c>
      <c r="F2412" s="1">
        <v>1</v>
      </c>
      <c r="G2412" s="1">
        <v>85</v>
      </c>
      <c r="H2412" s="1" t="str">
        <f t="shared" si="150"/>
        <v>&gt;=80</v>
      </c>
      <c r="I2412" s="1">
        <v>79.511459399035004</v>
      </c>
      <c r="J2412" s="1">
        <v>231.870673665487</v>
      </c>
      <c r="K2412" s="1">
        <v>247.30327553996</v>
      </c>
      <c r="L2412" s="1">
        <v>50.676314942717703</v>
      </c>
      <c r="M2412" s="1">
        <f t="shared" si="151"/>
        <v>60.668121503083086</v>
      </c>
      <c r="N2412" s="1">
        <v>0</v>
      </c>
      <c r="O2412" s="1" t="str">
        <f t="shared" si="148"/>
        <v>&gt;40</v>
      </c>
    </row>
    <row r="2413" spans="1:15">
      <c r="A2413" s="1">
        <v>2412</v>
      </c>
      <c r="B2413" s="1">
        <v>86753092412</v>
      </c>
      <c r="C2413" s="2">
        <v>1.2191780821917808</v>
      </c>
      <c r="D2413" s="2" t="str">
        <f t="shared" si="149"/>
        <v>&lt;= 1.5 year</v>
      </c>
      <c r="E2413" s="3">
        <v>49.81095890410959</v>
      </c>
      <c r="F2413" s="1">
        <v>1</v>
      </c>
      <c r="G2413" s="1">
        <v>38</v>
      </c>
      <c r="H2413" s="1" t="str">
        <f t="shared" si="150"/>
        <v>&lt;80</v>
      </c>
      <c r="I2413" s="1">
        <v>5.3422458429681097</v>
      </c>
      <c r="J2413" s="1">
        <v>282.44321288550702</v>
      </c>
      <c r="K2413" s="1">
        <v>226.04416817518299</v>
      </c>
      <c r="L2413" s="1">
        <v>49.0391448191289</v>
      </c>
      <c r="M2413" s="1">
        <f t="shared" si="151"/>
        <v>56.032834257595439</v>
      </c>
      <c r="N2413" s="1">
        <v>1</v>
      </c>
      <c r="O2413" s="1" t="str">
        <f t="shared" si="148"/>
        <v>&gt;40</v>
      </c>
    </row>
    <row r="2414" spans="1:15">
      <c r="A2414" s="1">
        <v>2413</v>
      </c>
      <c r="B2414" s="1">
        <v>86753092413</v>
      </c>
      <c r="C2414" s="2">
        <v>1.8301369863013699</v>
      </c>
      <c r="D2414" s="2" t="str">
        <f t="shared" si="149"/>
        <v>&gt; 1.5 year</v>
      </c>
      <c r="E2414" s="3">
        <v>28.734246575342464</v>
      </c>
      <c r="F2414" s="1">
        <v>0</v>
      </c>
      <c r="G2414" s="1">
        <v>35</v>
      </c>
      <c r="H2414" s="1" t="str">
        <f t="shared" si="150"/>
        <v>&lt;80</v>
      </c>
      <c r="I2414" s="1">
        <v>191.22089477060899</v>
      </c>
      <c r="J2414" s="1">
        <v>222.97406525208899</v>
      </c>
      <c r="K2414" s="1">
        <v>358.17202459721301</v>
      </c>
      <c r="L2414" s="1">
        <v>234.742348764186</v>
      </c>
      <c r="M2414" s="1">
        <f t="shared" si="151"/>
        <v>104.28532160518371</v>
      </c>
      <c r="N2414" s="1">
        <v>0</v>
      </c>
      <c r="O2414" s="1" t="str">
        <f t="shared" si="148"/>
        <v>25-40</v>
      </c>
    </row>
    <row r="2415" spans="1:15">
      <c r="A2415" s="1">
        <v>2414</v>
      </c>
      <c r="B2415" s="1">
        <v>86753092414</v>
      </c>
      <c r="C2415" s="2">
        <v>1.1260273972602739</v>
      </c>
      <c r="D2415" s="2" t="str">
        <f t="shared" si="149"/>
        <v>&lt;= 1.5 year</v>
      </c>
      <c r="E2415" s="3">
        <v>36.293150684931504</v>
      </c>
      <c r="F2415" s="1">
        <v>1</v>
      </c>
      <c r="G2415" s="1">
        <v>74</v>
      </c>
      <c r="H2415" s="1" t="str">
        <f t="shared" si="150"/>
        <v>&lt;80</v>
      </c>
      <c r="I2415" s="1">
        <v>10.9452407398473</v>
      </c>
      <c r="J2415" s="1">
        <v>337.50358548192401</v>
      </c>
      <c r="K2415" s="1">
        <v>315.66114492752303</v>
      </c>
      <c r="L2415" s="1">
        <v>6.0703996388319101</v>
      </c>
      <c r="M2415" s="1">
        <f t="shared" si="151"/>
        <v>66.483691445704295</v>
      </c>
      <c r="N2415" s="1">
        <v>0</v>
      </c>
      <c r="O2415" s="1" t="str">
        <f t="shared" si="148"/>
        <v>25-40</v>
      </c>
    </row>
    <row r="2416" spans="1:15">
      <c r="A2416" s="1">
        <v>2415</v>
      </c>
      <c r="B2416" s="1">
        <v>86753092415</v>
      </c>
      <c r="C2416" s="2">
        <v>1.3945205479452054</v>
      </c>
      <c r="D2416" s="2" t="str">
        <f t="shared" si="149"/>
        <v>&lt;= 1.5 year</v>
      </c>
      <c r="E2416" s="3">
        <v>17.706849315068492</v>
      </c>
      <c r="F2416" s="1">
        <v>1</v>
      </c>
      <c r="G2416" s="1">
        <v>54</v>
      </c>
      <c r="H2416" s="1" t="str">
        <f t="shared" si="150"/>
        <v>&lt;80</v>
      </c>
      <c r="I2416" s="1">
        <v>428.54748133585798</v>
      </c>
      <c r="J2416" s="1">
        <v>318.68475986369702</v>
      </c>
      <c r="K2416" s="1">
        <v>11.3195502448241</v>
      </c>
      <c r="L2416" s="1">
        <v>60.346917666478603</v>
      </c>
      <c r="M2416" s="1">
        <f t="shared" si="151"/>
        <v>68.378555445320728</v>
      </c>
      <c r="N2416" s="1">
        <v>0</v>
      </c>
      <c r="O2416" s="1" t="str">
        <f t="shared" si="148"/>
        <v>17-25</v>
      </c>
    </row>
    <row r="2417" spans="1:15">
      <c r="A2417" s="1">
        <v>2416</v>
      </c>
      <c r="B2417" s="1">
        <v>86753092416</v>
      </c>
      <c r="C2417" s="2">
        <v>1.6301369863013699</v>
      </c>
      <c r="D2417" s="2" t="str">
        <f t="shared" si="149"/>
        <v>&gt; 1.5 year</v>
      </c>
      <c r="E2417" s="3">
        <v>31.671232876712327</v>
      </c>
      <c r="F2417" s="1">
        <v>1</v>
      </c>
      <c r="G2417" s="1">
        <v>22</v>
      </c>
      <c r="H2417" s="1" t="str">
        <f t="shared" si="150"/>
        <v>&lt;80</v>
      </c>
      <c r="I2417" s="1">
        <v>239.53945475256501</v>
      </c>
      <c r="J2417" s="1">
        <v>135.56256382727599</v>
      </c>
      <c r="K2417" s="1">
        <v>217.279849467861</v>
      </c>
      <c r="L2417" s="1">
        <v>307.54288676216203</v>
      </c>
      <c r="M2417" s="1">
        <f t="shared" si="151"/>
        <v>92.986889833990034</v>
      </c>
      <c r="N2417" s="1">
        <v>0</v>
      </c>
      <c r="O2417" s="1" t="str">
        <f t="shared" si="148"/>
        <v>25-40</v>
      </c>
    </row>
    <row r="2418" spans="1:15">
      <c r="A2418" s="1">
        <v>2417</v>
      </c>
      <c r="B2418" s="1">
        <v>86753092417</v>
      </c>
      <c r="C2418" s="2">
        <v>1.2794520547945205</v>
      </c>
      <c r="D2418" s="2" t="str">
        <f t="shared" si="149"/>
        <v>&lt;= 1.5 year</v>
      </c>
      <c r="E2418" s="3">
        <v>44.087671232876716</v>
      </c>
      <c r="F2418" s="1">
        <v>0</v>
      </c>
      <c r="G2418" s="1">
        <v>92</v>
      </c>
      <c r="H2418" s="1" t="str">
        <f t="shared" si="150"/>
        <v>&gt;=80</v>
      </c>
      <c r="I2418" s="1">
        <v>25.8020879581928</v>
      </c>
      <c r="J2418" s="1">
        <v>247.42880333843101</v>
      </c>
      <c r="K2418" s="1">
        <v>256.69544976689502</v>
      </c>
      <c r="L2418" s="1">
        <v>8.4747058736632308</v>
      </c>
      <c r="M2418" s="1">
        <f t="shared" si="151"/>
        <v>53.678889980596892</v>
      </c>
      <c r="N2418" s="1">
        <v>0</v>
      </c>
      <c r="O2418" s="1" t="str">
        <f t="shared" si="148"/>
        <v>&gt;40</v>
      </c>
    </row>
    <row r="2419" spans="1:15">
      <c r="A2419" s="1">
        <v>2418</v>
      </c>
      <c r="B2419" s="1">
        <v>86753092418</v>
      </c>
      <c r="C2419" s="2">
        <v>1.2082191780821918</v>
      </c>
      <c r="D2419" s="2" t="str">
        <f t="shared" si="149"/>
        <v>&lt;= 1.5 year</v>
      </c>
      <c r="E2419" s="3">
        <v>49.183561643835617</v>
      </c>
      <c r="F2419" s="1">
        <v>0</v>
      </c>
      <c r="G2419" s="1">
        <v>49</v>
      </c>
      <c r="H2419" s="1" t="str">
        <f t="shared" si="150"/>
        <v>&lt;80</v>
      </c>
      <c r="I2419" s="1">
        <v>122.675782882981</v>
      </c>
      <c r="J2419" s="1">
        <v>259.40379737802402</v>
      </c>
      <c r="K2419" s="1">
        <v>207.36431187472499</v>
      </c>
      <c r="L2419" s="1">
        <v>23.527098291659499</v>
      </c>
      <c r="M2419" s="1">
        <f t="shared" si="151"/>
        <v>58.27333564084654</v>
      </c>
      <c r="N2419" s="1">
        <v>0</v>
      </c>
      <c r="O2419" s="1" t="str">
        <f t="shared" si="148"/>
        <v>&gt;40</v>
      </c>
    </row>
    <row r="2420" spans="1:15">
      <c r="A2420" s="1">
        <v>2419</v>
      </c>
      <c r="B2420" s="1">
        <v>86753092419</v>
      </c>
      <c r="C2420" s="2">
        <v>1.1863013698630136</v>
      </c>
      <c r="D2420" s="2" t="str">
        <f t="shared" si="149"/>
        <v>&lt;= 1.5 year</v>
      </c>
      <c r="E2420" s="3">
        <v>41.093150684931508</v>
      </c>
      <c r="F2420" s="1">
        <v>0</v>
      </c>
      <c r="G2420" s="1">
        <v>93</v>
      </c>
      <c r="H2420" s="1" t="str">
        <f t="shared" si="150"/>
        <v>&gt;=80</v>
      </c>
      <c r="I2420" s="1">
        <v>64.567190412847495</v>
      </c>
      <c r="J2420" s="1">
        <v>212.87835701413499</v>
      </c>
      <c r="K2420" s="1">
        <v>327.98033252485999</v>
      </c>
      <c r="L2420" s="1">
        <v>19.521261533488801</v>
      </c>
      <c r="M2420" s="1">
        <f t="shared" si="151"/>
        <v>63.895835081160449</v>
      </c>
      <c r="N2420" s="1">
        <v>0</v>
      </c>
      <c r="O2420" s="1" t="str">
        <f t="shared" si="148"/>
        <v>&gt;40</v>
      </c>
    </row>
    <row r="2421" spans="1:15">
      <c r="A2421" s="1">
        <v>2420</v>
      </c>
      <c r="B2421" s="1">
        <v>86753092420</v>
      </c>
      <c r="C2421" s="2">
        <v>1.726027397260274</v>
      </c>
      <c r="D2421" s="2" t="str">
        <f t="shared" si="149"/>
        <v>&gt; 1.5 year</v>
      </c>
      <c r="E2421" s="3">
        <v>24.8</v>
      </c>
      <c r="F2421" s="1">
        <v>0</v>
      </c>
      <c r="G2421" s="1">
        <v>46</v>
      </c>
      <c r="H2421" s="1" t="str">
        <f t="shared" si="150"/>
        <v>&lt;80</v>
      </c>
      <c r="I2421" s="1">
        <v>356.84606910822299</v>
      </c>
      <c r="J2421" s="1">
        <v>121.069502010405</v>
      </c>
      <c r="K2421" s="1">
        <v>259.221066413193</v>
      </c>
      <c r="L2421" s="1">
        <v>228.03212818183201</v>
      </c>
      <c r="M2421" s="1">
        <f t="shared" si="151"/>
        <v>96.703629040893247</v>
      </c>
      <c r="N2421" s="1">
        <v>0</v>
      </c>
      <c r="O2421" s="1" t="str">
        <f t="shared" si="148"/>
        <v>17-25</v>
      </c>
    </row>
    <row r="2422" spans="1:15">
      <c r="A2422" s="1">
        <v>2421</v>
      </c>
      <c r="B2422" s="1">
        <v>86753092421</v>
      </c>
      <c r="C2422" s="2">
        <v>1.736986301369863</v>
      </c>
      <c r="D2422" s="2" t="str">
        <f t="shared" si="149"/>
        <v>&gt; 1.5 year</v>
      </c>
      <c r="E2422" s="3">
        <v>29.471232876712328</v>
      </c>
      <c r="F2422" s="1">
        <v>0</v>
      </c>
      <c r="G2422" s="1">
        <v>24</v>
      </c>
      <c r="H2422" s="1" t="str">
        <f t="shared" si="150"/>
        <v>&lt;80</v>
      </c>
      <c r="I2422" s="1">
        <v>217.827824447833</v>
      </c>
      <c r="J2422" s="1">
        <v>184.386670348048</v>
      </c>
      <c r="K2422" s="1">
        <v>113.61590121776599</v>
      </c>
      <c r="L2422" s="1">
        <v>376.808909279006</v>
      </c>
      <c r="M2422" s="1">
        <f t="shared" si="151"/>
        <v>91.028136843283121</v>
      </c>
      <c r="N2422" s="1">
        <v>0</v>
      </c>
      <c r="O2422" s="1" t="str">
        <f t="shared" si="148"/>
        <v>25-40</v>
      </c>
    </row>
    <row r="2423" spans="1:15">
      <c r="A2423" s="1">
        <v>2422</v>
      </c>
      <c r="B2423" s="1">
        <v>86753092422</v>
      </c>
      <c r="C2423" s="2">
        <v>1.1095890410958904</v>
      </c>
      <c r="D2423" s="2" t="str">
        <f t="shared" si="149"/>
        <v>&lt;= 1.5 year</v>
      </c>
      <c r="E2423" s="3">
        <v>34.109589041095887</v>
      </c>
      <c r="F2423" s="1">
        <v>1</v>
      </c>
      <c r="G2423" s="1">
        <v>19</v>
      </c>
      <c r="H2423" s="1" t="str">
        <f t="shared" si="150"/>
        <v>&lt;80</v>
      </c>
      <c r="I2423" s="1">
        <v>24.141731519786699</v>
      </c>
      <c r="J2423" s="1">
        <v>42.069302439879102</v>
      </c>
      <c r="K2423" s="1">
        <v>409.563390244961</v>
      </c>
      <c r="L2423" s="1">
        <v>388.462756300227</v>
      </c>
      <c r="M2423" s="1">
        <f t="shared" si="151"/>
        <v>101.06002030219582</v>
      </c>
      <c r="N2423" s="1">
        <v>0</v>
      </c>
      <c r="O2423" s="1" t="str">
        <f t="shared" si="148"/>
        <v>25-40</v>
      </c>
    </row>
    <row r="2424" spans="1:15">
      <c r="A2424" s="1">
        <v>2423</v>
      </c>
      <c r="B2424" s="1">
        <v>86753092423</v>
      </c>
      <c r="C2424" s="2">
        <v>0.88767123287671235</v>
      </c>
      <c r="D2424" s="2" t="str">
        <f t="shared" si="149"/>
        <v>&lt;= 1.5 year</v>
      </c>
      <c r="E2424" s="3">
        <v>32.473972602739728</v>
      </c>
      <c r="F2424" s="1">
        <v>0</v>
      </c>
      <c r="G2424" s="1">
        <v>19</v>
      </c>
      <c r="H2424" s="1" t="str">
        <f t="shared" si="150"/>
        <v>&lt;80</v>
      </c>
      <c r="I2424" s="1">
        <v>18.667520824728602</v>
      </c>
      <c r="J2424" s="1">
        <v>93.446525605928599</v>
      </c>
      <c r="K2424" s="1">
        <v>429.02780342716198</v>
      </c>
      <c r="L2424" s="1">
        <v>335.30550121539301</v>
      </c>
      <c r="M2424" s="1">
        <f t="shared" si="151"/>
        <v>100.68912027155918</v>
      </c>
      <c r="N2424" s="1">
        <v>0</v>
      </c>
      <c r="O2424" s="1" t="str">
        <f t="shared" si="148"/>
        <v>25-40</v>
      </c>
    </row>
    <row r="2425" spans="1:15">
      <c r="A2425" s="1">
        <v>2424</v>
      </c>
      <c r="B2425" s="1">
        <v>86753092424</v>
      </c>
      <c r="C2425" s="2">
        <v>1.2986301369863014</v>
      </c>
      <c r="D2425" s="2" t="str">
        <f t="shared" si="149"/>
        <v>&lt;= 1.5 year</v>
      </c>
      <c r="E2425" s="3">
        <v>41.010958904109586</v>
      </c>
      <c r="F2425" s="1">
        <v>1</v>
      </c>
      <c r="G2425" s="1">
        <v>63</v>
      </c>
      <c r="H2425" s="1" t="str">
        <f t="shared" si="150"/>
        <v>&lt;80</v>
      </c>
      <c r="I2425" s="1">
        <v>23.465201233982</v>
      </c>
      <c r="J2425" s="1">
        <v>229.212129596751</v>
      </c>
      <c r="K2425" s="1">
        <v>337.53339488354999</v>
      </c>
      <c r="L2425" s="1">
        <v>17.076866347469402</v>
      </c>
      <c r="M2425" s="1">
        <f t="shared" si="151"/>
        <v>62.767417814180959</v>
      </c>
      <c r="N2425" s="1">
        <v>0</v>
      </c>
      <c r="O2425" s="1" t="str">
        <f t="shared" si="148"/>
        <v>&gt;40</v>
      </c>
    </row>
    <row r="2426" spans="1:15">
      <c r="A2426" s="1">
        <v>2425</v>
      </c>
      <c r="B2426" s="1">
        <v>86753092425</v>
      </c>
      <c r="C2426" s="2">
        <v>1.0821917808219179</v>
      </c>
      <c r="D2426" s="2" t="str">
        <f t="shared" si="149"/>
        <v>&lt;= 1.5 year</v>
      </c>
      <c r="E2426" s="3">
        <v>40.0027397260274</v>
      </c>
      <c r="F2426" s="1">
        <v>1</v>
      </c>
      <c r="G2426" s="1">
        <v>77</v>
      </c>
      <c r="H2426" s="1" t="str">
        <f t="shared" si="150"/>
        <v>&lt;80</v>
      </c>
      <c r="I2426" s="1">
        <v>14.328040356514499</v>
      </c>
      <c r="J2426" s="1">
        <v>163.59165390302601</v>
      </c>
      <c r="K2426" s="1">
        <v>324.610407754851</v>
      </c>
      <c r="L2426" s="1">
        <v>109.392633660497</v>
      </c>
      <c r="M2426" s="1">
        <f t="shared" si="151"/>
        <v>66.313940510604994</v>
      </c>
      <c r="N2426" s="1">
        <v>0</v>
      </c>
      <c r="O2426" s="1" t="str">
        <f t="shared" si="148"/>
        <v>&gt;40</v>
      </c>
    </row>
    <row r="2427" spans="1:15">
      <c r="A2427" s="1">
        <v>2426</v>
      </c>
      <c r="B2427" s="1">
        <v>86753092426</v>
      </c>
      <c r="C2427" s="2">
        <v>1.6904109589041096</v>
      </c>
      <c r="D2427" s="2" t="str">
        <f t="shared" si="149"/>
        <v>&gt; 1.5 year</v>
      </c>
      <c r="E2427" s="3">
        <v>29.295890410958904</v>
      </c>
      <c r="F2427" s="1">
        <v>0</v>
      </c>
      <c r="G2427" s="1">
        <v>64</v>
      </c>
      <c r="H2427" s="1" t="str">
        <f t="shared" si="150"/>
        <v>&lt;80</v>
      </c>
      <c r="I2427" s="1">
        <v>286.92330364914301</v>
      </c>
      <c r="J2427" s="1">
        <v>247.94817253153701</v>
      </c>
      <c r="K2427" s="1">
        <v>171.96005630832499</v>
      </c>
      <c r="L2427" s="1">
        <v>233.72353457783001</v>
      </c>
      <c r="M2427" s="1">
        <f t="shared" si="151"/>
        <v>91.471749000792997</v>
      </c>
      <c r="N2427" s="1">
        <v>1</v>
      </c>
      <c r="O2427" s="1" t="str">
        <f t="shared" si="148"/>
        <v>25-40</v>
      </c>
    </row>
    <row r="2428" spans="1:15">
      <c r="A2428" s="1">
        <v>2427</v>
      </c>
      <c r="B2428" s="1">
        <v>86753092427</v>
      </c>
      <c r="C2428" s="2">
        <v>1.2794520547945205</v>
      </c>
      <c r="D2428" s="2" t="str">
        <f t="shared" si="149"/>
        <v>&lt;= 1.5 year</v>
      </c>
      <c r="E2428" s="3">
        <v>48.227397260273975</v>
      </c>
      <c r="F2428" s="1">
        <v>0</v>
      </c>
      <c r="G2428" s="1">
        <v>85</v>
      </c>
      <c r="H2428" s="1" t="str">
        <f t="shared" si="150"/>
        <v>&gt;=80</v>
      </c>
      <c r="I2428" s="1">
        <v>52.367663322570898</v>
      </c>
      <c r="J2428" s="1">
        <v>304.15916032350799</v>
      </c>
      <c r="K2428" s="1">
        <v>252.92287478972</v>
      </c>
      <c r="L2428" s="1">
        <v>0.84778033484790405</v>
      </c>
      <c r="M2428" s="1">
        <f t="shared" si="151"/>
        <v>58.974624506634463</v>
      </c>
      <c r="N2428" s="1">
        <v>0</v>
      </c>
      <c r="O2428" s="1" t="str">
        <f t="shared" si="148"/>
        <v>&gt;40</v>
      </c>
    </row>
    <row r="2429" spans="1:15">
      <c r="A2429" s="1">
        <v>2428</v>
      </c>
      <c r="B2429" s="1">
        <v>86753092428</v>
      </c>
      <c r="C2429" s="2">
        <v>1.6109589041095891</v>
      </c>
      <c r="D2429" s="2" t="str">
        <f t="shared" si="149"/>
        <v>&gt; 1.5 year</v>
      </c>
      <c r="E2429" s="3">
        <v>27.893150684931506</v>
      </c>
      <c r="F2429" s="1">
        <v>0</v>
      </c>
      <c r="G2429" s="1">
        <v>52</v>
      </c>
      <c r="H2429" s="1" t="str">
        <f t="shared" si="150"/>
        <v>&lt;80</v>
      </c>
      <c r="I2429" s="1">
        <v>204.44040903554699</v>
      </c>
      <c r="J2429" s="1">
        <v>312.612953113944</v>
      </c>
      <c r="K2429" s="1">
        <v>246.51292975861099</v>
      </c>
      <c r="L2429" s="1">
        <v>248.996560583876</v>
      </c>
      <c r="M2429" s="1">
        <f t="shared" si="151"/>
        <v>100.82540781305771</v>
      </c>
      <c r="N2429" s="1">
        <v>0</v>
      </c>
      <c r="O2429" s="1" t="str">
        <f t="shared" si="148"/>
        <v>25-40</v>
      </c>
    </row>
    <row r="2430" spans="1:15">
      <c r="A2430" s="1">
        <v>2429</v>
      </c>
      <c r="B2430" s="1">
        <v>86753092429</v>
      </c>
      <c r="C2430" s="2">
        <v>1.2027397260273973</v>
      </c>
      <c r="D2430" s="2" t="str">
        <f t="shared" si="149"/>
        <v>&lt;= 1.5 year</v>
      </c>
      <c r="E2430" s="3">
        <v>38.42739726027397</v>
      </c>
      <c r="F2430" s="1">
        <v>0</v>
      </c>
      <c r="G2430" s="1">
        <v>85</v>
      </c>
      <c r="H2430" s="1" t="str">
        <f t="shared" si="150"/>
        <v>&gt;=80</v>
      </c>
      <c r="I2430" s="1">
        <v>81.499625641909006</v>
      </c>
      <c r="J2430" s="1">
        <v>232.08361599848001</v>
      </c>
      <c r="K2430" s="1">
        <v>225.80481808887899</v>
      </c>
      <c r="L2430" s="1">
        <v>47.5966740809396</v>
      </c>
      <c r="M2430" s="1">
        <f t="shared" si="151"/>
        <v>57.894838391609355</v>
      </c>
      <c r="N2430" s="1">
        <v>0</v>
      </c>
      <c r="O2430" s="1" t="str">
        <f t="shared" si="148"/>
        <v>25-40</v>
      </c>
    </row>
    <row r="2431" spans="1:15">
      <c r="A2431" s="1">
        <v>2430</v>
      </c>
      <c r="B2431" s="1">
        <v>86753092430</v>
      </c>
      <c r="C2431" s="2">
        <v>1.1260273972602739</v>
      </c>
      <c r="D2431" s="2" t="str">
        <f t="shared" si="149"/>
        <v>&lt;= 1.5 year</v>
      </c>
      <c r="E2431" s="3">
        <v>42.260273972602739</v>
      </c>
      <c r="F2431" s="1">
        <v>1</v>
      </c>
      <c r="G2431" s="1">
        <v>90</v>
      </c>
      <c r="H2431" s="1" t="str">
        <f t="shared" si="150"/>
        <v>&gt;=80</v>
      </c>
      <c r="I2431" s="1">
        <v>67.677902847022807</v>
      </c>
      <c r="J2431" s="1">
        <v>245.26951932293801</v>
      </c>
      <c r="K2431" s="1">
        <v>202.07260524251399</v>
      </c>
      <c r="L2431" s="1">
        <v>28.7561913335892</v>
      </c>
      <c r="M2431" s="1">
        <f t="shared" si="151"/>
        <v>52.735249362729249</v>
      </c>
      <c r="N2431" s="1">
        <v>0</v>
      </c>
      <c r="O2431" s="1" t="str">
        <f t="shared" si="148"/>
        <v>&gt;40</v>
      </c>
    </row>
    <row r="2432" spans="1:15">
      <c r="A2432" s="1">
        <v>2431</v>
      </c>
      <c r="B2432" s="1">
        <v>86753092431</v>
      </c>
      <c r="C2432" s="2">
        <v>1.5671232876712329</v>
      </c>
      <c r="D2432" s="2" t="str">
        <f t="shared" si="149"/>
        <v>&gt; 1.5 year</v>
      </c>
      <c r="E2432" s="3">
        <v>29.69041095890411</v>
      </c>
      <c r="F2432" s="1">
        <v>0</v>
      </c>
      <c r="G2432" s="1">
        <v>27</v>
      </c>
      <c r="H2432" s="1" t="str">
        <f t="shared" si="150"/>
        <v>&lt;80</v>
      </c>
      <c r="I2432" s="1">
        <v>269.186052869761</v>
      </c>
      <c r="J2432" s="1">
        <v>200.89589900668301</v>
      </c>
      <c r="K2432" s="1">
        <v>349.55431989636702</v>
      </c>
      <c r="L2432" s="1">
        <v>207.93748531834399</v>
      </c>
      <c r="M2432" s="1">
        <f t="shared" si="151"/>
        <v>104.50557277588084</v>
      </c>
      <c r="N2432" s="1">
        <v>0</v>
      </c>
      <c r="O2432" s="1" t="str">
        <f t="shared" si="148"/>
        <v>25-40</v>
      </c>
    </row>
    <row r="2433" spans="1:15">
      <c r="A2433" s="1">
        <v>2432</v>
      </c>
      <c r="B2433" s="1">
        <v>86753092432</v>
      </c>
      <c r="C2433" s="2">
        <v>1.6794520547945206</v>
      </c>
      <c r="D2433" s="2" t="str">
        <f t="shared" si="149"/>
        <v>&gt; 1.5 year</v>
      </c>
      <c r="E2433" s="3">
        <v>31.778082191780822</v>
      </c>
      <c r="F2433" s="1">
        <v>0</v>
      </c>
      <c r="G2433" s="1">
        <v>36</v>
      </c>
      <c r="H2433" s="1" t="str">
        <f t="shared" si="150"/>
        <v>&lt;80</v>
      </c>
      <c r="I2433" s="1">
        <v>368.61963868596803</v>
      </c>
      <c r="J2433" s="1">
        <v>233.37995827178199</v>
      </c>
      <c r="K2433" s="1">
        <v>239.21891399017801</v>
      </c>
      <c r="L2433" s="1">
        <v>220.774376241456</v>
      </c>
      <c r="M2433" s="1">
        <f t="shared" si="151"/>
        <v>103.35916258441608</v>
      </c>
      <c r="N2433" s="1">
        <v>0</v>
      </c>
      <c r="O2433" s="1" t="str">
        <f t="shared" si="148"/>
        <v>25-40</v>
      </c>
    </row>
    <row r="2434" spans="1:15">
      <c r="A2434" s="1">
        <v>2433</v>
      </c>
      <c r="B2434" s="1">
        <v>86753092433</v>
      </c>
      <c r="C2434" s="2">
        <v>1.4109589041095891</v>
      </c>
      <c r="D2434" s="2" t="str">
        <f t="shared" si="149"/>
        <v>&lt;= 1.5 year</v>
      </c>
      <c r="E2434" s="3">
        <v>29.967123287671232</v>
      </c>
      <c r="F2434" s="1">
        <v>1</v>
      </c>
      <c r="G2434" s="1">
        <v>56</v>
      </c>
      <c r="H2434" s="1" t="str">
        <f t="shared" si="150"/>
        <v>&lt;80</v>
      </c>
      <c r="I2434" s="1">
        <v>111.311341584774</v>
      </c>
      <c r="J2434" s="1">
        <v>18.827744812805001</v>
      </c>
      <c r="K2434" s="1">
        <v>251.56805406538999</v>
      </c>
      <c r="L2434" s="1">
        <v>571.76020603958102</v>
      </c>
      <c r="M2434" s="1">
        <f t="shared" si="151"/>
        <v>109.21051812440284</v>
      </c>
      <c r="N2434" s="1">
        <v>1</v>
      </c>
      <c r="O2434" s="1" t="str">
        <f t="shared" ref="O2434:O2497" si="152">IF(AND(E2434&gt;17,E2434&lt;25),"17-25",IF(AND(E2434&gt;25,E2434&lt;40),"25-40","&gt;40"))</f>
        <v>25-40</v>
      </c>
    </row>
    <row r="2435" spans="1:15">
      <c r="A2435" s="1">
        <v>2434</v>
      </c>
      <c r="B2435" s="1">
        <v>86753092434</v>
      </c>
      <c r="C2435" s="2">
        <v>1.7643835616438357</v>
      </c>
      <c r="D2435" s="2" t="str">
        <f t="shared" ref="D2435:D2498" si="153">IF(OR(C2435&lt;1.5, C2435=1.5),"&lt;= 1.5 year","&gt; 1.5 year")</f>
        <v>&gt; 1.5 year</v>
      </c>
      <c r="E2435" s="3">
        <v>34.298630136986304</v>
      </c>
      <c r="F2435" s="1">
        <v>0</v>
      </c>
      <c r="G2435" s="1">
        <v>7</v>
      </c>
      <c r="H2435" s="1" t="str">
        <f t="shared" ref="H2435:H2498" si="154">IF(G2435&lt;80,"&lt;80","&gt;=80")</f>
        <v>&lt;80</v>
      </c>
      <c r="I2435" s="1">
        <v>354.72794074900497</v>
      </c>
      <c r="J2435" s="1">
        <v>194.25382053817799</v>
      </c>
      <c r="K2435" s="1">
        <v>137.20028804413499</v>
      </c>
      <c r="L2435" s="1">
        <v>285.53782505695398</v>
      </c>
      <c r="M2435" s="1">
        <f t="shared" ref="M2435:M2498" si="155">SUMPRODUCT(I2435:L2435,$P$3:$S$3)</f>
        <v>94.647114475105326</v>
      </c>
      <c r="N2435" s="1">
        <v>0</v>
      </c>
      <c r="O2435" s="1" t="str">
        <f t="shared" si="152"/>
        <v>25-40</v>
      </c>
    </row>
    <row r="2436" spans="1:15">
      <c r="A2436" s="1">
        <v>2435</v>
      </c>
      <c r="B2436" s="1">
        <v>86753092435</v>
      </c>
      <c r="C2436" s="2">
        <v>1.6356164383561644</v>
      </c>
      <c r="D2436" s="2" t="str">
        <f t="shared" si="153"/>
        <v>&gt; 1.5 year</v>
      </c>
      <c r="E2436" s="3">
        <v>28.287671232876711</v>
      </c>
      <c r="F2436" s="1">
        <v>0</v>
      </c>
      <c r="G2436" s="1">
        <v>44</v>
      </c>
      <c r="H2436" s="1" t="str">
        <f t="shared" si="154"/>
        <v>&lt;80</v>
      </c>
      <c r="I2436" s="1">
        <v>262.24606611420802</v>
      </c>
      <c r="J2436" s="1">
        <v>232.03067871318501</v>
      </c>
      <c r="K2436" s="1">
        <v>245.86144451035801</v>
      </c>
      <c r="L2436" s="1">
        <v>230.44774084074899</v>
      </c>
      <c r="M2436" s="1">
        <f t="shared" si="155"/>
        <v>96.699241828324276</v>
      </c>
      <c r="N2436" s="1">
        <v>0</v>
      </c>
      <c r="O2436" s="1" t="str">
        <f t="shared" si="152"/>
        <v>25-40</v>
      </c>
    </row>
    <row r="2437" spans="1:15">
      <c r="A2437" s="1">
        <v>2436</v>
      </c>
      <c r="B2437" s="1">
        <v>86753092436</v>
      </c>
      <c r="C2437" s="2">
        <v>1.7972602739726027</v>
      </c>
      <c r="D2437" s="2" t="str">
        <f t="shared" si="153"/>
        <v>&gt; 1.5 year</v>
      </c>
      <c r="E2437" s="3">
        <v>33.484931506849314</v>
      </c>
      <c r="F2437" s="1">
        <v>0</v>
      </c>
      <c r="G2437" s="1">
        <v>45</v>
      </c>
      <c r="H2437" s="1" t="str">
        <f t="shared" si="154"/>
        <v>&lt;80</v>
      </c>
      <c r="I2437" s="1">
        <v>167.708822959933</v>
      </c>
      <c r="J2437" s="1">
        <v>170.722786312392</v>
      </c>
      <c r="K2437" s="1">
        <v>256.83051734526902</v>
      </c>
      <c r="L2437" s="1">
        <v>423.54492227657101</v>
      </c>
      <c r="M2437" s="1">
        <f t="shared" si="155"/>
        <v>108.7195814964068</v>
      </c>
      <c r="N2437" s="1">
        <v>0</v>
      </c>
      <c r="O2437" s="1" t="str">
        <f t="shared" si="152"/>
        <v>25-40</v>
      </c>
    </row>
    <row r="2438" spans="1:15">
      <c r="A2438" s="1">
        <v>2437</v>
      </c>
      <c r="B2438" s="1">
        <v>86753092437</v>
      </c>
      <c r="C2438" s="2">
        <v>1.273972602739726</v>
      </c>
      <c r="D2438" s="2" t="str">
        <f t="shared" si="153"/>
        <v>&lt;= 1.5 year</v>
      </c>
      <c r="E2438" s="3">
        <v>38.780821917808218</v>
      </c>
      <c r="F2438" s="1">
        <v>1</v>
      </c>
      <c r="G2438" s="1">
        <v>74</v>
      </c>
      <c r="H2438" s="1" t="str">
        <f t="shared" si="154"/>
        <v>&lt;80</v>
      </c>
      <c r="I2438" s="1">
        <v>20.551987212897998</v>
      </c>
      <c r="J2438" s="1">
        <v>317.90678080629402</v>
      </c>
      <c r="K2438" s="1">
        <v>211.38709007261201</v>
      </c>
      <c r="L2438" s="1">
        <v>19.1905430916452</v>
      </c>
      <c r="M2438" s="1">
        <f t="shared" si="155"/>
        <v>54.746017421246222</v>
      </c>
      <c r="N2438" s="1">
        <v>0</v>
      </c>
      <c r="O2438" s="1" t="str">
        <f t="shared" si="152"/>
        <v>25-40</v>
      </c>
    </row>
    <row r="2439" spans="1:15">
      <c r="A2439" s="1">
        <v>2438</v>
      </c>
      <c r="B2439" s="1">
        <v>86753092438</v>
      </c>
      <c r="C2439" s="2">
        <v>1.0904109589041096</v>
      </c>
      <c r="D2439" s="2" t="str">
        <f t="shared" si="153"/>
        <v>&lt;= 1.5 year</v>
      </c>
      <c r="E2439" s="3">
        <v>35.769863013698632</v>
      </c>
      <c r="F2439" s="1">
        <v>0</v>
      </c>
      <c r="G2439" s="1">
        <v>21</v>
      </c>
      <c r="H2439" s="1" t="str">
        <f t="shared" si="154"/>
        <v>&lt;80</v>
      </c>
      <c r="I2439" s="1">
        <v>41.675980489495402</v>
      </c>
      <c r="J2439" s="1">
        <v>4.9616714254319003</v>
      </c>
      <c r="K2439" s="1">
        <v>609.47061990489999</v>
      </c>
      <c r="L2439" s="1">
        <v>204.17066068057801</v>
      </c>
      <c r="M2439" s="1">
        <f t="shared" si="155"/>
        <v>101.36796582345154</v>
      </c>
      <c r="N2439" s="1">
        <v>0</v>
      </c>
      <c r="O2439" s="1" t="str">
        <f t="shared" si="152"/>
        <v>25-40</v>
      </c>
    </row>
    <row r="2440" spans="1:15">
      <c r="A2440" s="1">
        <v>2439</v>
      </c>
      <c r="B2440" s="1">
        <v>86753092439</v>
      </c>
      <c r="C2440" s="2">
        <v>1.2082191780821918</v>
      </c>
      <c r="D2440" s="2" t="str">
        <f t="shared" si="153"/>
        <v>&lt;= 1.5 year</v>
      </c>
      <c r="E2440" s="3">
        <v>39.046575342465751</v>
      </c>
      <c r="F2440" s="1">
        <v>0</v>
      </c>
      <c r="G2440" s="1">
        <v>66</v>
      </c>
      <c r="H2440" s="1" t="str">
        <f t="shared" si="154"/>
        <v>&lt;80</v>
      </c>
      <c r="I2440" s="1">
        <v>59.713678280620698</v>
      </c>
      <c r="J2440" s="1">
        <v>159.45610884584701</v>
      </c>
      <c r="K2440" s="1">
        <v>374.71347370119503</v>
      </c>
      <c r="L2440" s="1">
        <v>32.240495363715702</v>
      </c>
      <c r="M2440" s="1">
        <f t="shared" si="155"/>
        <v>66.368059257906708</v>
      </c>
      <c r="N2440" s="1">
        <v>0</v>
      </c>
      <c r="O2440" s="1" t="str">
        <f t="shared" si="152"/>
        <v>25-40</v>
      </c>
    </row>
    <row r="2441" spans="1:15">
      <c r="A2441" s="1">
        <v>2440</v>
      </c>
      <c r="B2441" s="1">
        <v>86753092440</v>
      </c>
      <c r="C2441" s="2">
        <v>1.5095890410958903</v>
      </c>
      <c r="D2441" s="2" t="str">
        <f t="shared" si="153"/>
        <v>&gt; 1.5 year</v>
      </c>
      <c r="E2441" s="3">
        <v>33.504109589041093</v>
      </c>
      <c r="F2441" s="1">
        <v>1</v>
      </c>
      <c r="G2441" s="1">
        <v>37</v>
      </c>
      <c r="H2441" s="1" t="str">
        <f t="shared" si="154"/>
        <v>&lt;80</v>
      </c>
      <c r="I2441" s="1">
        <v>192.032298939817</v>
      </c>
      <c r="J2441" s="1">
        <v>169.40063923993699</v>
      </c>
      <c r="K2441" s="1">
        <v>427.607218240809</v>
      </c>
      <c r="L2441" s="1">
        <v>224.074727277861</v>
      </c>
      <c r="M2441" s="1">
        <f t="shared" si="155"/>
        <v>107.11646851662073</v>
      </c>
      <c r="N2441" s="1">
        <v>0</v>
      </c>
      <c r="O2441" s="1" t="str">
        <f t="shared" si="152"/>
        <v>25-40</v>
      </c>
    </row>
    <row r="2442" spans="1:15">
      <c r="A2442" s="1">
        <v>2441</v>
      </c>
      <c r="B2442" s="1">
        <v>86753092441</v>
      </c>
      <c r="C2442" s="2">
        <v>1.210958904109589</v>
      </c>
      <c r="D2442" s="2" t="str">
        <f t="shared" si="153"/>
        <v>&lt;= 1.5 year</v>
      </c>
      <c r="E2442" s="3">
        <v>37.030136986301372</v>
      </c>
      <c r="F2442" s="1">
        <v>0</v>
      </c>
      <c r="G2442" s="1">
        <v>79</v>
      </c>
      <c r="H2442" s="1" t="str">
        <f t="shared" si="154"/>
        <v>&lt;80</v>
      </c>
      <c r="I2442" s="1">
        <v>40.8545278167242</v>
      </c>
      <c r="J2442" s="1">
        <v>316.05403196824301</v>
      </c>
      <c r="K2442" s="1">
        <v>229.85015405064399</v>
      </c>
      <c r="L2442" s="1">
        <v>14.874898372444999</v>
      </c>
      <c r="M2442" s="1">
        <f t="shared" si="155"/>
        <v>57.919691073568053</v>
      </c>
      <c r="N2442" s="1">
        <v>0</v>
      </c>
      <c r="O2442" s="1" t="str">
        <f t="shared" si="152"/>
        <v>25-40</v>
      </c>
    </row>
    <row r="2443" spans="1:15">
      <c r="A2443" s="1">
        <v>2442</v>
      </c>
      <c r="B2443" s="1">
        <v>86753092442</v>
      </c>
      <c r="C2443" s="2">
        <v>1.2301369863013698</v>
      </c>
      <c r="D2443" s="2" t="str">
        <f t="shared" si="153"/>
        <v>&lt;= 1.5 year</v>
      </c>
      <c r="E2443" s="3">
        <v>44.334246575342469</v>
      </c>
      <c r="F2443" s="1">
        <v>0</v>
      </c>
      <c r="G2443" s="1">
        <v>109</v>
      </c>
      <c r="H2443" s="1" t="str">
        <f t="shared" si="154"/>
        <v>&gt;=80</v>
      </c>
      <c r="I2443" s="1">
        <v>4.5072377541737101</v>
      </c>
      <c r="J2443" s="1">
        <v>153.797150536353</v>
      </c>
      <c r="K2443" s="1">
        <v>323.73462011721699</v>
      </c>
      <c r="L2443" s="1">
        <v>89.672878573928699</v>
      </c>
      <c r="M2443" s="1">
        <f t="shared" si="155"/>
        <v>62.273250906179619</v>
      </c>
      <c r="N2443" s="1">
        <v>0</v>
      </c>
      <c r="O2443" s="1" t="str">
        <f t="shared" si="152"/>
        <v>&gt;40</v>
      </c>
    </row>
    <row r="2444" spans="1:15">
      <c r="A2444" s="1">
        <v>2443</v>
      </c>
      <c r="B2444" s="1">
        <v>86753092443</v>
      </c>
      <c r="C2444" s="2">
        <v>1.2684931506849315</v>
      </c>
      <c r="D2444" s="2" t="str">
        <f t="shared" si="153"/>
        <v>&lt;= 1.5 year</v>
      </c>
      <c r="E2444" s="3">
        <v>45.517808219178079</v>
      </c>
      <c r="F2444" s="1">
        <v>0</v>
      </c>
      <c r="G2444" s="1">
        <v>118</v>
      </c>
      <c r="H2444" s="1" t="str">
        <f t="shared" si="154"/>
        <v>&gt;=80</v>
      </c>
      <c r="I2444" s="1">
        <v>37.104504573122902</v>
      </c>
      <c r="J2444" s="1">
        <v>173.043094948413</v>
      </c>
      <c r="K2444" s="1">
        <v>283.65698512816903</v>
      </c>
      <c r="L2444" s="1">
        <v>99.588891466694903</v>
      </c>
      <c r="M2444" s="1">
        <f t="shared" si="155"/>
        <v>62.801313153106548</v>
      </c>
      <c r="N2444" s="1">
        <v>0</v>
      </c>
      <c r="O2444" s="1" t="str">
        <f t="shared" si="152"/>
        <v>&gt;40</v>
      </c>
    </row>
    <row r="2445" spans="1:15">
      <c r="A2445" s="1">
        <v>2444</v>
      </c>
      <c r="B2445" s="1">
        <v>86753092444</v>
      </c>
      <c r="C2445" s="2">
        <v>1.2356164383561643</v>
      </c>
      <c r="D2445" s="2" t="str">
        <f t="shared" si="153"/>
        <v>&lt;= 1.5 year</v>
      </c>
      <c r="E2445" s="3">
        <v>35.446575342465756</v>
      </c>
      <c r="F2445" s="1">
        <v>0</v>
      </c>
      <c r="G2445" s="1">
        <v>100</v>
      </c>
      <c r="H2445" s="1" t="str">
        <f t="shared" si="154"/>
        <v>&gt;=80</v>
      </c>
      <c r="I2445" s="1">
        <v>6.9677183012563697</v>
      </c>
      <c r="J2445" s="1">
        <v>383.87811285473703</v>
      </c>
      <c r="K2445" s="1">
        <v>243.20605216865201</v>
      </c>
      <c r="L2445" s="1">
        <v>1.0771424431022401</v>
      </c>
      <c r="M2445" s="1">
        <f t="shared" si="155"/>
        <v>60.581649845889984</v>
      </c>
      <c r="N2445" s="1">
        <v>0</v>
      </c>
      <c r="O2445" s="1" t="str">
        <f t="shared" si="152"/>
        <v>25-40</v>
      </c>
    </row>
    <row r="2446" spans="1:15">
      <c r="A2446" s="1">
        <v>2445</v>
      </c>
      <c r="B2446" s="1">
        <v>86753092445</v>
      </c>
      <c r="C2446" s="2">
        <v>1.6109589041095891</v>
      </c>
      <c r="D2446" s="2" t="str">
        <f t="shared" si="153"/>
        <v>&gt; 1.5 year</v>
      </c>
      <c r="E2446" s="3">
        <v>29.424657534246574</v>
      </c>
      <c r="F2446" s="1">
        <v>1</v>
      </c>
      <c r="G2446" s="1">
        <v>58</v>
      </c>
      <c r="H2446" s="1" t="str">
        <f t="shared" si="154"/>
        <v>&lt;80</v>
      </c>
      <c r="I2446" s="1">
        <v>445.93477324321202</v>
      </c>
      <c r="J2446" s="1">
        <v>335.24428352599102</v>
      </c>
      <c r="K2446" s="1">
        <v>25.964198975213002</v>
      </c>
      <c r="L2446" s="1">
        <v>48.636319563053398</v>
      </c>
      <c r="M2446" s="1">
        <f t="shared" si="155"/>
        <v>71.446386766128214</v>
      </c>
      <c r="N2446" s="1">
        <v>0</v>
      </c>
      <c r="O2446" s="1" t="str">
        <f t="shared" si="152"/>
        <v>25-40</v>
      </c>
    </row>
    <row r="2447" spans="1:15">
      <c r="A2447" s="1">
        <v>2446</v>
      </c>
      <c r="B2447" s="1">
        <v>86753092446</v>
      </c>
      <c r="C2447" s="2">
        <v>1.4465753424657535</v>
      </c>
      <c r="D2447" s="2" t="str">
        <f t="shared" si="153"/>
        <v>&lt;= 1.5 year</v>
      </c>
      <c r="E2447" s="3">
        <v>26.882191780821916</v>
      </c>
      <c r="F2447" s="1">
        <v>0</v>
      </c>
      <c r="G2447" s="1">
        <v>58</v>
      </c>
      <c r="H2447" s="1" t="str">
        <f t="shared" si="154"/>
        <v>&lt;80</v>
      </c>
      <c r="I2447" s="1">
        <v>308.09999098067902</v>
      </c>
      <c r="J2447" s="1">
        <v>421.41921589614799</v>
      </c>
      <c r="K2447" s="1">
        <v>84.387285282970893</v>
      </c>
      <c r="L2447" s="1">
        <v>21.577334015587802</v>
      </c>
      <c r="M2447" s="1">
        <f t="shared" si="155"/>
        <v>71.077290865973211</v>
      </c>
      <c r="N2447" s="1">
        <v>0</v>
      </c>
      <c r="O2447" s="1" t="str">
        <f t="shared" si="152"/>
        <v>25-40</v>
      </c>
    </row>
    <row r="2448" spans="1:15">
      <c r="A2448" s="1">
        <v>2447</v>
      </c>
      <c r="B2448" s="1">
        <v>86753092447</v>
      </c>
      <c r="C2448" s="2">
        <v>1.284931506849315</v>
      </c>
      <c r="D2448" s="2" t="str">
        <f t="shared" si="153"/>
        <v>&lt;= 1.5 year</v>
      </c>
      <c r="E2448" s="3">
        <v>47.515068493150686</v>
      </c>
      <c r="F2448" s="1">
        <v>0</v>
      </c>
      <c r="G2448" s="1">
        <v>72</v>
      </c>
      <c r="H2448" s="1" t="str">
        <f t="shared" si="154"/>
        <v>&lt;80</v>
      </c>
      <c r="I2448" s="1">
        <v>37.807819312691201</v>
      </c>
      <c r="J2448" s="1">
        <v>212.70021643836901</v>
      </c>
      <c r="K2448" s="1">
        <v>301.75081951738002</v>
      </c>
      <c r="L2448" s="1">
        <v>11.2230790534857</v>
      </c>
      <c r="M2448" s="1">
        <f t="shared" si="155"/>
        <v>57.597510688588699</v>
      </c>
      <c r="N2448" s="1">
        <v>0</v>
      </c>
      <c r="O2448" s="1" t="str">
        <f t="shared" si="152"/>
        <v>&gt;40</v>
      </c>
    </row>
    <row r="2449" spans="1:15">
      <c r="A2449" s="1">
        <v>2448</v>
      </c>
      <c r="B2449" s="1">
        <v>86753092448</v>
      </c>
      <c r="C2449" s="2">
        <v>1.1506849315068493</v>
      </c>
      <c r="D2449" s="2" t="str">
        <f t="shared" si="153"/>
        <v>&lt;= 1.5 year</v>
      </c>
      <c r="E2449" s="3">
        <v>40.397260273972606</v>
      </c>
      <c r="F2449" s="1">
        <v>0</v>
      </c>
      <c r="G2449" s="1">
        <v>92</v>
      </c>
      <c r="H2449" s="1" t="str">
        <f t="shared" si="154"/>
        <v>&gt;=80</v>
      </c>
      <c r="I2449" s="1">
        <v>16.6482348592383</v>
      </c>
      <c r="J2449" s="1">
        <v>264.27175765994701</v>
      </c>
      <c r="K2449" s="1">
        <v>322.28701560826602</v>
      </c>
      <c r="L2449" s="1">
        <v>29.385247253058001</v>
      </c>
      <c r="M2449" s="1">
        <f t="shared" si="155"/>
        <v>64.674270944893706</v>
      </c>
      <c r="N2449" s="1">
        <v>0</v>
      </c>
      <c r="O2449" s="1" t="str">
        <f t="shared" si="152"/>
        <v>&gt;40</v>
      </c>
    </row>
    <row r="2450" spans="1:15">
      <c r="A2450" s="1">
        <v>2449</v>
      </c>
      <c r="B2450" s="1">
        <v>86753092449</v>
      </c>
      <c r="C2450" s="2">
        <v>1.6438356164383561</v>
      </c>
      <c r="D2450" s="2" t="str">
        <f t="shared" si="153"/>
        <v>&gt; 1.5 year</v>
      </c>
      <c r="E2450" s="3">
        <v>31.553424657534247</v>
      </c>
      <c r="F2450" s="1">
        <v>0</v>
      </c>
      <c r="G2450" s="1">
        <v>18</v>
      </c>
      <c r="H2450" s="1" t="str">
        <f t="shared" si="154"/>
        <v>&lt;80</v>
      </c>
      <c r="I2450" s="1">
        <v>351.18547047566</v>
      </c>
      <c r="J2450" s="1">
        <v>164.17325698083101</v>
      </c>
      <c r="K2450" s="1">
        <v>246.78804125526199</v>
      </c>
      <c r="L2450" s="1">
        <v>262.37595207013499</v>
      </c>
      <c r="M2450" s="1">
        <f t="shared" si="155"/>
        <v>102.32837739556692</v>
      </c>
      <c r="N2450" s="1">
        <v>0</v>
      </c>
      <c r="O2450" s="1" t="str">
        <f t="shared" si="152"/>
        <v>25-40</v>
      </c>
    </row>
    <row r="2451" spans="1:15">
      <c r="A2451" s="1">
        <v>2450</v>
      </c>
      <c r="B2451" s="1">
        <v>86753092450</v>
      </c>
      <c r="C2451" s="2">
        <v>1.0520547945205478</v>
      </c>
      <c r="D2451" s="2" t="str">
        <f t="shared" si="153"/>
        <v>&lt;= 1.5 year</v>
      </c>
      <c r="E2451" s="3">
        <v>40.038356164383565</v>
      </c>
      <c r="F2451" s="1">
        <v>0</v>
      </c>
      <c r="G2451" s="1">
        <v>18</v>
      </c>
      <c r="H2451" s="1" t="str">
        <f t="shared" si="154"/>
        <v>&lt;80</v>
      </c>
      <c r="I2451" s="1">
        <v>39.913914643837103</v>
      </c>
      <c r="J2451" s="1">
        <v>112.46794570442</v>
      </c>
      <c r="K2451" s="1">
        <v>319.69152210494201</v>
      </c>
      <c r="L2451" s="1">
        <v>345.44674322296402</v>
      </c>
      <c r="M2451" s="1">
        <f t="shared" si="155"/>
        <v>92.007140667209285</v>
      </c>
      <c r="N2451" s="1">
        <v>0</v>
      </c>
      <c r="O2451" s="1" t="str">
        <f t="shared" si="152"/>
        <v>&gt;40</v>
      </c>
    </row>
    <row r="2452" spans="1:15">
      <c r="A2452" s="1">
        <v>2451</v>
      </c>
      <c r="B2452" s="1">
        <v>86753092451</v>
      </c>
      <c r="C2452" s="2">
        <v>1.6219178082191781</v>
      </c>
      <c r="D2452" s="2" t="str">
        <f t="shared" si="153"/>
        <v>&gt; 1.5 year</v>
      </c>
      <c r="E2452" s="3">
        <v>33.627397260273973</v>
      </c>
      <c r="F2452" s="1">
        <v>1</v>
      </c>
      <c r="G2452" s="1">
        <v>35</v>
      </c>
      <c r="H2452" s="1" t="str">
        <f t="shared" si="154"/>
        <v>&lt;80</v>
      </c>
      <c r="I2452" s="1">
        <v>311.69565552489502</v>
      </c>
      <c r="J2452" s="1">
        <v>231.59997763301701</v>
      </c>
      <c r="K2452" s="1">
        <v>95.1305716413613</v>
      </c>
      <c r="L2452" s="1">
        <v>186.64985733552999</v>
      </c>
      <c r="M2452" s="1">
        <f t="shared" si="155"/>
        <v>77.277302129859919</v>
      </c>
      <c r="N2452" s="1">
        <v>1</v>
      </c>
      <c r="O2452" s="1" t="str">
        <f t="shared" si="152"/>
        <v>25-40</v>
      </c>
    </row>
    <row r="2453" spans="1:15">
      <c r="A2453" s="1">
        <v>2452</v>
      </c>
      <c r="B2453" s="1">
        <v>86753092452</v>
      </c>
      <c r="C2453" s="2">
        <v>1.5561643835616439</v>
      </c>
      <c r="D2453" s="2" t="str">
        <f t="shared" si="153"/>
        <v>&gt; 1.5 year</v>
      </c>
      <c r="E2453" s="3">
        <v>32.019178082191779</v>
      </c>
      <c r="F2453" s="1">
        <v>0</v>
      </c>
      <c r="G2453" s="1">
        <v>33</v>
      </c>
      <c r="H2453" s="1" t="str">
        <f t="shared" si="154"/>
        <v>&lt;80</v>
      </c>
      <c r="I2453" s="1">
        <v>399.087521433814</v>
      </c>
      <c r="J2453" s="1">
        <v>125.987625740018</v>
      </c>
      <c r="K2453" s="1">
        <v>232.448348512031</v>
      </c>
      <c r="L2453" s="1">
        <v>234.09341197717799</v>
      </c>
      <c r="M2453" s="1">
        <f t="shared" si="155"/>
        <v>97.991023032611636</v>
      </c>
      <c r="N2453" s="1">
        <v>0</v>
      </c>
      <c r="O2453" s="1" t="str">
        <f t="shared" si="152"/>
        <v>25-40</v>
      </c>
    </row>
    <row r="2454" spans="1:15">
      <c r="A2454" s="1">
        <v>2453</v>
      </c>
      <c r="B2454" s="1">
        <v>86753092453</v>
      </c>
      <c r="C2454" s="2">
        <v>1.8547945205479452</v>
      </c>
      <c r="D2454" s="2" t="str">
        <f t="shared" si="153"/>
        <v>&gt; 1.5 year</v>
      </c>
      <c r="E2454" s="3">
        <v>22.556164383561644</v>
      </c>
      <c r="F2454" s="1">
        <v>1</v>
      </c>
      <c r="G2454" s="1">
        <v>61</v>
      </c>
      <c r="H2454" s="1" t="str">
        <f t="shared" si="154"/>
        <v>&lt;80</v>
      </c>
      <c r="I2454" s="1">
        <v>507.72347533286302</v>
      </c>
      <c r="J2454" s="1">
        <v>170.01764063431099</v>
      </c>
      <c r="K2454" s="1">
        <v>80.840321680144299</v>
      </c>
      <c r="L2454" s="1">
        <v>24.401327962802</v>
      </c>
      <c r="M2454" s="1">
        <f t="shared" si="155"/>
        <v>66.848287234527476</v>
      </c>
      <c r="N2454" s="1">
        <v>0</v>
      </c>
      <c r="O2454" s="1" t="str">
        <f t="shared" si="152"/>
        <v>17-25</v>
      </c>
    </row>
    <row r="2455" spans="1:15">
      <c r="A2455" s="1">
        <v>2454</v>
      </c>
      <c r="B2455" s="1">
        <v>86753092454</v>
      </c>
      <c r="C2455" s="2">
        <v>0.9945205479452055</v>
      </c>
      <c r="D2455" s="2" t="str">
        <f t="shared" si="153"/>
        <v>&lt;= 1.5 year</v>
      </c>
      <c r="E2455" s="3">
        <v>35.87945205479452</v>
      </c>
      <c r="F2455" s="1">
        <v>1</v>
      </c>
      <c r="G2455" s="1">
        <v>19</v>
      </c>
      <c r="H2455" s="1" t="str">
        <f t="shared" si="154"/>
        <v>&lt;80</v>
      </c>
      <c r="I2455" s="1">
        <v>4.4769340302189704</v>
      </c>
      <c r="J2455" s="1">
        <v>21.880800455389199</v>
      </c>
      <c r="K2455" s="1">
        <v>501.83784437862897</v>
      </c>
      <c r="L2455" s="1">
        <v>352.91286072214501</v>
      </c>
      <c r="M2455" s="1">
        <f t="shared" si="155"/>
        <v>104.67870337094153</v>
      </c>
      <c r="N2455" s="1">
        <v>0</v>
      </c>
      <c r="O2455" s="1" t="str">
        <f t="shared" si="152"/>
        <v>25-40</v>
      </c>
    </row>
    <row r="2456" spans="1:15">
      <c r="A2456" s="1">
        <v>2455</v>
      </c>
      <c r="B2456" s="1">
        <v>86753092455</v>
      </c>
      <c r="C2456" s="2">
        <v>1.8520547945205479</v>
      </c>
      <c r="D2456" s="2" t="str">
        <f t="shared" si="153"/>
        <v>&gt; 1.5 year</v>
      </c>
      <c r="E2456" s="3">
        <v>30.602739726027398</v>
      </c>
      <c r="F2456" s="1">
        <v>0</v>
      </c>
      <c r="G2456" s="1">
        <v>56</v>
      </c>
      <c r="H2456" s="1" t="str">
        <f t="shared" si="154"/>
        <v>&lt;80</v>
      </c>
      <c r="I2456" s="1">
        <v>189.53663495891499</v>
      </c>
      <c r="J2456" s="1">
        <v>317.90125754755297</v>
      </c>
      <c r="K2456" s="1">
        <v>255.68358065593301</v>
      </c>
      <c r="L2456" s="1">
        <v>164.98606157635999</v>
      </c>
      <c r="M2456" s="1">
        <f t="shared" si="155"/>
        <v>91.075388468392589</v>
      </c>
      <c r="N2456" s="1">
        <v>0</v>
      </c>
      <c r="O2456" s="1" t="str">
        <f t="shared" si="152"/>
        <v>25-40</v>
      </c>
    </row>
    <row r="2457" spans="1:15">
      <c r="A2457" s="1">
        <v>2456</v>
      </c>
      <c r="B2457" s="1">
        <v>86753092456</v>
      </c>
      <c r="C2457" s="2">
        <v>1.2712328767123289</v>
      </c>
      <c r="D2457" s="2" t="str">
        <f t="shared" si="153"/>
        <v>&lt;= 1.5 year</v>
      </c>
      <c r="E2457" s="3">
        <v>35.57260273972603</v>
      </c>
      <c r="F2457" s="1">
        <v>0</v>
      </c>
      <c r="G2457" s="1">
        <v>97</v>
      </c>
      <c r="H2457" s="1" t="str">
        <f t="shared" si="154"/>
        <v>&gt;=80</v>
      </c>
      <c r="I2457" s="1">
        <v>3.419099727032</v>
      </c>
      <c r="J2457" s="1">
        <v>227.303276990455</v>
      </c>
      <c r="K2457" s="1">
        <v>352.40816935793799</v>
      </c>
      <c r="L2457" s="1">
        <v>21.7190733439136</v>
      </c>
      <c r="M2457" s="1">
        <f t="shared" si="155"/>
        <v>63.353059261621148</v>
      </c>
      <c r="N2457" s="1">
        <v>0</v>
      </c>
      <c r="O2457" s="1" t="str">
        <f t="shared" si="152"/>
        <v>25-40</v>
      </c>
    </row>
    <row r="2458" spans="1:15">
      <c r="A2458" s="1">
        <v>2457</v>
      </c>
      <c r="B2458" s="1">
        <v>86753092457</v>
      </c>
      <c r="C2458" s="2">
        <v>1.6575342465753424</v>
      </c>
      <c r="D2458" s="2" t="str">
        <f t="shared" si="153"/>
        <v>&gt; 1.5 year</v>
      </c>
      <c r="E2458" s="3">
        <v>32.583561643835615</v>
      </c>
      <c r="F2458" s="1">
        <v>1</v>
      </c>
      <c r="G2458" s="1">
        <v>40</v>
      </c>
      <c r="H2458" s="1" t="str">
        <f t="shared" si="154"/>
        <v>&lt;80</v>
      </c>
      <c r="I2458" s="1">
        <v>148.92572822924399</v>
      </c>
      <c r="J2458" s="1">
        <v>283.99451783564598</v>
      </c>
      <c r="K2458" s="1">
        <v>268.27143555353598</v>
      </c>
      <c r="L2458" s="1">
        <v>215.48198663774201</v>
      </c>
      <c r="M2458" s="1">
        <f t="shared" si="155"/>
        <v>92.684030348144546</v>
      </c>
      <c r="N2458" s="1">
        <v>1</v>
      </c>
      <c r="O2458" s="1" t="str">
        <f t="shared" si="152"/>
        <v>25-40</v>
      </c>
    </row>
    <row r="2459" spans="1:15">
      <c r="A2459" s="1">
        <v>2458</v>
      </c>
      <c r="B2459" s="1">
        <v>86753092458</v>
      </c>
      <c r="C2459" s="2">
        <v>1.6739726027397259</v>
      </c>
      <c r="D2459" s="2" t="str">
        <f t="shared" si="153"/>
        <v>&gt; 1.5 year</v>
      </c>
      <c r="E2459" s="3">
        <v>33.345205479452055</v>
      </c>
      <c r="F2459" s="1">
        <v>0</v>
      </c>
      <c r="G2459" s="1">
        <v>44</v>
      </c>
      <c r="H2459" s="1" t="str">
        <f t="shared" si="154"/>
        <v>&lt;80</v>
      </c>
      <c r="I2459" s="1">
        <v>189.69916975021101</v>
      </c>
      <c r="J2459" s="1">
        <v>251.90589358783799</v>
      </c>
      <c r="K2459" s="1">
        <v>185.67302328753399</v>
      </c>
      <c r="L2459" s="1">
        <v>401.761979403515</v>
      </c>
      <c r="M2459" s="1">
        <f t="shared" si="155"/>
        <v>105.82060538996978</v>
      </c>
      <c r="N2459" s="1">
        <v>0</v>
      </c>
      <c r="O2459" s="1" t="str">
        <f t="shared" si="152"/>
        <v>25-40</v>
      </c>
    </row>
    <row r="2460" spans="1:15">
      <c r="A2460" s="1">
        <v>2459</v>
      </c>
      <c r="B2460" s="1">
        <v>86753092459</v>
      </c>
      <c r="C2460" s="2">
        <v>1.3534246575342466</v>
      </c>
      <c r="D2460" s="2" t="str">
        <f t="shared" si="153"/>
        <v>&lt;= 1.5 year</v>
      </c>
      <c r="E2460" s="3">
        <v>29.4986301369863</v>
      </c>
      <c r="F2460" s="1">
        <v>1</v>
      </c>
      <c r="G2460" s="1">
        <v>58</v>
      </c>
      <c r="H2460" s="1" t="str">
        <f t="shared" si="154"/>
        <v>&lt;80</v>
      </c>
      <c r="I2460" s="1">
        <v>273.98621090255398</v>
      </c>
      <c r="J2460" s="1">
        <v>432.35179872339802</v>
      </c>
      <c r="K2460" s="1">
        <v>101.58026143394</v>
      </c>
      <c r="L2460" s="1">
        <v>5.9423504531447904</v>
      </c>
      <c r="M2460" s="1">
        <f t="shared" si="155"/>
        <v>69.409754196526336</v>
      </c>
      <c r="N2460" s="1">
        <v>0</v>
      </c>
      <c r="O2460" s="1" t="str">
        <f t="shared" si="152"/>
        <v>25-40</v>
      </c>
    </row>
    <row r="2461" spans="1:15">
      <c r="A2461" s="1">
        <v>2460</v>
      </c>
      <c r="B2461" s="1">
        <v>86753092460</v>
      </c>
      <c r="C2461" s="2">
        <v>1.2136986301369863</v>
      </c>
      <c r="D2461" s="2" t="str">
        <f t="shared" si="153"/>
        <v>&lt;= 1.5 year</v>
      </c>
      <c r="E2461" s="3">
        <v>41.93150684931507</v>
      </c>
      <c r="F2461" s="1">
        <v>0</v>
      </c>
      <c r="G2461" s="1">
        <v>63</v>
      </c>
      <c r="H2461" s="1" t="str">
        <f t="shared" si="154"/>
        <v>&lt;80</v>
      </c>
      <c r="I2461" s="1">
        <v>5.5306963397948596</v>
      </c>
      <c r="J2461" s="1">
        <v>340.60822674995597</v>
      </c>
      <c r="K2461" s="1">
        <v>185.188773854175</v>
      </c>
      <c r="L2461" s="1">
        <v>54.030816512817701</v>
      </c>
      <c r="M2461" s="1">
        <f t="shared" si="155"/>
        <v>56.397464691219191</v>
      </c>
      <c r="N2461" s="1">
        <v>0</v>
      </c>
      <c r="O2461" s="1" t="str">
        <f t="shared" si="152"/>
        <v>&gt;40</v>
      </c>
    </row>
    <row r="2462" spans="1:15">
      <c r="A2462" s="1">
        <v>2461</v>
      </c>
      <c r="B2462" s="1">
        <v>86753092461</v>
      </c>
      <c r="C2462" s="2">
        <v>1.6191780821917807</v>
      </c>
      <c r="D2462" s="2" t="str">
        <f t="shared" si="153"/>
        <v>&gt; 1.5 year</v>
      </c>
      <c r="E2462" s="3">
        <v>36.252054794520546</v>
      </c>
      <c r="F2462" s="1">
        <v>0</v>
      </c>
      <c r="G2462" s="1">
        <v>36</v>
      </c>
      <c r="H2462" s="1" t="str">
        <f t="shared" si="154"/>
        <v>&lt;80</v>
      </c>
      <c r="I2462" s="1">
        <v>247.010677268373</v>
      </c>
      <c r="J2462" s="1">
        <v>142.846244051719</v>
      </c>
      <c r="K2462" s="1">
        <v>384.75523167093399</v>
      </c>
      <c r="L2462" s="1">
        <v>259.63246327153502</v>
      </c>
      <c r="M2462" s="1">
        <f t="shared" si="155"/>
        <v>108.51507709870364</v>
      </c>
      <c r="N2462" s="1">
        <v>0</v>
      </c>
      <c r="O2462" s="1" t="str">
        <f t="shared" si="152"/>
        <v>25-40</v>
      </c>
    </row>
    <row r="2463" spans="1:15">
      <c r="A2463" s="1">
        <v>2462</v>
      </c>
      <c r="B2463" s="1">
        <v>86753092462</v>
      </c>
      <c r="C2463" s="2">
        <v>1.2082191780821918</v>
      </c>
      <c r="D2463" s="2" t="str">
        <f t="shared" si="153"/>
        <v>&lt;= 1.5 year</v>
      </c>
      <c r="E2463" s="3">
        <v>26.882191780821916</v>
      </c>
      <c r="F2463" s="1">
        <v>0</v>
      </c>
      <c r="G2463" s="1">
        <v>60</v>
      </c>
      <c r="H2463" s="1" t="str">
        <f t="shared" si="154"/>
        <v>&lt;80</v>
      </c>
      <c r="I2463" s="1">
        <v>479.37922063434098</v>
      </c>
      <c r="J2463" s="1">
        <v>258.64214594558598</v>
      </c>
      <c r="K2463" s="1">
        <v>49.485740818425597</v>
      </c>
      <c r="L2463" s="1">
        <v>15.0507114441069</v>
      </c>
      <c r="M2463" s="1">
        <f t="shared" si="155"/>
        <v>66.786083597898056</v>
      </c>
      <c r="N2463" s="1">
        <v>0</v>
      </c>
      <c r="O2463" s="1" t="str">
        <f t="shared" si="152"/>
        <v>25-40</v>
      </c>
    </row>
    <row r="2464" spans="1:15">
      <c r="A2464" s="1">
        <v>2463</v>
      </c>
      <c r="B2464" s="1">
        <v>86753092463</v>
      </c>
      <c r="C2464" s="2">
        <v>1.6630136986301369</v>
      </c>
      <c r="D2464" s="2" t="str">
        <f t="shared" si="153"/>
        <v>&gt; 1.5 year</v>
      </c>
      <c r="E2464" s="3">
        <v>27.328767123287673</v>
      </c>
      <c r="F2464" s="1">
        <v>0</v>
      </c>
      <c r="G2464" s="1">
        <v>51</v>
      </c>
      <c r="H2464" s="1" t="str">
        <f t="shared" si="154"/>
        <v>&lt;80</v>
      </c>
      <c r="I2464" s="1">
        <v>273.25463577354799</v>
      </c>
      <c r="J2464" s="1">
        <v>257.97514311371401</v>
      </c>
      <c r="K2464" s="1">
        <v>287.920683771472</v>
      </c>
      <c r="L2464" s="1">
        <v>167.06752973808801</v>
      </c>
      <c r="M2464" s="1">
        <f t="shared" si="155"/>
        <v>97.096967932128166</v>
      </c>
      <c r="N2464" s="1">
        <v>0</v>
      </c>
      <c r="O2464" s="1" t="str">
        <f t="shared" si="152"/>
        <v>25-40</v>
      </c>
    </row>
    <row r="2465" spans="1:15">
      <c r="A2465" s="1">
        <v>2464</v>
      </c>
      <c r="B2465" s="1">
        <v>86753092464</v>
      </c>
      <c r="C2465" s="2">
        <v>1.1232876712328768</v>
      </c>
      <c r="D2465" s="2" t="str">
        <f t="shared" si="153"/>
        <v>&lt;= 1.5 year</v>
      </c>
      <c r="E2465" s="3">
        <v>42.268493150684932</v>
      </c>
      <c r="F2465" s="1">
        <v>0</v>
      </c>
      <c r="G2465" s="1">
        <v>75</v>
      </c>
      <c r="H2465" s="1" t="str">
        <f t="shared" si="154"/>
        <v>&lt;80</v>
      </c>
      <c r="I2465" s="1">
        <v>13.4597855076358</v>
      </c>
      <c r="J2465" s="1">
        <v>172.260089617674</v>
      </c>
      <c r="K2465" s="1">
        <v>413.26463066441403</v>
      </c>
      <c r="L2465" s="1">
        <v>15.5765419933988</v>
      </c>
      <c r="M2465" s="1">
        <f t="shared" si="155"/>
        <v>66.318530728962315</v>
      </c>
      <c r="N2465" s="1">
        <v>0</v>
      </c>
      <c r="O2465" s="1" t="str">
        <f t="shared" si="152"/>
        <v>&gt;40</v>
      </c>
    </row>
    <row r="2466" spans="1:15">
      <c r="A2466" s="1">
        <v>2465</v>
      </c>
      <c r="B2466" s="1">
        <v>86753092465</v>
      </c>
      <c r="C2466" s="2">
        <v>1.5917808219178082</v>
      </c>
      <c r="D2466" s="2" t="str">
        <f t="shared" si="153"/>
        <v>&gt; 1.5 year</v>
      </c>
      <c r="E2466" s="3">
        <v>33.876712328767127</v>
      </c>
      <c r="F2466" s="1">
        <v>0</v>
      </c>
      <c r="G2466" s="1">
        <v>42</v>
      </c>
      <c r="H2466" s="1" t="str">
        <f t="shared" si="154"/>
        <v>&lt;80</v>
      </c>
      <c r="I2466" s="1">
        <v>266.320826417452</v>
      </c>
      <c r="J2466" s="1">
        <v>288.07028015976601</v>
      </c>
      <c r="K2466" s="1">
        <v>180.88522678651</v>
      </c>
      <c r="L2466" s="1">
        <v>236.11442461832999</v>
      </c>
      <c r="M2466" s="1">
        <f t="shared" si="155"/>
        <v>94.391246694758237</v>
      </c>
      <c r="N2466" s="1">
        <v>0</v>
      </c>
      <c r="O2466" s="1" t="str">
        <f t="shared" si="152"/>
        <v>25-40</v>
      </c>
    </row>
    <row r="2467" spans="1:15">
      <c r="A2467" s="1">
        <v>2466</v>
      </c>
      <c r="B2467" s="1">
        <v>86753092466</v>
      </c>
      <c r="C2467" s="2">
        <v>1.6931506849315068</v>
      </c>
      <c r="D2467" s="2" t="str">
        <f t="shared" si="153"/>
        <v>&gt; 1.5 year</v>
      </c>
      <c r="E2467" s="3">
        <v>30.224657534246575</v>
      </c>
      <c r="F2467" s="1">
        <v>1</v>
      </c>
      <c r="G2467" s="1">
        <v>77</v>
      </c>
      <c r="H2467" s="1" t="str">
        <f t="shared" si="154"/>
        <v>&lt;80</v>
      </c>
      <c r="I2467" s="1">
        <v>284.68881291464402</v>
      </c>
      <c r="J2467" s="1">
        <v>211.86888077810099</v>
      </c>
      <c r="K2467" s="1">
        <v>147.35929584132401</v>
      </c>
      <c r="L2467" s="1">
        <v>271.559626039676</v>
      </c>
      <c r="M2467" s="1">
        <f t="shared" si="155"/>
        <v>89.994886121139587</v>
      </c>
      <c r="N2467" s="1">
        <v>0</v>
      </c>
      <c r="O2467" s="1" t="str">
        <f t="shared" si="152"/>
        <v>25-40</v>
      </c>
    </row>
    <row r="2468" spans="1:15">
      <c r="A2468" s="1">
        <v>2467</v>
      </c>
      <c r="B2468" s="1">
        <v>86753092467</v>
      </c>
      <c r="C2468" s="2">
        <v>1.2821917808219179</v>
      </c>
      <c r="D2468" s="2" t="str">
        <f t="shared" si="153"/>
        <v>&lt;= 1.5 year</v>
      </c>
      <c r="E2468" s="3">
        <v>42.923287671232877</v>
      </c>
      <c r="F2468" s="1">
        <v>0</v>
      </c>
      <c r="G2468" s="1">
        <v>67</v>
      </c>
      <c r="H2468" s="1" t="str">
        <f t="shared" si="154"/>
        <v>&lt;80</v>
      </c>
      <c r="I2468" s="1">
        <v>5.6640384311517504</v>
      </c>
      <c r="J2468" s="1">
        <v>287.29302607416201</v>
      </c>
      <c r="K2468" s="1">
        <v>284.51107176082098</v>
      </c>
      <c r="L2468" s="1">
        <v>44.9401361274601</v>
      </c>
      <c r="M2468" s="1">
        <f t="shared" si="155"/>
        <v>62.970710107018832</v>
      </c>
      <c r="N2468" s="1">
        <v>0</v>
      </c>
      <c r="O2468" s="1" t="str">
        <f t="shared" si="152"/>
        <v>&gt;40</v>
      </c>
    </row>
    <row r="2469" spans="1:15">
      <c r="A2469" s="1">
        <v>2468</v>
      </c>
      <c r="B2469" s="1">
        <v>86753092468</v>
      </c>
      <c r="C2469" s="2">
        <v>1.6438356164383561</v>
      </c>
      <c r="D2469" s="2" t="str">
        <f t="shared" si="153"/>
        <v>&gt; 1.5 year</v>
      </c>
      <c r="E2469" s="3">
        <v>30.967123287671232</v>
      </c>
      <c r="F2469" s="1">
        <v>1</v>
      </c>
      <c r="G2469" s="1">
        <v>52</v>
      </c>
      <c r="H2469" s="1" t="str">
        <f t="shared" si="154"/>
        <v>&lt;80</v>
      </c>
      <c r="I2469" s="1">
        <v>208.541819381267</v>
      </c>
      <c r="J2469" s="1">
        <v>306.85824522869899</v>
      </c>
      <c r="K2469" s="1">
        <v>234.99914903340999</v>
      </c>
      <c r="L2469" s="1">
        <v>247.582765305511</v>
      </c>
      <c r="M2469" s="1">
        <f t="shared" si="155"/>
        <v>99.141834889467788</v>
      </c>
      <c r="N2469" s="1">
        <v>0</v>
      </c>
      <c r="O2469" s="1" t="str">
        <f t="shared" si="152"/>
        <v>25-40</v>
      </c>
    </row>
    <row r="2470" spans="1:15">
      <c r="A2470" s="1">
        <v>2469</v>
      </c>
      <c r="B2470" s="1">
        <v>86753092469</v>
      </c>
      <c r="C2470" s="2">
        <v>1.1287671232876713</v>
      </c>
      <c r="D2470" s="2" t="str">
        <f t="shared" si="153"/>
        <v>&lt;= 1.5 year</v>
      </c>
      <c r="E2470" s="3">
        <v>40.295890410958904</v>
      </c>
      <c r="F2470" s="1">
        <v>0</v>
      </c>
      <c r="G2470" s="1">
        <v>69</v>
      </c>
      <c r="H2470" s="1" t="str">
        <f t="shared" si="154"/>
        <v>&lt;80</v>
      </c>
      <c r="I2470" s="1">
        <v>73.127816176528299</v>
      </c>
      <c r="J2470" s="1">
        <v>291.02839332862601</v>
      </c>
      <c r="K2470" s="1">
        <v>247.3028846867</v>
      </c>
      <c r="L2470" s="1">
        <v>18.9884614477734</v>
      </c>
      <c r="M2470" s="1">
        <f t="shared" si="155"/>
        <v>61.087458296549144</v>
      </c>
      <c r="N2470" s="1">
        <v>0</v>
      </c>
      <c r="O2470" s="1" t="str">
        <f t="shared" si="152"/>
        <v>&gt;40</v>
      </c>
    </row>
    <row r="2471" spans="1:15">
      <c r="A2471" s="1">
        <v>2470</v>
      </c>
      <c r="B2471" s="1">
        <v>86753092470</v>
      </c>
      <c r="C2471" s="2">
        <v>1.6493150684931508</v>
      </c>
      <c r="D2471" s="2" t="str">
        <f t="shared" si="153"/>
        <v>&gt; 1.5 year</v>
      </c>
      <c r="E2471" s="3">
        <v>22.30958904109589</v>
      </c>
      <c r="F2471" s="1">
        <v>1</v>
      </c>
      <c r="G2471" s="1">
        <v>55</v>
      </c>
      <c r="H2471" s="1" t="str">
        <f t="shared" si="154"/>
        <v>&lt;80</v>
      </c>
      <c r="I2471" s="1">
        <v>530.01636261470605</v>
      </c>
      <c r="J2471" s="1">
        <v>274.545241260583</v>
      </c>
      <c r="K2471" s="1">
        <v>7.7635997751309498</v>
      </c>
      <c r="L2471" s="1">
        <v>23.757076023215198</v>
      </c>
      <c r="M2471" s="1">
        <f t="shared" si="155"/>
        <v>68.147409405824661</v>
      </c>
      <c r="N2471" s="1">
        <v>0</v>
      </c>
      <c r="O2471" s="1" t="str">
        <f t="shared" si="152"/>
        <v>17-25</v>
      </c>
    </row>
    <row r="2472" spans="1:15">
      <c r="A2472" s="1">
        <v>2471</v>
      </c>
      <c r="B2472" s="1">
        <v>86753092471</v>
      </c>
      <c r="C2472" s="2">
        <v>1.6958904109589041</v>
      </c>
      <c r="D2472" s="2" t="str">
        <f t="shared" si="153"/>
        <v>&gt; 1.5 year</v>
      </c>
      <c r="E2472" s="3">
        <v>31.38082191780822</v>
      </c>
      <c r="F2472" s="1">
        <v>0</v>
      </c>
      <c r="G2472" s="1">
        <v>39</v>
      </c>
      <c r="H2472" s="1" t="str">
        <f t="shared" si="154"/>
        <v>&lt;80</v>
      </c>
      <c r="I2472" s="1">
        <v>272.08034598301498</v>
      </c>
      <c r="J2472" s="1">
        <v>189.118640589617</v>
      </c>
      <c r="K2472" s="1">
        <v>268.47423369230199</v>
      </c>
      <c r="L2472" s="1">
        <v>229.371622140445</v>
      </c>
      <c r="M2472" s="1">
        <f t="shared" si="155"/>
        <v>96.637421625740188</v>
      </c>
      <c r="N2472" s="1">
        <v>0</v>
      </c>
      <c r="O2472" s="1" t="str">
        <f t="shared" si="152"/>
        <v>25-40</v>
      </c>
    </row>
    <row r="2473" spans="1:15">
      <c r="A2473" s="1">
        <v>2472</v>
      </c>
      <c r="B2473" s="1">
        <v>86753092472</v>
      </c>
      <c r="C2473" s="2">
        <v>1.3616438356164384</v>
      </c>
      <c r="D2473" s="2" t="str">
        <f t="shared" si="153"/>
        <v>&lt;= 1.5 year</v>
      </c>
      <c r="E2473" s="3">
        <v>34.797260273972604</v>
      </c>
      <c r="F2473" s="1">
        <v>1</v>
      </c>
      <c r="G2473" s="1">
        <v>90</v>
      </c>
      <c r="H2473" s="1" t="str">
        <f t="shared" si="154"/>
        <v>&gt;=80</v>
      </c>
      <c r="I2473" s="1">
        <v>27.757170185054299</v>
      </c>
      <c r="J2473" s="1">
        <v>331.21372765536302</v>
      </c>
      <c r="K2473" s="1">
        <v>193.35440253894899</v>
      </c>
      <c r="L2473" s="1">
        <v>21.337199375807401</v>
      </c>
      <c r="M2473" s="1">
        <f t="shared" si="155"/>
        <v>54.480664057004155</v>
      </c>
      <c r="N2473" s="1">
        <v>0</v>
      </c>
      <c r="O2473" s="1" t="str">
        <f t="shared" si="152"/>
        <v>25-40</v>
      </c>
    </row>
    <row r="2474" spans="1:15">
      <c r="A2474" s="1">
        <v>2473</v>
      </c>
      <c r="B2474" s="1">
        <v>86753092473</v>
      </c>
      <c r="C2474" s="2">
        <v>1.6986301369863013</v>
      </c>
      <c r="D2474" s="2" t="str">
        <f t="shared" si="153"/>
        <v>&gt; 1.5 year</v>
      </c>
      <c r="E2474" s="3">
        <v>29.978082191780821</v>
      </c>
      <c r="F2474" s="1">
        <v>1</v>
      </c>
      <c r="G2474" s="1">
        <v>41</v>
      </c>
      <c r="H2474" s="1" t="str">
        <f t="shared" si="154"/>
        <v>&lt;80</v>
      </c>
      <c r="I2474" s="1">
        <v>214.85476806849701</v>
      </c>
      <c r="J2474" s="1">
        <v>293.01906861229799</v>
      </c>
      <c r="K2474" s="1">
        <v>304.74978307597002</v>
      </c>
      <c r="L2474" s="1">
        <v>275.59020108987602</v>
      </c>
      <c r="M2474" s="1">
        <f t="shared" si="155"/>
        <v>110.27070503436511</v>
      </c>
      <c r="N2474" s="1">
        <v>0</v>
      </c>
      <c r="O2474" s="1" t="str">
        <f t="shared" si="152"/>
        <v>25-40</v>
      </c>
    </row>
    <row r="2475" spans="1:15">
      <c r="A2475" s="1">
        <v>2474</v>
      </c>
      <c r="B2475" s="1">
        <v>86753092474</v>
      </c>
      <c r="C2475" s="2">
        <v>1.3068493150684932</v>
      </c>
      <c r="D2475" s="2" t="str">
        <f t="shared" si="153"/>
        <v>&lt;= 1.5 year</v>
      </c>
      <c r="E2475" s="3">
        <v>38.594520547945208</v>
      </c>
      <c r="F2475" s="1">
        <v>0</v>
      </c>
      <c r="G2475" s="1">
        <v>80</v>
      </c>
      <c r="H2475" s="1" t="str">
        <f t="shared" si="154"/>
        <v>&gt;=80</v>
      </c>
      <c r="I2475" s="1">
        <v>4.6186901924894599</v>
      </c>
      <c r="J2475" s="1">
        <v>262.16101968460998</v>
      </c>
      <c r="K2475" s="1">
        <v>274.24479974518499</v>
      </c>
      <c r="L2475" s="1">
        <v>12.6677302663511</v>
      </c>
      <c r="M2475" s="1">
        <f t="shared" si="155"/>
        <v>55.771880391552287</v>
      </c>
      <c r="N2475" s="1">
        <v>1</v>
      </c>
      <c r="O2475" s="1" t="str">
        <f t="shared" si="152"/>
        <v>25-40</v>
      </c>
    </row>
    <row r="2476" spans="1:15">
      <c r="A2476" s="1">
        <v>2475</v>
      </c>
      <c r="B2476" s="1">
        <v>86753092475</v>
      </c>
      <c r="C2476" s="2">
        <v>1.6821917808219178</v>
      </c>
      <c r="D2476" s="2" t="str">
        <f t="shared" si="153"/>
        <v>&gt; 1.5 year</v>
      </c>
      <c r="E2476" s="3">
        <v>26.953424657534246</v>
      </c>
      <c r="F2476" s="1">
        <v>0</v>
      </c>
      <c r="G2476" s="1">
        <v>30</v>
      </c>
      <c r="H2476" s="1" t="str">
        <f t="shared" si="154"/>
        <v>&lt;80</v>
      </c>
      <c r="I2476" s="1">
        <v>204.85500991747699</v>
      </c>
      <c r="J2476" s="1">
        <v>218.10045281482101</v>
      </c>
      <c r="K2476" s="1">
        <v>233.36481905794699</v>
      </c>
      <c r="L2476" s="1">
        <v>254.08454935115699</v>
      </c>
      <c r="M2476" s="1">
        <f t="shared" si="155"/>
        <v>92.330361227676306</v>
      </c>
      <c r="N2476" s="1">
        <v>1</v>
      </c>
      <c r="O2476" s="1" t="str">
        <f t="shared" si="152"/>
        <v>25-40</v>
      </c>
    </row>
    <row r="2477" spans="1:15">
      <c r="A2477" s="1">
        <v>2476</v>
      </c>
      <c r="B2477" s="1">
        <v>86753092476</v>
      </c>
      <c r="C2477" s="2">
        <v>1.1205479452054794</v>
      </c>
      <c r="D2477" s="2" t="str">
        <f t="shared" si="153"/>
        <v>&lt;= 1.5 year</v>
      </c>
      <c r="E2477" s="3">
        <v>29.468493150684932</v>
      </c>
      <c r="F2477" s="1">
        <v>0</v>
      </c>
      <c r="G2477" s="1">
        <v>61</v>
      </c>
      <c r="H2477" s="1" t="str">
        <f t="shared" si="154"/>
        <v>&lt;80</v>
      </c>
      <c r="I2477" s="1">
        <v>31.804709017609898</v>
      </c>
      <c r="J2477" s="1">
        <v>272.566841647324</v>
      </c>
      <c r="K2477" s="1">
        <v>282.319197511445</v>
      </c>
      <c r="L2477" s="1">
        <v>13.124080423832201</v>
      </c>
      <c r="M2477" s="1">
        <f t="shared" si="155"/>
        <v>59.802917405427976</v>
      </c>
      <c r="N2477" s="1">
        <v>0</v>
      </c>
      <c r="O2477" s="1" t="str">
        <f t="shared" si="152"/>
        <v>25-40</v>
      </c>
    </row>
    <row r="2478" spans="1:15">
      <c r="A2478" s="1">
        <v>2477</v>
      </c>
      <c r="B2478" s="1">
        <v>86753092477</v>
      </c>
      <c r="C2478" s="2">
        <v>1.2219178082191782</v>
      </c>
      <c r="D2478" s="2" t="str">
        <f t="shared" si="153"/>
        <v>&lt;= 1.5 year</v>
      </c>
      <c r="E2478" s="3">
        <v>38.589041095890408</v>
      </c>
      <c r="F2478" s="1">
        <v>0</v>
      </c>
      <c r="G2478" s="1">
        <v>73</v>
      </c>
      <c r="H2478" s="1" t="str">
        <f t="shared" si="154"/>
        <v>&lt;80</v>
      </c>
      <c r="I2478" s="1">
        <v>28.578050605997799</v>
      </c>
      <c r="J2478" s="1">
        <v>245.27691688963699</v>
      </c>
      <c r="K2478" s="1">
        <v>284.710746193842</v>
      </c>
      <c r="L2478" s="1">
        <v>51.939049523618102</v>
      </c>
      <c r="M2478" s="1">
        <f t="shared" si="155"/>
        <v>62.306372885745994</v>
      </c>
      <c r="N2478" s="1">
        <v>0</v>
      </c>
      <c r="O2478" s="1" t="str">
        <f t="shared" si="152"/>
        <v>25-40</v>
      </c>
    </row>
    <row r="2479" spans="1:15">
      <c r="A2479" s="1">
        <v>2478</v>
      </c>
      <c r="B2479" s="1">
        <v>86753092478</v>
      </c>
      <c r="C2479" s="2">
        <v>1.1863013698630136</v>
      </c>
      <c r="D2479" s="2" t="str">
        <f t="shared" si="153"/>
        <v>&lt;= 1.5 year</v>
      </c>
      <c r="E2479" s="3">
        <v>41.665753424657531</v>
      </c>
      <c r="F2479" s="1">
        <v>0</v>
      </c>
      <c r="G2479" s="1">
        <v>74</v>
      </c>
      <c r="H2479" s="1" t="str">
        <f t="shared" si="154"/>
        <v>&lt;80</v>
      </c>
      <c r="I2479" s="1">
        <v>20.0721909052053</v>
      </c>
      <c r="J2479" s="1">
        <v>259.63515933582499</v>
      </c>
      <c r="K2479" s="1">
        <v>237.00172954403001</v>
      </c>
      <c r="L2479" s="1">
        <v>92.070836437443901</v>
      </c>
      <c r="M2479" s="1">
        <f t="shared" si="155"/>
        <v>61.865295937059287</v>
      </c>
      <c r="N2479" s="1">
        <v>0</v>
      </c>
      <c r="O2479" s="1" t="str">
        <f t="shared" si="152"/>
        <v>&gt;40</v>
      </c>
    </row>
    <row r="2480" spans="1:15">
      <c r="A2480" s="1">
        <v>2479</v>
      </c>
      <c r="B2480" s="1">
        <v>86753092479</v>
      </c>
      <c r="C2480" s="2">
        <v>1.473972602739726</v>
      </c>
      <c r="D2480" s="2" t="str">
        <f t="shared" si="153"/>
        <v>&lt;= 1.5 year</v>
      </c>
      <c r="E2480" s="3">
        <v>22.287671232876711</v>
      </c>
      <c r="F2480" s="1">
        <v>1</v>
      </c>
      <c r="G2480" s="1">
        <v>61</v>
      </c>
      <c r="H2480" s="1" t="str">
        <f t="shared" si="154"/>
        <v>&lt;80</v>
      </c>
      <c r="I2480" s="1">
        <v>292.82455969687402</v>
      </c>
      <c r="J2480" s="1">
        <v>458.04026990597401</v>
      </c>
      <c r="K2480" s="1">
        <v>41.615798114512799</v>
      </c>
      <c r="L2480" s="1">
        <v>47.216550358955601</v>
      </c>
      <c r="M2480" s="1">
        <f t="shared" si="155"/>
        <v>70.729068185044056</v>
      </c>
      <c r="N2480" s="1">
        <v>0</v>
      </c>
      <c r="O2480" s="1" t="str">
        <f t="shared" si="152"/>
        <v>17-25</v>
      </c>
    </row>
    <row r="2481" spans="1:15">
      <c r="A2481" s="1">
        <v>2480</v>
      </c>
      <c r="B2481" s="1">
        <v>86753092480</v>
      </c>
      <c r="C2481" s="2">
        <v>1.6520547945205479</v>
      </c>
      <c r="D2481" s="2" t="str">
        <f t="shared" si="153"/>
        <v>&gt; 1.5 year</v>
      </c>
      <c r="E2481" s="3">
        <v>25.528767123287672</v>
      </c>
      <c r="F2481" s="1">
        <v>0</v>
      </c>
      <c r="G2481" s="1">
        <v>40</v>
      </c>
      <c r="H2481" s="1" t="str">
        <f t="shared" si="154"/>
        <v>&lt;80</v>
      </c>
      <c r="I2481" s="1">
        <v>350.882563327409</v>
      </c>
      <c r="J2481" s="1">
        <v>231.97203737319401</v>
      </c>
      <c r="K2481" s="1">
        <v>116.70746677386001</v>
      </c>
      <c r="L2481" s="1">
        <v>322.25722345261102</v>
      </c>
      <c r="M2481" s="1">
        <f t="shared" si="155"/>
        <v>99.304130883224758</v>
      </c>
      <c r="N2481" s="1">
        <v>0</v>
      </c>
      <c r="O2481" s="1" t="str">
        <f t="shared" si="152"/>
        <v>25-40</v>
      </c>
    </row>
    <row r="2482" spans="1:15">
      <c r="A2482" s="1">
        <v>2481</v>
      </c>
      <c r="B2482" s="1">
        <v>86753092481</v>
      </c>
      <c r="C2482" s="2">
        <v>1.6520547945205479</v>
      </c>
      <c r="D2482" s="2" t="str">
        <f t="shared" si="153"/>
        <v>&gt; 1.5 year</v>
      </c>
      <c r="E2482" s="3">
        <v>21.438356164383563</v>
      </c>
      <c r="F2482" s="1">
        <v>1</v>
      </c>
      <c r="G2482" s="1">
        <v>66</v>
      </c>
      <c r="H2482" s="1" t="str">
        <f t="shared" si="154"/>
        <v>&lt;80</v>
      </c>
      <c r="I2482" s="1">
        <v>382.68268957139799</v>
      </c>
      <c r="J2482" s="1">
        <v>351.639650880369</v>
      </c>
      <c r="K2482" s="1">
        <v>19.007851678785801</v>
      </c>
      <c r="L2482" s="1">
        <v>1.85651921140408</v>
      </c>
      <c r="M2482" s="1">
        <f t="shared" si="155"/>
        <v>61.249511742964145</v>
      </c>
      <c r="N2482" s="1">
        <v>0</v>
      </c>
      <c r="O2482" s="1" t="str">
        <f t="shared" si="152"/>
        <v>17-25</v>
      </c>
    </row>
    <row r="2483" spans="1:15">
      <c r="A2483" s="1">
        <v>2482</v>
      </c>
      <c r="B2483" s="1">
        <v>86753092482</v>
      </c>
      <c r="C2483" s="2">
        <v>1.2767123287671234</v>
      </c>
      <c r="D2483" s="2" t="str">
        <f t="shared" si="153"/>
        <v>&lt;= 1.5 year</v>
      </c>
      <c r="E2483" s="3">
        <v>38.791780821917811</v>
      </c>
      <c r="F2483" s="1">
        <v>0</v>
      </c>
      <c r="G2483" s="1">
        <v>90</v>
      </c>
      <c r="H2483" s="1" t="str">
        <f t="shared" si="154"/>
        <v>&gt;=80</v>
      </c>
      <c r="I2483" s="1">
        <v>15.8259440199</v>
      </c>
      <c r="J2483" s="1">
        <v>108.206043663278</v>
      </c>
      <c r="K2483" s="1">
        <v>480.63510432500499</v>
      </c>
      <c r="L2483" s="1">
        <v>15.7434294336108</v>
      </c>
      <c r="M2483" s="1">
        <f t="shared" si="155"/>
        <v>69.487983065688127</v>
      </c>
      <c r="N2483" s="1">
        <v>0</v>
      </c>
      <c r="O2483" s="1" t="str">
        <f t="shared" si="152"/>
        <v>25-40</v>
      </c>
    </row>
    <row r="2484" spans="1:15">
      <c r="A2484" s="1">
        <v>2483</v>
      </c>
      <c r="B2484" s="1">
        <v>86753092483</v>
      </c>
      <c r="C2484" s="2">
        <v>1.6630136986301369</v>
      </c>
      <c r="D2484" s="2" t="str">
        <f t="shared" si="153"/>
        <v>&gt; 1.5 year</v>
      </c>
      <c r="E2484" s="3">
        <v>30.539726027397261</v>
      </c>
      <c r="F2484" s="1">
        <v>1</v>
      </c>
      <c r="G2484" s="1">
        <v>31</v>
      </c>
      <c r="H2484" s="1" t="str">
        <f t="shared" si="154"/>
        <v>&lt;80</v>
      </c>
      <c r="I2484" s="1">
        <v>264.29147325251199</v>
      </c>
      <c r="J2484" s="1">
        <v>284.60036747887</v>
      </c>
      <c r="K2484" s="1">
        <v>207.577349336217</v>
      </c>
      <c r="L2484" s="1">
        <v>189.45549875148299</v>
      </c>
      <c r="M2484" s="1">
        <f t="shared" si="155"/>
        <v>91.555289029034554</v>
      </c>
      <c r="N2484" s="1">
        <v>0</v>
      </c>
      <c r="O2484" s="1" t="str">
        <f t="shared" si="152"/>
        <v>25-40</v>
      </c>
    </row>
    <row r="2485" spans="1:15">
      <c r="A2485" s="1">
        <v>2484</v>
      </c>
      <c r="B2485" s="1">
        <v>86753092484</v>
      </c>
      <c r="C2485" s="2">
        <v>1.1917808219178083</v>
      </c>
      <c r="D2485" s="2" t="str">
        <f t="shared" si="153"/>
        <v>&lt;= 1.5 year</v>
      </c>
      <c r="E2485" s="3">
        <v>37.816438356164383</v>
      </c>
      <c r="F2485" s="1">
        <v>0</v>
      </c>
      <c r="G2485" s="1">
        <v>71</v>
      </c>
      <c r="H2485" s="1" t="str">
        <f t="shared" si="154"/>
        <v>&lt;80</v>
      </c>
      <c r="I2485" s="1">
        <v>64.358893950490597</v>
      </c>
      <c r="J2485" s="1">
        <v>248.19950276733201</v>
      </c>
      <c r="K2485" s="1">
        <v>268.200733276915</v>
      </c>
      <c r="L2485" s="1">
        <v>24.4158026562957</v>
      </c>
      <c r="M2485" s="1">
        <f t="shared" si="155"/>
        <v>60.118656049411094</v>
      </c>
      <c r="N2485" s="1">
        <v>0</v>
      </c>
      <c r="O2485" s="1" t="str">
        <f t="shared" si="152"/>
        <v>25-40</v>
      </c>
    </row>
    <row r="2486" spans="1:15">
      <c r="A2486" s="1">
        <v>2485</v>
      </c>
      <c r="B2486" s="1">
        <v>86753092485</v>
      </c>
      <c r="C2486" s="2">
        <v>1.7232876712328766</v>
      </c>
      <c r="D2486" s="2" t="str">
        <f t="shared" si="153"/>
        <v>&gt; 1.5 year</v>
      </c>
      <c r="E2486" s="3">
        <v>26.18082191780822</v>
      </c>
      <c r="F2486" s="1">
        <v>1</v>
      </c>
      <c r="G2486" s="1">
        <v>56</v>
      </c>
      <c r="H2486" s="1" t="str">
        <f t="shared" si="154"/>
        <v>&lt;80</v>
      </c>
      <c r="I2486" s="1">
        <v>345.79531668337597</v>
      </c>
      <c r="J2486" s="1">
        <v>339.83498213789801</v>
      </c>
      <c r="K2486" s="1">
        <v>9.5859951309044593</v>
      </c>
      <c r="L2486" s="1">
        <v>110.33518151669701</v>
      </c>
      <c r="M2486" s="1">
        <f t="shared" si="155"/>
        <v>69.240965103414098</v>
      </c>
      <c r="N2486" s="1">
        <v>0</v>
      </c>
      <c r="O2486" s="1" t="str">
        <f t="shared" si="152"/>
        <v>25-40</v>
      </c>
    </row>
    <row r="2487" spans="1:15">
      <c r="A2487" s="1">
        <v>2486</v>
      </c>
      <c r="B2487" s="1">
        <v>86753092486</v>
      </c>
      <c r="C2487" s="2">
        <v>1.5753424657534247</v>
      </c>
      <c r="D2487" s="2" t="str">
        <f t="shared" si="153"/>
        <v>&gt; 1.5 year</v>
      </c>
      <c r="E2487" s="3">
        <v>26.87123287671233</v>
      </c>
      <c r="F2487" s="1">
        <v>0</v>
      </c>
      <c r="G2487" s="1">
        <v>46</v>
      </c>
      <c r="H2487" s="1" t="str">
        <f t="shared" si="154"/>
        <v>&lt;80</v>
      </c>
      <c r="I2487" s="1">
        <v>167.462459609456</v>
      </c>
      <c r="J2487" s="1">
        <v>222.67190521633</v>
      </c>
      <c r="K2487" s="1">
        <v>142.65401661067301</v>
      </c>
      <c r="L2487" s="1">
        <v>359.18777778313301</v>
      </c>
      <c r="M2487" s="1">
        <f t="shared" si="155"/>
        <v>91.431764513319592</v>
      </c>
      <c r="N2487" s="1">
        <v>1</v>
      </c>
      <c r="O2487" s="1" t="str">
        <f t="shared" si="152"/>
        <v>25-40</v>
      </c>
    </row>
    <row r="2488" spans="1:15">
      <c r="A2488" s="1">
        <v>2487</v>
      </c>
      <c r="B2488" s="1">
        <v>86753092487</v>
      </c>
      <c r="C2488" s="2">
        <v>1.6301369863013699</v>
      </c>
      <c r="D2488" s="2" t="str">
        <f t="shared" si="153"/>
        <v>&gt; 1.5 year</v>
      </c>
      <c r="E2488" s="3">
        <v>31.145205479452056</v>
      </c>
      <c r="F2488" s="1">
        <v>0</v>
      </c>
      <c r="G2488" s="1">
        <v>46</v>
      </c>
      <c r="H2488" s="1" t="str">
        <f t="shared" si="154"/>
        <v>&lt;80</v>
      </c>
      <c r="I2488" s="1">
        <v>151.64208136505101</v>
      </c>
      <c r="J2488" s="1">
        <v>167.40422672451399</v>
      </c>
      <c r="K2488" s="1">
        <v>359.10052543200197</v>
      </c>
      <c r="L2488" s="1">
        <v>244.90163275654999</v>
      </c>
      <c r="M2488" s="1">
        <f t="shared" si="155"/>
        <v>98.003963629791429</v>
      </c>
      <c r="N2488" s="1">
        <v>0</v>
      </c>
      <c r="O2488" s="1" t="str">
        <f t="shared" si="152"/>
        <v>25-40</v>
      </c>
    </row>
    <row r="2489" spans="1:15">
      <c r="A2489" s="1">
        <v>2488</v>
      </c>
      <c r="B2489" s="1">
        <v>86753092488</v>
      </c>
      <c r="C2489" s="2">
        <v>1.5726027397260274</v>
      </c>
      <c r="D2489" s="2" t="str">
        <f t="shared" si="153"/>
        <v>&gt; 1.5 year</v>
      </c>
      <c r="E2489" s="3">
        <v>29.315068493150687</v>
      </c>
      <c r="F2489" s="1">
        <v>0</v>
      </c>
      <c r="G2489" s="1">
        <v>39</v>
      </c>
      <c r="H2489" s="1" t="str">
        <f t="shared" si="154"/>
        <v>&lt;80</v>
      </c>
      <c r="I2489" s="1">
        <v>141.73001879729799</v>
      </c>
      <c r="J2489" s="1">
        <v>277.39388327050398</v>
      </c>
      <c r="K2489" s="1">
        <v>247.55777263853901</v>
      </c>
      <c r="L2489" s="1">
        <v>241.61012322652101</v>
      </c>
      <c r="M2489" s="1">
        <f t="shared" si="155"/>
        <v>92.230059669231352</v>
      </c>
      <c r="N2489" s="1">
        <v>1</v>
      </c>
      <c r="O2489" s="1" t="str">
        <f t="shared" si="152"/>
        <v>25-40</v>
      </c>
    </row>
    <row r="2490" spans="1:15">
      <c r="A2490" s="1">
        <v>2489</v>
      </c>
      <c r="B2490" s="1">
        <v>86753092489</v>
      </c>
      <c r="C2490" s="2">
        <v>1.6904109589041096</v>
      </c>
      <c r="D2490" s="2" t="str">
        <f t="shared" si="153"/>
        <v>&gt; 1.5 year</v>
      </c>
      <c r="E2490" s="3">
        <v>27.065753424657533</v>
      </c>
      <c r="F2490" s="1">
        <v>0</v>
      </c>
      <c r="G2490" s="1">
        <v>74</v>
      </c>
      <c r="H2490" s="1" t="str">
        <f t="shared" si="154"/>
        <v>&lt;80</v>
      </c>
      <c r="I2490" s="1">
        <v>203.44882862754301</v>
      </c>
      <c r="J2490" s="1">
        <v>305.70396698002003</v>
      </c>
      <c r="K2490" s="1">
        <v>235.05569210820499</v>
      </c>
      <c r="L2490" s="1">
        <v>151.681273962917</v>
      </c>
      <c r="M2490" s="1">
        <f t="shared" si="155"/>
        <v>87.140659577139687</v>
      </c>
      <c r="N2490" s="1">
        <v>1</v>
      </c>
      <c r="O2490" s="1" t="str">
        <f t="shared" si="152"/>
        <v>25-40</v>
      </c>
    </row>
    <row r="2491" spans="1:15">
      <c r="A2491" s="1">
        <v>2490</v>
      </c>
      <c r="B2491" s="1">
        <v>86753092490</v>
      </c>
      <c r="C2491" s="2">
        <v>1.1863013698630136</v>
      </c>
      <c r="D2491" s="2" t="str">
        <f t="shared" si="153"/>
        <v>&lt;= 1.5 year</v>
      </c>
      <c r="E2491" s="3">
        <v>45.578082191780823</v>
      </c>
      <c r="F2491" s="1">
        <v>0</v>
      </c>
      <c r="G2491" s="1">
        <v>81</v>
      </c>
      <c r="H2491" s="1" t="str">
        <f t="shared" si="154"/>
        <v>&gt;=80</v>
      </c>
      <c r="I2491" s="1">
        <v>27.168321972290201</v>
      </c>
      <c r="J2491" s="1">
        <v>256.01574744246301</v>
      </c>
      <c r="K2491" s="1">
        <v>330.50380294551297</v>
      </c>
      <c r="L2491" s="1">
        <v>19.7187946819896</v>
      </c>
      <c r="M2491" s="1">
        <f t="shared" si="155"/>
        <v>64.681437268480565</v>
      </c>
      <c r="N2491" s="1">
        <v>0</v>
      </c>
      <c r="O2491" s="1" t="str">
        <f t="shared" si="152"/>
        <v>&gt;40</v>
      </c>
    </row>
    <row r="2492" spans="1:15">
      <c r="A2492" s="1">
        <v>2491</v>
      </c>
      <c r="B2492" s="1">
        <v>86753092491</v>
      </c>
      <c r="C2492" s="2">
        <v>0.92876712328767119</v>
      </c>
      <c r="D2492" s="2" t="str">
        <f t="shared" si="153"/>
        <v>&lt;= 1.5 year</v>
      </c>
      <c r="E2492" s="3">
        <v>34.632876712328766</v>
      </c>
      <c r="F2492" s="1">
        <v>0</v>
      </c>
      <c r="G2492" s="1">
        <v>19</v>
      </c>
      <c r="H2492" s="1" t="str">
        <f t="shared" si="154"/>
        <v>&lt;80</v>
      </c>
      <c r="I2492" s="1">
        <v>17.184960440541499</v>
      </c>
      <c r="J2492" s="1">
        <v>8.26234974101944</v>
      </c>
      <c r="K2492" s="1">
        <v>467.59151066511799</v>
      </c>
      <c r="L2492" s="1">
        <v>367.47885496542102</v>
      </c>
      <c r="M2492" s="1">
        <f t="shared" si="155"/>
        <v>102.24422869018954</v>
      </c>
      <c r="N2492" s="1">
        <v>0</v>
      </c>
      <c r="O2492" s="1" t="str">
        <f t="shared" si="152"/>
        <v>25-40</v>
      </c>
    </row>
    <row r="2493" spans="1:15">
      <c r="A2493" s="1">
        <v>2492</v>
      </c>
      <c r="B2493" s="1">
        <v>86753092492</v>
      </c>
      <c r="C2493" s="2">
        <v>1.4027397260273973</v>
      </c>
      <c r="D2493" s="2" t="str">
        <f t="shared" si="153"/>
        <v>&lt;= 1.5 year</v>
      </c>
      <c r="E2493" s="3">
        <v>40.791780821917811</v>
      </c>
      <c r="F2493" s="1">
        <v>0</v>
      </c>
      <c r="G2493" s="1">
        <v>80</v>
      </c>
      <c r="H2493" s="1" t="str">
        <f t="shared" si="154"/>
        <v>&gt;=80</v>
      </c>
      <c r="I2493" s="1">
        <v>4.5400732055760802</v>
      </c>
      <c r="J2493" s="1">
        <v>344.13715624612797</v>
      </c>
      <c r="K2493" s="1">
        <v>269.55453810876901</v>
      </c>
      <c r="L2493" s="1">
        <v>3.1169764254627998</v>
      </c>
      <c r="M2493" s="1">
        <f t="shared" si="155"/>
        <v>60.614760100244141</v>
      </c>
      <c r="N2493" s="1">
        <v>0</v>
      </c>
      <c r="O2493" s="1" t="str">
        <f t="shared" si="152"/>
        <v>&gt;40</v>
      </c>
    </row>
    <row r="2494" spans="1:15">
      <c r="A2494" s="1">
        <v>2493</v>
      </c>
      <c r="B2494" s="1">
        <v>86753092493</v>
      </c>
      <c r="C2494" s="2">
        <v>1.6273972602739726</v>
      </c>
      <c r="D2494" s="2" t="str">
        <f t="shared" si="153"/>
        <v>&gt; 1.5 year</v>
      </c>
      <c r="E2494" s="3">
        <v>33.205479452054796</v>
      </c>
      <c r="F2494" s="1">
        <v>0</v>
      </c>
      <c r="G2494" s="1">
        <v>40</v>
      </c>
      <c r="H2494" s="1" t="str">
        <f t="shared" si="154"/>
        <v>&lt;80</v>
      </c>
      <c r="I2494" s="1">
        <v>168.39116752889601</v>
      </c>
      <c r="J2494" s="1">
        <v>326.51871004586098</v>
      </c>
      <c r="K2494" s="1">
        <v>167.899274179733</v>
      </c>
      <c r="L2494" s="1">
        <v>252.577988373495</v>
      </c>
      <c r="M2494" s="1">
        <f t="shared" si="155"/>
        <v>90.050061712367921</v>
      </c>
      <c r="N2494" s="1">
        <v>0</v>
      </c>
      <c r="O2494" s="1" t="str">
        <f t="shared" si="152"/>
        <v>25-40</v>
      </c>
    </row>
    <row r="2495" spans="1:15">
      <c r="A2495" s="1">
        <v>2494</v>
      </c>
      <c r="B2495" s="1">
        <v>86753092494</v>
      </c>
      <c r="C2495" s="2">
        <v>1.1178082191780823</v>
      </c>
      <c r="D2495" s="2" t="str">
        <f t="shared" si="153"/>
        <v>&lt;= 1.5 year</v>
      </c>
      <c r="E2495" s="3">
        <v>41.046575342465751</v>
      </c>
      <c r="F2495" s="1">
        <v>1</v>
      </c>
      <c r="G2495" s="1">
        <v>81</v>
      </c>
      <c r="H2495" s="1" t="str">
        <f t="shared" si="154"/>
        <v>&gt;=80</v>
      </c>
      <c r="I2495" s="1">
        <v>9.9519605677627698</v>
      </c>
      <c r="J2495" s="1">
        <v>306.067481152396</v>
      </c>
      <c r="K2495" s="1">
        <v>275.09778569214097</v>
      </c>
      <c r="L2495" s="1">
        <v>57.490696506975702</v>
      </c>
      <c r="M2495" s="1">
        <f t="shared" si="155"/>
        <v>65.192173201506705</v>
      </c>
      <c r="N2495" s="1">
        <v>0</v>
      </c>
      <c r="O2495" s="1" t="str">
        <f t="shared" si="152"/>
        <v>&gt;40</v>
      </c>
    </row>
    <row r="2496" spans="1:15">
      <c r="A2496" s="1">
        <v>2495</v>
      </c>
      <c r="B2496" s="1">
        <v>86753092495</v>
      </c>
      <c r="C2496" s="2">
        <v>1.2</v>
      </c>
      <c r="D2496" s="2" t="str">
        <f t="shared" si="153"/>
        <v>&lt;= 1.5 year</v>
      </c>
      <c r="E2496" s="3">
        <v>42.257534246575339</v>
      </c>
      <c r="F2496" s="1">
        <v>0</v>
      </c>
      <c r="G2496" s="1">
        <v>81</v>
      </c>
      <c r="H2496" s="1" t="str">
        <f t="shared" si="154"/>
        <v>&gt;=80</v>
      </c>
      <c r="I2496" s="1">
        <v>51.274029517072897</v>
      </c>
      <c r="J2496" s="1">
        <v>270.85542173355202</v>
      </c>
      <c r="K2496" s="1">
        <v>312.17394954832201</v>
      </c>
      <c r="L2496" s="1">
        <v>12.937646344663399</v>
      </c>
      <c r="M2496" s="1">
        <f t="shared" si="155"/>
        <v>64.783747607208241</v>
      </c>
      <c r="N2496" s="1">
        <v>0</v>
      </c>
      <c r="O2496" s="1" t="str">
        <f t="shared" si="152"/>
        <v>&gt;40</v>
      </c>
    </row>
    <row r="2497" spans="1:15">
      <c r="A2497" s="1">
        <v>2496</v>
      </c>
      <c r="B2497" s="1">
        <v>86753092496</v>
      </c>
      <c r="C2497" s="2">
        <v>1.3479452054794521</v>
      </c>
      <c r="D2497" s="2" t="str">
        <f t="shared" si="153"/>
        <v>&lt;= 1.5 year</v>
      </c>
      <c r="E2497" s="3">
        <v>30.372602739726027</v>
      </c>
      <c r="F2497" s="1">
        <v>1</v>
      </c>
      <c r="G2497" s="1">
        <v>58</v>
      </c>
      <c r="H2497" s="1" t="str">
        <f t="shared" si="154"/>
        <v>&lt;80</v>
      </c>
      <c r="I2497" s="1">
        <v>397.68900514866499</v>
      </c>
      <c r="J2497" s="1">
        <v>339.22856434213799</v>
      </c>
      <c r="K2497" s="1">
        <v>53.638306080156802</v>
      </c>
      <c r="L2497" s="1">
        <v>18.803818991915399</v>
      </c>
      <c r="M2497" s="1">
        <f t="shared" si="155"/>
        <v>67.646460567912897</v>
      </c>
      <c r="N2497" s="1">
        <v>0</v>
      </c>
      <c r="O2497" s="1" t="str">
        <f t="shared" si="152"/>
        <v>25-40</v>
      </c>
    </row>
    <row r="2498" spans="1:15">
      <c r="A2498" s="1">
        <v>2497</v>
      </c>
      <c r="B2498" s="1">
        <v>86753092497</v>
      </c>
      <c r="C2498" s="2">
        <v>1.2575342465753425</v>
      </c>
      <c r="D2498" s="2" t="str">
        <f t="shared" si="153"/>
        <v>&lt;= 1.5 year</v>
      </c>
      <c r="E2498" s="3">
        <v>41.87945205479452</v>
      </c>
      <c r="F2498" s="1">
        <v>0</v>
      </c>
      <c r="G2498" s="1">
        <v>86</v>
      </c>
      <c r="H2498" s="1" t="str">
        <f t="shared" si="154"/>
        <v>&gt;=80</v>
      </c>
      <c r="I2498" s="1">
        <v>29.827090007230399</v>
      </c>
      <c r="J2498" s="1">
        <v>224.14144356769401</v>
      </c>
      <c r="K2498" s="1">
        <v>317.30936468777998</v>
      </c>
      <c r="L2498" s="1">
        <v>14.895942937797701</v>
      </c>
      <c r="M2498" s="1">
        <f t="shared" si="155"/>
        <v>60.18211960106327</v>
      </c>
      <c r="N2498" s="1">
        <v>0</v>
      </c>
      <c r="O2498" s="1" t="str">
        <f t="shared" ref="O2498:O2561" si="156">IF(AND(E2498&gt;17,E2498&lt;25),"17-25",IF(AND(E2498&gt;25,E2498&lt;40),"25-40","&gt;40"))</f>
        <v>&gt;40</v>
      </c>
    </row>
    <row r="2499" spans="1:15">
      <c r="A2499" s="1">
        <v>2498</v>
      </c>
      <c r="B2499" s="1">
        <v>86753092498</v>
      </c>
      <c r="C2499" s="2">
        <v>1.178082191780822</v>
      </c>
      <c r="D2499" s="2" t="str">
        <f t="shared" ref="D2499:D2562" si="157">IF(OR(C2499&lt;1.5, C2499=1.5),"&lt;= 1.5 year","&gt; 1.5 year")</f>
        <v>&lt;= 1.5 year</v>
      </c>
      <c r="E2499" s="3">
        <v>41.515068493150686</v>
      </c>
      <c r="F2499" s="1">
        <v>1</v>
      </c>
      <c r="G2499" s="1">
        <v>99</v>
      </c>
      <c r="H2499" s="1" t="str">
        <f t="shared" ref="H2499:H2562" si="158">IF(G2499&lt;80,"&lt;80","&gt;=80")</f>
        <v>&gt;=80</v>
      </c>
      <c r="I2499" s="1">
        <v>71.108721126187405</v>
      </c>
      <c r="J2499" s="1">
        <v>287.16940295385302</v>
      </c>
      <c r="K2499" s="1">
        <v>186.23698260484301</v>
      </c>
      <c r="L2499" s="1">
        <v>8.6831112945459399</v>
      </c>
      <c r="M2499" s="1">
        <f t="shared" ref="M2499:M2562" si="159">SUMPRODUCT(I2499:L2499,$P$3:$S$3)</f>
        <v>52.052661194329907</v>
      </c>
      <c r="N2499" s="1">
        <v>1</v>
      </c>
      <c r="O2499" s="1" t="str">
        <f t="shared" si="156"/>
        <v>&gt;40</v>
      </c>
    </row>
    <row r="2500" spans="1:15">
      <c r="A2500" s="1">
        <v>2499</v>
      </c>
      <c r="B2500" s="1">
        <v>86753092499</v>
      </c>
      <c r="C2500" s="2">
        <v>1.095890410958904</v>
      </c>
      <c r="D2500" s="2" t="str">
        <f t="shared" si="157"/>
        <v>&lt;= 1.5 year</v>
      </c>
      <c r="E2500" s="3">
        <v>36.821917808219176</v>
      </c>
      <c r="F2500" s="1">
        <v>0</v>
      </c>
      <c r="G2500" s="1">
        <v>73</v>
      </c>
      <c r="H2500" s="1" t="str">
        <f t="shared" si="158"/>
        <v>&lt;80</v>
      </c>
      <c r="I2500" s="1">
        <v>12.222964908203499</v>
      </c>
      <c r="J2500" s="1">
        <v>326.25368110123998</v>
      </c>
      <c r="K2500" s="1">
        <v>208.87562586568899</v>
      </c>
      <c r="L2500" s="1">
        <v>53.280735002556298</v>
      </c>
      <c r="M2500" s="1">
        <f t="shared" si="159"/>
        <v>58.536894984944908</v>
      </c>
      <c r="N2500" s="1">
        <v>0</v>
      </c>
      <c r="O2500" s="1" t="str">
        <f t="shared" si="156"/>
        <v>25-40</v>
      </c>
    </row>
    <row r="2501" spans="1:15">
      <c r="A2501" s="1">
        <v>2500</v>
      </c>
      <c r="B2501" s="1">
        <v>86753092500</v>
      </c>
      <c r="C2501" s="2">
        <v>1.2328767123287672</v>
      </c>
      <c r="D2501" s="2" t="str">
        <f t="shared" si="157"/>
        <v>&lt;= 1.5 year</v>
      </c>
      <c r="E2501" s="3">
        <v>37.454794520547942</v>
      </c>
      <c r="F2501" s="1">
        <v>0</v>
      </c>
      <c r="G2501" s="1">
        <v>46</v>
      </c>
      <c r="H2501" s="1" t="str">
        <f t="shared" si="158"/>
        <v>&lt;80</v>
      </c>
      <c r="I2501" s="1">
        <v>1.7446122834907201</v>
      </c>
      <c r="J2501" s="1">
        <v>281.74755187235598</v>
      </c>
      <c r="K2501" s="1">
        <v>310.71877113887098</v>
      </c>
      <c r="L2501" s="1">
        <v>27.289080182185799</v>
      </c>
      <c r="M2501" s="1">
        <f t="shared" si="159"/>
        <v>63.240315290994545</v>
      </c>
      <c r="N2501" s="1">
        <v>0</v>
      </c>
      <c r="O2501" s="1" t="str">
        <f t="shared" si="156"/>
        <v>25-40</v>
      </c>
    </row>
    <row r="2502" spans="1:15">
      <c r="A2502" s="1">
        <v>2501</v>
      </c>
      <c r="B2502" s="1">
        <v>86753092501</v>
      </c>
      <c r="C2502" s="2">
        <v>1.284931506849315</v>
      </c>
      <c r="D2502" s="2" t="str">
        <f t="shared" si="157"/>
        <v>&lt;= 1.5 year</v>
      </c>
      <c r="E2502" s="3">
        <v>36.904109589041099</v>
      </c>
      <c r="F2502" s="1">
        <v>0</v>
      </c>
      <c r="G2502" s="1">
        <v>81</v>
      </c>
      <c r="H2502" s="1" t="str">
        <f t="shared" si="158"/>
        <v>&gt;=80</v>
      </c>
      <c r="I2502" s="1">
        <v>9.5896221185205004</v>
      </c>
      <c r="J2502" s="1">
        <v>253.89404867036299</v>
      </c>
      <c r="K2502" s="1">
        <v>299.66733809635798</v>
      </c>
      <c r="L2502" s="1">
        <v>51.370217318946203</v>
      </c>
      <c r="M2502" s="1">
        <f t="shared" si="159"/>
        <v>63.203200312947182</v>
      </c>
      <c r="N2502" s="1">
        <v>0</v>
      </c>
      <c r="O2502" s="1" t="str">
        <f t="shared" si="156"/>
        <v>25-40</v>
      </c>
    </row>
    <row r="2503" spans="1:15">
      <c r="A2503" s="1">
        <v>2502</v>
      </c>
      <c r="B2503" s="1">
        <v>86753092502</v>
      </c>
      <c r="C2503" s="2">
        <v>1.6410958904109589</v>
      </c>
      <c r="D2503" s="2" t="str">
        <f t="shared" si="157"/>
        <v>&gt; 1.5 year</v>
      </c>
      <c r="E2503" s="3">
        <v>30.657534246575342</v>
      </c>
      <c r="F2503" s="1">
        <v>0</v>
      </c>
      <c r="G2503" s="1">
        <v>26</v>
      </c>
      <c r="H2503" s="1" t="str">
        <f t="shared" si="158"/>
        <v>&lt;80</v>
      </c>
      <c r="I2503" s="1">
        <v>175.58743270452999</v>
      </c>
      <c r="J2503" s="1">
        <v>263.86327737415201</v>
      </c>
      <c r="K2503" s="1">
        <v>351.42942415606598</v>
      </c>
      <c r="L2503" s="1">
        <v>170.08811044178299</v>
      </c>
      <c r="M2503" s="1">
        <f t="shared" si="159"/>
        <v>97.738160958036417</v>
      </c>
      <c r="N2503" s="1">
        <v>0</v>
      </c>
      <c r="O2503" s="1" t="str">
        <f t="shared" si="156"/>
        <v>25-40</v>
      </c>
    </row>
    <row r="2504" spans="1:15">
      <c r="A2504" s="1">
        <v>2503</v>
      </c>
      <c r="B2504" s="1">
        <v>86753092503</v>
      </c>
      <c r="C2504" s="2">
        <v>1.6164383561643836</v>
      </c>
      <c r="D2504" s="2" t="str">
        <f t="shared" si="157"/>
        <v>&gt; 1.5 year</v>
      </c>
      <c r="E2504" s="3">
        <v>30.087671232876712</v>
      </c>
      <c r="F2504" s="1">
        <v>0</v>
      </c>
      <c r="G2504" s="1">
        <v>44</v>
      </c>
      <c r="H2504" s="1" t="str">
        <f t="shared" si="158"/>
        <v>&lt;80</v>
      </c>
      <c r="I2504" s="1">
        <v>360.10444981808701</v>
      </c>
      <c r="J2504" s="1">
        <v>271.97883718609398</v>
      </c>
      <c r="K2504" s="1">
        <v>178.46471255975499</v>
      </c>
      <c r="L2504" s="1">
        <v>223.40835505003301</v>
      </c>
      <c r="M2504" s="1">
        <f t="shared" si="159"/>
        <v>98.791431073509045</v>
      </c>
      <c r="N2504" s="1">
        <v>0</v>
      </c>
      <c r="O2504" s="1" t="str">
        <f t="shared" si="156"/>
        <v>25-40</v>
      </c>
    </row>
    <row r="2505" spans="1:15">
      <c r="A2505" s="1">
        <v>2504</v>
      </c>
      <c r="B2505" s="1">
        <v>86753092504</v>
      </c>
      <c r="C2505" s="2">
        <v>1.210958904109589</v>
      </c>
      <c r="D2505" s="2" t="str">
        <f t="shared" si="157"/>
        <v>&lt;= 1.5 year</v>
      </c>
      <c r="E2505" s="3">
        <v>38.131506849315066</v>
      </c>
      <c r="F2505" s="1">
        <v>0</v>
      </c>
      <c r="G2505" s="1">
        <v>66</v>
      </c>
      <c r="H2505" s="1" t="str">
        <f t="shared" si="158"/>
        <v>&lt;80</v>
      </c>
      <c r="I2505" s="1">
        <v>10.455290013285699</v>
      </c>
      <c r="J2505" s="1">
        <v>179.69419465513201</v>
      </c>
      <c r="K2505" s="1">
        <v>296.06211821481901</v>
      </c>
      <c r="L2505" s="1">
        <v>66.019506665092507</v>
      </c>
      <c r="M2505" s="1">
        <f t="shared" si="159"/>
        <v>58.661753759062798</v>
      </c>
      <c r="N2505" s="1">
        <v>0</v>
      </c>
      <c r="O2505" s="1" t="str">
        <f t="shared" si="156"/>
        <v>25-40</v>
      </c>
    </row>
    <row r="2506" spans="1:15">
      <c r="A2506" s="1">
        <v>2505</v>
      </c>
      <c r="B2506" s="1">
        <v>86753092505</v>
      </c>
      <c r="C2506" s="2">
        <v>1.6383561643835616</v>
      </c>
      <c r="D2506" s="2" t="str">
        <f t="shared" si="157"/>
        <v>&gt; 1.5 year</v>
      </c>
      <c r="E2506" s="3">
        <v>28.476712328767125</v>
      </c>
      <c r="F2506" s="1">
        <v>0</v>
      </c>
      <c r="G2506" s="1">
        <v>34</v>
      </c>
      <c r="H2506" s="1" t="str">
        <f t="shared" si="158"/>
        <v>&lt;80</v>
      </c>
      <c r="I2506" s="1">
        <v>193.20313213268599</v>
      </c>
      <c r="J2506" s="1">
        <v>232.854339015438</v>
      </c>
      <c r="K2506" s="1">
        <v>317.755699418858</v>
      </c>
      <c r="L2506" s="1">
        <v>242.981343535056</v>
      </c>
      <c r="M2506" s="1">
        <f t="shared" si="159"/>
        <v>101.37304284631961</v>
      </c>
      <c r="N2506" s="1">
        <v>0</v>
      </c>
      <c r="O2506" s="1" t="str">
        <f t="shared" si="156"/>
        <v>25-40</v>
      </c>
    </row>
    <row r="2507" spans="1:15">
      <c r="A2507" s="1">
        <v>2506</v>
      </c>
      <c r="B2507" s="1">
        <v>86753092506</v>
      </c>
      <c r="C2507" s="2">
        <v>1.210958904109589</v>
      </c>
      <c r="D2507" s="2" t="str">
        <f t="shared" si="157"/>
        <v>&lt;= 1.5 year</v>
      </c>
      <c r="E2507" s="3">
        <v>42.238356164383561</v>
      </c>
      <c r="F2507" s="1">
        <v>1</v>
      </c>
      <c r="G2507" s="1">
        <v>59</v>
      </c>
      <c r="H2507" s="1" t="str">
        <f t="shared" si="158"/>
        <v>&lt;80</v>
      </c>
      <c r="I2507" s="1">
        <v>8.8176598444385608</v>
      </c>
      <c r="J2507" s="1">
        <v>442.88867271156499</v>
      </c>
      <c r="K2507" s="1">
        <v>142.277340229717</v>
      </c>
      <c r="L2507" s="1">
        <v>7.0102528033005704</v>
      </c>
      <c r="M2507" s="1">
        <f t="shared" si="159"/>
        <v>54.051017768442385</v>
      </c>
      <c r="N2507" s="1">
        <v>0</v>
      </c>
      <c r="O2507" s="1" t="str">
        <f t="shared" si="156"/>
        <v>&gt;40</v>
      </c>
    </row>
    <row r="2508" spans="1:15">
      <c r="A2508" s="1">
        <v>2507</v>
      </c>
      <c r="B2508" s="1">
        <v>86753092507</v>
      </c>
      <c r="C2508" s="2">
        <v>1.1315068493150684</v>
      </c>
      <c r="D2508" s="2" t="str">
        <f t="shared" si="157"/>
        <v>&lt;= 1.5 year</v>
      </c>
      <c r="E2508" s="3">
        <v>42.68767123287671</v>
      </c>
      <c r="F2508" s="1">
        <v>0</v>
      </c>
      <c r="G2508" s="1">
        <v>73</v>
      </c>
      <c r="H2508" s="1" t="str">
        <f t="shared" si="158"/>
        <v>&lt;80</v>
      </c>
      <c r="I2508" s="1">
        <v>33.605421037064097</v>
      </c>
      <c r="J2508" s="1">
        <v>200.34437197335899</v>
      </c>
      <c r="K2508" s="1">
        <v>302.63161684264401</v>
      </c>
      <c r="L2508" s="1">
        <v>53.943235249424902</v>
      </c>
      <c r="M2508" s="1">
        <f t="shared" si="159"/>
        <v>61.504965691882113</v>
      </c>
      <c r="N2508" s="1">
        <v>0</v>
      </c>
      <c r="O2508" s="1" t="str">
        <f t="shared" si="156"/>
        <v>&gt;40</v>
      </c>
    </row>
    <row r="2509" spans="1:15">
      <c r="A2509" s="1">
        <v>2508</v>
      </c>
      <c r="B2509" s="1">
        <v>86753092508</v>
      </c>
      <c r="C2509" s="2">
        <v>1.6876712328767123</v>
      </c>
      <c r="D2509" s="2" t="str">
        <f t="shared" si="157"/>
        <v>&gt; 1.5 year</v>
      </c>
      <c r="E2509" s="3">
        <v>30.92876712328767</v>
      </c>
      <c r="F2509" s="1">
        <v>0</v>
      </c>
      <c r="G2509" s="1">
        <v>17</v>
      </c>
      <c r="H2509" s="1" t="str">
        <f t="shared" si="158"/>
        <v>&lt;80</v>
      </c>
      <c r="I2509" s="1">
        <v>245.35428872195399</v>
      </c>
      <c r="J2509" s="1">
        <v>206.80566857158499</v>
      </c>
      <c r="K2509" s="1">
        <v>331.97262402125602</v>
      </c>
      <c r="L2509" s="1">
        <v>248.739299688947</v>
      </c>
      <c r="M2509" s="1">
        <f t="shared" si="159"/>
        <v>105.85822742870748</v>
      </c>
      <c r="N2509" s="1">
        <v>1</v>
      </c>
      <c r="O2509" s="1" t="str">
        <f t="shared" si="156"/>
        <v>25-40</v>
      </c>
    </row>
    <row r="2510" spans="1:15">
      <c r="A2510" s="1">
        <v>2509</v>
      </c>
      <c r="B2510" s="1">
        <v>86753092509</v>
      </c>
      <c r="C2510" s="2">
        <v>1.6684931506849314</v>
      </c>
      <c r="D2510" s="2" t="str">
        <f t="shared" si="157"/>
        <v>&gt; 1.5 year</v>
      </c>
      <c r="E2510" s="3">
        <v>30.589041095890412</v>
      </c>
      <c r="F2510" s="1">
        <v>0</v>
      </c>
      <c r="G2510" s="1">
        <v>12</v>
      </c>
      <c r="H2510" s="1" t="str">
        <f t="shared" si="158"/>
        <v>&lt;80</v>
      </c>
      <c r="I2510" s="1">
        <v>202.947190939032</v>
      </c>
      <c r="J2510" s="1">
        <v>422.28805755133601</v>
      </c>
      <c r="K2510" s="1">
        <v>129.341026236446</v>
      </c>
      <c r="L2510" s="1">
        <v>169.555851738309</v>
      </c>
      <c r="M2510" s="1">
        <f t="shared" si="159"/>
        <v>85.886445236200032</v>
      </c>
      <c r="N2510" s="1">
        <v>1</v>
      </c>
      <c r="O2510" s="1" t="str">
        <f t="shared" si="156"/>
        <v>25-40</v>
      </c>
    </row>
    <row r="2511" spans="1:15">
      <c r="A2511" s="1">
        <v>2510</v>
      </c>
      <c r="B2511" s="1">
        <v>86753092510</v>
      </c>
      <c r="C2511" s="2">
        <v>0.8849315068493151</v>
      </c>
      <c r="D2511" s="2" t="str">
        <f t="shared" si="157"/>
        <v>&lt;= 1.5 year</v>
      </c>
      <c r="E2511" s="3">
        <v>31.082191780821919</v>
      </c>
      <c r="F2511" s="1">
        <v>0</v>
      </c>
      <c r="G2511" s="1">
        <v>21</v>
      </c>
      <c r="H2511" s="1" t="str">
        <f t="shared" si="158"/>
        <v>&lt;80</v>
      </c>
      <c r="I2511" s="1">
        <v>112.63652060427999</v>
      </c>
      <c r="J2511" s="1">
        <v>45.720668805354499</v>
      </c>
      <c r="K2511" s="1">
        <v>377.927056774231</v>
      </c>
      <c r="L2511" s="1">
        <v>243.05820945097301</v>
      </c>
      <c r="M2511" s="1">
        <f t="shared" si="159"/>
        <v>87.186807099795232</v>
      </c>
      <c r="N2511" s="1">
        <v>0</v>
      </c>
      <c r="O2511" s="1" t="str">
        <f t="shared" si="156"/>
        <v>25-40</v>
      </c>
    </row>
    <row r="2512" spans="1:15">
      <c r="A2512" s="1">
        <v>2511</v>
      </c>
      <c r="B2512" s="1">
        <v>86753092511</v>
      </c>
      <c r="C2512" s="2">
        <v>1.0356164383561643</v>
      </c>
      <c r="D2512" s="2" t="str">
        <f t="shared" si="157"/>
        <v>&lt;= 1.5 year</v>
      </c>
      <c r="E2512" s="3">
        <v>36</v>
      </c>
      <c r="F2512" s="1">
        <v>0</v>
      </c>
      <c r="G2512" s="1">
        <v>19</v>
      </c>
      <c r="H2512" s="1" t="str">
        <f t="shared" si="158"/>
        <v>&lt;80</v>
      </c>
      <c r="I2512" s="1">
        <v>10.268200115223999</v>
      </c>
      <c r="J2512" s="1">
        <v>11.832985570419799</v>
      </c>
      <c r="K2512" s="1">
        <v>378.50951767806401</v>
      </c>
      <c r="L2512" s="1">
        <v>376.780801184582</v>
      </c>
      <c r="M2512" s="1">
        <f t="shared" si="159"/>
        <v>92.40293311836902</v>
      </c>
      <c r="N2512" s="1">
        <v>0</v>
      </c>
      <c r="O2512" s="1" t="str">
        <f t="shared" si="156"/>
        <v>25-40</v>
      </c>
    </row>
    <row r="2513" spans="1:15">
      <c r="A2513" s="1">
        <v>2512</v>
      </c>
      <c r="B2513" s="1">
        <v>86753092512</v>
      </c>
      <c r="C2513" s="2">
        <v>1.3698630136986301</v>
      </c>
      <c r="D2513" s="2" t="str">
        <f t="shared" si="157"/>
        <v>&lt;= 1.5 year</v>
      </c>
      <c r="E2513" s="3">
        <v>22.572602739726026</v>
      </c>
      <c r="F2513" s="1">
        <v>1</v>
      </c>
      <c r="G2513" s="1">
        <v>56</v>
      </c>
      <c r="H2513" s="1" t="str">
        <f t="shared" si="158"/>
        <v>&lt;80</v>
      </c>
      <c r="I2513" s="1">
        <v>267.90774911562198</v>
      </c>
      <c r="J2513" s="1">
        <v>515.39973394757999</v>
      </c>
      <c r="K2513" s="1">
        <v>25.641518265667202</v>
      </c>
      <c r="L2513" s="1">
        <v>9.1267339156760592</v>
      </c>
      <c r="M2513" s="1">
        <f t="shared" si="159"/>
        <v>66.836788906817347</v>
      </c>
      <c r="N2513" s="1">
        <v>0</v>
      </c>
      <c r="O2513" s="1" t="str">
        <f t="shared" si="156"/>
        <v>17-25</v>
      </c>
    </row>
    <row r="2514" spans="1:15">
      <c r="A2514" s="1">
        <v>2513</v>
      </c>
      <c r="B2514" s="1">
        <v>86753092513</v>
      </c>
      <c r="C2514" s="2">
        <v>1.4712328767123288</v>
      </c>
      <c r="D2514" s="2" t="str">
        <f t="shared" si="157"/>
        <v>&lt;= 1.5 year</v>
      </c>
      <c r="E2514" s="3">
        <v>27.383561643835616</v>
      </c>
      <c r="F2514" s="1">
        <v>0</v>
      </c>
      <c r="G2514" s="1">
        <v>48</v>
      </c>
      <c r="H2514" s="1" t="str">
        <f t="shared" si="158"/>
        <v>&lt;80</v>
      </c>
      <c r="I2514" s="1">
        <v>286.24404252004803</v>
      </c>
      <c r="J2514" s="1">
        <v>289.14357234544599</v>
      </c>
      <c r="K2514" s="1">
        <v>226.383343959732</v>
      </c>
      <c r="L2514" s="1">
        <v>227.48268217720201</v>
      </c>
      <c r="M2514" s="1">
        <f t="shared" si="159"/>
        <v>100.49493232567161</v>
      </c>
      <c r="N2514" s="1">
        <v>0</v>
      </c>
      <c r="O2514" s="1" t="str">
        <f t="shared" si="156"/>
        <v>25-40</v>
      </c>
    </row>
    <row r="2515" spans="1:15">
      <c r="A2515" s="1">
        <v>2514</v>
      </c>
      <c r="B2515" s="1">
        <v>86753092514</v>
      </c>
      <c r="C2515" s="2">
        <v>1.6821917808219178</v>
      </c>
      <c r="D2515" s="2" t="str">
        <f t="shared" si="157"/>
        <v>&gt; 1.5 year</v>
      </c>
      <c r="E2515" s="3">
        <v>35.915068493150685</v>
      </c>
      <c r="F2515" s="1">
        <v>0</v>
      </c>
      <c r="G2515" s="1">
        <v>44</v>
      </c>
      <c r="H2515" s="1" t="str">
        <f t="shared" si="158"/>
        <v>&lt;80</v>
      </c>
      <c r="I2515" s="1">
        <v>245.81353156477101</v>
      </c>
      <c r="J2515" s="1">
        <v>262.975827346573</v>
      </c>
      <c r="K2515" s="1">
        <v>193.363797644838</v>
      </c>
      <c r="L2515" s="1">
        <v>327.91646725711502</v>
      </c>
      <c r="M2515" s="1">
        <f t="shared" si="159"/>
        <v>103.25678050114188</v>
      </c>
      <c r="N2515" s="1">
        <v>0</v>
      </c>
      <c r="O2515" s="1" t="str">
        <f t="shared" si="156"/>
        <v>25-40</v>
      </c>
    </row>
    <row r="2516" spans="1:15">
      <c r="A2516" s="1">
        <v>2515</v>
      </c>
      <c r="B2516" s="1">
        <v>86753092515</v>
      </c>
      <c r="C2516" s="2">
        <v>1.0986301369863014</v>
      </c>
      <c r="D2516" s="2" t="str">
        <f t="shared" si="157"/>
        <v>&lt;= 1.5 year</v>
      </c>
      <c r="E2516" s="3">
        <v>39.978082191780821</v>
      </c>
      <c r="F2516" s="1">
        <v>0</v>
      </c>
      <c r="G2516" s="1">
        <v>89</v>
      </c>
      <c r="H2516" s="1" t="str">
        <f t="shared" si="158"/>
        <v>&gt;=80</v>
      </c>
      <c r="I2516" s="1">
        <v>20.7129368105089</v>
      </c>
      <c r="J2516" s="1">
        <v>164.772072784003</v>
      </c>
      <c r="K2516" s="1">
        <v>331.874369248611</v>
      </c>
      <c r="L2516" s="1">
        <v>56.773005411793797</v>
      </c>
      <c r="M2516" s="1">
        <f t="shared" si="159"/>
        <v>61.476485726809528</v>
      </c>
      <c r="N2516" s="1">
        <v>0</v>
      </c>
      <c r="O2516" s="1" t="str">
        <f t="shared" si="156"/>
        <v>25-40</v>
      </c>
    </row>
    <row r="2517" spans="1:15">
      <c r="A2517" s="1">
        <v>2516</v>
      </c>
      <c r="B2517" s="1">
        <v>86753092516</v>
      </c>
      <c r="C2517" s="2">
        <v>1.6356164383561644</v>
      </c>
      <c r="D2517" s="2" t="str">
        <f t="shared" si="157"/>
        <v>&gt; 1.5 year</v>
      </c>
      <c r="E2517" s="3">
        <v>31.972602739726028</v>
      </c>
      <c r="F2517" s="1">
        <v>0</v>
      </c>
      <c r="G2517" s="1">
        <v>50</v>
      </c>
      <c r="H2517" s="1" t="str">
        <f t="shared" si="158"/>
        <v>&lt;80</v>
      </c>
      <c r="I2517" s="1">
        <v>215.60458465685701</v>
      </c>
      <c r="J2517" s="1">
        <v>219.75448556443899</v>
      </c>
      <c r="K2517" s="1">
        <v>232.976638157303</v>
      </c>
      <c r="L2517" s="1">
        <v>279.83391790368501</v>
      </c>
      <c r="M2517" s="1">
        <f t="shared" si="159"/>
        <v>96.365992345022249</v>
      </c>
      <c r="N2517" s="1">
        <v>0</v>
      </c>
      <c r="O2517" s="1" t="str">
        <f t="shared" si="156"/>
        <v>25-40</v>
      </c>
    </row>
    <row r="2518" spans="1:15">
      <c r="A2518" s="1">
        <v>2517</v>
      </c>
      <c r="B2518" s="1">
        <v>86753092517</v>
      </c>
      <c r="C2518" s="2">
        <v>1.6630136986301369</v>
      </c>
      <c r="D2518" s="2" t="str">
        <f t="shared" si="157"/>
        <v>&gt; 1.5 year</v>
      </c>
      <c r="E2518" s="3">
        <v>30.983561643835618</v>
      </c>
      <c r="F2518" s="1">
        <v>0</v>
      </c>
      <c r="G2518" s="1">
        <v>44</v>
      </c>
      <c r="H2518" s="1" t="str">
        <f t="shared" si="158"/>
        <v>&lt;80</v>
      </c>
      <c r="I2518" s="1">
        <v>269.97976119816502</v>
      </c>
      <c r="J2518" s="1">
        <v>351.226302146232</v>
      </c>
      <c r="K2518" s="1">
        <v>238.696478553861</v>
      </c>
      <c r="L2518" s="1">
        <v>166.98186749482699</v>
      </c>
      <c r="M2518" s="1">
        <f t="shared" si="159"/>
        <v>98.377886593394322</v>
      </c>
      <c r="N2518" s="1">
        <v>0</v>
      </c>
      <c r="O2518" s="1" t="str">
        <f t="shared" si="156"/>
        <v>25-40</v>
      </c>
    </row>
    <row r="2519" spans="1:15">
      <c r="A2519" s="1">
        <v>2518</v>
      </c>
      <c r="B2519" s="1">
        <v>86753092518</v>
      </c>
      <c r="C2519" s="2">
        <v>1.6767123287671233</v>
      </c>
      <c r="D2519" s="2" t="str">
        <f t="shared" si="157"/>
        <v>&gt; 1.5 year</v>
      </c>
      <c r="E2519" s="3">
        <v>30.161643835616438</v>
      </c>
      <c r="F2519" s="1">
        <v>0</v>
      </c>
      <c r="G2519" s="1">
        <v>34</v>
      </c>
      <c r="H2519" s="1" t="str">
        <f t="shared" si="158"/>
        <v>&lt;80</v>
      </c>
      <c r="I2519" s="1">
        <v>158.20284288347</v>
      </c>
      <c r="J2519" s="1">
        <v>231.40408989465999</v>
      </c>
      <c r="K2519" s="1">
        <v>180.85448525642201</v>
      </c>
      <c r="L2519" s="1">
        <v>292.96348033361397</v>
      </c>
      <c r="M2519" s="1">
        <f t="shared" si="159"/>
        <v>88.026710493054708</v>
      </c>
      <c r="N2519" s="1">
        <v>1</v>
      </c>
      <c r="O2519" s="1" t="str">
        <f t="shared" si="156"/>
        <v>25-40</v>
      </c>
    </row>
    <row r="2520" spans="1:15">
      <c r="A2520" s="1">
        <v>2519</v>
      </c>
      <c r="B2520" s="1">
        <v>86753092519</v>
      </c>
      <c r="C2520" s="2">
        <v>0.81643835616438354</v>
      </c>
      <c r="D2520" s="2" t="str">
        <f t="shared" si="157"/>
        <v>&lt;= 1.5 year</v>
      </c>
      <c r="E2520" s="3">
        <v>35.953424657534249</v>
      </c>
      <c r="F2520" s="1">
        <v>1</v>
      </c>
      <c r="G2520" s="1">
        <v>22</v>
      </c>
      <c r="H2520" s="1" t="str">
        <f t="shared" si="158"/>
        <v>&lt;80</v>
      </c>
      <c r="I2520" s="1">
        <v>25.4299889081292</v>
      </c>
      <c r="J2520" s="1">
        <v>16.1279012526443</v>
      </c>
      <c r="K2520" s="1">
        <v>387.65851480156198</v>
      </c>
      <c r="L2520" s="1">
        <v>393.09844940859898</v>
      </c>
      <c r="M2520" s="1">
        <f t="shared" si="159"/>
        <v>97.015466918081188</v>
      </c>
      <c r="N2520" s="1">
        <v>0</v>
      </c>
      <c r="O2520" s="1" t="str">
        <f t="shared" si="156"/>
        <v>25-40</v>
      </c>
    </row>
    <row r="2521" spans="1:15">
      <c r="A2521" s="1">
        <v>2520</v>
      </c>
      <c r="B2521" s="1">
        <v>86753092520</v>
      </c>
      <c r="C2521" s="2">
        <v>1.6547945205479453</v>
      </c>
      <c r="D2521" s="2" t="str">
        <f t="shared" si="157"/>
        <v>&gt; 1.5 year</v>
      </c>
      <c r="E2521" s="3">
        <v>25.2</v>
      </c>
      <c r="F2521" s="1">
        <v>1</v>
      </c>
      <c r="G2521" s="1">
        <v>62</v>
      </c>
      <c r="H2521" s="1" t="str">
        <f t="shared" si="158"/>
        <v>&lt;80</v>
      </c>
      <c r="I2521" s="1">
        <v>478.47780501278697</v>
      </c>
      <c r="J2521" s="1">
        <v>249.34375030419801</v>
      </c>
      <c r="K2521" s="1">
        <v>31.699410710461699</v>
      </c>
      <c r="L2521" s="1">
        <v>46.029997532771503</v>
      </c>
      <c r="M2521" s="1">
        <f t="shared" si="159"/>
        <v>67.553253414546788</v>
      </c>
      <c r="N2521" s="1">
        <v>0</v>
      </c>
      <c r="O2521" s="1" t="str">
        <f t="shared" si="156"/>
        <v>25-40</v>
      </c>
    </row>
    <row r="2522" spans="1:15">
      <c r="A2522" s="1">
        <v>2521</v>
      </c>
      <c r="B2522" s="1">
        <v>86753092521</v>
      </c>
      <c r="C2522" s="2">
        <v>0.98630136986301364</v>
      </c>
      <c r="D2522" s="2" t="str">
        <f t="shared" si="157"/>
        <v>&lt;= 1.5 year</v>
      </c>
      <c r="E2522" s="3">
        <v>34.471232876712328</v>
      </c>
      <c r="F2522" s="1">
        <v>0</v>
      </c>
      <c r="G2522" s="1">
        <v>21</v>
      </c>
      <c r="H2522" s="1" t="str">
        <f t="shared" si="158"/>
        <v>&lt;80</v>
      </c>
      <c r="I2522" s="1">
        <v>361.735085634634</v>
      </c>
      <c r="J2522" s="1">
        <v>391.705196008256</v>
      </c>
      <c r="K2522" s="1">
        <v>135.608569991096</v>
      </c>
      <c r="L2522" s="1">
        <v>101.86394491001499</v>
      </c>
      <c r="M2522" s="1">
        <f t="shared" si="159"/>
        <v>88.771924319564505</v>
      </c>
      <c r="N2522" s="1">
        <v>1</v>
      </c>
      <c r="O2522" s="1" t="str">
        <f t="shared" si="156"/>
        <v>25-40</v>
      </c>
    </row>
    <row r="2523" spans="1:15">
      <c r="A2523" s="1">
        <v>2522</v>
      </c>
      <c r="B2523" s="1">
        <v>86753092522</v>
      </c>
      <c r="C2523" s="2">
        <v>0.9945205479452055</v>
      </c>
      <c r="D2523" s="2" t="str">
        <f t="shared" si="157"/>
        <v>&lt;= 1.5 year</v>
      </c>
      <c r="E2523" s="3">
        <v>43.041095890410958</v>
      </c>
      <c r="F2523" s="1">
        <v>0</v>
      </c>
      <c r="G2523" s="1">
        <v>35</v>
      </c>
      <c r="H2523" s="1" t="str">
        <f t="shared" si="158"/>
        <v>&lt;80</v>
      </c>
      <c r="I2523" s="1">
        <v>3.07251719264098</v>
      </c>
      <c r="J2523" s="1">
        <v>228.73768409001099</v>
      </c>
      <c r="K2523" s="1">
        <v>248.46544469008799</v>
      </c>
      <c r="L2523" s="1">
        <v>40.256197346288801</v>
      </c>
      <c r="M2523" s="1">
        <f t="shared" si="159"/>
        <v>53.191413146977375</v>
      </c>
      <c r="N2523" s="1">
        <v>1</v>
      </c>
      <c r="O2523" s="1" t="str">
        <f t="shared" si="156"/>
        <v>&gt;40</v>
      </c>
    </row>
    <row r="2524" spans="1:15">
      <c r="A2524" s="1">
        <v>2523</v>
      </c>
      <c r="B2524" s="1">
        <v>86753092523</v>
      </c>
      <c r="C2524" s="2">
        <v>1.2383561643835617</v>
      </c>
      <c r="D2524" s="2" t="str">
        <f t="shared" si="157"/>
        <v>&lt;= 1.5 year</v>
      </c>
      <c r="E2524" s="3">
        <v>37.556164383561644</v>
      </c>
      <c r="F2524" s="1">
        <v>0</v>
      </c>
      <c r="G2524" s="1">
        <v>97</v>
      </c>
      <c r="H2524" s="1" t="str">
        <f t="shared" si="158"/>
        <v>&gt;=80</v>
      </c>
      <c r="I2524" s="1">
        <v>10.325889405898799</v>
      </c>
      <c r="J2524" s="1">
        <v>364.88881807910099</v>
      </c>
      <c r="K2524" s="1">
        <v>174.73419465221201</v>
      </c>
      <c r="L2524" s="1">
        <v>3.6232343650798202</v>
      </c>
      <c r="M2524" s="1">
        <f t="shared" si="159"/>
        <v>51.420068080875005</v>
      </c>
      <c r="N2524" s="1">
        <v>0</v>
      </c>
      <c r="O2524" s="1" t="str">
        <f t="shared" si="156"/>
        <v>25-40</v>
      </c>
    </row>
    <row r="2525" spans="1:15">
      <c r="A2525" s="1">
        <v>2524</v>
      </c>
      <c r="B2525" s="1">
        <v>86753092524</v>
      </c>
      <c r="C2525" s="2">
        <v>1.6767123287671233</v>
      </c>
      <c r="D2525" s="2" t="str">
        <f t="shared" si="157"/>
        <v>&gt; 1.5 year</v>
      </c>
      <c r="E2525" s="3">
        <v>33.386301369863013</v>
      </c>
      <c r="F2525" s="1">
        <v>0</v>
      </c>
      <c r="G2525" s="1">
        <v>28</v>
      </c>
      <c r="H2525" s="1" t="str">
        <f t="shared" si="158"/>
        <v>&lt;80</v>
      </c>
      <c r="I2525" s="1">
        <v>198.697017964742</v>
      </c>
      <c r="J2525" s="1">
        <v>235.72254722717699</v>
      </c>
      <c r="K2525" s="1">
        <v>296.874521757933</v>
      </c>
      <c r="L2525" s="1">
        <v>337.492059141764</v>
      </c>
      <c r="M2525" s="1">
        <f t="shared" si="159"/>
        <v>110.87755492331715</v>
      </c>
      <c r="N2525" s="1">
        <v>0</v>
      </c>
      <c r="O2525" s="1" t="str">
        <f t="shared" si="156"/>
        <v>25-40</v>
      </c>
    </row>
    <row r="2526" spans="1:15">
      <c r="A2526" s="1">
        <v>2525</v>
      </c>
      <c r="B2526" s="1">
        <v>86753092525</v>
      </c>
      <c r="C2526" s="2">
        <v>1.273972602739726</v>
      </c>
      <c r="D2526" s="2" t="str">
        <f t="shared" si="157"/>
        <v>&lt;= 1.5 year</v>
      </c>
      <c r="E2526" s="3">
        <v>20.317808219178083</v>
      </c>
      <c r="F2526" s="1">
        <v>0</v>
      </c>
      <c r="G2526" s="1">
        <v>62</v>
      </c>
      <c r="H2526" s="1" t="str">
        <f t="shared" si="158"/>
        <v>&lt;80</v>
      </c>
      <c r="I2526" s="1">
        <v>13.640547072172</v>
      </c>
      <c r="J2526" s="1">
        <v>12.375766845799999</v>
      </c>
      <c r="K2526" s="1">
        <v>324.00456676372602</v>
      </c>
      <c r="L2526" s="1">
        <v>525.882378367721</v>
      </c>
      <c r="M2526" s="1">
        <f t="shared" si="159"/>
        <v>104.0677385292114</v>
      </c>
      <c r="N2526" s="1">
        <v>1</v>
      </c>
      <c r="O2526" s="1" t="str">
        <f t="shared" si="156"/>
        <v>17-25</v>
      </c>
    </row>
    <row r="2527" spans="1:15">
      <c r="A2527" s="1">
        <v>2526</v>
      </c>
      <c r="B2527" s="1">
        <v>86753092526</v>
      </c>
      <c r="C2527" s="2">
        <v>1.7972602739726027</v>
      </c>
      <c r="D2527" s="2" t="str">
        <f t="shared" si="157"/>
        <v>&gt; 1.5 year</v>
      </c>
      <c r="E2527" s="3">
        <v>22.331506849315069</v>
      </c>
      <c r="F2527" s="1">
        <v>0</v>
      </c>
      <c r="G2527" s="1">
        <v>62</v>
      </c>
      <c r="H2527" s="1" t="str">
        <f t="shared" si="158"/>
        <v>&lt;80</v>
      </c>
      <c r="I2527" s="1">
        <v>199.78866811378001</v>
      </c>
      <c r="J2527" s="1">
        <v>531.79127008971204</v>
      </c>
      <c r="K2527" s="1">
        <v>49.852592915225003</v>
      </c>
      <c r="L2527" s="1">
        <v>3.7465615463910198</v>
      </c>
      <c r="M2527" s="1">
        <f t="shared" si="159"/>
        <v>64.958293591673296</v>
      </c>
      <c r="N2527" s="1">
        <v>0</v>
      </c>
      <c r="O2527" s="1" t="str">
        <f t="shared" si="156"/>
        <v>17-25</v>
      </c>
    </row>
    <row r="2528" spans="1:15">
      <c r="A2528" s="1">
        <v>2527</v>
      </c>
      <c r="B2528" s="1">
        <v>86753092527</v>
      </c>
      <c r="C2528" s="2">
        <v>1.6684931506849314</v>
      </c>
      <c r="D2528" s="2" t="str">
        <f t="shared" si="157"/>
        <v>&gt; 1.5 year</v>
      </c>
      <c r="E2528" s="3">
        <v>30.523287671232875</v>
      </c>
      <c r="F2528" s="1">
        <v>0</v>
      </c>
      <c r="G2528" s="1">
        <v>59</v>
      </c>
      <c r="H2528" s="1" t="str">
        <f t="shared" si="158"/>
        <v>&lt;80</v>
      </c>
      <c r="I2528" s="1">
        <v>269.16802866769598</v>
      </c>
      <c r="J2528" s="1">
        <v>222.16982690023499</v>
      </c>
      <c r="K2528" s="1">
        <v>193.52956629217499</v>
      </c>
      <c r="L2528" s="1">
        <v>361.40048685317601</v>
      </c>
      <c r="M2528" s="1">
        <f t="shared" si="159"/>
        <v>105.8986348228766</v>
      </c>
      <c r="N2528" s="1">
        <v>0</v>
      </c>
      <c r="O2528" s="1" t="str">
        <f t="shared" si="156"/>
        <v>25-40</v>
      </c>
    </row>
    <row r="2529" spans="1:15">
      <c r="A2529" s="1">
        <v>2528</v>
      </c>
      <c r="B2529" s="1">
        <v>86753092528</v>
      </c>
      <c r="C2529" s="2">
        <v>1.1972602739726028</v>
      </c>
      <c r="D2529" s="2" t="str">
        <f t="shared" si="157"/>
        <v>&lt;= 1.5 year</v>
      </c>
      <c r="E2529" s="3">
        <v>30.635616438356163</v>
      </c>
      <c r="F2529" s="1">
        <v>0</v>
      </c>
      <c r="G2529" s="1">
        <v>80</v>
      </c>
      <c r="H2529" s="1" t="str">
        <f t="shared" si="158"/>
        <v>&gt;=80</v>
      </c>
      <c r="I2529" s="1">
        <v>59.488582468514203</v>
      </c>
      <c r="J2529" s="1">
        <v>290.608438287122</v>
      </c>
      <c r="K2529" s="1">
        <v>208.67382341845101</v>
      </c>
      <c r="L2529" s="1">
        <v>61.068018950261397</v>
      </c>
      <c r="M2529" s="1">
        <f t="shared" si="159"/>
        <v>60.376782744696385</v>
      </c>
      <c r="N2529" s="1">
        <v>0</v>
      </c>
      <c r="O2529" s="1" t="str">
        <f t="shared" si="156"/>
        <v>25-40</v>
      </c>
    </row>
    <row r="2530" spans="1:15">
      <c r="A2530" s="1">
        <v>2529</v>
      </c>
      <c r="B2530" s="1">
        <v>86753092529</v>
      </c>
      <c r="C2530" s="2">
        <v>1.5945205479452054</v>
      </c>
      <c r="D2530" s="2" t="str">
        <f t="shared" si="157"/>
        <v>&gt; 1.5 year</v>
      </c>
      <c r="E2530" s="3">
        <v>30.241095890410961</v>
      </c>
      <c r="F2530" s="1">
        <v>0</v>
      </c>
      <c r="G2530" s="1">
        <v>46</v>
      </c>
      <c r="H2530" s="1" t="str">
        <f t="shared" si="158"/>
        <v>&lt;80</v>
      </c>
      <c r="I2530" s="1">
        <v>227.04636240800301</v>
      </c>
      <c r="J2530" s="1">
        <v>266.47439545894099</v>
      </c>
      <c r="K2530" s="1">
        <v>201.587674291816</v>
      </c>
      <c r="L2530" s="1">
        <v>226.08158327009201</v>
      </c>
      <c r="M2530" s="1">
        <f t="shared" si="159"/>
        <v>90.801971536784478</v>
      </c>
      <c r="N2530" s="1">
        <v>0</v>
      </c>
      <c r="O2530" s="1" t="str">
        <f t="shared" si="156"/>
        <v>25-40</v>
      </c>
    </row>
    <row r="2531" spans="1:15">
      <c r="A2531" s="1">
        <v>2530</v>
      </c>
      <c r="B2531" s="1">
        <v>86753092530</v>
      </c>
      <c r="C2531" s="2">
        <v>1.5397260273972602</v>
      </c>
      <c r="D2531" s="2" t="str">
        <f t="shared" si="157"/>
        <v>&gt; 1.5 year</v>
      </c>
      <c r="E2531" s="3">
        <v>29.627397260273973</v>
      </c>
      <c r="F2531" s="1">
        <v>0</v>
      </c>
      <c r="G2531" s="1">
        <v>17</v>
      </c>
      <c r="H2531" s="1" t="str">
        <f t="shared" si="158"/>
        <v>&lt;80</v>
      </c>
      <c r="I2531" s="1">
        <v>242.71622144770001</v>
      </c>
      <c r="J2531" s="1">
        <v>168.37589983996199</v>
      </c>
      <c r="K2531" s="1">
        <v>260.84302715452998</v>
      </c>
      <c r="L2531" s="1">
        <v>363.96551792729798</v>
      </c>
      <c r="M2531" s="1">
        <f t="shared" si="159"/>
        <v>107.86439511283231</v>
      </c>
      <c r="N2531" s="1">
        <v>0</v>
      </c>
      <c r="O2531" s="1" t="str">
        <f t="shared" si="156"/>
        <v>25-40</v>
      </c>
    </row>
    <row r="2532" spans="1:15">
      <c r="A2532" s="1">
        <v>2531</v>
      </c>
      <c r="B2532" s="1">
        <v>86753092531</v>
      </c>
      <c r="C2532" s="2">
        <v>1.7342465753424658</v>
      </c>
      <c r="D2532" s="2" t="str">
        <f t="shared" si="157"/>
        <v>&gt; 1.5 year</v>
      </c>
      <c r="E2532" s="3">
        <v>36.608219178082194</v>
      </c>
      <c r="F2532" s="1">
        <v>0</v>
      </c>
      <c r="G2532" s="1">
        <v>62</v>
      </c>
      <c r="H2532" s="1" t="str">
        <f t="shared" si="158"/>
        <v>&lt;80</v>
      </c>
      <c r="I2532" s="1">
        <v>226.21614825044799</v>
      </c>
      <c r="J2532" s="1">
        <v>272.43771756862901</v>
      </c>
      <c r="K2532" s="1">
        <v>289.53766409808901</v>
      </c>
      <c r="L2532" s="1">
        <v>195.60929254258099</v>
      </c>
      <c r="M2532" s="1">
        <f t="shared" si="159"/>
        <v>98.109944062406555</v>
      </c>
      <c r="N2532" s="1">
        <v>0</v>
      </c>
      <c r="O2532" s="1" t="str">
        <f t="shared" si="156"/>
        <v>25-40</v>
      </c>
    </row>
    <row r="2533" spans="1:15">
      <c r="A2533" s="1">
        <v>2532</v>
      </c>
      <c r="B2533" s="1">
        <v>86753092532</v>
      </c>
      <c r="C2533" s="2">
        <v>1.6630136986301369</v>
      </c>
      <c r="D2533" s="2" t="str">
        <f t="shared" si="157"/>
        <v>&gt; 1.5 year</v>
      </c>
      <c r="E2533" s="3">
        <v>30.109589041095891</v>
      </c>
      <c r="F2533" s="1">
        <v>0</v>
      </c>
      <c r="G2533" s="1">
        <v>40</v>
      </c>
      <c r="H2533" s="1" t="str">
        <f t="shared" si="158"/>
        <v>&lt;80</v>
      </c>
      <c r="I2533" s="1">
        <v>254.11870871031101</v>
      </c>
      <c r="J2533" s="1">
        <v>222.684125243056</v>
      </c>
      <c r="K2533" s="1">
        <v>218.28255937762799</v>
      </c>
      <c r="L2533" s="1">
        <v>210.785648545615</v>
      </c>
      <c r="M2533" s="1">
        <f t="shared" si="159"/>
        <v>89.63241166705852</v>
      </c>
      <c r="N2533" s="1">
        <v>1</v>
      </c>
      <c r="O2533" s="1" t="str">
        <f t="shared" si="156"/>
        <v>25-40</v>
      </c>
    </row>
    <row r="2534" spans="1:15">
      <c r="A2534" s="1">
        <v>2533</v>
      </c>
      <c r="B2534" s="1">
        <v>86753092533</v>
      </c>
      <c r="C2534" s="2">
        <v>0.97534246575342465</v>
      </c>
      <c r="D2534" s="2" t="str">
        <f t="shared" si="157"/>
        <v>&lt;= 1.5 year</v>
      </c>
      <c r="E2534" s="3">
        <v>34.317808219178083</v>
      </c>
      <c r="F2534" s="1">
        <v>0</v>
      </c>
      <c r="G2534" s="1">
        <v>21</v>
      </c>
      <c r="H2534" s="1" t="str">
        <f t="shared" si="158"/>
        <v>&lt;80</v>
      </c>
      <c r="I2534" s="1">
        <v>5.7640933803784202</v>
      </c>
      <c r="J2534" s="1">
        <v>2.4652829168730599</v>
      </c>
      <c r="K2534" s="1">
        <v>234.69321114632899</v>
      </c>
      <c r="L2534" s="1">
        <v>525.25511807580403</v>
      </c>
      <c r="M2534" s="1">
        <f t="shared" si="159"/>
        <v>91.852149610436072</v>
      </c>
      <c r="N2534" s="1">
        <v>0</v>
      </c>
      <c r="O2534" s="1" t="str">
        <f t="shared" si="156"/>
        <v>25-40</v>
      </c>
    </row>
    <row r="2535" spans="1:15">
      <c r="A2535" s="1">
        <v>2534</v>
      </c>
      <c r="B2535" s="1">
        <v>86753092534</v>
      </c>
      <c r="C2535" s="2">
        <v>1.3150684931506849</v>
      </c>
      <c r="D2535" s="2" t="str">
        <f t="shared" si="157"/>
        <v>&lt;= 1.5 year</v>
      </c>
      <c r="E2535" s="3">
        <v>43.709589041095889</v>
      </c>
      <c r="F2535" s="1">
        <v>0</v>
      </c>
      <c r="G2535" s="1">
        <v>107</v>
      </c>
      <c r="H2535" s="1" t="str">
        <f t="shared" si="158"/>
        <v>&gt;=80</v>
      </c>
      <c r="I2535" s="1">
        <v>0.57776564152080001</v>
      </c>
      <c r="J2535" s="1">
        <v>356.30893751988498</v>
      </c>
      <c r="K2535" s="1">
        <v>310.75779964854701</v>
      </c>
      <c r="L2535" s="1">
        <v>5.52909632985308</v>
      </c>
      <c r="M2535" s="1">
        <f t="shared" si="159"/>
        <v>66.505363770320471</v>
      </c>
      <c r="N2535" s="1">
        <v>0</v>
      </c>
      <c r="O2535" s="1" t="str">
        <f t="shared" si="156"/>
        <v>&gt;40</v>
      </c>
    </row>
    <row r="2536" spans="1:15">
      <c r="A2536" s="1">
        <v>2535</v>
      </c>
      <c r="B2536" s="1">
        <v>86753092535</v>
      </c>
      <c r="C2536" s="2">
        <v>1.2136986301369863</v>
      </c>
      <c r="D2536" s="2" t="str">
        <f t="shared" si="157"/>
        <v>&lt;= 1.5 year</v>
      </c>
      <c r="E2536" s="3">
        <v>42.884931506849313</v>
      </c>
      <c r="F2536" s="1">
        <v>0</v>
      </c>
      <c r="G2536" s="1">
        <v>86</v>
      </c>
      <c r="H2536" s="1" t="str">
        <f t="shared" si="158"/>
        <v>&gt;=80</v>
      </c>
      <c r="I2536" s="1">
        <v>19.7037735336277</v>
      </c>
      <c r="J2536" s="1">
        <v>302.38284973959998</v>
      </c>
      <c r="K2536" s="1">
        <v>244.04338104850501</v>
      </c>
      <c r="L2536" s="1">
        <v>23.419392266630499</v>
      </c>
      <c r="M2536" s="1">
        <f t="shared" si="159"/>
        <v>57.862462659674478</v>
      </c>
      <c r="N2536" s="1">
        <v>0</v>
      </c>
      <c r="O2536" s="1" t="str">
        <f t="shared" si="156"/>
        <v>&gt;40</v>
      </c>
    </row>
    <row r="2537" spans="1:15">
      <c r="A2537" s="1">
        <v>2536</v>
      </c>
      <c r="B2537" s="1">
        <v>86753092536</v>
      </c>
      <c r="C2537" s="2">
        <v>1.1260273972602739</v>
      </c>
      <c r="D2537" s="2" t="str">
        <f t="shared" si="157"/>
        <v>&lt;= 1.5 year</v>
      </c>
      <c r="E2537" s="3">
        <v>49.106849315068494</v>
      </c>
      <c r="F2537" s="1">
        <v>0</v>
      </c>
      <c r="G2537" s="1">
        <v>105</v>
      </c>
      <c r="H2537" s="1" t="str">
        <f t="shared" si="158"/>
        <v>&gt;=80</v>
      </c>
      <c r="I2537" s="1">
        <v>49.608784623553497</v>
      </c>
      <c r="J2537" s="1">
        <v>265.42745842026</v>
      </c>
      <c r="K2537" s="1">
        <v>289.71111653788</v>
      </c>
      <c r="L2537" s="1">
        <v>33.325126359267898</v>
      </c>
      <c r="M2537" s="1">
        <f t="shared" si="159"/>
        <v>63.967248591162829</v>
      </c>
      <c r="N2537" s="1">
        <v>0</v>
      </c>
      <c r="O2537" s="1" t="str">
        <f t="shared" si="156"/>
        <v>&gt;40</v>
      </c>
    </row>
    <row r="2538" spans="1:15">
      <c r="A2538" s="1">
        <v>2537</v>
      </c>
      <c r="B2538" s="1">
        <v>86753092537</v>
      </c>
      <c r="C2538" s="2">
        <v>1.7342465753424658</v>
      </c>
      <c r="D2538" s="2" t="str">
        <f t="shared" si="157"/>
        <v>&gt; 1.5 year</v>
      </c>
      <c r="E2538" s="3">
        <v>34.293150684931504</v>
      </c>
      <c r="F2538" s="1">
        <v>0</v>
      </c>
      <c r="G2538" s="1">
        <v>38</v>
      </c>
      <c r="H2538" s="1" t="str">
        <f t="shared" si="158"/>
        <v>&lt;80</v>
      </c>
      <c r="I2538" s="1">
        <v>281.51578338985598</v>
      </c>
      <c r="J2538" s="1">
        <v>166.45428461167199</v>
      </c>
      <c r="K2538" s="1">
        <v>214.83979623853099</v>
      </c>
      <c r="L2538" s="1">
        <v>275.77488432707202</v>
      </c>
      <c r="M2538" s="1">
        <f t="shared" si="159"/>
        <v>94.71136710799459</v>
      </c>
      <c r="N2538" s="1">
        <v>0</v>
      </c>
      <c r="O2538" s="1" t="str">
        <f t="shared" si="156"/>
        <v>25-40</v>
      </c>
    </row>
    <row r="2539" spans="1:15">
      <c r="A2539" s="1">
        <v>2538</v>
      </c>
      <c r="B2539" s="1">
        <v>86753092538</v>
      </c>
      <c r="C2539" s="2">
        <v>0.87671232876712324</v>
      </c>
      <c r="D2539" s="2" t="str">
        <f t="shared" si="157"/>
        <v>&lt;= 1.5 year</v>
      </c>
      <c r="E2539" s="3">
        <v>35.849315068493148</v>
      </c>
      <c r="F2539" s="1">
        <v>1</v>
      </c>
      <c r="G2539" s="1">
        <v>19</v>
      </c>
      <c r="H2539" s="1" t="str">
        <f t="shared" si="158"/>
        <v>&lt;80</v>
      </c>
      <c r="I2539" s="1">
        <v>8.1064346335946507</v>
      </c>
      <c r="J2539" s="1">
        <v>3.5897656360996799</v>
      </c>
      <c r="K2539" s="1">
        <v>419.05039342974402</v>
      </c>
      <c r="L2539" s="1">
        <v>403.43690032583999</v>
      </c>
      <c r="M2539" s="1">
        <f t="shared" si="159"/>
        <v>99.634171272245624</v>
      </c>
      <c r="N2539" s="1">
        <v>0</v>
      </c>
      <c r="O2539" s="1" t="str">
        <f t="shared" si="156"/>
        <v>25-40</v>
      </c>
    </row>
    <row r="2540" spans="1:15">
      <c r="A2540" s="1">
        <v>2539</v>
      </c>
      <c r="B2540" s="1">
        <v>86753092539</v>
      </c>
      <c r="C2540" s="2">
        <v>1.6493150684931508</v>
      </c>
      <c r="D2540" s="2" t="str">
        <f t="shared" si="157"/>
        <v>&gt; 1.5 year</v>
      </c>
      <c r="E2540" s="3">
        <v>33.172602739726024</v>
      </c>
      <c r="F2540" s="1">
        <v>0</v>
      </c>
      <c r="G2540" s="1">
        <v>47</v>
      </c>
      <c r="H2540" s="1" t="str">
        <f t="shared" si="158"/>
        <v>&lt;80</v>
      </c>
      <c r="I2540" s="1">
        <v>192.60941560057401</v>
      </c>
      <c r="J2540" s="1">
        <v>167.85541569000901</v>
      </c>
      <c r="K2540" s="1">
        <v>261.49243815433903</v>
      </c>
      <c r="L2540" s="1">
        <v>282.67072979627397</v>
      </c>
      <c r="M2540" s="1">
        <f t="shared" si="159"/>
        <v>94.136766657320209</v>
      </c>
      <c r="N2540" s="1">
        <v>0</v>
      </c>
      <c r="O2540" s="1" t="str">
        <f t="shared" si="156"/>
        <v>25-40</v>
      </c>
    </row>
    <row r="2541" spans="1:15">
      <c r="A2541" s="1">
        <v>2540</v>
      </c>
      <c r="B2541" s="1">
        <v>86753092540</v>
      </c>
      <c r="C2541" s="2">
        <v>1.2438356164383562</v>
      </c>
      <c r="D2541" s="2" t="str">
        <f t="shared" si="157"/>
        <v>&lt;= 1.5 year</v>
      </c>
      <c r="E2541" s="3">
        <v>46.035616438356165</v>
      </c>
      <c r="F2541" s="1">
        <v>0</v>
      </c>
      <c r="G2541" s="1">
        <v>66</v>
      </c>
      <c r="H2541" s="1" t="str">
        <f t="shared" si="158"/>
        <v>&lt;80</v>
      </c>
      <c r="I2541" s="1">
        <v>9.6939758204142503</v>
      </c>
      <c r="J2541" s="1">
        <v>219.11548337537201</v>
      </c>
      <c r="K2541" s="1">
        <v>289.64646978452498</v>
      </c>
      <c r="L2541" s="1">
        <v>13.519602007188199</v>
      </c>
      <c r="M2541" s="1">
        <f t="shared" si="159"/>
        <v>54.684685350668488</v>
      </c>
      <c r="N2541" s="1">
        <v>1</v>
      </c>
      <c r="O2541" s="1" t="str">
        <f t="shared" si="156"/>
        <v>&gt;40</v>
      </c>
    </row>
    <row r="2542" spans="1:15">
      <c r="A2542" s="1">
        <v>2541</v>
      </c>
      <c r="B2542" s="1">
        <v>86753092541</v>
      </c>
      <c r="C2542" s="2">
        <v>1.6547945205479453</v>
      </c>
      <c r="D2542" s="2" t="str">
        <f t="shared" si="157"/>
        <v>&gt; 1.5 year</v>
      </c>
      <c r="E2542" s="3">
        <v>25.013698630136986</v>
      </c>
      <c r="F2542" s="1">
        <v>0</v>
      </c>
      <c r="G2542" s="1">
        <v>47</v>
      </c>
      <c r="H2542" s="1" t="str">
        <f t="shared" si="158"/>
        <v>&lt;80</v>
      </c>
      <c r="I2542" s="1">
        <v>380.93920410301303</v>
      </c>
      <c r="J2542" s="1">
        <v>155.391363126925</v>
      </c>
      <c r="K2542" s="1">
        <v>200.64098826109301</v>
      </c>
      <c r="L2542" s="1">
        <v>321.17344680399498</v>
      </c>
      <c r="M2542" s="1">
        <f t="shared" si="159"/>
        <v>105.5241775862056</v>
      </c>
      <c r="N2542" s="1">
        <v>0</v>
      </c>
      <c r="O2542" s="1" t="str">
        <f t="shared" si="156"/>
        <v>25-40</v>
      </c>
    </row>
    <row r="2543" spans="1:15">
      <c r="A2543" s="1">
        <v>2542</v>
      </c>
      <c r="B2543" s="1">
        <v>86753092542</v>
      </c>
      <c r="C2543" s="2">
        <v>1.6520547945205479</v>
      </c>
      <c r="D2543" s="2" t="str">
        <f t="shared" si="157"/>
        <v>&gt; 1.5 year</v>
      </c>
      <c r="E2543" s="3">
        <v>26.356164383561644</v>
      </c>
      <c r="F2543" s="1">
        <v>1</v>
      </c>
      <c r="G2543" s="1">
        <v>50</v>
      </c>
      <c r="H2543" s="1" t="str">
        <f t="shared" si="158"/>
        <v>&lt;80</v>
      </c>
      <c r="I2543" s="1">
        <v>184.82229971689901</v>
      </c>
      <c r="J2543" s="1">
        <v>324.57978498745501</v>
      </c>
      <c r="K2543" s="1">
        <v>261.22946146627402</v>
      </c>
      <c r="L2543" s="1">
        <v>206.779647824932</v>
      </c>
      <c r="M2543" s="1">
        <f t="shared" si="159"/>
        <v>96.913259891293052</v>
      </c>
      <c r="N2543" s="1">
        <v>0</v>
      </c>
      <c r="O2543" s="1" t="str">
        <f t="shared" si="156"/>
        <v>25-40</v>
      </c>
    </row>
    <row r="2544" spans="1:15">
      <c r="A2544" s="1">
        <v>2543</v>
      </c>
      <c r="B2544" s="1">
        <v>86753092543</v>
      </c>
      <c r="C2544" s="2">
        <v>1.1287671232876713</v>
      </c>
      <c r="D2544" s="2" t="str">
        <f t="shared" si="157"/>
        <v>&lt;= 1.5 year</v>
      </c>
      <c r="E2544" s="3">
        <v>39.624657534246573</v>
      </c>
      <c r="F2544" s="1">
        <v>1</v>
      </c>
      <c r="G2544" s="1">
        <v>73</v>
      </c>
      <c r="H2544" s="1" t="str">
        <f t="shared" si="158"/>
        <v>&lt;80</v>
      </c>
      <c r="I2544" s="1">
        <v>23.070923890399701</v>
      </c>
      <c r="J2544" s="1">
        <v>312.06133132361299</v>
      </c>
      <c r="K2544" s="1">
        <v>272.72264282063998</v>
      </c>
      <c r="L2544" s="1">
        <v>11.258057194610901</v>
      </c>
      <c r="M2544" s="1">
        <f t="shared" si="159"/>
        <v>60.888264418951117</v>
      </c>
      <c r="N2544" s="1">
        <v>0</v>
      </c>
      <c r="O2544" s="1" t="str">
        <f t="shared" si="156"/>
        <v>25-40</v>
      </c>
    </row>
    <row r="2545" spans="1:15">
      <c r="A2545" s="1">
        <v>2544</v>
      </c>
      <c r="B2545" s="1">
        <v>86753092544</v>
      </c>
      <c r="C2545" s="2">
        <v>1.273972602739726</v>
      </c>
      <c r="D2545" s="2" t="str">
        <f t="shared" si="157"/>
        <v>&lt;= 1.5 year</v>
      </c>
      <c r="E2545" s="3">
        <v>46.813698630136983</v>
      </c>
      <c r="F2545" s="1">
        <v>0</v>
      </c>
      <c r="G2545" s="1">
        <v>69</v>
      </c>
      <c r="H2545" s="1" t="str">
        <f t="shared" si="158"/>
        <v>&lt;80</v>
      </c>
      <c r="I2545" s="1">
        <v>21.0388251906286</v>
      </c>
      <c r="J2545" s="1">
        <v>307.36368282646498</v>
      </c>
      <c r="K2545" s="1">
        <v>206.62738554718501</v>
      </c>
      <c r="L2545" s="1">
        <v>14.3777088045002</v>
      </c>
      <c r="M2545" s="1">
        <f t="shared" si="159"/>
        <v>52.792811963569712</v>
      </c>
      <c r="N2545" s="1">
        <v>1</v>
      </c>
      <c r="O2545" s="1" t="str">
        <f t="shared" si="156"/>
        <v>&gt;40</v>
      </c>
    </row>
    <row r="2546" spans="1:15">
      <c r="A2546" s="1">
        <v>2545</v>
      </c>
      <c r="B2546" s="1">
        <v>86753092545</v>
      </c>
      <c r="C2546" s="2">
        <v>1.6684931506849314</v>
      </c>
      <c r="D2546" s="2" t="str">
        <f t="shared" si="157"/>
        <v>&gt; 1.5 year</v>
      </c>
      <c r="E2546" s="3">
        <v>32.61643835616438</v>
      </c>
      <c r="F2546" s="1">
        <v>0</v>
      </c>
      <c r="G2546" s="1">
        <v>31</v>
      </c>
      <c r="H2546" s="1" t="str">
        <f t="shared" si="158"/>
        <v>&lt;80</v>
      </c>
      <c r="I2546" s="1">
        <v>118.971977799546</v>
      </c>
      <c r="J2546" s="1">
        <v>330.72339046191001</v>
      </c>
      <c r="K2546" s="1">
        <v>378.692106020626</v>
      </c>
      <c r="L2546" s="1">
        <v>212.45554215617099</v>
      </c>
      <c r="M2546" s="1">
        <f t="shared" si="159"/>
        <v>106.91334724213212</v>
      </c>
      <c r="N2546" s="1">
        <v>0</v>
      </c>
      <c r="O2546" s="1" t="str">
        <f t="shared" si="156"/>
        <v>25-40</v>
      </c>
    </row>
    <row r="2547" spans="1:15">
      <c r="A2547" s="1">
        <v>2546</v>
      </c>
      <c r="B2547" s="1">
        <v>86753092546</v>
      </c>
      <c r="C2547" s="2">
        <v>1.6164383561643836</v>
      </c>
      <c r="D2547" s="2" t="str">
        <f t="shared" si="157"/>
        <v>&gt; 1.5 year</v>
      </c>
      <c r="E2547" s="3">
        <v>34.506849315068493</v>
      </c>
      <c r="F2547" s="1">
        <v>0</v>
      </c>
      <c r="G2547" s="1">
        <v>42</v>
      </c>
      <c r="H2547" s="1" t="str">
        <f t="shared" si="158"/>
        <v>&lt;80</v>
      </c>
      <c r="I2547" s="1">
        <v>271.99772912423902</v>
      </c>
      <c r="J2547" s="1">
        <v>402.82748761588499</v>
      </c>
      <c r="K2547" s="1">
        <v>258.144830660384</v>
      </c>
      <c r="L2547" s="1">
        <v>201.46668980634101</v>
      </c>
      <c r="M2547" s="1">
        <f t="shared" si="159"/>
        <v>109.13939979521693</v>
      </c>
      <c r="N2547" s="1">
        <v>0</v>
      </c>
      <c r="O2547" s="1" t="str">
        <f t="shared" si="156"/>
        <v>25-40</v>
      </c>
    </row>
    <row r="2548" spans="1:15">
      <c r="A2548" s="1">
        <v>2547</v>
      </c>
      <c r="B2548" s="1">
        <v>86753092547</v>
      </c>
      <c r="C2548" s="2">
        <v>1.2301369863013698</v>
      </c>
      <c r="D2548" s="2" t="str">
        <f t="shared" si="157"/>
        <v>&lt;= 1.5 year</v>
      </c>
      <c r="E2548" s="3">
        <v>50.969863013698628</v>
      </c>
      <c r="F2548" s="1">
        <v>0</v>
      </c>
      <c r="G2548" s="1">
        <v>65</v>
      </c>
      <c r="H2548" s="1" t="str">
        <f t="shared" si="158"/>
        <v>&lt;80</v>
      </c>
      <c r="I2548" s="1">
        <v>6.8366857997513</v>
      </c>
      <c r="J2548" s="1">
        <v>223.64487921961299</v>
      </c>
      <c r="K2548" s="1">
        <v>270.66990028427301</v>
      </c>
      <c r="L2548" s="1">
        <v>37.549992350495302</v>
      </c>
      <c r="M2548" s="1">
        <f t="shared" si="159"/>
        <v>55.424912317721336</v>
      </c>
      <c r="N2548" s="1">
        <v>1</v>
      </c>
      <c r="O2548" s="1" t="str">
        <f t="shared" si="156"/>
        <v>&gt;40</v>
      </c>
    </row>
    <row r="2549" spans="1:15">
      <c r="A2549" s="1">
        <v>2548</v>
      </c>
      <c r="B2549" s="1">
        <v>86753092548</v>
      </c>
      <c r="C2549" s="2">
        <v>1.2547945205479452</v>
      </c>
      <c r="D2549" s="2" t="str">
        <f t="shared" si="157"/>
        <v>&lt;= 1.5 year</v>
      </c>
      <c r="E2549" s="3">
        <v>34.115068493150687</v>
      </c>
      <c r="F2549" s="1">
        <v>0</v>
      </c>
      <c r="G2549" s="1">
        <v>63</v>
      </c>
      <c r="H2549" s="1" t="str">
        <f t="shared" si="158"/>
        <v>&lt;80</v>
      </c>
      <c r="I2549" s="1">
        <v>9.9512065499129392</v>
      </c>
      <c r="J2549" s="1">
        <v>363.64433624875397</v>
      </c>
      <c r="K2549" s="1">
        <v>224.51618543319199</v>
      </c>
      <c r="L2549" s="1">
        <v>35.684526839224297</v>
      </c>
      <c r="M2549" s="1">
        <f t="shared" si="159"/>
        <v>61.111728896583308</v>
      </c>
      <c r="N2549" s="1">
        <v>0</v>
      </c>
      <c r="O2549" s="1" t="str">
        <f t="shared" si="156"/>
        <v>25-40</v>
      </c>
    </row>
    <row r="2550" spans="1:15">
      <c r="A2550" s="1">
        <v>2549</v>
      </c>
      <c r="B2550" s="1">
        <v>86753092549</v>
      </c>
      <c r="C2550" s="2">
        <v>1.1232876712328768</v>
      </c>
      <c r="D2550" s="2" t="str">
        <f t="shared" si="157"/>
        <v>&lt;= 1.5 year</v>
      </c>
      <c r="E2550" s="3">
        <v>42.715068493150682</v>
      </c>
      <c r="F2550" s="1">
        <v>0</v>
      </c>
      <c r="G2550" s="1">
        <v>56</v>
      </c>
      <c r="H2550" s="1" t="str">
        <f t="shared" si="158"/>
        <v>&lt;80</v>
      </c>
      <c r="I2550" s="1">
        <v>84.265812087110703</v>
      </c>
      <c r="J2550" s="1">
        <v>331.44516169308997</v>
      </c>
      <c r="K2550" s="1">
        <v>171.19882363156501</v>
      </c>
      <c r="L2550" s="1">
        <v>1.4570000806551899</v>
      </c>
      <c r="M2550" s="1">
        <f t="shared" si="159"/>
        <v>53.975576747882478</v>
      </c>
      <c r="N2550" s="1">
        <v>0</v>
      </c>
      <c r="O2550" s="1" t="str">
        <f t="shared" si="156"/>
        <v>&gt;40</v>
      </c>
    </row>
    <row r="2551" spans="1:15">
      <c r="A2551" s="1">
        <v>2550</v>
      </c>
      <c r="B2551" s="1">
        <v>86753092550</v>
      </c>
      <c r="C2551" s="2">
        <v>1.2602739726027397</v>
      </c>
      <c r="D2551" s="2" t="str">
        <f t="shared" si="157"/>
        <v>&lt;= 1.5 year</v>
      </c>
      <c r="E2551" s="3">
        <v>39.769863013698632</v>
      </c>
      <c r="F2551" s="1">
        <v>1</v>
      </c>
      <c r="G2551" s="1">
        <v>86</v>
      </c>
      <c r="H2551" s="1" t="str">
        <f t="shared" si="158"/>
        <v>&gt;=80</v>
      </c>
      <c r="I2551" s="1">
        <v>6.2534608792820601</v>
      </c>
      <c r="J2551" s="1">
        <v>315.89568623612303</v>
      </c>
      <c r="K2551" s="1">
        <v>227.170126912499</v>
      </c>
      <c r="L2551" s="1">
        <v>29.228444333226602</v>
      </c>
      <c r="M2551" s="1">
        <f t="shared" si="159"/>
        <v>56.53976031871948</v>
      </c>
      <c r="N2551" s="1">
        <v>0</v>
      </c>
      <c r="O2551" s="1" t="str">
        <f t="shared" si="156"/>
        <v>25-40</v>
      </c>
    </row>
    <row r="2552" spans="1:15">
      <c r="A2552" s="1">
        <v>2551</v>
      </c>
      <c r="B2552" s="1">
        <v>86753092551</v>
      </c>
      <c r="C2552" s="2">
        <v>1.6328767123287671</v>
      </c>
      <c r="D2552" s="2" t="str">
        <f t="shared" si="157"/>
        <v>&gt; 1.5 year</v>
      </c>
      <c r="E2552" s="3">
        <v>28.145205479452056</v>
      </c>
      <c r="F2552" s="1">
        <v>0</v>
      </c>
      <c r="G2552" s="1">
        <v>53</v>
      </c>
      <c r="H2552" s="1" t="str">
        <f t="shared" si="158"/>
        <v>&lt;80</v>
      </c>
      <c r="I2552" s="1">
        <v>149.471827794343</v>
      </c>
      <c r="J2552" s="1">
        <v>208.20170677890701</v>
      </c>
      <c r="K2552" s="1">
        <v>259.60905385925003</v>
      </c>
      <c r="L2552" s="1">
        <v>279.66777441660298</v>
      </c>
      <c r="M2552" s="1">
        <f t="shared" si="159"/>
        <v>93.327102158962362</v>
      </c>
      <c r="N2552" s="1">
        <v>1</v>
      </c>
      <c r="O2552" s="1" t="str">
        <f t="shared" si="156"/>
        <v>25-40</v>
      </c>
    </row>
    <row r="2553" spans="1:15">
      <c r="A2553" s="1">
        <v>2552</v>
      </c>
      <c r="B2553" s="1">
        <v>86753092552</v>
      </c>
      <c r="C2553" s="2">
        <v>1.736986301369863</v>
      </c>
      <c r="D2553" s="2" t="str">
        <f t="shared" si="157"/>
        <v>&gt; 1.5 year</v>
      </c>
      <c r="E2553" s="3">
        <v>31.263013698630136</v>
      </c>
      <c r="F2553" s="1">
        <v>0</v>
      </c>
      <c r="G2553" s="1">
        <v>19</v>
      </c>
      <c r="H2553" s="1" t="str">
        <f t="shared" si="158"/>
        <v>&lt;80</v>
      </c>
      <c r="I2553" s="1">
        <v>205.42956086581901</v>
      </c>
      <c r="J2553" s="1">
        <v>96.0141910388773</v>
      </c>
      <c r="K2553" s="1">
        <v>428.35550147414801</v>
      </c>
      <c r="L2553" s="1">
        <v>286.238322308536</v>
      </c>
      <c r="M2553" s="1">
        <f t="shared" si="159"/>
        <v>109.8667590062978</v>
      </c>
      <c r="N2553" s="1">
        <v>0</v>
      </c>
      <c r="O2553" s="1" t="str">
        <f t="shared" si="156"/>
        <v>25-40</v>
      </c>
    </row>
    <row r="2554" spans="1:15">
      <c r="A2554" s="1">
        <v>2553</v>
      </c>
      <c r="B2554" s="1">
        <v>86753092553</v>
      </c>
      <c r="C2554" s="2">
        <v>0.9616438356164384</v>
      </c>
      <c r="D2554" s="2" t="str">
        <f t="shared" si="157"/>
        <v>&lt;= 1.5 year</v>
      </c>
      <c r="E2554" s="3">
        <v>33.794520547945204</v>
      </c>
      <c r="F2554" s="1">
        <v>1</v>
      </c>
      <c r="G2554" s="1">
        <v>20</v>
      </c>
      <c r="H2554" s="1" t="str">
        <f t="shared" si="158"/>
        <v>&lt;80</v>
      </c>
      <c r="I2554" s="1">
        <v>5.4777846328092199</v>
      </c>
      <c r="J2554" s="1">
        <v>2.1069234630567899</v>
      </c>
      <c r="K2554" s="1">
        <v>400.406289491255</v>
      </c>
      <c r="L2554" s="1">
        <v>347.08520283043902</v>
      </c>
      <c r="M2554" s="1">
        <f t="shared" si="159"/>
        <v>90.305755726272565</v>
      </c>
      <c r="N2554" s="1">
        <v>0</v>
      </c>
      <c r="O2554" s="1" t="str">
        <f t="shared" si="156"/>
        <v>25-40</v>
      </c>
    </row>
    <row r="2555" spans="1:15">
      <c r="A2555" s="1">
        <v>2554</v>
      </c>
      <c r="B2555" s="1">
        <v>86753092554</v>
      </c>
      <c r="C2555" s="2">
        <v>0.78356164383561644</v>
      </c>
      <c r="D2555" s="2" t="str">
        <f t="shared" si="157"/>
        <v>&lt;= 1.5 year</v>
      </c>
      <c r="E2555" s="3">
        <v>37.452054794520549</v>
      </c>
      <c r="F2555" s="1">
        <v>1</v>
      </c>
      <c r="G2555" s="1">
        <v>20</v>
      </c>
      <c r="H2555" s="1" t="str">
        <f t="shared" si="158"/>
        <v>&lt;80</v>
      </c>
      <c r="I2555" s="1">
        <v>13.47154164336</v>
      </c>
      <c r="J2555" s="1">
        <v>0.41982558684726501</v>
      </c>
      <c r="K2555" s="1">
        <v>325.303507668566</v>
      </c>
      <c r="L2555" s="1">
        <v>447.726230644228</v>
      </c>
      <c r="M2555" s="1">
        <f t="shared" si="159"/>
        <v>93.874877975951847</v>
      </c>
      <c r="N2555" s="1">
        <v>0</v>
      </c>
      <c r="O2555" s="1" t="str">
        <f t="shared" si="156"/>
        <v>25-40</v>
      </c>
    </row>
    <row r="2556" spans="1:15">
      <c r="A2556" s="1">
        <v>2555</v>
      </c>
      <c r="B2556" s="1">
        <v>86753092555</v>
      </c>
      <c r="C2556" s="2">
        <v>1.6876712328767123</v>
      </c>
      <c r="D2556" s="2" t="str">
        <f t="shared" si="157"/>
        <v>&gt; 1.5 year</v>
      </c>
      <c r="E2556" s="3">
        <v>30.084931506849315</v>
      </c>
      <c r="F2556" s="1">
        <v>0</v>
      </c>
      <c r="G2556" s="1">
        <v>23</v>
      </c>
      <c r="H2556" s="1" t="str">
        <f t="shared" si="158"/>
        <v>&lt;80</v>
      </c>
      <c r="I2556" s="1">
        <v>203.8828002061</v>
      </c>
      <c r="J2556" s="1">
        <v>334.77255741974602</v>
      </c>
      <c r="K2556" s="1">
        <v>193.017658841535</v>
      </c>
      <c r="L2556" s="1">
        <v>354.485683773934</v>
      </c>
      <c r="M2556" s="1">
        <f t="shared" si="159"/>
        <v>108.79282972392396</v>
      </c>
      <c r="N2556" s="1">
        <v>0</v>
      </c>
      <c r="O2556" s="1" t="str">
        <f t="shared" si="156"/>
        <v>25-40</v>
      </c>
    </row>
    <row r="2557" spans="1:15">
      <c r="A2557" s="1">
        <v>2556</v>
      </c>
      <c r="B2557" s="1">
        <v>86753092556</v>
      </c>
      <c r="C2557" s="2">
        <v>1.6547945205479453</v>
      </c>
      <c r="D2557" s="2" t="str">
        <f t="shared" si="157"/>
        <v>&gt; 1.5 year</v>
      </c>
      <c r="E2557" s="3">
        <v>34.364383561643834</v>
      </c>
      <c r="F2557" s="1">
        <v>0</v>
      </c>
      <c r="G2557" s="1">
        <v>59</v>
      </c>
      <c r="H2557" s="1" t="str">
        <f t="shared" si="158"/>
        <v>&lt;80</v>
      </c>
      <c r="I2557" s="1">
        <v>237.88546699138601</v>
      </c>
      <c r="J2557" s="1">
        <v>273.88313478242998</v>
      </c>
      <c r="K2557" s="1">
        <v>179.35559553047599</v>
      </c>
      <c r="L2557" s="1">
        <v>190.68849477099101</v>
      </c>
      <c r="M2557" s="1">
        <f t="shared" si="159"/>
        <v>85.346778978081318</v>
      </c>
      <c r="N2557" s="1">
        <v>0</v>
      </c>
      <c r="O2557" s="1" t="str">
        <f t="shared" si="156"/>
        <v>25-40</v>
      </c>
    </row>
    <row r="2558" spans="1:15">
      <c r="A2558" s="1">
        <v>2557</v>
      </c>
      <c r="B2558" s="1">
        <v>86753092557</v>
      </c>
      <c r="C2558" s="2">
        <v>1.2383561643835617</v>
      </c>
      <c r="D2558" s="2" t="str">
        <f t="shared" si="157"/>
        <v>&lt;= 1.5 year</v>
      </c>
      <c r="E2558" s="3">
        <v>41.252054794520546</v>
      </c>
      <c r="F2558" s="1">
        <v>0</v>
      </c>
      <c r="G2558" s="1">
        <v>66</v>
      </c>
      <c r="H2558" s="1" t="str">
        <f t="shared" si="158"/>
        <v>&lt;80</v>
      </c>
      <c r="I2558" s="1">
        <v>4.2599929424202703</v>
      </c>
      <c r="J2558" s="1">
        <v>242.78717176241301</v>
      </c>
      <c r="K2558" s="1">
        <v>283.78907231860097</v>
      </c>
      <c r="L2558" s="1">
        <v>65.508166902057496</v>
      </c>
      <c r="M2558" s="1">
        <f t="shared" si="159"/>
        <v>61.679441882865675</v>
      </c>
      <c r="N2558" s="1">
        <v>0</v>
      </c>
      <c r="O2558" s="1" t="str">
        <f t="shared" si="156"/>
        <v>&gt;40</v>
      </c>
    </row>
    <row r="2559" spans="1:15">
      <c r="A2559" s="1">
        <v>2558</v>
      </c>
      <c r="B2559" s="1">
        <v>86753092558</v>
      </c>
      <c r="C2559" s="2">
        <v>1.4821917808219178</v>
      </c>
      <c r="D2559" s="2" t="str">
        <f t="shared" si="157"/>
        <v>&lt;= 1.5 year</v>
      </c>
      <c r="E2559" s="3">
        <v>27.18082191780822</v>
      </c>
      <c r="F2559" s="1">
        <v>0</v>
      </c>
      <c r="G2559" s="1">
        <v>58</v>
      </c>
      <c r="H2559" s="1" t="str">
        <f t="shared" si="158"/>
        <v>&lt;80</v>
      </c>
      <c r="I2559" s="1">
        <v>331.656606784502</v>
      </c>
      <c r="J2559" s="1">
        <v>384.063981195971</v>
      </c>
      <c r="K2559" s="1">
        <v>25.215574985774602</v>
      </c>
      <c r="L2559" s="1">
        <v>80.7763348463738</v>
      </c>
      <c r="M2559" s="1">
        <f t="shared" si="159"/>
        <v>69.976676218295637</v>
      </c>
      <c r="N2559" s="1">
        <v>0</v>
      </c>
      <c r="O2559" s="1" t="str">
        <f t="shared" si="156"/>
        <v>25-40</v>
      </c>
    </row>
    <row r="2560" spans="1:15">
      <c r="A2560" s="1">
        <v>2559</v>
      </c>
      <c r="B2560" s="1">
        <v>86753092559</v>
      </c>
      <c r="C2560" s="2">
        <v>1.0767123287671232</v>
      </c>
      <c r="D2560" s="2" t="str">
        <f t="shared" si="157"/>
        <v>&lt;= 1.5 year</v>
      </c>
      <c r="E2560" s="3">
        <v>36.394520547945206</v>
      </c>
      <c r="F2560" s="1">
        <v>1</v>
      </c>
      <c r="G2560" s="1">
        <v>20</v>
      </c>
      <c r="H2560" s="1" t="str">
        <f t="shared" si="158"/>
        <v>&lt;80</v>
      </c>
      <c r="I2560" s="1">
        <v>28.5550452764497</v>
      </c>
      <c r="J2560" s="1">
        <v>1.5323139634752201</v>
      </c>
      <c r="K2560" s="1">
        <v>457.62501233071202</v>
      </c>
      <c r="L2560" s="1">
        <v>303.00707732210202</v>
      </c>
      <c r="M2560" s="1">
        <f t="shared" si="159"/>
        <v>93.682839497531674</v>
      </c>
      <c r="N2560" s="1">
        <v>0</v>
      </c>
      <c r="O2560" s="1" t="str">
        <f t="shared" si="156"/>
        <v>25-40</v>
      </c>
    </row>
    <row r="2561" spans="1:15">
      <c r="A2561" s="1">
        <v>2560</v>
      </c>
      <c r="B2561" s="1">
        <v>86753092560</v>
      </c>
      <c r="C2561" s="2">
        <v>1.0794520547945206</v>
      </c>
      <c r="D2561" s="2" t="str">
        <f t="shared" si="157"/>
        <v>&lt;= 1.5 year</v>
      </c>
      <c r="E2561" s="3">
        <v>40.745205479452054</v>
      </c>
      <c r="F2561" s="1">
        <v>1</v>
      </c>
      <c r="G2561" s="1">
        <v>99</v>
      </c>
      <c r="H2561" s="1" t="str">
        <f t="shared" si="158"/>
        <v>&gt;=80</v>
      </c>
      <c r="I2561" s="1">
        <v>26.913318145546601</v>
      </c>
      <c r="J2561" s="1">
        <v>255.535208415646</v>
      </c>
      <c r="K2561" s="1">
        <v>225.80772939197399</v>
      </c>
      <c r="L2561" s="1">
        <v>27.244911262563999</v>
      </c>
      <c r="M2561" s="1">
        <f t="shared" si="159"/>
        <v>52.962199003439963</v>
      </c>
      <c r="N2561" s="1">
        <v>1</v>
      </c>
      <c r="O2561" s="1" t="str">
        <f t="shared" si="156"/>
        <v>&gt;40</v>
      </c>
    </row>
    <row r="2562" spans="1:15">
      <c r="A2562" s="1">
        <v>2561</v>
      </c>
      <c r="B2562" s="1">
        <v>86753092561</v>
      </c>
      <c r="C2562" s="2">
        <v>1.2684931506849315</v>
      </c>
      <c r="D2562" s="2" t="str">
        <f t="shared" si="157"/>
        <v>&lt;= 1.5 year</v>
      </c>
      <c r="E2562" s="3">
        <v>43.610958904109587</v>
      </c>
      <c r="F2562" s="1">
        <v>1</v>
      </c>
      <c r="G2562" s="1">
        <v>92</v>
      </c>
      <c r="H2562" s="1" t="str">
        <f t="shared" si="158"/>
        <v>&gt;=80</v>
      </c>
      <c r="I2562" s="1">
        <v>11.046087141282101</v>
      </c>
      <c r="J2562" s="1">
        <v>263.62068090767701</v>
      </c>
      <c r="K2562" s="1">
        <v>289.89178663532903</v>
      </c>
      <c r="L2562" s="1">
        <v>25.6987005105752</v>
      </c>
      <c r="M2562" s="1">
        <f t="shared" si="159"/>
        <v>59.844199901425242</v>
      </c>
      <c r="N2562" s="1">
        <v>0</v>
      </c>
      <c r="O2562" s="1" t="str">
        <f t="shared" ref="O2562:O2625" si="160">IF(AND(E2562&gt;17,E2562&lt;25),"17-25",IF(AND(E2562&gt;25,E2562&lt;40),"25-40","&gt;40"))</f>
        <v>&gt;40</v>
      </c>
    </row>
    <row r="2563" spans="1:15">
      <c r="A2563" s="1">
        <v>2562</v>
      </c>
      <c r="B2563" s="1">
        <v>86753092562</v>
      </c>
      <c r="C2563" s="2">
        <v>1.5342465753424657</v>
      </c>
      <c r="D2563" s="2" t="str">
        <f t="shared" ref="D2563:D2626" si="161">IF(OR(C2563&lt;1.5, C2563=1.5),"&lt;= 1.5 year","&gt; 1.5 year")</f>
        <v>&gt; 1.5 year</v>
      </c>
      <c r="E2563" s="3">
        <v>26.087671232876712</v>
      </c>
      <c r="F2563" s="1">
        <v>0</v>
      </c>
      <c r="G2563" s="1">
        <v>45</v>
      </c>
      <c r="H2563" s="1" t="str">
        <f t="shared" ref="H2563:H2626" si="162">IF(G2563&lt;80,"&lt;80","&gt;=80")</f>
        <v>&lt;80</v>
      </c>
      <c r="I2563" s="1">
        <v>280.31766562135198</v>
      </c>
      <c r="J2563" s="1">
        <v>212.32183066880901</v>
      </c>
      <c r="K2563" s="1">
        <v>264.76826798720998</v>
      </c>
      <c r="L2563" s="1">
        <v>253.08080545158199</v>
      </c>
      <c r="M2563" s="1">
        <f t="shared" ref="M2563:M2626" si="163">SUMPRODUCT(I2563:L2563,$P$3:$S$3)</f>
        <v>101.5530485158679</v>
      </c>
      <c r="N2563" s="1">
        <v>0</v>
      </c>
      <c r="O2563" s="1" t="str">
        <f t="shared" si="160"/>
        <v>25-40</v>
      </c>
    </row>
    <row r="2564" spans="1:15">
      <c r="A2564" s="1">
        <v>2563</v>
      </c>
      <c r="B2564" s="1">
        <v>86753092563</v>
      </c>
      <c r="C2564" s="2">
        <v>1.1452054794520548</v>
      </c>
      <c r="D2564" s="2" t="str">
        <f t="shared" si="161"/>
        <v>&lt;= 1.5 year</v>
      </c>
      <c r="E2564" s="3">
        <v>38.873972602739727</v>
      </c>
      <c r="F2564" s="1">
        <v>1</v>
      </c>
      <c r="G2564" s="1">
        <v>59</v>
      </c>
      <c r="H2564" s="1" t="str">
        <f t="shared" si="162"/>
        <v>&lt;80</v>
      </c>
      <c r="I2564" s="1">
        <v>35.224741612291901</v>
      </c>
      <c r="J2564" s="1">
        <v>147.458732611003</v>
      </c>
      <c r="K2564" s="1">
        <v>423.89812799452102</v>
      </c>
      <c r="L2564" s="1">
        <v>6.8900495138017899</v>
      </c>
      <c r="M2564" s="1">
        <f t="shared" si="163"/>
        <v>66.309259238862339</v>
      </c>
      <c r="N2564" s="1">
        <v>0</v>
      </c>
      <c r="O2564" s="1" t="str">
        <f t="shared" si="160"/>
        <v>25-40</v>
      </c>
    </row>
    <row r="2565" spans="1:15">
      <c r="A2565" s="1">
        <v>2564</v>
      </c>
      <c r="B2565" s="1">
        <v>86753092564</v>
      </c>
      <c r="C2565" s="2">
        <v>1.5917808219178082</v>
      </c>
      <c r="D2565" s="2" t="str">
        <f t="shared" si="161"/>
        <v>&gt; 1.5 year</v>
      </c>
      <c r="E2565" s="3">
        <v>35.232876712328768</v>
      </c>
      <c r="F2565" s="1">
        <v>1</v>
      </c>
      <c r="G2565" s="1">
        <v>32</v>
      </c>
      <c r="H2565" s="1" t="str">
        <f t="shared" si="162"/>
        <v>&lt;80</v>
      </c>
      <c r="I2565" s="1">
        <v>185.78515405498601</v>
      </c>
      <c r="J2565" s="1">
        <v>163.013392331793</v>
      </c>
      <c r="K2565" s="1">
        <v>342.61354897197202</v>
      </c>
      <c r="L2565" s="1">
        <v>353.02393588262902</v>
      </c>
      <c r="M2565" s="1">
        <f t="shared" si="163"/>
        <v>111.38038189349444</v>
      </c>
      <c r="N2565" s="1">
        <v>0</v>
      </c>
      <c r="O2565" s="1" t="str">
        <f t="shared" si="160"/>
        <v>25-40</v>
      </c>
    </row>
    <row r="2566" spans="1:15">
      <c r="A2566" s="1">
        <v>2565</v>
      </c>
      <c r="B2566" s="1">
        <v>86753092565</v>
      </c>
      <c r="C2566" s="2">
        <v>1.726027397260274</v>
      </c>
      <c r="D2566" s="2" t="str">
        <f t="shared" si="161"/>
        <v>&gt; 1.5 year</v>
      </c>
      <c r="E2566" s="3">
        <v>27.887671232876713</v>
      </c>
      <c r="F2566" s="1">
        <v>0</v>
      </c>
      <c r="G2566" s="1">
        <v>43</v>
      </c>
      <c r="H2566" s="1" t="str">
        <f t="shared" si="162"/>
        <v>&lt;80</v>
      </c>
      <c r="I2566" s="1">
        <v>235.591102211238</v>
      </c>
      <c r="J2566" s="1">
        <v>243.65438754561501</v>
      </c>
      <c r="K2566" s="1">
        <v>131.25506745539599</v>
      </c>
      <c r="L2566" s="1">
        <v>264.87235361456402</v>
      </c>
      <c r="M2566" s="1">
        <f t="shared" si="163"/>
        <v>85.874929708943441</v>
      </c>
      <c r="N2566" s="1">
        <v>1</v>
      </c>
      <c r="O2566" s="1" t="str">
        <f t="shared" si="160"/>
        <v>25-40</v>
      </c>
    </row>
    <row r="2567" spans="1:15">
      <c r="A2567" s="1">
        <v>2566</v>
      </c>
      <c r="B2567" s="1">
        <v>86753092566</v>
      </c>
      <c r="C2567" s="2">
        <v>1.2191780821917808</v>
      </c>
      <c r="D2567" s="2" t="str">
        <f t="shared" si="161"/>
        <v>&lt;= 1.5 year</v>
      </c>
      <c r="E2567" s="3">
        <v>38.4</v>
      </c>
      <c r="F2567" s="1">
        <v>0</v>
      </c>
      <c r="G2567" s="1">
        <v>87</v>
      </c>
      <c r="H2567" s="1" t="str">
        <f t="shared" si="162"/>
        <v>&gt;=80</v>
      </c>
      <c r="I2567" s="1">
        <v>23.255300323641901</v>
      </c>
      <c r="J2567" s="1">
        <v>366.40858652733499</v>
      </c>
      <c r="K2567" s="1">
        <v>164.09310209111999</v>
      </c>
      <c r="L2567" s="1">
        <v>28.5903752967528</v>
      </c>
      <c r="M2567" s="1">
        <f t="shared" si="163"/>
        <v>54.295128234622879</v>
      </c>
      <c r="N2567" s="1">
        <v>1</v>
      </c>
      <c r="O2567" s="1" t="str">
        <f t="shared" si="160"/>
        <v>25-40</v>
      </c>
    </row>
    <row r="2568" spans="1:15">
      <c r="A2568" s="1">
        <v>2567</v>
      </c>
      <c r="B2568" s="1">
        <v>86753092567</v>
      </c>
      <c r="C2568" s="2">
        <v>1.2767123287671234</v>
      </c>
      <c r="D2568" s="2" t="str">
        <f t="shared" si="161"/>
        <v>&lt;= 1.5 year</v>
      </c>
      <c r="E2568" s="3">
        <v>40.589041095890408</v>
      </c>
      <c r="F2568" s="1">
        <v>0</v>
      </c>
      <c r="G2568" s="1">
        <v>78</v>
      </c>
      <c r="H2568" s="1" t="str">
        <f t="shared" si="162"/>
        <v>&lt;80</v>
      </c>
      <c r="I2568" s="1">
        <v>7.9487268878994302</v>
      </c>
      <c r="J2568" s="1">
        <v>349.10915992202598</v>
      </c>
      <c r="K2568" s="1">
        <v>230.681672420106</v>
      </c>
      <c r="L2568" s="1">
        <v>3.8454203724934799</v>
      </c>
      <c r="M2568" s="1">
        <f t="shared" si="163"/>
        <v>56.707882079905971</v>
      </c>
      <c r="N2568" s="1">
        <v>0</v>
      </c>
      <c r="O2568" s="1" t="str">
        <f t="shared" si="160"/>
        <v>&gt;40</v>
      </c>
    </row>
    <row r="2569" spans="1:15">
      <c r="A2569" s="1">
        <v>2568</v>
      </c>
      <c r="B2569" s="1">
        <v>86753092568</v>
      </c>
      <c r="C2569" s="2">
        <v>1.5561643835616439</v>
      </c>
      <c r="D2569" s="2" t="str">
        <f t="shared" si="161"/>
        <v>&gt; 1.5 year</v>
      </c>
      <c r="E2569" s="3">
        <v>28.347945205479451</v>
      </c>
      <c r="F2569" s="1">
        <v>0</v>
      </c>
      <c r="G2569" s="1">
        <v>28</v>
      </c>
      <c r="H2569" s="1" t="str">
        <f t="shared" si="162"/>
        <v>&lt;80</v>
      </c>
      <c r="I2569" s="1">
        <v>270.253396328588</v>
      </c>
      <c r="J2569" s="1">
        <v>402.828201281041</v>
      </c>
      <c r="K2569" s="1">
        <v>167.920744558926</v>
      </c>
      <c r="L2569" s="1">
        <v>206.18080607958601</v>
      </c>
      <c r="M2569" s="1">
        <f t="shared" si="163"/>
        <v>98.738713885391746</v>
      </c>
      <c r="N2569" s="1">
        <v>0</v>
      </c>
      <c r="O2569" s="1" t="str">
        <f t="shared" si="160"/>
        <v>25-40</v>
      </c>
    </row>
    <row r="2570" spans="1:15">
      <c r="A2570" s="1">
        <v>2569</v>
      </c>
      <c r="B2570" s="1">
        <v>86753092569</v>
      </c>
      <c r="C2570" s="2">
        <v>1.6</v>
      </c>
      <c r="D2570" s="2" t="str">
        <f t="shared" si="161"/>
        <v>&gt; 1.5 year</v>
      </c>
      <c r="E2570" s="3">
        <v>33.799999999999997</v>
      </c>
      <c r="F2570" s="1">
        <v>0</v>
      </c>
      <c r="G2570" s="1">
        <v>20</v>
      </c>
      <c r="H2570" s="1" t="str">
        <f t="shared" si="162"/>
        <v>&lt;80</v>
      </c>
      <c r="I2570" s="1">
        <v>233.20766086423001</v>
      </c>
      <c r="J2570" s="1">
        <v>237.123287092704</v>
      </c>
      <c r="K2570" s="1">
        <v>262.87621713443099</v>
      </c>
      <c r="L2570" s="1">
        <v>163.054981748042</v>
      </c>
      <c r="M2570" s="1">
        <f t="shared" si="163"/>
        <v>88.738219702451474</v>
      </c>
      <c r="N2570" s="1">
        <v>0</v>
      </c>
      <c r="O2570" s="1" t="str">
        <f t="shared" si="160"/>
        <v>25-40</v>
      </c>
    </row>
    <row r="2571" spans="1:15">
      <c r="A2571" s="1">
        <v>2570</v>
      </c>
      <c r="B2571" s="1">
        <v>86753092570</v>
      </c>
      <c r="C2571" s="2">
        <v>1.2410958904109588</v>
      </c>
      <c r="D2571" s="2" t="str">
        <f t="shared" si="161"/>
        <v>&lt;= 1.5 year</v>
      </c>
      <c r="E2571" s="3">
        <v>38.197260273972603</v>
      </c>
      <c r="F2571" s="1">
        <v>1</v>
      </c>
      <c r="G2571" s="1">
        <v>20</v>
      </c>
      <c r="H2571" s="1" t="str">
        <f t="shared" si="162"/>
        <v>&lt;80</v>
      </c>
      <c r="I2571" s="1">
        <v>18.235758884671998</v>
      </c>
      <c r="J2571" s="1">
        <v>39.5818878624235</v>
      </c>
      <c r="K2571" s="1">
        <v>445.96428712250298</v>
      </c>
      <c r="L2571" s="1">
        <v>238.08547755676099</v>
      </c>
      <c r="M2571" s="1">
        <f t="shared" si="163"/>
        <v>86.711383501279315</v>
      </c>
      <c r="N2571" s="1">
        <v>0</v>
      </c>
      <c r="O2571" s="1" t="str">
        <f t="shared" si="160"/>
        <v>25-40</v>
      </c>
    </row>
    <row r="2572" spans="1:15">
      <c r="A2572" s="1">
        <v>2571</v>
      </c>
      <c r="B2572" s="1">
        <v>86753092571</v>
      </c>
      <c r="C2572" s="2">
        <v>1.5835616438356164</v>
      </c>
      <c r="D2572" s="2" t="str">
        <f t="shared" si="161"/>
        <v>&gt; 1.5 year</v>
      </c>
      <c r="E2572" s="3">
        <v>23.19178082191781</v>
      </c>
      <c r="F2572" s="1">
        <v>0</v>
      </c>
      <c r="G2572" s="1">
        <v>64</v>
      </c>
      <c r="H2572" s="1" t="str">
        <f t="shared" si="162"/>
        <v>&lt;80</v>
      </c>
      <c r="I2572" s="1">
        <v>449.52226003320499</v>
      </c>
      <c r="J2572" s="1">
        <v>211.79383757468199</v>
      </c>
      <c r="K2572" s="1">
        <v>161.65224914179501</v>
      </c>
      <c r="L2572" s="1">
        <v>40.5692105848781</v>
      </c>
      <c r="M2572" s="1">
        <f t="shared" si="163"/>
        <v>77.171862975831729</v>
      </c>
      <c r="N2572" s="1">
        <v>0</v>
      </c>
      <c r="O2572" s="1" t="str">
        <f t="shared" si="160"/>
        <v>17-25</v>
      </c>
    </row>
    <row r="2573" spans="1:15">
      <c r="A2573" s="1">
        <v>2572</v>
      </c>
      <c r="B2573" s="1">
        <v>86753092572</v>
      </c>
      <c r="C2573" s="2">
        <v>1.2493150684931507</v>
      </c>
      <c r="D2573" s="2" t="str">
        <f t="shared" si="161"/>
        <v>&lt;= 1.5 year</v>
      </c>
      <c r="E2573" s="3">
        <v>42.964383561643835</v>
      </c>
      <c r="F2573" s="1">
        <v>0</v>
      </c>
      <c r="G2573" s="1">
        <v>95</v>
      </c>
      <c r="H2573" s="1" t="str">
        <f t="shared" si="162"/>
        <v>&gt;=80</v>
      </c>
      <c r="I2573" s="1">
        <v>5.9198913762152499</v>
      </c>
      <c r="J2573" s="1">
        <v>333.03389302937597</v>
      </c>
      <c r="K2573" s="1">
        <v>272.59231692108301</v>
      </c>
      <c r="L2573" s="1">
        <v>27.254480966790702</v>
      </c>
      <c r="M2573" s="1">
        <f t="shared" si="163"/>
        <v>63.097918498992144</v>
      </c>
      <c r="N2573" s="1">
        <v>0</v>
      </c>
      <c r="O2573" s="1" t="str">
        <f t="shared" si="160"/>
        <v>&gt;40</v>
      </c>
    </row>
    <row r="2574" spans="1:15">
      <c r="A2574" s="1">
        <v>2573</v>
      </c>
      <c r="B2574" s="1">
        <v>86753092573</v>
      </c>
      <c r="C2574" s="2">
        <v>1.0246575342465754</v>
      </c>
      <c r="D2574" s="2" t="str">
        <f t="shared" si="161"/>
        <v>&lt;= 1.5 year</v>
      </c>
      <c r="E2574" s="3">
        <v>36.490410958904107</v>
      </c>
      <c r="F2574" s="1">
        <v>0</v>
      </c>
      <c r="G2574" s="1">
        <v>20</v>
      </c>
      <c r="H2574" s="1" t="str">
        <f t="shared" si="162"/>
        <v>&lt;80</v>
      </c>
      <c r="I2574" s="1">
        <v>11.177841648923501</v>
      </c>
      <c r="J2574" s="1">
        <v>13.672577446567001</v>
      </c>
      <c r="K2574" s="1">
        <v>403.44360939893102</v>
      </c>
      <c r="L2574" s="1">
        <v>384.88545215972499</v>
      </c>
      <c r="M2574" s="1">
        <f t="shared" si="163"/>
        <v>96.587520914677953</v>
      </c>
      <c r="N2574" s="1">
        <v>0</v>
      </c>
      <c r="O2574" s="1" t="str">
        <f t="shared" si="160"/>
        <v>25-40</v>
      </c>
    </row>
    <row r="2575" spans="1:15">
      <c r="A2575" s="1">
        <v>2574</v>
      </c>
      <c r="B2575" s="1">
        <v>86753092574</v>
      </c>
      <c r="C2575" s="2">
        <v>1.726027397260274</v>
      </c>
      <c r="D2575" s="2" t="str">
        <f t="shared" si="161"/>
        <v>&gt; 1.5 year</v>
      </c>
      <c r="E2575" s="3">
        <v>38.901369863013699</v>
      </c>
      <c r="F2575" s="1">
        <v>1</v>
      </c>
      <c r="G2575" s="1">
        <v>60</v>
      </c>
      <c r="H2575" s="1" t="str">
        <f t="shared" si="162"/>
        <v>&lt;80</v>
      </c>
      <c r="I2575" s="1">
        <v>163.431425854569</v>
      </c>
      <c r="J2575" s="1">
        <v>364.28119136749899</v>
      </c>
      <c r="K2575" s="1">
        <v>219.669242198267</v>
      </c>
      <c r="L2575" s="1">
        <v>215.29178788244101</v>
      </c>
      <c r="M2575" s="1">
        <f t="shared" si="163"/>
        <v>94.412332987450398</v>
      </c>
      <c r="N2575" s="1">
        <v>0</v>
      </c>
      <c r="O2575" s="1" t="str">
        <f t="shared" si="160"/>
        <v>25-40</v>
      </c>
    </row>
    <row r="2576" spans="1:15">
      <c r="A2576" s="1">
        <v>2575</v>
      </c>
      <c r="B2576" s="1">
        <v>86753092575</v>
      </c>
      <c r="C2576" s="2">
        <v>1.3013698630136987</v>
      </c>
      <c r="D2576" s="2" t="str">
        <f t="shared" si="161"/>
        <v>&lt;= 1.5 year</v>
      </c>
      <c r="E2576" s="3">
        <v>39.972602739726028</v>
      </c>
      <c r="F2576" s="1">
        <v>0</v>
      </c>
      <c r="G2576" s="1">
        <v>75</v>
      </c>
      <c r="H2576" s="1" t="str">
        <f t="shared" si="162"/>
        <v>&lt;80</v>
      </c>
      <c r="I2576" s="1">
        <v>19.413869602277</v>
      </c>
      <c r="J2576" s="1">
        <v>277.28061783242799</v>
      </c>
      <c r="K2576" s="1">
        <v>294.58183655217499</v>
      </c>
      <c r="L2576" s="1">
        <v>1.81939840815126</v>
      </c>
      <c r="M2576" s="1">
        <f t="shared" si="163"/>
        <v>59.303707190015544</v>
      </c>
      <c r="N2576" s="1">
        <v>0</v>
      </c>
      <c r="O2576" s="1" t="str">
        <f t="shared" si="160"/>
        <v>25-40</v>
      </c>
    </row>
    <row r="2577" spans="1:15">
      <c r="A2577" s="1">
        <v>2576</v>
      </c>
      <c r="B2577" s="1">
        <v>86753092576</v>
      </c>
      <c r="C2577" s="2">
        <v>1.6958904109589041</v>
      </c>
      <c r="D2577" s="2" t="str">
        <f t="shared" si="161"/>
        <v>&gt; 1.5 year</v>
      </c>
      <c r="E2577" s="3">
        <v>31.082191780821919</v>
      </c>
      <c r="F2577" s="1">
        <v>0</v>
      </c>
      <c r="G2577" s="1">
        <v>32</v>
      </c>
      <c r="H2577" s="1" t="str">
        <f t="shared" si="162"/>
        <v>&lt;80</v>
      </c>
      <c r="I2577" s="1">
        <v>257.78457960526902</v>
      </c>
      <c r="J2577" s="1">
        <v>185.259308448008</v>
      </c>
      <c r="K2577" s="1">
        <v>279.10705064611898</v>
      </c>
      <c r="L2577" s="1">
        <v>218.04149751003499</v>
      </c>
      <c r="M2577" s="1">
        <f t="shared" si="163"/>
        <v>95.101336823000651</v>
      </c>
      <c r="N2577" s="1">
        <v>1</v>
      </c>
      <c r="O2577" s="1" t="str">
        <f t="shared" si="160"/>
        <v>25-40</v>
      </c>
    </row>
    <row r="2578" spans="1:15">
      <c r="A2578" s="1">
        <v>2577</v>
      </c>
      <c r="B2578" s="1">
        <v>86753092577</v>
      </c>
      <c r="C2578" s="2">
        <v>1.7178082191780821</v>
      </c>
      <c r="D2578" s="2" t="str">
        <f t="shared" si="161"/>
        <v>&gt; 1.5 year</v>
      </c>
      <c r="E2578" s="3">
        <v>32.024657534246572</v>
      </c>
      <c r="F2578" s="1">
        <v>0</v>
      </c>
      <c r="G2578" s="1">
        <v>31</v>
      </c>
      <c r="H2578" s="1" t="str">
        <f t="shared" si="162"/>
        <v>&lt;80</v>
      </c>
      <c r="I2578" s="1">
        <v>319.37264448763801</v>
      </c>
      <c r="J2578" s="1">
        <v>105.925725014069</v>
      </c>
      <c r="K2578" s="1">
        <v>238.34064277636199</v>
      </c>
      <c r="L2578" s="1">
        <v>272.674081178292</v>
      </c>
      <c r="M2578" s="1">
        <f t="shared" si="163"/>
        <v>95.345636434695038</v>
      </c>
      <c r="N2578" s="1">
        <v>0</v>
      </c>
      <c r="O2578" s="1" t="str">
        <f t="shared" si="160"/>
        <v>25-40</v>
      </c>
    </row>
    <row r="2579" spans="1:15">
      <c r="A2579" s="1">
        <v>2578</v>
      </c>
      <c r="B2579" s="1">
        <v>86753092578</v>
      </c>
      <c r="C2579" s="2">
        <v>1.7671232876712328</v>
      </c>
      <c r="D2579" s="2" t="str">
        <f t="shared" si="161"/>
        <v>&gt; 1.5 year</v>
      </c>
      <c r="E2579" s="3">
        <v>27.846575342465755</v>
      </c>
      <c r="F2579" s="1">
        <v>0</v>
      </c>
      <c r="G2579" s="1">
        <v>53</v>
      </c>
      <c r="H2579" s="1" t="str">
        <f t="shared" si="162"/>
        <v>&lt;80</v>
      </c>
      <c r="I2579" s="1">
        <v>233.89452475480101</v>
      </c>
      <c r="J2579" s="1">
        <v>202.374288334331</v>
      </c>
      <c r="K2579" s="1">
        <v>289.48378358681799</v>
      </c>
      <c r="L2579" s="1">
        <v>279.64012141169599</v>
      </c>
      <c r="M2579" s="1">
        <f t="shared" si="163"/>
        <v>103.19637364695222</v>
      </c>
      <c r="N2579" s="1">
        <v>0</v>
      </c>
      <c r="O2579" s="1" t="str">
        <f t="shared" si="160"/>
        <v>25-40</v>
      </c>
    </row>
    <row r="2580" spans="1:15">
      <c r="A2580" s="1">
        <v>2579</v>
      </c>
      <c r="B2580" s="1">
        <v>86753092579</v>
      </c>
      <c r="C2580" s="2">
        <v>1.0356164383561643</v>
      </c>
      <c r="D2580" s="2" t="str">
        <f t="shared" si="161"/>
        <v>&lt;= 1.5 year</v>
      </c>
      <c r="E2580" s="3">
        <v>39.0027397260274</v>
      </c>
      <c r="F2580" s="1">
        <v>1</v>
      </c>
      <c r="G2580" s="1">
        <v>75</v>
      </c>
      <c r="H2580" s="1" t="str">
        <f t="shared" si="162"/>
        <v>&lt;80</v>
      </c>
      <c r="I2580" s="1">
        <v>32.721763170256096</v>
      </c>
      <c r="J2580" s="1">
        <v>201.94383139632501</v>
      </c>
      <c r="K2580" s="1">
        <v>360.15088414728098</v>
      </c>
      <c r="L2580" s="1">
        <v>15.5320417998694</v>
      </c>
      <c r="M2580" s="1">
        <f t="shared" si="163"/>
        <v>63.855198678984536</v>
      </c>
      <c r="N2580" s="1">
        <v>0</v>
      </c>
      <c r="O2580" s="1" t="str">
        <f t="shared" si="160"/>
        <v>25-40</v>
      </c>
    </row>
    <row r="2581" spans="1:15">
      <c r="A2581" s="1">
        <v>2580</v>
      </c>
      <c r="B2581" s="1">
        <v>86753092580</v>
      </c>
      <c r="C2581" s="2">
        <v>1.1808219178082191</v>
      </c>
      <c r="D2581" s="2" t="str">
        <f t="shared" si="161"/>
        <v>&lt;= 1.5 year</v>
      </c>
      <c r="E2581" s="3">
        <v>42.753424657534246</v>
      </c>
      <c r="F2581" s="1">
        <v>0</v>
      </c>
      <c r="G2581" s="1">
        <v>88</v>
      </c>
      <c r="H2581" s="1" t="str">
        <f t="shared" si="162"/>
        <v>&gt;=80</v>
      </c>
      <c r="I2581" s="1">
        <v>26.623193126266401</v>
      </c>
      <c r="J2581" s="1">
        <v>309.66984935713901</v>
      </c>
      <c r="K2581" s="1">
        <v>300.13625222692201</v>
      </c>
      <c r="L2581" s="1">
        <v>2.1007369745773699</v>
      </c>
      <c r="M2581" s="1">
        <f t="shared" si="163"/>
        <v>63.171882102852365</v>
      </c>
      <c r="N2581" s="1">
        <v>0</v>
      </c>
      <c r="O2581" s="1" t="str">
        <f t="shared" si="160"/>
        <v>&gt;40</v>
      </c>
    </row>
    <row r="2582" spans="1:15">
      <c r="A2582" s="1">
        <v>2581</v>
      </c>
      <c r="B2582" s="1">
        <v>86753092581</v>
      </c>
      <c r="C2582" s="2">
        <v>1.6821917808219178</v>
      </c>
      <c r="D2582" s="2" t="str">
        <f t="shared" si="161"/>
        <v>&gt; 1.5 year</v>
      </c>
      <c r="E2582" s="3">
        <v>28.282191780821918</v>
      </c>
      <c r="F2582" s="1">
        <v>1</v>
      </c>
      <c r="G2582" s="1">
        <v>42</v>
      </c>
      <c r="H2582" s="1" t="str">
        <f t="shared" si="162"/>
        <v>&lt;80</v>
      </c>
      <c r="I2582" s="1">
        <v>251.423327740817</v>
      </c>
      <c r="J2582" s="1">
        <v>250.86793658614801</v>
      </c>
      <c r="K2582" s="1">
        <v>212.28838030845299</v>
      </c>
      <c r="L2582" s="1">
        <v>263.713949686359</v>
      </c>
      <c r="M2582" s="1">
        <f t="shared" si="163"/>
        <v>97.303580745534646</v>
      </c>
      <c r="N2582" s="1">
        <v>0</v>
      </c>
      <c r="O2582" s="1" t="str">
        <f t="shared" si="160"/>
        <v>25-40</v>
      </c>
    </row>
    <row r="2583" spans="1:15">
      <c r="A2583" s="1">
        <v>2582</v>
      </c>
      <c r="B2583" s="1">
        <v>86753092582</v>
      </c>
      <c r="C2583" s="2">
        <v>1.3479452054794521</v>
      </c>
      <c r="D2583" s="2" t="str">
        <f t="shared" si="161"/>
        <v>&lt;= 1.5 year</v>
      </c>
      <c r="E2583" s="3">
        <v>27.745205479452054</v>
      </c>
      <c r="F2583" s="1">
        <v>0</v>
      </c>
      <c r="G2583" s="1">
        <v>58</v>
      </c>
      <c r="H2583" s="1" t="str">
        <f t="shared" si="162"/>
        <v>&lt;80</v>
      </c>
      <c r="I2583" s="1">
        <v>439.05598345452199</v>
      </c>
      <c r="J2583" s="1">
        <v>330.35037610945699</v>
      </c>
      <c r="K2583" s="1">
        <v>16.4674952413448</v>
      </c>
      <c r="L2583" s="1">
        <v>9.9702775962606296</v>
      </c>
      <c r="M2583" s="1">
        <f t="shared" si="163"/>
        <v>64.725041505630969</v>
      </c>
      <c r="N2583" s="1">
        <v>0</v>
      </c>
      <c r="O2583" s="1" t="str">
        <f t="shared" si="160"/>
        <v>25-40</v>
      </c>
    </row>
    <row r="2584" spans="1:15">
      <c r="A2584" s="1">
        <v>2583</v>
      </c>
      <c r="B2584" s="1">
        <v>86753092583</v>
      </c>
      <c r="C2584" s="2">
        <v>1.3068493150684932</v>
      </c>
      <c r="D2584" s="2" t="str">
        <f t="shared" si="161"/>
        <v>&lt;= 1.5 year</v>
      </c>
      <c r="E2584" s="3">
        <v>38.304109589041097</v>
      </c>
      <c r="F2584" s="1">
        <v>0</v>
      </c>
      <c r="G2584" s="1">
        <v>73</v>
      </c>
      <c r="H2584" s="1" t="str">
        <f t="shared" si="162"/>
        <v>&lt;80</v>
      </c>
      <c r="I2584" s="1">
        <v>63.857620229453197</v>
      </c>
      <c r="J2584" s="1">
        <v>248.89312490042099</v>
      </c>
      <c r="K2584" s="1">
        <v>256.04808777095798</v>
      </c>
      <c r="L2584" s="1">
        <v>78.271780709023702</v>
      </c>
      <c r="M2584" s="1">
        <f t="shared" si="163"/>
        <v>65.138443827987743</v>
      </c>
      <c r="N2584" s="1">
        <v>0</v>
      </c>
      <c r="O2584" s="1" t="str">
        <f t="shared" si="160"/>
        <v>25-40</v>
      </c>
    </row>
    <row r="2585" spans="1:15">
      <c r="A2585" s="1">
        <v>2584</v>
      </c>
      <c r="B2585" s="1">
        <v>86753092584</v>
      </c>
      <c r="C2585" s="2">
        <v>1.1616438356164382</v>
      </c>
      <c r="D2585" s="2" t="str">
        <f t="shared" si="161"/>
        <v>&lt;= 1.5 year</v>
      </c>
      <c r="E2585" s="3">
        <v>35.424657534246577</v>
      </c>
      <c r="F2585" s="1">
        <v>1</v>
      </c>
      <c r="G2585" s="1">
        <v>19</v>
      </c>
      <c r="H2585" s="1" t="str">
        <f t="shared" si="162"/>
        <v>&lt;80</v>
      </c>
      <c r="I2585" s="1">
        <v>43.1356025475663</v>
      </c>
      <c r="J2585" s="1">
        <v>30.926444938151398</v>
      </c>
      <c r="K2585" s="1">
        <v>408.38446565770698</v>
      </c>
      <c r="L2585" s="1">
        <v>413.437361699132</v>
      </c>
      <c r="M2585" s="1">
        <f t="shared" si="163"/>
        <v>104.54358308167809</v>
      </c>
      <c r="N2585" s="1">
        <v>0</v>
      </c>
      <c r="O2585" s="1" t="str">
        <f t="shared" si="160"/>
        <v>25-40</v>
      </c>
    </row>
    <row r="2586" spans="1:15">
      <c r="A2586" s="1">
        <v>2585</v>
      </c>
      <c r="B2586" s="1">
        <v>86753092585</v>
      </c>
      <c r="C2586" s="2">
        <v>1.2657534246575342</v>
      </c>
      <c r="D2586" s="2" t="str">
        <f t="shared" si="161"/>
        <v>&lt;= 1.5 year</v>
      </c>
      <c r="E2586" s="3">
        <v>41.69041095890411</v>
      </c>
      <c r="F2586" s="1">
        <v>1</v>
      </c>
      <c r="G2586" s="1">
        <v>77</v>
      </c>
      <c r="H2586" s="1" t="str">
        <f t="shared" si="162"/>
        <v>&lt;80</v>
      </c>
      <c r="I2586" s="1">
        <v>48.392664162324998</v>
      </c>
      <c r="J2586" s="1">
        <v>240.76459027323199</v>
      </c>
      <c r="K2586" s="1">
        <v>226.390663207941</v>
      </c>
      <c r="L2586" s="1">
        <v>31.7599467114586</v>
      </c>
      <c r="M2586" s="1">
        <f t="shared" si="163"/>
        <v>54.110653545172511</v>
      </c>
      <c r="N2586" s="1">
        <v>1</v>
      </c>
      <c r="O2586" s="1" t="str">
        <f t="shared" si="160"/>
        <v>&gt;40</v>
      </c>
    </row>
    <row r="2587" spans="1:15">
      <c r="A2587" s="1">
        <v>2586</v>
      </c>
      <c r="B2587" s="1">
        <v>86753092586</v>
      </c>
      <c r="C2587" s="2">
        <v>1.7123287671232876</v>
      </c>
      <c r="D2587" s="2" t="str">
        <f t="shared" si="161"/>
        <v>&gt; 1.5 year</v>
      </c>
      <c r="E2587" s="3">
        <v>32.043835616438358</v>
      </c>
      <c r="F2587" s="1">
        <v>0</v>
      </c>
      <c r="G2587" s="1">
        <v>46</v>
      </c>
      <c r="H2587" s="1" t="str">
        <f t="shared" si="162"/>
        <v>&lt;80</v>
      </c>
      <c r="I2587" s="1">
        <v>200.508195382716</v>
      </c>
      <c r="J2587" s="1">
        <v>258.98635531838499</v>
      </c>
      <c r="K2587" s="1">
        <v>259.94303745655702</v>
      </c>
      <c r="L2587" s="1">
        <v>172.23374280067699</v>
      </c>
      <c r="M2587" s="1">
        <f t="shared" si="163"/>
        <v>88.62077768695616</v>
      </c>
      <c r="N2587" s="1">
        <v>1</v>
      </c>
      <c r="O2587" s="1" t="str">
        <f t="shared" si="160"/>
        <v>25-40</v>
      </c>
    </row>
    <row r="2588" spans="1:15">
      <c r="A2588" s="1">
        <v>2587</v>
      </c>
      <c r="B2588" s="1">
        <v>86753092587</v>
      </c>
      <c r="C2588" s="2">
        <v>1.2684931506849315</v>
      </c>
      <c r="D2588" s="2" t="str">
        <f t="shared" si="161"/>
        <v>&lt;= 1.5 year</v>
      </c>
      <c r="E2588" s="3">
        <v>35.983561643835614</v>
      </c>
      <c r="F2588" s="1">
        <v>0</v>
      </c>
      <c r="G2588" s="1">
        <v>72</v>
      </c>
      <c r="H2588" s="1" t="str">
        <f t="shared" si="162"/>
        <v>&lt;80</v>
      </c>
      <c r="I2588" s="1">
        <v>19.362749838032201</v>
      </c>
      <c r="J2588" s="1">
        <v>298.57436738138199</v>
      </c>
      <c r="K2588" s="1">
        <v>248.83939384626001</v>
      </c>
      <c r="L2588" s="1">
        <v>4.8834527190105801</v>
      </c>
      <c r="M2588" s="1">
        <f t="shared" si="163"/>
        <v>55.881710965385608</v>
      </c>
      <c r="N2588" s="1">
        <v>0</v>
      </c>
      <c r="O2588" s="1" t="str">
        <f t="shared" si="160"/>
        <v>25-40</v>
      </c>
    </row>
    <row r="2589" spans="1:15">
      <c r="A2589" s="1">
        <v>2588</v>
      </c>
      <c r="B2589" s="1">
        <v>86753092588</v>
      </c>
      <c r="C2589" s="2">
        <v>1.2712328767123289</v>
      </c>
      <c r="D2589" s="2" t="str">
        <f t="shared" si="161"/>
        <v>&lt;= 1.5 year</v>
      </c>
      <c r="E2589" s="3">
        <v>41.739726027397261</v>
      </c>
      <c r="F2589" s="1">
        <v>0</v>
      </c>
      <c r="G2589" s="1">
        <v>48</v>
      </c>
      <c r="H2589" s="1" t="str">
        <f t="shared" si="162"/>
        <v>&lt;80</v>
      </c>
      <c r="I2589" s="1">
        <v>23.6446675864272</v>
      </c>
      <c r="J2589" s="1">
        <v>286.59779276265698</v>
      </c>
      <c r="K2589" s="1">
        <v>233.94657670996199</v>
      </c>
      <c r="L2589" s="1">
        <v>46.678513610175898</v>
      </c>
      <c r="M2589" s="1">
        <f t="shared" si="163"/>
        <v>58.494407666343278</v>
      </c>
      <c r="N2589" s="1">
        <v>0</v>
      </c>
      <c r="O2589" s="1" t="str">
        <f t="shared" si="160"/>
        <v>&gt;40</v>
      </c>
    </row>
    <row r="2590" spans="1:15">
      <c r="A2590" s="1">
        <v>2589</v>
      </c>
      <c r="B2590" s="1">
        <v>86753092589</v>
      </c>
      <c r="C2590" s="2">
        <v>1.5424657534246575</v>
      </c>
      <c r="D2590" s="2" t="str">
        <f t="shared" si="161"/>
        <v>&gt; 1.5 year</v>
      </c>
      <c r="E2590" s="3">
        <v>23.945205479452056</v>
      </c>
      <c r="F2590" s="1">
        <v>1</v>
      </c>
      <c r="G2590" s="1">
        <v>62</v>
      </c>
      <c r="H2590" s="1" t="str">
        <f t="shared" si="162"/>
        <v>&lt;80</v>
      </c>
      <c r="I2590" s="1">
        <v>29.863751898893199</v>
      </c>
      <c r="J2590" s="1">
        <v>19.390315438536099</v>
      </c>
      <c r="K2590" s="1">
        <v>297.37498262030499</v>
      </c>
      <c r="L2590" s="1">
        <v>523.46190628206102</v>
      </c>
      <c r="M2590" s="1">
        <f t="shared" si="163"/>
        <v>102.44075205527827</v>
      </c>
      <c r="N2590" s="1">
        <v>1</v>
      </c>
      <c r="O2590" s="1" t="str">
        <f t="shared" si="160"/>
        <v>17-25</v>
      </c>
    </row>
    <row r="2591" spans="1:15">
      <c r="A2591" s="1">
        <v>2590</v>
      </c>
      <c r="B2591" s="1">
        <v>86753092590</v>
      </c>
      <c r="C2591" s="2">
        <v>1.2931506849315069</v>
      </c>
      <c r="D2591" s="2" t="str">
        <f t="shared" si="161"/>
        <v>&lt;= 1.5 year</v>
      </c>
      <c r="E2591" s="3">
        <v>47.060273972602737</v>
      </c>
      <c r="F2591" s="1">
        <v>1</v>
      </c>
      <c r="G2591" s="1">
        <v>68</v>
      </c>
      <c r="H2591" s="1" t="str">
        <f t="shared" si="162"/>
        <v>&lt;80</v>
      </c>
      <c r="I2591" s="1">
        <v>8.3701475428695797</v>
      </c>
      <c r="J2591" s="1">
        <v>218.91045546092801</v>
      </c>
      <c r="K2591" s="1">
        <v>285.28383238385697</v>
      </c>
      <c r="L2591" s="1">
        <v>29.139602392580301</v>
      </c>
      <c r="M2591" s="1">
        <f t="shared" si="163"/>
        <v>55.913260413476287</v>
      </c>
      <c r="N2591" s="1">
        <v>1</v>
      </c>
      <c r="O2591" s="1" t="str">
        <f t="shared" si="160"/>
        <v>&gt;40</v>
      </c>
    </row>
    <row r="2592" spans="1:15">
      <c r="A2592" s="1">
        <v>2591</v>
      </c>
      <c r="B2592" s="1">
        <v>86753092591</v>
      </c>
      <c r="C2592" s="2">
        <v>1.715068493150685</v>
      </c>
      <c r="D2592" s="2" t="str">
        <f t="shared" si="161"/>
        <v>&gt; 1.5 year</v>
      </c>
      <c r="E2592" s="3">
        <v>30.969863013698632</v>
      </c>
      <c r="F2592" s="1">
        <v>0</v>
      </c>
      <c r="G2592" s="1">
        <v>50</v>
      </c>
      <c r="H2592" s="1" t="str">
        <f t="shared" si="162"/>
        <v>&lt;80</v>
      </c>
      <c r="I2592" s="1">
        <v>203.118413844137</v>
      </c>
      <c r="J2592" s="1">
        <v>285.405190463677</v>
      </c>
      <c r="K2592" s="1">
        <v>275.33225861946403</v>
      </c>
      <c r="L2592" s="1">
        <v>206.11120349789101</v>
      </c>
      <c r="M2592" s="1">
        <f t="shared" si="163"/>
        <v>96.855103798707717</v>
      </c>
      <c r="N2592" s="1">
        <v>0</v>
      </c>
      <c r="O2592" s="1" t="str">
        <f t="shared" si="160"/>
        <v>25-40</v>
      </c>
    </row>
    <row r="2593" spans="1:15">
      <c r="A2593" s="1">
        <v>2592</v>
      </c>
      <c r="B2593" s="1">
        <v>86753092592</v>
      </c>
      <c r="C2593" s="2">
        <v>1.7013698630136986</v>
      </c>
      <c r="D2593" s="2" t="str">
        <f t="shared" si="161"/>
        <v>&gt; 1.5 year</v>
      </c>
      <c r="E2593" s="3">
        <v>27.383561643835616</v>
      </c>
      <c r="F2593" s="1">
        <v>0</v>
      </c>
      <c r="G2593" s="1">
        <v>26</v>
      </c>
      <c r="H2593" s="1" t="str">
        <f t="shared" si="162"/>
        <v>&lt;80</v>
      </c>
      <c r="I2593" s="1">
        <v>281.11141373075799</v>
      </c>
      <c r="J2593" s="1">
        <v>348.23613737166397</v>
      </c>
      <c r="K2593" s="1">
        <v>151.077333284552</v>
      </c>
      <c r="L2593" s="1">
        <v>95.117779829073299</v>
      </c>
      <c r="M2593" s="1">
        <f t="shared" si="163"/>
        <v>79.891217661828776</v>
      </c>
      <c r="N2593" s="1">
        <v>1</v>
      </c>
      <c r="O2593" s="1" t="str">
        <f t="shared" si="160"/>
        <v>25-40</v>
      </c>
    </row>
    <row r="2594" spans="1:15">
      <c r="A2594" s="1">
        <v>2593</v>
      </c>
      <c r="B2594" s="1">
        <v>86753092593</v>
      </c>
      <c r="C2594" s="2">
        <v>1.4273972602739726</v>
      </c>
      <c r="D2594" s="2" t="str">
        <f t="shared" si="161"/>
        <v>&lt;= 1.5 year</v>
      </c>
      <c r="E2594" s="3">
        <v>23.183561643835617</v>
      </c>
      <c r="F2594" s="1">
        <v>1</v>
      </c>
      <c r="G2594" s="1">
        <v>59</v>
      </c>
      <c r="H2594" s="1" t="str">
        <f t="shared" si="162"/>
        <v>&lt;80</v>
      </c>
      <c r="I2594" s="1">
        <v>454.65590322354302</v>
      </c>
      <c r="J2594" s="1">
        <v>301.66162954074599</v>
      </c>
      <c r="K2594" s="1">
        <v>21.758121921183601</v>
      </c>
      <c r="L2594" s="1">
        <v>10.308990821139099</v>
      </c>
      <c r="M2594" s="1">
        <f t="shared" si="163"/>
        <v>64.353456150221845</v>
      </c>
      <c r="N2594" s="1">
        <v>0</v>
      </c>
      <c r="O2594" s="1" t="str">
        <f t="shared" si="160"/>
        <v>17-25</v>
      </c>
    </row>
    <row r="2595" spans="1:15">
      <c r="A2595" s="1">
        <v>2594</v>
      </c>
      <c r="B2595" s="1">
        <v>86753092594</v>
      </c>
      <c r="C2595" s="2">
        <v>1.2027397260273973</v>
      </c>
      <c r="D2595" s="2" t="str">
        <f t="shared" si="161"/>
        <v>&lt;= 1.5 year</v>
      </c>
      <c r="E2595" s="3">
        <v>42.084931506849315</v>
      </c>
      <c r="F2595" s="1">
        <v>1</v>
      </c>
      <c r="G2595" s="1">
        <v>77</v>
      </c>
      <c r="H2595" s="1" t="str">
        <f t="shared" si="162"/>
        <v>&lt;80</v>
      </c>
      <c r="I2595" s="1">
        <v>73.162838617889605</v>
      </c>
      <c r="J2595" s="1">
        <v>183.686368124979</v>
      </c>
      <c r="K2595" s="1">
        <v>357.36730758996299</v>
      </c>
      <c r="L2595" s="1">
        <v>5.6083896547250696</v>
      </c>
      <c r="M2595" s="1">
        <f t="shared" si="163"/>
        <v>64.105020208792055</v>
      </c>
      <c r="N2595" s="1">
        <v>0</v>
      </c>
      <c r="O2595" s="1" t="str">
        <f t="shared" si="160"/>
        <v>&gt;40</v>
      </c>
    </row>
    <row r="2596" spans="1:15">
      <c r="A2596" s="1">
        <v>2595</v>
      </c>
      <c r="B2596" s="1">
        <v>86753092595</v>
      </c>
      <c r="C2596" s="2">
        <v>1.7589041095890412</v>
      </c>
      <c r="D2596" s="2" t="str">
        <f t="shared" si="161"/>
        <v>&gt; 1.5 year</v>
      </c>
      <c r="E2596" s="3">
        <v>32.104109589041094</v>
      </c>
      <c r="F2596" s="1">
        <v>1</v>
      </c>
      <c r="G2596" s="1">
        <v>41</v>
      </c>
      <c r="H2596" s="1" t="str">
        <f t="shared" si="162"/>
        <v>&lt;80</v>
      </c>
      <c r="I2596" s="1">
        <v>168.660965833186</v>
      </c>
      <c r="J2596" s="1">
        <v>167.41605053158099</v>
      </c>
      <c r="K2596" s="1">
        <v>336.430064302272</v>
      </c>
      <c r="L2596" s="1">
        <v>200.848193007817</v>
      </c>
      <c r="M2596" s="1">
        <f t="shared" si="163"/>
        <v>91.359552186392037</v>
      </c>
      <c r="N2596" s="1">
        <v>1</v>
      </c>
      <c r="O2596" s="1" t="str">
        <f t="shared" si="160"/>
        <v>25-40</v>
      </c>
    </row>
    <row r="2597" spans="1:15">
      <c r="A2597" s="1">
        <v>2596</v>
      </c>
      <c r="B2597" s="1">
        <v>86753092596</v>
      </c>
      <c r="C2597" s="2">
        <v>1.1863013698630136</v>
      </c>
      <c r="D2597" s="2" t="str">
        <f t="shared" si="161"/>
        <v>&lt;= 1.5 year</v>
      </c>
      <c r="E2597" s="3">
        <v>45.126027397260273</v>
      </c>
      <c r="F2597" s="1">
        <v>0</v>
      </c>
      <c r="G2597" s="1">
        <v>72</v>
      </c>
      <c r="H2597" s="1" t="str">
        <f t="shared" si="162"/>
        <v>&lt;80</v>
      </c>
      <c r="I2597" s="1">
        <v>63.498374327005997</v>
      </c>
      <c r="J2597" s="1">
        <v>229.98761289015499</v>
      </c>
      <c r="K2597" s="1">
        <v>300.62616849921397</v>
      </c>
      <c r="L2597" s="1">
        <v>2.1797293578771102</v>
      </c>
      <c r="M2597" s="1">
        <f t="shared" si="163"/>
        <v>59.815586720223813</v>
      </c>
      <c r="N2597" s="1">
        <v>0</v>
      </c>
      <c r="O2597" s="1" t="str">
        <f t="shared" si="160"/>
        <v>&gt;40</v>
      </c>
    </row>
    <row r="2598" spans="1:15">
      <c r="A2598" s="1">
        <v>2597</v>
      </c>
      <c r="B2598" s="1">
        <v>86753092597</v>
      </c>
      <c r="C2598" s="2">
        <v>1.1808219178082191</v>
      </c>
      <c r="D2598" s="2" t="str">
        <f t="shared" si="161"/>
        <v>&lt;= 1.5 year</v>
      </c>
      <c r="E2598" s="3">
        <v>36.791780821917811</v>
      </c>
      <c r="F2598" s="1">
        <v>0</v>
      </c>
      <c r="G2598" s="1">
        <v>78</v>
      </c>
      <c r="H2598" s="1" t="str">
        <f t="shared" si="162"/>
        <v>&lt;80</v>
      </c>
      <c r="I2598" s="1">
        <v>10.816237101122001</v>
      </c>
      <c r="J2598" s="1">
        <v>266.56619441250098</v>
      </c>
      <c r="K2598" s="1">
        <v>229.444416592105</v>
      </c>
      <c r="L2598" s="1">
        <v>20.329791257681801</v>
      </c>
      <c r="M2598" s="1">
        <f t="shared" si="163"/>
        <v>52.163499463064255</v>
      </c>
      <c r="N2598" s="1">
        <v>0</v>
      </c>
      <c r="O2598" s="1" t="str">
        <f t="shared" si="160"/>
        <v>25-40</v>
      </c>
    </row>
    <row r="2599" spans="1:15">
      <c r="A2599" s="1">
        <v>2598</v>
      </c>
      <c r="B2599" s="1">
        <v>86753092598</v>
      </c>
      <c r="C2599" s="2">
        <v>1.1643835616438356</v>
      </c>
      <c r="D2599" s="2" t="str">
        <f t="shared" si="161"/>
        <v>&lt;= 1.5 year</v>
      </c>
      <c r="E2599" s="3">
        <v>33.761643835616439</v>
      </c>
      <c r="F2599" s="1">
        <v>0</v>
      </c>
      <c r="G2599" s="1">
        <v>78</v>
      </c>
      <c r="H2599" s="1" t="str">
        <f t="shared" si="162"/>
        <v>&lt;80</v>
      </c>
      <c r="I2599" s="1">
        <v>10.217306746513801</v>
      </c>
      <c r="J2599" s="1">
        <v>257.56274465860099</v>
      </c>
      <c r="K2599" s="1">
        <v>285.16463803173701</v>
      </c>
      <c r="L2599" s="1">
        <v>8.7490700430969692</v>
      </c>
      <c r="M2599" s="1">
        <f t="shared" si="163"/>
        <v>56.692049081389257</v>
      </c>
      <c r="N2599" s="1">
        <v>0</v>
      </c>
      <c r="O2599" s="1" t="str">
        <f t="shared" si="160"/>
        <v>25-40</v>
      </c>
    </row>
    <row r="2600" spans="1:15">
      <c r="A2600" s="1">
        <v>2599</v>
      </c>
      <c r="B2600" s="1">
        <v>86753092599</v>
      </c>
      <c r="C2600" s="2">
        <v>1.1506849315068493</v>
      </c>
      <c r="D2600" s="2" t="str">
        <f t="shared" si="161"/>
        <v>&lt;= 1.5 year</v>
      </c>
      <c r="E2600" s="3">
        <v>39.816438356164383</v>
      </c>
      <c r="F2600" s="1">
        <v>1</v>
      </c>
      <c r="G2600" s="1">
        <v>92</v>
      </c>
      <c r="H2600" s="1" t="str">
        <f t="shared" si="162"/>
        <v>&gt;=80</v>
      </c>
      <c r="I2600" s="1">
        <v>15.9370719857593</v>
      </c>
      <c r="J2600" s="1">
        <v>229.59432810247699</v>
      </c>
      <c r="K2600" s="1">
        <v>339.59009235933098</v>
      </c>
      <c r="L2600" s="1">
        <v>30.975669246061202</v>
      </c>
      <c r="M2600" s="1">
        <f t="shared" si="163"/>
        <v>64.110403399705959</v>
      </c>
      <c r="N2600" s="1">
        <v>0</v>
      </c>
      <c r="O2600" s="1" t="str">
        <f t="shared" si="160"/>
        <v>25-40</v>
      </c>
    </row>
    <row r="2601" spans="1:15">
      <c r="A2601" s="1">
        <v>2600</v>
      </c>
      <c r="B2601" s="1">
        <v>86753092600</v>
      </c>
      <c r="C2601" s="2">
        <v>1.6904109589041096</v>
      </c>
      <c r="D2601" s="2" t="str">
        <f t="shared" si="161"/>
        <v>&gt; 1.5 year</v>
      </c>
      <c r="E2601" s="3">
        <v>38.56712328767123</v>
      </c>
      <c r="F2601" s="1">
        <v>1</v>
      </c>
      <c r="G2601" s="1">
        <v>61</v>
      </c>
      <c r="H2601" s="1" t="str">
        <f t="shared" si="162"/>
        <v>&lt;80</v>
      </c>
      <c r="I2601" s="1">
        <v>254.308330273292</v>
      </c>
      <c r="J2601" s="1">
        <v>225.41990899540201</v>
      </c>
      <c r="K2601" s="1">
        <v>244.68987753033801</v>
      </c>
      <c r="L2601" s="1">
        <v>184.48704820502601</v>
      </c>
      <c r="M2601" s="1">
        <f t="shared" si="163"/>
        <v>89.879490229739204</v>
      </c>
      <c r="N2601" s="1">
        <v>1</v>
      </c>
      <c r="O2601" s="1" t="str">
        <f t="shared" si="160"/>
        <v>25-40</v>
      </c>
    </row>
    <row r="2602" spans="1:15">
      <c r="A2602" s="1">
        <v>2601</v>
      </c>
      <c r="B2602" s="1">
        <v>86753092601</v>
      </c>
      <c r="C2602" s="2">
        <v>1.1452054794520548</v>
      </c>
      <c r="D2602" s="2" t="str">
        <f t="shared" si="161"/>
        <v>&lt;= 1.5 year</v>
      </c>
      <c r="E2602" s="3">
        <v>25.112328767123287</v>
      </c>
      <c r="F2602" s="1">
        <v>1</v>
      </c>
      <c r="G2602" s="1">
        <v>64</v>
      </c>
      <c r="H2602" s="1" t="str">
        <f t="shared" si="162"/>
        <v>&lt;80</v>
      </c>
      <c r="I2602" s="1">
        <v>284.754810459476</v>
      </c>
      <c r="J2602" s="1">
        <v>440.751233387203</v>
      </c>
      <c r="K2602" s="1">
        <v>109.51634627557701</v>
      </c>
      <c r="L2602" s="1">
        <v>29.228453840318501</v>
      </c>
      <c r="M2602" s="1">
        <f t="shared" si="163"/>
        <v>74.689859521641779</v>
      </c>
      <c r="N2602" s="1">
        <v>0</v>
      </c>
      <c r="O2602" s="1" t="str">
        <f t="shared" si="160"/>
        <v>25-40</v>
      </c>
    </row>
    <row r="2603" spans="1:15">
      <c r="A2603" s="1">
        <v>2602</v>
      </c>
      <c r="B2603" s="1">
        <v>86753092602</v>
      </c>
      <c r="C2603" s="2">
        <v>1.6657534246575343</v>
      </c>
      <c r="D2603" s="2" t="str">
        <f t="shared" si="161"/>
        <v>&gt; 1.5 year</v>
      </c>
      <c r="E2603" s="3">
        <v>34.31232876712329</v>
      </c>
      <c r="F2603" s="1">
        <v>0</v>
      </c>
      <c r="G2603" s="1">
        <v>45</v>
      </c>
      <c r="H2603" s="1" t="str">
        <f t="shared" si="162"/>
        <v>&lt;80</v>
      </c>
      <c r="I2603" s="1">
        <v>281.58766797830401</v>
      </c>
      <c r="J2603" s="1">
        <v>384.72670994711899</v>
      </c>
      <c r="K2603" s="1">
        <v>211.571300841717</v>
      </c>
      <c r="L2603" s="1">
        <v>193.01892031054001</v>
      </c>
      <c r="M2603" s="1">
        <f t="shared" si="163"/>
        <v>101.85597677230467</v>
      </c>
      <c r="N2603" s="1">
        <v>0</v>
      </c>
      <c r="O2603" s="1" t="str">
        <f t="shared" si="160"/>
        <v>25-40</v>
      </c>
    </row>
    <row r="2604" spans="1:15">
      <c r="A2604" s="1">
        <v>2603</v>
      </c>
      <c r="B2604" s="1">
        <v>86753092603</v>
      </c>
      <c r="C2604" s="2">
        <v>1.0849315068493151</v>
      </c>
      <c r="D2604" s="2" t="str">
        <f t="shared" si="161"/>
        <v>&lt;= 1.5 year</v>
      </c>
      <c r="E2604" s="3">
        <v>44.030136986301372</v>
      </c>
      <c r="F2604" s="1">
        <v>1</v>
      </c>
      <c r="G2604" s="1">
        <v>80</v>
      </c>
      <c r="H2604" s="1" t="str">
        <f t="shared" si="162"/>
        <v>&gt;=80</v>
      </c>
      <c r="I2604" s="1">
        <v>9.1118020932292403</v>
      </c>
      <c r="J2604" s="1">
        <v>313.77377541996299</v>
      </c>
      <c r="K2604" s="1">
        <v>244.96139658370299</v>
      </c>
      <c r="L2604" s="1">
        <v>3.36284033411799</v>
      </c>
      <c r="M2604" s="1">
        <f t="shared" si="163"/>
        <v>55.629754631193897</v>
      </c>
      <c r="N2604" s="1">
        <v>0</v>
      </c>
      <c r="O2604" s="1" t="str">
        <f t="shared" si="160"/>
        <v>&gt;40</v>
      </c>
    </row>
    <row r="2605" spans="1:15">
      <c r="A2605" s="1">
        <v>2604</v>
      </c>
      <c r="B2605" s="1">
        <v>86753092604</v>
      </c>
      <c r="C2605" s="2">
        <v>1.3479452054794521</v>
      </c>
      <c r="D2605" s="2" t="str">
        <f t="shared" si="161"/>
        <v>&lt;= 1.5 year</v>
      </c>
      <c r="E2605" s="3">
        <v>22.646575342465752</v>
      </c>
      <c r="F2605" s="1">
        <v>1</v>
      </c>
      <c r="G2605" s="1">
        <v>55</v>
      </c>
      <c r="H2605" s="1" t="str">
        <f t="shared" si="162"/>
        <v>&lt;80</v>
      </c>
      <c r="I2605" s="1">
        <v>8.3693542277495805</v>
      </c>
      <c r="J2605" s="1">
        <v>207.33180319986499</v>
      </c>
      <c r="K2605" s="1">
        <v>369.89776381275198</v>
      </c>
      <c r="L2605" s="1">
        <v>337.23818950087502</v>
      </c>
      <c r="M2605" s="1">
        <f t="shared" si="163"/>
        <v>102.11240699184441</v>
      </c>
      <c r="N2605" s="1">
        <v>1</v>
      </c>
      <c r="O2605" s="1" t="str">
        <f t="shared" si="160"/>
        <v>17-25</v>
      </c>
    </row>
    <row r="2606" spans="1:15">
      <c r="A2606" s="1">
        <v>2605</v>
      </c>
      <c r="B2606" s="1">
        <v>86753092605</v>
      </c>
      <c r="C2606" s="2">
        <v>1.5835616438356164</v>
      </c>
      <c r="D2606" s="2" t="str">
        <f t="shared" si="161"/>
        <v>&gt; 1.5 year</v>
      </c>
      <c r="E2606" s="3">
        <v>29.753424657534246</v>
      </c>
      <c r="F2606" s="1">
        <v>0</v>
      </c>
      <c r="G2606" s="1">
        <v>53</v>
      </c>
      <c r="H2606" s="1" t="str">
        <f t="shared" si="162"/>
        <v>&lt;80</v>
      </c>
      <c r="I2606" s="1">
        <v>284.10995500792399</v>
      </c>
      <c r="J2606" s="1">
        <v>224.51405466096</v>
      </c>
      <c r="K2606" s="1">
        <v>203.89413439886599</v>
      </c>
      <c r="L2606" s="1">
        <v>176.70563668821401</v>
      </c>
      <c r="M2606" s="1">
        <f t="shared" si="163"/>
        <v>86.361893303960315</v>
      </c>
      <c r="N2606" s="1">
        <v>1</v>
      </c>
      <c r="O2606" s="1" t="str">
        <f t="shared" si="160"/>
        <v>25-40</v>
      </c>
    </row>
    <row r="2607" spans="1:15">
      <c r="A2607" s="1">
        <v>2606</v>
      </c>
      <c r="B2607" s="1">
        <v>86753092606</v>
      </c>
      <c r="C2607" s="2">
        <v>0.8794520547945206</v>
      </c>
      <c r="D2607" s="2" t="str">
        <f t="shared" si="161"/>
        <v>&lt;= 1.5 year</v>
      </c>
      <c r="E2607" s="3">
        <v>35.263013698630139</v>
      </c>
      <c r="F2607" s="1">
        <v>1</v>
      </c>
      <c r="G2607" s="1">
        <v>19</v>
      </c>
      <c r="H2607" s="1" t="str">
        <f t="shared" si="162"/>
        <v>&lt;80</v>
      </c>
      <c r="I2607" s="1">
        <v>1.04734728820737</v>
      </c>
      <c r="J2607" s="1">
        <v>232.89105995743799</v>
      </c>
      <c r="K2607" s="1">
        <v>429.37646283664299</v>
      </c>
      <c r="L2607" s="1">
        <v>171.841608738258</v>
      </c>
      <c r="M2607" s="1">
        <f t="shared" si="163"/>
        <v>90.861241168639751</v>
      </c>
      <c r="N2607" s="1">
        <v>0</v>
      </c>
      <c r="O2607" s="1" t="str">
        <f t="shared" si="160"/>
        <v>25-40</v>
      </c>
    </row>
    <row r="2608" spans="1:15">
      <c r="A2608" s="1">
        <v>2607</v>
      </c>
      <c r="B2608" s="1">
        <v>86753092607</v>
      </c>
      <c r="C2608" s="2">
        <v>1.7123287671232876</v>
      </c>
      <c r="D2608" s="2" t="str">
        <f t="shared" si="161"/>
        <v>&gt; 1.5 year</v>
      </c>
      <c r="E2608" s="3">
        <v>31.958904109589042</v>
      </c>
      <c r="F2608" s="1">
        <v>0</v>
      </c>
      <c r="G2608" s="1">
        <v>65</v>
      </c>
      <c r="H2608" s="1" t="str">
        <f t="shared" si="162"/>
        <v>&lt;80</v>
      </c>
      <c r="I2608" s="1">
        <v>324.72007807419197</v>
      </c>
      <c r="J2608" s="1">
        <v>230.11104715543499</v>
      </c>
      <c r="K2608" s="1">
        <v>215.14908217176099</v>
      </c>
      <c r="L2608" s="1">
        <v>210.60520144318301</v>
      </c>
      <c r="M2608" s="1">
        <f t="shared" si="163"/>
        <v>95.477004052163437</v>
      </c>
      <c r="N2608" s="1">
        <v>0</v>
      </c>
      <c r="O2608" s="1" t="str">
        <f t="shared" si="160"/>
        <v>25-40</v>
      </c>
    </row>
    <row r="2609" spans="1:15">
      <c r="A2609" s="1">
        <v>2608</v>
      </c>
      <c r="B2609" s="1">
        <v>86753092608</v>
      </c>
      <c r="C2609" s="2">
        <v>1.1808219178082191</v>
      </c>
      <c r="D2609" s="2" t="str">
        <f t="shared" si="161"/>
        <v>&lt;= 1.5 year</v>
      </c>
      <c r="E2609" s="3">
        <v>40.898630136986299</v>
      </c>
      <c r="F2609" s="1">
        <v>1</v>
      </c>
      <c r="G2609" s="1">
        <v>49</v>
      </c>
      <c r="H2609" s="1" t="str">
        <f t="shared" si="162"/>
        <v>&lt;80</v>
      </c>
      <c r="I2609" s="1">
        <v>3.8990616468130601</v>
      </c>
      <c r="J2609" s="1">
        <v>249.305913967609</v>
      </c>
      <c r="K2609" s="1">
        <v>239.56231274868301</v>
      </c>
      <c r="L2609" s="1">
        <v>27.2927815718133</v>
      </c>
      <c r="M2609" s="1">
        <f t="shared" si="163"/>
        <v>52.27900936761332</v>
      </c>
      <c r="N2609" s="1">
        <v>1</v>
      </c>
      <c r="O2609" s="1" t="str">
        <f t="shared" si="160"/>
        <v>&gt;40</v>
      </c>
    </row>
    <row r="2610" spans="1:15">
      <c r="A2610" s="1">
        <v>2609</v>
      </c>
      <c r="B2610" s="1">
        <v>86753092609</v>
      </c>
      <c r="C2610" s="2">
        <v>1.0904109589041096</v>
      </c>
      <c r="D2610" s="2" t="str">
        <f t="shared" si="161"/>
        <v>&lt;= 1.5 year</v>
      </c>
      <c r="E2610" s="3">
        <v>43.641095890410959</v>
      </c>
      <c r="F2610" s="1">
        <v>1</v>
      </c>
      <c r="G2610" s="1">
        <v>80</v>
      </c>
      <c r="H2610" s="1" t="str">
        <f t="shared" si="162"/>
        <v>&gt;=80</v>
      </c>
      <c r="I2610" s="1">
        <v>33.306660823548803</v>
      </c>
      <c r="J2610" s="1">
        <v>149.557539013574</v>
      </c>
      <c r="K2610" s="1">
        <v>408.21708156897199</v>
      </c>
      <c r="L2610" s="1">
        <v>3.5276475095308202</v>
      </c>
      <c r="M2610" s="1">
        <f t="shared" si="163"/>
        <v>64.038503476390161</v>
      </c>
      <c r="N2610" s="1">
        <v>0</v>
      </c>
      <c r="O2610" s="1" t="str">
        <f t="shared" si="160"/>
        <v>&gt;40</v>
      </c>
    </row>
    <row r="2611" spans="1:15">
      <c r="A2611" s="1">
        <v>2610</v>
      </c>
      <c r="B2611" s="1">
        <v>86753092610</v>
      </c>
      <c r="C2611" s="2">
        <v>1.7232876712328766</v>
      </c>
      <c r="D2611" s="2" t="str">
        <f t="shared" si="161"/>
        <v>&gt; 1.5 year</v>
      </c>
      <c r="E2611" s="3">
        <v>31.024657534246575</v>
      </c>
      <c r="F2611" s="1">
        <v>1</v>
      </c>
      <c r="G2611" s="1">
        <v>32</v>
      </c>
      <c r="H2611" s="1" t="str">
        <f t="shared" si="162"/>
        <v>&lt;80</v>
      </c>
      <c r="I2611" s="1">
        <v>122.405299622393</v>
      </c>
      <c r="J2611" s="1">
        <v>194.54362414657899</v>
      </c>
      <c r="K2611" s="1">
        <v>298.15001708578598</v>
      </c>
      <c r="L2611" s="1">
        <v>295.80535140515798</v>
      </c>
      <c r="M2611" s="1">
        <f t="shared" si="163"/>
        <v>96.630558120431033</v>
      </c>
      <c r="N2611" s="1">
        <v>1</v>
      </c>
      <c r="O2611" s="1" t="str">
        <f t="shared" si="160"/>
        <v>25-40</v>
      </c>
    </row>
    <row r="2612" spans="1:15">
      <c r="A2612" s="1">
        <v>2611</v>
      </c>
      <c r="B2612" s="1">
        <v>86753092611</v>
      </c>
      <c r="C2612" s="2">
        <v>1.2328767123287672</v>
      </c>
      <c r="D2612" s="2" t="str">
        <f t="shared" si="161"/>
        <v>&lt;= 1.5 year</v>
      </c>
      <c r="E2612" s="3">
        <v>40.369863013698627</v>
      </c>
      <c r="F2612" s="1">
        <v>1</v>
      </c>
      <c r="G2612" s="1">
        <v>92</v>
      </c>
      <c r="H2612" s="1" t="str">
        <f t="shared" si="162"/>
        <v>&gt;=80</v>
      </c>
      <c r="I2612" s="1">
        <v>54.1331951324795</v>
      </c>
      <c r="J2612" s="1">
        <v>255.33945366757101</v>
      </c>
      <c r="K2612" s="1">
        <v>273.10912566722101</v>
      </c>
      <c r="L2612" s="1">
        <v>6.5173287396480903</v>
      </c>
      <c r="M2612" s="1">
        <f t="shared" si="163"/>
        <v>58.312986432828325</v>
      </c>
      <c r="N2612" s="1">
        <v>0</v>
      </c>
      <c r="O2612" s="1" t="str">
        <f t="shared" si="160"/>
        <v>&gt;40</v>
      </c>
    </row>
    <row r="2613" spans="1:15">
      <c r="A2613" s="1">
        <v>2612</v>
      </c>
      <c r="B2613" s="1">
        <v>86753092612</v>
      </c>
      <c r="C2613" s="2">
        <v>1.1589041095890411</v>
      </c>
      <c r="D2613" s="2" t="str">
        <f t="shared" si="161"/>
        <v>&lt;= 1.5 year</v>
      </c>
      <c r="E2613" s="3">
        <v>41.961643835616435</v>
      </c>
      <c r="F2613" s="1">
        <v>0</v>
      </c>
      <c r="G2613" s="1">
        <v>94</v>
      </c>
      <c r="H2613" s="1" t="str">
        <f t="shared" si="162"/>
        <v>&gt;=80</v>
      </c>
      <c r="I2613" s="1">
        <v>20.506602167249799</v>
      </c>
      <c r="J2613" s="1">
        <v>420.15996954628798</v>
      </c>
      <c r="K2613" s="1">
        <v>205.09207840175901</v>
      </c>
      <c r="L2613" s="1">
        <v>4.2087725456609002</v>
      </c>
      <c r="M2613" s="1">
        <f t="shared" si="163"/>
        <v>60.369427850773413</v>
      </c>
      <c r="N2613" s="1">
        <v>0</v>
      </c>
      <c r="O2613" s="1" t="str">
        <f t="shared" si="160"/>
        <v>&gt;40</v>
      </c>
    </row>
    <row r="2614" spans="1:15">
      <c r="A2614" s="1">
        <v>2613</v>
      </c>
      <c r="B2614" s="1">
        <v>86753092613</v>
      </c>
      <c r="C2614" s="2">
        <v>1.1205479452054794</v>
      </c>
      <c r="D2614" s="2" t="str">
        <f t="shared" si="161"/>
        <v>&lt;= 1.5 year</v>
      </c>
      <c r="E2614" s="3">
        <v>35.42739726027397</v>
      </c>
      <c r="F2614" s="1">
        <v>1</v>
      </c>
      <c r="G2614" s="1">
        <v>62</v>
      </c>
      <c r="H2614" s="1" t="str">
        <f t="shared" si="162"/>
        <v>&lt;80</v>
      </c>
      <c r="I2614" s="1">
        <v>458.03461153169002</v>
      </c>
      <c r="J2614" s="1">
        <v>313.47873710483498</v>
      </c>
      <c r="K2614" s="1">
        <v>5.98163562783947</v>
      </c>
      <c r="L2614" s="1">
        <v>8.8580045837274195</v>
      </c>
      <c r="M2614" s="1">
        <f t="shared" si="163"/>
        <v>63.501824716310033</v>
      </c>
      <c r="N2614" s="1">
        <v>0</v>
      </c>
      <c r="O2614" s="1" t="str">
        <f t="shared" si="160"/>
        <v>25-40</v>
      </c>
    </row>
    <row r="2615" spans="1:15">
      <c r="A2615" s="1">
        <v>2614</v>
      </c>
      <c r="B2615" s="1">
        <v>86753092614</v>
      </c>
      <c r="C2615" s="2">
        <v>1.6739726027397259</v>
      </c>
      <c r="D2615" s="2" t="str">
        <f t="shared" si="161"/>
        <v>&gt; 1.5 year</v>
      </c>
      <c r="E2615" s="3">
        <v>24.312328767123287</v>
      </c>
      <c r="F2615" s="1">
        <v>1</v>
      </c>
      <c r="G2615" s="1">
        <v>56</v>
      </c>
      <c r="H2615" s="1" t="str">
        <f t="shared" si="162"/>
        <v>&lt;80</v>
      </c>
      <c r="I2615" s="1">
        <v>291.27468503842698</v>
      </c>
      <c r="J2615" s="1">
        <v>417.52377115868802</v>
      </c>
      <c r="K2615" s="1">
        <v>51.360452403712202</v>
      </c>
      <c r="L2615" s="1">
        <v>37.556668379424501</v>
      </c>
      <c r="M2615" s="1">
        <f t="shared" si="163"/>
        <v>67.373930989745602</v>
      </c>
      <c r="N2615" s="1">
        <v>0</v>
      </c>
      <c r="O2615" s="1" t="str">
        <f t="shared" si="160"/>
        <v>17-25</v>
      </c>
    </row>
    <row r="2616" spans="1:15">
      <c r="A2616" s="1">
        <v>2615</v>
      </c>
      <c r="B2616" s="1">
        <v>86753092615</v>
      </c>
      <c r="C2616" s="2">
        <v>1.1232876712328768</v>
      </c>
      <c r="D2616" s="2" t="str">
        <f t="shared" si="161"/>
        <v>&lt;= 1.5 year</v>
      </c>
      <c r="E2616" s="3">
        <v>36.9972602739726</v>
      </c>
      <c r="F2616" s="1">
        <v>0</v>
      </c>
      <c r="G2616" s="1">
        <v>85</v>
      </c>
      <c r="H2616" s="1" t="str">
        <f t="shared" si="162"/>
        <v>&gt;=80</v>
      </c>
      <c r="I2616" s="1">
        <v>15.5283949067754</v>
      </c>
      <c r="J2616" s="1">
        <v>284.50630107291801</v>
      </c>
      <c r="K2616" s="1">
        <v>319.86677527826402</v>
      </c>
      <c r="L2616" s="1">
        <v>5.95862523165383</v>
      </c>
      <c r="M2616" s="1">
        <f t="shared" si="163"/>
        <v>63.10182373956561</v>
      </c>
      <c r="N2616" s="1">
        <v>0</v>
      </c>
      <c r="O2616" s="1" t="str">
        <f t="shared" si="160"/>
        <v>25-40</v>
      </c>
    </row>
    <row r="2617" spans="1:15">
      <c r="A2617" s="1">
        <v>2616</v>
      </c>
      <c r="B2617" s="1">
        <v>86753092616</v>
      </c>
      <c r="C2617" s="2">
        <v>1.6767123287671233</v>
      </c>
      <c r="D2617" s="2" t="str">
        <f t="shared" si="161"/>
        <v>&gt; 1.5 year</v>
      </c>
      <c r="E2617" s="3">
        <v>20.8</v>
      </c>
      <c r="F2617" s="1">
        <v>1</v>
      </c>
      <c r="G2617" s="1">
        <v>64</v>
      </c>
      <c r="H2617" s="1" t="str">
        <f t="shared" si="162"/>
        <v>&lt;80</v>
      </c>
      <c r="I2617" s="1">
        <v>372.21882923337103</v>
      </c>
      <c r="J2617" s="1">
        <v>401.48171754050497</v>
      </c>
      <c r="K2617" s="1">
        <v>18.641989119610098</v>
      </c>
      <c r="L2617" s="1">
        <v>5.9691687460448604</v>
      </c>
      <c r="M2617" s="1">
        <f t="shared" si="163"/>
        <v>64.849382685788683</v>
      </c>
      <c r="N2617" s="1">
        <v>0</v>
      </c>
      <c r="O2617" s="1" t="str">
        <f t="shared" si="160"/>
        <v>17-25</v>
      </c>
    </row>
    <row r="2618" spans="1:15">
      <c r="A2618" s="1">
        <v>2617</v>
      </c>
      <c r="B2618" s="1">
        <v>86753092617</v>
      </c>
      <c r="C2618" s="2">
        <v>1.6273972602739726</v>
      </c>
      <c r="D2618" s="2" t="str">
        <f t="shared" si="161"/>
        <v>&gt; 1.5 year</v>
      </c>
      <c r="E2618" s="3">
        <v>32.895890410958906</v>
      </c>
      <c r="F2618" s="1">
        <v>0</v>
      </c>
      <c r="G2618" s="1">
        <v>32</v>
      </c>
      <c r="H2618" s="1" t="str">
        <f t="shared" si="162"/>
        <v>&lt;80</v>
      </c>
      <c r="I2618" s="1">
        <v>188.44001281908899</v>
      </c>
      <c r="J2618" s="1">
        <v>231.19019183627199</v>
      </c>
      <c r="K2618" s="1">
        <v>159.463941919109</v>
      </c>
      <c r="L2618" s="1">
        <v>251.000073846899</v>
      </c>
      <c r="M2618" s="1">
        <f t="shared" si="163"/>
        <v>82.826098264349838</v>
      </c>
      <c r="N2618" s="1">
        <v>0</v>
      </c>
      <c r="O2618" s="1" t="str">
        <f t="shared" si="160"/>
        <v>25-40</v>
      </c>
    </row>
    <row r="2619" spans="1:15">
      <c r="A2619" s="1">
        <v>2618</v>
      </c>
      <c r="B2619" s="1">
        <v>86753092618</v>
      </c>
      <c r="C2619" s="2">
        <v>1.3972602739726028</v>
      </c>
      <c r="D2619" s="2" t="str">
        <f t="shared" si="161"/>
        <v>&lt;= 1.5 year</v>
      </c>
      <c r="E2619" s="3">
        <v>25.213698630136985</v>
      </c>
      <c r="F2619" s="1">
        <v>0</v>
      </c>
      <c r="G2619" s="1">
        <v>59</v>
      </c>
      <c r="H2619" s="1" t="str">
        <f t="shared" si="162"/>
        <v>&lt;80</v>
      </c>
      <c r="I2619" s="1">
        <v>360.57916180659799</v>
      </c>
      <c r="J2619" s="1">
        <v>259.41815899332698</v>
      </c>
      <c r="K2619" s="1">
        <v>86.500263321821606</v>
      </c>
      <c r="L2619" s="1">
        <v>67.293882816266304</v>
      </c>
      <c r="M2619" s="1">
        <f t="shared" si="163"/>
        <v>68.055083200564553</v>
      </c>
      <c r="N2619" s="1">
        <v>0</v>
      </c>
      <c r="O2619" s="1" t="str">
        <f t="shared" si="160"/>
        <v>25-40</v>
      </c>
    </row>
    <row r="2620" spans="1:15">
      <c r="A2620" s="1">
        <v>2619</v>
      </c>
      <c r="B2620" s="1">
        <v>86753092619</v>
      </c>
      <c r="C2620" s="2">
        <v>1.3205479452054794</v>
      </c>
      <c r="D2620" s="2" t="str">
        <f t="shared" si="161"/>
        <v>&lt;= 1.5 year</v>
      </c>
      <c r="E2620" s="3">
        <v>38.054794520547944</v>
      </c>
      <c r="F2620" s="1">
        <v>0</v>
      </c>
      <c r="G2620" s="1">
        <v>78</v>
      </c>
      <c r="H2620" s="1" t="str">
        <f t="shared" si="162"/>
        <v>&lt;80</v>
      </c>
      <c r="I2620" s="1">
        <v>12.3062931351794</v>
      </c>
      <c r="J2620" s="1">
        <v>364.309536913849</v>
      </c>
      <c r="K2620" s="1">
        <v>246.83214630766099</v>
      </c>
      <c r="L2620" s="1">
        <v>12.0922283201116</v>
      </c>
      <c r="M2620" s="1">
        <f t="shared" si="163"/>
        <v>61.20019135925498</v>
      </c>
      <c r="N2620" s="1">
        <v>0</v>
      </c>
      <c r="O2620" s="1" t="str">
        <f t="shared" si="160"/>
        <v>25-40</v>
      </c>
    </row>
    <row r="2621" spans="1:15">
      <c r="A2621" s="1">
        <v>2620</v>
      </c>
      <c r="B2621" s="1">
        <v>86753092620</v>
      </c>
      <c r="C2621" s="2">
        <v>1.6739726027397259</v>
      </c>
      <c r="D2621" s="2" t="str">
        <f t="shared" si="161"/>
        <v>&gt; 1.5 year</v>
      </c>
      <c r="E2621" s="3">
        <v>24.523287671232875</v>
      </c>
      <c r="F2621" s="1">
        <v>0</v>
      </c>
      <c r="G2621" s="1">
        <v>42</v>
      </c>
      <c r="H2621" s="1" t="str">
        <f t="shared" si="162"/>
        <v>&lt;80</v>
      </c>
      <c r="I2621" s="1">
        <v>308.56078621222798</v>
      </c>
      <c r="J2621" s="1">
        <v>194.07964420120399</v>
      </c>
      <c r="K2621" s="1">
        <v>305.997260430484</v>
      </c>
      <c r="L2621" s="1">
        <v>152.78698655461901</v>
      </c>
      <c r="M2621" s="1">
        <f t="shared" si="163"/>
        <v>95.265344071286918</v>
      </c>
      <c r="N2621" s="1">
        <v>0</v>
      </c>
      <c r="O2621" s="1" t="str">
        <f t="shared" si="160"/>
        <v>17-25</v>
      </c>
    </row>
    <row r="2622" spans="1:15">
      <c r="A2622" s="1">
        <v>2621</v>
      </c>
      <c r="B2622" s="1">
        <v>86753092621</v>
      </c>
      <c r="C2622" s="2">
        <v>0.83561643835616439</v>
      </c>
      <c r="D2622" s="2" t="str">
        <f t="shared" si="161"/>
        <v>&lt;= 1.5 year</v>
      </c>
      <c r="E2622" s="3">
        <v>34.175342465753424</v>
      </c>
      <c r="F2622" s="1">
        <v>1</v>
      </c>
      <c r="G2622" s="1">
        <v>20</v>
      </c>
      <c r="H2622" s="1" t="str">
        <f t="shared" si="162"/>
        <v>&lt;80</v>
      </c>
      <c r="I2622" s="1">
        <v>48.9572634861455</v>
      </c>
      <c r="J2622" s="1">
        <v>7.2903144311376904</v>
      </c>
      <c r="K2622" s="1">
        <v>332.896595855991</v>
      </c>
      <c r="L2622" s="1">
        <v>411.32748697321603</v>
      </c>
      <c r="M2622" s="1">
        <f t="shared" si="163"/>
        <v>93.806696172887484</v>
      </c>
      <c r="N2622" s="1">
        <v>0</v>
      </c>
      <c r="O2622" s="1" t="str">
        <f t="shared" si="160"/>
        <v>25-40</v>
      </c>
    </row>
    <row r="2623" spans="1:15">
      <c r="A2623" s="1">
        <v>2622</v>
      </c>
      <c r="B2623" s="1">
        <v>86753092622</v>
      </c>
      <c r="C2623" s="2">
        <v>0.989041095890411</v>
      </c>
      <c r="D2623" s="2" t="str">
        <f t="shared" si="161"/>
        <v>&lt;= 1.5 year</v>
      </c>
      <c r="E2623" s="3">
        <v>35.657534246575345</v>
      </c>
      <c r="F2623" s="1">
        <v>0</v>
      </c>
      <c r="G2623" s="1">
        <v>20</v>
      </c>
      <c r="H2623" s="1" t="str">
        <f t="shared" si="162"/>
        <v>&lt;80</v>
      </c>
      <c r="I2623" s="1">
        <v>40.247679274631501</v>
      </c>
      <c r="J2623" s="1">
        <v>47.918101933813702</v>
      </c>
      <c r="K2623" s="1">
        <v>195.66884674848501</v>
      </c>
      <c r="L2623" s="1">
        <v>488.408830409139</v>
      </c>
      <c r="M2623" s="1">
        <f t="shared" si="163"/>
        <v>89.142583755590493</v>
      </c>
      <c r="N2623" s="1">
        <v>0</v>
      </c>
      <c r="O2623" s="1" t="str">
        <f t="shared" si="160"/>
        <v>25-40</v>
      </c>
    </row>
    <row r="2624" spans="1:15">
      <c r="A2624" s="1">
        <v>2623</v>
      </c>
      <c r="B2624" s="1">
        <v>86753092623</v>
      </c>
      <c r="C2624" s="2">
        <v>1.5506849315068494</v>
      </c>
      <c r="D2624" s="2" t="str">
        <f t="shared" si="161"/>
        <v>&gt; 1.5 year</v>
      </c>
      <c r="E2624" s="3">
        <v>30.427397260273974</v>
      </c>
      <c r="F2624" s="1">
        <v>0</v>
      </c>
      <c r="G2624" s="1">
        <v>45</v>
      </c>
      <c r="H2624" s="1" t="str">
        <f t="shared" si="162"/>
        <v>&lt;80</v>
      </c>
      <c r="I2624" s="1">
        <v>325.63610835874101</v>
      </c>
      <c r="J2624" s="1">
        <v>137.30861091193799</v>
      </c>
      <c r="K2624" s="1">
        <v>258.00503031667103</v>
      </c>
      <c r="L2624" s="1">
        <v>327.89121059768701</v>
      </c>
      <c r="M2624" s="1">
        <f t="shared" si="163"/>
        <v>107.34312645137729</v>
      </c>
      <c r="N2624" s="1">
        <v>0</v>
      </c>
      <c r="O2624" s="1" t="str">
        <f t="shared" si="160"/>
        <v>25-40</v>
      </c>
    </row>
    <row r="2625" spans="1:15">
      <c r="A2625" s="1">
        <v>2624</v>
      </c>
      <c r="B2625" s="1">
        <v>86753092624</v>
      </c>
      <c r="C2625" s="2">
        <v>1.3835616438356164</v>
      </c>
      <c r="D2625" s="2" t="str">
        <f t="shared" si="161"/>
        <v>&lt;= 1.5 year</v>
      </c>
      <c r="E2625" s="3">
        <v>20.668493150684931</v>
      </c>
      <c r="F2625" s="1">
        <v>0</v>
      </c>
      <c r="G2625" s="1">
        <v>59</v>
      </c>
      <c r="H2625" s="1" t="str">
        <f t="shared" si="162"/>
        <v>&lt;80</v>
      </c>
      <c r="I2625" s="1">
        <v>362.47072615991499</v>
      </c>
      <c r="J2625" s="1">
        <v>321.435899584384</v>
      </c>
      <c r="K2625" s="1">
        <v>113.045217375673</v>
      </c>
      <c r="L2625" s="1">
        <v>8.9718485147223408</v>
      </c>
      <c r="M2625" s="1">
        <f t="shared" si="163"/>
        <v>69.354577966391361</v>
      </c>
      <c r="N2625" s="1">
        <v>0</v>
      </c>
      <c r="O2625" s="1" t="str">
        <f t="shared" si="160"/>
        <v>17-25</v>
      </c>
    </row>
    <row r="2626" spans="1:15">
      <c r="A2626" s="1">
        <v>2625</v>
      </c>
      <c r="B2626" s="1">
        <v>86753092625</v>
      </c>
      <c r="C2626" s="2">
        <v>1.5534246575342465</v>
      </c>
      <c r="D2626" s="2" t="str">
        <f t="shared" si="161"/>
        <v>&gt; 1.5 year</v>
      </c>
      <c r="E2626" s="3">
        <v>27.263013698630136</v>
      </c>
      <c r="F2626" s="1">
        <v>0</v>
      </c>
      <c r="G2626" s="1">
        <v>43</v>
      </c>
      <c r="H2626" s="1" t="str">
        <f t="shared" si="162"/>
        <v>&lt;80</v>
      </c>
      <c r="I2626" s="1">
        <v>292.05385693941599</v>
      </c>
      <c r="J2626" s="1">
        <v>245.962844706124</v>
      </c>
      <c r="K2626" s="1">
        <v>167.00417387047401</v>
      </c>
      <c r="L2626" s="1">
        <v>267.30668686615599</v>
      </c>
      <c r="M2626" s="1">
        <f t="shared" si="163"/>
        <v>95.158639420038796</v>
      </c>
      <c r="N2626" s="1">
        <v>0</v>
      </c>
      <c r="O2626" s="1" t="str">
        <f t="shared" ref="O2626:O2689" si="164">IF(AND(E2626&gt;17,E2626&lt;25),"17-25",IF(AND(E2626&gt;25,E2626&lt;40),"25-40","&gt;40"))</f>
        <v>25-40</v>
      </c>
    </row>
    <row r="2627" spans="1:15">
      <c r="A2627" s="1">
        <v>2626</v>
      </c>
      <c r="B2627" s="1">
        <v>86753092626</v>
      </c>
      <c r="C2627" s="2">
        <v>1.704109589041096</v>
      </c>
      <c r="D2627" s="2" t="str">
        <f t="shared" ref="D2627:D2690" si="165">IF(OR(C2627&lt;1.5, C2627=1.5),"&lt;= 1.5 year","&gt; 1.5 year")</f>
        <v>&gt; 1.5 year</v>
      </c>
      <c r="E2627" s="3">
        <v>29.934246575342467</v>
      </c>
      <c r="F2627" s="1">
        <v>0</v>
      </c>
      <c r="G2627" s="1">
        <v>36</v>
      </c>
      <c r="H2627" s="1" t="str">
        <f t="shared" ref="H2627:H2690" si="166">IF(G2627&lt;80,"&lt;80","&gt;=80")</f>
        <v>&lt;80</v>
      </c>
      <c r="I2627" s="1">
        <v>310.495206458724</v>
      </c>
      <c r="J2627" s="1">
        <v>192.11551484037099</v>
      </c>
      <c r="K2627" s="1">
        <v>257.40849047557299</v>
      </c>
      <c r="L2627" s="1">
        <v>189.435375413375</v>
      </c>
      <c r="M2627" s="1">
        <f t="shared" ref="M2627:M2690" si="167">SUMPRODUCT(I2627:L2627,$P$3:$S$3)</f>
        <v>93.830121610601353</v>
      </c>
      <c r="N2627" s="1">
        <v>0</v>
      </c>
      <c r="O2627" s="1" t="str">
        <f t="shared" si="164"/>
        <v>25-40</v>
      </c>
    </row>
    <row r="2628" spans="1:15">
      <c r="A2628" s="1">
        <v>2627</v>
      </c>
      <c r="B2628" s="1">
        <v>86753092627</v>
      </c>
      <c r="C2628" s="2">
        <v>1.6109589041095891</v>
      </c>
      <c r="D2628" s="2" t="str">
        <f t="shared" si="165"/>
        <v>&gt; 1.5 year</v>
      </c>
      <c r="E2628" s="3">
        <v>33.717808219178082</v>
      </c>
      <c r="F2628" s="1">
        <v>0</v>
      </c>
      <c r="G2628" s="1">
        <v>24</v>
      </c>
      <c r="H2628" s="1" t="str">
        <f t="shared" si="166"/>
        <v>&lt;80</v>
      </c>
      <c r="I2628" s="1">
        <v>161.12074348820499</v>
      </c>
      <c r="J2628" s="1">
        <v>285.19416089118101</v>
      </c>
      <c r="K2628" s="1">
        <v>185.925591138241</v>
      </c>
      <c r="L2628" s="1">
        <v>327.47898877217102</v>
      </c>
      <c r="M2628" s="1">
        <f t="shared" si="167"/>
        <v>97.313741939600334</v>
      </c>
      <c r="N2628" s="1">
        <v>0</v>
      </c>
      <c r="O2628" s="1" t="str">
        <f t="shared" si="164"/>
        <v>25-40</v>
      </c>
    </row>
    <row r="2629" spans="1:15">
      <c r="A2629" s="1">
        <v>2628</v>
      </c>
      <c r="B2629" s="1">
        <v>86753092628</v>
      </c>
      <c r="C2629" s="2">
        <v>1.5917808219178082</v>
      </c>
      <c r="D2629" s="2" t="str">
        <f t="shared" si="165"/>
        <v>&gt; 1.5 year</v>
      </c>
      <c r="E2629" s="3">
        <v>30.63013698630137</v>
      </c>
      <c r="F2629" s="1">
        <v>1</v>
      </c>
      <c r="G2629" s="1">
        <v>47</v>
      </c>
      <c r="H2629" s="1" t="str">
        <f t="shared" si="166"/>
        <v>&lt;80</v>
      </c>
      <c r="I2629" s="1">
        <v>193.900531106518</v>
      </c>
      <c r="J2629" s="1">
        <v>313.65084649998897</v>
      </c>
      <c r="K2629" s="1">
        <v>300.01928295777299</v>
      </c>
      <c r="L2629" s="1">
        <v>172.90426012261699</v>
      </c>
      <c r="M2629" s="1">
        <f t="shared" si="167"/>
        <v>97.354935378167355</v>
      </c>
      <c r="N2629" s="1">
        <v>0</v>
      </c>
      <c r="O2629" s="1" t="str">
        <f t="shared" si="164"/>
        <v>25-40</v>
      </c>
    </row>
    <row r="2630" spans="1:15">
      <c r="A2630" s="1">
        <v>2629</v>
      </c>
      <c r="B2630" s="1">
        <v>86753092629</v>
      </c>
      <c r="C2630" s="2">
        <v>1.5863013698630137</v>
      </c>
      <c r="D2630" s="2" t="str">
        <f t="shared" si="165"/>
        <v>&gt; 1.5 year</v>
      </c>
      <c r="E2630" s="3">
        <v>36.098630136986301</v>
      </c>
      <c r="F2630" s="1">
        <v>0</v>
      </c>
      <c r="G2630" s="1">
        <v>27</v>
      </c>
      <c r="H2630" s="1" t="str">
        <f t="shared" si="166"/>
        <v>&lt;80</v>
      </c>
      <c r="I2630" s="1">
        <v>218.59078832609299</v>
      </c>
      <c r="J2630" s="1">
        <v>235.17293695796701</v>
      </c>
      <c r="K2630" s="1">
        <v>251.48730313834901</v>
      </c>
      <c r="L2630" s="1">
        <v>192.202504540684</v>
      </c>
      <c r="M2630" s="1">
        <f t="shared" si="167"/>
        <v>89.543874944208767</v>
      </c>
      <c r="N2630" s="1">
        <v>1</v>
      </c>
      <c r="O2630" s="1" t="str">
        <f t="shared" si="164"/>
        <v>25-40</v>
      </c>
    </row>
    <row r="2631" spans="1:15">
      <c r="A2631" s="1">
        <v>2630</v>
      </c>
      <c r="B2631" s="1">
        <v>86753092630</v>
      </c>
      <c r="C2631" s="2">
        <v>1.5342465753424657</v>
      </c>
      <c r="D2631" s="2" t="str">
        <f t="shared" si="165"/>
        <v>&gt; 1.5 year</v>
      </c>
      <c r="E2631" s="3">
        <v>24.687671232876713</v>
      </c>
      <c r="F2631" s="1">
        <v>0</v>
      </c>
      <c r="G2631" s="1">
        <v>38</v>
      </c>
      <c r="H2631" s="1" t="str">
        <f t="shared" si="166"/>
        <v>&lt;80</v>
      </c>
      <c r="I2631" s="1">
        <v>273.55063849145398</v>
      </c>
      <c r="J2631" s="1">
        <v>217.46738958842701</v>
      </c>
      <c r="K2631" s="1">
        <v>184.92469175705099</v>
      </c>
      <c r="L2631" s="1">
        <v>326.39184827516902</v>
      </c>
      <c r="M2631" s="1">
        <f t="shared" si="167"/>
        <v>100.63942705025688</v>
      </c>
      <c r="N2631" s="1">
        <v>0</v>
      </c>
      <c r="O2631" s="1" t="str">
        <f t="shared" si="164"/>
        <v>17-25</v>
      </c>
    </row>
    <row r="2632" spans="1:15">
      <c r="A2632" s="1">
        <v>2631</v>
      </c>
      <c r="B2632" s="1">
        <v>86753092631</v>
      </c>
      <c r="C2632" s="2">
        <v>0.85479452054794525</v>
      </c>
      <c r="D2632" s="2" t="str">
        <f t="shared" si="165"/>
        <v>&lt;= 1.5 year</v>
      </c>
      <c r="E2632" s="3">
        <v>36.769863013698632</v>
      </c>
      <c r="F2632" s="1">
        <v>1</v>
      </c>
      <c r="G2632" s="1">
        <v>22</v>
      </c>
      <c r="H2632" s="1" t="str">
        <f t="shared" si="166"/>
        <v>&lt;80</v>
      </c>
      <c r="I2632" s="1">
        <v>28.1000240991055</v>
      </c>
      <c r="J2632" s="1">
        <v>57.491717825237103</v>
      </c>
      <c r="K2632" s="1">
        <v>375.37258348636402</v>
      </c>
      <c r="L2632" s="1">
        <v>331.711323897623</v>
      </c>
      <c r="M2632" s="1">
        <f t="shared" si="167"/>
        <v>91.697408240025851</v>
      </c>
      <c r="N2632" s="1">
        <v>0</v>
      </c>
      <c r="O2632" s="1" t="str">
        <f t="shared" si="164"/>
        <v>25-40</v>
      </c>
    </row>
    <row r="2633" spans="1:15">
      <c r="A2633" s="1">
        <v>2632</v>
      </c>
      <c r="B2633" s="1">
        <v>86753092632</v>
      </c>
      <c r="C2633" s="2">
        <v>1.7068493150684931</v>
      </c>
      <c r="D2633" s="2" t="str">
        <f t="shared" si="165"/>
        <v>&gt; 1.5 year</v>
      </c>
      <c r="E2633" s="3">
        <v>34.013698630136986</v>
      </c>
      <c r="F2633" s="1">
        <v>0</v>
      </c>
      <c r="G2633" s="1">
        <v>27</v>
      </c>
      <c r="H2633" s="1" t="str">
        <f t="shared" si="166"/>
        <v>&lt;80</v>
      </c>
      <c r="I2633" s="1">
        <v>196.75527340971499</v>
      </c>
      <c r="J2633" s="1">
        <v>216.71360938131801</v>
      </c>
      <c r="K2633" s="1">
        <v>252.14553194923599</v>
      </c>
      <c r="L2633" s="1">
        <v>199.64988466134099</v>
      </c>
      <c r="M2633" s="1">
        <f t="shared" si="167"/>
        <v>87.292960616551881</v>
      </c>
      <c r="N2633" s="1">
        <v>1</v>
      </c>
      <c r="O2633" s="1" t="str">
        <f t="shared" si="164"/>
        <v>25-40</v>
      </c>
    </row>
    <row r="2634" spans="1:15">
      <c r="A2634" s="1">
        <v>2633</v>
      </c>
      <c r="B2634" s="1">
        <v>86753092633</v>
      </c>
      <c r="C2634" s="2">
        <v>1.2027397260273973</v>
      </c>
      <c r="D2634" s="2" t="str">
        <f t="shared" si="165"/>
        <v>&lt;= 1.5 year</v>
      </c>
      <c r="E2634" s="3">
        <v>44.778082191780825</v>
      </c>
      <c r="F2634" s="1">
        <v>0</v>
      </c>
      <c r="G2634" s="1">
        <v>69</v>
      </c>
      <c r="H2634" s="1" t="str">
        <f t="shared" si="166"/>
        <v>&lt;80</v>
      </c>
      <c r="I2634" s="1">
        <v>5.1663921942987701</v>
      </c>
      <c r="J2634" s="1">
        <v>206.75662387295901</v>
      </c>
      <c r="K2634" s="1">
        <v>260.20304397073198</v>
      </c>
      <c r="L2634" s="1">
        <v>31.201508342495199</v>
      </c>
      <c r="M2634" s="1">
        <f t="shared" si="167"/>
        <v>51.922387562967884</v>
      </c>
      <c r="N2634" s="1">
        <v>1</v>
      </c>
      <c r="O2634" s="1" t="str">
        <f t="shared" si="164"/>
        <v>&gt;40</v>
      </c>
    </row>
    <row r="2635" spans="1:15">
      <c r="A2635" s="1">
        <v>2634</v>
      </c>
      <c r="B2635" s="1">
        <v>86753092634</v>
      </c>
      <c r="C2635" s="2">
        <v>1.1232876712328768</v>
      </c>
      <c r="D2635" s="2" t="str">
        <f t="shared" si="165"/>
        <v>&lt;= 1.5 year</v>
      </c>
      <c r="E2635" s="3">
        <v>47.172602739726024</v>
      </c>
      <c r="F2635" s="1">
        <v>0</v>
      </c>
      <c r="G2635" s="1">
        <v>105</v>
      </c>
      <c r="H2635" s="1" t="str">
        <f t="shared" si="166"/>
        <v>&gt;=80</v>
      </c>
      <c r="I2635" s="1">
        <v>20.0710740484529</v>
      </c>
      <c r="J2635" s="1">
        <v>313.79767656441601</v>
      </c>
      <c r="K2635" s="1">
        <v>271.59555398217299</v>
      </c>
      <c r="L2635" s="1">
        <v>2.84472524343682</v>
      </c>
      <c r="M2635" s="1">
        <f t="shared" si="167"/>
        <v>59.642333556102692</v>
      </c>
      <c r="N2635" s="1">
        <v>1</v>
      </c>
      <c r="O2635" s="1" t="str">
        <f t="shared" si="164"/>
        <v>&gt;40</v>
      </c>
    </row>
    <row r="2636" spans="1:15">
      <c r="A2636" s="1">
        <v>2635</v>
      </c>
      <c r="B2636" s="1">
        <v>86753092635</v>
      </c>
      <c r="C2636" s="2">
        <v>1.2191780821917808</v>
      </c>
      <c r="D2636" s="2" t="str">
        <f t="shared" si="165"/>
        <v>&lt;= 1.5 year</v>
      </c>
      <c r="E2636" s="3">
        <v>46.416438356164385</v>
      </c>
      <c r="F2636" s="1">
        <v>0</v>
      </c>
      <c r="G2636" s="1">
        <v>69</v>
      </c>
      <c r="H2636" s="1" t="str">
        <f t="shared" si="166"/>
        <v>&lt;80</v>
      </c>
      <c r="I2636" s="1">
        <v>59.6569229680589</v>
      </c>
      <c r="J2636" s="1">
        <v>230.882750640609</v>
      </c>
      <c r="K2636" s="1">
        <v>276.82622807353602</v>
      </c>
      <c r="L2636" s="1">
        <v>10.9147028509802</v>
      </c>
      <c r="M2636" s="1">
        <f t="shared" si="167"/>
        <v>57.772085599635382</v>
      </c>
      <c r="N2636" s="1">
        <v>0</v>
      </c>
      <c r="O2636" s="1" t="str">
        <f t="shared" si="164"/>
        <v>&gt;40</v>
      </c>
    </row>
    <row r="2637" spans="1:15">
      <c r="A2637" s="1">
        <v>2636</v>
      </c>
      <c r="B2637" s="1">
        <v>86753092636</v>
      </c>
      <c r="C2637" s="2">
        <v>1.8273972602739725</v>
      </c>
      <c r="D2637" s="2" t="str">
        <f t="shared" si="165"/>
        <v>&gt; 1.5 year</v>
      </c>
      <c r="E2637" s="3">
        <v>30.205479452054796</v>
      </c>
      <c r="F2637" s="1">
        <v>0</v>
      </c>
      <c r="G2637" s="1">
        <v>23</v>
      </c>
      <c r="H2637" s="1" t="str">
        <f t="shared" si="166"/>
        <v>&lt;80</v>
      </c>
      <c r="I2637" s="1">
        <v>292.520530371907</v>
      </c>
      <c r="J2637" s="1">
        <v>267.96773643042599</v>
      </c>
      <c r="K2637" s="1">
        <v>205.07527784272401</v>
      </c>
      <c r="L2637" s="1">
        <v>189.504513276339</v>
      </c>
      <c r="M2637" s="1">
        <f t="shared" si="167"/>
        <v>92.188636278474206</v>
      </c>
      <c r="N2637" s="1">
        <v>0</v>
      </c>
      <c r="O2637" s="1" t="str">
        <f t="shared" si="164"/>
        <v>25-40</v>
      </c>
    </row>
    <row r="2638" spans="1:15">
      <c r="A2638" s="1">
        <v>2637</v>
      </c>
      <c r="B2638" s="1">
        <v>86753092637</v>
      </c>
      <c r="C2638" s="2">
        <v>1.2383561643835617</v>
      </c>
      <c r="D2638" s="2" t="str">
        <f t="shared" si="165"/>
        <v>&lt;= 1.5 year</v>
      </c>
      <c r="E2638" s="3">
        <v>41.980821917808221</v>
      </c>
      <c r="F2638" s="1">
        <v>0</v>
      </c>
      <c r="G2638" s="1">
        <v>63</v>
      </c>
      <c r="H2638" s="1" t="str">
        <f t="shared" si="166"/>
        <v>&lt;80</v>
      </c>
      <c r="I2638" s="1">
        <v>14.0404798390088</v>
      </c>
      <c r="J2638" s="1">
        <v>299.70976125987897</v>
      </c>
      <c r="K2638" s="1">
        <v>275.55641912783699</v>
      </c>
      <c r="L2638" s="1">
        <v>9.9731231911449303</v>
      </c>
      <c r="M2638" s="1">
        <f t="shared" si="167"/>
        <v>59.363564366188847</v>
      </c>
      <c r="N2638" s="1">
        <v>1</v>
      </c>
      <c r="O2638" s="1" t="str">
        <f t="shared" si="164"/>
        <v>&gt;40</v>
      </c>
    </row>
    <row r="2639" spans="1:15">
      <c r="A2639" s="1">
        <v>2638</v>
      </c>
      <c r="B2639" s="1">
        <v>86753092638</v>
      </c>
      <c r="C2639" s="2">
        <v>1.6191780821917807</v>
      </c>
      <c r="D2639" s="2" t="str">
        <f t="shared" si="165"/>
        <v>&gt; 1.5 year</v>
      </c>
      <c r="E2639" s="3">
        <v>29.139726027397259</v>
      </c>
      <c r="F2639" s="1">
        <v>0</v>
      </c>
      <c r="G2639" s="1">
        <v>29</v>
      </c>
      <c r="H2639" s="1" t="str">
        <f t="shared" si="166"/>
        <v>&lt;80</v>
      </c>
      <c r="I2639" s="1">
        <v>174.59247065563301</v>
      </c>
      <c r="J2639" s="1">
        <v>442.59401823725</v>
      </c>
      <c r="K2639" s="1">
        <v>222.61894310309799</v>
      </c>
      <c r="L2639" s="1">
        <v>183.061500490366</v>
      </c>
      <c r="M2639" s="1">
        <f t="shared" si="167"/>
        <v>98.056572342646319</v>
      </c>
      <c r="N2639" s="1">
        <v>0</v>
      </c>
      <c r="O2639" s="1" t="str">
        <f t="shared" si="164"/>
        <v>25-40</v>
      </c>
    </row>
    <row r="2640" spans="1:15">
      <c r="A2640" s="1">
        <v>2639</v>
      </c>
      <c r="B2640" s="1">
        <v>86753092639</v>
      </c>
      <c r="C2640" s="2">
        <v>1.2356164383561643</v>
      </c>
      <c r="D2640" s="2" t="str">
        <f t="shared" si="165"/>
        <v>&lt;= 1.5 year</v>
      </c>
      <c r="E2640" s="3">
        <v>41.761643835616439</v>
      </c>
      <c r="F2640" s="1">
        <v>1</v>
      </c>
      <c r="G2640" s="1">
        <v>88</v>
      </c>
      <c r="H2640" s="1" t="str">
        <f t="shared" si="166"/>
        <v>&gt;=80</v>
      </c>
      <c r="I2640" s="1">
        <v>4.5993584607154903</v>
      </c>
      <c r="J2640" s="1">
        <v>465.35933618345001</v>
      </c>
      <c r="K2640" s="1">
        <v>126.906988274135</v>
      </c>
      <c r="L2640" s="1">
        <v>16.009640434276999</v>
      </c>
      <c r="M2640" s="1">
        <f t="shared" si="167"/>
        <v>54.746691016542684</v>
      </c>
      <c r="N2640" s="1">
        <v>0</v>
      </c>
      <c r="O2640" s="1" t="str">
        <f t="shared" si="164"/>
        <v>&gt;40</v>
      </c>
    </row>
    <row r="2641" spans="1:15">
      <c r="A2641" s="1">
        <v>2640</v>
      </c>
      <c r="B2641" s="1">
        <v>86753092640</v>
      </c>
      <c r="C2641" s="2">
        <v>1.1013698630136985</v>
      </c>
      <c r="D2641" s="2" t="str">
        <f t="shared" si="165"/>
        <v>&lt;= 1.5 year</v>
      </c>
      <c r="E2641" s="3">
        <v>43.487671232876714</v>
      </c>
      <c r="F2641" s="1">
        <v>0</v>
      </c>
      <c r="G2641" s="1">
        <v>70</v>
      </c>
      <c r="H2641" s="1" t="str">
        <f t="shared" si="166"/>
        <v>&lt;80</v>
      </c>
      <c r="I2641" s="1">
        <v>6.4080710593889698</v>
      </c>
      <c r="J2641" s="1">
        <v>267.31957416141802</v>
      </c>
      <c r="K2641" s="1">
        <v>318.65628167835001</v>
      </c>
      <c r="L2641" s="1">
        <v>0.97606616549148395</v>
      </c>
      <c r="M2641" s="1">
        <f t="shared" si="167"/>
        <v>60.25409335892553</v>
      </c>
      <c r="N2641" s="1">
        <v>0</v>
      </c>
      <c r="O2641" s="1" t="str">
        <f t="shared" si="164"/>
        <v>&gt;40</v>
      </c>
    </row>
    <row r="2642" spans="1:15">
      <c r="A2642" s="1">
        <v>2641</v>
      </c>
      <c r="B2642" s="1">
        <v>86753092641</v>
      </c>
      <c r="C2642" s="2">
        <v>0.87397260273972599</v>
      </c>
      <c r="D2642" s="2" t="str">
        <f t="shared" si="165"/>
        <v>&lt;= 1.5 year</v>
      </c>
      <c r="E2642" s="3">
        <v>37.980821917808221</v>
      </c>
      <c r="F2642" s="1">
        <v>1</v>
      </c>
      <c r="G2642" s="1">
        <v>20</v>
      </c>
      <c r="H2642" s="1" t="str">
        <f t="shared" si="166"/>
        <v>&lt;80</v>
      </c>
      <c r="I2642" s="1">
        <v>23.2126523960155</v>
      </c>
      <c r="J2642" s="1">
        <v>36.868126445017097</v>
      </c>
      <c r="K2642" s="1">
        <v>466.31531170057099</v>
      </c>
      <c r="L2642" s="1">
        <v>250.27251809543799</v>
      </c>
      <c r="M2642" s="1">
        <f t="shared" si="167"/>
        <v>90.79700188280367</v>
      </c>
      <c r="N2642" s="1">
        <v>0</v>
      </c>
      <c r="O2642" s="1" t="str">
        <f t="shared" si="164"/>
        <v>25-40</v>
      </c>
    </row>
    <row r="2643" spans="1:15">
      <c r="A2643" s="1">
        <v>2642</v>
      </c>
      <c r="B2643" s="1">
        <v>86753092642</v>
      </c>
      <c r="C2643" s="2">
        <v>1.1260273972602739</v>
      </c>
      <c r="D2643" s="2" t="str">
        <f t="shared" si="165"/>
        <v>&lt;= 1.5 year</v>
      </c>
      <c r="E2643" s="3">
        <v>38.624657534246573</v>
      </c>
      <c r="F2643" s="1">
        <v>0</v>
      </c>
      <c r="G2643" s="1">
        <v>78</v>
      </c>
      <c r="H2643" s="1" t="str">
        <f t="shared" si="166"/>
        <v>&lt;80</v>
      </c>
      <c r="I2643" s="1">
        <v>15.649964459281399</v>
      </c>
      <c r="J2643" s="1">
        <v>340.28472649596199</v>
      </c>
      <c r="K2643" s="1">
        <v>230.89751338555601</v>
      </c>
      <c r="L2643" s="1">
        <v>41.387071043147301</v>
      </c>
      <c r="M2643" s="1">
        <f t="shared" si="167"/>
        <v>61.148925407863864</v>
      </c>
      <c r="N2643" s="1">
        <v>0</v>
      </c>
      <c r="O2643" s="1" t="str">
        <f t="shared" si="164"/>
        <v>25-40</v>
      </c>
    </row>
    <row r="2644" spans="1:15">
      <c r="A2644" s="1">
        <v>2643</v>
      </c>
      <c r="B2644" s="1">
        <v>86753092643</v>
      </c>
      <c r="C2644" s="2">
        <v>1.2191780821917808</v>
      </c>
      <c r="D2644" s="2" t="str">
        <f t="shared" si="165"/>
        <v>&lt;= 1.5 year</v>
      </c>
      <c r="E2644" s="3">
        <v>39.438356164383563</v>
      </c>
      <c r="F2644" s="1">
        <v>0</v>
      </c>
      <c r="G2644" s="1">
        <v>86</v>
      </c>
      <c r="H2644" s="1" t="str">
        <f t="shared" si="166"/>
        <v>&gt;=80</v>
      </c>
      <c r="I2644" s="1">
        <v>8.2771597995760295</v>
      </c>
      <c r="J2644" s="1">
        <v>333.01329208330799</v>
      </c>
      <c r="K2644" s="1">
        <v>225.421115148952</v>
      </c>
      <c r="L2644" s="1">
        <v>18.571141806308098</v>
      </c>
      <c r="M2644" s="1">
        <f t="shared" si="167"/>
        <v>56.582306985261937</v>
      </c>
      <c r="N2644" s="1">
        <v>0</v>
      </c>
      <c r="O2644" s="1" t="str">
        <f t="shared" si="164"/>
        <v>25-40</v>
      </c>
    </row>
    <row r="2645" spans="1:15">
      <c r="A2645" s="1">
        <v>2644</v>
      </c>
      <c r="B2645" s="1">
        <v>86753092644</v>
      </c>
      <c r="C2645" s="2">
        <v>1.6876712328767123</v>
      </c>
      <c r="D2645" s="2" t="str">
        <f t="shared" si="165"/>
        <v>&gt; 1.5 year</v>
      </c>
      <c r="E2645" s="3">
        <v>27.438356164383563</v>
      </c>
      <c r="F2645" s="1">
        <v>0</v>
      </c>
      <c r="G2645" s="1">
        <v>17</v>
      </c>
      <c r="H2645" s="1" t="str">
        <f t="shared" si="166"/>
        <v>&lt;80</v>
      </c>
      <c r="I2645" s="1">
        <v>294.07553453633398</v>
      </c>
      <c r="J2645" s="1">
        <v>125.628345292021</v>
      </c>
      <c r="K2645" s="1">
        <v>264.55799858065899</v>
      </c>
      <c r="L2645" s="1">
        <v>269.287591966874</v>
      </c>
      <c r="M2645" s="1">
        <f t="shared" si="167"/>
        <v>97.637781251972356</v>
      </c>
      <c r="N2645" s="1">
        <v>0</v>
      </c>
      <c r="O2645" s="1" t="str">
        <f t="shared" si="164"/>
        <v>25-40</v>
      </c>
    </row>
    <row r="2646" spans="1:15">
      <c r="A2646" s="1">
        <v>2645</v>
      </c>
      <c r="B2646" s="1">
        <v>86753092645</v>
      </c>
      <c r="C2646" s="2">
        <v>1.6739726027397259</v>
      </c>
      <c r="D2646" s="2" t="str">
        <f t="shared" si="165"/>
        <v>&gt; 1.5 year</v>
      </c>
      <c r="E2646" s="3">
        <v>31.67945205479452</v>
      </c>
      <c r="F2646" s="1">
        <v>0</v>
      </c>
      <c r="G2646" s="1">
        <v>21</v>
      </c>
      <c r="H2646" s="1" t="str">
        <f t="shared" si="166"/>
        <v>&lt;80</v>
      </c>
      <c r="I2646" s="1">
        <v>221.29431649438999</v>
      </c>
      <c r="J2646" s="1">
        <v>261.24304702293603</v>
      </c>
      <c r="K2646" s="1">
        <v>178.64770549198599</v>
      </c>
      <c r="L2646" s="1">
        <v>192.09885243347901</v>
      </c>
      <c r="M2646" s="1">
        <f t="shared" si="167"/>
        <v>83.092576032441883</v>
      </c>
      <c r="N2646" s="1">
        <v>1</v>
      </c>
      <c r="O2646" s="1" t="str">
        <f t="shared" si="164"/>
        <v>25-40</v>
      </c>
    </row>
    <row r="2647" spans="1:15">
      <c r="A2647" s="1">
        <v>2646</v>
      </c>
      <c r="B2647" s="1">
        <v>86753092646</v>
      </c>
      <c r="C2647" s="2">
        <v>1.2383561643835617</v>
      </c>
      <c r="D2647" s="2" t="str">
        <f t="shared" si="165"/>
        <v>&lt;= 1.5 year</v>
      </c>
      <c r="E2647" s="3">
        <v>43.112328767123287</v>
      </c>
      <c r="F2647" s="1">
        <v>0</v>
      </c>
      <c r="G2647" s="1">
        <v>111</v>
      </c>
      <c r="H2647" s="1" t="str">
        <f t="shared" si="166"/>
        <v>&gt;=80</v>
      </c>
      <c r="I2647" s="1">
        <v>8.8431285944167204</v>
      </c>
      <c r="J2647" s="1">
        <v>135.77458214551399</v>
      </c>
      <c r="K2647" s="1">
        <v>397.78670985092901</v>
      </c>
      <c r="L2647" s="1">
        <v>11.583939357257799</v>
      </c>
      <c r="M2647" s="1">
        <f t="shared" si="167"/>
        <v>60.693894764176868</v>
      </c>
      <c r="N2647" s="1">
        <v>0</v>
      </c>
      <c r="O2647" s="1" t="str">
        <f t="shared" si="164"/>
        <v>&gt;40</v>
      </c>
    </row>
    <row r="2648" spans="1:15">
      <c r="A2648" s="1">
        <v>2647</v>
      </c>
      <c r="B2648" s="1">
        <v>86753092647</v>
      </c>
      <c r="C2648" s="2">
        <v>0.90136986301369859</v>
      </c>
      <c r="D2648" s="2" t="str">
        <f t="shared" si="165"/>
        <v>&lt;= 1.5 year</v>
      </c>
      <c r="E2648" s="3">
        <v>32.416438356164385</v>
      </c>
      <c r="F2648" s="1">
        <v>0</v>
      </c>
      <c r="G2648" s="1">
        <v>22</v>
      </c>
      <c r="H2648" s="1" t="str">
        <f t="shared" si="166"/>
        <v>&lt;80</v>
      </c>
      <c r="I2648" s="1">
        <v>3.6819037681138802</v>
      </c>
      <c r="J2648" s="1">
        <v>9.9878620011057304</v>
      </c>
      <c r="K2648" s="1">
        <v>316.19180936578402</v>
      </c>
      <c r="L2648" s="1">
        <v>420.38815984710698</v>
      </c>
      <c r="M2648" s="1">
        <f t="shared" si="167"/>
        <v>89.483177567084482</v>
      </c>
      <c r="N2648" s="1">
        <v>0</v>
      </c>
      <c r="O2648" s="1" t="str">
        <f t="shared" si="164"/>
        <v>25-40</v>
      </c>
    </row>
    <row r="2649" spans="1:15">
      <c r="A2649" s="1">
        <v>2648</v>
      </c>
      <c r="B2649" s="1">
        <v>86753092648</v>
      </c>
      <c r="C2649" s="2">
        <v>1.1835616438356165</v>
      </c>
      <c r="D2649" s="2" t="str">
        <f t="shared" si="165"/>
        <v>&lt;= 1.5 year</v>
      </c>
      <c r="E2649" s="3">
        <v>40.830136986301369</v>
      </c>
      <c r="F2649" s="1">
        <v>1</v>
      </c>
      <c r="G2649" s="1">
        <v>61</v>
      </c>
      <c r="H2649" s="1" t="str">
        <f t="shared" si="166"/>
        <v>&lt;80</v>
      </c>
      <c r="I2649" s="1">
        <v>39.787291248027401</v>
      </c>
      <c r="J2649" s="1">
        <v>138.74217712046001</v>
      </c>
      <c r="K2649" s="1">
        <v>325.69239103404499</v>
      </c>
      <c r="L2649" s="1">
        <v>85.542373596917201</v>
      </c>
      <c r="M2649" s="1">
        <f t="shared" si="167"/>
        <v>63.630529225194458</v>
      </c>
      <c r="N2649" s="1">
        <v>0</v>
      </c>
      <c r="O2649" s="1" t="str">
        <f t="shared" si="164"/>
        <v>&gt;40</v>
      </c>
    </row>
    <row r="2650" spans="1:15">
      <c r="A2650" s="1">
        <v>2649</v>
      </c>
      <c r="B2650" s="1">
        <v>86753092649</v>
      </c>
      <c r="C2650" s="2">
        <v>1.473972602739726</v>
      </c>
      <c r="D2650" s="2" t="str">
        <f t="shared" si="165"/>
        <v>&lt;= 1.5 year</v>
      </c>
      <c r="E2650" s="3">
        <v>21.80821917808219</v>
      </c>
      <c r="F2650" s="1">
        <v>1</v>
      </c>
      <c r="G2650" s="1">
        <v>58</v>
      </c>
      <c r="H2650" s="1" t="str">
        <f t="shared" si="166"/>
        <v>&lt;80</v>
      </c>
      <c r="I2650" s="1">
        <v>485.13667251898897</v>
      </c>
      <c r="J2650" s="1">
        <v>248.14134503338499</v>
      </c>
      <c r="K2650" s="1">
        <v>63.401946173988897</v>
      </c>
      <c r="L2650" s="1">
        <v>1.2721746487860099</v>
      </c>
      <c r="M2650" s="1">
        <f t="shared" si="167"/>
        <v>66.423135902922908</v>
      </c>
      <c r="N2650" s="1">
        <v>0</v>
      </c>
      <c r="O2650" s="1" t="str">
        <f t="shared" si="164"/>
        <v>17-25</v>
      </c>
    </row>
    <row r="2651" spans="1:15">
      <c r="A2651" s="1">
        <v>2650</v>
      </c>
      <c r="B2651" s="1">
        <v>86753092650</v>
      </c>
      <c r="C2651" s="2">
        <v>1.178082191780822</v>
      </c>
      <c r="D2651" s="2" t="str">
        <f t="shared" si="165"/>
        <v>&lt;= 1.5 year</v>
      </c>
      <c r="E2651" s="3">
        <v>43.043835616438358</v>
      </c>
      <c r="F2651" s="1">
        <v>0</v>
      </c>
      <c r="G2651" s="1">
        <v>94</v>
      </c>
      <c r="H2651" s="1" t="str">
        <f t="shared" si="166"/>
        <v>&gt;=80</v>
      </c>
      <c r="I2651" s="1">
        <v>31.339288057218202</v>
      </c>
      <c r="J2651" s="1">
        <v>345.07559091368398</v>
      </c>
      <c r="K2651" s="1">
        <v>221.35674484886599</v>
      </c>
      <c r="L2651" s="1">
        <v>3.1948829337430098</v>
      </c>
      <c r="M2651" s="1">
        <f t="shared" si="167"/>
        <v>57.059385651585252</v>
      </c>
      <c r="N2651" s="1">
        <v>0</v>
      </c>
      <c r="O2651" s="1" t="str">
        <f t="shared" si="164"/>
        <v>&gt;40</v>
      </c>
    </row>
    <row r="2652" spans="1:15">
      <c r="A2652" s="1">
        <v>2651</v>
      </c>
      <c r="B2652" s="1">
        <v>86753092651</v>
      </c>
      <c r="C2652" s="2">
        <v>1.167123287671233</v>
      </c>
      <c r="D2652" s="2" t="str">
        <f t="shared" si="165"/>
        <v>&lt;= 1.5 year</v>
      </c>
      <c r="E2652" s="3">
        <v>37.010958904109586</v>
      </c>
      <c r="F2652" s="1">
        <v>0</v>
      </c>
      <c r="G2652" s="1">
        <v>19</v>
      </c>
      <c r="H2652" s="1" t="str">
        <f t="shared" si="166"/>
        <v>&lt;80</v>
      </c>
      <c r="I2652" s="1">
        <v>0.342467979777759</v>
      </c>
      <c r="J2652" s="1">
        <v>55.616833811267803</v>
      </c>
      <c r="K2652" s="1">
        <v>347.790562709602</v>
      </c>
      <c r="L2652" s="1">
        <v>276.30457327473903</v>
      </c>
      <c r="M2652" s="1">
        <f t="shared" si="167"/>
        <v>79.368160461404571</v>
      </c>
      <c r="N2652" s="1">
        <v>0</v>
      </c>
      <c r="O2652" s="1" t="str">
        <f t="shared" si="164"/>
        <v>25-40</v>
      </c>
    </row>
    <row r="2653" spans="1:15">
      <c r="A2653" s="1">
        <v>2652</v>
      </c>
      <c r="B2653" s="1">
        <v>86753092652</v>
      </c>
      <c r="C2653" s="2">
        <v>1.7068493150684931</v>
      </c>
      <c r="D2653" s="2" t="str">
        <f t="shared" si="165"/>
        <v>&gt; 1.5 year</v>
      </c>
      <c r="E2653" s="3">
        <v>33.353424657534248</v>
      </c>
      <c r="F2653" s="1">
        <v>1</v>
      </c>
      <c r="G2653" s="1">
        <v>57</v>
      </c>
      <c r="H2653" s="1" t="str">
        <f t="shared" si="166"/>
        <v>&lt;80</v>
      </c>
      <c r="I2653" s="1">
        <v>148.30968400255099</v>
      </c>
      <c r="J2653" s="1">
        <v>392.36597753333098</v>
      </c>
      <c r="K2653" s="1">
        <v>168.70238741053399</v>
      </c>
      <c r="L2653" s="1">
        <v>300.02038218157702</v>
      </c>
      <c r="M2653" s="1">
        <f t="shared" si="167"/>
        <v>99.500785273923867</v>
      </c>
      <c r="N2653" s="1">
        <v>0</v>
      </c>
      <c r="O2653" s="1" t="str">
        <f t="shared" si="164"/>
        <v>25-40</v>
      </c>
    </row>
    <row r="2654" spans="1:15">
      <c r="A2654" s="1">
        <v>2653</v>
      </c>
      <c r="B2654" s="1">
        <v>86753092653</v>
      </c>
      <c r="C2654" s="2">
        <v>1.1561643835616437</v>
      </c>
      <c r="D2654" s="2" t="str">
        <f t="shared" si="165"/>
        <v>&lt;= 1.5 year</v>
      </c>
      <c r="E2654" s="3">
        <v>25.331506849315069</v>
      </c>
      <c r="F2654" s="1">
        <v>0</v>
      </c>
      <c r="G2654" s="1">
        <v>59</v>
      </c>
      <c r="H2654" s="1" t="str">
        <f t="shared" si="166"/>
        <v>&lt;80</v>
      </c>
      <c r="I2654" s="1">
        <v>96.490096327704407</v>
      </c>
      <c r="J2654" s="1">
        <v>7.4200863512754403</v>
      </c>
      <c r="K2654" s="1">
        <v>277.28314155650901</v>
      </c>
      <c r="L2654" s="1">
        <v>462.08200697193701</v>
      </c>
      <c r="M2654" s="1">
        <f t="shared" si="167"/>
        <v>97.036632437731896</v>
      </c>
      <c r="N2654" s="1">
        <v>1</v>
      </c>
      <c r="O2654" s="1" t="str">
        <f t="shared" si="164"/>
        <v>25-40</v>
      </c>
    </row>
    <row r="2655" spans="1:15">
      <c r="A2655" s="1">
        <v>2654</v>
      </c>
      <c r="B2655" s="1">
        <v>86753092654</v>
      </c>
      <c r="C2655" s="2">
        <v>1.0739726027397261</v>
      </c>
      <c r="D2655" s="2" t="str">
        <f t="shared" si="165"/>
        <v>&lt;= 1.5 year</v>
      </c>
      <c r="E2655" s="3">
        <v>35.561643835616437</v>
      </c>
      <c r="F2655" s="1">
        <v>0</v>
      </c>
      <c r="G2655" s="1">
        <v>21</v>
      </c>
      <c r="H2655" s="1" t="str">
        <f t="shared" si="166"/>
        <v>&lt;80</v>
      </c>
      <c r="I2655" s="1">
        <v>47.920126202530703</v>
      </c>
      <c r="J2655" s="1">
        <v>15.3729453617032</v>
      </c>
      <c r="K2655" s="1">
        <v>464.39378738134201</v>
      </c>
      <c r="L2655" s="1">
        <v>300.109977826761</v>
      </c>
      <c r="M2655" s="1">
        <f t="shared" si="167"/>
        <v>96.80389755011106</v>
      </c>
      <c r="N2655" s="1">
        <v>0</v>
      </c>
      <c r="O2655" s="1" t="str">
        <f t="shared" si="164"/>
        <v>25-40</v>
      </c>
    </row>
    <row r="2656" spans="1:15">
      <c r="A2656" s="1">
        <v>2655</v>
      </c>
      <c r="B2656" s="1">
        <v>86753092655</v>
      </c>
      <c r="C2656" s="2">
        <v>1.2356164383561643</v>
      </c>
      <c r="D2656" s="2" t="str">
        <f t="shared" si="165"/>
        <v>&lt;= 1.5 year</v>
      </c>
      <c r="E2656" s="3">
        <v>41.495890410958907</v>
      </c>
      <c r="F2656" s="1">
        <v>0</v>
      </c>
      <c r="G2656" s="1">
        <v>91</v>
      </c>
      <c r="H2656" s="1" t="str">
        <f t="shared" si="166"/>
        <v>&gt;=80</v>
      </c>
      <c r="I2656" s="1">
        <v>49.617584202116703</v>
      </c>
      <c r="J2656" s="1">
        <v>336.317409152496</v>
      </c>
      <c r="K2656" s="1">
        <v>98.394957131979893</v>
      </c>
      <c r="L2656" s="1">
        <v>12.511823727784501</v>
      </c>
      <c r="M2656" s="1">
        <f t="shared" si="167"/>
        <v>44.183613171540749</v>
      </c>
      <c r="N2656" s="1">
        <v>1</v>
      </c>
      <c r="O2656" s="1" t="str">
        <f t="shared" si="164"/>
        <v>&gt;40</v>
      </c>
    </row>
    <row r="2657" spans="1:15">
      <c r="A2657" s="1">
        <v>2656</v>
      </c>
      <c r="B2657" s="1">
        <v>86753092656</v>
      </c>
      <c r="C2657" s="2">
        <v>1.1643835616438356</v>
      </c>
      <c r="D2657" s="2" t="str">
        <f t="shared" si="165"/>
        <v>&lt;= 1.5 year</v>
      </c>
      <c r="E2657" s="3">
        <v>42.824657534246576</v>
      </c>
      <c r="F2657" s="1">
        <v>0</v>
      </c>
      <c r="G2657" s="1">
        <v>109</v>
      </c>
      <c r="H2657" s="1" t="str">
        <f t="shared" si="166"/>
        <v>&gt;=80</v>
      </c>
      <c r="I2657" s="1">
        <v>9.1979714555239802</v>
      </c>
      <c r="J2657" s="1">
        <v>230.28298002483101</v>
      </c>
      <c r="K2657" s="1">
        <v>375.38303169132899</v>
      </c>
      <c r="L2657" s="1">
        <v>0.55143072347756905</v>
      </c>
      <c r="M2657" s="1">
        <f t="shared" si="167"/>
        <v>64.270611608205186</v>
      </c>
      <c r="N2657" s="1">
        <v>0</v>
      </c>
      <c r="O2657" s="1" t="str">
        <f t="shared" si="164"/>
        <v>&gt;40</v>
      </c>
    </row>
    <row r="2658" spans="1:15">
      <c r="A2658" s="1">
        <v>2657</v>
      </c>
      <c r="B2658" s="1">
        <v>86753092657</v>
      </c>
      <c r="C2658" s="2">
        <v>1.2547945205479452</v>
      </c>
      <c r="D2658" s="2" t="str">
        <f t="shared" si="165"/>
        <v>&lt;= 1.5 year</v>
      </c>
      <c r="E2658" s="3">
        <v>31.312328767123287</v>
      </c>
      <c r="F2658" s="1">
        <v>0</v>
      </c>
      <c r="G2658" s="1">
        <v>63</v>
      </c>
      <c r="H2658" s="1" t="str">
        <f t="shared" si="166"/>
        <v>&lt;80</v>
      </c>
      <c r="I2658" s="1">
        <v>400.62951533257802</v>
      </c>
      <c r="J2658" s="1">
        <v>299.43000927430802</v>
      </c>
      <c r="K2658" s="1">
        <v>10.2294482485995</v>
      </c>
      <c r="L2658" s="1">
        <v>52.978785837019799</v>
      </c>
      <c r="M2658" s="1">
        <f t="shared" si="167"/>
        <v>63.589750058825196</v>
      </c>
      <c r="N2658" s="1">
        <v>0</v>
      </c>
      <c r="O2658" s="1" t="str">
        <f t="shared" si="164"/>
        <v>25-40</v>
      </c>
    </row>
    <row r="2659" spans="1:15">
      <c r="A2659" s="1">
        <v>2658</v>
      </c>
      <c r="B2659" s="1">
        <v>86753092658</v>
      </c>
      <c r="C2659" s="2">
        <v>1.2904109589041095</v>
      </c>
      <c r="D2659" s="2" t="str">
        <f t="shared" si="165"/>
        <v>&lt;= 1.5 year</v>
      </c>
      <c r="E2659" s="3">
        <v>40.358904109589041</v>
      </c>
      <c r="F2659" s="1">
        <v>0</v>
      </c>
      <c r="G2659" s="1">
        <v>82</v>
      </c>
      <c r="H2659" s="1" t="str">
        <f t="shared" si="166"/>
        <v>&gt;=80</v>
      </c>
      <c r="I2659" s="1">
        <v>57.195908594869003</v>
      </c>
      <c r="J2659" s="1">
        <v>343.54815969651401</v>
      </c>
      <c r="K2659" s="1">
        <v>206.024994840087</v>
      </c>
      <c r="L2659" s="1">
        <v>2.8091352606197502</v>
      </c>
      <c r="M2659" s="1">
        <f t="shared" si="167"/>
        <v>57.119621075395457</v>
      </c>
      <c r="N2659" s="1">
        <v>0</v>
      </c>
      <c r="O2659" s="1" t="str">
        <f t="shared" si="164"/>
        <v>&gt;40</v>
      </c>
    </row>
    <row r="2660" spans="1:15">
      <c r="A2660" s="1">
        <v>2659</v>
      </c>
      <c r="B2660" s="1">
        <v>86753092659</v>
      </c>
      <c r="C2660" s="2">
        <v>1.0602739726027397</v>
      </c>
      <c r="D2660" s="2" t="str">
        <f t="shared" si="165"/>
        <v>&lt;= 1.5 year</v>
      </c>
      <c r="E2660" s="3">
        <v>41.660273972602738</v>
      </c>
      <c r="F2660" s="1">
        <v>1</v>
      </c>
      <c r="G2660" s="1">
        <v>67</v>
      </c>
      <c r="H2660" s="1" t="str">
        <f t="shared" si="166"/>
        <v>&lt;80</v>
      </c>
      <c r="I2660" s="1">
        <v>201.487132761277</v>
      </c>
      <c r="J2660" s="1">
        <v>289.33075931967301</v>
      </c>
      <c r="K2660" s="1">
        <v>123.145640691433</v>
      </c>
      <c r="L2660" s="1">
        <v>14.4651428559495</v>
      </c>
      <c r="M2660" s="1">
        <f t="shared" si="167"/>
        <v>55.778725392161903</v>
      </c>
      <c r="N2660" s="1">
        <v>0</v>
      </c>
      <c r="O2660" s="1" t="str">
        <f t="shared" si="164"/>
        <v>&gt;40</v>
      </c>
    </row>
    <row r="2661" spans="1:15">
      <c r="A2661" s="1">
        <v>2660</v>
      </c>
      <c r="B2661" s="1">
        <v>86753092660</v>
      </c>
      <c r="C2661" s="2">
        <v>1.5753424657534247</v>
      </c>
      <c r="D2661" s="2" t="str">
        <f t="shared" si="165"/>
        <v>&gt; 1.5 year</v>
      </c>
      <c r="E2661" s="3">
        <v>27.186301369863013</v>
      </c>
      <c r="F2661" s="1">
        <v>1</v>
      </c>
      <c r="G2661" s="1">
        <v>35</v>
      </c>
      <c r="H2661" s="1" t="str">
        <f t="shared" si="166"/>
        <v>&lt;80</v>
      </c>
      <c r="I2661" s="1">
        <v>167.094092187211</v>
      </c>
      <c r="J2661" s="1">
        <v>157.13961618911699</v>
      </c>
      <c r="K2661" s="1">
        <v>340.665658377878</v>
      </c>
      <c r="L2661" s="1">
        <v>264.98479584459398</v>
      </c>
      <c r="M2661" s="1">
        <f t="shared" si="167"/>
        <v>98.616751176802879</v>
      </c>
      <c r="N2661" s="1">
        <v>1</v>
      </c>
      <c r="O2661" s="1" t="str">
        <f t="shared" si="164"/>
        <v>25-40</v>
      </c>
    </row>
    <row r="2662" spans="1:15">
      <c r="A2662" s="1">
        <v>2661</v>
      </c>
      <c r="B2662" s="1">
        <v>86753092661</v>
      </c>
      <c r="C2662" s="2">
        <v>0.76712328767123283</v>
      </c>
      <c r="D2662" s="2" t="str">
        <f t="shared" si="165"/>
        <v>&lt;= 1.5 year</v>
      </c>
      <c r="E2662" s="3">
        <v>36.487671232876714</v>
      </c>
      <c r="F2662" s="1">
        <v>1</v>
      </c>
      <c r="G2662" s="1">
        <v>21</v>
      </c>
      <c r="H2662" s="1" t="str">
        <f t="shared" si="166"/>
        <v>&lt;80</v>
      </c>
      <c r="I2662" s="1">
        <v>465.40048603963697</v>
      </c>
      <c r="J2662" s="1">
        <v>242.493258321155</v>
      </c>
      <c r="K2662" s="1">
        <v>200.67873197798701</v>
      </c>
      <c r="L2662" s="1">
        <v>9.8573999523036893</v>
      </c>
      <c r="M2662" s="1">
        <f t="shared" si="167"/>
        <v>81.895835380498241</v>
      </c>
      <c r="N2662" s="1">
        <v>1</v>
      </c>
      <c r="O2662" s="1" t="str">
        <f t="shared" si="164"/>
        <v>25-40</v>
      </c>
    </row>
    <row r="2663" spans="1:15">
      <c r="A2663" s="1">
        <v>2662</v>
      </c>
      <c r="B2663" s="1">
        <v>86753092662</v>
      </c>
      <c r="C2663" s="2">
        <v>1.1424657534246576</v>
      </c>
      <c r="D2663" s="2" t="str">
        <f t="shared" si="165"/>
        <v>&lt;= 1.5 year</v>
      </c>
      <c r="E2663" s="3">
        <v>41.246575342465754</v>
      </c>
      <c r="F2663" s="1">
        <v>1</v>
      </c>
      <c r="G2663" s="1">
        <v>96</v>
      </c>
      <c r="H2663" s="1" t="str">
        <f t="shared" si="166"/>
        <v>&gt;=80</v>
      </c>
      <c r="I2663" s="1">
        <v>15.3472752877953</v>
      </c>
      <c r="J2663" s="1">
        <v>233.764526031755</v>
      </c>
      <c r="K2663" s="1">
        <v>323.02597908416698</v>
      </c>
      <c r="L2663" s="1">
        <v>25.510825725902901</v>
      </c>
      <c r="M2663" s="1">
        <f t="shared" si="167"/>
        <v>61.753360682772403</v>
      </c>
      <c r="N2663" s="1">
        <v>0</v>
      </c>
      <c r="O2663" s="1" t="str">
        <f t="shared" si="164"/>
        <v>&gt;40</v>
      </c>
    </row>
    <row r="2664" spans="1:15">
      <c r="A2664" s="1">
        <v>2663</v>
      </c>
      <c r="B2664" s="1">
        <v>86753092663</v>
      </c>
      <c r="C2664" s="2">
        <v>1.1808219178082191</v>
      </c>
      <c r="D2664" s="2" t="str">
        <f t="shared" si="165"/>
        <v>&lt;= 1.5 year</v>
      </c>
      <c r="E2664" s="3">
        <v>43.024657534246572</v>
      </c>
      <c r="F2664" s="1">
        <v>0</v>
      </c>
      <c r="G2664" s="1">
        <v>61</v>
      </c>
      <c r="H2664" s="1" t="str">
        <f t="shared" si="166"/>
        <v>&lt;80</v>
      </c>
      <c r="I2664" s="1">
        <v>13.523537482568001</v>
      </c>
      <c r="J2664" s="1">
        <v>328.47460320276298</v>
      </c>
      <c r="K2664" s="1">
        <v>250.810607410584</v>
      </c>
      <c r="L2664" s="1">
        <v>8.1665916394572395</v>
      </c>
      <c r="M2664" s="1">
        <f t="shared" si="167"/>
        <v>58.43711514083143</v>
      </c>
      <c r="N2664" s="1">
        <v>0</v>
      </c>
      <c r="O2664" s="1" t="str">
        <f t="shared" si="164"/>
        <v>&gt;40</v>
      </c>
    </row>
    <row r="2665" spans="1:15">
      <c r="A2665" s="1">
        <v>2664</v>
      </c>
      <c r="B2665" s="1">
        <v>86753092664</v>
      </c>
      <c r="C2665" s="2">
        <v>1.536986301369863</v>
      </c>
      <c r="D2665" s="2" t="str">
        <f t="shared" si="165"/>
        <v>&gt; 1.5 year</v>
      </c>
      <c r="E2665" s="3">
        <v>29.4</v>
      </c>
      <c r="F2665" s="1">
        <v>1</v>
      </c>
      <c r="G2665" s="1">
        <v>51</v>
      </c>
      <c r="H2665" s="1" t="str">
        <f t="shared" si="166"/>
        <v>&lt;80</v>
      </c>
      <c r="I2665" s="1">
        <v>515.77683199226999</v>
      </c>
      <c r="J2665" s="1">
        <v>275.963165153251</v>
      </c>
      <c r="K2665" s="1">
        <v>32.239924087273003</v>
      </c>
      <c r="L2665" s="1">
        <v>5.5175876088395901</v>
      </c>
      <c r="M2665" s="1">
        <f t="shared" si="167"/>
        <v>67.870101175175193</v>
      </c>
      <c r="N2665" s="1">
        <v>0</v>
      </c>
      <c r="O2665" s="1" t="str">
        <f t="shared" si="164"/>
        <v>25-40</v>
      </c>
    </row>
    <row r="2666" spans="1:15">
      <c r="A2666" s="1">
        <v>2665</v>
      </c>
      <c r="B2666" s="1">
        <v>86753092665</v>
      </c>
      <c r="C2666" s="2">
        <v>1.1589041095890411</v>
      </c>
      <c r="D2666" s="2" t="str">
        <f t="shared" si="165"/>
        <v>&lt;= 1.5 year</v>
      </c>
      <c r="E2666" s="3">
        <v>41.994520547945207</v>
      </c>
      <c r="F2666" s="1">
        <v>0</v>
      </c>
      <c r="G2666" s="1">
        <v>77</v>
      </c>
      <c r="H2666" s="1" t="str">
        <f t="shared" si="166"/>
        <v>&lt;80</v>
      </c>
      <c r="I2666" s="1">
        <v>16.980591132311002</v>
      </c>
      <c r="J2666" s="1">
        <v>387.74604273338298</v>
      </c>
      <c r="K2666" s="1">
        <v>177.55326822080801</v>
      </c>
      <c r="L2666" s="1">
        <v>4.8662723229715397</v>
      </c>
      <c r="M2666" s="1">
        <f t="shared" si="167"/>
        <v>54.268475574509061</v>
      </c>
      <c r="N2666" s="1">
        <v>0</v>
      </c>
      <c r="O2666" s="1" t="str">
        <f t="shared" si="164"/>
        <v>&gt;40</v>
      </c>
    </row>
    <row r="2667" spans="1:15">
      <c r="A2667" s="1">
        <v>2666</v>
      </c>
      <c r="B2667" s="1">
        <v>86753092666</v>
      </c>
      <c r="C2667" s="2">
        <v>1.5041095890410958</v>
      </c>
      <c r="D2667" s="2" t="str">
        <f t="shared" si="165"/>
        <v>&gt; 1.5 year</v>
      </c>
      <c r="E2667" s="3">
        <v>24.561643835616437</v>
      </c>
      <c r="F2667" s="1">
        <v>0</v>
      </c>
      <c r="G2667" s="1">
        <v>59</v>
      </c>
      <c r="H2667" s="1" t="str">
        <f t="shared" si="166"/>
        <v>&lt;80</v>
      </c>
      <c r="I2667" s="1">
        <v>366.639041821067</v>
      </c>
      <c r="J2667" s="1">
        <v>368.73794614917</v>
      </c>
      <c r="K2667" s="1">
        <v>30.960846446991798</v>
      </c>
      <c r="L2667" s="1">
        <v>11.990053280880201</v>
      </c>
      <c r="M2667" s="1">
        <f t="shared" si="167"/>
        <v>63.984267004963598</v>
      </c>
      <c r="N2667" s="1">
        <v>0</v>
      </c>
      <c r="O2667" s="1" t="str">
        <f t="shared" si="164"/>
        <v>17-25</v>
      </c>
    </row>
    <row r="2668" spans="1:15">
      <c r="A2668" s="1">
        <v>2667</v>
      </c>
      <c r="B2668" s="1">
        <v>86753092667</v>
      </c>
      <c r="C2668" s="2">
        <v>0.83561643835616439</v>
      </c>
      <c r="D2668" s="2" t="str">
        <f t="shared" si="165"/>
        <v>&lt;= 1.5 year</v>
      </c>
      <c r="E2668" s="3">
        <v>33.873972602739727</v>
      </c>
      <c r="F2668" s="1">
        <v>0</v>
      </c>
      <c r="G2668" s="1">
        <v>20</v>
      </c>
      <c r="H2668" s="1" t="str">
        <f t="shared" si="166"/>
        <v>&lt;80</v>
      </c>
      <c r="I2668" s="1">
        <v>12.8469184251136</v>
      </c>
      <c r="J2668" s="1">
        <v>88.572854455727494</v>
      </c>
      <c r="K2668" s="1">
        <v>392.26867083867501</v>
      </c>
      <c r="L2668" s="1">
        <v>312.50540156171098</v>
      </c>
      <c r="M2668" s="1">
        <f t="shared" si="167"/>
        <v>92.686470518513602</v>
      </c>
      <c r="N2668" s="1">
        <v>0</v>
      </c>
      <c r="O2668" s="1" t="str">
        <f t="shared" si="164"/>
        <v>25-40</v>
      </c>
    </row>
    <row r="2669" spans="1:15">
      <c r="A2669" s="1">
        <v>2668</v>
      </c>
      <c r="B2669" s="1">
        <v>86753092668</v>
      </c>
      <c r="C2669" s="2">
        <v>1.704109589041096</v>
      </c>
      <c r="D2669" s="2" t="str">
        <f t="shared" si="165"/>
        <v>&gt; 1.5 year</v>
      </c>
      <c r="E2669" s="3">
        <v>26.553424657534247</v>
      </c>
      <c r="F2669" s="1">
        <v>0</v>
      </c>
      <c r="G2669" s="1">
        <v>46</v>
      </c>
      <c r="H2669" s="1" t="str">
        <f t="shared" si="166"/>
        <v>&lt;80</v>
      </c>
      <c r="I2669" s="1">
        <v>262.86245511197899</v>
      </c>
      <c r="J2669" s="1">
        <v>260.59772503211502</v>
      </c>
      <c r="K2669" s="1">
        <v>184.38435628339599</v>
      </c>
      <c r="L2669" s="1">
        <v>266.85123196667701</v>
      </c>
      <c r="M2669" s="1">
        <f t="shared" si="167"/>
        <v>96.025085001536269</v>
      </c>
      <c r="N2669" s="1">
        <v>0</v>
      </c>
      <c r="O2669" s="1" t="str">
        <f t="shared" si="164"/>
        <v>25-40</v>
      </c>
    </row>
    <row r="2670" spans="1:15">
      <c r="A2670" s="1">
        <v>2669</v>
      </c>
      <c r="B2670" s="1">
        <v>86753092669</v>
      </c>
      <c r="C2670" s="2">
        <v>1.1232876712328768</v>
      </c>
      <c r="D2670" s="2" t="str">
        <f t="shared" si="165"/>
        <v>&lt;= 1.5 year</v>
      </c>
      <c r="E2670" s="3">
        <v>39.419178082191777</v>
      </c>
      <c r="F2670" s="1">
        <v>1</v>
      </c>
      <c r="G2670" s="1">
        <v>70</v>
      </c>
      <c r="H2670" s="1" t="str">
        <f t="shared" si="166"/>
        <v>&lt;80</v>
      </c>
      <c r="I2670" s="1">
        <v>8.9318091312371806</v>
      </c>
      <c r="J2670" s="1">
        <v>259.453517346475</v>
      </c>
      <c r="K2670" s="1">
        <v>291.537988269626</v>
      </c>
      <c r="L2670" s="1">
        <v>29.464280024855402</v>
      </c>
      <c r="M2670" s="1">
        <f t="shared" si="167"/>
        <v>59.991098313554744</v>
      </c>
      <c r="N2670" s="1">
        <v>0</v>
      </c>
      <c r="O2670" s="1" t="str">
        <f t="shared" si="164"/>
        <v>25-40</v>
      </c>
    </row>
    <row r="2671" spans="1:15">
      <c r="A2671" s="1">
        <v>2670</v>
      </c>
      <c r="B2671" s="1">
        <v>86753092670</v>
      </c>
      <c r="C2671" s="2">
        <v>1.7726027397260273</v>
      </c>
      <c r="D2671" s="2" t="str">
        <f t="shared" si="165"/>
        <v>&gt; 1.5 year</v>
      </c>
      <c r="E2671" s="3">
        <v>29.865753424657534</v>
      </c>
      <c r="F2671" s="1">
        <v>0</v>
      </c>
      <c r="G2671" s="1">
        <v>41</v>
      </c>
      <c r="H2671" s="1" t="str">
        <f t="shared" si="166"/>
        <v>&lt;80</v>
      </c>
      <c r="I2671" s="1">
        <v>212.54836156829199</v>
      </c>
      <c r="J2671" s="1">
        <v>323.614879672538</v>
      </c>
      <c r="K2671" s="1">
        <v>179.64270524207399</v>
      </c>
      <c r="L2671" s="1">
        <v>150.27800028458901</v>
      </c>
      <c r="M2671" s="1">
        <f t="shared" si="167"/>
        <v>82.483543962465973</v>
      </c>
      <c r="N2671" s="1">
        <v>1</v>
      </c>
      <c r="O2671" s="1" t="str">
        <f t="shared" si="164"/>
        <v>25-40</v>
      </c>
    </row>
    <row r="2672" spans="1:15">
      <c r="A2672" s="1">
        <v>2671</v>
      </c>
      <c r="B2672" s="1">
        <v>86753092671</v>
      </c>
      <c r="C2672" s="2">
        <v>1.1808219178082191</v>
      </c>
      <c r="D2672" s="2" t="str">
        <f t="shared" si="165"/>
        <v>&lt;= 1.5 year</v>
      </c>
      <c r="E2672" s="3">
        <v>44.142465753424659</v>
      </c>
      <c r="F2672" s="1">
        <v>0</v>
      </c>
      <c r="G2672" s="1">
        <v>79</v>
      </c>
      <c r="H2672" s="1" t="str">
        <f t="shared" si="166"/>
        <v>&lt;80</v>
      </c>
      <c r="I2672" s="1">
        <v>4.3551028710516304</v>
      </c>
      <c r="J2672" s="1">
        <v>281.56294581534797</v>
      </c>
      <c r="K2672" s="1">
        <v>305.78740271110303</v>
      </c>
      <c r="L2672" s="1">
        <v>1.0878526732360201</v>
      </c>
      <c r="M2672" s="1">
        <f t="shared" si="167"/>
        <v>59.69847454103266</v>
      </c>
      <c r="N2672" s="1">
        <v>0</v>
      </c>
      <c r="O2672" s="1" t="str">
        <f t="shared" si="164"/>
        <v>&gt;40</v>
      </c>
    </row>
    <row r="2673" spans="1:15">
      <c r="A2673" s="1">
        <v>2672</v>
      </c>
      <c r="B2673" s="1">
        <v>86753092672</v>
      </c>
      <c r="C2673" s="2">
        <v>1.1013698630136985</v>
      </c>
      <c r="D2673" s="2" t="str">
        <f t="shared" si="165"/>
        <v>&lt;= 1.5 year</v>
      </c>
      <c r="E2673" s="3">
        <v>44.331506849315069</v>
      </c>
      <c r="F2673" s="1">
        <v>0</v>
      </c>
      <c r="G2673" s="1">
        <v>51</v>
      </c>
      <c r="H2673" s="1" t="str">
        <f t="shared" si="166"/>
        <v>&lt;80</v>
      </c>
      <c r="I2673" s="1">
        <v>17.135303071280401</v>
      </c>
      <c r="J2673" s="1">
        <v>295.403484167258</v>
      </c>
      <c r="K2673" s="1">
        <v>258.63985751839601</v>
      </c>
      <c r="L2673" s="1">
        <v>9.3579686389168497</v>
      </c>
      <c r="M2673" s="1">
        <f t="shared" si="167"/>
        <v>57.162842117960615</v>
      </c>
      <c r="N2673" s="1">
        <v>0</v>
      </c>
      <c r="O2673" s="1" t="str">
        <f t="shared" si="164"/>
        <v>&gt;40</v>
      </c>
    </row>
    <row r="2674" spans="1:15">
      <c r="A2674" s="1">
        <v>2673</v>
      </c>
      <c r="B2674" s="1">
        <v>86753092673</v>
      </c>
      <c r="C2674" s="2">
        <v>1.1616438356164382</v>
      </c>
      <c r="D2674" s="2" t="str">
        <f t="shared" si="165"/>
        <v>&lt;= 1.5 year</v>
      </c>
      <c r="E2674" s="3">
        <v>38.424657534246577</v>
      </c>
      <c r="F2674" s="1">
        <v>0</v>
      </c>
      <c r="G2674" s="1">
        <v>79</v>
      </c>
      <c r="H2674" s="1" t="str">
        <f t="shared" si="166"/>
        <v>&lt;80</v>
      </c>
      <c r="I2674" s="1">
        <v>16.5789189167795</v>
      </c>
      <c r="J2674" s="1">
        <v>313.91822897426601</v>
      </c>
      <c r="K2674" s="1">
        <v>191.767806854452</v>
      </c>
      <c r="L2674" s="1">
        <v>13.538830905065</v>
      </c>
      <c r="M2674" s="1">
        <f t="shared" si="167"/>
        <v>51.076568362425682</v>
      </c>
      <c r="N2674" s="1">
        <v>1</v>
      </c>
      <c r="O2674" s="1" t="str">
        <f t="shared" si="164"/>
        <v>25-40</v>
      </c>
    </row>
    <row r="2675" spans="1:15">
      <c r="A2675" s="1">
        <v>2674</v>
      </c>
      <c r="B2675" s="1">
        <v>86753092674</v>
      </c>
      <c r="C2675" s="2">
        <v>1.1698630136986301</v>
      </c>
      <c r="D2675" s="2" t="str">
        <f t="shared" si="165"/>
        <v>&lt;= 1.5 year</v>
      </c>
      <c r="E2675" s="3">
        <v>34.580821917808223</v>
      </c>
      <c r="F2675" s="1">
        <v>0</v>
      </c>
      <c r="G2675" s="1">
        <v>69</v>
      </c>
      <c r="H2675" s="1" t="str">
        <f t="shared" si="166"/>
        <v>&lt;80</v>
      </c>
      <c r="I2675" s="1">
        <v>14.3509477576891</v>
      </c>
      <c r="J2675" s="1">
        <v>248.83371976953299</v>
      </c>
      <c r="K2675" s="1">
        <v>285.82028177020499</v>
      </c>
      <c r="L2675" s="1">
        <v>36.824013230556297</v>
      </c>
      <c r="M2675" s="1">
        <f t="shared" si="167"/>
        <v>59.772088802269117</v>
      </c>
      <c r="N2675" s="1">
        <v>0</v>
      </c>
      <c r="O2675" s="1" t="str">
        <f t="shared" si="164"/>
        <v>25-40</v>
      </c>
    </row>
    <row r="2676" spans="1:15">
      <c r="A2676" s="1">
        <v>2675</v>
      </c>
      <c r="B2676" s="1">
        <v>86753092675</v>
      </c>
      <c r="C2676" s="2">
        <v>0.9123287671232877</v>
      </c>
      <c r="D2676" s="2" t="str">
        <f t="shared" si="165"/>
        <v>&lt;= 1.5 year</v>
      </c>
      <c r="E2676" s="3">
        <v>43.054794520547944</v>
      </c>
      <c r="F2676" s="1">
        <v>0</v>
      </c>
      <c r="G2676" s="1">
        <v>84</v>
      </c>
      <c r="H2676" s="1" t="str">
        <f t="shared" si="166"/>
        <v>&gt;=80</v>
      </c>
      <c r="I2676" s="1">
        <v>53.179787885566597</v>
      </c>
      <c r="J2676" s="1">
        <v>197.86322530710001</v>
      </c>
      <c r="K2676" s="1">
        <v>352.51981460902198</v>
      </c>
      <c r="L2676" s="1">
        <v>37.728167874494297</v>
      </c>
      <c r="M2676" s="1">
        <f t="shared" si="167"/>
        <v>66.913198953435284</v>
      </c>
      <c r="N2676" s="1">
        <v>0</v>
      </c>
      <c r="O2676" s="1" t="str">
        <f t="shared" si="164"/>
        <v>&gt;40</v>
      </c>
    </row>
    <row r="2677" spans="1:15">
      <c r="A2677" s="1">
        <v>2676</v>
      </c>
      <c r="B2677" s="1">
        <v>86753092676</v>
      </c>
      <c r="C2677" s="2">
        <v>1.7561643835616438</v>
      </c>
      <c r="D2677" s="2" t="str">
        <f t="shared" si="165"/>
        <v>&gt; 1.5 year</v>
      </c>
      <c r="E2677" s="3">
        <v>33.065753424657537</v>
      </c>
      <c r="F2677" s="1">
        <v>0</v>
      </c>
      <c r="G2677" s="1">
        <v>43</v>
      </c>
      <c r="H2677" s="1" t="str">
        <f t="shared" si="166"/>
        <v>&lt;80</v>
      </c>
      <c r="I2677" s="1">
        <v>148.846462266825</v>
      </c>
      <c r="J2677" s="1">
        <v>414.48495536221299</v>
      </c>
      <c r="K2677" s="1">
        <v>222.68309386970299</v>
      </c>
      <c r="L2677" s="1">
        <v>214.42530924340201</v>
      </c>
      <c r="M2677" s="1">
        <f t="shared" si="167"/>
        <v>97.519521783895641</v>
      </c>
      <c r="N2677" s="1">
        <v>0</v>
      </c>
      <c r="O2677" s="1" t="str">
        <f t="shared" si="164"/>
        <v>25-40</v>
      </c>
    </row>
    <row r="2678" spans="1:15">
      <c r="A2678" s="1">
        <v>2677</v>
      </c>
      <c r="B2678" s="1">
        <v>86753092677</v>
      </c>
      <c r="C2678" s="2">
        <v>1.2767123287671234</v>
      </c>
      <c r="D2678" s="2" t="str">
        <f t="shared" si="165"/>
        <v>&lt;= 1.5 year</v>
      </c>
      <c r="E2678" s="3">
        <v>39.876712328767127</v>
      </c>
      <c r="F2678" s="1">
        <v>0</v>
      </c>
      <c r="G2678" s="1">
        <v>88</v>
      </c>
      <c r="H2678" s="1" t="str">
        <f t="shared" si="166"/>
        <v>&gt;=80</v>
      </c>
      <c r="I2678" s="1">
        <v>0.12490075711026399</v>
      </c>
      <c r="J2678" s="1">
        <v>266.94843318160099</v>
      </c>
      <c r="K2678" s="1">
        <v>237.00357520011599</v>
      </c>
      <c r="L2678" s="1">
        <v>27.782984520557701</v>
      </c>
      <c r="M2678" s="1">
        <f t="shared" si="167"/>
        <v>53.140253881577742</v>
      </c>
      <c r="N2678" s="1">
        <v>1</v>
      </c>
      <c r="O2678" s="1" t="str">
        <f t="shared" si="164"/>
        <v>25-40</v>
      </c>
    </row>
    <row r="2679" spans="1:15">
      <c r="A2679" s="1">
        <v>2678</v>
      </c>
      <c r="B2679" s="1">
        <v>86753092678</v>
      </c>
      <c r="C2679" s="2">
        <v>1.1123287671232878</v>
      </c>
      <c r="D2679" s="2" t="str">
        <f t="shared" si="165"/>
        <v>&lt;= 1.5 year</v>
      </c>
      <c r="E2679" s="3">
        <v>38.783561643835618</v>
      </c>
      <c r="F2679" s="1">
        <v>1</v>
      </c>
      <c r="G2679" s="1">
        <v>116</v>
      </c>
      <c r="H2679" s="1" t="str">
        <f t="shared" si="166"/>
        <v>&gt;=80</v>
      </c>
      <c r="I2679" s="1">
        <v>17.019600727727799</v>
      </c>
      <c r="J2679" s="1">
        <v>270.66949026402199</v>
      </c>
      <c r="K2679" s="1">
        <v>295.129047273585</v>
      </c>
      <c r="L2679" s="1">
        <v>13.3725947234429</v>
      </c>
      <c r="M2679" s="1">
        <f t="shared" si="167"/>
        <v>60.035324318983335</v>
      </c>
      <c r="N2679" s="1">
        <v>0</v>
      </c>
      <c r="O2679" s="1" t="str">
        <f t="shared" si="164"/>
        <v>25-40</v>
      </c>
    </row>
    <row r="2680" spans="1:15">
      <c r="A2680" s="1">
        <v>2679</v>
      </c>
      <c r="B2680" s="1">
        <v>86753092679</v>
      </c>
      <c r="C2680" s="2">
        <v>1.178082191780822</v>
      </c>
      <c r="D2680" s="2" t="str">
        <f t="shared" si="165"/>
        <v>&lt;= 1.5 year</v>
      </c>
      <c r="E2680" s="3">
        <v>25.915068493150685</v>
      </c>
      <c r="F2680" s="1">
        <v>1</v>
      </c>
      <c r="G2680" s="1">
        <v>56</v>
      </c>
      <c r="H2680" s="1" t="str">
        <f t="shared" si="166"/>
        <v>&lt;80</v>
      </c>
      <c r="I2680" s="1">
        <v>419.288091026747</v>
      </c>
      <c r="J2680" s="1">
        <v>344.30038961280002</v>
      </c>
      <c r="K2680" s="1">
        <v>40.357068230068201</v>
      </c>
      <c r="L2680" s="1">
        <v>11.6211255134157</v>
      </c>
      <c r="M2680" s="1">
        <f t="shared" si="167"/>
        <v>67.324461700381832</v>
      </c>
      <c r="N2680" s="1">
        <v>0</v>
      </c>
      <c r="O2680" s="1" t="str">
        <f t="shared" si="164"/>
        <v>25-40</v>
      </c>
    </row>
    <row r="2681" spans="1:15">
      <c r="A2681" s="1">
        <v>2680</v>
      </c>
      <c r="B2681" s="1">
        <v>86753092680</v>
      </c>
      <c r="C2681" s="2">
        <v>1.6465753424657534</v>
      </c>
      <c r="D2681" s="2" t="str">
        <f t="shared" si="165"/>
        <v>&gt; 1.5 year</v>
      </c>
      <c r="E2681" s="3">
        <v>30.109589041095891</v>
      </c>
      <c r="F2681" s="1">
        <v>0</v>
      </c>
      <c r="G2681" s="1">
        <v>43</v>
      </c>
      <c r="H2681" s="1" t="str">
        <f t="shared" si="166"/>
        <v>&lt;80</v>
      </c>
      <c r="I2681" s="1">
        <v>357.82202846780501</v>
      </c>
      <c r="J2681" s="1">
        <v>170.191424797563</v>
      </c>
      <c r="K2681" s="1">
        <v>223.294361867752</v>
      </c>
      <c r="L2681" s="1">
        <v>186.50538591535701</v>
      </c>
      <c r="M2681" s="1">
        <f t="shared" si="167"/>
        <v>91.417045995202514</v>
      </c>
      <c r="N2681" s="1">
        <v>0</v>
      </c>
      <c r="O2681" s="1" t="str">
        <f t="shared" si="164"/>
        <v>25-40</v>
      </c>
    </row>
    <row r="2682" spans="1:15">
      <c r="A2682" s="1">
        <v>2681</v>
      </c>
      <c r="B2682" s="1">
        <v>86753092681</v>
      </c>
      <c r="C2682" s="2">
        <v>1.789041095890411</v>
      </c>
      <c r="D2682" s="2" t="str">
        <f t="shared" si="165"/>
        <v>&gt; 1.5 year</v>
      </c>
      <c r="E2682" s="3">
        <v>25.676712328767124</v>
      </c>
      <c r="F2682" s="1">
        <v>0</v>
      </c>
      <c r="G2682" s="1">
        <v>40</v>
      </c>
      <c r="H2682" s="1" t="str">
        <f t="shared" si="166"/>
        <v>&lt;80</v>
      </c>
      <c r="I2682" s="1">
        <v>143.69827873386799</v>
      </c>
      <c r="J2682" s="1">
        <v>331.77403196470402</v>
      </c>
      <c r="K2682" s="1">
        <v>222.47902508822699</v>
      </c>
      <c r="L2682" s="1">
        <v>242.52641106298</v>
      </c>
      <c r="M2682" s="1">
        <f t="shared" si="167"/>
        <v>93.83843719403059</v>
      </c>
      <c r="N2682" s="1">
        <v>1</v>
      </c>
      <c r="O2682" s="1" t="str">
        <f t="shared" si="164"/>
        <v>25-40</v>
      </c>
    </row>
    <row r="2683" spans="1:15">
      <c r="A2683" s="1">
        <v>2682</v>
      </c>
      <c r="B2683" s="1">
        <v>86753092682</v>
      </c>
      <c r="C2683" s="2">
        <v>1.1917808219178083</v>
      </c>
      <c r="D2683" s="2" t="str">
        <f t="shared" si="165"/>
        <v>&lt;= 1.5 year</v>
      </c>
      <c r="E2683" s="3">
        <v>48.80821917808219</v>
      </c>
      <c r="F2683" s="1">
        <v>0</v>
      </c>
      <c r="G2683" s="1">
        <v>62</v>
      </c>
      <c r="H2683" s="1" t="str">
        <f t="shared" si="166"/>
        <v>&lt;80</v>
      </c>
      <c r="I2683" s="1">
        <v>44.172750424927997</v>
      </c>
      <c r="J2683" s="1">
        <v>187.81839906815199</v>
      </c>
      <c r="K2683" s="1">
        <v>213.684846646095</v>
      </c>
      <c r="L2683" s="1">
        <v>50.395940869623502</v>
      </c>
      <c r="M2683" s="1">
        <f t="shared" si="167"/>
        <v>50.248986461332613</v>
      </c>
      <c r="N2683" s="1">
        <v>1</v>
      </c>
      <c r="O2683" s="1" t="str">
        <f t="shared" si="164"/>
        <v>&gt;40</v>
      </c>
    </row>
    <row r="2684" spans="1:15">
      <c r="A2684" s="1">
        <v>2683</v>
      </c>
      <c r="B2684" s="1">
        <v>86753092683</v>
      </c>
      <c r="C2684" s="2">
        <v>1.2301369863013698</v>
      </c>
      <c r="D2684" s="2" t="str">
        <f t="shared" si="165"/>
        <v>&lt;= 1.5 year</v>
      </c>
      <c r="E2684" s="3">
        <v>34.978082191780821</v>
      </c>
      <c r="F2684" s="1">
        <v>0</v>
      </c>
      <c r="G2684" s="1">
        <v>85</v>
      </c>
      <c r="H2684" s="1" t="str">
        <f t="shared" si="166"/>
        <v>&gt;=80</v>
      </c>
      <c r="I2684" s="1">
        <v>4.7634559181325997</v>
      </c>
      <c r="J2684" s="1">
        <v>219.01883985435899</v>
      </c>
      <c r="K2684" s="1">
        <v>251.367286206746</v>
      </c>
      <c r="L2684" s="1">
        <v>32.7729589066873</v>
      </c>
      <c r="M2684" s="1">
        <f t="shared" si="167"/>
        <v>51.999413075411326</v>
      </c>
      <c r="N2684" s="1">
        <v>1</v>
      </c>
      <c r="O2684" s="1" t="str">
        <f t="shared" si="164"/>
        <v>25-40</v>
      </c>
    </row>
    <row r="2685" spans="1:15">
      <c r="A2685" s="1">
        <v>2684</v>
      </c>
      <c r="B2685" s="1">
        <v>86753092684</v>
      </c>
      <c r="C2685" s="2">
        <v>1.2602739726027397</v>
      </c>
      <c r="D2685" s="2" t="str">
        <f t="shared" si="165"/>
        <v>&lt;= 1.5 year</v>
      </c>
      <c r="E2685" s="3">
        <v>42.857534246575341</v>
      </c>
      <c r="F2685" s="1">
        <v>0</v>
      </c>
      <c r="G2685" s="1">
        <v>73</v>
      </c>
      <c r="H2685" s="1" t="str">
        <f t="shared" si="166"/>
        <v>&lt;80</v>
      </c>
      <c r="I2685" s="1">
        <v>24.147660686772699</v>
      </c>
      <c r="J2685" s="1">
        <v>340.54389143388801</v>
      </c>
      <c r="K2685" s="1">
        <v>214.71165345888701</v>
      </c>
      <c r="L2685" s="1">
        <v>5.0529555050163504</v>
      </c>
      <c r="M2685" s="1">
        <f t="shared" si="167"/>
        <v>55.547077245321255</v>
      </c>
      <c r="N2685" s="1">
        <v>0</v>
      </c>
      <c r="O2685" s="1" t="str">
        <f t="shared" si="164"/>
        <v>&gt;40</v>
      </c>
    </row>
    <row r="2686" spans="1:15">
      <c r="A2686" s="1">
        <v>2685</v>
      </c>
      <c r="B2686" s="1">
        <v>86753092685</v>
      </c>
      <c r="C2686" s="2">
        <v>1.2602739726027397</v>
      </c>
      <c r="D2686" s="2" t="str">
        <f t="shared" si="165"/>
        <v>&lt;= 1.5 year</v>
      </c>
      <c r="E2686" s="3">
        <v>46.490410958904107</v>
      </c>
      <c r="F2686" s="1">
        <v>0</v>
      </c>
      <c r="G2686" s="1">
        <v>49</v>
      </c>
      <c r="H2686" s="1" t="str">
        <f t="shared" si="166"/>
        <v>&lt;80</v>
      </c>
      <c r="I2686" s="1">
        <v>18.1359579442605</v>
      </c>
      <c r="J2686" s="1">
        <v>309.64003667352301</v>
      </c>
      <c r="K2686" s="1">
        <v>237.094450442777</v>
      </c>
      <c r="L2686" s="1">
        <v>23.102050029004399</v>
      </c>
      <c r="M2686" s="1">
        <f t="shared" si="167"/>
        <v>57.445659626036452</v>
      </c>
      <c r="N2686" s="1">
        <v>0</v>
      </c>
      <c r="O2686" s="1" t="str">
        <f t="shared" si="164"/>
        <v>&gt;40</v>
      </c>
    </row>
    <row r="2687" spans="1:15">
      <c r="A2687" s="1">
        <v>2686</v>
      </c>
      <c r="B2687" s="1">
        <v>86753092686</v>
      </c>
      <c r="C2687" s="2">
        <v>1.1589041095890411</v>
      </c>
      <c r="D2687" s="2" t="str">
        <f t="shared" si="165"/>
        <v>&lt;= 1.5 year</v>
      </c>
      <c r="E2687" s="3">
        <v>43.504109589041093</v>
      </c>
      <c r="F2687" s="1">
        <v>0</v>
      </c>
      <c r="G2687" s="1">
        <v>94</v>
      </c>
      <c r="H2687" s="1" t="str">
        <f t="shared" si="166"/>
        <v>&gt;=80</v>
      </c>
      <c r="I2687" s="1">
        <v>18.0184485030743</v>
      </c>
      <c r="J2687" s="1">
        <v>259.27605818282899</v>
      </c>
      <c r="K2687" s="1">
        <v>298.83622415662597</v>
      </c>
      <c r="L2687" s="1">
        <v>21.423461246246301</v>
      </c>
      <c r="M2687" s="1">
        <f t="shared" si="167"/>
        <v>60.614722783216934</v>
      </c>
      <c r="N2687" s="1">
        <v>0</v>
      </c>
      <c r="O2687" s="1" t="str">
        <f t="shared" si="164"/>
        <v>&gt;40</v>
      </c>
    </row>
    <row r="2688" spans="1:15">
      <c r="A2688" s="1">
        <v>2687</v>
      </c>
      <c r="B2688" s="1">
        <v>86753092687</v>
      </c>
      <c r="C2688" s="2">
        <v>1.832876712328767</v>
      </c>
      <c r="D2688" s="2" t="str">
        <f t="shared" si="165"/>
        <v>&gt; 1.5 year</v>
      </c>
      <c r="E2688" s="3">
        <v>26.221917808219178</v>
      </c>
      <c r="F2688" s="1">
        <v>1</v>
      </c>
      <c r="G2688" s="1">
        <v>51</v>
      </c>
      <c r="H2688" s="1" t="str">
        <f t="shared" si="166"/>
        <v>&lt;80</v>
      </c>
      <c r="I2688" s="1">
        <v>244.13110822804501</v>
      </c>
      <c r="J2688" s="1">
        <v>271.166581659462</v>
      </c>
      <c r="K2688" s="1">
        <v>156.55489752824101</v>
      </c>
      <c r="L2688" s="1">
        <v>255.02591925426799</v>
      </c>
      <c r="M2688" s="1">
        <f t="shared" si="167"/>
        <v>90.613513204901636</v>
      </c>
      <c r="N2688" s="1">
        <v>1</v>
      </c>
      <c r="O2688" s="1" t="str">
        <f t="shared" si="164"/>
        <v>25-40</v>
      </c>
    </row>
    <row r="2689" spans="1:15">
      <c r="A2689" s="1">
        <v>2688</v>
      </c>
      <c r="B2689" s="1">
        <v>86753092688</v>
      </c>
      <c r="C2689" s="2">
        <v>1.7808219178082192</v>
      </c>
      <c r="D2689" s="2" t="str">
        <f t="shared" si="165"/>
        <v>&gt; 1.5 year</v>
      </c>
      <c r="E2689" s="3">
        <v>30.394520547945206</v>
      </c>
      <c r="F2689" s="1">
        <v>0</v>
      </c>
      <c r="G2689" s="1">
        <v>32</v>
      </c>
      <c r="H2689" s="1" t="str">
        <f t="shared" si="166"/>
        <v>&lt;80</v>
      </c>
      <c r="I2689" s="1">
        <v>232.35192160424</v>
      </c>
      <c r="J2689" s="1">
        <v>242.894420450909</v>
      </c>
      <c r="K2689" s="1">
        <v>407.06402924242502</v>
      </c>
      <c r="L2689" s="1">
        <v>170.25889585298501</v>
      </c>
      <c r="M2689" s="1">
        <f t="shared" si="167"/>
        <v>107.29845837586113</v>
      </c>
      <c r="N2689" s="1">
        <v>0</v>
      </c>
      <c r="O2689" s="1" t="str">
        <f t="shared" si="164"/>
        <v>25-40</v>
      </c>
    </row>
    <row r="2690" spans="1:15">
      <c r="A2690" s="1">
        <v>2689</v>
      </c>
      <c r="B2690" s="1">
        <v>86753092689</v>
      </c>
      <c r="C2690" s="2">
        <v>1.526027397260274</v>
      </c>
      <c r="D2690" s="2" t="str">
        <f t="shared" si="165"/>
        <v>&gt; 1.5 year</v>
      </c>
      <c r="E2690" s="3">
        <v>29.964383561643835</v>
      </c>
      <c r="F2690" s="1">
        <v>0</v>
      </c>
      <c r="G2690" s="1">
        <v>43</v>
      </c>
      <c r="H2690" s="1" t="str">
        <f t="shared" si="166"/>
        <v>&lt;80</v>
      </c>
      <c r="I2690" s="1">
        <v>140.76846280698899</v>
      </c>
      <c r="J2690" s="1">
        <v>258.23752859422302</v>
      </c>
      <c r="K2690" s="1">
        <v>228.53022957941499</v>
      </c>
      <c r="L2690" s="1">
        <v>355.50225640527998</v>
      </c>
      <c r="M2690" s="1">
        <f t="shared" si="167"/>
        <v>102.00437763026035</v>
      </c>
      <c r="N2690" s="1">
        <v>0</v>
      </c>
      <c r="O2690" s="1" t="str">
        <f t="shared" ref="O2690:O2753" si="168">IF(AND(E2690&gt;17,E2690&lt;25),"17-25",IF(AND(E2690&gt;25,E2690&lt;40),"25-40","&gt;40"))</f>
        <v>25-40</v>
      </c>
    </row>
    <row r="2691" spans="1:15">
      <c r="A2691" s="1">
        <v>2690</v>
      </c>
      <c r="B2691" s="1">
        <v>86753092690</v>
      </c>
      <c r="C2691" s="2">
        <v>1.6493150684931508</v>
      </c>
      <c r="D2691" s="2" t="str">
        <f t="shared" ref="D2691:D2754" si="169">IF(OR(C2691&lt;1.5, C2691=1.5),"&lt;= 1.5 year","&gt; 1.5 year")</f>
        <v>&gt; 1.5 year</v>
      </c>
      <c r="E2691" s="3">
        <v>25.909589041095892</v>
      </c>
      <c r="F2691" s="1">
        <v>0</v>
      </c>
      <c r="G2691" s="1">
        <v>50</v>
      </c>
      <c r="H2691" s="1" t="str">
        <f t="shared" ref="H2691:H2754" si="170">IF(G2691&lt;80,"&lt;80","&gt;=80")</f>
        <v>&lt;80</v>
      </c>
      <c r="I2691" s="1">
        <v>207.52945352813001</v>
      </c>
      <c r="J2691" s="1">
        <v>264.76495413916001</v>
      </c>
      <c r="K2691" s="1">
        <v>218.15756843407499</v>
      </c>
      <c r="L2691" s="1">
        <v>196.88323170300799</v>
      </c>
      <c r="M2691" s="1">
        <f t="shared" ref="M2691:M2754" si="171">SUMPRODUCT(I2691:L2691,$P$3:$S$3)</f>
        <v>87.588448629833167</v>
      </c>
      <c r="N2691" s="1">
        <v>1</v>
      </c>
      <c r="O2691" s="1" t="str">
        <f t="shared" si="168"/>
        <v>25-40</v>
      </c>
    </row>
    <row r="2692" spans="1:15">
      <c r="A2692" s="1">
        <v>2691</v>
      </c>
      <c r="B2692" s="1">
        <v>86753092691</v>
      </c>
      <c r="C2692" s="2">
        <v>1.6246575342465754</v>
      </c>
      <c r="D2692" s="2" t="str">
        <f t="shared" si="169"/>
        <v>&gt; 1.5 year</v>
      </c>
      <c r="E2692" s="3">
        <v>30.728767123287671</v>
      </c>
      <c r="F2692" s="1">
        <v>0</v>
      </c>
      <c r="G2692" s="1">
        <v>21</v>
      </c>
      <c r="H2692" s="1" t="str">
        <f t="shared" si="170"/>
        <v>&lt;80</v>
      </c>
      <c r="I2692" s="1">
        <v>193.29778880658799</v>
      </c>
      <c r="J2692" s="1">
        <v>378.11437728380901</v>
      </c>
      <c r="K2692" s="1">
        <v>241.83608850453899</v>
      </c>
      <c r="L2692" s="1">
        <v>158.47699538122799</v>
      </c>
      <c r="M2692" s="1">
        <f t="shared" si="171"/>
        <v>93.750543353523796</v>
      </c>
      <c r="N2692" s="1">
        <v>0</v>
      </c>
      <c r="O2692" s="1" t="str">
        <f t="shared" si="168"/>
        <v>25-40</v>
      </c>
    </row>
    <row r="2693" spans="1:15">
      <c r="A2693" s="1">
        <v>2692</v>
      </c>
      <c r="B2693" s="1">
        <v>86753092692</v>
      </c>
      <c r="C2693" s="2">
        <v>1.4164383561643836</v>
      </c>
      <c r="D2693" s="2" t="str">
        <f t="shared" si="169"/>
        <v>&lt;= 1.5 year</v>
      </c>
      <c r="E2693" s="3">
        <v>20.356164383561644</v>
      </c>
      <c r="F2693" s="1">
        <v>1</v>
      </c>
      <c r="G2693" s="1">
        <v>62</v>
      </c>
      <c r="H2693" s="1" t="str">
        <f t="shared" si="170"/>
        <v>&lt;80</v>
      </c>
      <c r="I2693" s="1">
        <v>28.194644208743401</v>
      </c>
      <c r="J2693" s="1">
        <v>17.620959454573399</v>
      </c>
      <c r="K2693" s="1">
        <v>478.10135884291901</v>
      </c>
      <c r="L2693" s="1">
        <v>388.44809148197203</v>
      </c>
      <c r="M2693" s="1">
        <f t="shared" si="171"/>
        <v>107.65118233205227</v>
      </c>
      <c r="N2693" s="1">
        <v>1</v>
      </c>
      <c r="O2693" s="1" t="str">
        <f t="shared" si="168"/>
        <v>17-25</v>
      </c>
    </row>
    <row r="2694" spans="1:15">
      <c r="A2694" s="1">
        <v>2693</v>
      </c>
      <c r="B2694" s="1">
        <v>86753092693</v>
      </c>
      <c r="C2694" s="2">
        <v>0.93698630136986305</v>
      </c>
      <c r="D2694" s="2" t="str">
        <f t="shared" si="169"/>
        <v>&lt;= 1.5 year</v>
      </c>
      <c r="E2694" s="3">
        <v>37.115068493150687</v>
      </c>
      <c r="F2694" s="1">
        <v>1</v>
      </c>
      <c r="G2694" s="1">
        <v>20</v>
      </c>
      <c r="H2694" s="1" t="str">
        <f t="shared" si="170"/>
        <v>&lt;80</v>
      </c>
      <c r="I2694" s="1">
        <v>44.382465280225603</v>
      </c>
      <c r="J2694" s="1">
        <v>4.5887340998586499</v>
      </c>
      <c r="K2694" s="1">
        <v>418.01986951826802</v>
      </c>
      <c r="L2694" s="1">
        <v>394.86722097061499</v>
      </c>
      <c r="M2694" s="1">
        <f t="shared" si="171"/>
        <v>101.4641468090727</v>
      </c>
      <c r="N2694" s="1">
        <v>0</v>
      </c>
      <c r="O2694" s="1" t="str">
        <f t="shared" si="168"/>
        <v>25-40</v>
      </c>
    </row>
    <row r="2695" spans="1:15">
      <c r="A2695" s="1">
        <v>2694</v>
      </c>
      <c r="B2695" s="1">
        <v>86753092694</v>
      </c>
      <c r="C2695" s="2">
        <v>1.0328767123287672</v>
      </c>
      <c r="D2695" s="2" t="str">
        <f t="shared" si="169"/>
        <v>&lt;= 1.5 year</v>
      </c>
      <c r="E2695" s="3">
        <v>41.852054794520548</v>
      </c>
      <c r="F2695" s="1">
        <v>1</v>
      </c>
      <c r="G2695" s="1">
        <v>80</v>
      </c>
      <c r="H2695" s="1" t="str">
        <f t="shared" si="170"/>
        <v>&gt;=80</v>
      </c>
      <c r="I2695" s="1">
        <v>16.515817984224402</v>
      </c>
      <c r="J2695" s="1">
        <v>297.27189899130298</v>
      </c>
      <c r="K2695" s="1">
        <v>215.99638812488399</v>
      </c>
      <c r="L2695" s="1">
        <v>8.66947649530705</v>
      </c>
      <c r="M2695" s="1">
        <f t="shared" si="171"/>
        <v>52.062921112465119</v>
      </c>
      <c r="N2695" s="1">
        <v>0</v>
      </c>
      <c r="O2695" s="1" t="str">
        <f t="shared" si="168"/>
        <v>&gt;40</v>
      </c>
    </row>
    <row r="2696" spans="1:15">
      <c r="A2696" s="1">
        <v>2695</v>
      </c>
      <c r="B2696" s="1">
        <v>86753092695</v>
      </c>
      <c r="C2696" s="2">
        <v>1.6082191780821917</v>
      </c>
      <c r="D2696" s="2" t="str">
        <f t="shared" si="169"/>
        <v>&gt; 1.5 year</v>
      </c>
      <c r="E2696" s="3">
        <v>29.86849315068493</v>
      </c>
      <c r="F2696" s="1">
        <v>0</v>
      </c>
      <c r="G2696" s="1">
        <v>45</v>
      </c>
      <c r="H2696" s="1" t="str">
        <f t="shared" si="170"/>
        <v>&lt;80</v>
      </c>
      <c r="I2696" s="1">
        <v>384.50119974923399</v>
      </c>
      <c r="J2696" s="1">
        <v>289.83214735149102</v>
      </c>
      <c r="K2696" s="1">
        <v>266.42434547986198</v>
      </c>
      <c r="L2696" s="1">
        <v>137.67814679837301</v>
      </c>
      <c r="M2696" s="1">
        <f t="shared" si="171"/>
        <v>102.43896684144619</v>
      </c>
      <c r="N2696" s="1">
        <v>0</v>
      </c>
      <c r="O2696" s="1" t="str">
        <f t="shared" si="168"/>
        <v>25-40</v>
      </c>
    </row>
    <row r="2697" spans="1:15">
      <c r="A2697" s="1">
        <v>2696</v>
      </c>
      <c r="B2697" s="1">
        <v>86753092696</v>
      </c>
      <c r="C2697" s="2">
        <v>1.1753424657534246</v>
      </c>
      <c r="D2697" s="2" t="str">
        <f t="shared" si="169"/>
        <v>&lt;= 1.5 year</v>
      </c>
      <c r="E2697" s="3">
        <v>43.424657534246577</v>
      </c>
      <c r="F2697" s="1">
        <v>0</v>
      </c>
      <c r="G2697" s="1">
        <v>103</v>
      </c>
      <c r="H2697" s="1" t="str">
        <f t="shared" si="170"/>
        <v>&gt;=80</v>
      </c>
      <c r="I2697" s="1">
        <v>6.3774852180973696</v>
      </c>
      <c r="J2697" s="1">
        <v>218.69766789295701</v>
      </c>
      <c r="K2697" s="1">
        <v>404.486905959539</v>
      </c>
      <c r="L2697" s="1">
        <v>20.2634813655831</v>
      </c>
      <c r="M2697" s="1">
        <f t="shared" si="171"/>
        <v>68.976058727899002</v>
      </c>
      <c r="N2697" s="1">
        <v>0</v>
      </c>
      <c r="O2697" s="1" t="str">
        <f t="shared" si="168"/>
        <v>&gt;40</v>
      </c>
    </row>
    <row r="2698" spans="1:15">
      <c r="A2698" s="1">
        <v>2697</v>
      </c>
      <c r="B2698" s="1">
        <v>86753092697</v>
      </c>
      <c r="C2698" s="2">
        <v>0.94246575342465755</v>
      </c>
      <c r="D2698" s="2" t="str">
        <f t="shared" si="169"/>
        <v>&lt;= 1.5 year</v>
      </c>
      <c r="E2698" s="3">
        <v>37.945205479452056</v>
      </c>
      <c r="F2698" s="1">
        <v>0</v>
      </c>
      <c r="G2698" s="1">
        <v>20</v>
      </c>
      <c r="H2698" s="1" t="str">
        <f t="shared" si="170"/>
        <v>&lt;80</v>
      </c>
      <c r="I2698" s="1">
        <v>42.711038998590197</v>
      </c>
      <c r="J2698" s="1">
        <v>25.717013843723102</v>
      </c>
      <c r="K2698" s="1">
        <v>330.63720904298702</v>
      </c>
      <c r="L2698" s="1">
        <v>413.68863983184798</v>
      </c>
      <c r="M2698" s="1">
        <f t="shared" si="171"/>
        <v>94.793346092365255</v>
      </c>
      <c r="N2698" s="1">
        <v>0</v>
      </c>
      <c r="O2698" s="1" t="str">
        <f t="shared" si="168"/>
        <v>25-40</v>
      </c>
    </row>
    <row r="2699" spans="1:15">
      <c r="A2699" s="1">
        <v>2698</v>
      </c>
      <c r="B2699" s="1">
        <v>86753092698</v>
      </c>
      <c r="C2699" s="2">
        <v>0.989041095890411</v>
      </c>
      <c r="D2699" s="2" t="str">
        <f t="shared" si="169"/>
        <v>&lt;= 1.5 year</v>
      </c>
      <c r="E2699" s="3">
        <v>33.06849315068493</v>
      </c>
      <c r="F2699" s="1">
        <v>0</v>
      </c>
      <c r="G2699" s="1">
        <v>21</v>
      </c>
      <c r="H2699" s="1" t="str">
        <f t="shared" si="170"/>
        <v>&lt;80</v>
      </c>
      <c r="I2699" s="1">
        <v>66.892937060926002</v>
      </c>
      <c r="J2699" s="1">
        <v>27.6752014440879</v>
      </c>
      <c r="K2699" s="1">
        <v>248.695209665736</v>
      </c>
      <c r="L2699" s="1">
        <v>396.08192309577402</v>
      </c>
      <c r="M2699" s="1">
        <f t="shared" si="171"/>
        <v>84.938707011782313</v>
      </c>
      <c r="N2699" s="1">
        <v>0</v>
      </c>
      <c r="O2699" s="1" t="str">
        <f t="shared" si="168"/>
        <v>25-40</v>
      </c>
    </row>
    <row r="2700" spans="1:15">
      <c r="A2700" s="1">
        <v>2699</v>
      </c>
      <c r="B2700" s="1">
        <v>86753092699</v>
      </c>
      <c r="C2700" s="2">
        <v>1.6876712328767123</v>
      </c>
      <c r="D2700" s="2" t="str">
        <f t="shared" si="169"/>
        <v>&gt; 1.5 year</v>
      </c>
      <c r="E2700" s="3">
        <v>31.775342465753425</v>
      </c>
      <c r="F2700" s="1">
        <v>0</v>
      </c>
      <c r="G2700" s="1">
        <v>65</v>
      </c>
      <c r="H2700" s="1" t="str">
        <f t="shared" si="170"/>
        <v>&lt;80</v>
      </c>
      <c r="I2700" s="1">
        <v>235.03471741303099</v>
      </c>
      <c r="J2700" s="1">
        <v>305.596561522635</v>
      </c>
      <c r="K2700" s="1">
        <v>219.035892864635</v>
      </c>
      <c r="L2700" s="1">
        <v>218.30896482751999</v>
      </c>
      <c r="M2700" s="1">
        <f t="shared" si="171"/>
        <v>95.731885237911868</v>
      </c>
      <c r="N2700" s="1">
        <v>0</v>
      </c>
      <c r="O2700" s="1" t="str">
        <f t="shared" si="168"/>
        <v>25-40</v>
      </c>
    </row>
    <row r="2701" spans="1:15">
      <c r="A2701" s="1">
        <v>2700</v>
      </c>
      <c r="B2701" s="1">
        <v>86753092700</v>
      </c>
      <c r="C2701" s="2">
        <v>1.726027397260274</v>
      </c>
      <c r="D2701" s="2" t="str">
        <f t="shared" si="169"/>
        <v>&gt; 1.5 year</v>
      </c>
      <c r="E2701" s="3">
        <v>31.43013698630137</v>
      </c>
      <c r="F2701" s="1">
        <v>1</v>
      </c>
      <c r="G2701" s="1">
        <v>21</v>
      </c>
      <c r="H2701" s="1" t="str">
        <f t="shared" si="170"/>
        <v>&lt;80</v>
      </c>
      <c r="I2701" s="1">
        <v>317.46676454428598</v>
      </c>
      <c r="J2701" s="1">
        <v>190.48417788654299</v>
      </c>
      <c r="K2701" s="1">
        <v>244.59398716362301</v>
      </c>
      <c r="L2701" s="1">
        <v>166.48562590327299</v>
      </c>
      <c r="M2701" s="1">
        <f t="shared" si="171"/>
        <v>89.965628962493838</v>
      </c>
      <c r="N2701" s="1">
        <v>0</v>
      </c>
      <c r="O2701" s="1" t="str">
        <f t="shared" si="168"/>
        <v>25-40</v>
      </c>
    </row>
    <row r="2702" spans="1:15">
      <c r="A2702" s="1">
        <v>2701</v>
      </c>
      <c r="B2702" s="1">
        <v>86753092701</v>
      </c>
      <c r="C2702" s="2">
        <v>1.2191780821917808</v>
      </c>
      <c r="D2702" s="2" t="str">
        <f t="shared" si="169"/>
        <v>&lt;= 1.5 year</v>
      </c>
      <c r="E2702" s="3">
        <v>39.920547945205477</v>
      </c>
      <c r="F2702" s="1">
        <v>1</v>
      </c>
      <c r="G2702" s="1">
        <v>94</v>
      </c>
      <c r="H2702" s="1" t="str">
        <f t="shared" si="170"/>
        <v>&gt;=80</v>
      </c>
      <c r="I2702" s="1">
        <v>73.995088843536294</v>
      </c>
      <c r="J2702" s="1">
        <v>336.381146896573</v>
      </c>
      <c r="K2702" s="1">
        <v>232.100330814204</v>
      </c>
      <c r="L2702" s="1">
        <v>10.0229926460432</v>
      </c>
      <c r="M2702" s="1">
        <f t="shared" si="171"/>
        <v>61.884897674438413</v>
      </c>
      <c r="N2702" s="1">
        <v>0</v>
      </c>
      <c r="O2702" s="1" t="str">
        <f t="shared" si="168"/>
        <v>25-40</v>
      </c>
    </row>
    <row r="2703" spans="1:15">
      <c r="A2703" s="1">
        <v>2702</v>
      </c>
      <c r="B2703" s="1">
        <v>86753092702</v>
      </c>
      <c r="C2703" s="2">
        <v>1.8082191780821917</v>
      </c>
      <c r="D2703" s="2" t="str">
        <f t="shared" si="169"/>
        <v>&gt; 1.5 year</v>
      </c>
      <c r="E2703" s="3">
        <v>25.13150684931507</v>
      </c>
      <c r="F2703" s="1">
        <v>0</v>
      </c>
      <c r="G2703" s="1">
        <v>29</v>
      </c>
      <c r="H2703" s="1" t="str">
        <f t="shared" si="170"/>
        <v>&lt;80</v>
      </c>
      <c r="I2703" s="1">
        <v>280.002994533361</v>
      </c>
      <c r="J2703" s="1">
        <v>411.26214919960699</v>
      </c>
      <c r="K2703" s="1">
        <v>178.585924789551</v>
      </c>
      <c r="L2703" s="1">
        <v>222.040538922319</v>
      </c>
      <c r="M2703" s="1">
        <f t="shared" si="171"/>
        <v>103.37638714406184</v>
      </c>
      <c r="N2703" s="1">
        <v>0</v>
      </c>
      <c r="O2703" s="1" t="str">
        <f t="shared" si="168"/>
        <v>25-40</v>
      </c>
    </row>
    <row r="2704" spans="1:15">
      <c r="A2704" s="1">
        <v>2703</v>
      </c>
      <c r="B2704" s="1">
        <v>86753092703</v>
      </c>
      <c r="C2704" s="2">
        <v>1.2465753424657535</v>
      </c>
      <c r="D2704" s="2" t="str">
        <f t="shared" si="169"/>
        <v>&lt;= 1.5 year</v>
      </c>
      <c r="E2704" s="3">
        <v>41.953424657534249</v>
      </c>
      <c r="F2704" s="1">
        <v>1</v>
      </c>
      <c r="G2704" s="1">
        <v>97</v>
      </c>
      <c r="H2704" s="1" t="str">
        <f t="shared" si="170"/>
        <v>&gt;=80</v>
      </c>
      <c r="I2704" s="1">
        <v>8.4816916660939992</v>
      </c>
      <c r="J2704" s="1">
        <v>321.24717801315302</v>
      </c>
      <c r="K2704" s="1">
        <v>233.35040746722299</v>
      </c>
      <c r="L2704" s="1">
        <v>37.593473830148298</v>
      </c>
      <c r="M2704" s="1">
        <f t="shared" si="171"/>
        <v>58.891575330024317</v>
      </c>
      <c r="N2704" s="1">
        <v>0</v>
      </c>
      <c r="O2704" s="1" t="str">
        <f t="shared" si="168"/>
        <v>&gt;40</v>
      </c>
    </row>
    <row r="2705" spans="1:15">
      <c r="A2705" s="1">
        <v>2704</v>
      </c>
      <c r="B2705" s="1">
        <v>86753092704</v>
      </c>
      <c r="C2705" s="2">
        <v>1.021917808219178</v>
      </c>
      <c r="D2705" s="2" t="str">
        <f t="shared" si="169"/>
        <v>&lt;= 1.5 year</v>
      </c>
      <c r="E2705" s="3">
        <v>39.695890410958903</v>
      </c>
      <c r="F2705" s="1">
        <v>1</v>
      </c>
      <c r="G2705" s="1">
        <v>72</v>
      </c>
      <c r="H2705" s="1" t="str">
        <f t="shared" si="170"/>
        <v>&lt;80</v>
      </c>
      <c r="I2705" s="1">
        <v>49.769202144580298</v>
      </c>
      <c r="J2705" s="1">
        <v>329.645433995112</v>
      </c>
      <c r="K2705" s="1">
        <v>189.932469339823</v>
      </c>
      <c r="L2705" s="1">
        <v>6.0118023327886601</v>
      </c>
      <c r="M2705" s="1">
        <f t="shared" si="171"/>
        <v>53.866483491888779</v>
      </c>
      <c r="N2705" s="1">
        <v>0</v>
      </c>
      <c r="O2705" s="1" t="str">
        <f t="shared" si="168"/>
        <v>25-40</v>
      </c>
    </row>
    <row r="2706" spans="1:15">
      <c r="A2706" s="1">
        <v>2705</v>
      </c>
      <c r="B2706" s="1">
        <v>86753092705</v>
      </c>
      <c r="C2706" s="2">
        <v>1.810958904109589</v>
      </c>
      <c r="D2706" s="2" t="str">
        <f t="shared" si="169"/>
        <v>&gt; 1.5 year</v>
      </c>
      <c r="E2706" s="3">
        <v>32.287671232876711</v>
      </c>
      <c r="F2706" s="1">
        <v>0</v>
      </c>
      <c r="G2706" s="1">
        <v>43</v>
      </c>
      <c r="H2706" s="1" t="str">
        <f t="shared" si="170"/>
        <v>&lt;80</v>
      </c>
      <c r="I2706" s="1">
        <v>183.67754769757099</v>
      </c>
      <c r="J2706" s="1">
        <v>297.22934413410098</v>
      </c>
      <c r="K2706" s="1">
        <v>244.259382372234</v>
      </c>
      <c r="L2706" s="1">
        <v>267.88320851431001</v>
      </c>
      <c r="M2706" s="1">
        <f t="shared" si="171"/>
        <v>99.92966225291903</v>
      </c>
      <c r="N2706" s="1">
        <v>0</v>
      </c>
      <c r="O2706" s="1" t="str">
        <f t="shared" si="168"/>
        <v>25-40</v>
      </c>
    </row>
    <row r="2707" spans="1:15">
      <c r="A2707" s="1">
        <v>2706</v>
      </c>
      <c r="B2707" s="1">
        <v>86753092706</v>
      </c>
      <c r="C2707" s="2">
        <v>1.7068493150684931</v>
      </c>
      <c r="D2707" s="2" t="str">
        <f t="shared" si="169"/>
        <v>&gt; 1.5 year</v>
      </c>
      <c r="E2707" s="3">
        <v>30.493150684931507</v>
      </c>
      <c r="F2707" s="1">
        <v>0</v>
      </c>
      <c r="G2707" s="1">
        <v>54</v>
      </c>
      <c r="H2707" s="1" t="str">
        <f t="shared" si="170"/>
        <v>&lt;80</v>
      </c>
      <c r="I2707" s="1">
        <v>229.575552069998</v>
      </c>
      <c r="J2707" s="1">
        <v>334.14836467008098</v>
      </c>
      <c r="K2707" s="1">
        <v>196.45045058767201</v>
      </c>
      <c r="L2707" s="1">
        <v>136.42012144466901</v>
      </c>
      <c r="M2707" s="1">
        <f t="shared" si="171"/>
        <v>85.042381983087239</v>
      </c>
      <c r="N2707" s="1">
        <v>0</v>
      </c>
      <c r="O2707" s="1" t="str">
        <f t="shared" si="168"/>
        <v>25-40</v>
      </c>
    </row>
    <row r="2708" spans="1:15">
      <c r="A2708" s="1">
        <v>2707</v>
      </c>
      <c r="B2708" s="1">
        <v>86753092707</v>
      </c>
      <c r="C2708" s="2">
        <v>1.2410958904109588</v>
      </c>
      <c r="D2708" s="2" t="str">
        <f t="shared" si="169"/>
        <v>&lt;= 1.5 year</v>
      </c>
      <c r="E2708" s="3">
        <v>33.460273972602742</v>
      </c>
      <c r="F2708" s="1">
        <v>0</v>
      </c>
      <c r="G2708" s="1">
        <v>72</v>
      </c>
      <c r="H2708" s="1" t="str">
        <f t="shared" si="170"/>
        <v>&lt;80</v>
      </c>
      <c r="I2708" s="1">
        <v>46.375683295134102</v>
      </c>
      <c r="J2708" s="1">
        <v>331.249598221582</v>
      </c>
      <c r="K2708" s="1">
        <v>159.88730173453601</v>
      </c>
      <c r="L2708" s="1">
        <v>14.981732574262001</v>
      </c>
      <c r="M2708" s="1">
        <f t="shared" si="171"/>
        <v>51.194306638393044</v>
      </c>
      <c r="N2708" s="1">
        <v>1</v>
      </c>
      <c r="O2708" s="1" t="str">
        <f t="shared" si="168"/>
        <v>25-40</v>
      </c>
    </row>
    <row r="2709" spans="1:15">
      <c r="A2709" s="1">
        <v>2708</v>
      </c>
      <c r="B2709" s="1">
        <v>86753092708</v>
      </c>
      <c r="C2709" s="2">
        <v>1.1452054794520548</v>
      </c>
      <c r="D2709" s="2" t="str">
        <f t="shared" si="169"/>
        <v>&lt;= 1.5 year</v>
      </c>
      <c r="E2709" s="3">
        <v>35.421917808219177</v>
      </c>
      <c r="F2709" s="1">
        <v>0</v>
      </c>
      <c r="G2709" s="1">
        <v>119</v>
      </c>
      <c r="H2709" s="1" t="str">
        <f t="shared" si="170"/>
        <v>&gt;=80</v>
      </c>
      <c r="I2709" s="1">
        <v>33.287718704229697</v>
      </c>
      <c r="J2709" s="1">
        <v>189.88367768469499</v>
      </c>
      <c r="K2709" s="1">
        <v>303.41505628328298</v>
      </c>
      <c r="L2709" s="1">
        <v>1.49273877516486</v>
      </c>
      <c r="M2709" s="1">
        <f t="shared" si="171"/>
        <v>54.442647118127709</v>
      </c>
      <c r="N2709" s="1">
        <v>0</v>
      </c>
      <c r="O2709" s="1" t="str">
        <f t="shared" si="168"/>
        <v>25-40</v>
      </c>
    </row>
    <row r="2710" spans="1:15">
      <c r="A2710" s="1">
        <v>2709</v>
      </c>
      <c r="B2710" s="1">
        <v>86753092709</v>
      </c>
      <c r="C2710" s="2">
        <v>1.6657534246575343</v>
      </c>
      <c r="D2710" s="2" t="str">
        <f t="shared" si="169"/>
        <v>&gt; 1.5 year</v>
      </c>
      <c r="E2710" s="3">
        <v>25.482191780821918</v>
      </c>
      <c r="F2710" s="1">
        <v>0</v>
      </c>
      <c r="G2710" s="1">
        <v>48</v>
      </c>
      <c r="H2710" s="1" t="str">
        <f t="shared" si="170"/>
        <v>&lt;80</v>
      </c>
      <c r="I2710" s="1">
        <v>222.300405676248</v>
      </c>
      <c r="J2710" s="1">
        <v>270.88441050926599</v>
      </c>
      <c r="K2710" s="1">
        <v>323.05439185802902</v>
      </c>
      <c r="L2710" s="1">
        <v>220.86298035231701</v>
      </c>
      <c r="M2710" s="1">
        <f t="shared" si="171"/>
        <v>104.72486996008264</v>
      </c>
      <c r="N2710" s="1">
        <v>0</v>
      </c>
      <c r="O2710" s="1" t="str">
        <f t="shared" si="168"/>
        <v>25-40</v>
      </c>
    </row>
    <row r="2711" spans="1:15">
      <c r="A2711" s="1">
        <v>2710</v>
      </c>
      <c r="B2711" s="1">
        <v>86753092710</v>
      </c>
      <c r="C2711" s="2">
        <v>1.789041095890411</v>
      </c>
      <c r="D2711" s="2" t="str">
        <f t="shared" si="169"/>
        <v>&gt; 1.5 year</v>
      </c>
      <c r="E2711" s="3">
        <v>28.6</v>
      </c>
      <c r="F2711" s="1">
        <v>1</v>
      </c>
      <c r="G2711" s="1">
        <v>45</v>
      </c>
      <c r="H2711" s="1" t="str">
        <f t="shared" si="170"/>
        <v>&lt;80</v>
      </c>
      <c r="I2711" s="1">
        <v>315.78631789712</v>
      </c>
      <c r="J2711" s="1">
        <v>138.33133153827501</v>
      </c>
      <c r="K2711" s="1">
        <v>298.80714969258003</v>
      </c>
      <c r="L2711" s="1">
        <v>267.80559065812201</v>
      </c>
      <c r="M2711" s="1">
        <f t="shared" si="171"/>
        <v>104.32294079691584</v>
      </c>
      <c r="N2711" s="1">
        <v>0</v>
      </c>
      <c r="O2711" s="1" t="str">
        <f t="shared" si="168"/>
        <v>25-40</v>
      </c>
    </row>
    <row r="2712" spans="1:15">
      <c r="A2712" s="1">
        <v>2711</v>
      </c>
      <c r="B2712" s="1">
        <v>86753092711</v>
      </c>
      <c r="C2712" s="2">
        <v>1.6849315068493151</v>
      </c>
      <c r="D2712" s="2" t="str">
        <f t="shared" si="169"/>
        <v>&gt; 1.5 year</v>
      </c>
      <c r="E2712" s="3">
        <v>28.586301369863012</v>
      </c>
      <c r="F2712" s="1">
        <v>1</v>
      </c>
      <c r="G2712" s="1">
        <v>17</v>
      </c>
      <c r="H2712" s="1" t="str">
        <f t="shared" si="170"/>
        <v>&lt;80</v>
      </c>
      <c r="I2712" s="1">
        <v>319.09635071347299</v>
      </c>
      <c r="J2712" s="1">
        <v>250.166417281577</v>
      </c>
      <c r="K2712" s="1">
        <v>190.543220193351</v>
      </c>
      <c r="L2712" s="1">
        <v>245.19152355008501</v>
      </c>
      <c r="M2712" s="1">
        <f t="shared" si="171"/>
        <v>97.829190688816311</v>
      </c>
      <c r="N2712" s="1">
        <v>0</v>
      </c>
      <c r="O2712" s="1" t="str">
        <f t="shared" si="168"/>
        <v>25-40</v>
      </c>
    </row>
    <row r="2713" spans="1:15">
      <c r="A2713" s="1">
        <v>2712</v>
      </c>
      <c r="B2713" s="1">
        <v>86753092712</v>
      </c>
      <c r="C2713" s="2">
        <v>1.2602739726027397</v>
      </c>
      <c r="D2713" s="2" t="str">
        <f t="shared" si="169"/>
        <v>&lt;= 1.5 year</v>
      </c>
      <c r="E2713" s="3">
        <v>42.301369863013697</v>
      </c>
      <c r="F2713" s="1">
        <v>0</v>
      </c>
      <c r="G2713" s="1">
        <v>85</v>
      </c>
      <c r="H2713" s="1" t="str">
        <f t="shared" si="170"/>
        <v>&gt;=80</v>
      </c>
      <c r="I2713" s="1">
        <v>9.0917007751172196</v>
      </c>
      <c r="J2713" s="1">
        <v>242.01661713278699</v>
      </c>
      <c r="K2713" s="1">
        <v>362.86451586615101</v>
      </c>
      <c r="L2713" s="1">
        <v>16.4103866212761</v>
      </c>
      <c r="M2713" s="1">
        <f t="shared" si="171"/>
        <v>65.601653731123591</v>
      </c>
      <c r="N2713" s="1">
        <v>0</v>
      </c>
      <c r="O2713" s="1" t="str">
        <f t="shared" si="168"/>
        <v>&gt;40</v>
      </c>
    </row>
    <row r="2714" spans="1:15">
      <c r="A2714" s="1">
        <v>2713</v>
      </c>
      <c r="B2714" s="1">
        <v>86753092713</v>
      </c>
      <c r="C2714" s="2">
        <v>1.7780821917808218</v>
      </c>
      <c r="D2714" s="2" t="str">
        <f t="shared" si="169"/>
        <v>&gt; 1.5 year</v>
      </c>
      <c r="E2714" s="3">
        <v>34.484931506849314</v>
      </c>
      <c r="F2714" s="1">
        <v>0</v>
      </c>
      <c r="G2714" s="1">
        <v>48</v>
      </c>
      <c r="H2714" s="1" t="str">
        <f t="shared" si="170"/>
        <v>&lt;80</v>
      </c>
      <c r="I2714" s="1">
        <v>188.19500629238701</v>
      </c>
      <c r="J2714" s="1">
        <v>196.92172754221201</v>
      </c>
      <c r="K2714" s="1">
        <v>353.51932189638597</v>
      </c>
      <c r="L2714" s="1">
        <v>176.61431122270099</v>
      </c>
      <c r="M2714" s="1">
        <f t="shared" si="171"/>
        <v>94.425374681058358</v>
      </c>
      <c r="N2714" s="1">
        <v>1</v>
      </c>
      <c r="O2714" s="1" t="str">
        <f t="shared" si="168"/>
        <v>25-40</v>
      </c>
    </row>
    <row r="2715" spans="1:15">
      <c r="A2715" s="1">
        <v>2714</v>
      </c>
      <c r="B2715" s="1">
        <v>86753092714</v>
      </c>
      <c r="C2715" s="2">
        <v>1.7945205479452055</v>
      </c>
      <c r="D2715" s="2" t="str">
        <f t="shared" si="169"/>
        <v>&gt; 1.5 year</v>
      </c>
      <c r="E2715" s="3">
        <v>34.323287671232876</v>
      </c>
      <c r="F2715" s="1">
        <v>1</v>
      </c>
      <c r="G2715" s="1">
        <v>61</v>
      </c>
      <c r="H2715" s="1" t="str">
        <f t="shared" si="170"/>
        <v>&lt;80</v>
      </c>
      <c r="I2715" s="1">
        <v>181.59753246326201</v>
      </c>
      <c r="J2715" s="1">
        <v>308.38906297819699</v>
      </c>
      <c r="K2715" s="1">
        <v>212.20445352076899</v>
      </c>
      <c r="L2715" s="1">
        <v>244.515279140171</v>
      </c>
      <c r="M2715" s="1">
        <f t="shared" si="171"/>
        <v>94.005295554629527</v>
      </c>
      <c r="N2715" s="1">
        <v>0</v>
      </c>
      <c r="O2715" s="1" t="str">
        <f t="shared" si="168"/>
        <v>25-40</v>
      </c>
    </row>
    <row r="2716" spans="1:15">
      <c r="A2716" s="1">
        <v>2715</v>
      </c>
      <c r="B2716" s="1">
        <v>86753092715</v>
      </c>
      <c r="C2716" s="2">
        <v>1.1972602739726028</v>
      </c>
      <c r="D2716" s="2" t="str">
        <f t="shared" si="169"/>
        <v>&lt;= 1.5 year</v>
      </c>
      <c r="E2716" s="3">
        <v>43.041095890410958</v>
      </c>
      <c r="F2716" s="1">
        <v>1</v>
      </c>
      <c r="G2716" s="1">
        <v>84</v>
      </c>
      <c r="H2716" s="1" t="str">
        <f t="shared" si="170"/>
        <v>&gt;=80</v>
      </c>
      <c r="I2716" s="1">
        <v>25.8957573514895</v>
      </c>
      <c r="J2716" s="1">
        <v>321.92731788223898</v>
      </c>
      <c r="K2716" s="1">
        <v>271.71327778944698</v>
      </c>
      <c r="L2716" s="1">
        <v>11.2410878122421</v>
      </c>
      <c r="M2716" s="1">
        <f t="shared" si="171"/>
        <v>61.780369890900964</v>
      </c>
      <c r="N2716" s="1">
        <v>0</v>
      </c>
      <c r="O2716" s="1" t="str">
        <f t="shared" si="168"/>
        <v>&gt;40</v>
      </c>
    </row>
    <row r="2717" spans="1:15">
      <c r="A2717" s="1">
        <v>2716</v>
      </c>
      <c r="B2717" s="1">
        <v>86753092716</v>
      </c>
      <c r="C2717" s="2">
        <v>1.6657534246575343</v>
      </c>
      <c r="D2717" s="2" t="str">
        <f t="shared" si="169"/>
        <v>&gt; 1.5 year</v>
      </c>
      <c r="E2717" s="3">
        <v>32.964383561643835</v>
      </c>
      <c r="F2717" s="1">
        <v>0</v>
      </c>
      <c r="G2717" s="1">
        <v>36</v>
      </c>
      <c r="H2717" s="1" t="str">
        <f t="shared" si="170"/>
        <v>&lt;80</v>
      </c>
      <c r="I2717" s="1">
        <v>170.94728138555601</v>
      </c>
      <c r="J2717" s="1">
        <v>257.67028117814698</v>
      </c>
      <c r="K2717" s="1">
        <v>336.58335929403</v>
      </c>
      <c r="L2717" s="1">
        <v>257.00315422081201</v>
      </c>
      <c r="M2717" s="1">
        <f t="shared" si="171"/>
        <v>105.51978662687728</v>
      </c>
      <c r="N2717" s="1">
        <v>0</v>
      </c>
      <c r="O2717" s="1" t="str">
        <f t="shared" si="168"/>
        <v>25-40</v>
      </c>
    </row>
    <row r="2718" spans="1:15">
      <c r="A2718" s="1">
        <v>2717</v>
      </c>
      <c r="B2718" s="1">
        <v>86753092717</v>
      </c>
      <c r="C2718" s="2">
        <v>1.6602739726027398</v>
      </c>
      <c r="D2718" s="2" t="str">
        <f t="shared" si="169"/>
        <v>&gt; 1.5 year</v>
      </c>
      <c r="E2718" s="3">
        <v>35.389041095890413</v>
      </c>
      <c r="F2718" s="1">
        <v>0</v>
      </c>
      <c r="G2718" s="1">
        <v>22</v>
      </c>
      <c r="H2718" s="1" t="str">
        <f t="shared" si="170"/>
        <v>&lt;80</v>
      </c>
      <c r="I2718" s="1">
        <v>238.92047477902699</v>
      </c>
      <c r="J2718" s="1">
        <v>249.79540431807999</v>
      </c>
      <c r="K2718" s="1">
        <v>232.910712984425</v>
      </c>
      <c r="L2718" s="1">
        <v>242.606663246019</v>
      </c>
      <c r="M2718" s="1">
        <f t="shared" si="171"/>
        <v>96.159355475421833</v>
      </c>
      <c r="N2718" s="1">
        <v>0</v>
      </c>
      <c r="O2718" s="1" t="str">
        <f t="shared" si="168"/>
        <v>25-40</v>
      </c>
    </row>
    <row r="2719" spans="1:15">
      <c r="A2719" s="1">
        <v>2718</v>
      </c>
      <c r="B2719" s="1">
        <v>86753092718</v>
      </c>
      <c r="C2719" s="2">
        <v>1.715068493150685</v>
      </c>
      <c r="D2719" s="2" t="str">
        <f t="shared" si="169"/>
        <v>&gt; 1.5 year</v>
      </c>
      <c r="E2719" s="3">
        <v>36.673972602739724</v>
      </c>
      <c r="F2719" s="1">
        <v>0</v>
      </c>
      <c r="G2719" s="1">
        <v>38</v>
      </c>
      <c r="H2719" s="1" t="str">
        <f t="shared" si="170"/>
        <v>&lt;80</v>
      </c>
      <c r="I2719" s="1">
        <v>273.78207851408501</v>
      </c>
      <c r="J2719" s="1">
        <v>93.639440204958703</v>
      </c>
      <c r="K2719" s="1">
        <v>445.437164802469</v>
      </c>
      <c r="L2719" s="1">
        <v>243.48425241091601</v>
      </c>
      <c r="M2719" s="1">
        <f t="shared" si="171"/>
        <v>112.0642915631297</v>
      </c>
      <c r="N2719" s="1">
        <v>0</v>
      </c>
      <c r="O2719" s="1" t="str">
        <f t="shared" si="168"/>
        <v>25-40</v>
      </c>
    </row>
    <row r="2720" spans="1:15">
      <c r="A2720" s="1">
        <v>2719</v>
      </c>
      <c r="B2720" s="1">
        <v>86753092719</v>
      </c>
      <c r="C2720" s="2">
        <v>1.5123287671232877</v>
      </c>
      <c r="D2720" s="2" t="str">
        <f t="shared" si="169"/>
        <v>&gt; 1.5 year</v>
      </c>
      <c r="E2720" s="3">
        <v>30.106849315068494</v>
      </c>
      <c r="F2720" s="1">
        <v>1</v>
      </c>
      <c r="G2720" s="1">
        <v>59</v>
      </c>
      <c r="H2720" s="1" t="str">
        <f t="shared" si="170"/>
        <v>&lt;80</v>
      </c>
      <c r="I2720" s="1">
        <v>402.83088587058802</v>
      </c>
      <c r="J2720" s="1">
        <v>408.28076290654099</v>
      </c>
      <c r="K2720" s="1">
        <v>30.2611628320522</v>
      </c>
      <c r="L2720" s="1">
        <v>22.791828503363799</v>
      </c>
      <c r="M2720" s="1">
        <f t="shared" si="171"/>
        <v>71.255290862420253</v>
      </c>
      <c r="N2720" s="1">
        <v>0</v>
      </c>
      <c r="O2720" s="1" t="str">
        <f t="shared" si="168"/>
        <v>25-40</v>
      </c>
    </row>
    <row r="2721" spans="1:15">
      <c r="A2721" s="1">
        <v>2720</v>
      </c>
      <c r="B2721" s="1">
        <v>86753092720</v>
      </c>
      <c r="C2721" s="2">
        <v>1.2246575342465753</v>
      </c>
      <c r="D2721" s="2" t="str">
        <f t="shared" si="169"/>
        <v>&lt;= 1.5 year</v>
      </c>
      <c r="E2721" s="3">
        <v>41</v>
      </c>
      <c r="F2721" s="1">
        <v>0</v>
      </c>
      <c r="G2721" s="1">
        <v>79</v>
      </c>
      <c r="H2721" s="1" t="str">
        <f t="shared" si="170"/>
        <v>&lt;80</v>
      </c>
      <c r="I2721" s="1">
        <v>5.1486454186207302</v>
      </c>
      <c r="J2721" s="1">
        <v>308.64699482548201</v>
      </c>
      <c r="K2721" s="1">
        <v>229.78795311639999</v>
      </c>
      <c r="L2721" s="1">
        <v>7.9176876830869602</v>
      </c>
      <c r="M2721" s="1">
        <f t="shared" si="171"/>
        <v>53.628328115466651</v>
      </c>
      <c r="N2721" s="1">
        <v>1</v>
      </c>
      <c r="O2721" s="1" t="str">
        <f t="shared" si="168"/>
        <v>&gt;40</v>
      </c>
    </row>
    <row r="2722" spans="1:15">
      <c r="A2722" s="1">
        <v>2721</v>
      </c>
      <c r="B2722" s="1">
        <v>86753092721</v>
      </c>
      <c r="C2722" s="2">
        <v>1.1917808219178083</v>
      </c>
      <c r="D2722" s="2" t="str">
        <f t="shared" si="169"/>
        <v>&lt;= 1.5 year</v>
      </c>
      <c r="E2722" s="3">
        <v>44.506849315068493</v>
      </c>
      <c r="F2722" s="1">
        <v>0</v>
      </c>
      <c r="G2722" s="1">
        <v>96</v>
      </c>
      <c r="H2722" s="1" t="str">
        <f t="shared" si="170"/>
        <v>&gt;=80</v>
      </c>
      <c r="I2722" s="1">
        <v>41.3394108064278</v>
      </c>
      <c r="J2722" s="1">
        <v>231.613859301247</v>
      </c>
      <c r="K2722" s="1">
        <v>282.09314828449197</v>
      </c>
      <c r="L2722" s="1">
        <v>7.80593461645228</v>
      </c>
      <c r="M2722" s="1">
        <f t="shared" si="171"/>
        <v>56.624151556727298</v>
      </c>
      <c r="N2722" s="1">
        <v>1</v>
      </c>
      <c r="O2722" s="1" t="str">
        <f t="shared" si="168"/>
        <v>&gt;40</v>
      </c>
    </row>
    <row r="2723" spans="1:15">
      <c r="A2723" s="1">
        <v>2722</v>
      </c>
      <c r="B2723" s="1">
        <v>86753092722</v>
      </c>
      <c r="C2723" s="2">
        <v>1.1287671232876713</v>
      </c>
      <c r="D2723" s="2" t="str">
        <f t="shared" si="169"/>
        <v>&lt;= 1.5 year</v>
      </c>
      <c r="E2723" s="3">
        <v>44.832876712328769</v>
      </c>
      <c r="F2723" s="1">
        <v>1</v>
      </c>
      <c r="G2723" s="1">
        <v>105</v>
      </c>
      <c r="H2723" s="1" t="str">
        <f t="shared" si="170"/>
        <v>&gt;=80</v>
      </c>
      <c r="I2723" s="1">
        <v>27.335097979894101</v>
      </c>
      <c r="J2723" s="1">
        <v>308.39513623843402</v>
      </c>
      <c r="K2723" s="1">
        <v>290.23088546249102</v>
      </c>
      <c r="L2723" s="1">
        <v>3.5835697550612799</v>
      </c>
      <c r="M2723" s="1">
        <f t="shared" si="171"/>
        <v>62.116153363572515</v>
      </c>
      <c r="N2723" s="1">
        <v>0</v>
      </c>
      <c r="O2723" s="1" t="str">
        <f t="shared" si="168"/>
        <v>&gt;40</v>
      </c>
    </row>
    <row r="2724" spans="1:15">
      <c r="A2724" s="1">
        <v>2723</v>
      </c>
      <c r="B2724" s="1">
        <v>86753092723</v>
      </c>
      <c r="C2724" s="2">
        <v>1.6520547945205479</v>
      </c>
      <c r="D2724" s="2" t="str">
        <f t="shared" si="169"/>
        <v>&gt; 1.5 year</v>
      </c>
      <c r="E2724" s="3">
        <v>28.975342465753425</v>
      </c>
      <c r="F2724" s="1">
        <v>0</v>
      </c>
      <c r="G2724" s="1">
        <v>39</v>
      </c>
      <c r="H2724" s="1" t="str">
        <f t="shared" si="170"/>
        <v>&lt;80</v>
      </c>
      <c r="I2724" s="1">
        <v>164.41437369436201</v>
      </c>
      <c r="J2724" s="1">
        <v>302.44634499079899</v>
      </c>
      <c r="K2724" s="1">
        <v>254.22006522011799</v>
      </c>
      <c r="L2724" s="1">
        <v>226.77155344901601</v>
      </c>
      <c r="M2724" s="1">
        <f t="shared" si="171"/>
        <v>95.06785173510896</v>
      </c>
      <c r="N2724" s="1">
        <v>0</v>
      </c>
      <c r="O2724" s="1" t="str">
        <f t="shared" si="168"/>
        <v>25-40</v>
      </c>
    </row>
    <row r="2725" spans="1:15">
      <c r="A2725" s="1">
        <v>2724</v>
      </c>
      <c r="B2725" s="1">
        <v>86753092724</v>
      </c>
      <c r="C2725" s="2">
        <v>1.1397260273972603</v>
      </c>
      <c r="D2725" s="2" t="str">
        <f t="shared" si="169"/>
        <v>&lt;= 1.5 year</v>
      </c>
      <c r="E2725" s="3">
        <v>45.860273972602741</v>
      </c>
      <c r="F2725" s="1">
        <v>1</v>
      </c>
      <c r="G2725" s="1">
        <v>48</v>
      </c>
      <c r="H2725" s="1" t="str">
        <f t="shared" si="170"/>
        <v>&lt;80</v>
      </c>
      <c r="I2725" s="1">
        <v>35.133955328027596</v>
      </c>
      <c r="J2725" s="1">
        <v>171.48185499152001</v>
      </c>
      <c r="K2725" s="1">
        <v>376.82353505535201</v>
      </c>
      <c r="L2725" s="1">
        <v>48.419064092648199</v>
      </c>
      <c r="M2725" s="1">
        <f t="shared" si="171"/>
        <v>67.558376723323832</v>
      </c>
      <c r="N2725" s="1">
        <v>0</v>
      </c>
      <c r="O2725" s="1" t="str">
        <f t="shared" si="168"/>
        <v>&gt;40</v>
      </c>
    </row>
    <row r="2726" spans="1:15">
      <c r="A2726" s="1">
        <v>2725</v>
      </c>
      <c r="B2726" s="1">
        <v>86753092725</v>
      </c>
      <c r="C2726" s="2">
        <v>1.1424657534246576</v>
      </c>
      <c r="D2726" s="2" t="str">
        <f t="shared" si="169"/>
        <v>&lt;= 1.5 year</v>
      </c>
      <c r="E2726" s="3">
        <v>41.424657534246577</v>
      </c>
      <c r="F2726" s="1">
        <v>0</v>
      </c>
      <c r="G2726" s="1">
        <v>107</v>
      </c>
      <c r="H2726" s="1" t="str">
        <f t="shared" si="170"/>
        <v>&gt;=80</v>
      </c>
      <c r="I2726" s="1">
        <v>9.9169521481496492</v>
      </c>
      <c r="J2726" s="1">
        <v>287.87726758845298</v>
      </c>
      <c r="K2726" s="1">
        <v>243.50048913197401</v>
      </c>
      <c r="L2726" s="1">
        <v>4.5404103628827999</v>
      </c>
      <c r="M2726" s="1">
        <f t="shared" si="171"/>
        <v>53.588445518311026</v>
      </c>
      <c r="N2726" s="1">
        <v>1</v>
      </c>
      <c r="O2726" s="1" t="str">
        <f t="shared" si="168"/>
        <v>&gt;40</v>
      </c>
    </row>
    <row r="2727" spans="1:15">
      <c r="A2727" s="1">
        <v>2726</v>
      </c>
      <c r="B2727" s="1">
        <v>86753092726</v>
      </c>
      <c r="C2727" s="2">
        <v>0.9616438356164384</v>
      </c>
      <c r="D2727" s="2" t="str">
        <f t="shared" si="169"/>
        <v>&lt;= 1.5 year</v>
      </c>
      <c r="E2727" s="3">
        <v>20.358904109589041</v>
      </c>
      <c r="F2727" s="1">
        <v>1</v>
      </c>
      <c r="G2727" s="1">
        <v>59</v>
      </c>
      <c r="H2727" s="1" t="str">
        <f t="shared" si="170"/>
        <v>&lt;80</v>
      </c>
      <c r="I2727" s="1">
        <v>557.39879370999699</v>
      </c>
      <c r="J2727" s="1">
        <v>285.31688098016099</v>
      </c>
      <c r="K2727" s="1">
        <v>25.818013247171798</v>
      </c>
      <c r="L2727" s="1">
        <v>1.15927253033142</v>
      </c>
      <c r="M2727" s="1">
        <f t="shared" si="171"/>
        <v>70.654528268513033</v>
      </c>
      <c r="N2727" s="1">
        <v>0</v>
      </c>
      <c r="O2727" s="1" t="str">
        <f t="shared" si="168"/>
        <v>17-25</v>
      </c>
    </row>
    <row r="2728" spans="1:15">
      <c r="A2728" s="1">
        <v>2727</v>
      </c>
      <c r="B2728" s="1">
        <v>86753092727</v>
      </c>
      <c r="C2728" s="2">
        <v>1.6849315068493151</v>
      </c>
      <c r="D2728" s="2" t="str">
        <f t="shared" si="169"/>
        <v>&gt; 1.5 year</v>
      </c>
      <c r="E2728" s="3">
        <v>35.123287671232873</v>
      </c>
      <c r="F2728" s="1">
        <v>1</v>
      </c>
      <c r="G2728" s="1">
        <v>33</v>
      </c>
      <c r="H2728" s="1" t="str">
        <f t="shared" si="170"/>
        <v>&lt;80</v>
      </c>
      <c r="I2728" s="1">
        <v>373.82395151172102</v>
      </c>
      <c r="J2728" s="1">
        <v>219.08894568787699</v>
      </c>
      <c r="K2728" s="1">
        <v>165.089696559072</v>
      </c>
      <c r="L2728" s="1">
        <v>167.54070932383601</v>
      </c>
      <c r="M2728" s="1">
        <f t="shared" si="171"/>
        <v>87.348680481916801</v>
      </c>
      <c r="N2728" s="1">
        <v>1</v>
      </c>
      <c r="O2728" s="1" t="str">
        <f t="shared" si="168"/>
        <v>25-40</v>
      </c>
    </row>
    <row r="2729" spans="1:15">
      <c r="A2729" s="1">
        <v>2728</v>
      </c>
      <c r="B2729" s="1">
        <v>86753092728</v>
      </c>
      <c r="C2729" s="2">
        <v>1.284931506849315</v>
      </c>
      <c r="D2729" s="2" t="str">
        <f t="shared" si="169"/>
        <v>&lt;= 1.5 year</v>
      </c>
      <c r="E2729" s="3">
        <v>19.413698630136988</v>
      </c>
      <c r="F2729" s="1">
        <v>0</v>
      </c>
      <c r="G2729" s="1">
        <v>58</v>
      </c>
      <c r="H2729" s="1" t="str">
        <f t="shared" si="170"/>
        <v>&lt;80</v>
      </c>
      <c r="I2729" s="1">
        <v>421.07516172115601</v>
      </c>
      <c r="J2729" s="1">
        <v>313.87844870897698</v>
      </c>
      <c r="K2729" s="1">
        <v>0.663903485131073</v>
      </c>
      <c r="L2729" s="1">
        <v>13.659587312009201</v>
      </c>
      <c r="M2729" s="1">
        <f t="shared" si="171"/>
        <v>60.515107730067477</v>
      </c>
      <c r="N2729" s="1">
        <v>0</v>
      </c>
      <c r="O2729" s="1" t="str">
        <f t="shared" si="168"/>
        <v>17-25</v>
      </c>
    </row>
    <row r="2730" spans="1:15">
      <c r="A2730" s="1">
        <v>2729</v>
      </c>
      <c r="B2730" s="1">
        <v>86753092729</v>
      </c>
      <c r="C2730" s="2">
        <v>1.2328767123287672</v>
      </c>
      <c r="D2730" s="2" t="str">
        <f t="shared" si="169"/>
        <v>&lt;= 1.5 year</v>
      </c>
      <c r="E2730" s="3">
        <v>41.287671232876711</v>
      </c>
      <c r="F2730" s="1">
        <v>0</v>
      </c>
      <c r="G2730" s="1">
        <v>86</v>
      </c>
      <c r="H2730" s="1" t="str">
        <f t="shared" si="170"/>
        <v>&gt;=80</v>
      </c>
      <c r="I2730" s="1">
        <v>18.6946406810907</v>
      </c>
      <c r="J2730" s="1">
        <v>293.79217868765897</v>
      </c>
      <c r="K2730" s="1">
        <v>214.263773002157</v>
      </c>
      <c r="L2730" s="1">
        <v>10.0959009747338</v>
      </c>
      <c r="M2730" s="1">
        <f t="shared" si="171"/>
        <v>51.92210642672687</v>
      </c>
      <c r="N2730" s="1">
        <v>1</v>
      </c>
      <c r="O2730" s="1" t="str">
        <f t="shared" si="168"/>
        <v>&gt;40</v>
      </c>
    </row>
    <row r="2731" spans="1:15">
      <c r="A2731" s="1">
        <v>2730</v>
      </c>
      <c r="B2731" s="1">
        <v>86753092730</v>
      </c>
      <c r="C2731" s="2">
        <v>1.1643835616438356</v>
      </c>
      <c r="D2731" s="2" t="str">
        <f t="shared" si="169"/>
        <v>&lt;= 1.5 year</v>
      </c>
      <c r="E2731" s="3">
        <v>42.56986301369863</v>
      </c>
      <c r="F2731" s="1">
        <v>0</v>
      </c>
      <c r="G2731" s="1">
        <v>69</v>
      </c>
      <c r="H2731" s="1" t="str">
        <f t="shared" si="170"/>
        <v>&lt;80</v>
      </c>
      <c r="I2731" s="1">
        <v>0.63866556159491294</v>
      </c>
      <c r="J2731" s="1">
        <v>218.155058752071</v>
      </c>
      <c r="K2731" s="1">
        <v>289.87375226024301</v>
      </c>
      <c r="L2731" s="1">
        <v>58.873516012156699</v>
      </c>
      <c r="M2731" s="1">
        <f t="shared" si="171"/>
        <v>59.353170137781234</v>
      </c>
      <c r="N2731" s="1">
        <v>0</v>
      </c>
      <c r="O2731" s="1" t="str">
        <f t="shared" si="168"/>
        <v>&gt;40</v>
      </c>
    </row>
    <row r="2732" spans="1:15">
      <c r="A2732" s="1">
        <v>2731</v>
      </c>
      <c r="B2732" s="1">
        <v>86753092731</v>
      </c>
      <c r="C2732" s="2">
        <v>1.2547945205479452</v>
      </c>
      <c r="D2732" s="2" t="str">
        <f t="shared" si="169"/>
        <v>&lt;= 1.5 year</v>
      </c>
      <c r="E2732" s="3">
        <v>51.742465753424661</v>
      </c>
      <c r="F2732" s="1">
        <v>0</v>
      </c>
      <c r="G2732" s="1">
        <v>74</v>
      </c>
      <c r="H2732" s="1" t="str">
        <f t="shared" si="170"/>
        <v>&lt;80</v>
      </c>
      <c r="I2732" s="1">
        <v>60.244625369597799</v>
      </c>
      <c r="J2732" s="1">
        <v>252.74257678295299</v>
      </c>
      <c r="K2732" s="1">
        <v>221.905217900503</v>
      </c>
      <c r="L2732" s="1">
        <v>57.385448321968703</v>
      </c>
      <c r="M2732" s="1">
        <f t="shared" si="171"/>
        <v>58.553856118900669</v>
      </c>
      <c r="N2732" s="1">
        <v>0</v>
      </c>
      <c r="O2732" s="1" t="str">
        <f t="shared" si="168"/>
        <v>&gt;40</v>
      </c>
    </row>
    <row r="2733" spans="1:15">
      <c r="A2733" s="1">
        <v>2732</v>
      </c>
      <c r="B2733" s="1">
        <v>86753092732</v>
      </c>
      <c r="C2733" s="2">
        <v>1.1397260273972603</v>
      </c>
      <c r="D2733" s="2" t="str">
        <f t="shared" si="169"/>
        <v>&lt;= 1.5 year</v>
      </c>
      <c r="E2733" s="3">
        <v>41.421917808219177</v>
      </c>
      <c r="F2733" s="1">
        <v>0</v>
      </c>
      <c r="G2733" s="1">
        <v>86</v>
      </c>
      <c r="H2733" s="1" t="str">
        <f t="shared" si="170"/>
        <v>&gt;=80</v>
      </c>
      <c r="I2733" s="1">
        <v>20.5007066745701</v>
      </c>
      <c r="J2733" s="1">
        <v>248.03175219554601</v>
      </c>
      <c r="K2733" s="1">
        <v>347.412694278846</v>
      </c>
      <c r="L2733" s="1">
        <v>17.423418697546399</v>
      </c>
      <c r="M2733" s="1">
        <f t="shared" si="171"/>
        <v>65.26293026677638</v>
      </c>
      <c r="N2733" s="1">
        <v>0</v>
      </c>
      <c r="O2733" s="1" t="str">
        <f t="shared" si="168"/>
        <v>&gt;40</v>
      </c>
    </row>
    <row r="2734" spans="1:15">
      <c r="A2734" s="1">
        <v>2733</v>
      </c>
      <c r="B2734" s="1">
        <v>86753092733</v>
      </c>
      <c r="C2734" s="2">
        <v>1.7424657534246575</v>
      </c>
      <c r="D2734" s="2" t="str">
        <f t="shared" si="169"/>
        <v>&gt; 1.5 year</v>
      </c>
      <c r="E2734" s="3">
        <v>34.136986301369866</v>
      </c>
      <c r="F2734" s="1">
        <v>0</v>
      </c>
      <c r="G2734" s="1">
        <v>24</v>
      </c>
      <c r="H2734" s="1" t="str">
        <f t="shared" si="170"/>
        <v>&lt;80</v>
      </c>
      <c r="I2734" s="1">
        <v>300.04395070036799</v>
      </c>
      <c r="J2734" s="1">
        <v>214.64230222112701</v>
      </c>
      <c r="K2734" s="1">
        <v>205.08075130863199</v>
      </c>
      <c r="L2734" s="1">
        <v>179.848829053396</v>
      </c>
      <c r="M2734" s="1">
        <f t="shared" si="171"/>
        <v>87.366449877162964</v>
      </c>
      <c r="N2734" s="1">
        <v>1</v>
      </c>
      <c r="O2734" s="1" t="str">
        <f t="shared" si="168"/>
        <v>25-40</v>
      </c>
    </row>
    <row r="2735" spans="1:15">
      <c r="A2735" s="1">
        <v>2734</v>
      </c>
      <c r="B2735" s="1">
        <v>86753092734</v>
      </c>
      <c r="C2735" s="2">
        <v>1.2027397260273973</v>
      </c>
      <c r="D2735" s="2" t="str">
        <f t="shared" si="169"/>
        <v>&lt;= 1.5 year</v>
      </c>
      <c r="E2735" s="3">
        <v>39.92876712328767</v>
      </c>
      <c r="F2735" s="1">
        <v>0</v>
      </c>
      <c r="G2735" s="1">
        <v>98</v>
      </c>
      <c r="H2735" s="1" t="str">
        <f t="shared" si="170"/>
        <v>&gt;=80</v>
      </c>
      <c r="I2735" s="1">
        <v>71.016439359497895</v>
      </c>
      <c r="J2735" s="1">
        <v>288.11973195497802</v>
      </c>
      <c r="K2735" s="1">
        <v>175.02125983406799</v>
      </c>
      <c r="L2735" s="1">
        <v>6.4598162825725298</v>
      </c>
      <c r="M2735" s="1">
        <f t="shared" si="171"/>
        <v>50.508622839154931</v>
      </c>
      <c r="N2735" s="1">
        <v>1</v>
      </c>
      <c r="O2735" s="1" t="str">
        <f t="shared" si="168"/>
        <v>25-40</v>
      </c>
    </row>
    <row r="2736" spans="1:15">
      <c r="A2736" s="1">
        <v>2735</v>
      </c>
      <c r="B2736" s="1">
        <v>86753092735</v>
      </c>
      <c r="C2736" s="2">
        <v>1.6794520547945206</v>
      </c>
      <c r="D2736" s="2" t="str">
        <f t="shared" si="169"/>
        <v>&gt; 1.5 year</v>
      </c>
      <c r="E2736" s="3">
        <v>32.747945205479454</v>
      </c>
      <c r="F2736" s="1">
        <v>1</v>
      </c>
      <c r="G2736" s="1">
        <v>40</v>
      </c>
      <c r="H2736" s="1" t="str">
        <f t="shared" si="170"/>
        <v>&lt;80</v>
      </c>
      <c r="I2736" s="1">
        <v>293.43820368058402</v>
      </c>
      <c r="J2736" s="1">
        <v>211.161665448523</v>
      </c>
      <c r="K2736" s="1">
        <v>134.45164808653001</v>
      </c>
      <c r="L2736" s="1">
        <v>383.10788950989001</v>
      </c>
      <c r="M2736" s="1">
        <f t="shared" si="171"/>
        <v>102.47513404189897</v>
      </c>
      <c r="N2736" s="1">
        <v>0</v>
      </c>
      <c r="O2736" s="1" t="str">
        <f t="shared" si="168"/>
        <v>25-40</v>
      </c>
    </row>
    <row r="2737" spans="1:15">
      <c r="A2737" s="1">
        <v>2736</v>
      </c>
      <c r="B2737" s="1">
        <v>86753092736</v>
      </c>
      <c r="C2737" s="2">
        <v>1.0383561643835617</v>
      </c>
      <c r="D2737" s="2" t="str">
        <f t="shared" si="169"/>
        <v>&lt;= 1.5 year</v>
      </c>
      <c r="E2737" s="3">
        <v>39.145205479452052</v>
      </c>
      <c r="F2737" s="1">
        <v>0</v>
      </c>
      <c r="G2737" s="1">
        <v>75</v>
      </c>
      <c r="H2737" s="1" t="str">
        <f t="shared" si="170"/>
        <v>&lt;80</v>
      </c>
      <c r="I2737" s="1">
        <v>84.408450509968603</v>
      </c>
      <c r="J2737" s="1">
        <v>279.64932413648597</v>
      </c>
      <c r="K2737" s="1">
        <v>300.08560615434402</v>
      </c>
      <c r="L2737" s="1">
        <v>3.90532561403215</v>
      </c>
      <c r="M2737" s="1">
        <f t="shared" si="171"/>
        <v>65.603533783921506</v>
      </c>
      <c r="N2737" s="1">
        <v>0</v>
      </c>
      <c r="O2737" s="1" t="str">
        <f t="shared" si="168"/>
        <v>25-40</v>
      </c>
    </row>
    <row r="2738" spans="1:15">
      <c r="A2738" s="1">
        <v>2737</v>
      </c>
      <c r="B2738" s="1">
        <v>86753092737</v>
      </c>
      <c r="C2738" s="2">
        <v>1.7397260273972603</v>
      </c>
      <c r="D2738" s="2" t="str">
        <f t="shared" si="169"/>
        <v>&gt; 1.5 year</v>
      </c>
      <c r="E2738" s="3">
        <v>33.564383561643837</v>
      </c>
      <c r="F2738" s="1">
        <v>0</v>
      </c>
      <c r="G2738" s="1">
        <v>25</v>
      </c>
      <c r="H2738" s="1" t="str">
        <f t="shared" si="170"/>
        <v>&lt;80</v>
      </c>
      <c r="I2738" s="1">
        <v>132.37353155716801</v>
      </c>
      <c r="J2738" s="1">
        <v>330.41960855834702</v>
      </c>
      <c r="K2738" s="1">
        <v>347.74040161268499</v>
      </c>
      <c r="L2738" s="1">
        <v>217.86628750815899</v>
      </c>
      <c r="M2738" s="1">
        <f t="shared" si="171"/>
        <v>104.89625390374248</v>
      </c>
      <c r="N2738" s="1">
        <v>0</v>
      </c>
      <c r="O2738" s="1" t="str">
        <f t="shared" si="168"/>
        <v>25-40</v>
      </c>
    </row>
    <row r="2739" spans="1:15">
      <c r="A2739" s="1">
        <v>2738</v>
      </c>
      <c r="B2739" s="1">
        <v>86753092738</v>
      </c>
      <c r="C2739" s="2">
        <v>1.5561643835616439</v>
      </c>
      <c r="D2739" s="2" t="str">
        <f t="shared" si="169"/>
        <v>&gt; 1.5 year</v>
      </c>
      <c r="E2739" s="3">
        <v>20.397260273972602</v>
      </c>
      <c r="F2739" s="1">
        <v>0</v>
      </c>
      <c r="G2739" s="1">
        <v>60</v>
      </c>
      <c r="H2739" s="1" t="str">
        <f t="shared" si="170"/>
        <v>&lt;80</v>
      </c>
      <c r="I2739" s="1">
        <v>424.71806505054502</v>
      </c>
      <c r="J2739" s="1">
        <v>371.34582155199303</v>
      </c>
      <c r="K2739" s="1">
        <v>4.9040070131034899</v>
      </c>
      <c r="L2739" s="1">
        <v>9.3572259789629992</v>
      </c>
      <c r="M2739" s="1">
        <f t="shared" si="171"/>
        <v>65.396458887251029</v>
      </c>
      <c r="N2739" s="1">
        <v>0</v>
      </c>
      <c r="O2739" s="1" t="str">
        <f t="shared" si="168"/>
        <v>17-25</v>
      </c>
    </row>
    <row r="2740" spans="1:15">
      <c r="A2740" s="1">
        <v>2739</v>
      </c>
      <c r="B2740" s="1">
        <v>86753092739</v>
      </c>
      <c r="C2740" s="2">
        <v>1</v>
      </c>
      <c r="D2740" s="2" t="str">
        <f t="shared" si="169"/>
        <v>&lt;= 1.5 year</v>
      </c>
      <c r="E2740" s="3">
        <v>34.282191780821918</v>
      </c>
      <c r="F2740" s="1">
        <v>0</v>
      </c>
      <c r="G2740" s="1">
        <v>20</v>
      </c>
      <c r="H2740" s="1" t="str">
        <f t="shared" si="170"/>
        <v>&lt;80</v>
      </c>
      <c r="I2740" s="1">
        <v>18.920157913432401</v>
      </c>
      <c r="J2740" s="1">
        <v>61.157776415737203</v>
      </c>
      <c r="K2740" s="1">
        <v>409.79591900005198</v>
      </c>
      <c r="L2740" s="1">
        <v>328.98436018012399</v>
      </c>
      <c r="M2740" s="1">
        <f t="shared" si="171"/>
        <v>95.059868247954682</v>
      </c>
      <c r="N2740" s="1">
        <v>0</v>
      </c>
      <c r="O2740" s="1" t="str">
        <f t="shared" si="168"/>
        <v>25-40</v>
      </c>
    </row>
    <row r="2741" spans="1:15">
      <c r="A2741" s="1">
        <v>2740</v>
      </c>
      <c r="B2741" s="1">
        <v>86753092740</v>
      </c>
      <c r="C2741" s="2">
        <v>1.1452054794520548</v>
      </c>
      <c r="D2741" s="2" t="str">
        <f t="shared" si="169"/>
        <v>&lt;= 1.5 year</v>
      </c>
      <c r="E2741" s="3">
        <v>40.802739726027397</v>
      </c>
      <c r="F2741" s="1">
        <v>0</v>
      </c>
      <c r="G2741" s="1">
        <v>76</v>
      </c>
      <c r="H2741" s="1" t="str">
        <f t="shared" si="170"/>
        <v>&lt;80</v>
      </c>
      <c r="I2741" s="1">
        <v>35.4752124269734</v>
      </c>
      <c r="J2741" s="1">
        <v>375.12970794637198</v>
      </c>
      <c r="K2741" s="1">
        <v>132.348231648134</v>
      </c>
      <c r="L2741" s="1">
        <v>17.149303787069101</v>
      </c>
      <c r="M2741" s="1">
        <f t="shared" si="171"/>
        <v>50.788097882091996</v>
      </c>
      <c r="N2741" s="1">
        <v>0</v>
      </c>
      <c r="O2741" s="1" t="str">
        <f t="shared" si="168"/>
        <v>&gt;40</v>
      </c>
    </row>
    <row r="2742" spans="1:15">
      <c r="A2742" s="1">
        <v>2741</v>
      </c>
      <c r="B2742" s="1">
        <v>86753092741</v>
      </c>
      <c r="C2742" s="2">
        <v>1.6849315068493151</v>
      </c>
      <c r="D2742" s="2" t="str">
        <f t="shared" si="169"/>
        <v>&gt; 1.5 year</v>
      </c>
      <c r="E2742" s="3">
        <v>34.112328767123287</v>
      </c>
      <c r="F2742" s="1">
        <v>0</v>
      </c>
      <c r="G2742" s="1">
        <v>26</v>
      </c>
      <c r="H2742" s="1" t="str">
        <f t="shared" si="170"/>
        <v>&lt;80</v>
      </c>
      <c r="I2742" s="1">
        <v>287.06936565720002</v>
      </c>
      <c r="J2742" s="1">
        <v>184.299627241498</v>
      </c>
      <c r="K2742" s="1">
        <v>341.49684828507202</v>
      </c>
      <c r="L2742" s="1">
        <v>215.303746155005</v>
      </c>
      <c r="M2742" s="1">
        <f t="shared" si="171"/>
        <v>104.52559076470509</v>
      </c>
      <c r="N2742" s="1">
        <v>0</v>
      </c>
      <c r="O2742" s="1" t="str">
        <f t="shared" si="168"/>
        <v>25-40</v>
      </c>
    </row>
    <row r="2743" spans="1:15">
      <c r="A2743" s="1">
        <v>2742</v>
      </c>
      <c r="B2743" s="1">
        <v>86753092742</v>
      </c>
      <c r="C2743" s="2">
        <v>1.2328767123287672</v>
      </c>
      <c r="D2743" s="2" t="str">
        <f t="shared" si="169"/>
        <v>&lt;= 1.5 year</v>
      </c>
      <c r="E2743" s="3">
        <v>42.958904109589042</v>
      </c>
      <c r="F2743" s="1">
        <v>1</v>
      </c>
      <c r="G2743" s="1">
        <v>87</v>
      </c>
      <c r="H2743" s="1" t="str">
        <f t="shared" si="170"/>
        <v>&gt;=80</v>
      </c>
      <c r="I2743" s="1">
        <v>3.5583332191918702</v>
      </c>
      <c r="J2743" s="1">
        <v>224.43076016506299</v>
      </c>
      <c r="K2743" s="1">
        <v>335.78011774694698</v>
      </c>
      <c r="L2743" s="1">
        <v>20.379071469277399</v>
      </c>
      <c r="M2743" s="1">
        <f t="shared" si="171"/>
        <v>60.978230176687312</v>
      </c>
      <c r="N2743" s="1">
        <v>0</v>
      </c>
      <c r="O2743" s="1" t="str">
        <f t="shared" si="168"/>
        <v>&gt;40</v>
      </c>
    </row>
    <row r="2744" spans="1:15">
      <c r="A2744" s="1">
        <v>2743</v>
      </c>
      <c r="B2744" s="1">
        <v>86753092743</v>
      </c>
      <c r="C2744" s="2">
        <v>1.6575342465753424</v>
      </c>
      <c r="D2744" s="2" t="str">
        <f t="shared" si="169"/>
        <v>&gt; 1.5 year</v>
      </c>
      <c r="E2744" s="3">
        <v>32.865753424657534</v>
      </c>
      <c r="F2744" s="1">
        <v>0</v>
      </c>
      <c r="G2744" s="1">
        <v>53</v>
      </c>
      <c r="H2744" s="1" t="str">
        <f t="shared" si="170"/>
        <v>&lt;80</v>
      </c>
      <c r="I2744" s="1">
        <v>298.24683653311399</v>
      </c>
      <c r="J2744" s="1">
        <v>270.90380370797698</v>
      </c>
      <c r="K2744" s="1">
        <v>157.59383502677099</v>
      </c>
      <c r="L2744" s="1">
        <v>292.02268024535601</v>
      </c>
      <c r="M2744" s="1">
        <f t="shared" si="171"/>
        <v>99.486033051942513</v>
      </c>
      <c r="N2744" s="1">
        <v>0</v>
      </c>
      <c r="O2744" s="1" t="str">
        <f t="shared" si="168"/>
        <v>25-40</v>
      </c>
    </row>
    <row r="2745" spans="1:15">
      <c r="A2745" s="1">
        <v>2744</v>
      </c>
      <c r="B2745" s="1">
        <v>86753092744</v>
      </c>
      <c r="C2745" s="2">
        <v>1.0438356164383562</v>
      </c>
      <c r="D2745" s="2" t="str">
        <f t="shared" si="169"/>
        <v>&lt;= 1.5 year</v>
      </c>
      <c r="E2745" s="3">
        <v>34.260273972602739</v>
      </c>
      <c r="F2745" s="1">
        <v>0</v>
      </c>
      <c r="G2745" s="1">
        <v>20</v>
      </c>
      <c r="H2745" s="1" t="str">
        <f t="shared" si="170"/>
        <v>&lt;80</v>
      </c>
      <c r="I2745" s="1">
        <v>86.317841075836299</v>
      </c>
      <c r="J2745" s="1">
        <v>86.459668574478798</v>
      </c>
      <c r="K2745" s="1">
        <v>317.18654730259999</v>
      </c>
      <c r="L2745" s="1">
        <v>323.64519903945802</v>
      </c>
      <c r="M2745" s="1">
        <f t="shared" si="171"/>
        <v>90.722010333072163</v>
      </c>
      <c r="N2745" s="1">
        <v>0</v>
      </c>
      <c r="O2745" s="1" t="str">
        <f t="shared" si="168"/>
        <v>25-40</v>
      </c>
    </row>
    <row r="2746" spans="1:15">
      <c r="A2746" s="1">
        <v>2745</v>
      </c>
      <c r="B2746" s="1">
        <v>86753092745</v>
      </c>
      <c r="C2746" s="2">
        <v>1.0931506849315069</v>
      </c>
      <c r="D2746" s="2" t="str">
        <f t="shared" si="169"/>
        <v>&lt;= 1.5 year</v>
      </c>
      <c r="E2746" s="3">
        <v>36.397260273972606</v>
      </c>
      <c r="F2746" s="1">
        <v>0</v>
      </c>
      <c r="G2746" s="1">
        <v>85</v>
      </c>
      <c r="H2746" s="1" t="str">
        <f t="shared" si="170"/>
        <v>&gt;=80</v>
      </c>
      <c r="I2746" s="1">
        <v>44.508966691398697</v>
      </c>
      <c r="J2746" s="1">
        <v>211.572941897791</v>
      </c>
      <c r="K2746" s="1">
        <v>331.36280074966101</v>
      </c>
      <c r="L2746" s="1">
        <v>5.8452562981450598</v>
      </c>
      <c r="M2746" s="1">
        <f t="shared" si="171"/>
        <v>60.951519532871899</v>
      </c>
      <c r="N2746" s="1">
        <v>0</v>
      </c>
      <c r="O2746" s="1" t="str">
        <f t="shared" si="168"/>
        <v>25-40</v>
      </c>
    </row>
    <row r="2747" spans="1:15">
      <c r="A2747" s="1">
        <v>2746</v>
      </c>
      <c r="B2747" s="1">
        <v>86753092746</v>
      </c>
      <c r="C2747" s="2">
        <v>1.2410958904109588</v>
      </c>
      <c r="D2747" s="2" t="str">
        <f t="shared" si="169"/>
        <v>&lt;= 1.5 year</v>
      </c>
      <c r="E2747" s="3">
        <v>34.671232876712331</v>
      </c>
      <c r="F2747" s="1">
        <v>0</v>
      </c>
      <c r="G2747" s="1">
        <v>76</v>
      </c>
      <c r="H2747" s="1" t="str">
        <f t="shared" si="170"/>
        <v>&lt;80</v>
      </c>
      <c r="I2747" s="1">
        <v>3.2318482949574698</v>
      </c>
      <c r="J2747" s="1">
        <v>225.16063532692101</v>
      </c>
      <c r="K2747" s="1">
        <v>349.82894034146199</v>
      </c>
      <c r="L2747" s="1">
        <v>15.6762853471062</v>
      </c>
      <c r="M2747" s="1">
        <f t="shared" si="171"/>
        <v>62.132025772378462</v>
      </c>
      <c r="N2747" s="1">
        <v>0</v>
      </c>
      <c r="O2747" s="1" t="str">
        <f t="shared" si="168"/>
        <v>25-40</v>
      </c>
    </row>
    <row r="2748" spans="1:15">
      <c r="A2748" s="1">
        <v>2747</v>
      </c>
      <c r="B2748" s="1">
        <v>86753092747</v>
      </c>
      <c r="C2748" s="2">
        <v>1.5698630136986302</v>
      </c>
      <c r="D2748" s="2" t="str">
        <f t="shared" si="169"/>
        <v>&gt; 1.5 year</v>
      </c>
      <c r="E2748" s="3">
        <v>28.254794520547946</v>
      </c>
      <c r="F2748" s="1">
        <v>0</v>
      </c>
      <c r="G2748" s="1">
        <v>51</v>
      </c>
      <c r="H2748" s="1" t="str">
        <f t="shared" si="170"/>
        <v>&lt;80</v>
      </c>
      <c r="I2748" s="1">
        <v>184.74995522901901</v>
      </c>
      <c r="J2748" s="1">
        <v>400.35202753943298</v>
      </c>
      <c r="K2748" s="1">
        <v>204.072905528663</v>
      </c>
      <c r="L2748" s="1">
        <v>215.006400791609</v>
      </c>
      <c r="M2748" s="1">
        <f t="shared" si="171"/>
        <v>97.097675379908779</v>
      </c>
      <c r="N2748" s="1">
        <v>0</v>
      </c>
      <c r="O2748" s="1" t="str">
        <f t="shared" si="168"/>
        <v>25-40</v>
      </c>
    </row>
    <row r="2749" spans="1:15">
      <c r="A2749" s="1">
        <v>2748</v>
      </c>
      <c r="B2749" s="1">
        <v>86753092748</v>
      </c>
      <c r="C2749" s="2">
        <v>1.1452054794520548</v>
      </c>
      <c r="D2749" s="2" t="str">
        <f t="shared" si="169"/>
        <v>&lt;= 1.5 year</v>
      </c>
      <c r="E2749" s="3">
        <v>37.441095890410956</v>
      </c>
      <c r="F2749" s="1">
        <v>0</v>
      </c>
      <c r="G2749" s="1">
        <v>85</v>
      </c>
      <c r="H2749" s="1" t="str">
        <f t="shared" si="170"/>
        <v>&gt;=80</v>
      </c>
      <c r="I2749" s="1">
        <v>26.925043037507098</v>
      </c>
      <c r="J2749" s="1">
        <v>324.43903040621302</v>
      </c>
      <c r="K2749" s="1">
        <v>227.40075851377199</v>
      </c>
      <c r="L2749" s="1">
        <v>42.907435157991799</v>
      </c>
      <c r="M2749" s="1">
        <f t="shared" si="171"/>
        <v>60.546109116109257</v>
      </c>
      <c r="N2749" s="1">
        <v>0</v>
      </c>
      <c r="O2749" s="1" t="str">
        <f t="shared" si="168"/>
        <v>25-40</v>
      </c>
    </row>
    <row r="2750" spans="1:15">
      <c r="A2750" s="1">
        <v>2749</v>
      </c>
      <c r="B2750" s="1">
        <v>86753092749</v>
      </c>
      <c r="C2750" s="2">
        <v>1.095890410958904</v>
      </c>
      <c r="D2750" s="2" t="str">
        <f t="shared" si="169"/>
        <v>&lt;= 1.5 year</v>
      </c>
      <c r="E2750" s="3">
        <v>42.463013698630135</v>
      </c>
      <c r="F2750" s="1">
        <v>0</v>
      </c>
      <c r="G2750" s="1">
        <v>66</v>
      </c>
      <c r="H2750" s="1" t="str">
        <f t="shared" si="170"/>
        <v>&lt;80</v>
      </c>
      <c r="I2750" s="1">
        <v>72.266039579547694</v>
      </c>
      <c r="J2750" s="1">
        <v>258.33686980498197</v>
      </c>
      <c r="K2750" s="1">
        <v>243.37380042088901</v>
      </c>
      <c r="L2750" s="1">
        <v>2.8657949964535301</v>
      </c>
      <c r="M2750" s="1">
        <f t="shared" si="171"/>
        <v>55.996984200843471</v>
      </c>
      <c r="N2750" s="1">
        <v>0</v>
      </c>
      <c r="O2750" s="1" t="str">
        <f t="shared" si="168"/>
        <v>&gt;40</v>
      </c>
    </row>
    <row r="2751" spans="1:15">
      <c r="A2751" s="1">
        <v>2750</v>
      </c>
      <c r="B2751" s="1">
        <v>86753092750</v>
      </c>
      <c r="C2751" s="2">
        <v>1.5726027397260274</v>
      </c>
      <c r="D2751" s="2" t="str">
        <f t="shared" si="169"/>
        <v>&gt; 1.5 year</v>
      </c>
      <c r="E2751" s="3">
        <v>31.980821917808218</v>
      </c>
      <c r="F2751" s="1">
        <v>1</v>
      </c>
      <c r="G2751" s="1">
        <v>32</v>
      </c>
      <c r="H2751" s="1" t="str">
        <f t="shared" si="170"/>
        <v>&lt;80</v>
      </c>
      <c r="I2751" s="1">
        <v>290.37137977664497</v>
      </c>
      <c r="J2751" s="1">
        <v>157.247983920379</v>
      </c>
      <c r="K2751" s="1">
        <v>138.260003946061</v>
      </c>
      <c r="L2751" s="1">
        <v>366.67881181198197</v>
      </c>
      <c r="M2751" s="1">
        <f t="shared" si="171"/>
        <v>96.402206986727066</v>
      </c>
      <c r="N2751" s="1">
        <v>0</v>
      </c>
      <c r="O2751" s="1" t="str">
        <f t="shared" si="168"/>
        <v>25-40</v>
      </c>
    </row>
    <row r="2752" spans="1:15">
      <c r="A2752" s="1">
        <v>2751</v>
      </c>
      <c r="B2752" s="1">
        <v>86753092751</v>
      </c>
      <c r="C2752" s="2">
        <v>1.2136986301369863</v>
      </c>
      <c r="D2752" s="2" t="str">
        <f t="shared" si="169"/>
        <v>&lt;= 1.5 year</v>
      </c>
      <c r="E2752" s="3">
        <v>38.901369863013699</v>
      </c>
      <c r="F2752" s="1">
        <v>0</v>
      </c>
      <c r="G2752" s="1">
        <v>64</v>
      </c>
      <c r="H2752" s="1" t="str">
        <f t="shared" si="170"/>
        <v>&lt;80</v>
      </c>
      <c r="I2752" s="1">
        <v>4.1042783988396696</v>
      </c>
      <c r="J2752" s="1">
        <v>204.16580280407101</v>
      </c>
      <c r="K2752" s="1">
        <v>311.98013484033697</v>
      </c>
      <c r="L2752" s="1">
        <v>16.797945217575101</v>
      </c>
      <c r="M2752" s="1">
        <f t="shared" si="171"/>
        <v>56.114976103182308</v>
      </c>
      <c r="N2752" s="1">
        <v>1</v>
      </c>
      <c r="O2752" s="1" t="str">
        <f t="shared" si="168"/>
        <v>25-40</v>
      </c>
    </row>
    <row r="2753" spans="1:15">
      <c r="A2753" s="1">
        <v>2752</v>
      </c>
      <c r="B2753" s="1">
        <v>86753092752</v>
      </c>
      <c r="C2753" s="2">
        <v>1.0191780821917809</v>
      </c>
      <c r="D2753" s="2" t="str">
        <f t="shared" si="169"/>
        <v>&lt;= 1.5 year</v>
      </c>
      <c r="E2753" s="3">
        <v>37.389041095890413</v>
      </c>
      <c r="F2753" s="1">
        <v>0</v>
      </c>
      <c r="G2753" s="1">
        <v>22</v>
      </c>
      <c r="H2753" s="1" t="str">
        <f t="shared" si="170"/>
        <v>&lt;80</v>
      </c>
      <c r="I2753" s="1">
        <v>4.0300043958223801</v>
      </c>
      <c r="J2753" s="1">
        <v>8.9665138504125892</v>
      </c>
      <c r="K2753" s="1">
        <v>453.14053756058399</v>
      </c>
      <c r="L2753" s="1">
        <v>320.56166837587699</v>
      </c>
      <c r="M2753" s="1">
        <f t="shared" si="171"/>
        <v>93.883986172074117</v>
      </c>
      <c r="N2753" s="1">
        <v>0</v>
      </c>
      <c r="O2753" s="1" t="str">
        <f t="shared" si="168"/>
        <v>25-40</v>
      </c>
    </row>
    <row r="2754" spans="1:15">
      <c r="A2754" s="1">
        <v>2753</v>
      </c>
      <c r="B2754" s="1">
        <v>86753092753</v>
      </c>
      <c r="C2754" s="2">
        <v>1.6821917808219178</v>
      </c>
      <c r="D2754" s="2" t="str">
        <f t="shared" si="169"/>
        <v>&gt; 1.5 year</v>
      </c>
      <c r="E2754" s="3">
        <v>34.367123287671234</v>
      </c>
      <c r="F2754" s="1">
        <v>0</v>
      </c>
      <c r="G2754" s="1">
        <v>59</v>
      </c>
      <c r="H2754" s="1" t="str">
        <f t="shared" si="170"/>
        <v>&lt;80</v>
      </c>
      <c r="I2754" s="1">
        <v>266.79782128623202</v>
      </c>
      <c r="J2754" s="1">
        <v>231.73003410011901</v>
      </c>
      <c r="K2754" s="1">
        <v>199.141465918401</v>
      </c>
      <c r="L2754" s="1">
        <v>316.35865252086802</v>
      </c>
      <c r="M2754" s="1">
        <f t="shared" si="171"/>
        <v>101.74224264362036</v>
      </c>
      <c r="N2754" s="1">
        <v>0</v>
      </c>
      <c r="O2754" s="1" t="str">
        <f t="shared" ref="O2754:O2817" si="172">IF(AND(E2754&gt;17,E2754&lt;25),"17-25",IF(AND(E2754&gt;25,E2754&lt;40),"25-40","&gt;40"))</f>
        <v>25-40</v>
      </c>
    </row>
    <row r="2755" spans="1:15">
      <c r="A2755" s="1">
        <v>2754</v>
      </c>
      <c r="B2755" s="1">
        <v>86753092754</v>
      </c>
      <c r="C2755" s="2">
        <v>1.1561643835616437</v>
      </c>
      <c r="D2755" s="2" t="str">
        <f t="shared" ref="D2755:D2818" si="173">IF(OR(C2755&lt;1.5, C2755=1.5),"&lt;= 1.5 year","&gt; 1.5 year")</f>
        <v>&lt;= 1.5 year</v>
      </c>
      <c r="E2755" s="3">
        <v>45.057534246575344</v>
      </c>
      <c r="F2755" s="1">
        <v>0</v>
      </c>
      <c r="G2755" s="1">
        <v>90</v>
      </c>
      <c r="H2755" s="1" t="str">
        <f t="shared" ref="H2755:H2818" si="174">IF(G2755&lt;80,"&lt;80","&gt;=80")</f>
        <v>&gt;=80</v>
      </c>
      <c r="I2755" s="1">
        <v>11.922030883169599</v>
      </c>
      <c r="J2755" s="1">
        <v>328.51479084500397</v>
      </c>
      <c r="K2755" s="1">
        <v>216.88200176717899</v>
      </c>
      <c r="L2755" s="1">
        <v>11.271662058622899</v>
      </c>
      <c r="M2755" s="1">
        <f t="shared" ref="M2755:M2818" si="175">SUMPRODUCT(I2755:L2755,$P$3:$S$3)</f>
        <v>54.613385397350115</v>
      </c>
      <c r="N2755" s="1">
        <v>0</v>
      </c>
      <c r="O2755" s="1" t="str">
        <f t="shared" si="172"/>
        <v>&gt;40</v>
      </c>
    </row>
    <row r="2756" spans="1:15">
      <c r="A2756" s="1">
        <v>2755</v>
      </c>
      <c r="B2756" s="1">
        <v>86753092755</v>
      </c>
      <c r="C2756" s="2">
        <v>1.7643835616438357</v>
      </c>
      <c r="D2756" s="2" t="str">
        <f t="shared" si="173"/>
        <v>&gt; 1.5 year</v>
      </c>
      <c r="E2756" s="3">
        <v>32.876712328767127</v>
      </c>
      <c r="F2756" s="1">
        <v>0</v>
      </c>
      <c r="G2756" s="1">
        <v>22</v>
      </c>
      <c r="H2756" s="1" t="str">
        <f t="shared" si="174"/>
        <v>&lt;80</v>
      </c>
      <c r="I2756" s="1">
        <v>248.98155585008601</v>
      </c>
      <c r="J2756" s="1">
        <v>298.30769703853503</v>
      </c>
      <c r="K2756" s="1">
        <v>282.82868430674802</v>
      </c>
      <c r="L2756" s="1">
        <v>217.83368005208399</v>
      </c>
      <c r="M2756" s="1">
        <f t="shared" si="175"/>
        <v>103.86262395414953</v>
      </c>
      <c r="N2756" s="1">
        <v>0</v>
      </c>
      <c r="O2756" s="1" t="str">
        <f t="shared" si="172"/>
        <v>25-40</v>
      </c>
    </row>
    <row r="2757" spans="1:15">
      <c r="A2757" s="1">
        <v>2756</v>
      </c>
      <c r="B2757" s="1">
        <v>86753092756</v>
      </c>
      <c r="C2757" s="2">
        <v>1.1260273972602739</v>
      </c>
      <c r="D2757" s="2" t="str">
        <f t="shared" si="173"/>
        <v>&lt;= 1.5 year</v>
      </c>
      <c r="E2757" s="3">
        <v>39.109589041095887</v>
      </c>
      <c r="F2757" s="1">
        <v>0</v>
      </c>
      <c r="G2757" s="1">
        <v>90</v>
      </c>
      <c r="H2757" s="1" t="str">
        <f t="shared" si="174"/>
        <v>&gt;=80</v>
      </c>
      <c r="I2757" s="1">
        <v>44.118500815396203</v>
      </c>
      <c r="J2757" s="1">
        <v>333.09204875884302</v>
      </c>
      <c r="K2757" s="1">
        <v>151.86936348669499</v>
      </c>
      <c r="L2757" s="1">
        <v>6.2980981049948896</v>
      </c>
      <c r="M2757" s="1">
        <f t="shared" si="175"/>
        <v>49.156939356941926</v>
      </c>
      <c r="N2757" s="1">
        <v>1</v>
      </c>
      <c r="O2757" s="1" t="str">
        <f t="shared" si="172"/>
        <v>25-40</v>
      </c>
    </row>
    <row r="2758" spans="1:15">
      <c r="A2758" s="1">
        <v>2757</v>
      </c>
      <c r="B2758" s="1">
        <v>86753092757</v>
      </c>
      <c r="C2758" s="2">
        <v>1.6136986301369862</v>
      </c>
      <c r="D2758" s="2" t="str">
        <f t="shared" si="173"/>
        <v>&gt; 1.5 year</v>
      </c>
      <c r="E2758" s="3">
        <v>30.884931506849316</v>
      </c>
      <c r="F2758" s="1">
        <v>0</v>
      </c>
      <c r="G2758" s="1">
        <v>26</v>
      </c>
      <c r="H2758" s="1" t="str">
        <f t="shared" si="174"/>
        <v>&lt;80</v>
      </c>
      <c r="I2758" s="1">
        <v>240.84514357662499</v>
      </c>
      <c r="J2758" s="1">
        <v>136.065706333631</v>
      </c>
      <c r="K2758" s="1">
        <v>304.51679180270497</v>
      </c>
      <c r="L2758" s="1">
        <v>170.791034348647</v>
      </c>
      <c r="M2758" s="1">
        <f t="shared" si="175"/>
        <v>87.189807130982729</v>
      </c>
      <c r="N2758" s="1">
        <v>1</v>
      </c>
      <c r="O2758" s="1" t="str">
        <f t="shared" si="172"/>
        <v>25-40</v>
      </c>
    </row>
    <row r="2759" spans="1:15">
      <c r="A2759" s="1">
        <v>2758</v>
      </c>
      <c r="B2759" s="1">
        <v>86753092758</v>
      </c>
      <c r="C2759" s="2">
        <v>1.3671232876712329</v>
      </c>
      <c r="D2759" s="2" t="str">
        <f t="shared" si="173"/>
        <v>&lt;= 1.5 year</v>
      </c>
      <c r="E2759" s="3">
        <v>17.021917808219179</v>
      </c>
      <c r="F2759" s="1">
        <v>1</v>
      </c>
      <c r="G2759" s="1">
        <v>59</v>
      </c>
      <c r="H2759" s="1" t="str">
        <f t="shared" si="174"/>
        <v>&lt;80</v>
      </c>
      <c r="I2759" s="1">
        <v>74.506968579325502</v>
      </c>
      <c r="J2759" s="1">
        <v>131.11166984669501</v>
      </c>
      <c r="K2759" s="1">
        <v>361.26276997623302</v>
      </c>
      <c r="L2759" s="1">
        <v>451.21073997745401</v>
      </c>
      <c r="M2759" s="1">
        <f t="shared" si="175"/>
        <v>113.94631226852408</v>
      </c>
      <c r="N2759" s="1">
        <v>1</v>
      </c>
      <c r="O2759" s="1" t="str">
        <f t="shared" si="172"/>
        <v>17-25</v>
      </c>
    </row>
    <row r="2760" spans="1:15">
      <c r="A2760" s="1">
        <v>2759</v>
      </c>
      <c r="B2760" s="1">
        <v>86753092759</v>
      </c>
      <c r="C2760" s="2">
        <v>0.89589041095890409</v>
      </c>
      <c r="D2760" s="2" t="str">
        <f t="shared" si="173"/>
        <v>&lt;= 1.5 year</v>
      </c>
      <c r="E2760" s="3">
        <v>33.424657534246577</v>
      </c>
      <c r="F2760" s="1">
        <v>1</v>
      </c>
      <c r="G2760" s="1">
        <v>18</v>
      </c>
      <c r="H2760" s="1" t="str">
        <f t="shared" si="174"/>
        <v>&lt;80</v>
      </c>
      <c r="I2760" s="1">
        <v>6.4357236484559399</v>
      </c>
      <c r="J2760" s="1">
        <v>20.5098879729968</v>
      </c>
      <c r="K2760" s="1">
        <v>293.94782096322501</v>
      </c>
      <c r="L2760" s="1">
        <v>516.785353547098</v>
      </c>
      <c r="M2760" s="1">
        <f t="shared" si="175"/>
        <v>99.443629870954979</v>
      </c>
      <c r="N2760" s="1">
        <v>0</v>
      </c>
      <c r="O2760" s="1" t="str">
        <f t="shared" si="172"/>
        <v>25-40</v>
      </c>
    </row>
    <row r="2761" spans="1:15">
      <c r="A2761" s="1">
        <v>2760</v>
      </c>
      <c r="B2761" s="1">
        <v>86753092760</v>
      </c>
      <c r="C2761" s="2">
        <v>1.3589041095890411</v>
      </c>
      <c r="D2761" s="2" t="str">
        <f t="shared" si="173"/>
        <v>&lt;= 1.5 year</v>
      </c>
      <c r="E2761" s="3">
        <v>28.342465753424658</v>
      </c>
      <c r="F2761" s="1">
        <v>0</v>
      </c>
      <c r="G2761" s="1">
        <v>58</v>
      </c>
      <c r="H2761" s="1" t="str">
        <f t="shared" si="174"/>
        <v>&lt;80</v>
      </c>
      <c r="I2761" s="1">
        <v>329.15798437119003</v>
      </c>
      <c r="J2761" s="1">
        <v>405.25666351503003</v>
      </c>
      <c r="K2761" s="1">
        <v>56.224685654164198</v>
      </c>
      <c r="L2761" s="1">
        <v>17.954348028156701</v>
      </c>
      <c r="M2761" s="1">
        <f t="shared" si="175"/>
        <v>67.654655872776118</v>
      </c>
      <c r="N2761" s="1">
        <v>0</v>
      </c>
      <c r="O2761" s="1" t="str">
        <f t="shared" si="172"/>
        <v>25-40</v>
      </c>
    </row>
    <row r="2762" spans="1:15">
      <c r="A2762" s="1">
        <v>2761</v>
      </c>
      <c r="B2762" s="1">
        <v>86753092761</v>
      </c>
      <c r="C2762" s="2">
        <v>1.6328767123287671</v>
      </c>
      <c r="D2762" s="2" t="str">
        <f t="shared" si="173"/>
        <v>&gt; 1.5 year</v>
      </c>
      <c r="E2762" s="3">
        <v>35.652054794520545</v>
      </c>
      <c r="F2762" s="1">
        <v>0</v>
      </c>
      <c r="G2762" s="1">
        <v>37</v>
      </c>
      <c r="H2762" s="1" t="str">
        <f t="shared" si="174"/>
        <v>&lt;80</v>
      </c>
      <c r="I2762" s="1">
        <v>281.64876864801403</v>
      </c>
      <c r="J2762" s="1">
        <v>148.54077493143299</v>
      </c>
      <c r="K2762" s="1">
        <v>219.09905152387199</v>
      </c>
      <c r="L2762" s="1">
        <v>305.47095484515103</v>
      </c>
      <c r="M2762" s="1">
        <f t="shared" si="175"/>
        <v>97.363564250638518</v>
      </c>
      <c r="N2762" s="1">
        <v>0</v>
      </c>
      <c r="O2762" s="1" t="str">
        <f t="shared" si="172"/>
        <v>25-40</v>
      </c>
    </row>
    <row r="2763" spans="1:15">
      <c r="A2763" s="1">
        <v>2762</v>
      </c>
      <c r="B2763" s="1">
        <v>86753092762</v>
      </c>
      <c r="C2763" s="2">
        <v>1.189041095890411</v>
      </c>
      <c r="D2763" s="2" t="str">
        <f t="shared" si="173"/>
        <v>&lt;= 1.5 year</v>
      </c>
      <c r="E2763" s="3">
        <v>42.756164383561647</v>
      </c>
      <c r="F2763" s="1">
        <v>0</v>
      </c>
      <c r="G2763" s="1">
        <v>86</v>
      </c>
      <c r="H2763" s="1" t="str">
        <f t="shared" si="174"/>
        <v>&gt;=80</v>
      </c>
      <c r="I2763" s="1">
        <v>9.6712906716450302</v>
      </c>
      <c r="J2763" s="1">
        <v>311.59955290170001</v>
      </c>
      <c r="K2763" s="1">
        <v>283.94253265408798</v>
      </c>
      <c r="L2763" s="1">
        <v>0.25813798493176499</v>
      </c>
      <c r="M2763" s="1">
        <f t="shared" si="175"/>
        <v>59.805747962549972</v>
      </c>
      <c r="N2763" s="1">
        <v>0</v>
      </c>
      <c r="O2763" s="1" t="str">
        <f t="shared" si="172"/>
        <v>&gt;40</v>
      </c>
    </row>
    <row r="2764" spans="1:15">
      <c r="A2764" s="1">
        <v>2763</v>
      </c>
      <c r="B2764" s="1">
        <v>86753092763</v>
      </c>
      <c r="C2764" s="2">
        <v>1.2273972602739727</v>
      </c>
      <c r="D2764" s="2" t="str">
        <f t="shared" si="173"/>
        <v>&lt;= 1.5 year</v>
      </c>
      <c r="E2764" s="3">
        <v>34.484931506849314</v>
      </c>
      <c r="F2764" s="1">
        <v>1</v>
      </c>
      <c r="G2764" s="1">
        <v>51</v>
      </c>
      <c r="H2764" s="1" t="str">
        <f t="shared" si="174"/>
        <v>&lt;80</v>
      </c>
      <c r="I2764" s="1">
        <v>58.272382865737399</v>
      </c>
      <c r="J2764" s="1">
        <v>187.415223954065</v>
      </c>
      <c r="K2764" s="1">
        <v>269.21398215214799</v>
      </c>
      <c r="L2764" s="1">
        <v>36.4175848479492</v>
      </c>
      <c r="M2764" s="1">
        <f t="shared" si="175"/>
        <v>56.330796585595849</v>
      </c>
      <c r="N2764" s="1">
        <v>0</v>
      </c>
      <c r="O2764" s="1" t="str">
        <f t="shared" si="172"/>
        <v>25-40</v>
      </c>
    </row>
    <row r="2765" spans="1:15">
      <c r="A2765" s="1">
        <v>2764</v>
      </c>
      <c r="B2765" s="1">
        <v>86753092764</v>
      </c>
      <c r="C2765" s="2">
        <v>0.82739726027397265</v>
      </c>
      <c r="D2765" s="2" t="str">
        <f t="shared" si="173"/>
        <v>&lt;= 1.5 year</v>
      </c>
      <c r="E2765" s="3">
        <v>27.682191780821917</v>
      </c>
      <c r="F2765" s="1">
        <v>1</v>
      </c>
      <c r="G2765" s="1">
        <v>59</v>
      </c>
      <c r="H2765" s="1" t="str">
        <f t="shared" si="174"/>
        <v>&lt;80</v>
      </c>
      <c r="I2765" s="1">
        <v>439.13987343391102</v>
      </c>
      <c r="J2765" s="1">
        <v>318.93725178656001</v>
      </c>
      <c r="K2765" s="1">
        <v>42.466575855827699</v>
      </c>
      <c r="L2765" s="1">
        <v>6.7311458662266697</v>
      </c>
      <c r="M2765" s="1">
        <f t="shared" si="175"/>
        <v>66.549896624284202</v>
      </c>
      <c r="N2765" s="1">
        <v>0</v>
      </c>
      <c r="O2765" s="1" t="str">
        <f t="shared" si="172"/>
        <v>25-40</v>
      </c>
    </row>
    <row r="2766" spans="1:15">
      <c r="A2766" s="1">
        <v>2765</v>
      </c>
      <c r="B2766" s="1">
        <v>86753092765</v>
      </c>
      <c r="C2766" s="2">
        <v>1.2465753424657535</v>
      </c>
      <c r="D2766" s="2" t="str">
        <f t="shared" si="173"/>
        <v>&lt;= 1.5 year</v>
      </c>
      <c r="E2766" s="3">
        <v>48.016438356164386</v>
      </c>
      <c r="F2766" s="1">
        <v>0</v>
      </c>
      <c r="G2766" s="1">
        <v>85</v>
      </c>
      <c r="H2766" s="1" t="str">
        <f t="shared" si="174"/>
        <v>&gt;=80</v>
      </c>
      <c r="I2766" s="1">
        <v>68.467572528785695</v>
      </c>
      <c r="J2766" s="1">
        <v>201.73554038662499</v>
      </c>
      <c r="K2766" s="1">
        <v>227.32804070615001</v>
      </c>
      <c r="L2766" s="1">
        <v>58.431635557082402</v>
      </c>
      <c r="M2766" s="1">
        <f t="shared" si="175"/>
        <v>55.907410184820748</v>
      </c>
      <c r="N2766" s="1">
        <v>1</v>
      </c>
      <c r="O2766" s="1" t="str">
        <f t="shared" si="172"/>
        <v>&gt;40</v>
      </c>
    </row>
    <row r="2767" spans="1:15">
      <c r="A2767" s="1">
        <v>2766</v>
      </c>
      <c r="B2767" s="1">
        <v>86753092766</v>
      </c>
      <c r="C2767" s="2">
        <v>1.2904109589041095</v>
      </c>
      <c r="D2767" s="2" t="str">
        <f t="shared" si="173"/>
        <v>&lt;= 1.5 year</v>
      </c>
      <c r="E2767" s="3">
        <v>41.827397260273976</v>
      </c>
      <c r="F2767" s="1">
        <v>1</v>
      </c>
      <c r="G2767" s="1">
        <v>97</v>
      </c>
      <c r="H2767" s="1" t="str">
        <f t="shared" si="174"/>
        <v>&gt;=80</v>
      </c>
      <c r="I2767" s="1">
        <v>36.9554473346967</v>
      </c>
      <c r="J2767" s="1">
        <v>222.00303044128401</v>
      </c>
      <c r="K2767" s="1">
        <v>303.97173056424799</v>
      </c>
      <c r="L2767" s="1">
        <v>8.2368894805312394</v>
      </c>
      <c r="M2767" s="1">
        <f t="shared" si="175"/>
        <v>58.181712627451965</v>
      </c>
      <c r="N2767" s="1">
        <v>0</v>
      </c>
      <c r="O2767" s="1" t="str">
        <f t="shared" si="172"/>
        <v>&gt;40</v>
      </c>
    </row>
    <row r="2768" spans="1:15">
      <c r="A2768" s="1">
        <v>2767</v>
      </c>
      <c r="B2768" s="1">
        <v>86753092767</v>
      </c>
      <c r="C2768" s="2">
        <v>1.6904109589041096</v>
      </c>
      <c r="D2768" s="2" t="str">
        <f t="shared" si="173"/>
        <v>&gt; 1.5 year</v>
      </c>
      <c r="E2768" s="3">
        <v>27.731506849315068</v>
      </c>
      <c r="F2768" s="1">
        <v>0</v>
      </c>
      <c r="G2768" s="1">
        <v>23</v>
      </c>
      <c r="H2768" s="1" t="str">
        <f t="shared" si="174"/>
        <v>&lt;80</v>
      </c>
      <c r="I2768" s="1">
        <v>186.49924321272201</v>
      </c>
      <c r="J2768" s="1">
        <v>251.99051683629401</v>
      </c>
      <c r="K2768" s="1">
        <v>261.57205679588702</v>
      </c>
      <c r="L2768" s="1">
        <v>187.00625770984399</v>
      </c>
      <c r="M2768" s="1">
        <f t="shared" si="175"/>
        <v>88.908578544609</v>
      </c>
      <c r="N2768" s="1">
        <v>1</v>
      </c>
      <c r="O2768" s="1" t="str">
        <f t="shared" si="172"/>
        <v>25-40</v>
      </c>
    </row>
    <row r="2769" spans="1:15">
      <c r="A2769" s="1">
        <v>2768</v>
      </c>
      <c r="B2769" s="1">
        <v>86753092768</v>
      </c>
      <c r="C2769" s="2">
        <v>0.90136986301369859</v>
      </c>
      <c r="D2769" s="2" t="str">
        <f t="shared" si="173"/>
        <v>&lt;= 1.5 year</v>
      </c>
      <c r="E2769" s="3">
        <v>38.402739726027399</v>
      </c>
      <c r="F2769" s="1">
        <v>1</v>
      </c>
      <c r="G2769" s="1">
        <v>22</v>
      </c>
      <c r="H2769" s="1" t="str">
        <f t="shared" si="174"/>
        <v>&lt;80</v>
      </c>
      <c r="I2769" s="1">
        <v>116.914515513829</v>
      </c>
      <c r="J2769" s="1">
        <v>6.0745858525335503</v>
      </c>
      <c r="K2769" s="1">
        <v>400.08352614560602</v>
      </c>
      <c r="L2769" s="1">
        <v>322.40524954380101</v>
      </c>
      <c r="M2769" s="1">
        <f t="shared" si="175"/>
        <v>96.537781192037841</v>
      </c>
      <c r="N2769" s="1">
        <v>0</v>
      </c>
      <c r="O2769" s="1" t="str">
        <f t="shared" si="172"/>
        <v>25-40</v>
      </c>
    </row>
    <row r="2770" spans="1:15">
      <c r="A2770" s="1">
        <v>2769</v>
      </c>
      <c r="B2770" s="1">
        <v>86753092769</v>
      </c>
      <c r="C2770" s="2">
        <v>1.6739726027397259</v>
      </c>
      <c r="D2770" s="2" t="str">
        <f t="shared" si="173"/>
        <v>&gt; 1.5 year</v>
      </c>
      <c r="E2770" s="3">
        <v>32.323287671232876</v>
      </c>
      <c r="F2770" s="1">
        <v>0</v>
      </c>
      <c r="G2770" s="1">
        <v>41</v>
      </c>
      <c r="H2770" s="1" t="str">
        <f t="shared" si="174"/>
        <v>&lt;80</v>
      </c>
      <c r="I2770" s="1">
        <v>229.81015091889901</v>
      </c>
      <c r="J2770" s="1">
        <v>301.01236495620799</v>
      </c>
      <c r="K2770" s="1">
        <v>269.01535259433598</v>
      </c>
      <c r="L2770" s="1">
        <v>248.178408747774</v>
      </c>
      <c r="M2770" s="1">
        <f t="shared" si="175"/>
        <v>104.52905263106175</v>
      </c>
      <c r="N2770" s="1">
        <v>0</v>
      </c>
      <c r="O2770" s="1" t="str">
        <f t="shared" si="172"/>
        <v>25-40</v>
      </c>
    </row>
    <row r="2771" spans="1:15">
      <c r="A2771" s="1">
        <v>2770</v>
      </c>
      <c r="B2771" s="1">
        <v>86753092770</v>
      </c>
      <c r="C2771" s="2">
        <v>1.1643835616438356</v>
      </c>
      <c r="D2771" s="2" t="str">
        <f t="shared" si="173"/>
        <v>&lt;= 1.5 year</v>
      </c>
      <c r="E2771" s="3">
        <v>41.756164383561647</v>
      </c>
      <c r="F2771" s="1">
        <v>0</v>
      </c>
      <c r="G2771" s="1">
        <v>75</v>
      </c>
      <c r="H2771" s="1" t="str">
        <f t="shared" si="174"/>
        <v>&lt;80</v>
      </c>
      <c r="I2771" s="1">
        <v>3.8883959231204401</v>
      </c>
      <c r="J2771" s="1">
        <v>143.099197214681</v>
      </c>
      <c r="K2771" s="1">
        <v>490.22584828876398</v>
      </c>
      <c r="L2771" s="1">
        <v>49.9539006720725</v>
      </c>
      <c r="M2771" s="1">
        <f t="shared" si="175"/>
        <v>76.580577326324487</v>
      </c>
      <c r="N2771" s="1">
        <v>0</v>
      </c>
      <c r="O2771" s="1" t="str">
        <f t="shared" si="172"/>
        <v>&gt;40</v>
      </c>
    </row>
    <row r="2772" spans="1:15">
      <c r="A2772" s="1">
        <v>2771</v>
      </c>
      <c r="B2772" s="1">
        <v>86753092771</v>
      </c>
      <c r="C2772" s="2">
        <v>1.1972602739726028</v>
      </c>
      <c r="D2772" s="2" t="str">
        <f t="shared" si="173"/>
        <v>&lt;= 1.5 year</v>
      </c>
      <c r="E2772" s="3">
        <v>44.167123287671231</v>
      </c>
      <c r="F2772" s="1">
        <v>0</v>
      </c>
      <c r="G2772" s="1">
        <v>66</v>
      </c>
      <c r="H2772" s="1" t="str">
        <f t="shared" si="174"/>
        <v>&lt;80</v>
      </c>
      <c r="I2772" s="1">
        <v>62.605733809435598</v>
      </c>
      <c r="J2772" s="1">
        <v>198.95404474746101</v>
      </c>
      <c r="K2772" s="1">
        <v>238.98710697859099</v>
      </c>
      <c r="L2772" s="1">
        <v>27.961743953888998</v>
      </c>
      <c r="M2772" s="1">
        <f t="shared" si="175"/>
        <v>52.95864439644933</v>
      </c>
      <c r="N2772" s="1">
        <v>1</v>
      </c>
      <c r="O2772" s="1" t="str">
        <f t="shared" si="172"/>
        <v>&gt;40</v>
      </c>
    </row>
    <row r="2773" spans="1:15">
      <c r="A2773" s="1">
        <v>2772</v>
      </c>
      <c r="B2773" s="1">
        <v>86753092772</v>
      </c>
      <c r="C2773" s="2">
        <v>1.0712328767123287</v>
      </c>
      <c r="D2773" s="2" t="str">
        <f t="shared" si="173"/>
        <v>&lt;= 1.5 year</v>
      </c>
      <c r="E2773" s="3">
        <v>33.079452054794523</v>
      </c>
      <c r="F2773" s="1">
        <v>0</v>
      </c>
      <c r="G2773" s="1">
        <v>20</v>
      </c>
      <c r="H2773" s="1" t="str">
        <f t="shared" si="174"/>
        <v>&lt;80</v>
      </c>
      <c r="I2773" s="1">
        <v>34.3909261569124</v>
      </c>
      <c r="J2773" s="1">
        <v>30.404800803762999</v>
      </c>
      <c r="K2773" s="1">
        <v>368.35851768224899</v>
      </c>
      <c r="L2773" s="1">
        <v>289.79954641599602</v>
      </c>
      <c r="M2773" s="1">
        <f t="shared" si="175"/>
        <v>84.16262584864343</v>
      </c>
      <c r="N2773" s="1">
        <v>0</v>
      </c>
      <c r="O2773" s="1" t="str">
        <f t="shared" si="172"/>
        <v>25-40</v>
      </c>
    </row>
    <row r="2774" spans="1:15">
      <c r="A2774" s="1">
        <v>2773</v>
      </c>
      <c r="B2774" s="1">
        <v>86753092773</v>
      </c>
      <c r="C2774" s="2">
        <v>1.2136986301369863</v>
      </c>
      <c r="D2774" s="2" t="str">
        <f t="shared" si="173"/>
        <v>&lt;= 1.5 year</v>
      </c>
      <c r="E2774" s="3">
        <v>34.358904109589041</v>
      </c>
      <c r="F2774" s="1">
        <v>1</v>
      </c>
      <c r="G2774" s="1">
        <v>81</v>
      </c>
      <c r="H2774" s="1" t="str">
        <f t="shared" si="174"/>
        <v>&gt;=80</v>
      </c>
      <c r="I2774" s="1">
        <v>46.339341452627004</v>
      </c>
      <c r="J2774" s="1">
        <v>421.90221941640601</v>
      </c>
      <c r="K2774" s="1">
        <v>108.595050116493</v>
      </c>
      <c r="L2774" s="1">
        <v>9.7479841443674502</v>
      </c>
      <c r="M2774" s="1">
        <f t="shared" si="175"/>
        <v>51.660488980825889</v>
      </c>
      <c r="N2774" s="1">
        <v>0</v>
      </c>
      <c r="O2774" s="1" t="str">
        <f t="shared" si="172"/>
        <v>25-40</v>
      </c>
    </row>
    <row r="2775" spans="1:15">
      <c r="A2775" s="1">
        <v>2774</v>
      </c>
      <c r="B2775" s="1">
        <v>86753092774</v>
      </c>
      <c r="C2775" s="2">
        <v>1.3013698630136987</v>
      </c>
      <c r="D2775" s="2" t="str">
        <f t="shared" si="173"/>
        <v>&lt;= 1.5 year</v>
      </c>
      <c r="E2775" s="3">
        <v>42.909589041095892</v>
      </c>
      <c r="F2775" s="1">
        <v>0</v>
      </c>
      <c r="G2775" s="1">
        <v>76</v>
      </c>
      <c r="H2775" s="1" t="str">
        <f t="shared" si="174"/>
        <v>&lt;80</v>
      </c>
      <c r="I2775" s="1">
        <v>19.1091077739041</v>
      </c>
      <c r="J2775" s="1">
        <v>155.046987771978</v>
      </c>
      <c r="K2775" s="1">
        <v>368.16648757138398</v>
      </c>
      <c r="L2775" s="1">
        <v>73.954324869662997</v>
      </c>
      <c r="M2775" s="1">
        <f t="shared" si="175"/>
        <v>66.986985136596203</v>
      </c>
      <c r="N2775" s="1">
        <v>0</v>
      </c>
      <c r="O2775" s="1" t="str">
        <f t="shared" si="172"/>
        <v>&gt;40</v>
      </c>
    </row>
    <row r="2776" spans="1:15">
      <c r="A2776" s="1">
        <v>2775</v>
      </c>
      <c r="B2776" s="1">
        <v>86753092775</v>
      </c>
      <c r="C2776" s="2">
        <v>1.6136986301369862</v>
      </c>
      <c r="D2776" s="2" t="str">
        <f t="shared" si="173"/>
        <v>&gt; 1.5 year</v>
      </c>
      <c r="E2776" s="3">
        <v>28.728767123287671</v>
      </c>
      <c r="F2776" s="1">
        <v>1</v>
      </c>
      <c r="G2776" s="1">
        <v>62</v>
      </c>
      <c r="H2776" s="1" t="str">
        <f t="shared" si="174"/>
        <v>&lt;80</v>
      </c>
      <c r="I2776" s="1">
        <v>350.46768288858601</v>
      </c>
      <c r="J2776" s="1">
        <v>139.38501689277601</v>
      </c>
      <c r="K2776" s="1">
        <v>286.82061871931</v>
      </c>
      <c r="L2776" s="1">
        <v>181.41204782019801</v>
      </c>
      <c r="M2776" s="1">
        <f t="shared" si="175"/>
        <v>95.376135967249922</v>
      </c>
      <c r="N2776" s="1">
        <v>0</v>
      </c>
      <c r="O2776" s="1" t="str">
        <f t="shared" si="172"/>
        <v>25-40</v>
      </c>
    </row>
    <row r="2777" spans="1:15">
      <c r="A2777" s="1">
        <v>2776</v>
      </c>
      <c r="B2777" s="1">
        <v>86753092776</v>
      </c>
      <c r="C2777" s="2">
        <v>1.1178082191780823</v>
      </c>
      <c r="D2777" s="2" t="str">
        <f t="shared" si="173"/>
        <v>&lt;= 1.5 year</v>
      </c>
      <c r="E2777" s="3">
        <v>44.035616438356165</v>
      </c>
      <c r="F2777" s="1">
        <v>0</v>
      </c>
      <c r="G2777" s="1">
        <v>91</v>
      </c>
      <c r="H2777" s="1" t="str">
        <f t="shared" si="174"/>
        <v>&gt;=80</v>
      </c>
      <c r="I2777" s="1">
        <v>1.5053960314875301</v>
      </c>
      <c r="J2777" s="1">
        <v>338.56451580025202</v>
      </c>
      <c r="K2777" s="1">
        <v>189.02110259542999</v>
      </c>
      <c r="L2777" s="1">
        <v>9.3118898717465495</v>
      </c>
      <c r="M2777" s="1">
        <f t="shared" si="175"/>
        <v>51.00555204260035</v>
      </c>
      <c r="N2777" s="1">
        <v>0</v>
      </c>
      <c r="O2777" s="1" t="str">
        <f t="shared" si="172"/>
        <v>&gt;40</v>
      </c>
    </row>
    <row r="2778" spans="1:15">
      <c r="A2778" s="1">
        <v>2777</v>
      </c>
      <c r="B2778" s="1">
        <v>86753092777</v>
      </c>
      <c r="C2778" s="2">
        <v>1.2356164383561643</v>
      </c>
      <c r="D2778" s="2" t="str">
        <f t="shared" si="173"/>
        <v>&lt;= 1.5 year</v>
      </c>
      <c r="E2778" s="3">
        <v>36.873972602739727</v>
      </c>
      <c r="F2778" s="1">
        <v>0</v>
      </c>
      <c r="G2778" s="1">
        <v>86</v>
      </c>
      <c r="H2778" s="1" t="str">
        <f t="shared" si="174"/>
        <v>&gt;=80</v>
      </c>
      <c r="I2778" s="1">
        <v>25.375070425017899</v>
      </c>
      <c r="J2778" s="1">
        <v>239.84960876054399</v>
      </c>
      <c r="K2778" s="1">
        <v>353.58568371355398</v>
      </c>
      <c r="L2778" s="1">
        <v>3.0774010439378201</v>
      </c>
      <c r="M2778" s="1">
        <f t="shared" si="175"/>
        <v>64.01754450574397</v>
      </c>
      <c r="N2778" s="1">
        <v>0</v>
      </c>
      <c r="O2778" s="1" t="str">
        <f t="shared" si="172"/>
        <v>25-40</v>
      </c>
    </row>
    <row r="2779" spans="1:15">
      <c r="A2779" s="1">
        <v>2778</v>
      </c>
      <c r="B2779" s="1">
        <v>86753092778</v>
      </c>
      <c r="C2779" s="2">
        <v>1.1589041095890411</v>
      </c>
      <c r="D2779" s="2" t="str">
        <f t="shared" si="173"/>
        <v>&lt;= 1.5 year</v>
      </c>
      <c r="E2779" s="3">
        <v>41</v>
      </c>
      <c r="F2779" s="1">
        <v>0</v>
      </c>
      <c r="G2779" s="1">
        <v>53</v>
      </c>
      <c r="H2779" s="1" t="str">
        <f t="shared" si="174"/>
        <v>&lt;80</v>
      </c>
      <c r="I2779" s="1">
        <v>5.5939727671118096</v>
      </c>
      <c r="J2779" s="1">
        <v>348.807954604472</v>
      </c>
      <c r="K2779" s="1">
        <v>264.88712923362999</v>
      </c>
      <c r="L2779" s="1">
        <v>2.4921815690014202</v>
      </c>
      <c r="M2779" s="1">
        <f t="shared" si="175"/>
        <v>60.437671486042476</v>
      </c>
      <c r="N2779" s="1">
        <v>0</v>
      </c>
      <c r="O2779" s="1" t="str">
        <f t="shared" si="172"/>
        <v>&gt;40</v>
      </c>
    </row>
    <row r="2780" spans="1:15">
      <c r="A2780" s="1">
        <v>2779</v>
      </c>
      <c r="B2780" s="1">
        <v>86753092779</v>
      </c>
      <c r="C2780" s="2">
        <v>1.2273972602739727</v>
      </c>
      <c r="D2780" s="2" t="str">
        <f t="shared" si="173"/>
        <v>&lt;= 1.5 year</v>
      </c>
      <c r="E2780" s="3">
        <v>38.668493150684931</v>
      </c>
      <c r="F2780" s="1">
        <v>1</v>
      </c>
      <c r="G2780" s="1">
        <v>84</v>
      </c>
      <c r="H2780" s="1" t="str">
        <f t="shared" si="174"/>
        <v>&gt;=80</v>
      </c>
      <c r="I2780" s="1">
        <v>1.2217651951233499</v>
      </c>
      <c r="J2780" s="1">
        <v>171.13994880012399</v>
      </c>
      <c r="K2780" s="1">
        <v>291.86307831635003</v>
      </c>
      <c r="L2780" s="1">
        <v>58.348057422932499</v>
      </c>
      <c r="M2780" s="1">
        <f t="shared" si="175"/>
        <v>55.81427340833369</v>
      </c>
      <c r="N2780" s="1">
        <v>1</v>
      </c>
      <c r="O2780" s="1" t="str">
        <f t="shared" si="172"/>
        <v>25-40</v>
      </c>
    </row>
    <row r="2781" spans="1:15">
      <c r="A2781" s="1">
        <v>2780</v>
      </c>
      <c r="B2781" s="1">
        <v>86753092780</v>
      </c>
      <c r="C2781" s="2">
        <v>1.810958904109589</v>
      </c>
      <c r="D2781" s="2" t="str">
        <f t="shared" si="173"/>
        <v>&gt; 1.5 year</v>
      </c>
      <c r="E2781" s="3">
        <v>30.378082191780823</v>
      </c>
      <c r="F2781" s="1">
        <v>0</v>
      </c>
      <c r="G2781" s="1">
        <v>34</v>
      </c>
      <c r="H2781" s="1" t="str">
        <f t="shared" si="174"/>
        <v>&lt;80</v>
      </c>
      <c r="I2781" s="1">
        <v>249.35071782418001</v>
      </c>
      <c r="J2781" s="1">
        <v>173.23610683222799</v>
      </c>
      <c r="K2781" s="1">
        <v>249.36066742179401</v>
      </c>
      <c r="L2781" s="1">
        <v>332.19489939880498</v>
      </c>
      <c r="M2781" s="1">
        <f t="shared" si="175"/>
        <v>103.59361399098451</v>
      </c>
      <c r="N2781" s="1">
        <v>0</v>
      </c>
      <c r="O2781" s="1" t="str">
        <f t="shared" si="172"/>
        <v>25-40</v>
      </c>
    </row>
    <row r="2782" spans="1:15">
      <c r="A2782" s="1">
        <v>2781</v>
      </c>
      <c r="B2782" s="1">
        <v>86753092781</v>
      </c>
      <c r="C2782" s="2">
        <v>1.1287671232876713</v>
      </c>
      <c r="D2782" s="2" t="str">
        <f t="shared" si="173"/>
        <v>&lt;= 1.5 year</v>
      </c>
      <c r="E2782" s="3">
        <v>40.649315068493152</v>
      </c>
      <c r="F2782" s="1">
        <v>0</v>
      </c>
      <c r="G2782" s="1">
        <v>82</v>
      </c>
      <c r="H2782" s="1" t="str">
        <f t="shared" si="174"/>
        <v>&gt;=80</v>
      </c>
      <c r="I2782" s="1">
        <v>45.938583356481999</v>
      </c>
      <c r="J2782" s="1">
        <v>275.71721627977797</v>
      </c>
      <c r="K2782" s="1">
        <v>194.84187036005099</v>
      </c>
      <c r="L2782" s="1">
        <v>26.287684579149399</v>
      </c>
      <c r="M2782" s="1">
        <f t="shared" si="175"/>
        <v>52.268010563604847</v>
      </c>
      <c r="N2782" s="1">
        <v>1</v>
      </c>
      <c r="O2782" s="1" t="str">
        <f t="shared" si="172"/>
        <v>&gt;40</v>
      </c>
    </row>
    <row r="2783" spans="1:15">
      <c r="A2783" s="1">
        <v>2782</v>
      </c>
      <c r="B2783" s="1">
        <v>86753092782</v>
      </c>
      <c r="C2783" s="2">
        <v>1.3315068493150686</v>
      </c>
      <c r="D2783" s="2" t="str">
        <f t="shared" si="173"/>
        <v>&lt;= 1.5 year</v>
      </c>
      <c r="E2783" s="3">
        <v>42.268493150684932</v>
      </c>
      <c r="F2783" s="1">
        <v>0</v>
      </c>
      <c r="G2783" s="1">
        <v>86</v>
      </c>
      <c r="H2783" s="1" t="str">
        <f t="shared" si="174"/>
        <v>&gt;=80</v>
      </c>
      <c r="I2783" s="1">
        <v>5.9773059973363099</v>
      </c>
      <c r="J2783" s="1">
        <v>262.68590414857999</v>
      </c>
      <c r="K2783" s="1">
        <v>311.68060263697703</v>
      </c>
      <c r="L2783" s="1">
        <v>38.5016564107503</v>
      </c>
      <c r="M2783" s="1">
        <f t="shared" si="175"/>
        <v>63.514927897400582</v>
      </c>
      <c r="N2783" s="1">
        <v>0</v>
      </c>
      <c r="O2783" s="1" t="str">
        <f t="shared" si="172"/>
        <v>&gt;40</v>
      </c>
    </row>
    <row r="2784" spans="1:15">
      <c r="A2784" s="1">
        <v>2783</v>
      </c>
      <c r="B2784" s="1">
        <v>86753092783</v>
      </c>
      <c r="C2784" s="2">
        <v>1.210958904109589</v>
      </c>
      <c r="D2784" s="2" t="str">
        <f t="shared" si="173"/>
        <v>&lt;= 1.5 year</v>
      </c>
      <c r="E2784" s="3">
        <v>40.106849315068494</v>
      </c>
      <c r="F2784" s="1">
        <v>1</v>
      </c>
      <c r="G2784" s="1">
        <v>76</v>
      </c>
      <c r="H2784" s="1" t="str">
        <f t="shared" si="174"/>
        <v>&lt;80</v>
      </c>
      <c r="I2784" s="1">
        <v>34.415358076709602</v>
      </c>
      <c r="J2784" s="1">
        <v>271.44605723437701</v>
      </c>
      <c r="K2784" s="1">
        <v>261.280123326622</v>
      </c>
      <c r="L2784" s="1">
        <v>41.604191332249499</v>
      </c>
      <c r="M2784" s="1">
        <f t="shared" si="175"/>
        <v>60.815030983951502</v>
      </c>
      <c r="N2784" s="1">
        <v>0</v>
      </c>
      <c r="O2784" s="1" t="str">
        <f t="shared" si="172"/>
        <v>&gt;40</v>
      </c>
    </row>
    <row r="2785" spans="1:15">
      <c r="A2785" s="1">
        <v>2784</v>
      </c>
      <c r="B2785" s="1">
        <v>86753092784</v>
      </c>
      <c r="C2785" s="2">
        <v>0.87397260273972599</v>
      </c>
      <c r="D2785" s="2" t="str">
        <f t="shared" si="173"/>
        <v>&lt;= 1.5 year</v>
      </c>
      <c r="E2785" s="3">
        <v>35.843835616438355</v>
      </c>
      <c r="F2785" s="1">
        <v>0</v>
      </c>
      <c r="G2785" s="1">
        <v>20</v>
      </c>
      <c r="H2785" s="1" t="str">
        <f t="shared" si="174"/>
        <v>&lt;80</v>
      </c>
      <c r="I2785" s="1">
        <v>459.49965008238797</v>
      </c>
      <c r="J2785" s="1">
        <v>446.13238821411699</v>
      </c>
      <c r="K2785" s="1">
        <v>29.242005808817101</v>
      </c>
      <c r="L2785" s="1">
        <v>39.229775913986501</v>
      </c>
      <c r="M2785" s="1">
        <f t="shared" si="175"/>
        <v>80.667176870456842</v>
      </c>
      <c r="N2785" s="1">
        <v>1</v>
      </c>
      <c r="O2785" s="1" t="str">
        <f t="shared" si="172"/>
        <v>25-40</v>
      </c>
    </row>
    <row r="2786" spans="1:15">
      <c r="A2786" s="1">
        <v>2785</v>
      </c>
      <c r="B2786" s="1">
        <v>86753092785</v>
      </c>
      <c r="C2786" s="2">
        <v>1.6493150684931508</v>
      </c>
      <c r="D2786" s="2" t="str">
        <f t="shared" si="173"/>
        <v>&gt; 1.5 year</v>
      </c>
      <c r="E2786" s="3">
        <v>33.684931506849317</v>
      </c>
      <c r="F2786" s="1">
        <v>1</v>
      </c>
      <c r="G2786" s="1">
        <v>50</v>
      </c>
      <c r="H2786" s="1" t="str">
        <f t="shared" si="174"/>
        <v>&lt;80</v>
      </c>
      <c r="I2786" s="1">
        <v>209.84708696831899</v>
      </c>
      <c r="J2786" s="1">
        <v>266.07370472738302</v>
      </c>
      <c r="K2786" s="1">
        <v>313.549490829246</v>
      </c>
      <c r="L2786" s="1">
        <v>161.56220610530499</v>
      </c>
      <c r="M2786" s="1">
        <f t="shared" si="175"/>
        <v>95.087066967802286</v>
      </c>
      <c r="N2786" s="1">
        <v>0</v>
      </c>
      <c r="O2786" s="1" t="str">
        <f t="shared" si="172"/>
        <v>25-40</v>
      </c>
    </row>
    <row r="2787" spans="1:15">
      <c r="A2787" s="1">
        <v>2786</v>
      </c>
      <c r="B2787" s="1">
        <v>86753092786</v>
      </c>
      <c r="C2787" s="2">
        <v>1.7178082191780821</v>
      </c>
      <c r="D2787" s="2" t="str">
        <f t="shared" si="173"/>
        <v>&gt; 1.5 year</v>
      </c>
      <c r="E2787" s="3">
        <v>27.301369863013697</v>
      </c>
      <c r="F2787" s="1">
        <v>0</v>
      </c>
      <c r="G2787" s="1">
        <v>32</v>
      </c>
      <c r="H2787" s="1" t="str">
        <f t="shared" si="174"/>
        <v>&lt;80</v>
      </c>
      <c r="I2787" s="1">
        <v>169.20229036724101</v>
      </c>
      <c r="J2787" s="1">
        <v>294.95660207076997</v>
      </c>
      <c r="K2787" s="1">
        <v>310.19183936363498</v>
      </c>
      <c r="L2787" s="1">
        <v>212.99786786622099</v>
      </c>
      <c r="M2787" s="1">
        <f t="shared" si="175"/>
        <v>99.915476262623599</v>
      </c>
      <c r="N2787" s="1">
        <v>1</v>
      </c>
      <c r="O2787" s="1" t="str">
        <f t="shared" si="172"/>
        <v>25-40</v>
      </c>
    </row>
    <row r="2788" spans="1:15">
      <c r="A2788" s="1">
        <v>2787</v>
      </c>
      <c r="B2788" s="1">
        <v>86753092787</v>
      </c>
      <c r="C2788" s="2">
        <v>1.0630136986301371</v>
      </c>
      <c r="D2788" s="2" t="str">
        <f t="shared" si="173"/>
        <v>&lt;= 1.5 year</v>
      </c>
      <c r="E2788" s="3">
        <v>39.632876712328766</v>
      </c>
      <c r="F2788" s="1">
        <v>0</v>
      </c>
      <c r="G2788" s="1">
        <v>96</v>
      </c>
      <c r="H2788" s="1" t="str">
        <f t="shared" si="174"/>
        <v>&gt;=80</v>
      </c>
      <c r="I2788" s="1">
        <v>1.4212685371485201</v>
      </c>
      <c r="J2788" s="1">
        <v>226.860300797034</v>
      </c>
      <c r="K2788" s="1">
        <v>375.99633677845702</v>
      </c>
      <c r="L2788" s="1">
        <v>3.0971099347937101</v>
      </c>
      <c r="M2788" s="1">
        <f t="shared" si="175"/>
        <v>63.753739152324684</v>
      </c>
      <c r="N2788" s="1">
        <v>0</v>
      </c>
      <c r="O2788" s="1" t="str">
        <f t="shared" si="172"/>
        <v>25-40</v>
      </c>
    </row>
    <row r="2789" spans="1:15">
      <c r="A2789" s="1">
        <v>2788</v>
      </c>
      <c r="B2789" s="1">
        <v>86753092788</v>
      </c>
      <c r="C2789" s="2">
        <v>1.7068493150684931</v>
      </c>
      <c r="D2789" s="2" t="str">
        <f t="shared" si="173"/>
        <v>&gt; 1.5 year</v>
      </c>
      <c r="E2789" s="3">
        <v>32.260273972602739</v>
      </c>
      <c r="F2789" s="1">
        <v>0</v>
      </c>
      <c r="G2789" s="1">
        <v>3</v>
      </c>
      <c r="H2789" s="1" t="str">
        <f t="shared" si="174"/>
        <v>&lt;80</v>
      </c>
      <c r="I2789" s="1">
        <v>188.84503359419699</v>
      </c>
      <c r="J2789" s="1">
        <v>258.97640197482701</v>
      </c>
      <c r="K2789" s="1">
        <v>203.894136733566</v>
      </c>
      <c r="L2789" s="1">
        <v>248.10082463190099</v>
      </c>
      <c r="M2789" s="1">
        <f t="shared" si="175"/>
        <v>90.065110209377963</v>
      </c>
      <c r="N2789" s="1">
        <v>1</v>
      </c>
      <c r="O2789" s="1" t="str">
        <f t="shared" si="172"/>
        <v>25-40</v>
      </c>
    </row>
    <row r="2790" spans="1:15">
      <c r="A2790" s="1">
        <v>2789</v>
      </c>
      <c r="B2790" s="1">
        <v>86753092789</v>
      </c>
      <c r="C2790" s="2">
        <v>1.5095890410958903</v>
      </c>
      <c r="D2790" s="2" t="str">
        <f t="shared" si="173"/>
        <v>&gt; 1.5 year</v>
      </c>
      <c r="E2790" s="3">
        <v>29.726027397260275</v>
      </c>
      <c r="F2790" s="1">
        <v>0</v>
      </c>
      <c r="G2790" s="1">
        <v>33</v>
      </c>
      <c r="H2790" s="1" t="str">
        <f t="shared" si="174"/>
        <v>&lt;80</v>
      </c>
      <c r="I2790" s="1">
        <v>162.836216565634</v>
      </c>
      <c r="J2790" s="1">
        <v>272.03591353674898</v>
      </c>
      <c r="K2790" s="1">
        <v>271.787963865233</v>
      </c>
      <c r="L2790" s="1">
        <v>150.967273085187</v>
      </c>
      <c r="M2790" s="1">
        <f t="shared" si="175"/>
        <v>85.520398842241036</v>
      </c>
      <c r="N2790" s="1">
        <v>1</v>
      </c>
      <c r="O2790" s="1" t="str">
        <f t="shared" si="172"/>
        <v>25-40</v>
      </c>
    </row>
    <row r="2791" spans="1:15">
      <c r="A2791" s="1">
        <v>2790</v>
      </c>
      <c r="B2791" s="1">
        <v>86753092790</v>
      </c>
      <c r="C2791" s="2">
        <v>1.1452054794520548</v>
      </c>
      <c r="D2791" s="2" t="str">
        <f t="shared" si="173"/>
        <v>&lt;= 1.5 year</v>
      </c>
      <c r="E2791" s="3">
        <v>43.057534246575344</v>
      </c>
      <c r="F2791" s="1">
        <v>1</v>
      </c>
      <c r="G2791" s="1">
        <v>93</v>
      </c>
      <c r="H2791" s="1" t="str">
        <f t="shared" si="174"/>
        <v>&gt;=80</v>
      </c>
      <c r="I2791" s="1">
        <v>11.345938633444501</v>
      </c>
      <c r="J2791" s="1">
        <v>319.50758503266701</v>
      </c>
      <c r="K2791" s="1">
        <v>207.70504716913601</v>
      </c>
      <c r="L2791" s="1">
        <v>29.7500204889885</v>
      </c>
      <c r="M2791" s="1">
        <f t="shared" si="175"/>
        <v>54.962890012263863</v>
      </c>
      <c r="N2791" s="1">
        <v>0</v>
      </c>
      <c r="O2791" s="1" t="str">
        <f t="shared" si="172"/>
        <v>&gt;40</v>
      </c>
    </row>
    <row r="2792" spans="1:15">
      <c r="A2792" s="1">
        <v>2791</v>
      </c>
      <c r="B2792" s="1">
        <v>86753092791</v>
      </c>
      <c r="C2792" s="2">
        <v>1.7095890410958905</v>
      </c>
      <c r="D2792" s="2" t="str">
        <f t="shared" si="173"/>
        <v>&gt; 1.5 year</v>
      </c>
      <c r="E2792" s="3">
        <v>29.197260273972603</v>
      </c>
      <c r="F2792" s="1">
        <v>0</v>
      </c>
      <c r="G2792" s="1">
        <v>42</v>
      </c>
      <c r="H2792" s="1" t="str">
        <f t="shared" si="174"/>
        <v>&lt;80</v>
      </c>
      <c r="I2792" s="1">
        <v>225.76092076713601</v>
      </c>
      <c r="J2792" s="1">
        <v>279.09543630976401</v>
      </c>
      <c r="K2792" s="1">
        <v>227.38378385398099</v>
      </c>
      <c r="L2792" s="1">
        <v>250.49202292659899</v>
      </c>
      <c r="M2792" s="1">
        <f t="shared" si="175"/>
        <v>97.733605379821597</v>
      </c>
      <c r="N2792" s="1">
        <v>0</v>
      </c>
      <c r="O2792" s="1" t="str">
        <f t="shared" si="172"/>
        <v>25-40</v>
      </c>
    </row>
    <row r="2793" spans="1:15">
      <c r="A2793" s="1">
        <v>2792</v>
      </c>
      <c r="B2793" s="1">
        <v>86753092792</v>
      </c>
      <c r="C2793" s="2">
        <v>1.2027397260273973</v>
      </c>
      <c r="D2793" s="2" t="str">
        <f t="shared" si="173"/>
        <v>&lt;= 1.5 year</v>
      </c>
      <c r="E2793" s="3">
        <v>37.978082191780821</v>
      </c>
      <c r="F2793" s="1">
        <v>0</v>
      </c>
      <c r="G2793" s="1">
        <v>68</v>
      </c>
      <c r="H2793" s="1" t="str">
        <f t="shared" si="174"/>
        <v>&lt;80</v>
      </c>
      <c r="I2793" s="1">
        <v>19.552651582452601</v>
      </c>
      <c r="J2793" s="1">
        <v>268.60836271184701</v>
      </c>
      <c r="K2793" s="1">
        <v>269.11616386782902</v>
      </c>
      <c r="L2793" s="1">
        <v>39.106234577266598</v>
      </c>
      <c r="M2793" s="1">
        <f t="shared" si="175"/>
        <v>60.039568956955435</v>
      </c>
      <c r="N2793" s="1">
        <v>0</v>
      </c>
      <c r="O2793" s="1" t="str">
        <f t="shared" si="172"/>
        <v>25-40</v>
      </c>
    </row>
    <row r="2794" spans="1:15">
      <c r="A2794" s="1">
        <v>2793</v>
      </c>
      <c r="B2794" s="1">
        <v>86753092793</v>
      </c>
      <c r="C2794" s="2">
        <v>1.2356164383561643</v>
      </c>
      <c r="D2794" s="2" t="str">
        <f t="shared" si="173"/>
        <v>&lt;= 1.5 year</v>
      </c>
      <c r="E2794" s="3">
        <v>47.016438356164386</v>
      </c>
      <c r="F2794" s="1">
        <v>0</v>
      </c>
      <c r="G2794" s="1">
        <v>73</v>
      </c>
      <c r="H2794" s="1" t="str">
        <f t="shared" si="174"/>
        <v>&lt;80</v>
      </c>
      <c r="I2794" s="1">
        <v>1.5969183254772601</v>
      </c>
      <c r="J2794" s="1">
        <v>200.96169296365699</v>
      </c>
      <c r="K2794" s="1">
        <v>372.888150132021</v>
      </c>
      <c r="L2794" s="1">
        <v>58.307422676257403</v>
      </c>
      <c r="M2794" s="1">
        <f t="shared" si="175"/>
        <v>67.948157640124151</v>
      </c>
      <c r="N2794" s="1">
        <v>0</v>
      </c>
      <c r="O2794" s="1" t="str">
        <f t="shared" si="172"/>
        <v>&gt;40</v>
      </c>
    </row>
    <row r="2795" spans="1:15">
      <c r="A2795" s="1">
        <v>2794</v>
      </c>
      <c r="B2795" s="1">
        <v>86753092794</v>
      </c>
      <c r="C2795" s="2">
        <v>1.2246575342465753</v>
      </c>
      <c r="D2795" s="2" t="str">
        <f t="shared" si="173"/>
        <v>&lt;= 1.5 year</v>
      </c>
      <c r="E2795" s="3">
        <v>41.180821917808217</v>
      </c>
      <c r="F2795" s="1">
        <v>0</v>
      </c>
      <c r="G2795" s="1">
        <v>82</v>
      </c>
      <c r="H2795" s="1" t="str">
        <f t="shared" si="174"/>
        <v>&gt;=80</v>
      </c>
      <c r="I2795" s="1">
        <v>43.118782173101003</v>
      </c>
      <c r="J2795" s="1">
        <v>263.88668776782703</v>
      </c>
      <c r="K2795" s="1">
        <v>263.14229595489599</v>
      </c>
      <c r="L2795" s="1">
        <v>25.320605488554001</v>
      </c>
      <c r="M2795" s="1">
        <f t="shared" si="175"/>
        <v>59.175985768488239</v>
      </c>
      <c r="N2795" s="1">
        <v>0</v>
      </c>
      <c r="O2795" s="1" t="str">
        <f t="shared" si="172"/>
        <v>&gt;40</v>
      </c>
    </row>
    <row r="2796" spans="1:15">
      <c r="A2796" s="1">
        <v>2795</v>
      </c>
      <c r="B2796" s="1">
        <v>86753092795</v>
      </c>
      <c r="C2796" s="2">
        <v>1.2054794520547945</v>
      </c>
      <c r="D2796" s="2" t="str">
        <f t="shared" si="173"/>
        <v>&lt;= 1.5 year</v>
      </c>
      <c r="E2796" s="3">
        <v>42.720547945205482</v>
      </c>
      <c r="F2796" s="1">
        <v>0</v>
      </c>
      <c r="G2796" s="1">
        <v>81</v>
      </c>
      <c r="H2796" s="1" t="str">
        <f t="shared" si="174"/>
        <v>&gt;=80</v>
      </c>
      <c r="I2796" s="1">
        <v>30.727826144224</v>
      </c>
      <c r="J2796" s="1">
        <v>309.35995823368302</v>
      </c>
      <c r="K2796" s="1">
        <v>163.87443920838601</v>
      </c>
      <c r="L2796" s="1">
        <v>62.404925600699499</v>
      </c>
      <c r="M2796" s="1">
        <f t="shared" si="175"/>
        <v>54.360546527322818</v>
      </c>
      <c r="N2796" s="1">
        <v>0</v>
      </c>
      <c r="O2796" s="1" t="str">
        <f t="shared" si="172"/>
        <v>&gt;40</v>
      </c>
    </row>
    <row r="2797" spans="1:15">
      <c r="A2797" s="1">
        <v>2796</v>
      </c>
      <c r="B2797" s="1">
        <v>86753092796</v>
      </c>
      <c r="C2797" s="2">
        <v>1.7616438356164383</v>
      </c>
      <c r="D2797" s="2" t="str">
        <f t="shared" si="173"/>
        <v>&gt; 1.5 year</v>
      </c>
      <c r="E2797" s="3">
        <v>27.068493150684933</v>
      </c>
      <c r="F2797" s="1">
        <v>0</v>
      </c>
      <c r="G2797" s="1">
        <v>30</v>
      </c>
      <c r="H2797" s="1" t="str">
        <f t="shared" si="174"/>
        <v>&lt;80</v>
      </c>
      <c r="I2797" s="1">
        <v>277.34383119500001</v>
      </c>
      <c r="J2797" s="1">
        <v>280.61231265464698</v>
      </c>
      <c r="K2797" s="1">
        <v>205.65637049969499</v>
      </c>
      <c r="L2797" s="1">
        <v>226.47949748957299</v>
      </c>
      <c r="M2797" s="1">
        <f t="shared" si="175"/>
        <v>96.492795666683918</v>
      </c>
      <c r="N2797" s="1">
        <v>0</v>
      </c>
      <c r="O2797" s="1" t="str">
        <f t="shared" si="172"/>
        <v>25-40</v>
      </c>
    </row>
    <row r="2798" spans="1:15">
      <c r="A2798" s="1">
        <v>2797</v>
      </c>
      <c r="B2798" s="1">
        <v>86753092797</v>
      </c>
      <c r="C2798" s="2">
        <v>1.2547945205479452</v>
      </c>
      <c r="D2798" s="2" t="str">
        <f t="shared" si="173"/>
        <v>&lt;= 1.5 year</v>
      </c>
      <c r="E2798" s="3">
        <v>41.641095890410959</v>
      </c>
      <c r="F2798" s="1">
        <v>0</v>
      </c>
      <c r="G2798" s="1">
        <v>60</v>
      </c>
      <c r="H2798" s="1" t="str">
        <f t="shared" si="174"/>
        <v>&lt;80</v>
      </c>
      <c r="I2798" s="1">
        <v>22.304167421457599</v>
      </c>
      <c r="J2798" s="1">
        <v>170.223976771645</v>
      </c>
      <c r="K2798" s="1">
        <v>291.35549242923599</v>
      </c>
      <c r="L2798" s="1">
        <v>76.626019528085294</v>
      </c>
      <c r="M2798" s="1">
        <f t="shared" si="175"/>
        <v>59.560032970326766</v>
      </c>
      <c r="N2798" s="1">
        <v>0</v>
      </c>
      <c r="O2798" s="1" t="str">
        <f t="shared" si="172"/>
        <v>&gt;40</v>
      </c>
    </row>
    <row r="2799" spans="1:15">
      <c r="A2799" s="1">
        <v>2798</v>
      </c>
      <c r="B2799" s="1">
        <v>86753092798</v>
      </c>
      <c r="C2799" s="2">
        <v>1.3068493150684932</v>
      </c>
      <c r="D2799" s="2" t="str">
        <f t="shared" si="173"/>
        <v>&lt;= 1.5 year</v>
      </c>
      <c r="E2799" s="3">
        <v>25</v>
      </c>
      <c r="F2799" s="1">
        <v>1</v>
      </c>
      <c r="G2799" s="1">
        <v>60</v>
      </c>
      <c r="H2799" s="1" t="str">
        <f t="shared" si="174"/>
        <v>&lt;80</v>
      </c>
      <c r="I2799" s="1">
        <v>337.837420492462</v>
      </c>
      <c r="J2799" s="1">
        <v>387.10113015078201</v>
      </c>
      <c r="K2799" s="1">
        <v>0.88685292389606396</v>
      </c>
      <c r="L2799" s="1">
        <v>118.114508700095</v>
      </c>
      <c r="M2799" s="1">
        <f t="shared" si="175"/>
        <v>72.275247446338454</v>
      </c>
      <c r="N2799" s="1">
        <v>0</v>
      </c>
      <c r="O2799" s="1" t="str">
        <f t="shared" si="172"/>
        <v>&gt;40</v>
      </c>
    </row>
    <row r="2800" spans="1:15">
      <c r="A2800" s="1">
        <v>2799</v>
      </c>
      <c r="B2800" s="1">
        <v>86753092799</v>
      </c>
      <c r="C2800" s="2">
        <v>1.2356164383561643</v>
      </c>
      <c r="D2800" s="2" t="str">
        <f t="shared" si="173"/>
        <v>&lt;= 1.5 year</v>
      </c>
      <c r="E2800" s="3">
        <v>40.150684931506852</v>
      </c>
      <c r="F2800" s="1">
        <v>0</v>
      </c>
      <c r="G2800" s="1">
        <v>88</v>
      </c>
      <c r="H2800" s="1" t="str">
        <f t="shared" si="174"/>
        <v>&gt;=80</v>
      </c>
      <c r="I2800" s="1">
        <v>13.8977413237441</v>
      </c>
      <c r="J2800" s="1">
        <v>268.78190147622502</v>
      </c>
      <c r="K2800" s="1">
        <v>296.26788467403497</v>
      </c>
      <c r="L2800" s="1">
        <v>11.595576796786199</v>
      </c>
      <c r="M2800" s="1">
        <f t="shared" si="175"/>
        <v>59.557986800496074</v>
      </c>
      <c r="N2800" s="1">
        <v>0</v>
      </c>
      <c r="O2800" s="1" t="str">
        <f t="shared" si="172"/>
        <v>&gt;40</v>
      </c>
    </row>
    <row r="2801" spans="1:15">
      <c r="A2801" s="1">
        <v>2800</v>
      </c>
      <c r="B2801" s="1">
        <v>86753092800</v>
      </c>
      <c r="C2801" s="2">
        <v>1.2273972602739727</v>
      </c>
      <c r="D2801" s="2" t="str">
        <f t="shared" si="173"/>
        <v>&lt;= 1.5 year</v>
      </c>
      <c r="E2801" s="3">
        <v>39.334246575342469</v>
      </c>
      <c r="F2801" s="1">
        <v>0</v>
      </c>
      <c r="G2801" s="1">
        <v>88</v>
      </c>
      <c r="H2801" s="1" t="str">
        <f t="shared" si="174"/>
        <v>&gt;=80</v>
      </c>
      <c r="I2801" s="1">
        <v>15.468922056417499</v>
      </c>
      <c r="J2801" s="1">
        <v>305.692577586212</v>
      </c>
      <c r="K2801" s="1">
        <v>312.08152107655002</v>
      </c>
      <c r="L2801" s="1">
        <v>9.6385011220816903</v>
      </c>
      <c r="M2801" s="1">
        <f t="shared" si="175"/>
        <v>64.29932263524617</v>
      </c>
      <c r="N2801" s="1">
        <v>0</v>
      </c>
      <c r="O2801" s="1" t="str">
        <f t="shared" si="172"/>
        <v>25-40</v>
      </c>
    </row>
    <row r="2802" spans="1:15">
      <c r="A2802" s="1">
        <v>2801</v>
      </c>
      <c r="B2802" s="1">
        <v>86753092801</v>
      </c>
      <c r="C2802" s="2">
        <v>1.2356164383561643</v>
      </c>
      <c r="D2802" s="2" t="str">
        <f t="shared" si="173"/>
        <v>&lt;= 1.5 year</v>
      </c>
      <c r="E2802" s="3">
        <v>44.18904109589041</v>
      </c>
      <c r="F2802" s="1">
        <v>0</v>
      </c>
      <c r="G2802" s="1">
        <v>88</v>
      </c>
      <c r="H2802" s="1" t="str">
        <f t="shared" si="174"/>
        <v>&gt;=80</v>
      </c>
      <c r="I2802" s="1">
        <v>44.2230964281963</v>
      </c>
      <c r="J2802" s="1">
        <v>137.219166872513</v>
      </c>
      <c r="K2802" s="1">
        <v>291.06617319108102</v>
      </c>
      <c r="L2802" s="1">
        <v>64.561501753671905</v>
      </c>
      <c r="M2802" s="1">
        <f t="shared" si="175"/>
        <v>57.190702057427103</v>
      </c>
      <c r="N2802" s="1">
        <v>1</v>
      </c>
      <c r="O2802" s="1" t="str">
        <f t="shared" si="172"/>
        <v>&gt;40</v>
      </c>
    </row>
    <row r="2803" spans="1:15">
      <c r="A2803" s="1">
        <v>2802</v>
      </c>
      <c r="B2803" s="1">
        <v>86753092802</v>
      </c>
      <c r="C2803" s="2">
        <v>1.6712328767123288</v>
      </c>
      <c r="D2803" s="2" t="str">
        <f t="shared" si="173"/>
        <v>&gt; 1.5 year</v>
      </c>
      <c r="E2803" s="3">
        <v>35.186301369863017</v>
      </c>
      <c r="F2803" s="1">
        <v>0</v>
      </c>
      <c r="G2803" s="1">
        <v>19</v>
      </c>
      <c r="H2803" s="1" t="str">
        <f t="shared" si="174"/>
        <v>&lt;80</v>
      </c>
      <c r="I2803" s="1">
        <v>257.24668623128201</v>
      </c>
      <c r="J2803" s="1">
        <v>246.17421422915899</v>
      </c>
      <c r="K2803" s="1">
        <v>330.61153093770798</v>
      </c>
      <c r="L2803" s="1">
        <v>216.50368470753099</v>
      </c>
      <c r="M2803" s="1">
        <f t="shared" si="175"/>
        <v>105.92749791426395</v>
      </c>
      <c r="N2803" s="1">
        <v>0</v>
      </c>
      <c r="O2803" s="1" t="str">
        <f t="shared" si="172"/>
        <v>25-40</v>
      </c>
    </row>
    <row r="2804" spans="1:15">
      <c r="A2804" s="1">
        <v>2803</v>
      </c>
      <c r="B2804" s="1">
        <v>86753092803</v>
      </c>
      <c r="C2804" s="2">
        <v>1.095890410958904</v>
      </c>
      <c r="D2804" s="2" t="str">
        <f t="shared" si="173"/>
        <v>&lt;= 1.5 year</v>
      </c>
      <c r="E2804" s="3">
        <v>36.416438356164385</v>
      </c>
      <c r="F2804" s="1">
        <v>1</v>
      </c>
      <c r="G2804" s="1">
        <v>20</v>
      </c>
      <c r="H2804" s="1" t="str">
        <f t="shared" si="174"/>
        <v>&lt;80</v>
      </c>
      <c r="I2804" s="1">
        <v>18.008402294621099</v>
      </c>
      <c r="J2804" s="1">
        <v>21.972979311068801</v>
      </c>
      <c r="K2804" s="1">
        <v>455.30880579015002</v>
      </c>
      <c r="L2804" s="1">
        <v>308.38804111857701</v>
      </c>
      <c r="M2804" s="1">
        <f t="shared" si="175"/>
        <v>94.842132157502434</v>
      </c>
      <c r="N2804" s="1">
        <v>0</v>
      </c>
      <c r="O2804" s="1" t="str">
        <f t="shared" si="172"/>
        <v>25-40</v>
      </c>
    </row>
    <row r="2805" spans="1:15">
      <c r="A2805" s="1">
        <v>2804</v>
      </c>
      <c r="B2805" s="1">
        <v>86753092804</v>
      </c>
      <c r="C2805" s="2">
        <v>1.726027397260274</v>
      </c>
      <c r="D2805" s="2" t="str">
        <f t="shared" si="173"/>
        <v>&gt; 1.5 year</v>
      </c>
      <c r="E2805" s="3">
        <v>27.487671232876714</v>
      </c>
      <c r="F2805" s="1">
        <v>1</v>
      </c>
      <c r="G2805" s="1">
        <v>27</v>
      </c>
      <c r="H2805" s="1" t="str">
        <f t="shared" si="174"/>
        <v>&lt;80</v>
      </c>
      <c r="I2805" s="1">
        <v>339.74153416037302</v>
      </c>
      <c r="J2805" s="1">
        <v>173.50709861340499</v>
      </c>
      <c r="K2805" s="1">
        <v>242.039629791442</v>
      </c>
      <c r="L2805" s="1">
        <v>225.06894864826501</v>
      </c>
      <c r="M2805" s="1">
        <f t="shared" si="175"/>
        <v>97.112920034667084</v>
      </c>
      <c r="N2805" s="1">
        <v>0</v>
      </c>
      <c r="O2805" s="1" t="str">
        <f t="shared" si="172"/>
        <v>25-40</v>
      </c>
    </row>
    <row r="2806" spans="1:15">
      <c r="A2806" s="1">
        <v>2805</v>
      </c>
      <c r="B2806" s="1">
        <v>86753092805</v>
      </c>
      <c r="C2806" s="2">
        <v>1.810958904109589</v>
      </c>
      <c r="D2806" s="2" t="str">
        <f t="shared" si="173"/>
        <v>&gt; 1.5 year</v>
      </c>
      <c r="E2806" s="3">
        <v>28.361643835616437</v>
      </c>
      <c r="F2806" s="1">
        <v>0</v>
      </c>
      <c r="G2806" s="1">
        <v>41</v>
      </c>
      <c r="H2806" s="1" t="str">
        <f t="shared" si="174"/>
        <v>&lt;80</v>
      </c>
      <c r="I2806" s="1">
        <v>241.58337683579401</v>
      </c>
      <c r="J2806" s="1">
        <v>171.95799727941599</v>
      </c>
      <c r="K2806" s="1">
        <v>174.36209632810301</v>
      </c>
      <c r="L2806" s="1">
        <v>383.43849587265697</v>
      </c>
      <c r="M2806" s="1">
        <f t="shared" si="175"/>
        <v>100.01938099330799</v>
      </c>
      <c r="N2806" s="1">
        <v>0</v>
      </c>
      <c r="O2806" s="1" t="str">
        <f t="shared" si="172"/>
        <v>25-40</v>
      </c>
    </row>
    <row r="2807" spans="1:15">
      <c r="A2807" s="1">
        <v>2806</v>
      </c>
      <c r="B2807" s="1">
        <v>86753092806</v>
      </c>
      <c r="C2807" s="2">
        <v>1.8547945205479452</v>
      </c>
      <c r="D2807" s="2" t="str">
        <f t="shared" si="173"/>
        <v>&gt; 1.5 year</v>
      </c>
      <c r="E2807" s="3">
        <v>27.80821917808219</v>
      </c>
      <c r="F2807" s="1">
        <v>1</v>
      </c>
      <c r="G2807" s="1">
        <v>31</v>
      </c>
      <c r="H2807" s="1" t="str">
        <f t="shared" si="174"/>
        <v>&lt;80</v>
      </c>
      <c r="I2807" s="1">
        <v>270.49674314270999</v>
      </c>
      <c r="J2807" s="1">
        <v>233.02135309494901</v>
      </c>
      <c r="K2807" s="1">
        <v>258.56241590767598</v>
      </c>
      <c r="L2807" s="1">
        <v>207.239087839066</v>
      </c>
      <c r="M2807" s="1">
        <f t="shared" si="175"/>
        <v>96.17762814862175</v>
      </c>
      <c r="N2807" s="1">
        <v>0</v>
      </c>
      <c r="O2807" s="1" t="str">
        <f t="shared" si="172"/>
        <v>25-40</v>
      </c>
    </row>
    <row r="2808" spans="1:15">
      <c r="A2808" s="1">
        <v>2807</v>
      </c>
      <c r="B2808" s="1">
        <v>86753092807</v>
      </c>
      <c r="C2808" s="2">
        <v>1.2246575342465753</v>
      </c>
      <c r="D2808" s="2" t="str">
        <f t="shared" si="173"/>
        <v>&lt;= 1.5 year</v>
      </c>
      <c r="E2808" s="3">
        <v>39.479452054794521</v>
      </c>
      <c r="F2808" s="1">
        <v>0</v>
      </c>
      <c r="G2808" s="1">
        <v>71</v>
      </c>
      <c r="H2808" s="1" t="str">
        <f t="shared" si="174"/>
        <v>&lt;80</v>
      </c>
      <c r="I2808" s="1">
        <v>25.367673730286899</v>
      </c>
      <c r="J2808" s="1">
        <v>218.705371198417</v>
      </c>
      <c r="K2808" s="1">
        <v>348.16098662914902</v>
      </c>
      <c r="L2808" s="1">
        <v>6.91649846298181</v>
      </c>
      <c r="M2808" s="1">
        <f t="shared" si="175"/>
        <v>62.135141805352013</v>
      </c>
      <c r="N2808" s="1">
        <v>0</v>
      </c>
      <c r="O2808" s="1" t="str">
        <f t="shared" si="172"/>
        <v>25-40</v>
      </c>
    </row>
    <row r="2809" spans="1:15">
      <c r="A2809" s="1">
        <v>2808</v>
      </c>
      <c r="B2809" s="1">
        <v>86753092808</v>
      </c>
      <c r="C2809" s="2">
        <v>1.1972602739726028</v>
      </c>
      <c r="D2809" s="2" t="str">
        <f t="shared" si="173"/>
        <v>&lt;= 1.5 year</v>
      </c>
      <c r="E2809" s="3">
        <v>38.293150684931504</v>
      </c>
      <c r="F2809" s="1">
        <v>0</v>
      </c>
      <c r="G2809" s="1">
        <v>92</v>
      </c>
      <c r="H2809" s="1" t="str">
        <f t="shared" si="174"/>
        <v>&gt;=80</v>
      </c>
      <c r="I2809" s="1">
        <v>23.282101853656101</v>
      </c>
      <c r="J2809" s="1">
        <v>237.29778337218701</v>
      </c>
      <c r="K2809" s="1">
        <v>316.31969361313099</v>
      </c>
      <c r="L2809" s="1">
        <v>25.843514086884799</v>
      </c>
      <c r="M2809" s="1">
        <f t="shared" si="175"/>
        <v>61.905975742069344</v>
      </c>
      <c r="N2809" s="1">
        <v>0</v>
      </c>
      <c r="O2809" s="1" t="str">
        <f t="shared" si="172"/>
        <v>25-40</v>
      </c>
    </row>
    <row r="2810" spans="1:15">
      <c r="A2810" s="1">
        <v>2809</v>
      </c>
      <c r="B2810" s="1">
        <v>86753092809</v>
      </c>
      <c r="C2810" s="2">
        <v>1.6136986301369862</v>
      </c>
      <c r="D2810" s="2" t="str">
        <f t="shared" si="173"/>
        <v>&gt; 1.5 year</v>
      </c>
      <c r="E2810" s="3">
        <v>31.682191780821917</v>
      </c>
      <c r="F2810" s="1">
        <v>0</v>
      </c>
      <c r="G2810" s="1">
        <v>40</v>
      </c>
      <c r="H2810" s="1" t="str">
        <f t="shared" si="174"/>
        <v>&lt;80</v>
      </c>
      <c r="I2810" s="1">
        <v>335.77885919833</v>
      </c>
      <c r="J2810" s="1">
        <v>281.527306907276</v>
      </c>
      <c r="K2810" s="1">
        <v>97.466445269658905</v>
      </c>
      <c r="L2810" s="1">
        <v>230.48981859452499</v>
      </c>
      <c r="M2810" s="1">
        <f t="shared" si="175"/>
        <v>88.739244952150543</v>
      </c>
      <c r="N2810" s="1">
        <v>0</v>
      </c>
      <c r="O2810" s="1" t="str">
        <f t="shared" si="172"/>
        <v>25-40</v>
      </c>
    </row>
    <row r="2811" spans="1:15">
      <c r="A2811" s="1">
        <v>2810</v>
      </c>
      <c r="B2811" s="1">
        <v>86753092810</v>
      </c>
      <c r="C2811" s="2">
        <v>1.789041095890411</v>
      </c>
      <c r="D2811" s="2" t="str">
        <f t="shared" si="173"/>
        <v>&gt; 1.5 year</v>
      </c>
      <c r="E2811" s="3">
        <v>32.172602739726024</v>
      </c>
      <c r="F2811" s="1">
        <v>0</v>
      </c>
      <c r="G2811" s="1">
        <v>25</v>
      </c>
      <c r="H2811" s="1" t="str">
        <f t="shared" si="174"/>
        <v>&lt;80</v>
      </c>
      <c r="I2811" s="1">
        <v>306.76350896599098</v>
      </c>
      <c r="J2811" s="1">
        <v>230.79177929039801</v>
      </c>
      <c r="K2811" s="1">
        <v>243.53779927731699</v>
      </c>
      <c r="L2811" s="1">
        <v>161.31455754269001</v>
      </c>
      <c r="M2811" s="1">
        <f t="shared" si="175"/>
        <v>91.586705878911971</v>
      </c>
      <c r="N2811" s="1">
        <v>0</v>
      </c>
      <c r="O2811" s="1" t="str">
        <f t="shared" si="172"/>
        <v>25-40</v>
      </c>
    </row>
    <row r="2812" spans="1:15">
      <c r="A2812" s="1">
        <v>2811</v>
      </c>
      <c r="B2812" s="1">
        <v>86753092811</v>
      </c>
      <c r="C2812" s="2">
        <v>1.7780821917808218</v>
      </c>
      <c r="D2812" s="2" t="str">
        <f t="shared" si="173"/>
        <v>&gt; 1.5 year</v>
      </c>
      <c r="E2812" s="3">
        <v>30.495890410958904</v>
      </c>
      <c r="F2812" s="1">
        <v>0</v>
      </c>
      <c r="G2812" s="1">
        <v>34</v>
      </c>
      <c r="H2812" s="1" t="str">
        <f t="shared" si="174"/>
        <v>&lt;80</v>
      </c>
      <c r="I2812" s="1">
        <v>190.50823620988399</v>
      </c>
      <c r="J2812" s="1">
        <v>249.144340451337</v>
      </c>
      <c r="K2812" s="1">
        <v>288.82526642096002</v>
      </c>
      <c r="L2812" s="1">
        <v>277.01297985776</v>
      </c>
      <c r="M2812" s="1">
        <f t="shared" si="175"/>
        <v>103.07279568634408</v>
      </c>
      <c r="N2812" s="1">
        <v>0</v>
      </c>
      <c r="O2812" s="1" t="str">
        <f t="shared" si="172"/>
        <v>25-40</v>
      </c>
    </row>
    <row r="2813" spans="1:15">
      <c r="A2813" s="1">
        <v>2812</v>
      </c>
      <c r="B2813" s="1">
        <v>86753092812</v>
      </c>
      <c r="C2813" s="2">
        <v>1.2465753424657535</v>
      </c>
      <c r="D2813" s="2" t="str">
        <f t="shared" si="173"/>
        <v>&lt;= 1.5 year</v>
      </c>
      <c r="E2813" s="3">
        <v>36.413698630136984</v>
      </c>
      <c r="F2813" s="1">
        <v>0</v>
      </c>
      <c r="G2813" s="1">
        <v>54</v>
      </c>
      <c r="H2813" s="1" t="str">
        <f t="shared" si="174"/>
        <v>&lt;80</v>
      </c>
      <c r="I2813" s="1">
        <v>0.61775907652465201</v>
      </c>
      <c r="J2813" s="1">
        <v>255.08802345823</v>
      </c>
      <c r="K2813" s="1">
        <v>350.55141913724299</v>
      </c>
      <c r="L2813" s="1">
        <v>14.433031618404</v>
      </c>
      <c r="M2813" s="1">
        <f t="shared" si="175"/>
        <v>64.254596693458012</v>
      </c>
      <c r="N2813" s="1">
        <v>0</v>
      </c>
      <c r="O2813" s="1" t="str">
        <f t="shared" si="172"/>
        <v>25-40</v>
      </c>
    </row>
    <row r="2814" spans="1:15">
      <c r="A2814" s="1">
        <v>2813</v>
      </c>
      <c r="B2814" s="1">
        <v>86753092813</v>
      </c>
      <c r="C2814" s="2">
        <v>1.463013698630137</v>
      </c>
      <c r="D2814" s="2" t="str">
        <f t="shared" si="173"/>
        <v>&lt;= 1.5 year</v>
      </c>
      <c r="E2814" s="3">
        <v>31.331506849315069</v>
      </c>
      <c r="F2814" s="1">
        <v>1</v>
      </c>
      <c r="G2814" s="1">
        <v>59</v>
      </c>
      <c r="H2814" s="1" t="str">
        <f t="shared" si="174"/>
        <v>&lt;80</v>
      </c>
      <c r="I2814" s="1">
        <v>289.55238680578498</v>
      </c>
      <c r="J2814" s="1">
        <v>374.41208065707701</v>
      </c>
      <c r="K2814" s="1">
        <v>34.378591395492997</v>
      </c>
      <c r="L2814" s="1">
        <v>81.609759737055896</v>
      </c>
      <c r="M2814" s="1">
        <f t="shared" si="175"/>
        <v>67.035759532934833</v>
      </c>
      <c r="N2814" s="1">
        <v>0</v>
      </c>
      <c r="O2814" s="1" t="str">
        <f t="shared" si="172"/>
        <v>25-40</v>
      </c>
    </row>
    <row r="2815" spans="1:15">
      <c r="A2815" s="1">
        <v>2814</v>
      </c>
      <c r="B2815" s="1">
        <v>86753092814</v>
      </c>
      <c r="C2815" s="2">
        <v>1.4219178082191781</v>
      </c>
      <c r="D2815" s="2" t="str">
        <f t="shared" si="173"/>
        <v>&lt;= 1.5 year</v>
      </c>
      <c r="E2815" s="3">
        <v>20.227397260273971</v>
      </c>
      <c r="F2815" s="1">
        <v>1</v>
      </c>
      <c r="G2815" s="1">
        <v>61</v>
      </c>
      <c r="H2815" s="1" t="str">
        <f t="shared" si="174"/>
        <v>&lt;80</v>
      </c>
      <c r="I2815" s="1">
        <v>244.555875861831</v>
      </c>
      <c r="J2815" s="1">
        <v>466.40206937740697</v>
      </c>
      <c r="K2815" s="1">
        <v>24.944473528930999</v>
      </c>
      <c r="L2815" s="1">
        <v>23.639248669499601</v>
      </c>
      <c r="M2815" s="1">
        <f t="shared" si="175"/>
        <v>62.706682282950709</v>
      </c>
      <c r="N2815" s="1">
        <v>0</v>
      </c>
      <c r="O2815" s="1" t="str">
        <f t="shared" si="172"/>
        <v>17-25</v>
      </c>
    </row>
    <row r="2816" spans="1:15">
      <c r="A2816" s="1">
        <v>2815</v>
      </c>
      <c r="B2816" s="1">
        <v>86753092815</v>
      </c>
      <c r="C2816" s="2">
        <v>0.82739726027397265</v>
      </c>
      <c r="D2816" s="2" t="str">
        <f t="shared" si="173"/>
        <v>&lt;= 1.5 year</v>
      </c>
      <c r="E2816" s="3">
        <v>36.627397260273973</v>
      </c>
      <c r="F2816" s="1">
        <v>1</v>
      </c>
      <c r="G2816" s="1">
        <v>21</v>
      </c>
      <c r="H2816" s="1" t="str">
        <f t="shared" si="174"/>
        <v>&lt;80</v>
      </c>
      <c r="I2816" s="1">
        <v>33.377528058005701</v>
      </c>
      <c r="J2816" s="1">
        <v>26.260755120487701</v>
      </c>
      <c r="K2816" s="1">
        <v>591.16217750766805</v>
      </c>
      <c r="L2816" s="1">
        <v>193.127976800201</v>
      </c>
      <c r="M2816" s="1">
        <f t="shared" si="175"/>
        <v>98.885881171223758</v>
      </c>
      <c r="N2816" s="1">
        <v>0</v>
      </c>
      <c r="O2816" s="1" t="str">
        <f t="shared" si="172"/>
        <v>25-40</v>
      </c>
    </row>
    <row r="2817" spans="1:15">
      <c r="A2817" s="1">
        <v>2816</v>
      </c>
      <c r="B2817" s="1">
        <v>86753092816</v>
      </c>
      <c r="C2817" s="2">
        <v>1.3589041095890411</v>
      </c>
      <c r="D2817" s="2" t="str">
        <f t="shared" si="173"/>
        <v>&lt;= 1.5 year</v>
      </c>
      <c r="E2817" s="3">
        <v>24.150684931506849</v>
      </c>
      <c r="F2817" s="1">
        <v>1</v>
      </c>
      <c r="G2817" s="1">
        <v>67</v>
      </c>
      <c r="H2817" s="1" t="str">
        <f t="shared" si="174"/>
        <v>&lt;80</v>
      </c>
      <c r="I2817" s="1">
        <v>45.720236018093402</v>
      </c>
      <c r="J2817" s="1">
        <v>2.8786817284397999</v>
      </c>
      <c r="K2817" s="1">
        <v>677.19003938237199</v>
      </c>
      <c r="L2817" s="1">
        <v>265.14253989787602</v>
      </c>
      <c r="M2817" s="1">
        <f t="shared" si="175"/>
        <v>116.96782293335241</v>
      </c>
      <c r="N2817" s="1">
        <v>1</v>
      </c>
      <c r="O2817" s="1" t="str">
        <f t="shared" si="172"/>
        <v>17-25</v>
      </c>
    </row>
    <row r="2818" spans="1:15">
      <c r="A2818" s="1">
        <v>2817</v>
      </c>
      <c r="B2818" s="1">
        <v>86753092817</v>
      </c>
      <c r="C2818" s="2">
        <v>1.2383561643835617</v>
      </c>
      <c r="D2818" s="2" t="str">
        <f t="shared" si="173"/>
        <v>&lt;= 1.5 year</v>
      </c>
      <c r="E2818" s="3">
        <v>42.30684931506849</v>
      </c>
      <c r="F2818" s="1">
        <v>0</v>
      </c>
      <c r="G2818" s="1">
        <v>65</v>
      </c>
      <c r="H2818" s="1" t="str">
        <f t="shared" si="174"/>
        <v>&lt;80</v>
      </c>
      <c r="I2818" s="1">
        <v>39.759750444177101</v>
      </c>
      <c r="J2818" s="1">
        <v>195.457116687183</v>
      </c>
      <c r="K2818" s="1">
        <v>373.51164937747399</v>
      </c>
      <c r="L2818" s="1">
        <v>19.838126563244099</v>
      </c>
      <c r="M2818" s="1">
        <f t="shared" si="175"/>
        <v>66.019322483394973</v>
      </c>
      <c r="N2818" s="1">
        <v>0</v>
      </c>
      <c r="O2818" s="1" t="str">
        <f t="shared" ref="O2818:O2881" si="176">IF(AND(E2818&gt;17,E2818&lt;25),"17-25",IF(AND(E2818&gt;25,E2818&lt;40),"25-40","&gt;40"))</f>
        <v>&gt;40</v>
      </c>
    </row>
    <row r="2819" spans="1:15">
      <c r="A2819" s="1">
        <v>2818</v>
      </c>
      <c r="B2819" s="1">
        <v>86753092818</v>
      </c>
      <c r="C2819" s="2">
        <v>1.5452054794520549</v>
      </c>
      <c r="D2819" s="2" t="str">
        <f t="shared" ref="D2819:D2882" si="177">IF(OR(C2819&lt;1.5, C2819=1.5),"&lt;= 1.5 year","&gt; 1.5 year")</f>
        <v>&gt; 1.5 year</v>
      </c>
      <c r="E2819" s="3">
        <v>35.736986301369861</v>
      </c>
      <c r="F2819" s="1">
        <v>0</v>
      </c>
      <c r="G2819" s="1">
        <v>63</v>
      </c>
      <c r="H2819" s="1" t="str">
        <f t="shared" ref="H2819:H2882" si="178">IF(G2819&lt;80,"&lt;80","&gt;=80")</f>
        <v>&lt;80</v>
      </c>
      <c r="I2819" s="1">
        <v>367.649984714146</v>
      </c>
      <c r="J2819" s="1">
        <v>377.36584106933202</v>
      </c>
      <c r="K2819" s="1">
        <v>16.3759411266028</v>
      </c>
      <c r="L2819" s="1">
        <v>56.987258259772297</v>
      </c>
      <c r="M2819" s="1">
        <f t="shared" ref="M2819:M2882" si="179">SUMPRODUCT(I2819:L2819,$P$3:$S$3)</f>
        <v>68.404849989043257</v>
      </c>
      <c r="N2819" s="1">
        <v>0</v>
      </c>
      <c r="O2819" s="1" t="str">
        <f t="shared" si="176"/>
        <v>25-40</v>
      </c>
    </row>
    <row r="2820" spans="1:15">
      <c r="A2820" s="1">
        <v>2819</v>
      </c>
      <c r="B2820" s="1">
        <v>86753092819</v>
      </c>
      <c r="C2820" s="2">
        <v>1.3342465753424657</v>
      </c>
      <c r="D2820" s="2" t="str">
        <f t="shared" si="177"/>
        <v>&lt;= 1.5 year</v>
      </c>
      <c r="E2820" s="3">
        <v>33.18904109589041</v>
      </c>
      <c r="F2820" s="1">
        <v>0</v>
      </c>
      <c r="G2820" s="1">
        <v>55</v>
      </c>
      <c r="H2820" s="1" t="str">
        <f t="shared" si="178"/>
        <v>&lt;80</v>
      </c>
      <c r="I2820" s="1">
        <v>79.444989431102798</v>
      </c>
      <c r="J2820" s="1">
        <v>206.99696617942899</v>
      </c>
      <c r="K2820" s="1">
        <v>315.730439080243</v>
      </c>
      <c r="L2820" s="1">
        <v>37.255583883349999</v>
      </c>
      <c r="M2820" s="1">
        <f t="shared" si="179"/>
        <v>65.273679204473694</v>
      </c>
      <c r="N2820" s="1">
        <v>0</v>
      </c>
      <c r="O2820" s="1" t="str">
        <f t="shared" si="176"/>
        <v>25-40</v>
      </c>
    </row>
    <row r="2821" spans="1:15">
      <c r="A2821" s="1">
        <v>2820</v>
      </c>
      <c r="B2821" s="1">
        <v>86753092820</v>
      </c>
      <c r="C2821" s="2">
        <v>1.3397260273972602</v>
      </c>
      <c r="D2821" s="2" t="str">
        <f t="shared" si="177"/>
        <v>&lt;= 1.5 year</v>
      </c>
      <c r="E2821" s="3">
        <v>40.161643835616438</v>
      </c>
      <c r="F2821" s="1">
        <v>0</v>
      </c>
      <c r="G2821" s="1">
        <v>72</v>
      </c>
      <c r="H2821" s="1" t="str">
        <f t="shared" si="178"/>
        <v>&lt;80</v>
      </c>
      <c r="I2821" s="1">
        <v>0.79425959988283601</v>
      </c>
      <c r="J2821" s="1">
        <v>250.748354506173</v>
      </c>
      <c r="K2821" s="1">
        <v>248.08072060680701</v>
      </c>
      <c r="L2821" s="1">
        <v>49.801312498119501</v>
      </c>
      <c r="M2821" s="1">
        <f t="shared" si="179"/>
        <v>55.86925310107565</v>
      </c>
      <c r="N2821" s="1">
        <v>1</v>
      </c>
      <c r="O2821" s="1" t="str">
        <f t="shared" si="176"/>
        <v>&gt;40</v>
      </c>
    </row>
    <row r="2822" spans="1:15">
      <c r="A2822" s="1">
        <v>2821</v>
      </c>
      <c r="B2822" s="1">
        <v>86753092821</v>
      </c>
      <c r="C2822" s="2">
        <v>1.0794520547945206</v>
      </c>
      <c r="D2822" s="2" t="str">
        <f t="shared" si="177"/>
        <v>&lt;= 1.5 year</v>
      </c>
      <c r="E2822" s="3">
        <v>48.30958904109589</v>
      </c>
      <c r="F2822" s="1">
        <v>0</v>
      </c>
      <c r="G2822" s="1">
        <v>89</v>
      </c>
      <c r="H2822" s="1" t="str">
        <f t="shared" si="178"/>
        <v>&gt;=80</v>
      </c>
      <c r="I2822" s="1">
        <v>31.751601454693599</v>
      </c>
      <c r="J2822" s="1">
        <v>306.40351839282602</v>
      </c>
      <c r="K2822" s="1">
        <v>231.549459839337</v>
      </c>
      <c r="L2822" s="1">
        <v>19.239733481973602</v>
      </c>
      <c r="M2822" s="1">
        <f t="shared" si="179"/>
        <v>57.147112786358839</v>
      </c>
      <c r="N2822" s="1">
        <v>0</v>
      </c>
      <c r="O2822" s="1" t="str">
        <f t="shared" si="176"/>
        <v>&gt;40</v>
      </c>
    </row>
    <row r="2823" spans="1:15">
      <c r="A2823" s="1">
        <v>2822</v>
      </c>
      <c r="B2823" s="1">
        <v>86753092822</v>
      </c>
      <c r="C2823" s="2">
        <v>1.2438356164383562</v>
      </c>
      <c r="D2823" s="2" t="str">
        <f t="shared" si="177"/>
        <v>&lt;= 1.5 year</v>
      </c>
      <c r="E2823" s="3">
        <v>40.772602739726025</v>
      </c>
      <c r="F2823" s="1">
        <v>0</v>
      </c>
      <c r="G2823" s="1">
        <v>86</v>
      </c>
      <c r="H2823" s="1" t="str">
        <f t="shared" si="178"/>
        <v>&gt;=80</v>
      </c>
      <c r="I2823" s="1">
        <v>49.111795602782301</v>
      </c>
      <c r="J2823" s="1">
        <v>276.39110822398698</v>
      </c>
      <c r="K2823" s="1">
        <v>183.46140699789299</v>
      </c>
      <c r="L2823" s="1">
        <v>10.179964609178599</v>
      </c>
      <c r="M2823" s="1">
        <f t="shared" si="179"/>
        <v>49.277196898990134</v>
      </c>
      <c r="N2823" s="1">
        <v>1</v>
      </c>
      <c r="O2823" s="1" t="str">
        <f t="shared" si="176"/>
        <v>&gt;40</v>
      </c>
    </row>
    <row r="2824" spans="1:15">
      <c r="A2824" s="1">
        <v>2823</v>
      </c>
      <c r="B2824" s="1">
        <v>86753092823</v>
      </c>
      <c r="C2824" s="2">
        <v>1.5917808219178082</v>
      </c>
      <c r="D2824" s="2" t="str">
        <f t="shared" si="177"/>
        <v>&gt; 1.5 year</v>
      </c>
      <c r="E2824" s="3">
        <v>31.172602739726027</v>
      </c>
      <c r="F2824" s="1">
        <v>0</v>
      </c>
      <c r="G2824" s="1">
        <v>28</v>
      </c>
      <c r="H2824" s="1" t="str">
        <f t="shared" si="178"/>
        <v>&lt;80</v>
      </c>
      <c r="I2824" s="1">
        <v>236.162338630188</v>
      </c>
      <c r="J2824" s="1">
        <v>368.61083860904603</v>
      </c>
      <c r="K2824" s="1">
        <v>160.10226918303999</v>
      </c>
      <c r="L2824" s="1">
        <v>228.235937347381</v>
      </c>
      <c r="M2824" s="1">
        <f t="shared" si="179"/>
        <v>94.982438962789246</v>
      </c>
      <c r="N2824" s="1">
        <v>0</v>
      </c>
      <c r="O2824" s="1" t="str">
        <f t="shared" si="176"/>
        <v>25-40</v>
      </c>
    </row>
    <row r="2825" spans="1:15">
      <c r="A2825" s="1">
        <v>2824</v>
      </c>
      <c r="B2825" s="1">
        <v>86753092824</v>
      </c>
      <c r="C2825" s="2">
        <v>1.5643835616438355</v>
      </c>
      <c r="D2825" s="2" t="str">
        <f t="shared" si="177"/>
        <v>&gt; 1.5 year</v>
      </c>
      <c r="E2825" s="3">
        <v>35.797260273972604</v>
      </c>
      <c r="F2825" s="1">
        <v>0</v>
      </c>
      <c r="G2825" s="1">
        <v>27</v>
      </c>
      <c r="H2825" s="1" t="str">
        <f t="shared" si="178"/>
        <v>&lt;80</v>
      </c>
      <c r="I2825" s="1">
        <v>293.35143175659402</v>
      </c>
      <c r="J2825" s="1">
        <v>187.26696900144901</v>
      </c>
      <c r="K2825" s="1">
        <v>203.34971395453101</v>
      </c>
      <c r="L2825" s="1">
        <v>322.26358172217499</v>
      </c>
      <c r="M2825" s="1">
        <f t="shared" si="179"/>
        <v>101.52306754184815</v>
      </c>
      <c r="N2825" s="1">
        <v>0</v>
      </c>
      <c r="O2825" s="1" t="str">
        <f t="shared" si="176"/>
        <v>25-40</v>
      </c>
    </row>
    <row r="2826" spans="1:15">
      <c r="A2826" s="1">
        <v>2825</v>
      </c>
      <c r="B2826" s="1">
        <v>86753092825</v>
      </c>
      <c r="C2826" s="2">
        <v>1.7068493150684931</v>
      </c>
      <c r="D2826" s="2" t="str">
        <f t="shared" si="177"/>
        <v>&gt; 1.5 year</v>
      </c>
      <c r="E2826" s="3">
        <v>29.915068493150685</v>
      </c>
      <c r="F2826" s="1">
        <v>0</v>
      </c>
      <c r="G2826" s="1">
        <v>53</v>
      </c>
      <c r="H2826" s="1" t="str">
        <f t="shared" si="178"/>
        <v>&lt;80</v>
      </c>
      <c r="I2826" s="1">
        <v>250.31836004348301</v>
      </c>
      <c r="J2826" s="1">
        <v>240.721117811916</v>
      </c>
      <c r="K2826" s="1">
        <v>172.95160487208901</v>
      </c>
      <c r="L2826" s="1">
        <v>244.208506560384</v>
      </c>
      <c r="M2826" s="1">
        <f t="shared" si="179"/>
        <v>89.342371600328676</v>
      </c>
      <c r="N2826" s="1">
        <v>1</v>
      </c>
      <c r="O2826" s="1" t="str">
        <f t="shared" si="176"/>
        <v>25-40</v>
      </c>
    </row>
    <row r="2827" spans="1:15">
      <c r="A2827" s="1">
        <v>2826</v>
      </c>
      <c r="B2827" s="1">
        <v>86753092826</v>
      </c>
      <c r="C2827" s="2">
        <v>0.95342465753424654</v>
      </c>
      <c r="D2827" s="2" t="str">
        <f t="shared" si="177"/>
        <v>&lt;= 1.5 year</v>
      </c>
      <c r="E2827" s="3">
        <v>40.345205479452055</v>
      </c>
      <c r="F2827" s="1">
        <v>0</v>
      </c>
      <c r="G2827" s="1">
        <v>20</v>
      </c>
      <c r="H2827" s="1" t="str">
        <f t="shared" si="178"/>
        <v>&lt;80</v>
      </c>
      <c r="I2827" s="1">
        <v>271.17446778769698</v>
      </c>
      <c r="J2827" s="1">
        <v>626.51219252968497</v>
      </c>
      <c r="K2827" s="1">
        <v>38.106227683964903</v>
      </c>
      <c r="L2827" s="1">
        <v>47.646659932480901</v>
      </c>
      <c r="M2827" s="1">
        <f t="shared" si="179"/>
        <v>82.105279339364046</v>
      </c>
      <c r="N2827" s="1">
        <v>1</v>
      </c>
      <c r="O2827" s="1" t="str">
        <f t="shared" si="176"/>
        <v>&gt;40</v>
      </c>
    </row>
    <row r="2828" spans="1:15">
      <c r="A2828" s="1">
        <v>2827</v>
      </c>
      <c r="B2828" s="1">
        <v>86753092827</v>
      </c>
      <c r="C2828" s="2">
        <v>1.3260273972602741</v>
      </c>
      <c r="D2828" s="2" t="str">
        <f t="shared" si="177"/>
        <v>&lt;= 1.5 year</v>
      </c>
      <c r="E2828" s="3">
        <v>41.320547945205476</v>
      </c>
      <c r="F2828" s="1">
        <v>0</v>
      </c>
      <c r="G2828" s="1">
        <v>78</v>
      </c>
      <c r="H2828" s="1" t="str">
        <f t="shared" si="178"/>
        <v>&lt;80</v>
      </c>
      <c r="I2828" s="1">
        <v>82.8874545623692</v>
      </c>
      <c r="J2828" s="1">
        <v>301.410647264754</v>
      </c>
      <c r="K2828" s="1">
        <v>157.38475269432499</v>
      </c>
      <c r="L2828" s="1">
        <v>50.729988642208497</v>
      </c>
      <c r="M2828" s="1">
        <f t="shared" si="179"/>
        <v>55.717617106553874</v>
      </c>
      <c r="N2828" s="1">
        <v>0</v>
      </c>
      <c r="O2828" s="1" t="str">
        <f t="shared" si="176"/>
        <v>&gt;40</v>
      </c>
    </row>
    <row r="2829" spans="1:15">
      <c r="A2829" s="1">
        <v>2828</v>
      </c>
      <c r="B2829" s="1">
        <v>86753092828</v>
      </c>
      <c r="C2829" s="2">
        <v>1.6410958904109589</v>
      </c>
      <c r="D2829" s="2" t="str">
        <f t="shared" si="177"/>
        <v>&gt; 1.5 year</v>
      </c>
      <c r="E2829" s="3">
        <v>32.671232876712331</v>
      </c>
      <c r="F2829" s="1">
        <v>0</v>
      </c>
      <c r="G2829" s="1">
        <v>48</v>
      </c>
      <c r="H2829" s="1" t="str">
        <f t="shared" si="178"/>
        <v>&lt;80</v>
      </c>
      <c r="I2829" s="1">
        <v>248.17798335841701</v>
      </c>
      <c r="J2829" s="1">
        <v>257.21651875847402</v>
      </c>
      <c r="K2829" s="1">
        <v>199.25315487541701</v>
      </c>
      <c r="L2829" s="1">
        <v>183.466394631676</v>
      </c>
      <c r="M2829" s="1">
        <f t="shared" si="179"/>
        <v>86.35790611020245</v>
      </c>
      <c r="N2829" s="1">
        <v>1</v>
      </c>
      <c r="O2829" s="1" t="str">
        <f t="shared" si="176"/>
        <v>25-40</v>
      </c>
    </row>
    <row r="2830" spans="1:15">
      <c r="A2830" s="1">
        <v>2829</v>
      </c>
      <c r="B2830" s="1">
        <v>86753092829</v>
      </c>
      <c r="C2830" s="2">
        <v>1.7561643835616438</v>
      </c>
      <c r="D2830" s="2" t="str">
        <f t="shared" si="177"/>
        <v>&gt; 1.5 year</v>
      </c>
      <c r="E2830" s="3">
        <v>33.676712328767124</v>
      </c>
      <c r="F2830" s="1">
        <v>0</v>
      </c>
      <c r="G2830" s="1">
        <v>34</v>
      </c>
      <c r="H2830" s="1" t="str">
        <f t="shared" si="178"/>
        <v>&lt;80</v>
      </c>
      <c r="I2830" s="1">
        <v>207.002375311413</v>
      </c>
      <c r="J2830" s="1">
        <v>285.40007752630203</v>
      </c>
      <c r="K2830" s="1">
        <v>209.32175496890801</v>
      </c>
      <c r="L2830" s="1">
        <v>306.86145173108002</v>
      </c>
      <c r="M2830" s="1">
        <f t="shared" si="179"/>
        <v>101.33418103101577</v>
      </c>
      <c r="N2830" s="1">
        <v>0</v>
      </c>
      <c r="O2830" s="1" t="str">
        <f t="shared" si="176"/>
        <v>25-40</v>
      </c>
    </row>
    <row r="2831" spans="1:15">
      <c r="A2831" s="1">
        <v>2830</v>
      </c>
      <c r="B2831" s="1">
        <v>86753092830</v>
      </c>
      <c r="C2831" s="2">
        <v>1.1616438356164382</v>
      </c>
      <c r="D2831" s="2" t="str">
        <f t="shared" si="177"/>
        <v>&lt;= 1.5 year</v>
      </c>
      <c r="E2831" s="3">
        <v>39.989041095890414</v>
      </c>
      <c r="F2831" s="1">
        <v>1</v>
      </c>
      <c r="G2831" s="1">
        <v>115</v>
      </c>
      <c r="H2831" s="1" t="str">
        <f t="shared" si="178"/>
        <v>&gt;=80</v>
      </c>
      <c r="I2831" s="1">
        <v>10.639091503220399</v>
      </c>
      <c r="J2831" s="1">
        <v>309.61598032726403</v>
      </c>
      <c r="K2831" s="1">
        <v>243.031017412583</v>
      </c>
      <c r="L2831" s="1">
        <v>77.078641663324007</v>
      </c>
      <c r="M2831" s="1">
        <f t="shared" si="179"/>
        <v>64.033564835547594</v>
      </c>
      <c r="N2831" s="1">
        <v>0</v>
      </c>
      <c r="O2831" s="1" t="str">
        <f t="shared" si="176"/>
        <v>25-40</v>
      </c>
    </row>
    <row r="2832" spans="1:15">
      <c r="A2832" s="1">
        <v>2831</v>
      </c>
      <c r="B2832" s="1">
        <v>86753092831</v>
      </c>
      <c r="C2832" s="2">
        <v>1.1178082191780823</v>
      </c>
      <c r="D2832" s="2" t="str">
        <f t="shared" si="177"/>
        <v>&lt;= 1.5 year</v>
      </c>
      <c r="E2832" s="3">
        <v>35.367123287671234</v>
      </c>
      <c r="F2832" s="1">
        <v>0</v>
      </c>
      <c r="G2832" s="1">
        <v>68</v>
      </c>
      <c r="H2832" s="1" t="str">
        <f t="shared" si="178"/>
        <v>&lt;80</v>
      </c>
      <c r="I2832" s="1">
        <v>4.5363182894484302</v>
      </c>
      <c r="J2832" s="1">
        <v>139.00661786129601</v>
      </c>
      <c r="K2832" s="1">
        <v>433.21199047526301</v>
      </c>
      <c r="L2832" s="1">
        <v>3.4803808227634199</v>
      </c>
      <c r="M2832" s="1">
        <f t="shared" si="179"/>
        <v>63.886519447822728</v>
      </c>
      <c r="N2832" s="1">
        <v>0</v>
      </c>
      <c r="O2832" s="1" t="str">
        <f t="shared" si="176"/>
        <v>25-40</v>
      </c>
    </row>
    <row r="2833" spans="1:15">
      <c r="A2833" s="1">
        <v>2832</v>
      </c>
      <c r="B2833" s="1">
        <v>86753092832</v>
      </c>
      <c r="C2833" s="2">
        <v>1.6657534246575343</v>
      </c>
      <c r="D2833" s="2" t="str">
        <f t="shared" si="177"/>
        <v>&gt; 1.5 year</v>
      </c>
      <c r="E2833" s="3">
        <v>29.24931506849315</v>
      </c>
      <c r="F2833" s="1">
        <v>1</v>
      </c>
      <c r="G2833" s="1">
        <v>56</v>
      </c>
      <c r="H2833" s="1" t="str">
        <f t="shared" si="178"/>
        <v>&lt;80</v>
      </c>
      <c r="I2833" s="1">
        <v>125.908555346569</v>
      </c>
      <c r="J2833" s="1">
        <v>363.94922879853601</v>
      </c>
      <c r="K2833" s="1">
        <v>130.400780618688</v>
      </c>
      <c r="L2833" s="1">
        <v>348.77126841657599</v>
      </c>
      <c r="M2833" s="1">
        <f t="shared" si="179"/>
        <v>96.689268615840092</v>
      </c>
      <c r="N2833" s="1">
        <v>0</v>
      </c>
      <c r="O2833" s="1" t="str">
        <f t="shared" si="176"/>
        <v>25-40</v>
      </c>
    </row>
    <row r="2834" spans="1:15">
      <c r="A2834" s="1">
        <v>2833</v>
      </c>
      <c r="B2834" s="1">
        <v>86753092833</v>
      </c>
      <c r="C2834" s="2">
        <v>1.441095890410959</v>
      </c>
      <c r="D2834" s="2" t="str">
        <f t="shared" si="177"/>
        <v>&lt;= 1.5 year</v>
      </c>
      <c r="E2834" s="3">
        <v>32.509589041095893</v>
      </c>
      <c r="F2834" s="1">
        <v>1</v>
      </c>
      <c r="G2834" s="1">
        <v>64</v>
      </c>
      <c r="H2834" s="1" t="str">
        <f t="shared" si="178"/>
        <v>&lt;80</v>
      </c>
      <c r="I2834" s="1">
        <v>37.956989948948298</v>
      </c>
      <c r="J2834" s="1">
        <v>7.20280886474439</v>
      </c>
      <c r="K2834" s="1">
        <v>407.34581419538398</v>
      </c>
      <c r="L2834" s="1">
        <v>453.23039268948099</v>
      </c>
      <c r="M2834" s="1">
        <f t="shared" si="179"/>
        <v>106.8819287312792</v>
      </c>
      <c r="N2834" s="1">
        <v>1</v>
      </c>
      <c r="O2834" s="1" t="str">
        <f t="shared" si="176"/>
        <v>25-40</v>
      </c>
    </row>
    <row r="2835" spans="1:15">
      <c r="A2835" s="1">
        <v>2834</v>
      </c>
      <c r="B2835" s="1">
        <v>86753092834</v>
      </c>
      <c r="C2835" s="2">
        <v>1.0904109589041096</v>
      </c>
      <c r="D2835" s="2" t="str">
        <f t="shared" si="177"/>
        <v>&lt;= 1.5 year</v>
      </c>
      <c r="E2835" s="3">
        <v>39.353424657534248</v>
      </c>
      <c r="F2835" s="1">
        <v>0</v>
      </c>
      <c r="G2835" s="1">
        <v>73</v>
      </c>
      <c r="H2835" s="1" t="str">
        <f t="shared" si="178"/>
        <v>&lt;80</v>
      </c>
      <c r="I2835" s="1">
        <v>33.709170647233201</v>
      </c>
      <c r="J2835" s="1">
        <v>122.40481755161601</v>
      </c>
      <c r="K2835" s="1">
        <v>366.46422256357999</v>
      </c>
      <c r="L2835" s="1">
        <v>46.098287731858399</v>
      </c>
      <c r="M2835" s="1">
        <f t="shared" si="179"/>
        <v>61.996620291360543</v>
      </c>
      <c r="N2835" s="1">
        <v>0</v>
      </c>
      <c r="O2835" s="1" t="str">
        <f t="shared" si="176"/>
        <v>25-40</v>
      </c>
    </row>
    <row r="2836" spans="1:15">
      <c r="A2836" s="1">
        <v>2835</v>
      </c>
      <c r="B2836" s="1">
        <v>86753092835</v>
      </c>
      <c r="C2836" s="2">
        <v>0.92602739726027394</v>
      </c>
      <c r="D2836" s="2" t="str">
        <f t="shared" si="177"/>
        <v>&lt;= 1.5 year</v>
      </c>
      <c r="E2836" s="3">
        <v>30.767123287671232</v>
      </c>
      <c r="F2836" s="1">
        <v>1</v>
      </c>
      <c r="G2836" s="1">
        <v>19</v>
      </c>
      <c r="H2836" s="1" t="str">
        <f t="shared" si="178"/>
        <v>&lt;80</v>
      </c>
      <c r="I2836" s="1">
        <v>10.385847826652199</v>
      </c>
      <c r="J2836" s="1">
        <v>77.830172657534405</v>
      </c>
      <c r="K2836" s="1">
        <v>471.20797472761302</v>
      </c>
      <c r="L2836" s="1">
        <v>242.55737555173499</v>
      </c>
      <c r="M2836" s="1">
        <f t="shared" si="179"/>
        <v>92.70912367225668</v>
      </c>
      <c r="N2836" s="1">
        <v>0</v>
      </c>
      <c r="O2836" s="1" t="str">
        <f t="shared" si="176"/>
        <v>25-40</v>
      </c>
    </row>
    <row r="2837" spans="1:15">
      <c r="A2837" s="1">
        <v>2836</v>
      </c>
      <c r="B2837" s="1">
        <v>86753092836</v>
      </c>
      <c r="C2837" s="2">
        <v>1.5972602739726027</v>
      </c>
      <c r="D2837" s="2" t="str">
        <f t="shared" si="177"/>
        <v>&gt; 1.5 year</v>
      </c>
      <c r="E2837" s="3">
        <v>34.268493150684932</v>
      </c>
      <c r="F2837" s="1">
        <v>0</v>
      </c>
      <c r="G2837" s="1">
        <v>8</v>
      </c>
      <c r="H2837" s="1" t="str">
        <f t="shared" si="178"/>
        <v>&lt;80</v>
      </c>
      <c r="I2837" s="1">
        <v>245.44403348304499</v>
      </c>
      <c r="J2837" s="1">
        <v>231.64196127760499</v>
      </c>
      <c r="K2837" s="1">
        <v>280.51138420657202</v>
      </c>
      <c r="L2837" s="1">
        <v>272.18345686884902</v>
      </c>
      <c r="M2837" s="1">
        <f t="shared" si="179"/>
        <v>104.49026050990253</v>
      </c>
      <c r="N2837" s="1">
        <v>0</v>
      </c>
      <c r="O2837" s="1" t="str">
        <f t="shared" si="176"/>
        <v>25-40</v>
      </c>
    </row>
    <row r="2838" spans="1:15">
      <c r="A2838" s="1">
        <v>2837</v>
      </c>
      <c r="B2838" s="1">
        <v>86753092837</v>
      </c>
      <c r="C2838" s="2">
        <v>1.7397260273972603</v>
      </c>
      <c r="D2838" s="2" t="str">
        <f t="shared" si="177"/>
        <v>&gt; 1.5 year</v>
      </c>
      <c r="E2838" s="3">
        <v>29.027397260273972</v>
      </c>
      <c r="F2838" s="1">
        <v>0</v>
      </c>
      <c r="G2838" s="1">
        <v>16</v>
      </c>
      <c r="H2838" s="1" t="str">
        <f t="shared" si="178"/>
        <v>&lt;80</v>
      </c>
      <c r="I2838" s="1">
        <v>286.04792829505999</v>
      </c>
      <c r="J2838" s="1">
        <v>240.72455945346701</v>
      </c>
      <c r="K2838" s="1">
        <v>233.48166398304801</v>
      </c>
      <c r="L2838" s="1">
        <v>223.21206345226599</v>
      </c>
      <c r="M2838" s="1">
        <f t="shared" si="179"/>
        <v>96.945046312119828</v>
      </c>
      <c r="N2838" s="1">
        <v>0</v>
      </c>
      <c r="O2838" s="1" t="str">
        <f t="shared" si="176"/>
        <v>25-40</v>
      </c>
    </row>
    <row r="2839" spans="1:15">
      <c r="A2839" s="1">
        <v>2838</v>
      </c>
      <c r="B2839" s="1">
        <v>86753092838</v>
      </c>
      <c r="C2839" s="2">
        <v>1.7123287671232876</v>
      </c>
      <c r="D2839" s="2" t="str">
        <f t="shared" si="177"/>
        <v>&gt; 1.5 year</v>
      </c>
      <c r="E2839" s="3">
        <v>36.424657534246577</v>
      </c>
      <c r="F2839" s="1">
        <v>0</v>
      </c>
      <c r="G2839" s="1">
        <v>49</v>
      </c>
      <c r="H2839" s="1" t="str">
        <f t="shared" si="178"/>
        <v>&lt;80</v>
      </c>
      <c r="I2839" s="1">
        <v>128.83899500066701</v>
      </c>
      <c r="J2839" s="1">
        <v>185.24959745687201</v>
      </c>
      <c r="K2839" s="1">
        <v>368.38605354418502</v>
      </c>
      <c r="L2839" s="1">
        <v>217.76520018637299</v>
      </c>
      <c r="M2839" s="1">
        <f t="shared" si="179"/>
        <v>95.465237844270078</v>
      </c>
      <c r="N2839" s="1">
        <v>0</v>
      </c>
      <c r="O2839" s="1" t="str">
        <f t="shared" si="176"/>
        <v>25-40</v>
      </c>
    </row>
    <row r="2840" spans="1:15">
      <c r="A2840" s="1">
        <v>2839</v>
      </c>
      <c r="B2840" s="1">
        <v>86753092839</v>
      </c>
      <c r="C2840" s="2">
        <v>1.6082191780821917</v>
      </c>
      <c r="D2840" s="2" t="str">
        <f t="shared" si="177"/>
        <v>&gt; 1.5 year</v>
      </c>
      <c r="E2840" s="3">
        <v>24.715068493150685</v>
      </c>
      <c r="F2840" s="1">
        <v>0</v>
      </c>
      <c r="G2840" s="1">
        <v>23</v>
      </c>
      <c r="H2840" s="1" t="str">
        <f t="shared" si="178"/>
        <v>&lt;80</v>
      </c>
      <c r="I2840" s="1">
        <v>318.02591536288202</v>
      </c>
      <c r="J2840" s="1">
        <v>140.408917392852</v>
      </c>
      <c r="K2840" s="1">
        <v>280.96258234979803</v>
      </c>
      <c r="L2840" s="1">
        <v>165.258208378765</v>
      </c>
      <c r="M2840" s="1">
        <f t="shared" si="179"/>
        <v>90.221281507886289</v>
      </c>
      <c r="N2840" s="1">
        <v>1</v>
      </c>
      <c r="O2840" s="1" t="str">
        <f t="shared" si="176"/>
        <v>17-25</v>
      </c>
    </row>
    <row r="2841" spans="1:15">
      <c r="A2841" s="1">
        <v>2840</v>
      </c>
      <c r="B2841" s="1">
        <v>86753092840</v>
      </c>
      <c r="C2841" s="2">
        <v>1.0986301369863014</v>
      </c>
      <c r="D2841" s="2" t="str">
        <f t="shared" si="177"/>
        <v>&lt;= 1.5 year</v>
      </c>
      <c r="E2841" s="3">
        <v>36.909589041095892</v>
      </c>
      <c r="F2841" s="1">
        <v>0</v>
      </c>
      <c r="G2841" s="1">
        <v>89</v>
      </c>
      <c r="H2841" s="1" t="str">
        <f t="shared" si="178"/>
        <v>&gt;=80</v>
      </c>
      <c r="I2841" s="1">
        <v>54.521059717930598</v>
      </c>
      <c r="J2841" s="1">
        <v>370.25909455397903</v>
      </c>
      <c r="K2841" s="1">
        <v>205.63713651475101</v>
      </c>
      <c r="L2841" s="1">
        <v>3.8002859133882199</v>
      </c>
      <c r="M2841" s="1">
        <f t="shared" si="179"/>
        <v>59.114903033129472</v>
      </c>
      <c r="N2841" s="1">
        <v>0</v>
      </c>
      <c r="O2841" s="1" t="str">
        <f t="shared" si="176"/>
        <v>25-40</v>
      </c>
    </row>
    <row r="2842" spans="1:15">
      <c r="A2842" s="1">
        <v>2841</v>
      </c>
      <c r="B2842" s="1">
        <v>86753092841</v>
      </c>
      <c r="C2842" s="2">
        <v>1.6191780821917807</v>
      </c>
      <c r="D2842" s="2" t="str">
        <f t="shared" si="177"/>
        <v>&gt; 1.5 year</v>
      </c>
      <c r="E2842" s="3">
        <v>30.186301369863013</v>
      </c>
      <c r="F2842" s="1">
        <v>1</v>
      </c>
      <c r="G2842" s="1">
        <v>34</v>
      </c>
      <c r="H2842" s="1" t="str">
        <f t="shared" si="178"/>
        <v>&lt;80</v>
      </c>
      <c r="I2842" s="1">
        <v>207.04433537345699</v>
      </c>
      <c r="J2842" s="1">
        <v>351.851386797727</v>
      </c>
      <c r="K2842" s="1">
        <v>268.852881058798</v>
      </c>
      <c r="L2842" s="1">
        <v>133.973671232062</v>
      </c>
      <c r="M2842" s="1">
        <f t="shared" si="179"/>
        <v>93.050844048597924</v>
      </c>
      <c r="N2842" s="1">
        <v>0</v>
      </c>
      <c r="O2842" s="1" t="str">
        <f t="shared" si="176"/>
        <v>25-40</v>
      </c>
    </row>
    <row r="2843" spans="1:15">
      <c r="A2843" s="1">
        <v>2842</v>
      </c>
      <c r="B2843" s="1">
        <v>86753092842</v>
      </c>
      <c r="C2843" s="2">
        <v>1.2246575342465753</v>
      </c>
      <c r="D2843" s="2" t="str">
        <f t="shared" si="177"/>
        <v>&lt;= 1.5 year</v>
      </c>
      <c r="E2843" s="3">
        <v>43.536986301369865</v>
      </c>
      <c r="F2843" s="1">
        <v>0</v>
      </c>
      <c r="G2843" s="1">
        <v>55</v>
      </c>
      <c r="H2843" s="1" t="str">
        <f t="shared" si="178"/>
        <v>&lt;80</v>
      </c>
      <c r="I2843" s="1">
        <v>7.4101328083757103</v>
      </c>
      <c r="J2843" s="1">
        <v>383.44323367317998</v>
      </c>
      <c r="K2843" s="1">
        <v>190.47827905214899</v>
      </c>
      <c r="L2843" s="1">
        <v>0.15875640531112301</v>
      </c>
      <c r="M2843" s="1">
        <f t="shared" si="179"/>
        <v>54.144713573419672</v>
      </c>
      <c r="N2843" s="1">
        <v>0</v>
      </c>
      <c r="O2843" s="1" t="str">
        <f t="shared" si="176"/>
        <v>&gt;40</v>
      </c>
    </row>
    <row r="2844" spans="1:15">
      <c r="A2844" s="1">
        <v>2843</v>
      </c>
      <c r="B2844" s="1">
        <v>86753092843</v>
      </c>
      <c r="C2844" s="2">
        <v>1.010958904109589</v>
      </c>
      <c r="D2844" s="2" t="str">
        <f t="shared" si="177"/>
        <v>&lt;= 1.5 year</v>
      </c>
      <c r="E2844" s="3">
        <v>31.315068493150687</v>
      </c>
      <c r="F2844" s="1">
        <v>1</v>
      </c>
      <c r="G2844" s="1">
        <v>59</v>
      </c>
      <c r="H2844" s="1" t="str">
        <f t="shared" si="178"/>
        <v>&lt;80</v>
      </c>
      <c r="I2844" s="1">
        <v>602.204599645587</v>
      </c>
      <c r="J2844" s="1">
        <v>148.3404115852</v>
      </c>
      <c r="K2844" s="1">
        <v>1.9993108029109401</v>
      </c>
      <c r="L2844" s="1">
        <v>11.486466760211499</v>
      </c>
      <c r="M2844" s="1">
        <f t="shared" si="179"/>
        <v>61.661894206037651</v>
      </c>
      <c r="N2844" s="1">
        <v>0</v>
      </c>
      <c r="O2844" s="1" t="str">
        <f t="shared" si="176"/>
        <v>25-40</v>
      </c>
    </row>
    <row r="2845" spans="1:15">
      <c r="A2845" s="1">
        <v>2844</v>
      </c>
      <c r="B2845" s="1">
        <v>86753092844</v>
      </c>
      <c r="C2845" s="2">
        <v>1.5863013698630137</v>
      </c>
      <c r="D2845" s="2" t="str">
        <f t="shared" si="177"/>
        <v>&gt; 1.5 year</v>
      </c>
      <c r="E2845" s="3">
        <v>31.843835616438355</v>
      </c>
      <c r="F2845" s="1">
        <v>0</v>
      </c>
      <c r="G2845" s="1">
        <v>20</v>
      </c>
      <c r="H2845" s="1" t="str">
        <f t="shared" si="178"/>
        <v>&lt;80</v>
      </c>
      <c r="I2845" s="1">
        <v>139.88330120585999</v>
      </c>
      <c r="J2845" s="1">
        <v>473.95808816095098</v>
      </c>
      <c r="K2845" s="1">
        <v>197.51260276369001</v>
      </c>
      <c r="L2845" s="1">
        <v>215.16113488745799</v>
      </c>
      <c r="M2845" s="1">
        <f t="shared" si="179"/>
        <v>98.628159667482635</v>
      </c>
      <c r="N2845" s="1">
        <v>0</v>
      </c>
      <c r="O2845" s="1" t="str">
        <f t="shared" si="176"/>
        <v>25-40</v>
      </c>
    </row>
    <row r="2846" spans="1:15">
      <c r="A2846" s="1">
        <v>2845</v>
      </c>
      <c r="B2846" s="1">
        <v>86753092845</v>
      </c>
      <c r="C2846" s="2">
        <v>1.7643835616438357</v>
      </c>
      <c r="D2846" s="2" t="str">
        <f t="shared" si="177"/>
        <v>&gt; 1.5 year</v>
      </c>
      <c r="E2846" s="3">
        <v>32.158904109589038</v>
      </c>
      <c r="F2846" s="1">
        <v>0</v>
      </c>
      <c r="G2846" s="1">
        <v>41</v>
      </c>
      <c r="H2846" s="1" t="str">
        <f t="shared" si="178"/>
        <v>&lt;80</v>
      </c>
      <c r="I2846" s="1">
        <v>221.57083980250101</v>
      </c>
      <c r="J2846" s="1">
        <v>162.75654018913301</v>
      </c>
      <c r="K2846" s="1">
        <v>280.99743023420302</v>
      </c>
      <c r="L2846" s="1">
        <v>284.86864484319</v>
      </c>
      <c r="M2846" s="1">
        <f t="shared" si="179"/>
        <v>98.650119408617883</v>
      </c>
      <c r="N2846" s="1">
        <v>1</v>
      </c>
      <c r="O2846" s="1" t="str">
        <f t="shared" si="176"/>
        <v>25-40</v>
      </c>
    </row>
    <row r="2847" spans="1:15">
      <c r="A2847" s="1">
        <v>2846</v>
      </c>
      <c r="B2847" s="1">
        <v>86753092846</v>
      </c>
      <c r="C2847" s="2">
        <v>1.6986301369863013</v>
      </c>
      <c r="D2847" s="2" t="str">
        <f t="shared" si="177"/>
        <v>&gt; 1.5 year</v>
      </c>
      <c r="E2847" s="3">
        <v>28.734246575342464</v>
      </c>
      <c r="F2847" s="1">
        <v>1</v>
      </c>
      <c r="G2847" s="1">
        <v>47</v>
      </c>
      <c r="H2847" s="1" t="str">
        <f t="shared" si="178"/>
        <v>&lt;80</v>
      </c>
      <c r="I2847" s="1">
        <v>296.67939637656099</v>
      </c>
      <c r="J2847" s="1">
        <v>251.96631969181999</v>
      </c>
      <c r="K2847" s="1">
        <v>132.631031683434</v>
      </c>
      <c r="L2847" s="1">
        <v>291.17403334538699</v>
      </c>
      <c r="M2847" s="1">
        <f t="shared" si="179"/>
        <v>94.748265088929003</v>
      </c>
      <c r="N2847" s="1">
        <v>0</v>
      </c>
      <c r="O2847" s="1" t="str">
        <f t="shared" si="176"/>
        <v>25-40</v>
      </c>
    </row>
    <row r="2848" spans="1:15">
      <c r="A2848" s="1">
        <v>2847</v>
      </c>
      <c r="B2848" s="1">
        <v>86753092847</v>
      </c>
      <c r="C2848" s="2">
        <v>1.5945205479452054</v>
      </c>
      <c r="D2848" s="2" t="str">
        <f t="shared" si="177"/>
        <v>&gt; 1.5 year</v>
      </c>
      <c r="E2848" s="3">
        <v>28.723287671232878</v>
      </c>
      <c r="F2848" s="1">
        <v>0</v>
      </c>
      <c r="G2848" s="1">
        <v>39</v>
      </c>
      <c r="H2848" s="1" t="str">
        <f t="shared" si="178"/>
        <v>&lt;80</v>
      </c>
      <c r="I2848" s="1">
        <v>202.283100425708</v>
      </c>
      <c r="J2848" s="1">
        <v>163.87939412605499</v>
      </c>
      <c r="K2848" s="1">
        <v>294.602816597534</v>
      </c>
      <c r="L2848" s="1">
        <v>217.76896656456501</v>
      </c>
      <c r="M2848" s="1">
        <f t="shared" si="179"/>
        <v>90.777613543592921</v>
      </c>
      <c r="N2848" s="1">
        <v>1</v>
      </c>
      <c r="O2848" s="1" t="str">
        <f t="shared" si="176"/>
        <v>25-40</v>
      </c>
    </row>
    <row r="2849" spans="1:15">
      <c r="A2849" s="1">
        <v>2848</v>
      </c>
      <c r="B2849" s="1">
        <v>86753092848</v>
      </c>
      <c r="C2849" s="2">
        <v>1.7506849315068493</v>
      </c>
      <c r="D2849" s="2" t="str">
        <f t="shared" si="177"/>
        <v>&gt; 1.5 year</v>
      </c>
      <c r="E2849" s="3">
        <v>29.994520547945207</v>
      </c>
      <c r="F2849" s="1">
        <v>0</v>
      </c>
      <c r="G2849" s="1">
        <v>47</v>
      </c>
      <c r="H2849" s="1" t="str">
        <f t="shared" si="178"/>
        <v>&lt;80</v>
      </c>
      <c r="I2849" s="1">
        <v>212.826064707737</v>
      </c>
      <c r="J2849" s="1">
        <v>206.942303046642</v>
      </c>
      <c r="K2849" s="1">
        <v>293.66270718036498</v>
      </c>
      <c r="L2849" s="1">
        <v>309.306845098748</v>
      </c>
      <c r="M2849" s="1">
        <f t="shared" si="179"/>
        <v>105.93781569384386</v>
      </c>
      <c r="N2849" s="1">
        <v>0</v>
      </c>
      <c r="O2849" s="1" t="str">
        <f t="shared" si="176"/>
        <v>25-40</v>
      </c>
    </row>
    <row r="2850" spans="1:15">
      <c r="A2850" s="1">
        <v>2849</v>
      </c>
      <c r="B2850" s="1">
        <v>86753092849</v>
      </c>
      <c r="C2850" s="2">
        <v>1.5945205479452054</v>
      </c>
      <c r="D2850" s="2" t="str">
        <f t="shared" si="177"/>
        <v>&gt; 1.5 year</v>
      </c>
      <c r="E2850" s="3">
        <v>29.087671232876712</v>
      </c>
      <c r="F2850" s="1">
        <v>0</v>
      </c>
      <c r="G2850" s="1">
        <v>33</v>
      </c>
      <c r="H2850" s="1" t="str">
        <f t="shared" si="178"/>
        <v>&lt;80</v>
      </c>
      <c r="I2850" s="1">
        <v>169.205609016306</v>
      </c>
      <c r="J2850" s="1">
        <v>410.06278649771701</v>
      </c>
      <c r="K2850" s="1">
        <v>269.57575281291503</v>
      </c>
      <c r="L2850" s="1">
        <v>173.89994437550399</v>
      </c>
      <c r="M2850" s="1">
        <f t="shared" si="179"/>
        <v>99.55855530373212</v>
      </c>
      <c r="N2850" s="1">
        <v>0</v>
      </c>
      <c r="O2850" s="1" t="str">
        <f t="shared" si="176"/>
        <v>25-40</v>
      </c>
    </row>
    <row r="2851" spans="1:15">
      <c r="A2851" s="1">
        <v>2850</v>
      </c>
      <c r="B2851" s="1">
        <v>86753092850</v>
      </c>
      <c r="C2851" s="2">
        <v>1.4219178082191781</v>
      </c>
      <c r="D2851" s="2" t="str">
        <f t="shared" si="177"/>
        <v>&lt;= 1.5 year</v>
      </c>
      <c r="E2851" s="3">
        <v>33.975342465753428</v>
      </c>
      <c r="F2851" s="1">
        <v>0</v>
      </c>
      <c r="G2851" s="1">
        <v>18</v>
      </c>
      <c r="H2851" s="1" t="str">
        <f t="shared" si="178"/>
        <v>&lt;80</v>
      </c>
      <c r="I2851" s="1">
        <v>513.08155515391695</v>
      </c>
      <c r="J2851" s="1">
        <v>341.23645745183597</v>
      </c>
      <c r="K2851" s="1">
        <v>73.797154184572094</v>
      </c>
      <c r="L2851" s="1">
        <v>15.9359071714956</v>
      </c>
      <c r="M2851" s="1">
        <f t="shared" si="179"/>
        <v>79.11340837118837</v>
      </c>
      <c r="N2851" s="1">
        <v>1</v>
      </c>
      <c r="O2851" s="1" t="str">
        <f t="shared" si="176"/>
        <v>25-40</v>
      </c>
    </row>
    <row r="2852" spans="1:15">
      <c r="A2852" s="1">
        <v>2851</v>
      </c>
      <c r="B2852" s="1">
        <v>86753092851</v>
      </c>
      <c r="C2852" s="2">
        <v>1.6219178082191781</v>
      </c>
      <c r="D2852" s="2" t="str">
        <f t="shared" si="177"/>
        <v>&gt; 1.5 year</v>
      </c>
      <c r="E2852" s="3">
        <v>33.243835616438353</v>
      </c>
      <c r="F2852" s="1">
        <v>0</v>
      </c>
      <c r="G2852" s="1">
        <v>36</v>
      </c>
      <c r="H2852" s="1" t="str">
        <f t="shared" si="178"/>
        <v>&lt;80</v>
      </c>
      <c r="I2852" s="1">
        <v>331.44398133480598</v>
      </c>
      <c r="J2852" s="1">
        <v>196.91725035235001</v>
      </c>
      <c r="K2852" s="1">
        <v>225.35858626633899</v>
      </c>
      <c r="L2852" s="1">
        <v>151.145065917094</v>
      </c>
      <c r="M2852" s="1">
        <f t="shared" si="179"/>
        <v>87.44933679698444</v>
      </c>
      <c r="N2852" s="1">
        <v>1</v>
      </c>
      <c r="O2852" s="1" t="str">
        <f t="shared" si="176"/>
        <v>25-40</v>
      </c>
    </row>
    <row r="2853" spans="1:15">
      <c r="A2853" s="1">
        <v>2852</v>
      </c>
      <c r="B2853" s="1">
        <v>86753092852</v>
      </c>
      <c r="C2853" s="2">
        <v>1.736986301369863</v>
      </c>
      <c r="D2853" s="2" t="str">
        <f t="shared" si="177"/>
        <v>&gt; 1.5 year</v>
      </c>
      <c r="E2853" s="3">
        <v>29.142465753424659</v>
      </c>
      <c r="F2853" s="1">
        <v>0</v>
      </c>
      <c r="G2853" s="1">
        <v>16</v>
      </c>
      <c r="H2853" s="1" t="str">
        <f t="shared" si="178"/>
        <v>&lt;80</v>
      </c>
      <c r="I2853" s="1">
        <v>154.293742034064</v>
      </c>
      <c r="J2853" s="1">
        <v>210.036728756537</v>
      </c>
      <c r="K2853" s="1">
        <v>223.04642044728499</v>
      </c>
      <c r="L2853" s="1">
        <v>295.488191048369</v>
      </c>
      <c r="M2853" s="1">
        <f t="shared" si="179"/>
        <v>91.370591042726559</v>
      </c>
      <c r="N2853" s="1">
        <v>1</v>
      </c>
      <c r="O2853" s="1" t="str">
        <f t="shared" si="176"/>
        <v>25-40</v>
      </c>
    </row>
    <row r="2854" spans="1:15">
      <c r="A2854" s="1">
        <v>2853</v>
      </c>
      <c r="B2854" s="1">
        <v>86753092853</v>
      </c>
      <c r="C2854" s="2">
        <v>1.2904109589041095</v>
      </c>
      <c r="D2854" s="2" t="str">
        <f t="shared" si="177"/>
        <v>&lt;= 1.5 year</v>
      </c>
      <c r="E2854" s="3">
        <v>42.249315068493154</v>
      </c>
      <c r="F2854" s="1">
        <v>0</v>
      </c>
      <c r="G2854" s="1">
        <v>82</v>
      </c>
      <c r="H2854" s="1" t="str">
        <f t="shared" si="178"/>
        <v>&gt;=80</v>
      </c>
      <c r="I2854" s="1">
        <v>3.1717211559484699</v>
      </c>
      <c r="J2854" s="1">
        <v>248.093812689309</v>
      </c>
      <c r="K2854" s="1">
        <v>296.192491977526</v>
      </c>
      <c r="L2854" s="1">
        <v>38.692646439445198</v>
      </c>
      <c r="M2854" s="1">
        <f t="shared" si="179"/>
        <v>60.287459317657145</v>
      </c>
      <c r="N2854" s="1">
        <v>0</v>
      </c>
      <c r="O2854" s="1" t="str">
        <f t="shared" si="176"/>
        <v>&gt;40</v>
      </c>
    </row>
    <row r="2855" spans="1:15">
      <c r="A2855" s="1">
        <v>2854</v>
      </c>
      <c r="B2855" s="1">
        <v>86753092854</v>
      </c>
      <c r="C2855" s="2">
        <v>1.726027397260274</v>
      </c>
      <c r="D2855" s="2" t="str">
        <f t="shared" si="177"/>
        <v>&gt; 1.5 year</v>
      </c>
      <c r="E2855" s="3">
        <v>30.87123287671233</v>
      </c>
      <c r="F2855" s="1">
        <v>1</v>
      </c>
      <c r="G2855" s="1">
        <v>48</v>
      </c>
      <c r="H2855" s="1" t="str">
        <f t="shared" si="178"/>
        <v>&lt;80</v>
      </c>
      <c r="I2855" s="1">
        <v>177.88770182919299</v>
      </c>
      <c r="J2855" s="1">
        <v>278.86623623158101</v>
      </c>
      <c r="K2855" s="1">
        <v>362.96631749792198</v>
      </c>
      <c r="L2855" s="1">
        <v>194.379047880885</v>
      </c>
      <c r="M2855" s="1">
        <f t="shared" si="179"/>
        <v>103.42175889031876</v>
      </c>
      <c r="N2855" s="1">
        <v>0</v>
      </c>
      <c r="O2855" s="1" t="str">
        <f t="shared" si="176"/>
        <v>25-40</v>
      </c>
    </row>
    <row r="2856" spans="1:15">
      <c r="A2856" s="1">
        <v>2855</v>
      </c>
      <c r="B2856" s="1">
        <v>86753092855</v>
      </c>
      <c r="C2856" s="2">
        <v>1.0630136986301371</v>
      </c>
      <c r="D2856" s="2" t="str">
        <f t="shared" si="177"/>
        <v>&lt;= 1.5 year</v>
      </c>
      <c r="E2856" s="3">
        <v>36.145205479452052</v>
      </c>
      <c r="F2856" s="1">
        <v>0</v>
      </c>
      <c r="G2856" s="1">
        <v>19</v>
      </c>
      <c r="H2856" s="1" t="str">
        <f t="shared" si="178"/>
        <v>&lt;80</v>
      </c>
      <c r="I2856" s="1">
        <v>562.30918477846001</v>
      </c>
      <c r="J2856" s="1">
        <v>249.95409012413</v>
      </c>
      <c r="K2856" s="1">
        <v>7.2101772010671903</v>
      </c>
      <c r="L2856" s="1">
        <v>27.9049929045689</v>
      </c>
      <c r="M2856" s="1">
        <f t="shared" si="179"/>
        <v>69.194882404883543</v>
      </c>
      <c r="N2856" s="1">
        <v>1</v>
      </c>
      <c r="O2856" s="1" t="str">
        <f t="shared" si="176"/>
        <v>25-40</v>
      </c>
    </row>
    <row r="2857" spans="1:15">
      <c r="A2857" s="1">
        <v>2856</v>
      </c>
      <c r="B2857" s="1">
        <v>86753092856</v>
      </c>
      <c r="C2857" s="2">
        <v>1.5972602739726027</v>
      </c>
      <c r="D2857" s="2" t="str">
        <f t="shared" si="177"/>
        <v>&gt; 1.5 year</v>
      </c>
      <c r="E2857" s="3">
        <v>35.526027397260272</v>
      </c>
      <c r="F2857" s="1">
        <v>0</v>
      </c>
      <c r="G2857" s="1">
        <v>53</v>
      </c>
      <c r="H2857" s="1" t="str">
        <f t="shared" si="178"/>
        <v>&lt;80</v>
      </c>
      <c r="I2857" s="1">
        <v>223.499538233138</v>
      </c>
      <c r="J2857" s="1">
        <v>262.16908881692802</v>
      </c>
      <c r="K2857" s="1">
        <v>238.871527462129</v>
      </c>
      <c r="L2857" s="1">
        <v>325.06619557200202</v>
      </c>
      <c r="M2857" s="1">
        <f t="shared" si="179"/>
        <v>106.526016928101</v>
      </c>
      <c r="N2857" s="1">
        <v>0</v>
      </c>
      <c r="O2857" s="1" t="str">
        <f t="shared" si="176"/>
        <v>25-40</v>
      </c>
    </row>
    <row r="2858" spans="1:15">
      <c r="A2858" s="1">
        <v>2857</v>
      </c>
      <c r="B2858" s="1">
        <v>86753092857</v>
      </c>
      <c r="C2858" s="2">
        <v>1.747945205479452</v>
      </c>
      <c r="D2858" s="2" t="str">
        <f t="shared" si="177"/>
        <v>&gt; 1.5 year</v>
      </c>
      <c r="E2858" s="3">
        <v>28.830136986301369</v>
      </c>
      <c r="F2858" s="1">
        <v>0</v>
      </c>
      <c r="G2858" s="1">
        <v>51</v>
      </c>
      <c r="H2858" s="1" t="str">
        <f t="shared" si="178"/>
        <v>&lt;80</v>
      </c>
      <c r="I2858" s="1">
        <v>271.02840060238702</v>
      </c>
      <c r="J2858" s="1">
        <v>227.71832544834899</v>
      </c>
      <c r="K2858" s="1">
        <v>230.072121455336</v>
      </c>
      <c r="L2858" s="1">
        <v>216.73739283049301</v>
      </c>
      <c r="M2858" s="1">
        <f t="shared" si="179"/>
        <v>93.51687979835836</v>
      </c>
      <c r="N2858" s="1">
        <v>0</v>
      </c>
      <c r="O2858" s="1" t="str">
        <f t="shared" si="176"/>
        <v>25-40</v>
      </c>
    </row>
    <row r="2859" spans="1:15">
      <c r="A2859" s="1">
        <v>2858</v>
      </c>
      <c r="B2859" s="1">
        <v>86753092858</v>
      </c>
      <c r="C2859" s="2">
        <v>1.821917808219178</v>
      </c>
      <c r="D2859" s="2" t="str">
        <f t="shared" si="177"/>
        <v>&gt; 1.5 year</v>
      </c>
      <c r="E2859" s="3">
        <v>32.517808219178079</v>
      </c>
      <c r="F2859" s="1">
        <v>0</v>
      </c>
      <c r="G2859" s="1">
        <v>52</v>
      </c>
      <c r="H2859" s="1" t="str">
        <f t="shared" si="178"/>
        <v>&lt;80</v>
      </c>
      <c r="I2859" s="1">
        <v>225.14425579187201</v>
      </c>
      <c r="J2859" s="1">
        <v>312.10965120838301</v>
      </c>
      <c r="K2859" s="1">
        <v>161.78506442751799</v>
      </c>
      <c r="L2859" s="1">
        <v>239.85620776727799</v>
      </c>
      <c r="M2859" s="1">
        <f t="shared" si="179"/>
        <v>91.177265223395921</v>
      </c>
      <c r="N2859" s="1">
        <v>1</v>
      </c>
      <c r="O2859" s="1" t="str">
        <f t="shared" si="176"/>
        <v>25-40</v>
      </c>
    </row>
    <row r="2860" spans="1:15">
      <c r="A2860" s="1">
        <v>2859</v>
      </c>
      <c r="B2860" s="1">
        <v>86753092859</v>
      </c>
      <c r="C2860" s="2">
        <v>1.2383561643835617</v>
      </c>
      <c r="D2860" s="2" t="str">
        <f t="shared" si="177"/>
        <v>&lt;= 1.5 year</v>
      </c>
      <c r="E2860" s="3">
        <v>30.520547945205479</v>
      </c>
      <c r="F2860" s="1">
        <v>1</v>
      </c>
      <c r="G2860" s="1">
        <v>20</v>
      </c>
      <c r="H2860" s="1" t="str">
        <f t="shared" si="178"/>
        <v>&lt;80</v>
      </c>
      <c r="I2860" s="1">
        <v>12.4871512424219</v>
      </c>
      <c r="J2860" s="1">
        <v>8.0702522648128507</v>
      </c>
      <c r="K2860" s="1">
        <v>297.95515496129701</v>
      </c>
      <c r="L2860" s="1">
        <v>487.47936708596302</v>
      </c>
      <c r="M2860" s="1">
        <f t="shared" si="179"/>
        <v>95.896734926249977</v>
      </c>
      <c r="N2860" s="1">
        <v>0</v>
      </c>
      <c r="O2860" s="1" t="str">
        <f t="shared" si="176"/>
        <v>25-40</v>
      </c>
    </row>
    <row r="2861" spans="1:15">
      <c r="A2861" s="1">
        <v>2860</v>
      </c>
      <c r="B2861" s="1">
        <v>86753092860</v>
      </c>
      <c r="C2861" s="2">
        <v>1.0739726027397261</v>
      </c>
      <c r="D2861" s="2" t="str">
        <f t="shared" si="177"/>
        <v>&lt;= 1.5 year</v>
      </c>
      <c r="E2861" s="3">
        <v>35.610958904109587</v>
      </c>
      <c r="F2861" s="1">
        <v>1</v>
      </c>
      <c r="G2861" s="1">
        <v>20</v>
      </c>
      <c r="H2861" s="1" t="str">
        <f t="shared" si="178"/>
        <v>&lt;80</v>
      </c>
      <c r="I2861" s="1">
        <v>1.20960529619156</v>
      </c>
      <c r="J2861" s="1">
        <v>8.7559283115574402</v>
      </c>
      <c r="K2861" s="1">
        <v>468.54190527453898</v>
      </c>
      <c r="L2861" s="1">
        <v>352.59304006433598</v>
      </c>
      <c r="M2861" s="1">
        <f t="shared" si="179"/>
        <v>99.333436129284905</v>
      </c>
      <c r="N2861" s="1">
        <v>0</v>
      </c>
      <c r="O2861" s="1" t="str">
        <f t="shared" si="176"/>
        <v>25-40</v>
      </c>
    </row>
    <row r="2862" spans="1:15">
      <c r="A2862" s="1">
        <v>2861</v>
      </c>
      <c r="B2862" s="1">
        <v>86753092861</v>
      </c>
      <c r="C2862" s="2">
        <v>1.2301369863013698</v>
      </c>
      <c r="D2862" s="2" t="str">
        <f t="shared" si="177"/>
        <v>&lt;= 1.5 year</v>
      </c>
      <c r="E2862" s="3">
        <v>34.145205479452052</v>
      </c>
      <c r="F2862" s="1">
        <v>0</v>
      </c>
      <c r="G2862" s="1">
        <v>48</v>
      </c>
      <c r="H2862" s="1" t="str">
        <f t="shared" si="178"/>
        <v>&lt;80</v>
      </c>
      <c r="I2862" s="1">
        <v>8.6930683969068507</v>
      </c>
      <c r="J2862" s="1">
        <v>387.54697297729001</v>
      </c>
      <c r="K2862" s="1">
        <v>134.83987485711</v>
      </c>
      <c r="L2862" s="1">
        <v>38.6647840277965</v>
      </c>
      <c r="M2862" s="1">
        <f t="shared" si="179"/>
        <v>52.519762376124532</v>
      </c>
      <c r="N2862" s="1">
        <v>0</v>
      </c>
      <c r="O2862" s="1" t="str">
        <f t="shared" si="176"/>
        <v>25-40</v>
      </c>
    </row>
    <row r="2863" spans="1:15">
      <c r="A2863" s="1">
        <v>2862</v>
      </c>
      <c r="B2863" s="1">
        <v>86753092862</v>
      </c>
      <c r="C2863" s="2">
        <v>1.6712328767123288</v>
      </c>
      <c r="D2863" s="2" t="str">
        <f t="shared" si="177"/>
        <v>&gt; 1.5 year</v>
      </c>
      <c r="E2863" s="3">
        <v>33.147945205479452</v>
      </c>
      <c r="F2863" s="1">
        <v>0</v>
      </c>
      <c r="G2863" s="1">
        <v>36</v>
      </c>
      <c r="H2863" s="1" t="str">
        <f t="shared" si="178"/>
        <v>&lt;80</v>
      </c>
      <c r="I2863" s="1">
        <v>344.271053696264</v>
      </c>
      <c r="J2863" s="1">
        <v>232.999342753175</v>
      </c>
      <c r="K2863" s="1">
        <v>244.63231893892501</v>
      </c>
      <c r="L2863" s="1">
        <v>252.667784045833</v>
      </c>
      <c r="M2863" s="1">
        <f t="shared" si="179"/>
        <v>105.85764407412607</v>
      </c>
      <c r="N2863" s="1">
        <v>0</v>
      </c>
      <c r="O2863" s="1" t="str">
        <f t="shared" si="176"/>
        <v>25-40</v>
      </c>
    </row>
    <row r="2864" spans="1:15">
      <c r="A2864" s="1">
        <v>2863</v>
      </c>
      <c r="B2864" s="1">
        <v>86753092863</v>
      </c>
      <c r="C2864" s="2">
        <v>1.0438356164383562</v>
      </c>
      <c r="D2864" s="2" t="str">
        <f t="shared" si="177"/>
        <v>&lt;= 1.5 year</v>
      </c>
      <c r="E2864" s="3">
        <v>34.18904109589041</v>
      </c>
      <c r="F2864" s="1">
        <v>0</v>
      </c>
      <c r="G2864" s="1">
        <v>18</v>
      </c>
      <c r="H2864" s="1" t="str">
        <f t="shared" si="178"/>
        <v>&lt;80</v>
      </c>
      <c r="I2864" s="1">
        <v>408.14017481917</v>
      </c>
      <c r="J2864" s="1">
        <v>416.07059780587798</v>
      </c>
      <c r="K2864" s="1">
        <v>5.0302464358968004</v>
      </c>
      <c r="L2864" s="1">
        <v>72.100599461475895</v>
      </c>
      <c r="M2864" s="1">
        <f t="shared" si="179"/>
        <v>75.192563317688567</v>
      </c>
      <c r="N2864" s="1">
        <v>1</v>
      </c>
      <c r="O2864" s="1" t="str">
        <f t="shared" si="176"/>
        <v>25-40</v>
      </c>
    </row>
    <row r="2865" spans="1:15">
      <c r="A2865" s="1">
        <v>2864</v>
      </c>
      <c r="B2865" s="1">
        <v>86753092864</v>
      </c>
      <c r="C2865" s="2">
        <v>1.3863013698630138</v>
      </c>
      <c r="D2865" s="2" t="str">
        <f t="shared" si="177"/>
        <v>&lt;= 1.5 year</v>
      </c>
      <c r="E2865" s="3">
        <v>21.602739726027398</v>
      </c>
      <c r="F2865" s="1">
        <v>1</v>
      </c>
      <c r="G2865" s="1">
        <v>67</v>
      </c>
      <c r="H2865" s="1" t="str">
        <f t="shared" si="178"/>
        <v>&lt;80</v>
      </c>
      <c r="I2865" s="1">
        <v>38.899523309426797</v>
      </c>
      <c r="J2865" s="1">
        <v>18.7990958728642</v>
      </c>
      <c r="K2865" s="1">
        <v>573.35411319487002</v>
      </c>
      <c r="L2865" s="1">
        <v>332.14994264143797</v>
      </c>
      <c r="M2865" s="1">
        <f t="shared" si="179"/>
        <v>113.27637623494024</v>
      </c>
      <c r="N2865" s="1">
        <v>1</v>
      </c>
      <c r="O2865" s="1" t="str">
        <f t="shared" si="176"/>
        <v>17-25</v>
      </c>
    </row>
    <row r="2866" spans="1:15">
      <c r="A2866" s="1">
        <v>2865</v>
      </c>
      <c r="B2866" s="1">
        <v>86753092865</v>
      </c>
      <c r="C2866" s="2">
        <v>1.6356164383561644</v>
      </c>
      <c r="D2866" s="2" t="str">
        <f t="shared" si="177"/>
        <v>&gt; 1.5 year</v>
      </c>
      <c r="E2866" s="3">
        <v>27.024657534246575</v>
      </c>
      <c r="F2866" s="1">
        <v>0</v>
      </c>
      <c r="G2866" s="1">
        <v>50</v>
      </c>
      <c r="H2866" s="1" t="str">
        <f t="shared" si="178"/>
        <v>&lt;80</v>
      </c>
      <c r="I2866" s="1">
        <v>156.35223759513099</v>
      </c>
      <c r="J2866" s="1">
        <v>276.32228175083998</v>
      </c>
      <c r="K2866" s="1">
        <v>223.26529048504699</v>
      </c>
      <c r="L2866" s="1">
        <v>258.54114104723197</v>
      </c>
      <c r="M2866" s="1">
        <f t="shared" si="179"/>
        <v>92.430733331551139</v>
      </c>
      <c r="N2866" s="1">
        <v>0</v>
      </c>
      <c r="O2866" s="1" t="str">
        <f t="shared" si="176"/>
        <v>25-40</v>
      </c>
    </row>
    <row r="2867" spans="1:15">
      <c r="A2867" s="1">
        <v>2866</v>
      </c>
      <c r="B2867" s="1">
        <v>86753092866</v>
      </c>
      <c r="C2867" s="2">
        <v>1.2767123287671234</v>
      </c>
      <c r="D2867" s="2" t="str">
        <f t="shared" si="177"/>
        <v>&lt;= 1.5 year</v>
      </c>
      <c r="E2867" s="3">
        <v>18.983561643835618</v>
      </c>
      <c r="F2867" s="1">
        <v>0</v>
      </c>
      <c r="G2867" s="1">
        <v>60</v>
      </c>
      <c r="H2867" s="1" t="str">
        <f t="shared" si="178"/>
        <v>&lt;80</v>
      </c>
      <c r="I2867" s="1">
        <v>293.02967872644302</v>
      </c>
      <c r="J2867" s="1">
        <v>325.762297468356</v>
      </c>
      <c r="K2867" s="1">
        <v>66.657332230649104</v>
      </c>
      <c r="L2867" s="1">
        <v>46.167271508244802</v>
      </c>
      <c r="M2867" s="1">
        <f t="shared" si="179"/>
        <v>63.042310544251187</v>
      </c>
      <c r="N2867" s="1">
        <v>0</v>
      </c>
      <c r="O2867" s="1" t="str">
        <f t="shared" si="176"/>
        <v>17-25</v>
      </c>
    </row>
    <row r="2868" spans="1:15">
      <c r="A2868" s="1">
        <v>2867</v>
      </c>
      <c r="B2868" s="1">
        <v>86753092867</v>
      </c>
      <c r="C2868" s="2">
        <v>1.6876712328767123</v>
      </c>
      <c r="D2868" s="2" t="str">
        <f t="shared" si="177"/>
        <v>&gt; 1.5 year</v>
      </c>
      <c r="E2868" s="3">
        <v>33.065753424657537</v>
      </c>
      <c r="F2868" s="1">
        <v>0</v>
      </c>
      <c r="G2868" s="1">
        <v>24</v>
      </c>
      <c r="H2868" s="1" t="str">
        <f t="shared" si="178"/>
        <v>&lt;80</v>
      </c>
      <c r="I2868" s="1">
        <v>196.749442376009</v>
      </c>
      <c r="J2868" s="1">
        <v>226.62946553379399</v>
      </c>
      <c r="K2868" s="1">
        <v>199.51658770942399</v>
      </c>
      <c r="L2868" s="1">
        <v>378.23874550548902</v>
      </c>
      <c r="M2868" s="1">
        <f t="shared" si="179"/>
        <v>103.20095261857381</v>
      </c>
      <c r="N2868" s="1">
        <v>0</v>
      </c>
      <c r="O2868" s="1" t="str">
        <f t="shared" si="176"/>
        <v>25-40</v>
      </c>
    </row>
    <row r="2869" spans="1:15">
      <c r="A2869" s="1">
        <v>2868</v>
      </c>
      <c r="B2869" s="1">
        <v>86753092868</v>
      </c>
      <c r="C2869" s="2">
        <v>1.1835616438356165</v>
      </c>
      <c r="D2869" s="2" t="str">
        <f t="shared" si="177"/>
        <v>&lt;= 1.5 year</v>
      </c>
      <c r="E2869" s="3">
        <v>37.536986301369865</v>
      </c>
      <c r="F2869" s="1">
        <v>1</v>
      </c>
      <c r="G2869" s="1">
        <v>89</v>
      </c>
      <c r="H2869" s="1" t="str">
        <f t="shared" si="178"/>
        <v>&gt;=80</v>
      </c>
      <c r="I2869" s="1">
        <v>7.9878966946659498</v>
      </c>
      <c r="J2869" s="1">
        <v>349.51221782363302</v>
      </c>
      <c r="K2869" s="1">
        <v>234.29040107191199</v>
      </c>
      <c r="L2869" s="1">
        <v>4.1779776325745299</v>
      </c>
      <c r="M2869" s="1">
        <f t="shared" si="179"/>
        <v>57.216214606002296</v>
      </c>
      <c r="N2869" s="1">
        <v>0</v>
      </c>
      <c r="O2869" s="1" t="str">
        <f t="shared" si="176"/>
        <v>25-40</v>
      </c>
    </row>
    <row r="2870" spans="1:15">
      <c r="A2870" s="1">
        <v>2869</v>
      </c>
      <c r="B2870" s="1">
        <v>86753092869</v>
      </c>
      <c r="C2870" s="2">
        <v>1.7616438356164383</v>
      </c>
      <c r="D2870" s="2" t="str">
        <f t="shared" si="177"/>
        <v>&gt; 1.5 year</v>
      </c>
      <c r="E2870" s="3">
        <v>29.375342465753423</v>
      </c>
      <c r="F2870" s="1">
        <v>0</v>
      </c>
      <c r="G2870" s="1">
        <v>35</v>
      </c>
      <c r="H2870" s="1" t="str">
        <f t="shared" si="178"/>
        <v>&lt;80</v>
      </c>
      <c r="I2870" s="1">
        <v>296.58392207469501</v>
      </c>
      <c r="J2870" s="1">
        <v>122.434853896638</v>
      </c>
      <c r="K2870" s="1">
        <v>266.26460442474001</v>
      </c>
      <c r="L2870" s="1">
        <v>345.46322456021198</v>
      </c>
      <c r="M2870" s="1">
        <f t="shared" si="179"/>
        <v>106.92884155590087</v>
      </c>
      <c r="N2870" s="1">
        <v>0</v>
      </c>
      <c r="O2870" s="1" t="str">
        <f t="shared" si="176"/>
        <v>25-40</v>
      </c>
    </row>
    <row r="2871" spans="1:15">
      <c r="A2871" s="1">
        <v>2870</v>
      </c>
      <c r="B2871" s="1">
        <v>86753092870</v>
      </c>
      <c r="C2871" s="2">
        <v>1.5561643835616439</v>
      </c>
      <c r="D2871" s="2" t="str">
        <f t="shared" si="177"/>
        <v>&gt; 1.5 year</v>
      </c>
      <c r="E2871" s="3">
        <v>25.882191780821916</v>
      </c>
      <c r="F2871" s="1">
        <v>0</v>
      </c>
      <c r="G2871" s="1">
        <v>59</v>
      </c>
      <c r="H2871" s="1" t="str">
        <f t="shared" si="178"/>
        <v>&lt;80</v>
      </c>
      <c r="I2871" s="1">
        <v>480.927933404881</v>
      </c>
      <c r="J2871" s="1">
        <v>255.07763743567901</v>
      </c>
      <c r="K2871" s="1">
        <v>25.065697434275801</v>
      </c>
      <c r="L2871" s="1">
        <v>28.1870109498084</v>
      </c>
      <c r="M2871" s="1">
        <f t="shared" si="179"/>
        <v>65.270770673334908</v>
      </c>
      <c r="N2871" s="1">
        <v>0</v>
      </c>
      <c r="O2871" s="1" t="str">
        <f t="shared" si="176"/>
        <v>25-40</v>
      </c>
    </row>
    <row r="2872" spans="1:15">
      <c r="A2872" s="1">
        <v>2871</v>
      </c>
      <c r="B2872" s="1">
        <v>86753092871</v>
      </c>
      <c r="C2872" s="2">
        <v>1.7342465753424658</v>
      </c>
      <c r="D2872" s="2" t="str">
        <f t="shared" si="177"/>
        <v>&gt; 1.5 year</v>
      </c>
      <c r="E2872" s="3">
        <v>27.82191780821918</v>
      </c>
      <c r="F2872" s="1">
        <v>0</v>
      </c>
      <c r="G2872" s="1">
        <v>36</v>
      </c>
      <c r="H2872" s="1" t="str">
        <f t="shared" si="178"/>
        <v>&lt;80</v>
      </c>
      <c r="I2872" s="1">
        <v>160.58249377943</v>
      </c>
      <c r="J2872" s="1">
        <v>209.31697200448701</v>
      </c>
      <c r="K2872" s="1">
        <v>202.63676073550101</v>
      </c>
      <c r="L2872" s="1">
        <v>320.186563985909</v>
      </c>
      <c r="M2872" s="1">
        <f t="shared" si="179"/>
        <v>92.330756229282557</v>
      </c>
      <c r="N2872" s="1">
        <v>1</v>
      </c>
      <c r="O2872" s="1" t="str">
        <f t="shared" si="176"/>
        <v>25-40</v>
      </c>
    </row>
    <row r="2873" spans="1:15">
      <c r="A2873" s="1">
        <v>2872</v>
      </c>
      <c r="B2873" s="1">
        <v>86753092872</v>
      </c>
      <c r="C2873" s="2">
        <v>1.8520547945205479</v>
      </c>
      <c r="D2873" s="2" t="str">
        <f t="shared" si="177"/>
        <v>&gt; 1.5 year</v>
      </c>
      <c r="E2873" s="3">
        <v>29.550684931506851</v>
      </c>
      <c r="F2873" s="1">
        <v>0</v>
      </c>
      <c r="G2873" s="1">
        <v>42</v>
      </c>
      <c r="H2873" s="1" t="str">
        <f t="shared" si="178"/>
        <v>&lt;80</v>
      </c>
      <c r="I2873" s="1">
        <v>192.596911551153</v>
      </c>
      <c r="J2873" s="1">
        <v>282.45833008304999</v>
      </c>
      <c r="K2873" s="1">
        <v>196.62194772695401</v>
      </c>
      <c r="L2873" s="1">
        <v>270.83618465657503</v>
      </c>
      <c r="M2873" s="1">
        <f t="shared" si="179"/>
        <v>94.099395216759717</v>
      </c>
      <c r="N2873" s="1">
        <v>0</v>
      </c>
      <c r="O2873" s="1" t="str">
        <f t="shared" si="176"/>
        <v>25-40</v>
      </c>
    </row>
    <row r="2874" spans="1:15">
      <c r="A2874" s="1">
        <v>2873</v>
      </c>
      <c r="B2874" s="1">
        <v>86753092873</v>
      </c>
      <c r="C2874" s="2">
        <v>1.6191780821917807</v>
      </c>
      <c r="D2874" s="2" t="str">
        <f t="shared" si="177"/>
        <v>&gt; 1.5 year</v>
      </c>
      <c r="E2874" s="3">
        <v>31.252054794520546</v>
      </c>
      <c r="F2874" s="1">
        <v>0</v>
      </c>
      <c r="G2874" s="1">
        <v>43</v>
      </c>
      <c r="H2874" s="1" t="str">
        <f t="shared" si="178"/>
        <v>&lt;80</v>
      </c>
      <c r="I2874" s="1">
        <v>347.50725689670298</v>
      </c>
      <c r="J2874" s="1">
        <v>283.03470489076301</v>
      </c>
      <c r="K2874" s="1">
        <v>279.65430055618498</v>
      </c>
      <c r="L2874" s="1">
        <v>119.850236411602</v>
      </c>
      <c r="M2874" s="1">
        <f t="shared" si="179"/>
        <v>98.383901379131729</v>
      </c>
      <c r="N2874" s="1">
        <v>0</v>
      </c>
      <c r="O2874" s="1" t="str">
        <f t="shared" si="176"/>
        <v>25-40</v>
      </c>
    </row>
    <row r="2875" spans="1:15">
      <c r="A2875" s="1">
        <v>2874</v>
      </c>
      <c r="B2875" s="1">
        <v>86753092874</v>
      </c>
      <c r="C2875" s="2">
        <v>1.2712328767123289</v>
      </c>
      <c r="D2875" s="2" t="str">
        <f t="shared" si="177"/>
        <v>&lt;= 1.5 year</v>
      </c>
      <c r="E2875" s="3">
        <v>35.786301369863011</v>
      </c>
      <c r="F2875" s="1">
        <v>0</v>
      </c>
      <c r="G2875" s="1">
        <v>83</v>
      </c>
      <c r="H2875" s="1" t="str">
        <f t="shared" si="178"/>
        <v>&gt;=80</v>
      </c>
      <c r="I2875" s="1">
        <v>64.722275064521</v>
      </c>
      <c r="J2875" s="1">
        <v>389.51732886098102</v>
      </c>
      <c r="K2875" s="1">
        <v>178.63342945720899</v>
      </c>
      <c r="L2875" s="1">
        <v>4.5629279432874101</v>
      </c>
      <c r="M2875" s="1">
        <f t="shared" si="179"/>
        <v>58.322731202099732</v>
      </c>
      <c r="N2875" s="1">
        <v>0</v>
      </c>
      <c r="O2875" s="1" t="str">
        <f t="shared" si="176"/>
        <v>25-40</v>
      </c>
    </row>
    <row r="2876" spans="1:15">
      <c r="A2876" s="1">
        <v>2875</v>
      </c>
      <c r="B2876" s="1">
        <v>86753092875</v>
      </c>
      <c r="C2876" s="2">
        <v>1.0657534246575342</v>
      </c>
      <c r="D2876" s="2" t="str">
        <f t="shared" si="177"/>
        <v>&lt;= 1.5 year</v>
      </c>
      <c r="E2876" s="3">
        <v>41.871232876712327</v>
      </c>
      <c r="F2876" s="1">
        <v>1</v>
      </c>
      <c r="G2876" s="1">
        <v>102</v>
      </c>
      <c r="H2876" s="1" t="str">
        <f t="shared" si="178"/>
        <v>&gt;=80</v>
      </c>
      <c r="I2876" s="1">
        <v>47.418796082650402</v>
      </c>
      <c r="J2876" s="1">
        <v>356.21874530300897</v>
      </c>
      <c r="K2876" s="1">
        <v>207.459765576758</v>
      </c>
      <c r="L2876" s="1">
        <v>12.8517238341697</v>
      </c>
      <c r="M2876" s="1">
        <f t="shared" si="179"/>
        <v>58.728382040164078</v>
      </c>
      <c r="N2876" s="1">
        <v>0</v>
      </c>
      <c r="O2876" s="1" t="str">
        <f t="shared" si="176"/>
        <v>&gt;40</v>
      </c>
    </row>
    <row r="2877" spans="1:15">
      <c r="A2877" s="1">
        <v>2876</v>
      </c>
      <c r="B2877" s="1">
        <v>86753092876</v>
      </c>
      <c r="C2877" s="2">
        <v>1.2986301369863014</v>
      </c>
      <c r="D2877" s="2" t="str">
        <f t="shared" si="177"/>
        <v>&lt;= 1.5 year</v>
      </c>
      <c r="E2877" s="3">
        <v>38.468493150684928</v>
      </c>
      <c r="F2877" s="1">
        <v>1</v>
      </c>
      <c r="G2877" s="1">
        <v>94</v>
      </c>
      <c r="H2877" s="1" t="str">
        <f t="shared" si="178"/>
        <v>&gt;=80</v>
      </c>
      <c r="I2877" s="1">
        <v>63.956860365968403</v>
      </c>
      <c r="J2877" s="1">
        <v>343.61594455317697</v>
      </c>
      <c r="K2877" s="1">
        <v>157.589124978467</v>
      </c>
      <c r="L2877" s="1">
        <v>45.783703003606298</v>
      </c>
      <c r="M2877" s="1">
        <f t="shared" si="179"/>
        <v>57.010563751380417</v>
      </c>
      <c r="N2877" s="1">
        <v>0</v>
      </c>
      <c r="O2877" s="1" t="str">
        <f t="shared" si="176"/>
        <v>25-40</v>
      </c>
    </row>
    <row r="2878" spans="1:15">
      <c r="A2878" s="1">
        <v>2877</v>
      </c>
      <c r="B2878" s="1">
        <v>86753092877</v>
      </c>
      <c r="C2878" s="2">
        <v>1.2054794520547945</v>
      </c>
      <c r="D2878" s="2" t="str">
        <f t="shared" si="177"/>
        <v>&lt;= 1.5 year</v>
      </c>
      <c r="E2878" s="3">
        <v>42.515068493150686</v>
      </c>
      <c r="F2878" s="1">
        <v>1</v>
      </c>
      <c r="G2878" s="1">
        <v>91</v>
      </c>
      <c r="H2878" s="1" t="str">
        <f t="shared" si="178"/>
        <v>&gt;=80</v>
      </c>
      <c r="I2878" s="1">
        <v>19.1721717146518</v>
      </c>
      <c r="J2878" s="1">
        <v>227.15148712367699</v>
      </c>
      <c r="K2878" s="1">
        <v>335.43541618589802</v>
      </c>
      <c r="L2878" s="1">
        <v>10.197294126946799</v>
      </c>
      <c r="M2878" s="1">
        <f t="shared" si="179"/>
        <v>61.181817944607687</v>
      </c>
      <c r="N2878" s="1">
        <v>0</v>
      </c>
      <c r="O2878" s="1" t="str">
        <f t="shared" si="176"/>
        <v>&gt;40</v>
      </c>
    </row>
    <row r="2879" spans="1:15">
      <c r="A2879" s="1">
        <v>2878</v>
      </c>
      <c r="B2879" s="1">
        <v>86753092878</v>
      </c>
      <c r="C2879" s="2">
        <v>1.704109589041096</v>
      </c>
      <c r="D2879" s="2" t="str">
        <f t="shared" si="177"/>
        <v>&gt; 1.5 year</v>
      </c>
      <c r="E2879" s="3">
        <v>30.857534246575341</v>
      </c>
      <c r="F2879" s="1">
        <v>1</v>
      </c>
      <c r="G2879" s="1">
        <v>31</v>
      </c>
      <c r="H2879" s="1" t="str">
        <f t="shared" si="178"/>
        <v>&lt;80</v>
      </c>
      <c r="I2879" s="1">
        <v>207.71374309354201</v>
      </c>
      <c r="J2879" s="1">
        <v>377.22264054374301</v>
      </c>
      <c r="K2879" s="1">
        <v>216.96821709238199</v>
      </c>
      <c r="L2879" s="1">
        <v>148.13864368300301</v>
      </c>
      <c r="M2879" s="1">
        <f t="shared" si="179"/>
        <v>90.607733984028997</v>
      </c>
      <c r="N2879" s="1">
        <v>0</v>
      </c>
      <c r="O2879" s="1" t="str">
        <f t="shared" si="176"/>
        <v>25-40</v>
      </c>
    </row>
    <row r="2880" spans="1:15">
      <c r="A2880" s="1">
        <v>2879</v>
      </c>
      <c r="B2880" s="1">
        <v>86753092879</v>
      </c>
      <c r="C2880" s="2">
        <v>1.5945205479452054</v>
      </c>
      <c r="D2880" s="2" t="str">
        <f t="shared" si="177"/>
        <v>&gt; 1.5 year</v>
      </c>
      <c r="E2880" s="3">
        <v>30.317808219178083</v>
      </c>
      <c r="F2880" s="1">
        <v>1</v>
      </c>
      <c r="G2880" s="1">
        <v>44</v>
      </c>
      <c r="H2880" s="1" t="str">
        <f t="shared" si="178"/>
        <v>&lt;80</v>
      </c>
      <c r="I2880" s="1">
        <v>248.97371640548701</v>
      </c>
      <c r="J2880" s="1">
        <v>273.14740562981302</v>
      </c>
      <c r="K2880" s="1">
        <v>140.53378279905701</v>
      </c>
      <c r="L2880" s="1">
        <v>224.83053047726901</v>
      </c>
      <c r="M2880" s="1">
        <f t="shared" si="179"/>
        <v>85.613407355983128</v>
      </c>
      <c r="N2880" s="1">
        <v>1</v>
      </c>
      <c r="O2880" s="1" t="str">
        <f t="shared" si="176"/>
        <v>25-40</v>
      </c>
    </row>
    <row r="2881" spans="1:15">
      <c r="A2881" s="1">
        <v>2880</v>
      </c>
      <c r="B2881" s="1">
        <v>86753092880</v>
      </c>
      <c r="C2881" s="2">
        <v>1.3369863013698631</v>
      </c>
      <c r="D2881" s="2" t="str">
        <f t="shared" si="177"/>
        <v>&lt;= 1.5 year</v>
      </c>
      <c r="E2881" s="3">
        <v>38.531506849315072</v>
      </c>
      <c r="F2881" s="1">
        <v>0</v>
      </c>
      <c r="G2881" s="1">
        <v>65</v>
      </c>
      <c r="H2881" s="1" t="str">
        <f t="shared" si="178"/>
        <v>&lt;80</v>
      </c>
      <c r="I2881" s="1">
        <v>12.3322481931843</v>
      </c>
      <c r="J2881" s="1">
        <v>268.14818412070201</v>
      </c>
      <c r="K2881" s="1">
        <v>212.46491825687301</v>
      </c>
      <c r="L2881" s="1">
        <v>16.673880415103199</v>
      </c>
      <c r="M2881" s="1">
        <f t="shared" si="179"/>
        <v>49.935090425748044</v>
      </c>
      <c r="N2881" s="1">
        <v>1</v>
      </c>
      <c r="O2881" s="1" t="str">
        <f t="shared" si="176"/>
        <v>25-40</v>
      </c>
    </row>
    <row r="2882" spans="1:15">
      <c r="A2882" s="1">
        <v>2881</v>
      </c>
      <c r="B2882" s="1">
        <v>86753092881</v>
      </c>
      <c r="C2882" s="2">
        <v>1.6931506849315068</v>
      </c>
      <c r="D2882" s="2" t="str">
        <f t="shared" si="177"/>
        <v>&gt; 1.5 year</v>
      </c>
      <c r="E2882" s="3">
        <v>28.487671232876714</v>
      </c>
      <c r="F2882" s="1">
        <v>0</v>
      </c>
      <c r="G2882" s="1">
        <v>24</v>
      </c>
      <c r="H2882" s="1" t="str">
        <f t="shared" si="178"/>
        <v>&lt;80</v>
      </c>
      <c r="I2882" s="1">
        <v>175.89993182696099</v>
      </c>
      <c r="J2882" s="1">
        <v>345.38333454950703</v>
      </c>
      <c r="K2882" s="1">
        <v>273.73277101209902</v>
      </c>
      <c r="L2882" s="1">
        <v>291.98184141501702</v>
      </c>
      <c r="M2882" s="1">
        <f t="shared" si="179"/>
        <v>109.58841480137137</v>
      </c>
      <c r="N2882" s="1">
        <v>0</v>
      </c>
      <c r="O2882" s="1" t="str">
        <f t="shared" ref="O2882:O2945" si="180">IF(AND(E2882&gt;17,E2882&lt;25),"17-25",IF(AND(E2882&gt;25,E2882&lt;40),"25-40","&gt;40"))</f>
        <v>25-40</v>
      </c>
    </row>
    <row r="2883" spans="1:15">
      <c r="A2883" s="1">
        <v>2882</v>
      </c>
      <c r="B2883" s="1">
        <v>86753092882</v>
      </c>
      <c r="C2883" s="2">
        <v>1.6684931506849314</v>
      </c>
      <c r="D2883" s="2" t="str">
        <f t="shared" ref="D2883:D2946" si="181">IF(OR(C2883&lt;1.5, C2883=1.5),"&lt;= 1.5 year","&gt; 1.5 year")</f>
        <v>&gt; 1.5 year</v>
      </c>
      <c r="E2883" s="3">
        <v>32.010958904109586</v>
      </c>
      <c r="F2883" s="1">
        <v>1</v>
      </c>
      <c r="G2883" s="1">
        <v>46</v>
      </c>
      <c r="H2883" s="1" t="str">
        <f t="shared" ref="H2883:H2946" si="182">IF(G2883&lt;80,"&lt;80","&gt;=80")</f>
        <v>&lt;80</v>
      </c>
      <c r="I2883" s="1">
        <v>227.14474804323601</v>
      </c>
      <c r="J2883" s="1">
        <v>260.427441790552</v>
      </c>
      <c r="K2883" s="1">
        <v>321.357839843568</v>
      </c>
      <c r="L2883" s="1">
        <v>266.52952248077497</v>
      </c>
      <c r="M2883" s="1">
        <f t="shared" ref="M2883:M2946" si="183">SUMPRODUCT(I2883:L2883,$P$3:$S$3)</f>
        <v>109.55225866562421</v>
      </c>
      <c r="N2883" s="1">
        <v>0</v>
      </c>
      <c r="O2883" s="1" t="str">
        <f t="shared" si="180"/>
        <v>25-40</v>
      </c>
    </row>
    <row r="2884" spans="1:15">
      <c r="A2884" s="1">
        <v>2883</v>
      </c>
      <c r="B2884" s="1">
        <v>86753092883</v>
      </c>
      <c r="C2884" s="2">
        <v>1.252054794520548</v>
      </c>
      <c r="D2884" s="2" t="str">
        <f t="shared" si="181"/>
        <v>&lt;= 1.5 year</v>
      </c>
      <c r="E2884" s="3">
        <v>37.69315068493151</v>
      </c>
      <c r="F2884" s="1">
        <v>0</v>
      </c>
      <c r="G2884" s="1">
        <v>80</v>
      </c>
      <c r="H2884" s="1" t="str">
        <f t="shared" si="182"/>
        <v>&gt;=80</v>
      </c>
      <c r="I2884" s="1">
        <v>15.886688080123699</v>
      </c>
      <c r="J2884" s="1">
        <v>344.09335478959702</v>
      </c>
      <c r="K2884" s="1">
        <v>250.92119162127</v>
      </c>
      <c r="L2884" s="1">
        <v>3.4294163030040701</v>
      </c>
      <c r="M2884" s="1">
        <f t="shared" si="183"/>
        <v>59.320476380490547</v>
      </c>
      <c r="N2884" s="1">
        <v>0</v>
      </c>
      <c r="O2884" s="1" t="str">
        <f t="shared" si="180"/>
        <v>25-40</v>
      </c>
    </row>
    <row r="2885" spans="1:15">
      <c r="A2885" s="1">
        <v>2884</v>
      </c>
      <c r="B2885" s="1">
        <v>86753092884</v>
      </c>
      <c r="C2885" s="2">
        <v>1.0602739726027397</v>
      </c>
      <c r="D2885" s="2" t="str">
        <f t="shared" si="181"/>
        <v>&lt;= 1.5 year</v>
      </c>
      <c r="E2885" s="3">
        <v>40.786301369863011</v>
      </c>
      <c r="F2885" s="1">
        <v>0</v>
      </c>
      <c r="G2885" s="1">
        <v>51</v>
      </c>
      <c r="H2885" s="1" t="str">
        <f t="shared" si="182"/>
        <v>&lt;80</v>
      </c>
      <c r="I2885" s="1">
        <v>123.69417726873201</v>
      </c>
      <c r="J2885" s="1">
        <v>248.83367374549201</v>
      </c>
      <c r="K2885" s="1">
        <v>223.50397350199501</v>
      </c>
      <c r="L2885" s="1">
        <v>16.480147373240499</v>
      </c>
      <c r="M2885" s="1">
        <f t="shared" si="183"/>
        <v>58.600322586166179</v>
      </c>
      <c r="N2885" s="1">
        <v>0</v>
      </c>
      <c r="O2885" s="1" t="str">
        <f t="shared" si="180"/>
        <v>&gt;40</v>
      </c>
    </row>
    <row r="2886" spans="1:15">
      <c r="A2886" s="1">
        <v>2885</v>
      </c>
      <c r="B2886" s="1">
        <v>86753092885</v>
      </c>
      <c r="C2886" s="2">
        <v>1.6273972602739726</v>
      </c>
      <c r="D2886" s="2" t="str">
        <f t="shared" si="181"/>
        <v>&gt; 1.5 year</v>
      </c>
      <c r="E2886" s="3">
        <v>32.6</v>
      </c>
      <c r="F2886" s="1">
        <v>0</v>
      </c>
      <c r="G2886" s="1">
        <v>34</v>
      </c>
      <c r="H2886" s="1" t="str">
        <f t="shared" si="182"/>
        <v>&lt;80</v>
      </c>
      <c r="I2886" s="1">
        <v>352.85476650105898</v>
      </c>
      <c r="J2886" s="1">
        <v>263.43021081270001</v>
      </c>
      <c r="K2886" s="1">
        <v>148.708356920303</v>
      </c>
      <c r="L2886" s="1">
        <v>309.203511187826</v>
      </c>
      <c r="M2886" s="1">
        <f t="shared" si="183"/>
        <v>104.25222235807621</v>
      </c>
      <c r="N2886" s="1">
        <v>0</v>
      </c>
      <c r="O2886" s="1" t="str">
        <f t="shared" si="180"/>
        <v>25-40</v>
      </c>
    </row>
    <row r="2887" spans="1:15">
      <c r="A2887" s="1">
        <v>2886</v>
      </c>
      <c r="B2887" s="1">
        <v>86753092886</v>
      </c>
      <c r="C2887" s="2">
        <v>1.189041095890411</v>
      </c>
      <c r="D2887" s="2" t="str">
        <f t="shared" si="181"/>
        <v>&lt;= 1.5 year</v>
      </c>
      <c r="E2887" s="3">
        <v>33.558904109589044</v>
      </c>
      <c r="F2887" s="1">
        <v>1</v>
      </c>
      <c r="G2887" s="1">
        <v>19</v>
      </c>
      <c r="H2887" s="1" t="str">
        <f t="shared" si="182"/>
        <v>&lt;80</v>
      </c>
      <c r="I2887" s="1">
        <v>61.017156500403701</v>
      </c>
      <c r="J2887" s="1">
        <v>34.239952250349297</v>
      </c>
      <c r="K2887" s="1">
        <v>413.627716694605</v>
      </c>
      <c r="L2887" s="1">
        <v>296.18698515646901</v>
      </c>
      <c r="M2887" s="1">
        <f t="shared" si="183"/>
        <v>92.798332922189104</v>
      </c>
      <c r="N2887" s="1">
        <v>0</v>
      </c>
      <c r="O2887" s="1" t="str">
        <f t="shared" si="180"/>
        <v>25-40</v>
      </c>
    </row>
    <row r="2888" spans="1:15">
      <c r="A2888" s="1">
        <v>2887</v>
      </c>
      <c r="B2888" s="1">
        <v>86753092887</v>
      </c>
      <c r="C2888" s="2">
        <v>1.7315068493150685</v>
      </c>
      <c r="D2888" s="2" t="str">
        <f t="shared" si="181"/>
        <v>&gt; 1.5 year</v>
      </c>
      <c r="E2888" s="3">
        <v>30.386301369863013</v>
      </c>
      <c r="F2888" s="1">
        <v>1</v>
      </c>
      <c r="G2888" s="1">
        <v>33</v>
      </c>
      <c r="H2888" s="1" t="str">
        <f t="shared" si="182"/>
        <v>&lt;80</v>
      </c>
      <c r="I2888" s="1">
        <v>241.35137293099299</v>
      </c>
      <c r="J2888" s="1">
        <v>219.839385931518</v>
      </c>
      <c r="K2888" s="1">
        <v>189.92313072444099</v>
      </c>
      <c r="L2888" s="1">
        <v>368.86148575350597</v>
      </c>
      <c r="M2888" s="1">
        <f t="shared" si="183"/>
        <v>103.94941468635452</v>
      </c>
      <c r="N2888" s="1">
        <v>0</v>
      </c>
      <c r="O2888" s="1" t="str">
        <f t="shared" si="180"/>
        <v>25-40</v>
      </c>
    </row>
    <row r="2889" spans="1:15">
      <c r="A2889" s="1">
        <v>2888</v>
      </c>
      <c r="B2889" s="1">
        <v>86753092888</v>
      </c>
      <c r="C2889" s="2">
        <v>1.7917808219178082</v>
      </c>
      <c r="D2889" s="2" t="str">
        <f t="shared" si="181"/>
        <v>&gt; 1.5 year</v>
      </c>
      <c r="E2889" s="3">
        <v>28.372602739726027</v>
      </c>
      <c r="F2889" s="1">
        <v>0</v>
      </c>
      <c r="G2889" s="1">
        <v>61</v>
      </c>
      <c r="H2889" s="1" t="str">
        <f t="shared" si="182"/>
        <v>&lt;80</v>
      </c>
      <c r="I2889" s="1">
        <v>251.29553678366699</v>
      </c>
      <c r="J2889" s="1">
        <v>566.94526474244401</v>
      </c>
      <c r="K2889" s="1">
        <v>18.5257081569899</v>
      </c>
      <c r="L2889" s="1">
        <v>2.42789704426422</v>
      </c>
      <c r="M2889" s="1">
        <f t="shared" si="183"/>
        <v>67.973696746239369</v>
      </c>
      <c r="N2889" s="1">
        <v>0</v>
      </c>
      <c r="O2889" s="1" t="str">
        <f t="shared" si="180"/>
        <v>25-40</v>
      </c>
    </row>
    <row r="2890" spans="1:15">
      <c r="A2890" s="1">
        <v>2889</v>
      </c>
      <c r="B2890" s="1">
        <v>86753092889</v>
      </c>
      <c r="C2890" s="2">
        <v>1.2027397260273973</v>
      </c>
      <c r="D2890" s="2" t="str">
        <f t="shared" si="181"/>
        <v>&lt;= 1.5 year</v>
      </c>
      <c r="E2890" s="3">
        <v>39.397260273972606</v>
      </c>
      <c r="F2890" s="1">
        <v>0</v>
      </c>
      <c r="G2890" s="1">
        <v>78</v>
      </c>
      <c r="H2890" s="1" t="str">
        <f t="shared" si="182"/>
        <v>&lt;80</v>
      </c>
      <c r="I2890" s="1">
        <v>3.11924550901416</v>
      </c>
      <c r="J2890" s="1">
        <v>146.39006063612999</v>
      </c>
      <c r="K2890" s="1">
        <v>428.62843110444101</v>
      </c>
      <c r="L2890" s="1">
        <v>0.94993698854330999</v>
      </c>
      <c r="M2890" s="1">
        <f t="shared" si="183"/>
        <v>63.510148662769645</v>
      </c>
      <c r="N2890" s="1">
        <v>1</v>
      </c>
      <c r="O2890" s="1" t="str">
        <f t="shared" si="180"/>
        <v>25-40</v>
      </c>
    </row>
    <row r="2891" spans="1:15">
      <c r="A2891" s="1">
        <v>2890</v>
      </c>
      <c r="B2891" s="1">
        <v>86753092890</v>
      </c>
      <c r="C2891" s="2">
        <v>1.2575342465753425</v>
      </c>
      <c r="D2891" s="2" t="str">
        <f t="shared" si="181"/>
        <v>&lt;= 1.5 year</v>
      </c>
      <c r="E2891" s="3">
        <v>43.156164383561645</v>
      </c>
      <c r="F2891" s="1">
        <v>1</v>
      </c>
      <c r="G2891" s="1">
        <v>91</v>
      </c>
      <c r="H2891" s="1" t="str">
        <f t="shared" si="182"/>
        <v>&gt;=80</v>
      </c>
      <c r="I2891" s="1">
        <v>51.920768452473098</v>
      </c>
      <c r="J2891" s="1">
        <v>229.06267633104801</v>
      </c>
      <c r="K2891" s="1">
        <v>184.43678557612199</v>
      </c>
      <c r="L2891" s="1">
        <v>81.417045798694303</v>
      </c>
      <c r="M2891" s="1">
        <f t="shared" si="183"/>
        <v>54.381135347659651</v>
      </c>
      <c r="N2891" s="1">
        <v>0</v>
      </c>
      <c r="O2891" s="1" t="str">
        <f t="shared" si="180"/>
        <v>&gt;40</v>
      </c>
    </row>
    <row r="2892" spans="1:15">
      <c r="A2892" s="1">
        <v>2891</v>
      </c>
      <c r="B2892" s="1">
        <v>86753092891</v>
      </c>
      <c r="C2892" s="2">
        <v>1.1616438356164382</v>
      </c>
      <c r="D2892" s="2" t="str">
        <f t="shared" si="181"/>
        <v>&lt;= 1.5 year</v>
      </c>
      <c r="E2892" s="3">
        <v>35.545205479452058</v>
      </c>
      <c r="F2892" s="1">
        <v>0</v>
      </c>
      <c r="G2892" s="1">
        <v>20</v>
      </c>
      <c r="H2892" s="1" t="str">
        <f t="shared" si="182"/>
        <v>&lt;80</v>
      </c>
      <c r="I2892" s="1">
        <v>51.327715730221598</v>
      </c>
      <c r="J2892" s="1">
        <v>120.109233401734</v>
      </c>
      <c r="K2892" s="1">
        <v>302.17339935367602</v>
      </c>
      <c r="L2892" s="1">
        <v>305.154119226906</v>
      </c>
      <c r="M2892" s="1">
        <f t="shared" si="183"/>
        <v>86.594258160226303</v>
      </c>
      <c r="N2892" s="1">
        <v>0</v>
      </c>
      <c r="O2892" s="1" t="str">
        <f t="shared" si="180"/>
        <v>25-40</v>
      </c>
    </row>
    <row r="2893" spans="1:15">
      <c r="A2893" s="1">
        <v>2892</v>
      </c>
      <c r="B2893" s="1">
        <v>86753092892</v>
      </c>
      <c r="C2893" s="2">
        <v>1.3671232876712329</v>
      </c>
      <c r="D2893" s="2" t="str">
        <f t="shared" si="181"/>
        <v>&lt;= 1.5 year</v>
      </c>
      <c r="E2893" s="3">
        <v>25.969863013698632</v>
      </c>
      <c r="F2893" s="1">
        <v>0</v>
      </c>
      <c r="G2893" s="1">
        <v>63</v>
      </c>
      <c r="H2893" s="1" t="str">
        <f t="shared" si="182"/>
        <v>&lt;80</v>
      </c>
      <c r="I2893" s="1">
        <v>7.7643120383548601</v>
      </c>
      <c r="J2893" s="1">
        <v>26.1191309261831</v>
      </c>
      <c r="K2893" s="1">
        <v>529.40684057808403</v>
      </c>
      <c r="L2893" s="1">
        <v>401.08046269293698</v>
      </c>
      <c r="M2893" s="1">
        <f t="shared" si="183"/>
        <v>114.36915182968555</v>
      </c>
      <c r="N2893" s="1">
        <v>1</v>
      </c>
      <c r="O2893" s="1" t="str">
        <f t="shared" si="180"/>
        <v>25-40</v>
      </c>
    </row>
    <row r="2894" spans="1:15">
      <c r="A2894" s="1">
        <v>2893</v>
      </c>
      <c r="B2894" s="1">
        <v>86753092893</v>
      </c>
      <c r="C2894" s="2">
        <v>1.1369863013698631</v>
      </c>
      <c r="D2894" s="2" t="str">
        <f t="shared" si="181"/>
        <v>&lt;= 1.5 year</v>
      </c>
      <c r="E2894" s="3">
        <v>22.663013698630138</v>
      </c>
      <c r="F2894" s="1">
        <v>1</v>
      </c>
      <c r="G2894" s="1">
        <v>60</v>
      </c>
      <c r="H2894" s="1" t="str">
        <f t="shared" si="182"/>
        <v>&lt;80</v>
      </c>
      <c r="I2894" s="1">
        <v>443.30786811417403</v>
      </c>
      <c r="J2894" s="1">
        <v>331.29768856092898</v>
      </c>
      <c r="K2894" s="1">
        <v>10.601366391147</v>
      </c>
      <c r="L2894" s="1">
        <v>14.3192755654769</v>
      </c>
      <c r="M2894" s="1">
        <f t="shared" si="183"/>
        <v>64.958921568803106</v>
      </c>
      <c r="N2894" s="1">
        <v>0</v>
      </c>
      <c r="O2894" s="1" t="str">
        <f t="shared" si="180"/>
        <v>17-25</v>
      </c>
    </row>
    <row r="2895" spans="1:15">
      <c r="A2895" s="1">
        <v>2894</v>
      </c>
      <c r="B2895" s="1">
        <v>86753092894</v>
      </c>
      <c r="C2895" s="2">
        <v>1.1424657534246576</v>
      </c>
      <c r="D2895" s="2" t="str">
        <f t="shared" si="181"/>
        <v>&lt;= 1.5 year</v>
      </c>
      <c r="E2895" s="3">
        <v>41.131506849315066</v>
      </c>
      <c r="F2895" s="1">
        <v>1</v>
      </c>
      <c r="G2895" s="1">
        <v>58</v>
      </c>
      <c r="H2895" s="1" t="str">
        <f t="shared" si="182"/>
        <v>&lt;80</v>
      </c>
      <c r="I2895" s="1">
        <v>74.328956166618994</v>
      </c>
      <c r="J2895" s="1">
        <v>292.79470557603202</v>
      </c>
      <c r="K2895" s="1">
        <v>259.35777486610999</v>
      </c>
      <c r="L2895" s="1">
        <v>41.518987077667397</v>
      </c>
      <c r="M2895" s="1">
        <f t="shared" si="183"/>
        <v>65.475104372665371</v>
      </c>
      <c r="N2895" s="1">
        <v>0</v>
      </c>
      <c r="O2895" s="1" t="str">
        <f t="shared" si="180"/>
        <v>&gt;40</v>
      </c>
    </row>
    <row r="2896" spans="1:15">
      <c r="A2896" s="1">
        <v>2895</v>
      </c>
      <c r="B2896" s="1">
        <v>86753092895</v>
      </c>
      <c r="C2896" s="2">
        <v>1.2273972602739727</v>
      </c>
      <c r="D2896" s="2" t="str">
        <f t="shared" si="181"/>
        <v>&lt;= 1.5 year</v>
      </c>
      <c r="E2896" s="3">
        <v>39.178082191780824</v>
      </c>
      <c r="F2896" s="1">
        <v>1</v>
      </c>
      <c r="G2896" s="1">
        <v>86</v>
      </c>
      <c r="H2896" s="1" t="str">
        <f t="shared" si="182"/>
        <v>&gt;=80</v>
      </c>
      <c r="I2896" s="1">
        <v>5.5349009760888999</v>
      </c>
      <c r="J2896" s="1">
        <v>314.92348719591701</v>
      </c>
      <c r="K2896" s="1">
        <v>197.92608202757299</v>
      </c>
      <c r="L2896" s="1">
        <v>5.1117982852099004</v>
      </c>
      <c r="M2896" s="1">
        <f t="shared" si="183"/>
        <v>50.001216691294417</v>
      </c>
      <c r="N2896" s="1">
        <v>1</v>
      </c>
      <c r="O2896" s="1" t="str">
        <f t="shared" si="180"/>
        <v>25-40</v>
      </c>
    </row>
    <row r="2897" spans="1:15">
      <c r="A2897" s="1">
        <v>2896</v>
      </c>
      <c r="B2897" s="1">
        <v>86753092896</v>
      </c>
      <c r="C2897" s="2">
        <v>1.1452054794520548</v>
      </c>
      <c r="D2897" s="2" t="str">
        <f t="shared" si="181"/>
        <v>&lt;= 1.5 year</v>
      </c>
      <c r="E2897" s="3">
        <v>39.101369863013701</v>
      </c>
      <c r="F2897" s="1">
        <v>0</v>
      </c>
      <c r="G2897" s="1">
        <v>64</v>
      </c>
      <c r="H2897" s="1" t="str">
        <f t="shared" si="182"/>
        <v>&lt;80</v>
      </c>
      <c r="I2897" s="1">
        <v>19.343066946203798</v>
      </c>
      <c r="J2897" s="1">
        <v>269.182647837606</v>
      </c>
      <c r="K2897" s="1">
        <v>238.969440185906</v>
      </c>
      <c r="L2897" s="1">
        <v>13.712082014038</v>
      </c>
      <c r="M2897" s="1">
        <f t="shared" si="183"/>
        <v>53.403839846698062</v>
      </c>
      <c r="N2897" s="1">
        <v>1</v>
      </c>
      <c r="O2897" s="1" t="str">
        <f t="shared" si="180"/>
        <v>25-40</v>
      </c>
    </row>
    <row r="2898" spans="1:15">
      <c r="A2898" s="1">
        <v>2897</v>
      </c>
      <c r="B2898" s="1">
        <v>86753092897</v>
      </c>
      <c r="C2898" s="2">
        <v>1.1753424657534246</v>
      </c>
      <c r="D2898" s="2" t="str">
        <f t="shared" si="181"/>
        <v>&lt;= 1.5 year</v>
      </c>
      <c r="E2898" s="3">
        <v>41.391780821917806</v>
      </c>
      <c r="F2898" s="1">
        <v>0</v>
      </c>
      <c r="G2898" s="1">
        <v>75</v>
      </c>
      <c r="H2898" s="1" t="str">
        <f t="shared" si="182"/>
        <v>&lt;80</v>
      </c>
      <c r="I2898" s="1">
        <v>17.389229222589201</v>
      </c>
      <c r="J2898" s="1">
        <v>265.64911558251401</v>
      </c>
      <c r="K2898" s="1">
        <v>183.50351595897899</v>
      </c>
      <c r="L2898" s="1">
        <v>72.821947610723896</v>
      </c>
      <c r="M2898" s="1">
        <f t="shared" si="183"/>
        <v>53.402123212772601</v>
      </c>
      <c r="N2898" s="1">
        <v>0</v>
      </c>
      <c r="O2898" s="1" t="str">
        <f t="shared" si="180"/>
        <v>&gt;40</v>
      </c>
    </row>
    <row r="2899" spans="1:15">
      <c r="A2899" s="1">
        <v>2898</v>
      </c>
      <c r="B2899" s="1">
        <v>86753092898</v>
      </c>
      <c r="C2899" s="2">
        <v>1.6986301369863013</v>
      </c>
      <c r="D2899" s="2" t="str">
        <f t="shared" si="181"/>
        <v>&gt; 1.5 year</v>
      </c>
      <c r="E2899" s="3">
        <v>30.67945205479452</v>
      </c>
      <c r="F2899" s="1">
        <v>1</v>
      </c>
      <c r="G2899" s="1">
        <v>31</v>
      </c>
      <c r="H2899" s="1" t="str">
        <f t="shared" si="182"/>
        <v>&lt;80</v>
      </c>
      <c r="I2899" s="1">
        <v>215.52869924545701</v>
      </c>
      <c r="J2899" s="1">
        <v>161.166872215837</v>
      </c>
      <c r="K2899" s="1">
        <v>328.52330072352999</v>
      </c>
      <c r="L2899" s="1">
        <v>198.69507332135399</v>
      </c>
      <c r="M2899" s="1">
        <f t="shared" si="183"/>
        <v>93.401850602289585</v>
      </c>
      <c r="N2899" s="1">
        <v>1</v>
      </c>
      <c r="O2899" s="1" t="str">
        <f t="shared" si="180"/>
        <v>25-40</v>
      </c>
    </row>
    <row r="2900" spans="1:15">
      <c r="A2900" s="1">
        <v>2899</v>
      </c>
      <c r="B2900" s="1">
        <v>86753092899</v>
      </c>
      <c r="C2900" s="2">
        <v>1.1616438356164382</v>
      </c>
      <c r="D2900" s="2" t="str">
        <f t="shared" si="181"/>
        <v>&lt;= 1.5 year</v>
      </c>
      <c r="E2900" s="3">
        <v>36.761643835616439</v>
      </c>
      <c r="F2900" s="1">
        <v>0</v>
      </c>
      <c r="G2900" s="1">
        <v>95</v>
      </c>
      <c r="H2900" s="1" t="str">
        <f t="shared" si="182"/>
        <v>&gt;=80</v>
      </c>
      <c r="I2900" s="1">
        <v>9.2810900937385998</v>
      </c>
      <c r="J2900" s="1">
        <v>385.02617252605802</v>
      </c>
      <c r="K2900" s="1">
        <v>217.862085145669</v>
      </c>
      <c r="L2900" s="1">
        <v>0.26300269430108902</v>
      </c>
      <c r="M2900" s="1">
        <f t="shared" si="183"/>
        <v>57.719591550380137</v>
      </c>
      <c r="N2900" s="1">
        <v>0</v>
      </c>
      <c r="O2900" s="1" t="str">
        <f t="shared" si="180"/>
        <v>25-40</v>
      </c>
    </row>
    <row r="2901" spans="1:15">
      <c r="A2901" s="1">
        <v>2900</v>
      </c>
      <c r="B2901" s="1">
        <v>86753092900</v>
      </c>
      <c r="C2901" s="2">
        <v>1.4219178082191781</v>
      </c>
      <c r="D2901" s="2" t="str">
        <f t="shared" si="181"/>
        <v>&lt;= 1.5 year</v>
      </c>
      <c r="E2901" s="3">
        <v>27.539726027397261</v>
      </c>
      <c r="F2901" s="1">
        <v>1</v>
      </c>
      <c r="G2901" s="1">
        <v>45</v>
      </c>
      <c r="H2901" s="1" t="str">
        <f t="shared" si="182"/>
        <v>&lt;80</v>
      </c>
      <c r="I2901" s="1">
        <v>278.07545133828398</v>
      </c>
      <c r="J2901" s="1">
        <v>193.60607814936</v>
      </c>
      <c r="K2901" s="1">
        <v>122.25587267313</v>
      </c>
      <c r="L2901" s="1">
        <v>385.266463676206</v>
      </c>
      <c r="M2901" s="1">
        <f t="shared" si="183"/>
        <v>98.637202720931839</v>
      </c>
      <c r="N2901" s="1">
        <v>1</v>
      </c>
      <c r="O2901" s="1" t="str">
        <f t="shared" si="180"/>
        <v>25-40</v>
      </c>
    </row>
    <row r="2902" spans="1:15">
      <c r="A2902" s="1">
        <v>2901</v>
      </c>
      <c r="B2902" s="1">
        <v>86753092901</v>
      </c>
      <c r="C2902" s="2">
        <v>1.2328767123287672</v>
      </c>
      <c r="D2902" s="2" t="str">
        <f t="shared" si="181"/>
        <v>&lt;= 1.5 year</v>
      </c>
      <c r="E2902" s="3">
        <v>47.273972602739725</v>
      </c>
      <c r="F2902" s="1">
        <v>1</v>
      </c>
      <c r="G2902" s="1">
        <v>81</v>
      </c>
      <c r="H2902" s="1" t="str">
        <f t="shared" si="182"/>
        <v>&gt;=80</v>
      </c>
      <c r="I2902" s="1">
        <v>17.434300830286102</v>
      </c>
      <c r="J2902" s="1">
        <v>352.62507931875598</v>
      </c>
      <c r="K2902" s="1">
        <v>164.01817923880401</v>
      </c>
      <c r="L2902" s="1">
        <v>16.062408693988701</v>
      </c>
      <c r="M2902" s="1">
        <f t="shared" si="183"/>
        <v>51.214420963858487</v>
      </c>
      <c r="N2902" s="1">
        <v>1</v>
      </c>
      <c r="O2902" s="1" t="str">
        <f t="shared" si="180"/>
        <v>&gt;40</v>
      </c>
    </row>
    <row r="2903" spans="1:15">
      <c r="A2903" s="1">
        <v>2902</v>
      </c>
      <c r="B2903" s="1">
        <v>86753092902</v>
      </c>
      <c r="C2903" s="2">
        <v>1.2821917808219179</v>
      </c>
      <c r="D2903" s="2" t="str">
        <f t="shared" si="181"/>
        <v>&lt;= 1.5 year</v>
      </c>
      <c r="E2903" s="3">
        <v>31.589041095890412</v>
      </c>
      <c r="F2903" s="1">
        <v>1</v>
      </c>
      <c r="G2903" s="1">
        <v>59</v>
      </c>
      <c r="H2903" s="1" t="str">
        <f t="shared" si="182"/>
        <v>&lt;80</v>
      </c>
      <c r="I2903" s="1">
        <v>547.62010373014698</v>
      </c>
      <c r="J2903" s="1">
        <v>203.28348566538099</v>
      </c>
      <c r="K2903" s="1">
        <v>25.2349881619573</v>
      </c>
      <c r="L2903" s="1">
        <v>17.254007545360999</v>
      </c>
      <c r="M2903" s="1">
        <f t="shared" si="183"/>
        <v>65.170966636520447</v>
      </c>
      <c r="N2903" s="1">
        <v>0</v>
      </c>
      <c r="O2903" s="1" t="str">
        <f t="shared" si="180"/>
        <v>25-40</v>
      </c>
    </row>
    <row r="2904" spans="1:15">
      <c r="A2904" s="1">
        <v>2903</v>
      </c>
      <c r="B2904" s="1">
        <v>86753092903</v>
      </c>
      <c r="C2904" s="2">
        <v>1.8246575342465754</v>
      </c>
      <c r="D2904" s="2" t="str">
        <f t="shared" si="181"/>
        <v>&gt; 1.5 year</v>
      </c>
      <c r="E2904" s="3">
        <v>21.328767123287673</v>
      </c>
      <c r="F2904" s="1">
        <v>0</v>
      </c>
      <c r="G2904" s="1">
        <v>59</v>
      </c>
      <c r="H2904" s="1" t="str">
        <f t="shared" si="182"/>
        <v>&lt;80</v>
      </c>
      <c r="I2904" s="1">
        <v>62.232879867918498</v>
      </c>
      <c r="J2904" s="1">
        <v>60.360399621518397</v>
      </c>
      <c r="K2904" s="1">
        <v>364.22230033628699</v>
      </c>
      <c r="L2904" s="1">
        <v>525.13224850377196</v>
      </c>
      <c r="M2904" s="1">
        <f t="shared" si="183"/>
        <v>116.53000821996203</v>
      </c>
      <c r="N2904" s="1">
        <v>1</v>
      </c>
      <c r="O2904" s="1" t="str">
        <f t="shared" si="180"/>
        <v>17-25</v>
      </c>
    </row>
    <row r="2905" spans="1:15">
      <c r="A2905" s="1">
        <v>2904</v>
      </c>
      <c r="B2905" s="1">
        <v>86753092904</v>
      </c>
      <c r="C2905" s="2">
        <v>1.0630136986301371</v>
      </c>
      <c r="D2905" s="2" t="str">
        <f t="shared" si="181"/>
        <v>&lt;= 1.5 year</v>
      </c>
      <c r="E2905" s="3">
        <v>31.964383561643835</v>
      </c>
      <c r="F2905" s="1">
        <v>1</v>
      </c>
      <c r="G2905" s="1">
        <v>21</v>
      </c>
      <c r="H2905" s="1" t="str">
        <f t="shared" si="182"/>
        <v>&lt;80</v>
      </c>
      <c r="I2905" s="1">
        <v>94.350280913348101</v>
      </c>
      <c r="J2905" s="1">
        <v>9.9296700711960995</v>
      </c>
      <c r="K2905" s="1">
        <v>303.01284504690301</v>
      </c>
      <c r="L2905" s="1">
        <v>402.70814124107198</v>
      </c>
      <c r="M2905" s="1">
        <f t="shared" si="183"/>
        <v>93.028914433320523</v>
      </c>
      <c r="N2905" s="1">
        <v>0</v>
      </c>
      <c r="O2905" s="1" t="str">
        <f t="shared" si="180"/>
        <v>25-40</v>
      </c>
    </row>
    <row r="2906" spans="1:15">
      <c r="A2906" s="1">
        <v>2905</v>
      </c>
      <c r="B2906" s="1">
        <v>86753092905</v>
      </c>
      <c r="C2906" s="2">
        <v>0.81643835616438354</v>
      </c>
      <c r="D2906" s="2" t="str">
        <f t="shared" si="181"/>
        <v>&lt;= 1.5 year</v>
      </c>
      <c r="E2906" s="3">
        <v>35.610958904109587</v>
      </c>
      <c r="F2906" s="1">
        <v>1</v>
      </c>
      <c r="G2906" s="1">
        <v>20</v>
      </c>
      <c r="H2906" s="1" t="str">
        <f t="shared" si="182"/>
        <v>&lt;80</v>
      </c>
      <c r="I2906" s="1">
        <v>22.4543149704703</v>
      </c>
      <c r="J2906" s="1">
        <v>63.271690093412801</v>
      </c>
      <c r="K2906" s="1">
        <v>338.20223841440497</v>
      </c>
      <c r="L2906" s="1">
        <v>364.37347851868998</v>
      </c>
      <c r="M2906" s="1">
        <f t="shared" si="183"/>
        <v>91.167166437082045</v>
      </c>
      <c r="N2906" s="1">
        <v>0</v>
      </c>
      <c r="O2906" s="1" t="str">
        <f t="shared" si="180"/>
        <v>25-40</v>
      </c>
    </row>
    <row r="2907" spans="1:15">
      <c r="A2907" s="1">
        <v>2906</v>
      </c>
      <c r="B2907" s="1">
        <v>86753092906</v>
      </c>
      <c r="C2907" s="2">
        <v>1.1616438356164382</v>
      </c>
      <c r="D2907" s="2" t="str">
        <f t="shared" si="181"/>
        <v>&lt;= 1.5 year</v>
      </c>
      <c r="E2907" s="3">
        <v>36.706849315068496</v>
      </c>
      <c r="F2907" s="1">
        <v>1</v>
      </c>
      <c r="G2907" s="1">
        <v>19</v>
      </c>
      <c r="H2907" s="1" t="str">
        <f t="shared" si="182"/>
        <v>&lt;80</v>
      </c>
      <c r="I2907" s="1">
        <v>12.847265595315401</v>
      </c>
      <c r="J2907" s="1">
        <v>41.775502477969802</v>
      </c>
      <c r="K2907" s="1">
        <v>170.99102308184499</v>
      </c>
      <c r="L2907" s="1">
        <v>588.70337635446901</v>
      </c>
      <c r="M2907" s="1">
        <f t="shared" si="183"/>
        <v>95.533149378220486</v>
      </c>
      <c r="N2907" s="1">
        <v>0</v>
      </c>
      <c r="O2907" s="1" t="str">
        <f t="shared" si="180"/>
        <v>25-40</v>
      </c>
    </row>
    <row r="2908" spans="1:15">
      <c r="A2908" s="1">
        <v>2907</v>
      </c>
      <c r="B2908" s="1">
        <v>86753092907</v>
      </c>
      <c r="C2908" s="2">
        <v>1.7123287671232876</v>
      </c>
      <c r="D2908" s="2" t="str">
        <f t="shared" si="181"/>
        <v>&gt; 1.5 year</v>
      </c>
      <c r="E2908" s="3">
        <v>30.597260273972601</v>
      </c>
      <c r="F2908" s="1">
        <v>0</v>
      </c>
      <c r="G2908" s="1">
        <v>40</v>
      </c>
      <c r="H2908" s="1" t="str">
        <f t="shared" si="182"/>
        <v>&lt;80</v>
      </c>
      <c r="I2908" s="1">
        <v>167.73082379451901</v>
      </c>
      <c r="J2908" s="1">
        <v>172.58921449819499</v>
      </c>
      <c r="K2908" s="1">
        <v>327.635546025667</v>
      </c>
      <c r="L2908" s="1">
        <v>317.320602602799</v>
      </c>
      <c r="M2908" s="1">
        <f t="shared" si="183"/>
        <v>104.62034089883304</v>
      </c>
      <c r="N2908" s="1">
        <v>0</v>
      </c>
      <c r="O2908" s="1" t="str">
        <f t="shared" si="180"/>
        <v>25-40</v>
      </c>
    </row>
    <row r="2909" spans="1:15">
      <c r="A2909" s="1">
        <v>2908</v>
      </c>
      <c r="B2909" s="1">
        <v>86753092908</v>
      </c>
      <c r="C2909" s="2">
        <v>0.84931506849315064</v>
      </c>
      <c r="D2909" s="2" t="str">
        <f t="shared" si="181"/>
        <v>&lt;= 1.5 year</v>
      </c>
      <c r="E2909" s="3">
        <v>33.471232876712328</v>
      </c>
      <c r="F2909" s="1">
        <v>1</v>
      </c>
      <c r="G2909" s="1">
        <v>19</v>
      </c>
      <c r="H2909" s="1" t="str">
        <f t="shared" si="182"/>
        <v>&lt;80</v>
      </c>
      <c r="I2909" s="1">
        <v>29.827493760942001</v>
      </c>
      <c r="J2909" s="1">
        <v>50.301772118608802</v>
      </c>
      <c r="K2909" s="1">
        <v>407.99511479034402</v>
      </c>
      <c r="L2909" s="1">
        <v>347.43087768376898</v>
      </c>
      <c r="M2909" s="1">
        <f t="shared" si="183"/>
        <v>97.061460367257624</v>
      </c>
      <c r="N2909" s="1">
        <v>0</v>
      </c>
      <c r="O2909" s="1" t="str">
        <f t="shared" si="180"/>
        <v>25-40</v>
      </c>
    </row>
    <row r="2910" spans="1:15">
      <c r="A2910" s="1">
        <v>2909</v>
      </c>
      <c r="B2910" s="1">
        <v>86753092909</v>
      </c>
      <c r="C2910" s="2">
        <v>1.1123287671232878</v>
      </c>
      <c r="D2910" s="2" t="str">
        <f t="shared" si="181"/>
        <v>&lt;= 1.5 year</v>
      </c>
      <c r="E2910" s="3">
        <v>23.5013698630137</v>
      </c>
      <c r="F2910" s="1">
        <v>0</v>
      </c>
      <c r="G2910" s="1">
        <v>61</v>
      </c>
      <c r="H2910" s="1" t="str">
        <f t="shared" si="182"/>
        <v>&lt;80</v>
      </c>
      <c r="I2910" s="1">
        <v>364.39948415176798</v>
      </c>
      <c r="J2910" s="1">
        <v>278.365618266843</v>
      </c>
      <c r="K2910" s="1">
        <v>33.156248977849998</v>
      </c>
      <c r="L2910" s="1">
        <v>1.8801531488841501</v>
      </c>
      <c r="M2910" s="1">
        <f t="shared" si="183"/>
        <v>55.625576448696975</v>
      </c>
      <c r="N2910" s="1">
        <v>0</v>
      </c>
      <c r="O2910" s="1" t="str">
        <f t="shared" si="180"/>
        <v>17-25</v>
      </c>
    </row>
    <row r="2911" spans="1:15">
      <c r="A2911" s="1">
        <v>2910</v>
      </c>
      <c r="B2911" s="1">
        <v>86753092910</v>
      </c>
      <c r="C2911" s="2">
        <v>1.0602739726027397</v>
      </c>
      <c r="D2911" s="2" t="str">
        <f t="shared" si="181"/>
        <v>&lt;= 1.5 year</v>
      </c>
      <c r="E2911" s="3">
        <v>35.890410958904113</v>
      </c>
      <c r="F2911" s="1">
        <v>1</v>
      </c>
      <c r="G2911" s="1">
        <v>20</v>
      </c>
      <c r="H2911" s="1" t="str">
        <f t="shared" si="182"/>
        <v>&lt;80</v>
      </c>
      <c r="I2911" s="1">
        <v>587.446149191985</v>
      </c>
      <c r="J2911" s="1">
        <v>264.03905717906201</v>
      </c>
      <c r="K2911" s="1">
        <v>24.900585349588699</v>
      </c>
      <c r="L2911" s="1">
        <v>1.9301320774258801</v>
      </c>
      <c r="M2911" s="1">
        <f t="shared" si="183"/>
        <v>71.338502600925509</v>
      </c>
      <c r="N2911" s="1">
        <v>1</v>
      </c>
      <c r="O2911" s="1" t="str">
        <f t="shared" si="180"/>
        <v>25-40</v>
      </c>
    </row>
    <row r="2912" spans="1:15">
      <c r="A2912" s="1">
        <v>2911</v>
      </c>
      <c r="B2912" s="1">
        <v>86753092911</v>
      </c>
      <c r="C2912" s="2">
        <v>1.4986301369863013</v>
      </c>
      <c r="D2912" s="2" t="str">
        <f t="shared" si="181"/>
        <v>&lt;= 1.5 year</v>
      </c>
      <c r="E2912" s="3">
        <v>29.852054794520548</v>
      </c>
      <c r="F2912" s="1">
        <v>1</v>
      </c>
      <c r="G2912" s="1">
        <v>58</v>
      </c>
      <c r="H2912" s="1" t="str">
        <f t="shared" si="182"/>
        <v>&lt;80</v>
      </c>
      <c r="I2912" s="1">
        <v>17.665597298915301</v>
      </c>
      <c r="J2912" s="1">
        <v>46.200647185094098</v>
      </c>
      <c r="K2912" s="1">
        <v>473.67358554288501</v>
      </c>
      <c r="L2912" s="1">
        <v>364.32428483329397</v>
      </c>
      <c r="M2912" s="1">
        <f t="shared" si="183"/>
        <v>105.66904400386223</v>
      </c>
      <c r="N2912" s="1">
        <v>1</v>
      </c>
      <c r="O2912" s="1" t="str">
        <f t="shared" si="180"/>
        <v>25-40</v>
      </c>
    </row>
    <row r="2913" spans="1:15">
      <c r="A2913" s="1">
        <v>2912</v>
      </c>
      <c r="B2913" s="1">
        <v>86753092912</v>
      </c>
      <c r="C2913" s="2">
        <v>1.3232876712328767</v>
      </c>
      <c r="D2913" s="2" t="str">
        <f t="shared" si="181"/>
        <v>&lt;= 1.5 year</v>
      </c>
      <c r="E2913" s="3">
        <v>45.257534246575339</v>
      </c>
      <c r="F2913" s="1">
        <v>0</v>
      </c>
      <c r="G2913" s="1">
        <v>78</v>
      </c>
      <c r="H2913" s="1" t="str">
        <f t="shared" si="182"/>
        <v>&lt;80</v>
      </c>
      <c r="I2913" s="1">
        <v>6.79257891659935</v>
      </c>
      <c r="J2913" s="1">
        <v>233.424169678037</v>
      </c>
      <c r="K2913" s="1">
        <v>276.153443539112</v>
      </c>
      <c r="L2913" s="1">
        <v>36.831225931784303</v>
      </c>
      <c r="M2913" s="1">
        <f t="shared" si="183"/>
        <v>56.775500224078471</v>
      </c>
      <c r="N2913" s="1">
        <v>1</v>
      </c>
      <c r="O2913" s="1" t="str">
        <f t="shared" si="180"/>
        <v>&gt;40</v>
      </c>
    </row>
    <row r="2914" spans="1:15">
      <c r="A2914" s="1">
        <v>2913</v>
      </c>
      <c r="B2914" s="1">
        <v>86753092913</v>
      </c>
      <c r="C2914" s="2">
        <v>1.1506849315068493</v>
      </c>
      <c r="D2914" s="2" t="str">
        <f t="shared" si="181"/>
        <v>&lt;= 1.5 year</v>
      </c>
      <c r="E2914" s="3">
        <v>41</v>
      </c>
      <c r="F2914" s="1">
        <v>1</v>
      </c>
      <c r="G2914" s="1">
        <v>80</v>
      </c>
      <c r="H2914" s="1" t="str">
        <f t="shared" si="182"/>
        <v>&gt;=80</v>
      </c>
      <c r="I2914" s="1">
        <v>11.5649056563709</v>
      </c>
      <c r="J2914" s="1">
        <v>283.66485319386402</v>
      </c>
      <c r="K2914" s="1">
        <v>287.59967904010102</v>
      </c>
      <c r="L2914" s="1">
        <v>15.759037866990701</v>
      </c>
      <c r="M2914" s="1">
        <f t="shared" si="183"/>
        <v>60.021426736869792</v>
      </c>
      <c r="N2914" s="1">
        <v>0</v>
      </c>
      <c r="O2914" s="1" t="str">
        <f t="shared" si="180"/>
        <v>&gt;40</v>
      </c>
    </row>
    <row r="2915" spans="1:15">
      <c r="A2915" s="1">
        <v>2914</v>
      </c>
      <c r="B2915" s="1">
        <v>86753092914</v>
      </c>
      <c r="C2915" s="2">
        <v>1.1835616438356165</v>
      </c>
      <c r="D2915" s="2" t="str">
        <f t="shared" si="181"/>
        <v>&lt;= 1.5 year</v>
      </c>
      <c r="E2915" s="3">
        <v>41.030136986301372</v>
      </c>
      <c r="F2915" s="1">
        <v>0</v>
      </c>
      <c r="G2915" s="1">
        <v>48</v>
      </c>
      <c r="H2915" s="1" t="str">
        <f t="shared" si="182"/>
        <v>&lt;80</v>
      </c>
      <c r="I2915" s="1">
        <v>8.6548810692977796</v>
      </c>
      <c r="J2915" s="1">
        <v>389.19419559778999</v>
      </c>
      <c r="K2915" s="1">
        <v>213.330002896373</v>
      </c>
      <c r="L2915" s="1">
        <v>17.212106629034199</v>
      </c>
      <c r="M2915" s="1">
        <f t="shared" si="183"/>
        <v>59.492979276415888</v>
      </c>
      <c r="N2915" s="1">
        <v>0</v>
      </c>
      <c r="O2915" s="1" t="str">
        <f t="shared" si="180"/>
        <v>&gt;40</v>
      </c>
    </row>
    <row r="2916" spans="1:15">
      <c r="A2916" s="1">
        <v>2915</v>
      </c>
      <c r="B2916" s="1">
        <v>86753092915</v>
      </c>
      <c r="C2916" s="2">
        <v>1.7945205479452055</v>
      </c>
      <c r="D2916" s="2" t="str">
        <f t="shared" si="181"/>
        <v>&gt; 1.5 year</v>
      </c>
      <c r="E2916" s="3">
        <v>26.487671232876714</v>
      </c>
      <c r="F2916" s="1">
        <v>0</v>
      </c>
      <c r="G2916" s="1">
        <v>37</v>
      </c>
      <c r="H2916" s="1" t="str">
        <f t="shared" si="182"/>
        <v>&lt;80</v>
      </c>
      <c r="I2916" s="1">
        <v>236.599179584231</v>
      </c>
      <c r="J2916" s="1">
        <v>350.054576543748</v>
      </c>
      <c r="K2916" s="1">
        <v>288.158333636875</v>
      </c>
      <c r="L2916" s="1">
        <v>155.64913415765599</v>
      </c>
      <c r="M2916" s="1">
        <f t="shared" si="183"/>
        <v>100.18919662558204</v>
      </c>
      <c r="N2916" s="1">
        <v>0</v>
      </c>
      <c r="O2916" s="1" t="str">
        <f t="shared" si="180"/>
        <v>25-40</v>
      </c>
    </row>
    <row r="2917" spans="1:15">
      <c r="A2917" s="1">
        <v>2916</v>
      </c>
      <c r="B2917" s="1">
        <v>86753092916</v>
      </c>
      <c r="C2917" s="2">
        <v>0.90410958904109584</v>
      </c>
      <c r="D2917" s="2" t="str">
        <f t="shared" si="181"/>
        <v>&lt;= 1.5 year</v>
      </c>
      <c r="E2917" s="3">
        <v>31.909589041095892</v>
      </c>
      <c r="F2917" s="1">
        <v>1</v>
      </c>
      <c r="G2917" s="1">
        <v>20</v>
      </c>
      <c r="H2917" s="1" t="str">
        <f t="shared" si="182"/>
        <v>&lt;80</v>
      </c>
      <c r="I2917" s="1">
        <v>13.9229048966183</v>
      </c>
      <c r="J2917" s="1">
        <v>45.7558781073147</v>
      </c>
      <c r="K2917" s="1">
        <v>339.72875728574797</v>
      </c>
      <c r="L2917" s="1">
        <v>337.69924273547599</v>
      </c>
      <c r="M2917" s="1">
        <f t="shared" si="183"/>
        <v>86.065662642861511</v>
      </c>
      <c r="N2917" s="1">
        <v>0</v>
      </c>
      <c r="O2917" s="1" t="str">
        <f t="shared" si="180"/>
        <v>25-40</v>
      </c>
    </row>
    <row r="2918" spans="1:15">
      <c r="A2918" s="1">
        <v>2917</v>
      </c>
      <c r="B2918" s="1">
        <v>86753092917</v>
      </c>
      <c r="C2918" s="2">
        <v>1.6164383561643836</v>
      </c>
      <c r="D2918" s="2" t="str">
        <f t="shared" si="181"/>
        <v>&gt; 1.5 year</v>
      </c>
      <c r="E2918" s="3">
        <v>33.967123287671235</v>
      </c>
      <c r="F2918" s="1">
        <v>0</v>
      </c>
      <c r="G2918" s="1">
        <v>45</v>
      </c>
      <c r="H2918" s="1" t="str">
        <f t="shared" si="182"/>
        <v>&lt;80</v>
      </c>
      <c r="I2918" s="1">
        <v>301.84635091169002</v>
      </c>
      <c r="J2918" s="1">
        <v>207.474242030455</v>
      </c>
      <c r="K2918" s="1">
        <v>252.220822854369</v>
      </c>
      <c r="L2918" s="1">
        <v>220.74008717370899</v>
      </c>
      <c r="M2918" s="1">
        <f t="shared" si="183"/>
        <v>97.500956638740959</v>
      </c>
      <c r="N2918" s="1">
        <v>0</v>
      </c>
      <c r="O2918" s="1" t="str">
        <f t="shared" si="180"/>
        <v>25-40</v>
      </c>
    </row>
    <row r="2919" spans="1:15">
      <c r="A2919" s="1">
        <v>2918</v>
      </c>
      <c r="B2919" s="1">
        <v>86753092918</v>
      </c>
      <c r="C2919" s="2">
        <v>1.1232876712328768</v>
      </c>
      <c r="D2919" s="2" t="str">
        <f t="shared" si="181"/>
        <v>&lt;= 1.5 year</v>
      </c>
      <c r="E2919" s="3">
        <v>40.794520547945204</v>
      </c>
      <c r="F2919" s="1">
        <v>0</v>
      </c>
      <c r="G2919" s="1">
        <v>80</v>
      </c>
      <c r="H2919" s="1" t="str">
        <f t="shared" si="182"/>
        <v>&gt;=80</v>
      </c>
      <c r="I2919" s="1">
        <v>65.653404329546504</v>
      </c>
      <c r="J2919" s="1">
        <v>249.16880978837901</v>
      </c>
      <c r="K2919" s="1">
        <v>173.35945978536799</v>
      </c>
      <c r="L2919" s="1">
        <v>106.054859503976</v>
      </c>
      <c r="M2919" s="1">
        <f t="shared" si="183"/>
        <v>58.715495444155323</v>
      </c>
      <c r="N2919" s="1">
        <v>0</v>
      </c>
      <c r="O2919" s="1" t="str">
        <f t="shared" si="180"/>
        <v>&gt;40</v>
      </c>
    </row>
    <row r="2920" spans="1:15">
      <c r="A2920" s="1">
        <v>2919</v>
      </c>
      <c r="B2920" s="1">
        <v>86753092919</v>
      </c>
      <c r="C2920" s="2">
        <v>1.5972602739726027</v>
      </c>
      <c r="D2920" s="2" t="str">
        <f t="shared" si="181"/>
        <v>&gt; 1.5 year</v>
      </c>
      <c r="E2920" s="3">
        <v>26.010958904109589</v>
      </c>
      <c r="F2920" s="1">
        <v>0</v>
      </c>
      <c r="G2920" s="1">
        <v>42</v>
      </c>
      <c r="H2920" s="1" t="str">
        <f t="shared" si="182"/>
        <v>&lt;80</v>
      </c>
      <c r="I2920" s="1">
        <v>248.742057794749</v>
      </c>
      <c r="J2920" s="1">
        <v>259.42822048842203</v>
      </c>
      <c r="K2920" s="1">
        <v>186.129167754214</v>
      </c>
      <c r="L2920" s="1">
        <v>301.84050001998799</v>
      </c>
      <c r="M2920" s="1">
        <f t="shared" si="183"/>
        <v>99.209982395557915</v>
      </c>
      <c r="N2920" s="1">
        <v>0</v>
      </c>
      <c r="O2920" s="1" t="str">
        <f t="shared" si="180"/>
        <v>25-40</v>
      </c>
    </row>
    <row r="2921" spans="1:15">
      <c r="A2921" s="1">
        <v>2920</v>
      </c>
      <c r="B2921" s="1">
        <v>86753092920</v>
      </c>
      <c r="C2921" s="2">
        <v>1.1616438356164382</v>
      </c>
      <c r="D2921" s="2" t="str">
        <f t="shared" si="181"/>
        <v>&lt;= 1.5 year</v>
      </c>
      <c r="E2921" s="3">
        <v>41.586301369863016</v>
      </c>
      <c r="F2921" s="1">
        <v>0</v>
      </c>
      <c r="G2921" s="1">
        <v>85</v>
      </c>
      <c r="H2921" s="1" t="str">
        <f t="shared" si="182"/>
        <v>&gt;=80</v>
      </c>
      <c r="I2921" s="1">
        <v>0.40532123248371399</v>
      </c>
      <c r="J2921" s="1">
        <v>367.753421797741</v>
      </c>
      <c r="K2921" s="1">
        <v>260.45458295473799</v>
      </c>
      <c r="L2921" s="1">
        <v>10.530096283944101</v>
      </c>
      <c r="M2921" s="1">
        <f t="shared" si="183"/>
        <v>61.970860951059827</v>
      </c>
      <c r="N2921" s="1">
        <v>0</v>
      </c>
      <c r="O2921" s="1" t="str">
        <f t="shared" si="180"/>
        <v>&gt;40</v>
      </c>
    </row>
    <row r="2922" spans="1:15">
      <c r="A2922" s="1">
        <v>2921</v>
      </c>
      <c r="B2922" s="1">
        <v>86753092921</v>
      </c>
      <c r="C2922" s="2">
        <v>1.2027397260273973</v>
      </c>
      <c r="D2922" s="2" t="str">
        <f t="shared" si="181"/>
        <v>&lt;= 1.5 year</v>
      </c>
      <c r="E2922" s="3">
        <v>43.512328767123286</v>
      </c>
      <c r="F2922" s="1">
        <v>1</v>
      </c>
      <c r="G2922" s="1">
        <v>105</v>
      </c>
      <c r="H2922" s="1" t="str">
        <f t="shared" si="182"/>
        <v>&gt;=80</v>
      </c>
      <c r="I2922" s="1">
        <v>16.8845924679079</v>
      </c>
      <c r="J2922" s="1">
        <v>309.98461283238697</v>
      </c>
      <c r="K2922" s="1">
        <v>211.84019020807901</v>
      </c>
      <c r="L2922" s="1">
        <v>54.587373583672097</v>
      </c>
      <c r="M2922" s="1">
        <f t="shared" si="183"/>
        <v>58.120844079033724</v>
      </c>
      <c r="N2922" s="1">
        <v>0</v>
      </c>
      <c r="O2922" s="1" t="str">
        <f t="shared" si="180"/>
        <v>&gt;40</v>
      </c>
    </row>
    <row r="2923" spans="1:15">
      <c r="A2923" s="1">
        <v>2922</v>
      </c>
      <c r="B2923" s="1">
        <v>86753092922</v>
      </c>
      <c r="C2923" s="2">
        <v>1.5863013698630137</v>
      </c>
      <c r="D2923" s="2" t="str">
        <f t="shared" si="181"/>
        <v>&gt; 1.5 year</v>
      </c>
      <c r="E2923" s="3">
        <v>31.627397260273973</v>
      </c>
      <c r="F2923" s="1">
        <v>0</v>
      </c>
      <c r="G2923" s="1">
        <v>48</v>
      </c>
      <c r="H2923" s="1" t="str">
        <f t="shared" si="182"/>
        <v>&lt;80</v>
      </c>
      <c r="I2923" s="1">
        <v>170.323158770596</v>
      </c>
      <c r="J2923" s="1">
        <v>287.82253658556698</v>
      </c>
      <c r="K2923" s="1">
        <v>241.680870829063</v>
      </c>
      <c r="L2923" s="1">
        <v>256.82919037641898</v>
      </c>
      <c r="M2923" s="1">
        <f t="shared" si="183"/>
        <v>96.472862973150868</v>
      </c>
      <c r="N2923" s="1">
        <v>0</v>
      </c>
      <c r="O2923" s="1" t="str">
        <f t="shared" si="180"/>
        <v>25-40</v>
      </c>
    </row>
    <row r="2924" spans="1:15">
      <c r="A2924" s="1">
        <v>2923</v>
      </c>
      <c r="B2924" s="1">
        <v>86753092923</v>
      </c>
      <c r="C2924" s="2">
        <v>1.6602739726027398</v>
      </c>
      <c r="D2924" s="2" t="str">
        <f t="shared" si="181"/>
        <v>&gt; 1.5 year</v>
      </c>
      <c r="E2924" s="3">
        <v>28.950684931506849</v>
      </c>
      <c r="F2924" s="1">
        <v>0</v>
      </c>
      <c r="G2924" s="1">
        <v>49</v>
      </c>
      <c r="H2924" s="1" t="str">
        <f t="shared" si="182"/>
        <v>&lt;80</v>
      </c>
      <c r="I2924" s="1">
        <v>255.77070416846999</v>
      </c>
      <c r="J2924" s="1">
        <v>285.58185854215498</v>
      </c>
      <c r="K2924" s="1">
        <v>280.31830186047301</v>
      </c>
      <c r="L2924" s="1">
        <v>191.501862388305</v>
      </c>
      <c r="M2924" s="1">
        <f t="shared" si="183"/>
        <v>99.926624726703352</v>
      </c>
      <c r="N2924" s="1">
        <v>0</v>
      </c>
      <c r="O2924" s="1" t="str">
        <f t="shared" si="180"/>
        <v>25-40</v>
      </c>
    </row>
    <row r="2925" spans="1:15">
      <c r="A2925" s="1">
        <v>2924</v>
      </c>
      <c r="B2925" s="1">
        <v>86753092924</v>
      </c>
      <c r="C2925" s="2">
        <v>1.7178082191780821</v>
      </c>
      <c r="D2925" s="2" t="str">
        <f t="shared" si="181"/>
        <v>&gt; 1.5 year</v>
      </c>
      <c r="E2925" s="3">
        <v>34.18904109589041</v>
      </c>
      <c r="F2925" s="1">
        <v>0</v>
      </c>
      <c r="G2925" s="1">
        <v>4</v>
      </c>
      <c r="H2925" s="1" t="str">
        <f t="shared" si="182"/>
        <v>&lt;80</v>
      </c>
      <c r="I2925" s="1">
        <v>293.15573121509902</v>
      </c>
      <c r="J2925" s="1">
        <v>282.30203941865199</v>
      </c>
      <c r="K2925" s="1">
        <v>153.425370376237</v>
      </c>
      <c r="L2925" s="1">
        <v>219.63828455154001</v>
      </c>
      <c r="M2925" s="1">
        <f t="shared" si="183"/>
        <v>90.804260242033322</v>
      </c>
      <c r="N2925" s="1">
        <v>0</v>
      </c>
      <c r="O2925" s="1" t="str">
        <f t="shared" si="180"/>
        <v>25-40</v>
      </c>
    </row>
    <row r="2926" spans="1:15">
      <c r="A2926" s="1">
        <v>2925</v>
      </c>
      <c r="B2926" s="1">
        <v>86753092925</v>
      </c>
      <c r="C2926" s="2">
        <v>1.0520547945205478</v>
      </c>
      <c r="D2926" s="2" t="str">
        <f t="shared" si="181"/>
        <v>&lt;= 1.5 year</v>
      </c>
      <c r="E2926" s="3">
        <v>31.106849315068494</v>
      </c>
      <c r="F2926" s="1">
        <v>1</v>
      </c>
      <c r="G2926" s="1">
        <v>19</v>
      </c>
      <c r="H2926" s="1" t="str">
        <f t="shared" si="182"/>
        <v>&lt;80</v>
      </c>
      <c r="I2926" s="1">
        <v>374.98804077913098</v>
      </c>
      <c r="J2926" s="1">
        <v>375.39834079424702</v>
      </c>
      <c r="K2926" s="1">
        <v>2.9738205950300398</v>
      </c>
      <c r="L2926" s="1">
        <v>104.966577553774</v>
      </c>
      <c r="M2926" s="1">
        <f t="shared" si="183"/>
        <v>72.983758303726731</v>
      </c>
      <c r="N2926" s="1">
        <v>1</v>
      </c>
      <c r="O2926" s="1" t="str">
        <f t="shared" si="180"/>
        <v>25-40</v>
      </c>
    </row>
    <row r="2927" spans="1:15">
      <c r="A2927" s="1">
        <v>2926</v>
      </c>
      <c r="B2927" s="1">
        <v>86753092926</v>
      </c>
      <c r="C2927" s="2">
        <v>1.1232876712328768</v>
      </c>
      <c r="D2927" s="2" t="str">
        <f t="shared" si="181"/>
        <v>&lt;= 1.5 year</v>
      </c>
      <c r="E2927" s="3">
        <v>45.290410958904111</v>
      </c>
      <c r="F2927" s="1">
        <v>1</v>
      </c>
      <c r="G2927" s="1">
        <v>54</v>
      </c>
      <c r="H2927" s="1" t="str">
        <f t="shared" si="182"/>
        <v>&lt;80</v>
      </c>
      <c r="I2927" s="1">
        <v>19.157150298329402</v>
      </c>
      <c r="J2927" s="1">
        <v>146.311307545749</v>
      </c>
      <c r="K2927" s="1">
        <v>377.38822880777798</v>
      </c>
      <c r="L2927" s="1">
        <v>60.130417562420199</v>
      </c>
      <c r="M2927" s="1">
        <f t="shared" si="183"/>
        <v>65.739714191950043</v>
      </c>
      <c r="N2927" s="1">
        <v>0</v>
      </c>
      <c r="O2927" s="1" t="str">
        <f t="shared" si="180"/>
        <v>&gt;40</v>
      </c>
    </row>
    <row r="2928" spans="1:15">
      <c r="A2928" s="1">
        <v>2927</v>
      </c>
      <c r="B2928" s="1">
        <v>86753092927</v>
      </c>
      <c r="C2928" s="2">
        <v>1.1095890410958904</v>
      </c>
      <c r="D2928" s="2" t="str">
        <f t="shared" si="181"/>
        <v>&lt;= 1.5 year</v>
      </c>
      <c r="E2928" s="3">
        <v>36.232876712328768</v>
      </c>
      <c r="F2928" s="1">
        <v>0</v>
      </c>
      <c r="G2928" s="1">
        <v>61</v>
      </c>
      <c r="H2928" s="1" t="str">
        <f t="shared" si="182"/>
        <v>&lt;80</v>
      </c>
      <c r="I2928" s="1">
        <v>22.6218043789086</v>
      </c>
      <c r="J2928" s="1">
        <v>303.83470040074002</v>
      </c>
      <c r="K2928" s="1">
        <v>229.387349821274</v>
      </c>
      <c r="L2928" s="1">
        <v>20.413278514544299</v>
      </c>
      <c r="M2928" s="1">
        <f t="shared" si="183"/>
        <v>56.092595782670081</v>
      </c>
      <c r="N2928" s="1">
        <v>0</v>
      </c>
      <c r="O2928" s="1" t="str">
        <f t="shared" si="180"/>
        <v>25-40</v>
      </c>
    </row>
    <row r="2929" spans="1:15">
      <c r="A2929" s="1">
        <v>2928</v>
      </c>
      <c r="B2929" s="1">
        <v>86753092928</v>
      </c>
      <c r="C2929" s="2">
        <v>1.1041095890410959</v>
      </c>
      <c r="D2929" s="2" t="str">
        <f t="shared" si="181"/>
        <v>&lt;= 1.5 year</v>
      </c>
      <c r="E2929" s="3">
        <v>37.517808219178079</v>
      </c>
      <c r="F2929" s="1">
        <v>0</v>
      </c>
      <c r="G2929" s="1">
        <v>61</v>
      </c>
      <c r="H2929" s="1" t="str">
        <f t="shared" si="182"/>
        <v>&lt;80</v>
      </c>
      <c r="I2929" s="1">
        <v>5.1190212514024704</v>
      </c>
      <c r="J2929" s="1">
        <v>327.93398703006301</v>
      </c>
      <c r="K2929" s="1">
        <v>236.17888533404701</v>
      </c>
      <c r="L2929" s="1">
        <v>11.3235016315544</v>
      </c>
      <c r="M2929" s="1">
        <f t="shared" si="183"/>
        <v>56.344527098389406</v>
      </c>
      <c r="N2929" s="1">
        <v>1</v>
      </c>
      <c r="O2929" s="1" t="str">
        <f t="shared" si="180"/>
        <v>25-40</v>
      </c>
    </row>
    <row r="2930" spans="1:15">
      <c r="A2930" s="1">
        <v>2929</v>
      </c>
      <c r="B2930" s="1">
        <v>86753092929</v>
      </c>
      <c r="C2930" s="2">
        <v>1.7616438356164383</v>
      </c>
      <c r="D2930" s="2" t="str">
        <f t="shared" si="181"/>
        <v>&gt; 1.5 year</v>
      </c>
      <c r="E2930" s="3">
        <v>30.589041095890412</v>
      </c>
      <c r="F2930" s="1">
        <v>0</v>
      </c>
      <c r="G2930" s="1">
        <v>39</v>
      </c>
      <c r="H2930" s="1" t="str">
        <f t="shared" si="182"/>
        <v>&lt;80</v>
      </c>
      <c r="I2930" s="1">
        <v>249.01614300527899</v>
      </c>
      <c r="J2930" s="1">
        <v>277.34840936894602</v>
      </c>
      <c r="K2930" s="1">
        <v>239.65821961971901</v>
      </c>
      <c r="L2930" s="1">
        <v>248.88384050870201</v>
      </c>
      <c r="M2930" s="1">
        <f t="shared" si="183"/>
        <v>100.73421140534853</v>
      </c>
      <c r="N2930" s="1">
        <v>0</v>
      </c>
      <c r="O2930" s="1" t="str">
        <f t="shared" si="180"/>
        <v>25-40</v>
      </c>
    </row>
    <row r="2931" spans="1:15">
      <c r="A2931" s="1">
        <v>2930</v>
      </c>
      <c r="B2931" s="1">
        <v>86753092930</v>
      </c>
      <c r="C2931" s="2">
        <v>1.7342465753424658</v>
      </c>
      <c r="D2931" s="2" t="str">
        <f t="shared" si="181"/>
        <v>&gt; 1.5 year</v>
      </c>
      <c r="E2931" s="3">
        <v>27.326027397260273</v>
      </c>
      <c r="F2931" s="1">
        <v>0</v>
      </c>
      <c r="G2931" s="1">
        <v>25</v>
      </c>
      <c r="H2931" s="1" t="str">
        <f t="shared" si="182"/>
        <v>&lt;80</v>
      </c>
      <c r="I2931" s="1">
        <v>131.93428587179801</v>
      </c>
      <c r="J2931" s="1">
        <v>271.58879719092698</v>
      </c>
      <c r="K2931" s="1">
        <v>325.211894914266</v>
      </c>
      <c r="L2931" s="1">
        <v>222.17151879815</v>
      </c>
      <c r="M2931" s="1">
        <f t="shared" si="183"/>
        <v>97.96785629050791</v>
      </c>
      <c r="N2931" s="1">
        <v>0</v>
      </c>
      <c r="O2931" s="1" t="str">
        <f t="shared" si="180"/>
        <v>25-40</v>
      </c>
    </row>
    <row r="2932" spans="1:15">
      <c r="A2932" s="1">
        <v>2931</v>
      </c>
      <c r="B2932" s="1">
        <v>86753092931</v>
      </c>
      <c r="C2932" s="2">
        <v>1.1808219178082191</v>
      </c>
      <c r="D2932" s="2" t="str">
        <f t="shared" si="181"/>
        <v>&lt;= 1.5 year</v>
      </c>
      <c r="E2932" s="3">
        <v>35.594520547945208</v>
      </c>
      <c r="F2932" s="1">
        <v>0</v>
      </c>
      <c r="G2932" s="1">
        <v>48</v>
      </c>
      <c r="H2932" s="1" t="str">
        <f t="shared" si="182"/>
        <v>&lt;80</v>
      </c>
      <c r="I2932" s="1">
        <v>40.692176305955002</v>
      </c>
      <c r="J2932" s="1">
        <v>337.428788862842</v>
      </c>
      <c r="K2932" s="1">
        <v>258.56735136652799</v>
      </c>
      <c r="L2932" s="1">
        <v>5.69848060645666</v>
      </c>
      <c r="M2932" s="1">
        <f t="shared" si="183"/>
        <v>61.961577050261916</v>
      </c>
      <c r="N2932" s="1">
        <v>0</v>
      </c>
      <c r="O2932" s="1" t="str">
        <f t="shared" si="180"/>
        <v>25-40</v>
      </c>
    </row>
    <row r="2933" spans="1:15">
      <c r="A2933" s="1">
        <v>2932</v>
      </c>
      <c r="B2933" s="1">
        <v>86753092932</v>
      </c>
      <c r="C2933" s="2">
        <v>1.1424657534246576</v>
      </c>
      <c r="D2933" s="2" t="str">
        <f t="shared" si="181"/>
        <v>&lt;= 1.5 year</v>
      </c>
      <c r="E2933" s="3">
        <v>39.167123287671231</v>
      </c>
      <c r="F2933" s="1">
        <v>0</v>
      </c>
      <c r="G2933" s="1">
        <v>98</v>
      </c>
      <c r="H2933" s="1" t="str">
        <f t="shared" si="182"/>
        <v>&gt;=80</v>
      </c>
      <c r="I2933" s="1">
        <v>12.113789812776901</v>
      </c>
      <c r="J2933" s="1">
        <v>229.16446918496499</v>
      </c>
      <c r="K2933" s="1">
        <v>297.25876246302198</v>
      </c>
      <c r="L2933" s="1">
        <v>43.443207589003897</v>
      </c>
      <c r="M2933" s="1">
        <f t="shared" si="183"/>
        <v>60.186497126062456</v>
      </c>
      <c r="N2933" s="1">
        <v>0</v>
      </c>
      <c r="O2933" s="1" t="str">
        <f t="shared" si="180"/>
        <v>25-40</v>
      </c>
    </row>
    <row r="2934" spans="1:15">
      <c r="A2934" s="1">
        <v>2933</v>
      </c>
      <c r="B2934" s="1">
        <v>86753092933</v>
      </c>
      <c r="C2934" s="2">
        <v>1.6109589041095891</v>
      </c>
      <c r="D2934" s="2" t="str">
        <f t="shared" si="181"/>
        <v>&gt; 1.5 year</v>
      </c>
      <c r="E2934" s="3">
        <v>32.386301369863013</v>
      </c>
      <c r="F2934" s="1">
        <v>0</v>
      </c>
      <c r="G2934" s="1">
        <v>28</v>
      </c>
      <c r="H2934" s="1" t="str">
        <f t="shared" si="182"/>
        <v>&lt;80</v>
      </c>
      <c r="I2934" s="1">
        <v>348.14403690617098</v>
      </c>
      <c r="J2934" s="1">
        <v>356.35870965097899</v>
      </c>
      <c r="K2934" s="1">
        <v>115.791271505737</v>
      </c>
      <c r="L2934" s="1">
        <v>123.70622731386401</v>
      </c>
      <c r="M2934" s="1">
        <f t="shared" si="183"/>
        <v>85.099919582924116</v>
      </c>
      <c r="N2934" s="1">
        <v>1</v>
      </c>
      <c r="O2934" s="1" t="str">
        <f t="shared" si="180"/>
        <v>25-40</v>
      </c>
    </row>
    <row r="2935" spans="1:15">
      <c r="A2935" s="1">
        <v>2934</v>
      </c>
      <c r="B2935" s="1">
        <v>86753092934</v>
      </c>
      <c r="C2935" s="2">
        <v>1.263013698630137</v>
      </c>
      <c r="D2935" s="2" t="str">
        <f t="shared" si="181"/>
        <v>&lt;= 1.5 year</v>
      </c>
      <c r="E2935" s="3">
        <v>39.435616438356163</v>
      </c>
      <c r="F2935" s="1">
        <v>0</v>
      </c>
      <c r="G2935" s="1">
        <v>83</v>
      </c>
      <c r="H2935" s="1" t="str">
        <f t="shared" si="182"/>
        <v>&gt;=80</v>
      </c>
      <c r="I2935" s="1">
        <v>1.0731362161351301</v>
      </c>
      <c r="J2935" s="1">
        <v>262.94219092866399</v>
      </c>
      <c r="K2935" s="1">
        <v>269.72225786438099</v>
      </c>
      <c r="L2935" s="1">
        <v>65.301344103902196</v>
      </c>
      <c r="M2935" s="1">
        <f t="shared" si="183"/>
        <v>61.324058407777912</v>
      </c>
      <c r="N2935" s="1">
        <v>0</v>
      </c>
      <c r="O2935" s="1" t="str">
        <f t="shared" si="180"/>
        <v>25-40</v>
      </c>
    </row>
    <row r="2936" spans="1:15">
      <c r="A2936" s="1">
        <v>2935</v>
      </c>
      <c r="B2936" s="1">
        <v>86753092935</v>
      </c>
      <c r="C2936" s="2">
        <v>1.536986301369863</v>
      </c>
      <c r="D2936" s="2" t="str">
        <f t="shared" si="181"/>
        <v>&gt; 1.5 year</v>
      </c>
      <c r="E2936" s="3">
        <v>34.605479452054794</v>
      </c>
      <c r="F2936" s="1">
        <v>0</v>
      </c>
      <c r="G2936" s="1">
        <v>74</v>
      </c>
      <c r="H2936" s="1" t="str">
        <f t="shared" si="182"/>
        <v>&lt;80</v>
      </c>
      <c r="I2936" s="1">
        <v>203.04840408580301</v>
      </c>
      <c r="J2936" s="1">
        <v>219.96169122869199</v>
      </c>
      <c r="K2936" s="1">
        <v>296.03592688978603</v>
      </c>
      <c r="L2936" s="1">
        <v>327.57994875500498</v>
      </c>
      <c r="M2936" s="1">
        <f t="shared" si="183"/>
        <v>108.67471270253452</v>
      </c>
      <c r="N2936" s="1">
        <v>0</v>
      </c>
      <c r="O2936" s="1" t="str">
        <f t="shared" si="180"/>
        <v>25-40</v>
      </c>
    </row>
    <row r="2937" spans="1:15">
      <c r="A2937" s="1">
        <v>2936</v>
      </c>
      <c r="B2937" s="1">
        <v>86753092936</v>
      </c>
      <c r="C2937" s="2">
        <v>1.5917808219178082</v>
      </c>
      <c r="D2937" s="2" t="str">
        <f t="shared" si="181"/>
        <v>&gt; 1.5 year</v>
      </c>
      <c r="E2937" s="3">
        <v>32.926027397260277</v>
      </c>
      <c r="F2937" s="1">
        <v>0</v>
      </c>
      <c r="G2937" s="1">
        <v>47</v>
      </c>
      <c r="H2937" s="1" t="str">
        <f t="shared" si="182"/>
        <v>&lt;80</v>
      </c>
      <c r="I2937" s="1">
        <v>310.54933941088001</v>
      </c>
      <c r="J2937" s="1">
        <v>239.10512162863199</v>
      </c>
      <c r="K2937" s="1">
        <v>270.32126236970402</v>
      </c>
      <c r="L2937" s="1">
        <v>227.43501641228301</v>
      </c>
      <c r="M2937" s="1">
        <f t="shared" si="183"/>
        <v>103.70311033699942</v>
      </c>
      <c r="N2937" s="1">
        <v>0</v>
      </c>
      <c r="O2937" s="1" t="str">
        <f t="shared" si="180"/>
        <v>25-40</v>
      </c>
    </row>
    <row r="2938" spans="1:15">
      <c r="A2938" s="1">
        <v>2937</v>
      </c>
      <c r="B2938" s="1">
        <v>86753092937</v>
      </c>
      <c r="C2938" s="2">
        <v>1.0356164383561643</v>
      </c>
      <c r="D2938" s="2" t="str">
        <f t="shared" si="181"/>
        <v>&lt;= 1.5 year</v>
      </c>
      <c r="E2938" s="3">
        <v>39.646575342465752</v>
      </c>
      <c r="F2938" s="1">
        <v>0</v>
      </c>
      <c r="G2938" s="1">
        <v>20</v>
      </c>
      <c r="H2938" s="1" t="str">
        <f t="shared" si="182"/>
        <v>&lt;80</v>
      </c>
      <c r="I2938" s="1">
        <v>28.890794855216399</v>
      </c>
      <c r="J2938" s="1">
        <v>32.299791848667297</v>
      </c>
      <c r="K2938" s="1">
        <v>281.06953009176499</v>
      </c>
      <c r="L2938" s="1">
        <v>405.30432690197</v>
      </c>
      <c r="M2938" s="1">
        <f t="shared" si="183"/>
        <v>87.260109775558888</v>
      </c>
      <c r="N2938" s="1">
        <v>0</v>
      </c>
      <c r="O2938" s="1" t="str">
        <f t="shared" si="180"/>
        <v>25-40</v>
      </c>
    </row>
    <row r="2939" spans="1:15">
      <c r="A2939" s="1">
        <v>2938</v>
      </c>
      <c r="B2939" s="1">
        <v>86753092938</v>
      </c>
      <c r="C2939" s="2">
        <v>1.6136986301369862</v>
      </c>
      <c r="D2939" s="2" t="str">
        <f t="shared" si="181"/>
        <v>&gt; 1.5 year</v>
      </c>
      <c r="E2939" s="3">
        <v>32.293150684931504</v>
      </c>
      <c r="F2939" s="1">
        <v>0</v>
      </c>
      <c r="G2939" s="1">
        <v>34</v>
      </c>
      <c r="H2939" s="1" t="str">
        <f t="shared" si="182"/>
        <v>&lt;80</v>
      </c>
      <c r="I2939" s="1">
        <v>207.79914919265701</v>
      </c>
      <c r="J2939" s="1">
        <v>238.894034252757</v>
      </c>
      <c r="K2939" s="1">
        <v>197.28225908005999</v>
      </c>
      <c r="L2939" s="1">
        <v>390.88397477952901</v>
      </c>
      <c r="M2939" s="1">
        <f t="shared" si="183"/>
        <v>106.3154027387838</v>
      </c>
      <c r="N2939" s="1">
        <v>0</v>
      </c>
      <c r="O2939" s="1" t="str">
        <f t="shared" si="180"/>
        <v>25-40</v>
      </c>
    </row>
    <row r="2940" spans="1:15">
      <c r="A2940" s="1">
        <v>2939</v>
      </c>
      <c r="B2940" s="1">
        <v>86753092939</v>
      </c>
      <c r="C2940" s="2">
        <v>1.284931506849315</v>
      </c>
      <c r="D2940" s="2" t="str">
        <f t="shared" si="181"/>
        <v>&lt;= 1.5 year</v>
      </c>
      <c r="E2940" s="3">
        <v>43.345205479452055</v>
      </c>
      <c r="F2940" s="1">
        <v>0</v>
      </c>
      <c r="G2940" s="1">
        <v>86</v>
      </c>
      <c r="H2940" s="1" t="str">
        <f t="shared" si="182"/>
        <v>&gt;=80</v>
      </c>
      <c r="I2940" s="1">
        <v>15.630253997876601</v>
      </c>
      <c r="J2940" s="1">
        <v>306.39968269809799</v>
      </c>
      <c r="K2940" s="1">
        <v>235.81161413430101</v>
      </c>
      <c r="L2940" s="1">
        <v>1.7048439120671299</v>
      </c>
      <c r="M2940" s="1">
        <f t="shared" si="183"/>
        <v>54.264369901242148</v>
      </c>
      <c r="N2940" s="1">
        <v>0</v>
      </c>
      <c r="O2940" s="1" t="str">
        <f t="shared" si="180"/>
        <v>&gt;40</v>
      </c>
    </row>
    <row r="2941" spans="1:15">
      <c r="A2941" s="1">
        <v>2940</v>
      </c>
      <c r="B2941" s="1">
        <v>86753092940</v>
      </c>
      <c r="C2941" s="2">
        <v>1.0027397260273974</v>
      </c>
      <c r="D2941" s="2" t="str">
        <f t="shared" si="181"/>
        <v>&lt;= 1.5 year</v>
      </c>
      <c r="E2941" s="3">
        <v>35.5013698630137</v>
      </c>
      <c r="F2941" s="1">
        <v>0</v>
      </c>
      <c r="G2941" s="1">
        <v>19</v>
      </c>
      <c r="H2941" s="1" t="str">
        <f t="shared" si="182"/>
        <v>&lt;80</v>
      </c>
      <c r="I2941" s="1">
        <v>3.5227825668907902</v>
      </c>
      <c r="J2941" s="1">
        <v>7.6889518225039204</v>
      </c>
      <c r="K2941" s="1">
        <v>407.28720157290098</v>
      </c>
      <c r="L2941" s="1">
        <v>310.39944497413501</v>
      </c>
      <c r="M2941" s="1">
        <f t="shared" si="183"/>
        <v>87.019336336795888</v>
      </c>
      <c r="N2941" s="1">
        <v>0</v>
      </c>
      <c r="O2941" s="1" t="str">
        <f t="shared" si="180"/>
        <v>25-40</v>
      </c>
    </row>
    <row r="2942" spans="1:15">
      <c r="A2942" s="1">
        <v>2941</v>
      </c>
      <c r="B2942" s="1">
        <v>86753092941</v>
      </c>
      <c r="C2942" s="2">
        <v>1.2904109589041095</v>
      </c>
      <c r="D2942" s="2" t="str">
        <f t="shared" si="181"/>
        <v>&lt;= 1.5 year</v>
      </c>
      <c r="E2942" s="3">
        <v>44.353424657534248</v>
      </c>
      <c r="F2942" s="1">
        <v>1</v>
      </c>
      <c r="G2942" s="1">
        <v>66</v>
      </c>
      <c r="H2942" s="1" t="str">
        <f t="shared" si="182"/>
        <v>&lt;80</v>
      </c>
      <c r="I2942" s="1">
        <v>17.258445367593499</v>
      </c>
      <c r="J2942" s="1">
        <v>267.606792987853</v>
      </c>
      <c r="K2942" s="1">
        <v>292.86041336907999</v>
      </c>
      <c r="L2942" s="1">
        <v>1.1411577443271299</v>
      </c>
      <c r="M2942" s="1">
        <f t="shared" si="183"/>
        <v>58.069407602044578</v>
      </c>
      <c r="N2942" s="1">
        <v>0</v>
      </c>
      <c r="O2942" s="1" t="str">
        <f t="shared" si="180"/>
        <v>&gt;40</v>
      </c>
    </row>
    <row r="2943" spans="1:15">
      <c r="A2943" s="1">
        <v>2942</v>
      </c>
      <c r="B2943" s="1">
        <v>86753092942</v>
      </c>
      <c r="C2943" s="2">
        <v>1.3287671232876712</v>
      </c>
      <c r="D2943" s="2" t="str">
        <f t="shared" si="181"/>
        <v>&lt;= 1.5 year</v>
      </c>
      <c r="E2943" s="3">
        <v>41.610958904109587</v>
      </c>
      <c r="F2943" s="1">
        <v>1</v>
      </c>
      <c r="G2943" s="1">
        <v>89</v>
      </c>
      <c r="H2943" s="1" t="str">
        <f t="shared" si="182"/>
        <v>&gt;=80</v>
      </c>
      <c r="I2943" s="1">
        <v>56.514835918868798</v>
      </c>
      <c r="J2943" s="1">
        <v>284.64576663001498</v>
      </c>
      <c r="K2943" s="1">
        <v>189.52090986392801</v>
      </c>
      <c r="L2943" s="1">
        <v>24.694388355338798</v>
      </c>
      <c r="M2943" s="1">
        <f t="shared" si="183"/>
        <v>52.998683990222716</v>
      </c>
      <c r="N2943" s="1">
        <v>0</v>
      </c>
      <c r="O2943" s="1" t="str">
        <f t="shared" si="180"/>
        <v>&gt;40</v>
      </c>
    </row>
    <row r="2944" spans="1:15">
      <c r="A2944" s="1">
        <v>2943</v>
      </c>
      <c r="B2944" s="1">
        <v>86753092943</v>
      </c>
      <c r="C2944" s="2">
        <v>1.7315068493150685</v>
      </c>
      <c r="D2944" s="2" t="str">
        <f t="shared" si="181"/>
        <v>&gt; 1.5 year</v>
      </c>
      <c r="E2944" s="3">
        <v>32.090410958904108</v>
      </c>
      <c r="F2944" s="1">
        <v>0</v>
      </c>
      <c r="G2944" s="1">
        <v>35</v>
      </c>
      <c r="H2944" s="1" t="str">
        <f t="shared" si="182"/>
        <v>&lt;80</v>
      </c>
      <c r="I2944" s="1">
        <v>336.18898403233101</v>
      </c>
      <c r="J2944" s="1">
        <v>237.09213203954101</v>
      </c>
      <c r="K2944" s="1">
        <v>234.14331235410199</v>
      </c>
      <c r="L2944" s="1">
        <v>143.247709641417</v>
      </c>
      <c r="M2944" s="1">
        <f t="shared" si="183"/>
        <v>91.149411925212036</v>
      </c>
      <c r="N2944" s="1">
        <v>0</v>
      </c>
      <c r="O2944" s="1" t="str">
        <f t="shared" si="180"/>
        <v>25-40</v>
      </c>
    </row>
    <row r="2945" spans="1:15">
      <c r="A2945" s="1">
        <v>2944</v>
      </c>
      <c r="B2945" s="1">
        <v>86753092944</v>
      </c>
      <c r="C2945" s="2">
        <v>1.2356164383561643</v>
      </c>
      <c r="D2945" s="2" t="str">
        <f t="shared" si="181"/>
        <v>&lt;= 1.5 year</v>
      </c>
      <c r="E2945" s="3">
        <v>42.679452054794524</v>
      </c>
      <c r="F2945" s="1">
        <v>0</v>
      </c>
      <c r="G2945" s="1">
        <v>75</v>
      </c>
      <c r="H2945" s="1" t="str">
        <f t="shared" si="182"/>
        <v>&lt;80</v>
      </c>
      <c r="I2945" s="1">
        <v>1.6086405584210199</v>
      </c>
      <c r="J2945" s="1">
        <v>228.779508981617</v>
      </c>
      <c r="K2945" s="1">
        <v>339.50965963949199</v>
      </c>
      <c r="L2945" s="1">
        <v>44.021737838597801</v>
      </c>
      <c r="M2945" s="1">
        <f t="shared" si="183"/>
        <v>64.454819660573818</v>
      </c>
      <c r="N2945" s="1">
        <v>0</v>
      </c>
      <c r="O2945" s="1" t="str">
        <f t="shared" si="180"/>
        <v>&gt;40</v>
      </c>
    </row>
    <row r="2946" spans="1:15">
      <c r="A2946" s="1">
        <v>2945</v>
      </c>
      <c r="B2946" s="1">
        <v>86753092945</v>
      </c>
      <c r="C2946" s="2">
        <v>1.2821917808219179</v>
      </c>
      <c r="D2946" s="2" t="str">
        <f t="shared" si="181"/>
        <v>&lt;= 1.5 year</v>
      </c>
      <c r="E2946" s="3">
        <v>22.169863013698631</v>
      </c>
      <c r="F2946" s="1">
        <v>1</v>
      </c>
      <c r="G2946" s="1">
        <v>61</v>
      </c>
      <c r="H2946" s="1" t="str">
        <f t="shared" si="182"/>
        <v>&lt;80</v>
      </c>
      <c r="I2946" s="1">
        <v>271.632691167941</v>
      </c>
      <c r="J2946" s="1">
        <v>413.12239270010201</v>
      </c>
      <c r="K2946" s="1">
        <v>41.115732557324002</v>
      </c>
      <c r="L2946" s="1">
        <v>16.339079026287099</v>
      </c>
      <c r="M2946" s="1">
        <f t="shared" si="183"/>
        <v>61.674984099476774</v>
      </c>
      <c r="N2946" s="1">
        <v>0</v>
      </c>
      <c r="O2946" s="1" t="str">
        <f t="shared" ref="O2946:O3009" si="184">IF(AND(E2946&gt;17,E2946&lt;25),"17-25",IF(AND(E2946&gt;25,E2946&lt;40),"25-40","&gt;40"))</f>
        <v>17-25</v>
      </c>
    </row>
    <row r="2947" spans="1:15">
      <c r="A2947" s="1">
        <v>2946</v>
      </c>
      <c r="B2947" s="1">
        <v>86753092946</v>
      </c>
      <c r="C2947" s="2">
        <v>1.0657534246575342</v>
      </c>
      <c r="D2947" s="2" t="str">
        <f t="shared" ref="D2947:D3010" si="185">IF(OR(C2947&lt;1.5, C2947=1.5),"&lt;= 1.5 year","&gt; 1.5 year")</f>
        <v>&lt;= 1.5 year</v>
      </c>
      <c r="E2947" s="3">
        <v>41.506849315068493</v>
      </c>
      <c r="F2947" s="1">
        <v>0</v>
      </c>
      <c r="G2947" s="1">
        <v>87</v>
      </c>
      <c r="H2947" s="1" t="str">
        <f t="shared" ref="H2947:H3010" si="186">IF(G2947&lt;80,"&lt;80","&gt;=80")</f>
        <v>&gt;=80</v>
      </c>
      <c r="I2947" s="1">
        <v>15.282431902803699</v>
      </c>
      <c r="J2947" s="1">
        <v>145.539016024099</v>
      </c>
      <c r="K2947" s="1">
        <v>385.32254843584298</v>
      </c>
      <c r="L2947" s="1">
        <v>50.026919640309202</v>
      </c>
      <c r="M2947" s="1">
        <f t="shared" ref="M2947:M3010" si="187">SUMPRODUCT(I2947:L2947,$P$3:$S$3)</f>
        <v>65.107652003290482</v>
      </c>
      <c r="N2947" s="1">
        <v>0</v>
      </c>
      <c r="O2947" s="1" t="str">
        <f t="shared" si="184"/>
        <v>&gt;40</v>
      </c>
    </row>
    <row r="2948" spans="1:15">
      <c r="A2948" s="1">
        <v>2947</v>
      </c>
      <c r="B2948" s="1">
        <v>86753092947</v>
      </c>
      <c r="C2948" s="2">
        <v>1.7616438356164383</v>
      </c>
      <c r="D2948" s="2" t="str">
        <f t="shared" si="185"/>
        <v>&gt; 1.5 year</v>
      </c>
      <c r="E2948" s="3">
        <v>32.315068493150683</v>
      </c>
      <c r="F2948" s="1">
        <v>1</v>
      </c>
      <c r="G2948" s="1">
        <v>45</v>
      </c>
      <c r="H2948" s="1" t="str">
        <f t="shared" si="186"/>
        <v>&lt;80</v>
      </c>
      <c r="I2948" s="1">
        <v>226.235685959568</v>
      </c>
      <c r="J2948" s="1">
        <v>262.46219677608099</v>
      </c>
      <c r="K2948" s="1">
        <v>149.44383352863801</v>
      </c>
      <c r="L2948" s="1">
        <v>259.501568991574</v>
      </c>
      <c r="M2948" s="1">
        <f t="shared" si="187"/>
        <v>88.169278921277368</v>
      </c>
      <c r="N2948" s="1">
        <v>1</v>
      </c>
      <c r="O2948" s="1" t="str">
        <f t="shared" si="184"/>
        <v>25-40</v>
      </c>
    </row>
    <row r="2949" spans="1:15">
      <c r="A2949" s="1">
        <v>2948</v>
      </c>
      <c r="B2949" s="1">
        <v>86753092948</v>
      </c>
      <c r="C2949" s="2">
        <v>1.7726027397260273</v>
      </c>
      <c r="D2949" s="2" t="str">
        <f t="shared" si="185"/>
        <v>&gt; 1.5 year</v>
      </c>
      <c r="E2949" s="3">
        <v>27.975342465753425</v>
      </c>
      <c r="F2949" s="1">
        <v>0</v>
      </c>
      <c r="G2949" s="1">
        <v>41</v>
      </c>
      <c r="H2949" s="1" t="str">
        <f t="shared" si="186"/>
        <v>&lt;80</v>
      </c>
      <c r="I2949" s="1">
        <v>293.90147966434199</v>
      </c>
      <c r="J2949" s="1">
        <v>272.71903169139102</v>
      </c>
      <c r="K2949" s="1">
        <v>253.003544380123</v>
      </c>
      <c r="L2949" s="1">
        <v>218.260871664207</v>
      </c>
      <c r="M2949" s="1">
        <f t="shared" si="187"/>
        <v>101.88137083377823</v>
      </c>
      <c r="N2949" s="1">
        <v>0</v>
      </c>
      <c r="O2949" s="1" t="str">
        <f t="shared" si="184"/>
        <v>25-40</v>
      </c>
    </row>
    <row r="2950" spans="1:15">
      <c r="A2950" s="1">
        <v>2949</v>
      </c>
      <c r="B2950" s="1">
        <v>86753092949</v>
      </c>
      <c r="C2950" s="2">
        <v>1.010958904109589</v>
      </c>
      <c r="D2950" s="2" t="str">
        <f t="shared" si="185"/>
        <v>&lt;= 1.5 year</v>
      </c>
      <c r="E2950" s="3">
        <v>34.890410958904113</v>
      </c>
      <c r="F2950" s="1">
        <v>0</v>
      </c>
      <c r="G2950" s="1">
        <v>22</v>
      </c>
      <c r="H2950" s="1" t="str">
        <f t="shared" si="186"/>
        <v>&lt;80</v>
      </c>
      <c r="I2950" s="1">
        <v>5.0948890854371998</v>
      </c>
      <c r="J2950" s="1">
        <v>45.620100021145198</v>
      </c>
      <c r="K2950" s="1">
        <v>424.87228767413097</v>
      </c>
      <c r="L2950" s="1">
        <v>276.46496299472602</v>
      </c>
      <c r="M2950" s="1">
        <f t="shared" si="187"/>
        <v>88.217669208789431</v>
      </c>
      <c r="N2950" s="1">
        <v>0</v>
      </c>
      <c r="O2950" s="1" t="str">
        <f t="shared" si="184"/>
        <v>25-40</v>
      </c>
    </row>
    <row r="2951" spans="1:15">
      <c r="A2951" s="1">
        <v>2950</v>
      </c>
      <c r="B2951" s="1">
        <v>86753092950</v>
      </c>
      <c r="C2951" s="2">
        <v>1.0575342465753426</v>
      </c>
      <c r="D2951" s="2" t="str">
        <f t="shared" si="185"/>
        <v>&lt;= 1.5 year</v>
      </c>
      <c r="E2951" s="3">
        <v>35.249315068493154</v>
      </c>
      <c r="F2951" s="1">
        <v>0</v>
      </c>
      <c r="G2951" s="1">
        <v>76</v>
      </c>
      <c r="H2951" s="1" t="str">
        <f t="shared" si="186"/>
        <v>&lt;80</v>
      </c>
      <c r="I2951" s="1">
        <v>86.939274550971703</v>
      </c>
      <c r="J2951" s="1">
        <v>345.54862187513902</v>
      </c>
      <c r="K2951" s="1">
        <v>196.680087570724</v>
      </c>
      <c r="L2951" s="1">
        <v>14.467303741706599</v>
      </c>
      <c r="M2951" s="1">
        <f t="shared" si="187"/>
        <v>59.936718671580529</v>
      </c>
      <c r="N2951" s="1">
        <v>0</v>
      </c>
      <c r="O2951" s="1" t="str">
        <f t="shared" si="184"/>
        <v>25-40</v>
      </c>
    </row>
    <row r="2952" spans="1:15">
      <c r="A2952" s="1">
        <v>2951</v>
      </c>
      <c r="B2952" s="1">
        <v>86753092951</v>
      </c>
      <c r="C2952" s="2">
        <v>1.2301369863013698</v>
      </c>
      <c r="D2952" s="2" t="str">
        <f t="shared" si="185"/>
        <v>&lt;= 1.5 year</v>
      </c>
      <c r="E2952" s="3">
        <v>41.073972602739723</v>
      </c>
      <c r="F2952" s="1">
        <v>0</v>
      </c>
      <c r="G2952" s="1">
        <v>84</v>
      </c>
      <c r="H2952" s="1" t="str">
        <f t="shared" si="186"/>
        <v>&gt;=80</v>
      </c>
      <c r="I2952" s="1">
        <v>26.294709794912499</v>
      </c>
      <c r="J2952" s="1">
        <v>325.04187985191902</v>
      </c>
      <c r="K2952" s="1">
        <v>213.85350443403701</v>
      </c>
      <c r="L2952" s="1">
        <v>6.0617930493214498</v>
      </c>
      <c r="M2952" s="1">
        <f t="shared" si="187"/>
        <v>54.496762869749531</v>
      </c>
      <c r="N2952" s="1">
        <v>0</v>
      </c>
      <c r="O2952" s="1" t="str">
        <f t="shared" si="184"/>
        <v>&gt;40</v>
      </c>
    </row>
    <row r="2953" spans="1:15">
      <c r="A2953" s="1">
        <v>2952</v>
      </c>
      <c r="B2953" s="1">
        <v>86753092952</v>
      </c>
      <c r="C2953" s="2">
        <v>1.1205479452054794</v>
      </c>
      <c r="D2953" s="2" t="str">
        <f t="shared" si="185"/>
        <v>&lt;= 1.5 year</v>
      </c>
      <c r="E2953" s="3">
        <v>42.416438356164385</v>
      </c>
      <c r="F2953" s="1">
        <v>0</v>
      </c>
      <c r="G2953" s="1">
        <v>47</v>
      </c>
      <c r="H2953" s="1" t="str">
        <f t="shared" si="186"/>
        <v>&lt;80</v>
      </c>
      <c r="I2953" s="1">
        <v>95.295338334970097</v>
      </c>
      <c r="J2953" s="1">
        <v>302.49763585970697</v>
      </c>
      <c r="K2953" s="1">
        <v>240.108321565225</v>
      </c>
      <c r="L2953" s="1">
        <v>12.2940624295136</v>
      </c>
      <c r="M2953" s="1">
        <f t="shared" si="187"/>
        <v>62.111724014942801</v>
      </c>
      <c r="N2953" s="1">
        <v>0</v>
      </c>
      <c r="O2953" s="1" t="str">
        <f t="shared" si="184"/>
        <v>&gt;40</v>
      </c>
    </row>
    <row r="2954" spans="1:15">
      <c r="A2954" s="1">
        <v>2953</v>
      </c>
      <c r="B2954" s="1">
        <v>86753092953</v>
      </c>
      <c r="C2954" s="2">
        <v>1.6904109589041096</v>
      </c>
      <c r="D2954" s="2" t="str">
        <f t="shared" si="185"/>
        <v>&gt; 1.5 year</v>
      </c>
      <c r="E2954" s="3">
        <v>29.824657534246576</v>
      </c>
      <c r="F2954" s="1">
        <v>0</v>
      </c>
      <c r="G2954" s="1">
        <v>57</v>
      </c>
      <c r="H2954" s="1" t="str">
        <f t="shared" si="186"/>
        <v>&lt;80</v>
      </c>
      <c r="I2954" s="1">
        <v>203.70695703951299</v>
      </c>
      <c r="J2954" s="1">
        <v>295.31120046106298</v>
      </c>
      <c r="K2954" s="1">
        <v>315.49056894652301</v>
      </c>
      <c r="L2954" s="1">
        <v>223.68489320060499</v>
      </c>
      <c r="M2954" s="1">
        <f t="shared" si="187"/>
        <v>104.62250805770144</v>
      </c>
      <c r="N2954" s="1">
        <v>0</v>
      </c>
      <c r="O2954" s="1" t="str">
        <f t="shared" si="184"/>
        <v>25-40</v>
      </c>
    </row>
    <row r="2955" spans="1:15">
      <c r="A2955" s="1">
        <v>2954</v>
      </c>
      <c r="B2955" s="1">
        <v>86753092954</v>
      </c>
      <c r="C2955" s="2">
        <v>1.2</v>
      </c>
      <c r="D2955" s="2" t="str">
        <f t="shared" si="185"/>
        <v>&lt;= 1.5 year</v>
      </c>
      <c r="E2955" s="3">
        <v>36.972602739726028</v>
      </c>
      <c r="F2955" s="1">
        <v>0</v>
      </c>
      <c r="G2955" s="1">
        <v>84</v>
      </c>
      <c r="H2955" s="1" t="str">
        <f t="shared" si="186"/>
        <v>&gt;=80</v>
      </c>
      <c r="I2955" s="1">
        <v>18.307472884061799</v>
      </c>
      <c r="J2955" s="1">
        <v>272.91665353464401</v>
      </c>
      <c r="K2955" s="1">
        <v>296.44239562786203</v>
      </c>
      <c r="L2955" s="1">
        <v>20.557568792996499</v>
      </c>
      <c r="M2955" s="1">
        <f t="shared" si="187"/>
        <v>61.337925843999486</v>
      </c>
      <c r="N2955" s="1">
        <v>0</v>
      </c>
      <c r="O2955" s="1" t="str">
        <f t="shared" si="184"/>
        <v>25-40</v>
      </c>
    </row>
    <row r="2956" spans="1:15">
      <c r="A2956" s="1">
        <v>2955</v>
      </c>
      <c r="B2956" s="1">
        <v>86753092955</v>
      </c>
      <c r="C2956" s="2">
        <v>1.6958904109589041</v>
      </c>
      <c r="D2956" s="2" t="str">
        <f t="shared" si="185"/>
        <v>&gt; 1.5 year</v>
      </c>
      <c r="E2956" s="3">
        <v>30.482191780821918</v>
      </c>
      <c r="F2956" s="1">
        <v>0</v>
      </c>
      <c r="G2956" s="1">
        <v>17</v>
      </c>
      <c r="H2956" s="1" t="str">
        <f t="shared" si="186"/>
        <v>&lt;80</v>
      </c>
      <c r="I2956" s="1">
        <v>85.923594118406101</v>
      </c>
      <c r="J2956" s="1">
        <v>329.32620464438298</v>
      </c>
      <c r="K2956" s="1">
        <v>293.24858128029598</v>
      </c>
      <c r="L2956" s="1">
        <v>397.82208154580502</v>
      </c>
      <c r="M2956" s="1">
        <f t="shared" si="187"/>
        <v>116.14846344015524</v>
      </c>
      <c r="N2956" s="1">
        <v>0</v>
      </c>
      <c r="O2956" s="1" t="str">
        <f t="shared" si="184"/>
        <v>25-40</v>
      </c>
    </row>
    <row r="2957" spans="1:15">
      <c r="A2957" s="1">
        <v>2956</v>
      </c>
      <c r="B2957" s="1">
        <v>86753092956</v>
      </c>
      <c r="C2957" s="2">
        <v>0.8246575342465754</v>
      </c>
      <c r="D2957" s="2" t="str">
        <f t="shared" si="185"/>
        <v>&lt;= 1.5 year</v>
      </c>
      <c r="E2957" s="3">
        <v>35.958904109589042</v>
      </c>
      <c r="F2957" s="1">
        <v>1</v>
      </c>
      <c r="G2957" s="1">
        <v>21</v>
      </c>
      <c r="H2957" s="1" t="str">
        <f t="shared" si="186"/>
        <v>&lt;80</v>
      </c>
      <c r="I2957" s="1">
        <v>19.9890419001621</v>
      </c>
      <c r="J2957" s="1">
        <v>58.935135613676501</v>
      </c>
      <c r="K2957" s="1">
        <v>362.09308182196099</v>
      </c>
      <c r="L2957" s="1">
        <v>429.24745636124601</v>
      </c>
      <c r="M2957" s="1">
        <f t="shared" si="187"/>
        <v>101.27479878309192</v>
      </c>
      <c r="N2957" s="1">
        <v>0</v>
      </c>
      <c r="O2957" s="1" t="str">
        <f t="shared" si="184"/>
        <v>25-40</v>
      </c>
    </row>
    <row r="2958" spans="1:15">
      <c r="A2958" s="1">
        <v>2957</v>
      </c>
      <c r="B2958" s="1">
        <v>86753092957</v>
      </c>
      <c r="C2958" s="2">
        <v>1.189041095890411</v>
      </c>
      <c r="D2958" s="2" t="str">
        <f t="shared" si="185"/>
        <v>&lt;= 1.5 year</v>
      </c>
      <c r="E2958" s="3">
        <v>41.397260273972606</v>
      </c>
      <c r="F2958" s="1">
        <v>1</v>
      </c>
      <c r="G2958" s="1">
        <v>108</v>
      </c>
      <c r="H2958" s="1" t="str">
        <f t="shared" si="186"/>
        <v>&gt;=80</v>
      </c>
      <c r="I2958" s="1">
        <v>15.941761339431601</v>
      </c>
      <c r="J2958" s="1">
        <v>275.72847261002698</v>
      </c>
      <c r="K2958" s="1">
        <v>256.42824146686502</v>
      </c>
      <c r="L2958" s="1">
        <v>18.955189459326</v>
      </c>
      <c r="M2958" s="1">
        <f t="shared" si="187"/>
        <v>56.379630427099606</v>
      </c>
      <c r="N2958" s="1">
        <v>0</v>
      </c>
      <c r="O2958" s="1" t="str">
        <f t="shared" si="184"/>
        <v>&gt;40</v>
      </c>
    </row>
    <row r="2959" spans="1:15">
      <c r="A2959" s="1">
        <v>2958</v>
      </c>
      <c r="B2959" s="1">
        <v>86753092958</v>
      </c>
      <c r="C2959" s="2">
        <v>0.83835616438356164</v>
      </c>
      <c r="D2959" s="2" t="str">
        <f t="shared" si="185"/>
        <v>&lt;= 1.5 year</v>
      </c>
      <c r="E2959" s="3">
        <v>36.260273972602739</v>
      </c>
      <c r="F2959" s="1">
        <v>1</v>
      </c>
      <c r="G2959" s="1">
        <v>19</v>
      </c>
      <c r="H2959" s="1" t="str">
        <f t="shared" si="186"/>
        <v>&lt;80</v>
      </c>
      <c r="I2959" s="1">
        <v>386.90127022255899</v>
      </c>
      <c r="J2959" s="1">
        <v>320.43587203255902</v>
      </c>
      <c r="K2959" s="1">
        <v>79.897544030088</v>
      </c>
      <c r="L2959" s="1">
        <v>38.9456611050257</v>
      </c>
      <c r="M2959" s="1">
        <f t="shared" si="187"/>
        <v>70.848155996623078</v>
      </c>
      <c r="N2959" s="1">
        <v>1</v>
      </c>
      <c r="O2959" s="1" t="str">
        <f t="shared" si="184"/>
        <v>25-40</v>
      </c>
    </row>
    <row r="2960" spans="1:15">
      <c r="A2960" s="1">
        <v>2959</v>
      </c>
      <c r="B2960" s="1">
        <v>86753092959</v>
      </c>
      <c r="C2960" s="2">
        <v>1.5671232876712329</v>
      </c>
      <c r="D2960" s="2" t="str">
        <f t="shared" si="185"/>
        <v>&gt; 1.5 year</v>
      </c>
      <c r="E2960" s="3">
        <v>31.284931506849315</v>
      </c>
      <c r="F2960" s="1">
        <v>0</v>
      </c>
      <c r="G2960" s="1">
        <v>56</v>
      </c>
      <c r="H2960" s="1" t="str">
        <f t="shared" si="186"/>
        <v>&lt;80</v>
      </c>
      <c r="I2960" s="1">
        <v>231.69174151922499</v>
      </c>
      <c r="J2960" s="1">
        <v>162.41212825743401</v>
      </c>
      <c r="K2960" s="1">
        <v>332.016817798349</v>
      </c>
      <c r="L2960" s="1">
        <v>219.34590736238201</v>
      </c>
      <c r="M2960" s="1">
        <f t="shared" si="187"/>
        <v>97.691836601420448</v>
      </c>
      <c r="N2960" s="1">
        <v>0</v>
      </c>
      <c r="O2960" s="1" t="str">
        <f t="shared" si="184"/>
        <v>25-40</v>
      </c>
    </row>
    <row r="2961" spans="1:15">
      <c r="A2961" s="1">
        <v>2960</v>
      </c>
      <c r="B2961" s="1">
        <v>86753092960</v>
      </c>
      <c r="C2961" s="2">
        <v>1.2438356164383562</v>
      </c>
      <c r="D2961" s="2" t="str">
        <f t="shared" si="185"/>
        <v>&lt;= 1.5 year</v>
      </c>
      <c r="E2961" s="3">
        <v>42.6</v>
      </c>
      <c r="F2961" s="1">
        <v>0</v>
      </c>
      <c r="G2961" s="1">
        <v>92</v>
      </c>
      <c r="H2961" s="1" t="str">
        <f t="shared" si="186"/>
        <v>&gt;=80</v>
      </c>
      <c r="I2961" s="1">
        <v>74.282049648734102</v>
      </c>
      <c r="J2961" s="1">
        <v>273.89898309284098</v>
      </c>
      <c r="K2961" s="1">
        <v>214.76188801099099</v>
      </c>
      <c r="L2961" s="1">
        <v>86.045940247125301</v>
      </c>
      <c r="M2961" s="1">
        <f t="shared" si="187"/>
        <v>63.951422010299964</v>
      </c>
      <c r="N2961" s="1">
        <v>0</v>
      </c>
      <c r="O2961" s="1" t="str">
        <f t="shared" si="184"/>
        <v>&gt;40</v>
      </c>
    </row>
    <row r="2962" spans="1:15">
      <c r="A2962" s="1">
        <v>2961</v>
      </c>
      <c r="B2962" s="1">
        <v>86753092961</v>
      </c>
      <c r="C2962" s="2">
        <v>1.6986301369863013</v>
      </c>
      <c r="D2962" s="2" t="str">
        <f t="shared" si="185"/>
        <v>&gt; 1.5 year</v>
      </c>
      <c r="E2962" s="3">
        <v>32.052054794520551</v>
      </c>
      <c r="F2962" s="1">
        <v>0</v>
      </c>
      <c r="G2962" s="1">
        <v>12</v>
      </c>
      <c r="H2962" s="1" t="str">
        <f t="shared" si="186"/>
        <v>&lt;80</v>
      </c>
      <c r="I2962" s="1">
        <v>290.22061003367298</v>
      </c>
      <c r="J2962" s="1">
        <v>228.75170313996799</v>
      </c>
      <c r="K2962" s="1">
        <v>274.43390071795397</v>
      </c>
      <c r="L2962" s="1">
        <v>204.75368831294799</v>
      </c>
      <c r="M2962" s="1">
        <f t="shared" si="187"/>
        <v>99.020295737599497</v>
      </c>
      <c r="N2962" s="1">
        <v>1</v>
      </c>
      <c r="O2962" s="1" t="str">
        <f t="shared" si="184"/>
        <v>25-40</v>
      </c>
    </row>
    <row r="2963" spans="1:15">
      <c r="A2963" s="1">
        <v>2962</v>
      </c>
      <c r="B2963" s="1">
        <v>86753092962</v>
      </c>
      <c r="C2963" s="2">
        <v>1.2931506849315069</v>
      </c>
      <c r="D2963" s="2" t="str">
        <f t="shared" si="185"/>
        <v>&lt;= 1.5 year</v>
      </c>
      <c r="E2963" s="3">
        <v>43.054794520547944</v>
      </c>
      <c r="F2963" s="1">
        <v>0</v>
      </c>
      <c r="G2963" s="1">
        <v>38</v>
      </c>
      <c r="H2963" s="1" t="str">
        <f t="shared" si="186"/>
        <v>&lt;80</v>
      </c>
      <c r="I2963" s="1">
        <v>2.43042697451637</v>
      </c>
      <c r="J2963" s="1">
        <v>320.05809460323002</v>
      </c>
      <c r="K2963" s="1">
        <v>268.25916601210002</v>
      </c>
      <c r="L2963" s="1">
        <v>29.836330844434102</v>
      </c>
      <c r="M2963" s="1">
        <f t="shared" si="187"/>
        <v>61.570541349003804</v>
      </c>
      <c r="N2963" s="1">
        <v>0</v>
      </c>
      <c r="O2963" s="1" t="str">
        <f t="shared" si="184"/>
        <v>&gt;40</v>
      </c>
    </row>
    <row r="2964" spans="1:15">
      <c r="A2964" s="1">
        <v>2963</v>
      </c>
      <c r="B2964" s="1">
        <v>86753092963</v>
      </c>
      <c r="C2964" s="2">
        <v>1.252054794520548</v>
      </c>
      <c r="D2964" s="2" t="str">
        <f t="shared" si="185"/>
        <v>&lt;= 1.5 year</v>
      </c>
      <c r="E2964" s="3">
        <v>41.887671232876713</v>
      </c>
      <c r="F2964" s="1">
        <v>0</v>
      </c>
      <c r="G2964" s="1">
        <v>78</v>
      </c>
      <c r="H2964" s="1" t="str">
        <f t="shared" si="186"/>
        <v>&lt;80</v>
      </c>
      <c r="I2964" s="1">
        <v>39.863313840490399</v>
      </c>
      <c r="J2964" s="1">
        <v>326.03793649877798</v>
      </c>
      <c r="K2964" s="1">
        <v>206.54414237009601</v>
      </c>
      <c r="L2964" s="1">
        <v>31.4154048143754</v>
      </c>
      <c r="M2964" s="1">
        <f t="shared" si="187"/>
        <v>57.827245689278037</v>
      </c>
      <c r="N2964" s="1">
        <v>0</v>
      </c>
      <c r="O2964" s="1" t="str">
        <f t="shared" si="184"/>
        <v>&gt;40</v>
      </c>
    </row>
    <row r="2965" spans="1:15">
      <c r="A2965" s="1">
        <v>2964</v>
      </c>
      <c r="B2965" s="1">
        <v>86753092964</v>
      </c>
      <c r="C2965" s="2">
        <v>1.5643835616438355</v>
      </c>
      <c r="D2965" s="2" t="str">
        <f t="shared" si="185"/>
        <v>&gt; 1.5 year</v>
      </c>
      <c r="E2965" s="3">
        <v>34.452054794520549</v>
      </c>
      <c r="F2965" s="1">
        <v>0</v>
      </c>
      <c r="G2965" s="1">
        <v>27</v>
      </c>
      <c r="H2965" s="1" t="str">
        <f t="shared" si="186"/>
        <v>&lt;80</v>
      </c>
      <c r="I2965" s="1">
        <v>86.611746501704204</v>
      </c>
      <c r="J2965" s="1">
        <v>256.08818569655398</v>
      </c>
      <c r="K2965" s="1">
        <v>346.66636025780798</v>
      </c>
      <c r="L2965" s="1">
        <v>317.76090229560702</v>
      </c>
      <c r="M2965" s="1">
        <f t="shared" si="187"/>
        <v>107.14726608227045</v>
      </c>
      <c r="N2965" s="1">
        <v>0</v>
      </c>
      <c r="O2965" s="1" t="str">
        <f t="shared" si="184"/>
        <v>25-40</v>
      </c>
    </row>
    <row r="2966" spans="1:15">
      <c r="A2966" s="1">
        <v>2965</v>
      </c>
      <c r="B2966" s="1">
        <v>86753092965</v>
      </c>
      <c r="C2966" s="2">
        <v>1.526027397260274</v>
      </c>
      <c r="D2966" s="2" t="str">
        <f t="shared" si="185"/>
        <v>&gt; 1.5 year</v>
      </c>
      <c r="E2966" s="3">
        <v>32.594520547945208</v>
      </c>
      <c r="F2966" s="1">
        <v>0</v>
      </c>
      <c r="G2966" s="1">
        <v>49</v>
      </c>
      <c r="H2966" s="1" t="str">
        <f t="shared" si="186"/>
        <v>&lt;80</v>
      </c>
      <c r="I2966" s="1">
        <v>167.36127025068501</v>
      </c>
      <c r="J2966" s="1">
        <v>264.16643385773102</v>
      </c>
      <c r="K2966" s="1">
        <v>276.05861030588699</v>
      </c>
      <c r="L2966" s="1">
        <v>224.89201126434301</v>
      </c>
      <c r="M2966" s="1">
        <f t="shared" si="187"/>
        <v>94.636290917100879</v>
      </c>
      <c r="N2966" s="1">
        <v>0</v>
      </c>
      <c r="O2966" s="1" t="str">
        <f t="shared" si="184"/>
        <v>25-40</v>
      </c>
    </row>
    <row r="2967" spans="1:15">
      <c r="A2967" s="1">
        <v>2966</v>
      </c>
      <c r="B2967" s="1">
        <v>86753092966</v>
      </c>
      <c r="C2967" s="2">
        <v>1.1616438356164382</v>
      </c>
      <c r="D2967" s="2" t="str">
        <f t="shared" si="185"/>
        <v>&lt;= 1.5 year</v>
      </c>
      <c r="E2967" s="3">
        <v>39.320547945205476</v>
      </c>
      <c r="F2967" s="1">
        <v>0</v>
      </c>
      <c r="G2967" s="1">
        <v>47</v>
      </c>
      <c r="H2967" s="1" t="str">
        <f t="shared" si="186"/>
        <v>&lt;80</v>
      </c>
      <c r="I2967" s="1">
        <v>21.137159118379699</v>
      </c>
      <c r="J2967" s="1">
        <v>209.11315019751601</v>
      </c>
      <c r="K2967" s="1">
        <v>250.900139157936</v>
      </c>
      <c r="L2967" s="1">
        <v>39.805835069510103</v>
      </c>
      <c r="M2967" s="1">
        <f t="shared" si="187"/>
        <v>53.304741652565184</v>
      </c>
      <c r="N2967" s="1">
        <v>1</v>
      </c>
      <c r="O2967" s="1" t="str">
        <f t="shared" si="184"/>
        <v>25-40</v>
      </c>
    </row>
    <row r="2968" spans="1:15">
      <c r="A2968" s="1">
        <v>2967</v>
      </c>
      <c r="B2968" s="1">
        <v>86753092967</v>
      </c>
      <c r="C2968" s="2">
        <v>1.6082191780821917</v>
      </c>
      <c r="D2968" s="2" t="str">
        <f t="shared" si="185"/>
        <v>&gt; 1.5 year</v>
      </c>
      <c r="E2968" s="3">
        <v>34.046575342465751</v>
      </c>
      <c r="F2968" s="1">
        <v>0</v>
      </c>
      <c r="G2968" s="1">
        <v>53</v>
      </c>
      <c r="H2968" s="1" t="str">
        <f t="shared" si="186"/>
        <v>&lt;80</v>
      </c>
      <c r="I2968" s="1">
        <v>265.58391517897201</v>
      </c>
      <c r="J2968" s="1">
        <v>274.291076036069</v>
      </c>
      <c r="K2968" s="1">
        <v>221.03975842863099</v>
      </c>
      <c r="L2968" s="1">
        <v>258.446763859317</v>
      </c>
      <c r="M2968" s="1">
        <f t="shared" si="187"/>
        <v>100.72838197175705</v>
      </c>
      <c r="N2968" s="1">
        <v>0</v>
      </c>
      <c r="O2968" s="1" t="str">
        <f t="shared" si="184"/>
        <v>25-40</v>
      </c>
    </row>
    <row r="2969" spans="1:15">
      <c r="A2969" s="1">
        <v>2968</v>
      </c>
      <c r="B2969" s="1">
        <v>86753092968</v>
      </c>
      <c r="C2969" s="2">
        <v>0.81643835616438354</v>
      </c>
      <c r="D2969" s="2" t="str">
        <f t="shared" si="185"/>
        <v>&lt;= 1.5 year</v>
      </c>
      <c r="E2969" s="3">
        <v>35.652054794520545</v>
      </c>
      <c r="F2969" s="1">
        <v>0</v>
      </c>
      <c r="G2969" s="1">
        <v>20</v>
      </c>
      <c r="H2969" s="1" t="str">
        <f t="shared" si="186"/>
        <v>&lt;80</v>
      </c>
      <c r="I2969" s="1">
        <v>1.5810214330493999</v>
      </c>
      <c r="J2969" s="1">
        <v>7.5558393836790101</v>
      </c>
      <c r="K2969" s="1">
        <v>328.68067973762601</v>
      </c>
      <c r="L2969" s="1">
        <v>510.110934514034</v>
      </c>
      <c r="M2969" s="1">
        <f t="shared" si="187"/>
        <v>101.38594257553747</v>
      </c>
      <c r="N2969" s="1">
        <v>0</v>
      </c>
      <c r="O2969" s="1" t="str">
        <f t="shared" si="184"/>
        <v>25-40</v>
      </c>
    </row>
    <row r="2970" spans="1:15">
      <c r="A2970" s="1">
        <v>2969</v>
      </c>
      <c r="B2970" s="1">
        <v>86753092969</v>
      </c>
      <c r="C2970" s="2">
        <v>1.6328767123287671</v>
      </c>
      <c r="D2970" s="2" t="str">
        <f t="shared" si="185"/>
        <v>&gt; 1.5 year</v>
      </c>
      <c r="E2970" s="3">
        <v>26.246575342465754</v>
      </c>
      <c r="F2970" s="1">
        <v>0</v>
      </c>
      <c r="G2970" s="1">
        <v>53</v>
      </c>
      <c r="H2970" s="1" t="str">
        <f t="shared" si="186"/>
        <v>&lt;80</v>
      </c>
      <c r="I2970" s="1">
        <v>272.78156750583202</v>
      </c>
      <c r="J2970" s="1">
        <v>316.577561826644</v>
      </c>
      <c r="K2970" s="1">
        <v>217.510678451773</v>
      </c>
      <c r="L2970" s="1">
        <v>268.58880709975602</v>
      </c>
      <c r="M2970" s="1">
        <f t="shared" si="187"/>
        <v>105.48066861278157</v>
      </c>
      <c r="N2970" s="1">
        <v>0</v>
      </c>
      <c r="O2970" s="1" t="str">
        <f t="shared" si="184"/>
        <v>25-40</v>
      </c>
    </row>
    <row r="2971" spans="1:15">
      <c r="A2971" s="1">
        <v>2970</v>
      </c>
      <c r="B2971" s="1">
        <v>86753092970</v>
      </c>
      <c r="C2971" s="2">
        <v>1.1643835616438356</v>
      </c>
      <c r="D2971" s="2" t="str">
        <f t="shared" si="185"/>
        <v>&lt;= 1.5 year</v>
      </c>
      <c r="E2971" s="3">
        <v>41.046575342465751</v>
      </c>
      <c r="F2971" s="1">
        <v>0</v>
      </c>
      <c r="G2971" s="1">
        <v>95</v>
      </c>
      <c r="H2971" s="1" t="str">
        <f t="shared" si="186"/>
        <v>&gt;=80</v>
      </c>
      <c r="I2971" s="1">
        <v>1.8351744827116201</v>
      </c>
      <c r="J2971" s="1">
        <v>236.95979688713501</v>
      </c>
      <c r="K2971" s="1">
        <v>277.39098095873999</v>
      </c>
      <c r="L2971" s="1">
        <v>82.494908379170894</v>
      </c>
      <c r="M2971" s="1">
        <f t="shared" si="187"/>
        <v>62.289904430137028</v>
      </c>
      <c r="N2971" s="1">
        <v>0</v>
      </c>
      <c r="O2971" s="1" t="str">
        <f t="shared" si="184"/>
        <v>&gt;40</v>
      </c>
    </row>
    <row r="2972" spans="1:15">
      <c r="A2972" s="1">
        <v>2971</v>
      </c>
      <c r="B2972" s="1">
        <v>86753092971</v>
      </c>
      <c r="C2972" s="2">
        <v>1.6767123287671233</v>
      </c>
      <c r="D2972" s="2" t="str">
        <f t="shared" si="185"/>
        <v>&gt; 1.5 year</v>
      </c>
      <c r="E2972" s="3">
        <v>27.183561643835617</v>
      </c>
      <c r="F2972" s="1">
        <v>0</v>
      </c>
      <c r="G2972" s="1">
        <v>46</v>
      </c>
      <c r="H2972" s="1" t="str">
        <f t="shared" si="186"/>
        <v>&lt;80</v>
      </c>
      <c r="I2972" s="1">
        <v>269.374308038523</v>
      </c>
      <c r="J2972" s="1">
        <v>236.33936127108299</v>
      </c>
      <c r="K2972" s="1">
        <v>100.692966711483</v>
      </c>
      <c r="L2972" s="1">
        <v>243.8983141514</v>
      </c>
      <c r="M2972" s="1">
        <f t="shared" si="187"/>
        <v>81.808047248314438</v>
      </c>
      <c r="N2972" s="1">
        <v>1</v>
      </c>
      <c r="O2972" s="1" t="str">
        <f t="shared" si="184"/>
        <v>25-40</v>
      </c>
    </row>
    <row r="2973" spans="1:15">
      <c r="A2973" s="1">
        <v>2972</v>
      </c>
      <c r="B2973" s="1">
        <v>86753092972</v>
      </c>
      <c r="C2973" s="2">
        <v>1.7589041095890412</v>
      </c>
      <c r="D2973" s="2" t="str">
        <f t="shared" si="185"/>
        <v>&gt; 1.5 year</v>
      </c>
      <c r="E2973" s="3">
        <v>30.18904109589041</v>
      </c>
      <c r="F2973" s="1">
        <v>0</v>
      </c>
      <c r="G2973" s="1">
        <v>47</v>
      </c>
      <c r="H2973" s="1" t="str">
        <f t="shared" si="186"/>
        <v>&lt;80</v>
      </c>
      <c r="I2973" s="1">
        <v>224.82784033989901</v>
      </c>
      <c r="J2973" s="1">
        <v>193.65946181599301</v>
      </c>
      <c r="K2973" s="1">
        <v>208.76269001608199</v>
      </c>
      <c r="L2973" s="1">
        <v>224.770779230036</v>
      </c>
      <c r="M2973" s="1">
        <f t="shared" si="187"/>
        <v>85.503000482005518</v>
      </c>
      <c r="N2973" s="1">
        <v>1</v>
      </c>
      <c r="O2973" s="1" t="str">
        <f t="shared" si="184"/>
        <v>25-40</v>
      </c>
    </row>
    <row r="2974" spans="1:15">
      <c r="A2974" s="1">
        <v>2973</v>
      </c>
      <c r="B2974" s="1">
        <v>86753092973</v>
      </c>
      <c r="C2974" s="2">
        <v>0.989041095890411</v>
      </c>
      <c r="D2974" s="2" t="str">
        <f t="shared" si="185"/>
        <v>&lt;= 1.5 year</v>
      </c>
      <c r="E2974" s="3">
        <v>32.235616438356168</v>
      </c>
      <c r="F2974" s="1">
        <v>0</v>
      </c>
      <c r="G2974" s="1">
        <v>17</v>
      </c>
      <c r="H2974" s="1" t="str">
        <f t="shared" si="186"/>
        <v>&lt;80</v>
      </c>
      <c r="I2974" s="1">
        <v>26.9056941973856</v>
      </c>
      <c r="J2974" s="1">
        <v>42.807372772295899</v>
      </c>
      <c r="K2974" s="1">
        <v>417.15498675653498</v>
      </c>
      <c r="L2974" s="1">
        <v>298.63383347312401</v>
      </c>
      <c r="M2974" s="1">
        <f t="shared" si="187"/>
        <v>91.471703785133599</v>
      </c>
      <c r="N2974" s="1">
        <v>0</v>
      </c>
      <c r="O2974" s="1" t="str">
        <f t="shared" si="184"/>
        <v>25-40</v>
      </c>
    </row>
    <row r="2975" spans="1:15">
      <c r="A2975" s="1">
        <v>2974</v>
      </c>
      <c r="B2975" s="1">
        <v>86753092974</v>
      </c>
      <c r="C2975" s="2">
        <v>1.2328767123287672</v>
      </c>
      <c r="D2975" s="2" t="str">
        <f t="shared" si="185"/>
        <v>&lt;= 1.5 year</v>
      </c>
      <c r="E2975" s="3">
        <v>39.893150684931506</v>
      </c>
      <c r="F2975" s="1">
        <v>0</v>
      </c>
      <c r="G2975" s="1">
        <v>82</v>
      </c>
      <c r="H2975" s="1" t="str">
        <f t="shared" si="186"/>
        <v>&gt;=80</v>
      </c>
      <c r="I2975" s="1">
        <v>15.5381312168569</v>
      </c>
      <c r="J2975" s="1">
        <v>238.452508873434</v>
      </c>
      <c r="K2975" s="1">
        <v>292.85615054121803</v>
      </c>
      <c r="L2975" s="1">
        <v>9.3731363023727408</v>
      </c>
      <c r="M2975" s="1">
        <f t="shared" si="187"/>
        <v>56.58676562845416</v>
      </c>
      <c r="N2975" s="1">
        <v>0</v>
      </c>
      <c r="O2975" s="1" t="str">
        <f t="shared" si="184"/>
        <v>25-40</v>
      </c>
    </row>
    <row r="2976" spans="1:15">
      <c r="A2976" s="1">
        <v>2975</v>
      </c>
      <c r="B2976" s="1">
        <v>86753092975</v>
      </c>
      <c r="C2976" s="2">
        <v>1.4328767123287671</v>
      </c>
      <c r="D2976" s="2" t="str">
        <f t="shared" si="185"/>
        <v>&lt;= 1.5 year</v>
      </c>
      <c r="E2976" s="3">
        <v>36.561643835616437</v>
      </c>
      <c r="F2976" s="1">
        <v>0</v>
      </c>
      <c r="G2976" s="1">
        <v>79</v>
      </c>
      <c r="H2976" s="1" t="str">
        <f t="shared" si="186"/>
        <v>&lt;80</v>
      </c>
      <c r="I2976" s="1">
        <v>9.4926493826916598</v>
      </c>
      <c r="J2976" s="1">
        <v>151.93621229195401</v>
      </c>
      <c r="K2976" s="1">
        <v>394.12866888825801</v>
      </c>
      <c r="L2976" s="1">
        <v>65.281351525130603</v>
      </c>
      <c r="M2976" s="1">
        <f t="shared" si="187"/>
        <v>68.043511383578277</v>
      </c>
      <c r="N2976" s="1">
        <v>0</v>
      </c>
      <c r="O2976" s="1" t="str">
        <f t="shared" si="184"/>
        <v>25-40</v>
      </c>
    </row>
    <row r="2977" spans="1:15">
      <c r="A2977" s="1">
        <v>2976</v>
      </c>
      <c r="B2977" s="1">
        <v>86753092976</v>
      </c>
      <c r="C2977" s="2">
        <v>1.7835616438356163</v>
      </c>
      <c r="D2977" s="2" t="str">
        <f t="shared" si="185"/>
        <v>&gt; 1.5 year</v>
      </c>
      <c r="E2977" s="3">
        <v>26.726027397260275</v>
      </c>
      <c r="F2977" s="1">
        <v>0</v>
      </c>
      <c r="G2977" s="1">
        <v>52</v>
      </c>
      <c r="H2977" s="1" t="str">
        <f t="shared" si="186"/>
        <v>&lt;80</v>
      </c>
      <c r="I2977" s="1">
        <v>166.17840786717599</v>
      </c>
      <c r="J2977" s="1">
        <v>144.70151694352899</v>
      </c>
      <c r="K2977" s="1">
        <v>310.72763758656998</v>
      </c>
      <c r="L2977" s="1">
        <v>303.82955979796799</v>
      </c>
      <c r="M2977" s="1">
        <f t="shared" si="187"/>
        <v>98.617257671000942</v>
      </c>
      <c r="N2977" s="1">
        <v>0</v>
      </c>
      <c r="O2977" s="1" t="str">
        <f t="shared" si="184"/>
        <v>25-40</v>
      </c>
    </row>
    <row r="2978" spans="1:15">
      <c r="A2978" s="1">
        <v>2977</v>
      </c>
      <c r="B2978" s="1">
        <v>86753092977</v>
      </c>
      <c r="C2978" s="2">
        <v>1.5671232876712329</v>
      </c>
      <c r="D2978" s="2" t="str">
        <f t="shared" si="185"/>
        <v>&gt; 1.5 year</v>
      </c>
      <c r="E2978" s="3">
        <v>27.704109589041096</v>
      </c>
      <c r="F2978" s="1">
        <v>0</v>
      </c>
      <c r="G2978" s="1">
        <v>41</v>
      </c>
      <c r="H2978" s="1" t="str">
        <f t="shared" si="186"/>
        <v>&lt;80</v>
      </c>
      <c r="I2978" s="1">
        <v>361.006649956952</v>
      </c>
      <c r="J2978" s="1">
        <v>143.683785579252</v>
      </c>
      <c r="K2978" s="1">
        <v>284.98206118503799</v>
      </c>
      <c r="L2978" s="1">
        <v>212.668830482678</v>
      </c>
      <c r="M2978" s="1">
        <f t="shared" si="187"/>
        <v>100.09334184302223</v>
      </c>
      <c r="N2978" s="1">
        <v>0</v>
      </c>
      <c r="O2978" s="1" t="str">
        <f t="shared" si="184"/>
        <v>25-40</v>
      </c>
    </row>
    <row r="2979" spans="1:15">
      <c r="A2979" s="1">
        <v>2978</v>
      </c>
      <c r="B2979" s="1">
        <v>86753092978</v>
      </c>
      <c r="C2979" s="2">
        <v>1.2219178082191782</v>
      </c>
      <c r="D2979" s="2" t="str">
        <f t="shared" si="185"/>
        <v>&lt;= 1.5 year</v>
      </c>
      <c r="E2979" s="3">
        <v>39.783561643835618</v>
      </c>
      <c r="F2979" s="1">
        <v>1</v>
      </c>
      <c r="G2979" s="1">
        <v>64</v>
      </c>
      <c r="H2979" s="1" t="str">
        <f t="shared" si="186"/>
        <v>&lt;80</v>
      </c>
      <c r="I2979" s="1">
        <v>4.7832209606867497</v>
      </c>
      <c r="J2979" s="1">
        <v>198.19797533726401</v>
      </c>
      <c r="K2979" s="1">
        <v>306.55875196802998</v>
      </c>
      <c r="L2979" s="1">
        <v>20.6508827837668</v>
      </c>
      <c r="M2979" s="1">
        <f t="shared" si="187"/>
        <v>55.503651874051677</v>
      </c>
      <c r="N2979" s="1">
        <v>1</v>
      </c>
      <c r="O2979" s="1" t="str">
        <f t="shared" si="184"/>
        <v>25-40</v>
      </c>
    </row>
    <row r="2980" spans="1:15">
      <c r="A2980" s="1">
        <v>2979</v>
      </c>
      <c r="B2980" s="1">
        <v>86753092979</v>
      </c>
      <c r="C2980" s="2">
        <v>1.2054794520547945</v>
      </c>
      <c r="D2980" s="2" t="str">
        <f t="shared" si="185"/>
        <v>&lt;= 1.5 year</v>
      </c>
      <c r="E2980" s="3">
        <v>39.052054794520551</v>
      </c>
      <c r="F2980" s="1">
        <v>0</v>
      </c>
      <c r="G2980" s="1">
        <v>117</v>
      </c>
      <c r="H2980" s="1" t="str">
        <f t="shared" si="186"/>
        <v>&gt;=80</v>
      </c>
      <c r="I2980" s="1">
        <v>17.210045407612899</v>
      </c>
      <c r="J2980" s="1">
        <v>212.64191417431999</v>
      </c>
      <c r="K2980" s="1">
        <v>225.63575694730901</v>
      </c>
      <c r="L2980" s="1">
        <v>77.093485838365496</v>
      </c>
      <c r="M2980" s="1">
        <f t="shared" si="187"/>
        <v>54.715665900835575</v>
      </c>
      <c r="N2980" s="1">
        <v>1</v>
      </c>
      <c r="O2980" s="1" t="str">
        <f t="shared" si="184"/>
        <v>25-40</v>
      </c>
    </row>
    <row r="2981" spans="1:15">
      <c r="A2981" s="1">
        <v>2980</v>
      </c>
      <c r="B2981" s="1">
        <v>86753092980</v>
      </c>
      <c r="C2981" s="2">
        <v>1.7205479452054795</v>
      </c>
      <c r="D2981" s="2" t="str">
        <f t="shared" si="185"/>
        <v>&gt; 1.5 year</v>
      </c>
      <c r="E2981" s="3">
        <v>31.5013698630137</v>
      </c>
      <c r="F2981" s="1">
        <v>0</v>
      </c>
      <c r="G2981" s="1">
        <v>48</v>
      </c>
      <c r="H2981" s="1" t="str">
        <f t="shared" si="186"/>
        <v>&lt;80</v>
      </c>
      <c r="I2981" s="1">
        <v>147.73646888715101</v>
      </c>
      <c r="J2981" s="1">
        <v>295.144055508674</v>
      </c>
      <c r="K2981" s="1">
        <v>258.26967425216799</v>
      </c>
      <c r="L2981" s="1">
        <v>176.92335248245001</v>
      </c>
      <c r="M2981" s="1">
        <f t="shared" si="187"/>
        <v>87.65360515982016</v>
      </c>
      <c r="N2981" s="1">
        <v>1</v>
      </c>
      <c r="O2981" s="1" t="str">
        <f t="shared" si="184"/>
        <v>25-40</v>
      </c>
    </row>
    <row r="2982" spans="1:15">
      <c r="A2982" s="1">
        <v>2981</v>
      </c>
      <c r="B2982" s="1">
        <v>86753092981</v>
      </c>
      <c r="C2982" s="2">
        <v>1.1397260273972603</v>
      </c>
      <c r="D2982" s="2" t="str">
        <f t="shared" si="185"/>
        <v>&lt;= 1.5 year</v>
      </c>
      <c r="E2982" s="3">
        <v>36.389041095890413</v>
      </c>
      <c r="F2982" s="1">
        <v>0</v>
      </c>
      <c r="G2982" s="1">
        <v>83</v>
      </c>
      <c r="H2982" s="1" t="str">
        <f t="shared" si="186"/>
        <v>&gt;=80</v>
      </c>
      <c r="I2982" s="1">
        <v>9.3733765555137598</v>
      </c>
      <c r="J2982" s="1">
        <v>244.74308091184599</v>
      </c>
      <c r="K2982" s="1">
        <v>284.14753765956601</v>
      </c>
      <c r="L2982" s="1">
        <v>14.061626629702801</v>
      </c>
      <c r="M2982" s="1">
        <f t="shared" si="187"/>
        <v>56.114416312101035</v>
      </c>
      <c r="N2982" s="1">
        <v>0</v>
      </c>
      <c r="O2982" s="1" t="str">
        <f t="shared" si="184"/>
        <v>25-40</v>
      </c>
    </row>
    <row r="2983" spans="1:15">
      <c r="A2983" s="1">
        <v>2982</v>
      </c>
      <c r="B2983" s="1">
        <v>86753092982</v>
      </c>
      <c r="C2983" s="2">
        <v>1.6602739726027398</v>
      </c>
      <c r="D2983" s="2" t="str">
        <f t="shared" si="185"/>
        <v>&gt; 1.5 year</v>
      </c>
      <c r="E2983" s="3">
        <v>26.736986301369864</v>
      </c>
      <c r="F2983" s="1">
        <v>1</v>
      </c>
      <c r="G2983" s="1">
        <v>58</v>
      </c>
      <c r="H2983" s="1" t="str">
        <f t="shared" si="186"/>
        <v>&lt;80</v>
      </c>
      <c r="I2983" s="1">
        <v>235.892024351424</v>
      </c>
      <c r="J2983" s="1">
        <v>191.625711668035</v>
      </c>
      <c r="K2983" s="1">
        <v>296.94184256366799</v>
      </c>
      <c r="L2983" s="1">
        <v>244.31839273971099</v>
      </c>
      <c r="M2983" s="1">
        <f t="shared" si="187"/>
        <v>99.152647117962204</v>
      </c>
      <c r="N2983" s="1">
        <v>0</v>
      </c>
      <c r="O2983" s="1" t="str">
        <f t="shared" si="184"/>
        <v>25-40</v>
      </c>
    </row>
    <row r="2984" spans="1:15">
      <c r="A2984" s="1">
        <v>2983</v>
      </c>
      <c r="B2984" s="1">
        <v>86753092983</v>
      </c>
      <c r="C2984" s="2">
        <v>1.6821917808219178</v>
      </c>
      <c r="D2984" s="2" t="str">
        <f t="shared" si="185"/>
        <v>&gt; 1.5 year</v>
      </c>
      <c r="E2984" s="3">
        <v>31.049315068493151</v>
      </c>
      <c r="F2984" s="1">
        <v>0</v>
      </c>
      <c r="G2984" s="1">
        <v>49</v>
      </c>
      <c r="H2984" s="1" t="str">
        <f t="shared" si="186"/>
        <v>&lt;80</v>
      </c>
      <c r="I2984" s="1">
        <v>126.609510277222</v>
      </c>
      <c r="J2984" s="1">
        <v>288.973981279459</v>
      </c>
      <c r="K2984" s="1">
        <v>225.606687082512</v>
      </c>
      <c r="L2984" s="1">
        <v>327.02995311917101</v>
      </c>
      <c r="M2984" s="1">
        <f t="shared" si="187"/>
        <v>99.563076148736442</v>
      </c>
      <c r="N2984" s="1">
        <v>0</v>
      </c>
      <c r="O2984" s="1" t="str">
        <f t="shared" si="184"/>
        <v>25-40</v>
      </c>
    </row>
    <row r="2985" spans="1:15">
      <c r="A2985" s="1">
        <v>2984</v>
      </c>
      <c r="B2985" s="1">
        <v>86753092984</v>
      </c>
      <c r="C2985" s="2">
        <v>1.7315068493150685</v>
      </c>
      <c r="D2985" s="2" t="str">
        <f t="shared" si="185"/>
        <v>&gt; 1.5 year</v>
      </c>
      <c r="E2985" s="3">
        <v>30.010958904109589</v>
      </c>
      <c r="F2985" s="1">
        <v>1</v>
      </c>
      <c r="G2985" s="1">
        <v>40</v>
      </c>
      <c r="H2985" s="1" t="str">
        <f t="shared" si="186"/>
        <v>&lt;80</v>
      </c>
      <c r="I2985" s="1">
        <v>281.11215978668599</v>
      </c>
      <c r="J2985" s="1">
        <v>287.03370793798302</v>
      </c>
      <c r="K2985" s="1">
        <v>184.42203746729299</v>
      </c>
      <c r="L2985" s="1">
        <v>246.51611106867099</v>
      </c>
      <c r="M2985" s="1">
        <f t="shared" si="187"/>
        <v>97.164247242289207</v>
      </c>
      <c r="N2985" s="1">
        <v>0</v>
      </c>
      <c r="O2985" s="1" t="str">
        <f t="shared" si="184"/>
        <v>25-40</v>
      </c>
    </row>
    <row r="2986" spans="1:15">
      <c r="A2986" s="1">
        <v>2985</v>
      </c>
      <c r="B2986" s="1">
        <v>86753092985</v>
      </c>
      <c r="C2986" s="2">
        <v>1.6739726027397259</v>
      </c>
      <c r="D2986" s="2" t="str">
        <f t="shared" si="185"/>
        <v>&gt; 1.5 year</v>
      </c>
      <c r="E2986" s="3">
        <v>29.909589041095892</v>
      </c>
      <c r="F2986" s="1">
        <v>0</v>
      </c>
      <c r="G2986" s="1">
        <v>27</v>
      </c>
      <c r="H2986" s="1" t="str">
        <f t="shared" si="186"/>
        <v>&lt;80</v>
      </c>
      <c r="I2986" s="1">
        <v>269.23534874661698</v>
      </c>
      <c r="J2986" s="1">
        <v>231.831081774376</v>
      </c>
      <c r="K2986" s="1">
        <v>208.35052856326101</v>
      </c>
      <c r="L2986" s="1">
        <v>240.710720968788</v>
      </c>
      <c r="M2986" s="1">
        <f t="shared" si="187"/>
        <v>93.97266438552532</v>
      </c>
      <c r="N2986" s="1">
        <v>0</v>
      </c>
      <c r="O2986" s="1" t="str">
        <f t="shared" si="184"/>
        <v>25-40</v>
      </c>
    </row>
    <row r="2987" spans="1:15">
      <c r="A2987" s="1">
        <v>2986</v>
      </c>
      <c r="B2987" s="1">
        <v>86753092986</v>
      </c>
      <c r="C2987" s="2">
        <v>1.4547945205479451</v>
      </c>
      <c r="D2987" s="2" t="str">
        <f t="shared" si="185"/>
        <v>&lt;= 1.5 year</v>
      </c>
      <c r="E2987" s="3">
        <v>29.863013698630137</v>
      </c>
      <c r="F2987" s="1">
        <v>0</v>
      </c>
      <c r="G2987" s="1">
        <v>34</v>
      </c>
      <c r="H2987" s="1" t="str">
        <f t="shared" si="186"/>
        <v>&lt;80</v>
      </c>
      <c r="I2987" s="1">
        <v>257.10000799720802</v>
      </c>
      <c r="J2987" s="1">
        <v>181.87577898165401</v>
      </c>
      <c r="K2987" s="1">
        <v>319.710517327258</v>
      </c>
      <c r="L2987" s="1">
        <v>284.51521608584</v>
      </c>
      <c r="M2987" s="1">
        <f t="shared" si="187"/>
        <v>107.62515096788071</v>
      </c>
      <c r="N2987" s="1">
        <v>0</v>
      </c>
      <c r="O2987" s="1" t="str">
        <f t="shared" si="184"/>
        <v>25-40</v>
      </c>
    </row>
    <row r="2988" spans="1:15">
      <c r="A2988" s="1">
        <v>2987</v>
      </c>
      <c r="B2988" s="1">
        <v>86753092987</v>
      </c>
      <c r="C2988" s="2">
        <v>1.1287671232876713</v>
      </c>
      <c r="D2988" s="2" t="str">
        <f t="shared" si="185"/>
        <v>&lt;= 1.5 year</v>
      </c>
      <c r="E2988" s="3">
        <v>43.043835616438358</v>
      </c>
      <c r="F2988" s="1">
        <v>1</v>
      </c>
      <c r="G2988" s="1">
        <v>66</v>
      </c>
      <c r="H2988" s="1" t="str">
        <f t="shared" si="186"/>
        <v>&lt;80</v>
      </c>
      <c r="I2988" s="1">
        <v>30.0793316320601</v>
      </c>
      <c r="J2988" s="1">
        <v>283.72779095188298</v>
      </c>
      <c r="K2988" s="1">
        <v>90.519353252273802</v>
      </c>
      <c r="L2988" s="1">
        <v>192.62267512016999</v>
      </c>
      <c r="M2988" s="1">
        <f t="shared" si="187"/>
        <v>59.081613211408701</v>
      </c>
      <c r="N2988" s="1">
        <v>0</v>
      </c>
      <c r="O2988" s="1" t="str">
        <f t="shared" si="184"/>
        <v>&gt;40</v>
      </c>
    </row>
    <row r="2989" spans="1:15">
      <c r="A2989" s="1">
        <v>2988</v>
      </c>
      <c r="B2989" s="1">
        <v>86753092988</v>
      </c>
      <c r="C2989" s="2">
        <v>1.7616438356164383</v>
      </c>
      <c r="D2989" s="2" t="str">
        <f t="shared" si="185"/>
        <v>&gt; 1.5 year</v>
      </c>
      <c r="E2989" s="3">
        <v>30.213698630136985</v>
      </c>
      <c r="F2989" s="1">
        <v>0</v>
      </c>
      <c r="G2989" s="1">
        <v>48</v>
      </c>
      <c r="H2989" s="1" t="str">
        <f t="shared" si="186"/>
        <v>&lt;80</v>
      </c>
      <c r="I2989" s="1">
        <v>178.67355981358401</v>
      </c>
      <c r="J2989" s="1">
        <v>172.15001072742001</v>
      </c>
      <c r="K2989" s="1">
        <v>339.75816338770898</v>
      </c>
      <c r="L2989" s="1">
        <v>206.543650021812</v>
      </c>
      <c r="M2989" s="1">
        <f t="shared" si="187"/>
        <v>93.622103252422846</v>
      </c>
      <c r="N2989" s="1">
        <v>1</v>
      </c>
      <c r="O2989" s="1" t="str">
        <f t="shared" si="184"/>
        <v>25-40</v>
      </c>
    </row>
    <row r="2990" spans="1:15">
      <c r="A2990" s="1">
        <v>2989</v>
      </c>
      <c r="B2990" s="1">
        <v>86753092989</v>
      </c>
      <c r="C2990" s="2">
        <v>1.7232876712328766</v>
      </c>
      <c r="D2990" s="2" t="str">
        <f t="shared" si="185"/>
        <v>&gt; 1.5 year</v>
      </c>
      <c r="E2990" s="3">
        <v>29.63013698630137</v>
      </c>
      <c r="F2990" s="1">
        <v>0</v>
      </c>
      <c r="G2990" s="1">
        <v>37</v>
      </c>
      <c r="H2990" s="1" t="str">
        <f t="shared" si="186"/>
        <v>&lt;80</v>
      </c>
      <c r="I2990" s="1">
        <v>148.18291992962301</v>
      </c>
      <c r="J2990" s="1">
        <v>313.63291251726099</v>
      </c>
      <c r="K2990" s="1">
        <v>180.15593087367</v>
      </c>
      <c r="L2990" s="1">
        <v>359.19641105361097</v>
      </c>
      <c r="M2990" s="1">
        <f t="shared" si="187"/>
        <v>101.66754762702445</v>
      </c>
      <c r="N2990" s="1">
        <v>0</v>
      </c>
      <c r="O2990" s="1" t="str">
        <f t="shared" si="184"/>
        <v>25-40</v>
      </c>
    </row>
    <row r="2991" spans="1:15">
      <c r="A2991" s="1">
        <v>2990</v>
      </c>
      <c r="B2991" s="1">
        <v>86753092990</v>
      </c>
      <c r="C2991" s="2">
        <v>1.2931506849315069</v>
      </c>
      <c r="D2991" s="2" t="str">
        <f t="shared" si="185"/>
        <v>&lt;= 1.5 year</v>
      </c>
      <c r="E2991" s="3">
        <v>46.361643835616441</v>
      </c>
      <c r="F2991" s="1">
        <v>1</v>
      </c>
      <c r="G2991" s="1">
        <v>79</v>
      </c>
      <c r="H2991" s="1" t="str">
        <f t="shared" si="186"/>
        <v>&lt;80</v>
      </c>
      <c r="I2991" s="1">
        <v>8.4720095603413395</v>
      </c>
      <c r="J2991" s="1">
        <v>245.394850965432</v>
      </c>
      <c r="K2991" s="1">
        <v>291.40610724685001</v>
      </c>
      <c r="L2991" s="1">
        <v>25.5082649045649</v>
      </c>
      <c r="M2991" s="1">
        <f t="shared" si="187"/>
        <v>58.339073500231656</v>
      </c>
      <c r="N2991" s="1">
        <v>0</v>
      </c>
      <c r="O2991" s="1" t="str">
        <f t="shared" si="184"/>
        <v>&gt;40</v>
      </c>
    </row>
    <row r="2992" spans="1:15">
      <c r="A2992" s="1">
        <v>2991</v>
      </c>
      <c r="B2992" s="1">
        <v>86753092991</v>
      </c>
      <c r="C2992" s="2">
        <v>1.210958904109589</v>
      </c>
      <c r="D2992" s="2" t="str">
        <f t="shared" si="185"/>
        <v>&lt;= 1.5 year</v>
      </c>
      <c r="E2992" s="3">
        <v>36.167123287671231</v>
      </c>
      <c r="F2992" s="1">
        <v>0</v>
      </c>
      <c r="G2992" s="1">
        <v>90</v>
      </c>
      <c r="H2992" s="1" t="str">
        <f t="shared" si="186"/>
        <v>&gt;=80</v>
      </c>
      <c r="I2992" s="1">
        <v>63.095045329958602</v>
      </c>
      <c r="J2992" s="1">
        <v>324.51113536078901</v>
      </c>
      <c r="K2992" s="1">
        <v>138.42853157658499</v>
      </c>
      <c r="L2992" s="1">
        <v>25.801840654731699</v>
      </c>
      <c r="M2992" s="1">
        <f t="shared" si="187"/>
        <v>50.716139123017811</v>
      </c>
      <c r="N2992" s="1">
        <v>1</v>
      </c>
      <c r="O2992" s="1" t="str">
        <f t="shared" si="184"/>
        <v>25-40</v>
      </c>
    </row>
    <row r="2993" spans="1:15">
      <c r="A2993" s="1">
        <v>2992</v>
      </c>
      <c r="B2993" s="1">
        <v>86753092992</v>
      </c>
      <c r="C2993" s="2">
        <v>1.5808219178082192</v>
      </c>
      <c r="D2993" s="2" t="str">
        <f t="shared" si="185"/>
        <v>&gt; 1.5 year</v>
      </c>
      <c r="E2993" s="3">
        <v>32.906849315068492</v>
      </c>
      <c r="F2993" s="1">
        <v>0</v>
      </c>
      <c r="G2993" s="1">
        <v>27</v>
      </c>
      <c r="H2993" s="1" t="str">
        <f t="shared" si="186"/>
        <v>&lt;80</v>
      </c>
      <c r="I2993" s="1">
        <v>290.13223363432201</v>
      </c>
      <c r="J2993" s="1">
        <v>370.88187306373402</v>
      </c>
      <c r="K2993" s="1">
        <v>180.397933955258</v>
      </c>
      <c r="L2993" s="1">
        <v>231.14330950605401</v>
      </c>
      <c r="M2993" s="1">
        <f t="shared" si="187"/>
        <v>102.26607775120192</v>
      </c>
      <c r="N2993" s="1">
        <v>0</v>
      </c>
      <c r="O2993" s="1" t="str">
        <f t="shared" si="184"/>
        <v>25-40</v>
      </c>
    </row>
    <row r="2994" spans="1:15">
      <c r="A2994" s="1">
        <v>2993</v>
      </c>
      <c r="B2994" s="1">
        <v>86753092993</v>
      </c>
      <c r="C2994" s="2">
        <v>1.3917808219178083</v>
      </c>
      <c r="D2994" s="2" t="str">
        <f t="shared" si="185"/>
        <v>&lt;= 1.5 year</v>
      </c>
      <c r="E2994" s="3">
        <v>38.69041095890411</v>
      </c>
      <c r="F2994" s="1">
        <v>0</v>
      </c>
      <c r="G2994" s="1">
        <v>80</v>
      </c>
      <c r="H2994" s="1" t="str">
        <f t="shared" si="186"/>
        <v>&gt;=80</v>
      </c>
      <c r="I2994" s="1">
        <v>7.0846758645117296</v>
      </c>
      <c r="J2994" s="1">
        <v>246.41812708332</v>
      </c>
      <c r="K2994" s="1">
        <v>326.26635350657102</v>
      </c>
      <c r="L2994" s="1">
        <v>7.0852621866537904</v>
      </c>
      <c r="M2994" s="1">
        <f t="shared" si="187"/>
        <v>60.282418119013514</v>
      </c>
      <c r="N2994" s="1">
        <v>0</v>
      </c>
      <c r="O2994" s="1" t="str">
        <f t="shared" si="184"/>
        <v>25-40</v>
      </c>
    </row>
    <row r="2995" spans="1:15">
      <c r="A2995" s="1">
        <v>2994</v>
      </c>
      <c r="B2995" s="1">
        <v>86753092994</v>
      </c>
      <c r="C2995" s="2">
        <v>1.5698630136986302</v>
      </c>
      <c r="D2995" s="2" t="str">
        <f t="shared" si="185"/>
        <v>&gt; 1.5 year</v>
      </c>
      <c r="E2995" s="3">
        <v>25.572602739726026</v>
      </c>
      <c r="F2995" s="1">
        <v>1</v>
      </c>
      <c r="G2995" s="1">
        <v>61</v>
      </c>
      <c r="H2995" s="1" t="str">
        <f t="shared" si="186"/>
        <v>&lt;80</v>
      </c>
      <c r="I2995" s="1">
        <v>283.74162380911901</v>
      </c>
      <c r="J2995" s="1">
        <v>427.743861209253</v>
      </c>
      <c r="K2995" s="1">
        <v>85.272425377322904</v>
      </c>
      <c r="L2995" s="1">
        <v>28.761895865534601</v>
      </c>
      <c r="M2995" s="1">
        <f t="shared" si="187"/>
        <v>70.602957350612655</v>
      </c>
      <c r="N2995" s="1">
        <v>0</v>
      </c>
      <c r="O2995" s="1" t="str">
        <f t="shared" si="184"/>
        <v>25-40</v>
      </c>
    </row>
    <row r="2996" spans="1:15">
      <c r="A2996" s="1">
        <v>2995</v>
      </c>
      <c r="B2996" s="1">
        <v>86753092995</v>
      </c>
      <c r="C2996" s="2">
        <v>1.6493150684931508</v>
      </c>
      <c r="D2996" s="2" t="str">
        <f t="shared" si="185"/>
        <v>&gt; 1.5 year</v>
      </c>
      <c r="E2996" s="3">
        <v>32.701369863013696</v>
      </c>
      <c r="F2996" s="1">
        <v>0</v>
      </c>
      <c r="G2996" s="1">
        <v>42</v>
      </c>
      <c r="H2996" s="1" t="str">
        <f t="shared" si="186"/>
        <v>&lt;80</v>
      </c>
      <c r="I2996" s="1">
        <v>172.29575217242899</v>
      </c>
      <c r="J2996" s="1">
        <v>312.02586864677301</v>
      </c>
      <c r="K2996" s="1">
        <v>231.10250123428301</v>
      </c>
      <c r="L2996" s="1">
        <v>304.98309998766899</v>
      </c>
      <c r="M2996" s="1">
        <f t="shared" si="187"/>
        <v>103.0760018121704</v>
      </c>
      <c r="N2996" s="1">
        <v>0</v>
      </c>
      <c r="O2996" s="1" t="str">
        <f t="shared" si="184"/>
        <v>25-40</v>
      </c>
    </row>
    <row r="2997" spans="1:15">
      <c r="A2997" s="1">
        <v>2996</v>
      </c>
      <c r="B2997" s="1">
        <v>86753092996</v>
      </c>
      <c r="C2997" s="2">
        <v>1.1534246575342466</v>
      </c>
      <c r="D2997" s="2" t="str">
        <f t="shared" si="185"/>
        <v>&lt;= 1.5 year</v>
      </c>
      <c r="E2997" s="3">
        <v>41.084931506849315</v>
      </c>
      <c r="F2997" s="1">
        <v>0</v>
      </c>
      <c r="G2997" s="1">
        <v>86</v>
      </c>
      <c r="H2997" s="1" t="str">
        <f t="shared" si="186"/>
        <v>&gt;=80</v>
      </c>
      <c r="I2997" s="1">
        <v>22.784834384980201</v>
      </c>
      <c r="J2997" s="1">
        <v>350.51598036171799</v>
      </c>
      <c r="K2997" s="1">
        <v>240.39062043926501</v>
      </c>
      <c r="L2997" s="1">
        <v>12.7109103321622</v>
      </c>
      <c r="M2997" s="1">
        <f t="shared" si="187"/>
        <v>60.236248872307115</v>
      </c>
      <c r="N2997" s="1">
        <v>0</v>
      </c>
      <c r="O2997" s="1" t="str">
        <f t="shared" si="184"/>
        <v>&gt;40</v>
      </c>
    </row>
    <row r="2998" spans="1:15">
      <c r="A2998" s="1">
        <v>2997</v>
      </c>
      <c r="B2998" s="1">
        <v>86753092997</v>
      </c>
      <c r="C2998" s="2">
        <v>1.3506849315068492</v>
      </c>
      <c r="D2998" s="2" t="str">
        <f t="shared" si="185"/>
        <v>&lt;= 1.5 year</v>
      </c>
      <c r="E2998" s="3">
        <v>44.082191780821915</v>
      </c>
      <c r="F2998" s="1">
        <v>0</v>
      </c>
      <c r="G2998" s="1">
        <v>125</v>
      </c>
      <c r="H2998" s="1" t="str">
        <f t="shared" si="186"/>
        <v>&gt;=80</v>
      </c>
      <c r="I2998" s="1">
        <v>0.87689257271118703</v>
      </c>
      <c r="J2998" s="1">
        <v>301.646047172132</v>
      </c>
      <c r="K2998" s="1">
        <v>318.20750815729002</v>
      </c>
      <c r="L2998" s="1">
        <v>3.0947711852151398</v>
      </c>
      <c r="M2998" s="1">
        <f t="shared" si="187"/>
        <v>62.758108700688069</v>
      </c>
      <c r="N2998" s="1">
        <v>0</v>
      </c>
      <c r="O2998" s="1" t="str">
        <f t="shared" si="184"/>
        <v>&gt;40</v>
      </c>
    </row>
    <row r="2999" spans="1:15">
      <c r="A2999" s="1">
        <v>2998</v>
      </c>
      <c r="B2999" s="1">
        <v>86753092998</v>
      </c>
      <c r="C2999" s="2">
        <v>1.7068493150684931</v>
      </c>
      <c r="D2999" s="2" t="str">
        <f t="shared" si="185"/>
        <v>&gt; 1.5 year</v>
      </c>
      <c r="E2999" s="3">
        <v>33.104109589041094</v>
      </c>
      <c r="F2999" s="1">
        <v>0</v>
      </c>
      <c r="G2999" s="1">
        <v>49</v>
      </c>
      <c r="H2999" s="1" t="str">
        <f t="shared" si="186"/>
        <v>&lt;80</v>
      </c>
      <c r="I2999" s="1">
        <v>214.71359668422701</v>
      </c>
      <c r="J2999" s="1">
        <v>131.34252038338701</v>
      </c>
      <c r="K2999" s="1">
        <v>304.97474952840702</v>
      </c>
      <c r="L2999" s="1">
        <v>273.19468302776698</v>
      </c>
      <c r="M2999" s="1">
        <f t="shared" si="187"/>
        <v>97.064821272149999</v>
      </c>
      <c r="N2999" s="1">
        <v>0</v>
      </c>
      <c r="O2999" s="1" t="str">
        <f t="shared" si="184"/>
        <v>25-40</v>
      </c>
    </row>
    <row r="3000" spans="1:15">
      <c r="A3000" s="1">
        <v>2999</v>
      </c>
      <c r="B3000" s="1">
        <v>86753092999</v>
      </c>
      <c r="C3000" s="2">
        <v>1.263013698630137</v>
      </c>
      <c r="D3000" s="2" t="str">
        <f t="shared" si="185"/>
        <v>&lt;= 1.5 year</v>
      </c>
      <c r="E3000" s="3">
        <v>33.536986301369865</v>
      </c>
      <c r="F3000" s="1">
        <v>1</v>
      </c>
      <c r="G3000" s="1">
        <v>21</v>
      </c>
      <c r="H3000" s="1" t="str">
        <f t="shared" si="186"/>
        <v>&lt;80</v>
      </c>
      <c r="I3000" s="1">
        <v>435.90489283987</v>
      </c>
      <c r="J3000" s="1">
        <v>396.21201099856597</v>
      </c>
      <c r="K3000" s="1">
        <v>12.6549113301582</v>
      </c>
      <c r="L3000" s="1">
        <v>63.372188649898298</v>
      </c>
      <c r="M3000" s="1">
        <f t="shared" si="187"/>
        <v>75.692604304681666</v>
      </c>
      <c r="N3000" s="1">
        <v>1</v>
      </c>
      <c r="O3000" s="1" t="str">
        <f t="shared" si="184"/>
        <v>25-40</v>
      </c>
    </row>
    <row r="3001" spans="1:15">
      <c r="A3001" s="1">
        <v>3000</v>
      </c>
      <c r="B3001" s="1">
        <v>86753093000</v>
      </c>
      <c r="C3001" s="2">
        <v>1.6273972602739726</v>
      </c>
      <c r="D3001" s="2" t="str">
        <f t="shared" si="185"/>
        <v>&gt; 1.5 year</v>
      </c>
      <c r="E3001" s="3">
        <v>29.43013698630137</v>
      </c>
      <c r="F3001" s="1">
        <v>0</v>
      </c>
      <c r="G3001" s="1">
        <v>58</v>
      </c>
      <c r="H3001" s="1" t="str">
        <f t="shared" si="186"/>
        <v>&lt;80</v>
      </c>
      <c r="I3001" s="1">
        <v>499.17974163601298</v>
      </c>
      <c r="J3001" s="1">
        <v>203.55336065958801</v>
      </c>
      <c r="K3001" s="1">
        <v>38.134494245648298</v>
      </c>
      <c r="L3001" s="1">
        <v>123.580040436516</v>
      </c>
      <c r="M3001" s="1">
        <f t="shared" si="187"/>
        <v>75.6243923455078</v>
      </c>
      <c r="N3001" s="1">
        <v>0</v>
      </c>
      <c r="O3001" s="1" t="str">
        <f t="shared" si="184"/>
        <v>25-40</v>
      </c>
    </row>
    <row r="3002" spans="1:15">
      <c r="A3002" s="1">
        <v>3001</v>
      </c>
      <c r="B3002" s="1">
        <v>86753093001</v>
      </c>
      <c r="C3002" s="2">
        <v>1.6301369863013699</v>
      </c>
      <c r="D3002" s="2" t="str">
        <f t="shared" si="185"/>
        <v>&gt; 1.5 year</v>
      </c>
      <c r="E3002" s="3">
        <v>32.260273972602739</v>
      </c>
      <c r="F3002" s="1">
        <v>0</v>
      </c>
      <c r="G3002" s="1">
        <v>62</v>
      </c>
      <c r="H3002" s="1" t="str">
        <f t="shared" si="186"/>
        <v>&lt;80</v>
      </c>
      <c r="I3002" s="1">
        <v>193.71387520527099</v>
      </c>
      <c r="J3002" s="1">
        <v>258.55771153259701</v>
      </c>
      <c r="K3002" s="1">
        <v>204.34026767342201</v>
      </c>
      <c r="L3002" s="1">
        <v>284.304931713602</v>
      </c>
      <c r="M3002" s="1">
        <f t="shared" si="187"/>
        <v>94.819150865472324</v>
      </c>
      <c r="N3002" s="1">
        <v>0</v>
      </c>
      <c r="O3002" s="1" t="str">
        <f t="shared" si="184"/>
        <v>25-40</v>
      </c>
    </row>
    <row r="3003" spans="1:15">
      <c r="A3003" s="1">
        <v>3002</v>
      </c>
      <c r="B3003" s="1">
        <v>86753093002</v>
      </c>
      <c r="C3003" s="2">
        <v>1.7287671232876711</v>
      </c>
      <c r="D3003" s="2" t="str">
        <f t="shared" si="185"/>
        <v>&gt; 1.5 year</v>
      </c>
      <c r="E3003" s="3">
        <v>34.397260273972606</v>
      </c>
      <c r="F3003" s="1">
        <v>1</v>
      </c>
      <c r="G3003" s="1">
        <v>73</v>
      </c>
      <c r="H3003" s="1" t="str">
        <f t="shared" si="186"/>
        <v>&lt;80</v>
      </c>
      <c r="I3003" s="1">
        <v>207.945696854766</v>
      </c>
      <c r="J3003" s="1">
        <v>263.28310486759699</v>
      </c>
      <c r="K3003" s="1">
        <v>248.833979201723</v>
      </c>
      <c r="L3003" s="1">
        <v>228.55745868247101</v>
      </c>
      <c r="M3003" s="1">
        <f t="shared" si="187"/>
        <v>94.985276683892309</v>
      </c>
      <c r="N3003" s="1">
        <v>0</v>
      </c>
      <c r="O3003" s="1" t="str">
        <f t="shared" si="184"/>
        <v>25-40</v>
      </c>
    </row>
    <row r="3004" spans="1:15">
      <c r="A3004" s="1">
        <v>3003</v>
      </c>
      <c r="B3004" s="1">
        <v>86753093003</v>
      </c>
      <c r="C3004" s="2">
        <v>1.6794520547945206</v>
      </c>
      <c r="D3004" s="2" t="str">
        <f t="shared" si="185"/>
        <v>&gt; 1.5 year</v>
      </c>
      <c r="E3004" s="3">
        <v>30.747945205479454</v>
      </c>
      <c r="F3004" s="1">
        <v>0</v>
      </c>
      <c r="G3004" s="1">
        <v>46</v>
      </c>
      <c r="H3004" s="1" t="str">
        <f t="shared" si="186"/>
        <v>&lt;80</v>
      </c>
      <c r="I3004" s="1">
        <v>228.33157775235199</v>
      </c>
      <c r="J3004" s="1">
        <v>314.23134659049799</v>
      </c>
      <c r="K3004" s="1">
        <v>174.095481520031</v>
      </c>
      <c r="L3004" s="1">
        <v>200.15052426143799</v>
      </c>
      <c r="M3004" s="1">
        <f t="shared" si="187"/>
        <v>88.314554641204268</v>
      </c>
      <c r="N3004" s="1">
        <v>0</v>
      </c>
      <c r="O3004" s="1" t="str">
        <f t="shared" si="184"/>
        <v>25-40</v>
      </c>
    </row>
    <row r="3005" spans="1:15">
      <c r="A3005" s="1">
        <v>3004</v>
      </c>
      <c r="B3005" s="1">
        <v>86753093004</v>
      </c>
      <c r="C3005" s="2">
        <v>1.5808219178082192</v>
      </c>
      <c r="D3005" s="2" t="str">
        <f t="shared" si="185"/>
        <v>&gt; 1.5 year</v>
      </c>
      <c r="E3005" s="3">
        <v>26.61917808219178</v>
      </c>
      <c r="F3005" s="1">
        <v>0</v>
      </c>
      <c r="G3005" s="1">
        <v>56</v>
      </c>
      <c r="H3005" s="1" t="str">
        <f t="shared" si="186"/>
        <v>&lt;80</v>
      </c>
      <c r="I3005" s="1">
        <v>332.91022870873599</v>
      </c>
      <c r="J3005" s="1">
        <v>282.90698851179297</v>
      </c>
      <c r="K3005" s="1">
        <v>200.47926659138801</v>
      </c>
      <c r="L3005" s="1">
        <v>172.023118880373</v>
      </c>
      <c r="M3005" s="1">
        <f t="shared" si="187"/>
        <v>93.965663634253644</v>
      </c>
      <c r="N3005" s="1">
        <v>0</v>
      </c>
      <c r="O3005" s="1" t="str">
        <f t="shared" si="184"/>
        <v>25-40</v>
      </c>
    </row>
    <row r="3006" spans="1:15">
      <c r="A3006" s="1">
        <v>3005</v>
      </c>
      <c r="B3006" s="1">
        <v>86753093005</v>
      </c>
      <c r="C3006" s="2">
        <v>0.85479452054794525</v>
      </c>
      <c r="D3006" s="2" t="str">
        <f t="shared" si="185"/>
        <v>&lt;= 1.5 year</v>
      </c>
      <c r="E3006" s="3">
        <v>35.961643835616435</v>
      </c>
      <c r="F3006" s="1">
        <v>1</v>
      </c>
      <c r="G3006" s="1">
        <v>21</v>
      </c>
      <c r="H3006" s="1" t="str">
        <f t="shared" si="186"/>
        <v>&lt;80</v>
      </c>
      <c r="I3006" s="1">
        <v>10.0801563495572</v>
      </c>
      <c r="J3006" s="1">
        <v>43.9916494958957</v>
      </c>
      <c r="K3006" s="1">
        <v>531.35920468062</v>
      </c>
      <c r="L3006" s="1">
        <v>244.119084801854</v>
      </c>
      <c r="M3006" s="1">
        <f t="shared" si="187"/>
        <v>97.383139205533098</v>
      </c>
      <c r="N3006" s="1">
        <v>0</v>
      </c>
      <c r="O3006" s="1" t="str">
        <f t="shared" si="184"/>
        <v>25-40</v>
      </c>
    </row>
    <row r="3007" spans="1:15">
      <c r="A3007" s="1">
        <v>3006</v>
      </c>
      <c r="B3007" s="1">
        <v>86753093006</v>
      </c>
      <c r="C3007" s="2">
        <v>1.536986301369863</v>
      </c>
      <c r="D3007" s="2" t="str">
        <f t="shared" si="185"/>
        <v>&gt; 1.5 year</v>
      </c>
      <c r="E3007" s="3">
        <v>22.75068493150685</v>
      </c>
      <c r="F3007" s="1">
        <v>1</v>
      </c>
      <c r="G3007" s="1">
        <v>58</v>
      </c>
      <c r="H3007" s="1" t="str">
        <f t="shared" si="186"/>
        <v>&lt;80</v>
      </c>
      <c r="I3007" s="1">
        <v>361.61808419036402</v>
      </c>
      <c r="J3007" s="1">
        <v>338.650558083058</v>
      </c>
      <c r="K3007" s="1">
        <v>17.017039532544199</v>
      </c>
      <c r="L3007" s="1">
        <v>104.72173215442299</v>
      </c>
      <c r="M3007" s="1">
        <f t="shared" si="187"/>
        <v>70.630143984309825</v>
      </c>
      <c r="N3007" s="1">
        <v>0</v>
      </c>
      <c r="O3007" s="1" t="str">
        <f t="shared" si="184"/>
        <v>17-25</v>
      </c>
    </row>
    <row r="3008" spans="1:15">
      <c r="A3008" s="1">
        <v>3007</v>
      </c>
      <c r="B3008" s="1">
        <v>86753093007</v>
      </c>
      <c r="C3008" s="2">
        <v>1.1808219178082191</v>
      </c>
      <c r="D3008" s="2" t="str">
        <f t="shared" si="185"/>
        <v>&lt;= 1.5 year</v>
      </c>
      <c r="E3008" s="3">
        <v>20.893150684931506</v>
      </c>
      <c r="F3008" s="1">
        <v>1</v>
      </c>
      <c r="G3008" s="1">
        <v>62</v>
      </c>
      <c r="H3008" s="1" t="str">
        <f t="shared" si="186"/>
        <v>&lt;80</v>
      </c>
      <c r="I3008" s="1">
        <v>401.86632588724098</v>
      </c>
      <c r="J3008" s="1">
        <v>379.95441654727898</v>
      </c>
      <c r="K3008" s="1">
        <v>17.148481620071799</v>
      </c>
      <c r="L3008" s="1">
        <v>3.0709860777434601</v>
      </c>
      <c r="M3008" s="1">
        <f t="shared" si="187"/>
        <v>64.97199551849944</v>
      </c>
      <c r="N3008" s="1">
        <v>0</v>
      </c>
      <c r="O3008" s="1" t="str">
        <f t="shared" si="184"/>
        <v>17-25</v>
      </c>
    </row>
    <row r="3009" spans="1:15">
      <c r="A3009" s="1">
        <v>3008</v>
      </c>
      <c r="B3009" s="1">
        <v>86753093008</v>
      </c>
      <c r="C3009" s="2">
        <v>1.2575342465753425</v>
      </c>
      <c r="D3009" s="2" t="str">
        <f t="shared" si="185"/>
        <v>&lt;= 1.5 year</v>
      </c>
      <c r="E3009" s="3">
        <v>38.010958904109586</v>
      </c>
      <c r="F3009" s="1">
        <v>0</v>
      </c>
      <c r="G3009" s="1">
        <v>85</v>
      </c>
      <c r="H3009" s="1" t="str">
        <f t="shared" si="186"/>
        <v>&gt;=80</v>
      </c>
      <c r="I3009" s="1">
        <v>18.693403202562099</v>
      </c>
      <c r="J3009" s="1">
        <v>162.75956491237201</v>
      </c>
      <c r="K3009" s="1">
        <v>323.77884844917298</v>
      </c>
      <c r="L3009" s="1">
        <v>28.964729082731498</v>
      </c>
      <c r="M3009" s="1">
        <f t="shared" si="187"/>
        <v>56.84546675302326</v>
      </c>
      <c r="N3009" s="1">
        <v>0</v>
      </c>
      <c r="O3009" s="1" t="str">
        <f t="shared" si="184"/>
        <v>25-40</v>
      </c>
    </row>
    <row r="3010" spans="1:15">
      <c r="A3010" s="1">
        <v>3009</v>
      </c>
      <c r="B3010" s="1">
        <v>86753093009</v>
      </c>
      <c r="C3010" s="2">
        <v>1.6986301369863013</v>
      </c>
      <c r="D3010" s="2" t="str">
        <f t="shared" si="185"/>
        <v>&gt; 1.5 year</v>
      </c>
      <c r="E3010" s="3">
        <v>33.802739726027397</v>
      </c>
      <c r="F3010" s="1">
        <v>1</v>
      </c>
      <c r="G3010" s="1">
        <v>33</v>
      </c>
      <c r="H3010" s="1" t="str">
        <f t="shared" si="186"/>
        <v>&lt;80</v>
      </c>
      <c r="I3010" s="1">
        <v>336.91321311910798</v>
      </c>
      <c r="J3010" s="1">
        <v>348.48796653134201</v>
      </c>
      <c r="K3010" s="1">
        <v>154.11808500543401</v>
      </c>
      <c r="L3010" s="1">
        <v>262.80853922285701</v>
      </c>
      <c r="M3010" s="1">
        <f t="shared" si="187"/>
        <v>104.86328927943092</v>
      </c>
      <c r="N3010" s="1">
        <v>0</v>
      </c>
      <c r="O3010" s="1" t="str">
        <f t="shared" ref="O3010:O3073" si="188">IF(AND(E3010&gt;17,E3010&lt;25),"17-25",IF(AND(E3010&gt;25,E3010&lt;40),"25-40","&gt;40"))</f>
        <v>25-40</v>
      </c>
    </row>
    <row r="3011" spans="1:15">
      <c r="A3011" s="1">
        <v>3010</v>
      </c>
      <c r="B3011" s="1">
        <v>86753093010</v>
      </c>
      <c r="C3011" s="2">
        <v>1.6328767123287671</v>
      </c>
      <c r="D3011" s="2" t="str">
        <f t="shared" ref="D3011:D3074" si="189">IF(OR(C3011&lt;1.5, C3011=1.5),"&lt;= 1.5 year","&gt; 1.5 year")</f>
        <v>&gt; 1.5 year</v>
      </c>
      <c r="E3011" s="3">
        <v>34.460273972602742</v>
      </c>
      <c r="F3011" s="1">
        <v>0</v>
      </c>
      <c r="G3011" s="1">
        <v>34</v>
      </c>
      <c r="H3011" s="1" t="str">
        <f t="shared" ref="H3011:H3074" si="190">IF(G3011&lt;80,"&lt;80","&gt;=80")</f>
        <v>&lt;80</v>
      </c>
      <c r="I3011" s="1">
        <v>180.34133773754601</v>
      </c>
      <c r="J3011" s="1">
        <v>342.26270281867198</v>
      </c>
      <c r="K3011" s="1">
        <v>194.015595256833</v>
      </c>
      <c r="L3011" s="1">
        <v>275.27342068023802</v>
      </c>
      <c r="M3011" s="1">
        <f t="shared" ref="M3011:M3074" si="191">SUMPRODUCT(I3011:L3011,$P$3:$S$3)</f>
        <v>98.123005156945965</v>
      </c>
      <c r="N3011" s="1">
        <v>0</v>
      </c>
      <c r="O3011" s="1" t="str">
        <f t="shared" si="188"/>
        <v>25-40</v>
      </c>
    </row>
    <row r="3012" spans="1:15">
      <c r="A3012" s="1">
        <v>3011</v>
      </c>
      <c r="B3012" s="1">
        <v>86753093011</v>
      </c>
      <c r="C3012" s="2">
        <v>1.0493150684931507</v>
      </c>
      <c r="D3012" s="2" t="str">
        <f t="shared" si="189"/>
        <v>&lt;= 1.5 year</v>
      </c>
      <c r="E3012" s="3">
        <v>33.726027397260275</v>
      </c>
      <c r="F3012" s="1">
        <v>0</v>
      </c>
      <c r="G3012" s="1">
        <v>21</v>
      </c>
      <c r="H3012" s="1" t="str">
        <f t="shared" si="190"/>
        <v>&lt;80</v>
      </c>
      <c r="I3012" s="1">
        <v>11.269415715153</v>
      </c>
      <c r="J3012" s="1">
        <v>63.130541920772401</v>
      </c>
      <c r="K3012" s="1">
        <v>448.06591322114701</v>
      </c>
      <c r="L3012" s="1">
        <v>313.88132493875901</v>
      </c>
      <c r="M3012" s="1">
        <f t="shared" si="191"/>
        <v>97.385665190062753</v>
      </c>
      <c r="N3012" s="1">
        <v>0</v>
      </c>
      <c r="O3012" s="1" t="str">
        <f t="shared" si="188"/>
        <v>25-40</v>
      </c>
    </row>
    <row r="3013" spans="1:15">
      <c r="A3013" s="1">
        <v>3012</v>
      </c>
      <c r="B3013" s="1">
        <v>86753093012</v>
      </c>
      <c r="C3013" s="2">
        <v>1.3369863013698631</v>
      </c>
      <c r="D3013" s="2" t="str">
        <f t="shared" si="189"/>
        <v>&lt;= 1.5 year</v>
      </c>
      <c r="E3013" s="3">
        <v>30.265753424657536</v>
      </c>
      <c r="F3013" s="1">
        <v>1</v>
      </c>
      <c r="G3013" s="1">
        <v>58</v>
      </c>
      <c r="H3013" s="1" t="str">
        <f t="shared" si="190"/>
        <v>&lt;80</v>
      </c>
      <c r="I3013" s="1">
        <v>10.3797041232257</v>
      </c>
      <c r="J3013" s="1">
        <v>95.020384863678899</v>
      </c>
      <c r="K3013" s="1">
        <v>377.763195947344</v>
      </c>
      <c r="L3013" s="1">
        <v>356.71798568882298</v>
      </c>
      <c r="M3013" s="1">
        <f t="shared" si="191"/>
        <v>96.569748915292408</v>
      </c>
      <c r="N3013" s="1">
        <v>1</v>
      </c>
      <c r="O3013" s="1" t="str">
        <f t="shared" si="188"/>
        <v>25-40</v>
      </c>
    </row>
    <row r="3014" spans="1:15">
      <c r="A3014" s="1">
        <v>3013</v>
      </c>
      <c r="B3014" s="1">
        <v>86753093013</v>
      </c>
      <c r="C3014" s="2">
        <v>1.6986301369863013</v>
      </c>
      <c r="D3014" s="2" t="str">
        <f t="shared" si="189"/>
        <v>&gt; 1.5 year</v>
      </c>
      <c r="E3014" s="3">
        <v>28.764383561643836</v>
      </c>
      <c r="F3014" s="1">
        <v>0</v>
      </c>
      <c r="G3014" s="1">
        <v>52</v>
      </c>
      <c r="H3014" s="1" t="str">
        <f t="shared" si="190"/>
        <v>&lt;80</v>
      </c>
      <c r="I3014" s="1">
        <v>96.631492818734699</v>
      </c>
      <c r="J3014" s="1">
        <v>267.16428474718401</v>
      </c>
      <c r="K3014" s="1">
        <v>407.15044418102201</v>
      </c>
      <c r="L3014" s="1">
        <v>271.96588471572699</v>
      </c>
      <c r="M3014" s="1">
        <f t="shared" si="191"/>
        <v>110.59762167288338</v>
      </c>
      <c r="N3014" s="1">
        <v>0</v>
      </c>
      <c r="O3014" s="1" t="str">
        <f t="shared" si="188"/>
        <v>25-40</v>
      </c>
    </row>
    <row r="3015" spans="1:15">
      <c r="A3015" s="1">
        <v>3014</v>
      </c>
      <c r="B3015" s="1">
        <v>86753093014</v>
      </c>
      <c r="C3015" s="2">
        <v>1.6438356164383561</v>
      </c>
      <c r="D3015" s="2" t="str">
        <f t="shared" si="189"/>
        <v>&gt; 1.5 year</v>
      </c>
      <c r="E3015" s="3">
        <v>32.145205479452052</v>
      </c>
      <c r="F3015" s="1">
        <v>1</v>
      </c>
      <c r="G3015" s="1">
        <v>59</v>
      </c>
      <c r="H3015" s="1" t="str">
        <f t="shared" si="190"/>
        <v>&lt;80</v>
      </c>
      <c r="I3015" s="1">
        <v>189.23691709442599</v>
      </c>
      <c r="J3015" s="1">
        <v>342.02873827812198</v>
      </c>
      <c r="K3015" s="1">
        <v>294.32384692430099</v>
      </c>
      <c r="L3015" s="1">
        <v>148.26468193406001</v>
      </c>
      <c r="M3015" s="1">
        <f t="shared" si="191"/>
        <v>95.611875892807163</v>
      </c>
      <c r="N3015" s="1">
        <v>0</v>
      </c>
      <c r="O3015" s="1" t="str">
        <f t="shared" si="188"/>
        <v>25-40</v>
      </c>
    </row>
    <row r="3016" spans="1:15">
      <c r="A3016" s="1">
        <v>3015</v>
      </c>
      <c r="B3016" s="1">
        <v>86753093015</v>
      </c>
      <c r="C3016" s="2">
        <v>1.2383561643835617</v>
      </c>
      <c r="D3016" s="2" t="str">
        <f t="shared" si="189"/>
        <v>&lt;= 1.5 year</v>
      </c>
      <c r="E3016" s="3">
        <v>44.408219178082192</v>
      </c>
      <c r="F3016" s="1">
        <v>1</v>
      </c>
      <c r="G3016" s="1">
        <v>66</v>
      </c>
      <c r="H3016" s="1" t="str">
        <f t="shared" si="190"/>
        <v>&lt;80</v>
      </c>
      <c r="I3016" s="1">
        <v>41.611203614276</v>
      </c>
      <c r="J3016" s="1">
        <v>326.90580886821402</v>
      </c>
      <c r="K3016" s="1">
        <v>223.53276195620299</v>
      </c>
      <c r="L3016" s="1">
        <v>14.1218293710839</v>
      </c>
      <c r="M3016" s="1">
        <f t="shared" si="191"/>
        <v>57.999911957873621</v>
      </c>
      <c r="N3016" s="1">
        <v>0</v>
      </c>
      <c r="O3016" s="1" t="str">
        <f t="shared" si="188"/>
        <v>&gt;40</v>
      </c>
    </row>
    <row r="3017" spans="1:15">
      <c r="A3017" s="1">
        <v>3016</v>
      </c>
      <c r="B3017" s="1">
        <v>86753093016</v>
      </c>
      <c r="C3017" s="2">
        <v>1.2547945205479452</v>
      </c>
      <c r="D3017" s="2" t="str">
        <f t="shared" si="189"/>
        <v>&lt;= 1.5 year</v>
      </c>
      <c r="E3017" s="3">
        <v>36.805479452054797</v>
      </c>
      <c r="F3017" s="1">
        <v>1</v>
      </c>
      <c r="G3017" s="1">
        <v>79</v>
      </c>
      <c r="H3017" s="1" t="str">
        <f t="shared" si="190"/>
        <v>&lt;80</v>
      </c>
      <c r="I3017" s="1">
        <v>56.009835181195903</v>
      </c>
      <c r="J3017" s="1">
        <v>392.26618102132699</v>
      </c>
      <c r="K3017" s="1">
        <v>175.25515008405</v>
      </c>
      <c r="L3017" s="1">
        <v>11.6226788306986</v>
      </c>
      <c r="M3017" s="1">
        <f t="shared" si="191"/>
        <v>58.287420765971653</v>
      </c>
      <c r="N3017" s="1">
        <v>0</v>
      </c>
      <c r="O3017" s="1" t="str">
        <f t="shared" si="188"/>
        <v>25-40</v>
      </c>
    </row>
    <row r="3018" spans="1:15">
      <c r="A3018" s="1">
        <v>3017</v>
      </c>
      <c r="B3018" s="1">
        <v>86753093017</v>
      </c>
      <c r="C3018" s="2">
        <v>1.7287671232876711</v>
      </c>
      <c r="D3018" s="2" t="str">
        <f t="shared" si="189"/>
        <v>&gt; 1.5 year</v>
      </c>
      <c r="E3018" s="3">
        <v>29.156164383561645</v>
      </c>
      <c r="F3018" s="1">
        <v>0</v>
      </c>
      <c r="G3018" s="1">
        <v>32</v>
      </c>
      <c r="H3018" s="1" t="str">
        <f t="shared" si="190"/>
        <v>&lt;80</v>
      </c>
      <c r="I3018" s="1">
        <v>274.97107693932901</v>
      </c>
      <c r="J3018" s="1">
        <v>184.75297515573899</v>
      </c>
      <c r="K3018" s="1">
        <v>211.50744278601201</v>
      </c>
      <c r="L3018" s="1">
        <v>274.35424769116003</v>
      </c>
      <c r="M3018" s="1">
        <f t="shared" si="191"/>
        <v>95.081327024866084</v>
      </c>
      <c r="N3018" s="1">
        <v>0</v>
      </c>
      <c r="O3018" s="1" t="str">
        <f t="shared" si="188"/>
        <v>25-40</v>
      </c>
    </row>
    <row r="3019" spans="1:15">
      <c r="A3019" s="1">
        <v>3018</v>
      </c>
      <c r="B3019" s="1">
        <v>86753093018</v>
      </c>
      <c r="C3019" s="2">
        <v>1.2602739726027397</v>
      </c>
      <c r="D3019" s="2" t="str">
        <f t="shared" si="189"/>
        <v>&lt;= 1.5 year</v>
      </c>
      <c r="E3019" s="3">
        <v>34.358904109589041</v>
      </c>
      <c r="F3019" s="1">
        <v>0</v>
      </c>
      <c r="G3019" s="1">
        <v>82</v>
      </c>
      <c r="H3019" s="1" t="str">
        <f t="shared" si="190"/>
        <v>&gt;=80</v>
      </c>
      <c r="I3019" s="1">
        <v>47.034868518892502</v>
      </c>
      <c r="J3019" s="1">
        <v>308.77271069822501</v>
      </c>
      <c r="K3019" s="1">
        <v>187.23476793814399</v>
      </c>
      <c r="L3019" s="1">
        <v>17.132537589678599</v>
      </c>
      <c r="M3019" s="1">
        <f t="shared" si="191"/>
        <v>52.988683000708114</v>
      </c>
      <c r="N3019" s="1">
        <v>1</v>
      </c>
      <c r="O3019" s="1" t="str">
        <f t="shared" si="188"/>
        <v>25-40</v>
      </c>
    </row>
    <row r="3020" spans="1:15">
      <c r="A3020" s="1">
        <v>3019</v>
      </c>
      <c r="B3020" s="1">
        <v>86753093019</v>
      </c>
      <c r="C3020" s="2">
        <v>1.6493150684931508</v>
      </c>
      <c r="D3020" s="2" t="str">
        <f t="shared" si="189"/>
        <v>&gt; 1.5 year</v>
      </c>
      <c r="E3020" s="3">
        <v>33.668493150684931</v>
      </c>
      <c r="F3020" s="1">
        <v>1</v>
      </c>
      <c r="G3020" s="1">
        <v>46</v>
      </c>
      <c r="H3020" s="1" t="str">
        <f t="shared" si="190"/>
        <v>&lt;80</v>
      </c>
      <c r="I3020" s="1">
        <v>211.70870769825399</v>
      </c>
      <c r="J3020" s="1">
        <v>227.63781262111399</v>
      </c>
      <c r="K3020" s="1">
        <v>233.93637449562701</v>
      </c>
      <c r="L3020" s="1">
        <v>326.608518832595</v>
      </c>
      <c r="M3020" s="1">
        <f t="shared" si="191"/>
        <v>102.41310882493607</v>
      </c>
      <c r="N3020" s="1">
        <v>0</v>
      </c>
      <c r="O3020" s="1" t="str">
        <f t="shared" si="188"/>
        <v>25-40</v>
      </c>
    </row>
    <row r="3021" spans="1:15">
      <c r="A3021" s="1">
        <v>3020</v>
      </c>
      <c r="B3021" s="1">
        <v>86753093020</v>
      </c>
      <c r="C3021" s="2">
        <v>1.4191780821917808</v>
      </c>
      <c r="D3021" s="2" t="str">
        <f t="shared" si="189"/>
        <v>&lt;= 1.5 year</v>
      </c>
      <c r="E3021" s="3">
        <v>31.18082191780822</v>
      </c>
      <c r="F3021" s="1">
        <v>1</v>
      </c>
      <c r="G3021" s="1">
        <v>64</v>
      </c>
      <c r="H3021" s="1" t="str">
        <f t="shared" si="190"/>
        <v>&lt;80</v>
      </c>
      <c r="I3021" s="1">
        <v>373.03131547476198</v>
      </c>
      <c r="J3021" s="1">
        <v>253.78560852449101</v>
      </c>
      <c r="K3021" s="1">
        <v>15.471900629068299</v>
      </c>
      <c r="L3021" s="1">
        <v>49.0791359350292</v>
      </c>
      <c r="M3021" s="1">
        <f t="shared" si="191"/>
        <v>57.891478307631942</v>
      </c>
      <c r="N3021" s="1">
        <v>0</v>
      </c>
      <c r="O3021" s="1" t="str">
        <f t="shared" si="188"/>
        <v>25-40</v>
      </c>
    </row>
    <row r="3022" spans="1:15">
      <c r="A3022" s="1">
        <v>3021</v>
      </c>
      <c r="B3022" s="1">
        <v>86753093021</v>
      </c>
      <c r="C3022" s="2">
        <v>1.189041095890411</v>
      </c>
      <c r="D3022" s="2" t="str">
        <f t="shared" si="189"/>
        <v>&lt;= 1.5 year</v>
      </c>
      <c r="E3022" s="3">
        <v>40.920547945205477</v>
      </c>
      <c r="F3022" s="1">
        <v>0</v>
      </c>
      <c r="G3022" s="1">
        <v>77</v>
      </c>
      <c r="H3022" s="1" t="str">
        <f t="shared" si="190"/>
        <v>&lt;80</v>
      </c>
      <c r="I3022" s="1">
        <v>29.4188041670551</v>
      </c>
      <c r="J3022" s="1">
        <v>272.21784701412997</v>
      </c>
      <c r="K3022" s="1">
        <v>303.23270839786198</v>
      </c>
      <c r="L3022" s="1">
        <v>5.7476642122952297</v>
      </c>
      <c r="M3022" s="1">
        <f t="shared" si="191"/>
        <v>61.208576807713669</v>
      </c>
      <c r="N3022" s="1">
        <v>0</v>
      </c>
      <c r="O3022" s="1" t="str">
        <f t="shared" si="188"/>
        <v>&gt;40</v>
      </c>
    </row>
    <row r="3023" spans="1:15">
      <c r="A3023" s="1">
        <v>3022</v>
      </c>
      <c r="B3023" s="1">
        <v>86753093022</v>
      </c>
      <c r="C3023" s="2">
        <v>1.8246575342465754</v>
      </c>
      <c r="D3023" s="2" t="str">
        <f t="shared" si="189"/>
        <v>&gt; 1.5 year</v>
      </c>
      <c r="E3023" s="3">
        <v>33.468493150684928</v>
      </c>
      <c r="F3023" s="1">
        <v>0</v>
      </c>
      <c r="G3023" s="1">
        <v>22</v>
      </c>
      <c r="H3023" s="1" t="str">
        <f t="shared" si="190"/>
        <v>&lt;80</v>
      </c>
      <c r="I3023" s="1">
        <v>247.95527921005501</v>
      </c>
      <c r="J3023" s="1">
        <v>224.49258553160399</v>
      </c>
      <c r="K3023" s="1">
        <v>224.869740028021</v>
      </c>
      <c r="L3023" s="1">
        <v>335.55172851455501</v>
      </c>
      <c r="M3023" s="1">
        <f t="shared" si="191"/>
        <v>105.04640540444184</v>
      </c>
      <c r="N3023" s="1">
        <v>0</v>
      </c>
      <c r="O3023" s="1" t="str">
        <f t="shared" si="188"/>
        <v>25-40</v>
      </c>
    </row>
    <row r="3024" spans="1:15">
      <c r="A3024" s="1">
        <v>3023</v>
      </c>
      <c r="B3024" s="1">
        <v>86753093023</v>
      </c>
      <c r="C3024" s="2">
        <v>1.0520547945205478</v>
      </c>
      <c r="D3024" s="2" t="str">
        <f t="shared" si="189"/>
        <v>&lt;= 1.5 year</v>
      </c>
      <c r="E3024" s="3">
        <v>41.838356164383562</v>
      </c>
      <c r="F3024" s="1">
        <v>0</v>
      </c>
      <c r="G3024" s="1">
        <v>54</v>
      </c>
      <c r="H3024" s="1" t="str">
        <f t="shared" si="190"/>
        <v>&lt;80</v>
      </c>
      <c r="I3024" s="1">
        <v>6.6510309822038902</v>
      </c>
      <c r="J3024" s="1">
        <v>301.606705078348</v>
      </c>
      <c r="K3024" s="1">
        <v>265.24193291466497</v>
      </c>
      <c r="L3024" s="1">
        <v>13.4250060729631</v>
      </c>
      <c r="M3024" s="1">
        <f t="shared" si="191"/>
        <v>58.10065156335952</v>
      </c>
      <c r="N3024" s="1">
        <v>0</v>
      </c>
      <c r="O3024" s="1" t="str">
        <f t="shared" si="188"/>
        <v>&gt;40</v>
      </c>
    </row>
    <row r="3025" spans="1:15">
      <c r="A3025" s="1">
        <v>3024</v>
      </c>
      <c r="B3025" s="1">
        <v>86753093024</v>
      </c>
      <c r="C3025" s="2">
        <v>1.1589041095890411</v>
      </c>
      <c r="D3025" s="2" t="str">
        <f t="shared" si="189"/>
        <v>&lt;= 1.5 year</v>
      </c>
      <c r="E3025" s="3">
        <v>39.128767123287673</v>
      </c>
      <c r="F3025" s="1">
        <v>0</v>
      </c>
      <c r="G3025" s="1">
        <v>72</v>
      </c>
      <c r="H3025" s="1" t="str">
        <f t="shared" si="190"/>
        <v>&lt;80</v>
      </c>
      <c r="I3025" s="1">
        <v>15.7960239539943</v>
      </c>
      <c r="J3025" s="1">
        <v>380.78497324725299</v>
      </c>
      <c r="K3025" s="1">
        <v>169.01361918700499</v>
      </c>
      <c r="L3025" s="1">
        <v>13.2852679608147</v>
      </c>
      <c r="M3025" s="1">
        <f t="shared" si="191"/>
        <v>53.602346233838148</v>
      </c>
      <c r="N3025" s="1">
        <v>0</v>
      </c>
      <c r="O3025" s="1" t="str">
        <f t="shared" si="188"/>
        <v>25-40</v>
      </c>
    </row>
    <row r="3026" spans="1:15">
      <c r="A3026" s="1">
        <v>3025</v>
      </c>
      <c r="B3026" s="1">
        <v>86753093025</v>
      </c>
      <c r="C3026" s="2">
        <v>1.1643835616438356</v>
      </c>
      <c r="D3026" s="2" t="str">
        <f t="shared" si="189"/>
        <v>&lt;= 1.5 year</v>
      </c>
      <c r="E3026" s="3">
        <v>42.476712328767121</v>
      </c>
      <c r="F3026" s="1">
        <v>1</v>
      </c>
      <c r="G3026" s="1">
        <v>89</v>
      </c>
      <c r="H3026" s="1" t="str">
        <f t="shared" si="190"/>
        <v>&gt;=80</v>
      </c>
      <c r="I3026" s="1">
        <v>91.483868618905007</v>
      </c>
      <c r="J3026" s="1">
        <v>186.73603614666101</v>
      </c>
      <c r="K3026" s="1">
        <v>347.09563399562802</v>
      </c>
      <c r="L3026" s="1">
        <v>5.5560055297725599</v>
      </c>
      <c r="M3026" s="1">
        <f t="shared" si="191"/>
        <v>64.575789124293351</v>
      </c>
      <c r="N3026" s="1">
        <v>0</v>
      </c>
      <c r="O3026" s="1" t="str">
        <f t="shared" si="188"/>
        <v>&gt;40</v>
      </c>
    </row>
    <row r="3027" spans="1:15">
      <c r="A3027" s="1">
        <v>3026</v>
      </c>
      <c r="B3027" s="1">
        <v>86753093026</v>
      </c>
      <c r="C3027" s="2">
        <v>1.5726027397260274</v>
      </c>
      <c r="D3027" s="2" t="str">
        <f t="shared" si="189"/>
        <v>&gt; 1.5 year</v>
      </c>
      <c r="E3027" s="3">
        <v>27.813698630136987</v>
      </c>
      <c r="F3027" s="1">
        <v>0</v>
      </c>
      <c r="G3027" s="1">
        <v>31</v>
      </c>
      <c r="H3027" s="1" t="str">
        <f t="shared" si="190"/>
        <v>&lt;80</v>
      </c>
      <c r="I3027" s="1">
        <v>147.53386121521601</v>
      </c>
      <c r="J3027" s="1">
        <v>326.46254514226803</v>
      </c>
      <c r="K3027" s="1">
        <v>168.80475344366999</v>
      </c>
      <c r="L3027" s="1">
        <v>248.62681624041099</v>
      </c>
      <c r="M3027" s="1">
        <f t="shared" si="191"/>
        <v>88.011500870688437</v>
      </c>
      <c r="N3027" s="1">
        <v>0</v>
      </c>
      <c r="O3027" s="1" t="str">
        <f t="shared" si="188"/>
        <v>25-40</v>
      </c>
    </row>
    <row r="3028" spans="1:15">
      <c r="A3028" s="1">
        <v>3027</v>
      </c>
      <c r="B3028" s="1">
        <v>86753093027</v>
      </c>
      <c r="C3028" s="2">
        <v>1.515068493150685</v>
      </c>
      <c r="D3028" s="2" t="str">
        <f t="shared" si="189"/>
        <v>&gt; 1.5 year</v>
      </c>
      <c r="E3028" s="3">
        <v>32.468493150684928</v>
      </c>
      <c r="F3028" s="1">
        <v>1</v>
      </c>
      <c r="G3028" s="1">
        <v>25</v>
      </c>
      <c r="H3028" s="1" t="str">
        <f t="shared" si="190"/>
        <v>&lt;80</v>
      </c>
      <c r="I3028" s="1">
        <v>230.24353672222199</v>
      </c>
      <c r="J3028" s="1">
        <v>221.134522381072</v>
      </c>
      <c r="K3028" s="1">
        <v>244.224372410841</v>
      </c>
      <c r="L3028" s="1">
        <v>302.53890263036999</v>
      </c>
      <c r="M3028" s="1">
        <f t="shared" si="191"/>
        <v>101.72183773320884</v>
      </c>
      <c r="N3028" s="1">
        <v>0</v>
      </c>
      <c r="O3028" s="1" t="str">
        <f t="shared" si="188"/>
        <v>25-40</v>
      </c>
    </row>
    <row r="3029" spans="1:15">
      <c r="A3029" s="1">
        <v>3028</v>
      </c>
      <c r="B3029" s="1">
        <v>86753093028</v>
      </c>
      <c r="C3029" s="2">
        <v>0.8575342465753425</v>
      </c>
      <c r="D3029" s="2" t="str">
        <f t="shared" si="189"/>
        <v>&lt;= 1.5 year</v>
      </c>
      <c r="E3029" s="3">
        <v>35.367123287671234</v>
      </c>
      <c r="F3029" s="1">
        <v>1</v>
      </c>
      <c r="G3029" s="1">
        <v>18</v>
      </c>
      <c r="H3029" s="1" t="str">
        <f t="shared" si="190"/>
        <v>&lt;80</v>
      </c>
      <c r="I3029" s="1">
        <v>48.664117569423297</v>
      </c>
      <c r="J3029" s="1">
        <v>12.7170624563238</v>
      </c>
      <c r="K3029" s="1">
        <v>436.06222748083201</v>
      </c>
      <c r="L3029" s="1">
        <v>290.935010144236</v>
      </c>
      <c r="M3029" s="1">
        <f t="shared" si="191"/>
        <v>92.150162917067931</v>
      </c>
      <c r="N3029" s="1">
        <v>0</v>
      </c>
      <c r="O3029" s="1" t="str">
        <f t="shared" si="188"/>
        <v>25-40</v>
      </c>
    </row>
    <row r="3030" spans="1:15">
      <c r="A3030" s="1">
        <v>3029</v>
      </c>
      <c r="B3030" s="1">
        <v>86753093029</v>
      </c>
      <c r="C3030" s="2">
        <v>1.1726027397260275</v>
      </c>
      <c r="D3030" s="2" t="str">
        <f t="shared" si="189"/>
        <v>&lt;= 1.5 year</v>
      </c>
      <c r="E3030" s="3">
        <v>34.213698630136989</v>
      </c>
      <c r="F3030" s="1">
        <v>0</v>
      </c>
      <c r="G3030" s="1">
        <v>81</v>
      </c>
      <c r="H3030" s="1" t="str">
        <f t="shared" si="190"/>
        <v>&gt;=80</v>
      </c>
      <c r="I3030" s="1">
        <v>12.666397100288799</v>
      </c>
      <c r="J3030" s="1">
        <v>275.95589844355197</v>
      </c>
      <c r="K3030" s="1">
        <v>234.06831441848701</v>
      </c>
      <c r="L3030" s="1">
        <v>41.079455877679699</v>
      </c>
      <c r="M3030" s="1">
        <f t="shared" si="191"/>
        <v>56.107516079047265</v>
      </c>
      <c r="N3030" s="1">
        <v>0</v>
      </c>
      <c r="O3030" s="1" t="str">
        <f t="shared" si="188"/>
        <v>25-40</v>
      </c>
    </row>
    <row r="3031" spans="1:15">
      <c r="A3031" s="1">
        <v>3030</v>
      </c>
      <c r="B3031" s="1">
        <v>86753093030</v>
      </c>
      <c r="C3031" s="2">
        <v>1.6493150684931508</v>
      </c>
      <c r="D3031" s="2" t="str">
        <f t="shared" si="189"/>
        <v>&gt; 1.5 year</v>
      </c>
      <c r="E3031" s="3">
        <v>30.44109589041096</v>
      </c>
      <c r="F3031" s="1">
        <v>0</v>
      </c>
      <c r="G3031" s="1">
        <v>43</v>
      </c>
      <c r="H3031" s="1" t="str">
        <f t="shared" si="190"/>
        <v>&lt;80</v>
      </c>
      <c r="I3031" s="1">
        <v>219.61885836835901</v>
      </c>
      <c r="J3031" s="1">
        <v>211.86638585551501</v>
      </c>
      <c r="K3031" s="1">
        <v>315.80270578971698</v>
      </c>
      <c r="L3031" s="1">
        <v>278.56359929504202</v>
      </c>
      <c r="M3031" s="1">
        <f t="shared" si="191"/>
        <v>105.842776148081</v>
      </c>
      <c r="N3031" s="1">
        <v>0</v>
      </c>
      <c r="O3031" s="1" t="str">
        <f t="shared" si="188"/>
        <v>25-40</v>
      </c>
    </row>
    <row r="3032" spans="1:15">
      <c r="A3032" s="1">
        <v>3031</v>
      </c>
      <c r="B3032" s="1">
        <v>86753093031</v>
      </c>
      <c r="C3032" s="2">
        <v>1.6301369863013699</v>
      </c>
      <c r="D3032" s="2" t="str">
        <f t="shared" si="189"/>
        <v>&gt; 1.5 year</v>
      </c>
      <c r="E3032" s="3">
        <v>29.389041095890413</v>
      </c>
      <c r="F3032" s="1">
        <v>0</v>
      </c>
      <c r="G3032" s="1">
        <v>15</v>
      </c>
      <c r="H3032" s="1" t="str">
        <f t="shared" si="190"/>
        <v>&lt;80</v>
      </c>
      <c r="I3032" s="1">
        <v>178.614345501516</v>
      </c>
      <c r="J3032" s="1">
        <v>293.94133318508699</v>
      </c>
      <c r="K3032" s="1">
        <v>294.32626022245603</v>
      </c>
      <c r="L3032" s="1">
        <v>205.33370496560099</v>
      </c>
      <c r="M3032" s="1">
        <f t="shared" si="191"/>
        <v>97.763650117495075</v>
      </c>
      <c r="N3032" s="1">
        <v>0</v>
      </c>
      <c r="O3032" s="1" t="str">
        <f t="shared" si="188"/>
        <v>25-40</v>
      </c>
    </row>
    <row r="3033" spans="1:15">
      <c r="A3033" s="1">
        <v>3032</v>
      </c>
      <c r="B3033" s="1">
        <v>86753093032</v>
      </c>
      <c r="C3033" s="2">
        <v>0.92054794520547945</v>
      </c>
      <c r="D3033" s="2" t="str">
        <f t="shared" si="189"/>
        <v>&lt;= 1.5 year</v>
      </c>
      <c r="E3033" s="3">
        <v>31.906849315068492</v>
      </c>
      <c r="F3033" s="1">
        <v>0</v>
      </c>
      <c r="G3033" s="1">
        <v>20</v>
      </c>
      <c r="H3033" s="1" t="str">
        <f t="shared" si="190"/>
        <v>&lt;80</v>
      </c>
      <c r="I3033" s="1">
        <v>314.85130046869801</v>
      </c>
      <c r="J3033" s="1">
        <v>516.79891439341304</v>
      </c>
      <c r="K3033" s="1">
        <v>51.672909577009897</v>
      </c>
      <c r="L3033" s="1">
        <v>21.241802314492698</v>
      </c>
      <c r="M3033" s="1">
        <f t="shared" si="191"/>
        <v>75.281782615949211</v>
      </c>
      <c r="N3033" s="1">
        <v>1</v>
      </c>
      <c r="O3033" s="1" t="str">
        <f t="shared" si="188"/>
        <v>25-40</v>
      </c>
    </row>
    <row r="3034" spans="1:15">
      <c r="A3034" s="1">
        <v>3033</v>
      </c>
      <c r="B3034" s="1">
        <v>86753093033</v>
      </c>
      <c r="C3034" s="2">
        <v>1.5835616438356164</v>
      </c>
      <c r="D3034" s="2" t="str">
        <f t="shared" si="189"/>
        <v>&gt; 1.5 year</v>
      </c>
      <c r="E3034" s="3">
        <v>33.12054794520548</v>
      </c>
      <c r="F3034" s="1">
        <v>1</v>
      </c>
      <c r="G3034" s="1">
        <v>64</v>
      </c>
      <c r="H3034" s="1" t="str">
        <f t="shared" si="190"/>
        <v>&lt;80</v>
      </c>
      <c r="I3034" s="1">
        <v>185.559007575751</v>
      </c>
      <c r="J3034" s="1">
        <v>366.857980880924</v>
      </c>
      <c r="K3034" s="1">
        <v>236.98826567562699</v>
      </c>
      <c r="L3034" s="1">
        <v>268.91174263944998</v>
      </c>
      <c r="M3034" s="1">
        <f t="shared" si="191"/>
        <v>104.90136007434323</v>
      </c>
      <c r="N3034" s="1">
        <v>0</v>
      </c>
      <c r="O3034" s="1" t="str">
        <f t="shared" si="188"/>
        <v>25-40</v>
      </c>
    </row>
    <row r="3035" spans="1:15">
      <c r="A3035" s="1">
        <v>3034</v>
      </c>
      <c r="B3035" s="1">
        <v>86753093034</v>
      </c>
      <c r="C3035" s="2">
        <v>1.1835616438356165</v>
      </c>
      <c r="D3035" s="2" t="str">
        <f t="shared" si="189"/>
        <v>&lt;= 1.5 year</v>
      </c>
      <c r="E3035" s="3">
        <v>39.31232876712329</v>
      </c>
      <c r="F3035" s="1">
        <v>0</v>
      </c>
      <c r="G3035" s="1">
        <v>69</v>
      </c>
      <c r="H3035" s="1" t="str">
        <f t="shared" si="190"/>
        <v>&lt;80</v>
      </c>
      <c r="I3035" s="1">
        <v>42.9294457256199</v>
      </c>
      <c r="J3035" s="1">
        <v>244.848642277463</v>
      </c>
      <c r="K3035" s="1">
        <v>375.70856919360602</v>
      </c>
      <c r="L3035" s="1">
        <v>7.7354865292278898</v>
      </c>
      <c r="M3035" s="1">
        <f t="shared" si="191"/>
        <v>69.035533726986699</v>
      </c>
      <c r="N3035" s="1">
        <v>0</v>
      </c>
      <c r="O3035" s="1" t="str">
        <f t="shared" si="188"/>
        <v>25-40</v>
      </c>
    </row>
    <row r="3036" spans="1:15">
      <c r="A3036" s="1">
        <v>3035</v>
      </c>
      <c r="B3036" s="1">
        <v>86753093035</v>
      </c>
      <c r="C3036" s="2">
        <v>1.2027397260273973</v>
      </c>
      <c r="D3036" s="2" t="str">
        <f t="shared" si="189"/>
        <v>&lt;= 1.5 year</v>
      </c>
      <c r="E3036" s="3">
        <v>40.273972602739725</v>
      </c>
      <c r="F3036" s="1">
        <v>1</v>
      </c>
      <c r="G3036" s="1">
        <v>79</v>
      </c>
      <c r="H3036" s="1" t="str">
        <f t="shared" si="190"/>
        <v>&lt;80</v>
      </c>
      <c r="I3036" s="1">
        <v>78.6094154666702</v>
      </c>
      <c r="J3036" s="1">
        <v>292.37035099620999</v>
      </c>
      <c r="K3036" s="1">
        <v>225.920061590133</v>
      </c>
      <c r="L3036" s="1">
        <v>0.83344357091993704</v>
      </c>
      <c r="M3036" s="1">
        <f t="shared" si="191"/>
        <v>56.888801936356764</v>
      </c>
      <c r="N3036" s="1">
        <v>0</v>
      </c>
      <c r="O3036" s="1" t="str">
        <f t="shared" si="188"/>
        <v>&gt;40</v>
      </c>
    </row>
    <row r="3037" spans="1:15">
      <c r="A3037" s="1">
        <v>3036</v>
      </c>
      <c r="B3037" s="1">
        <v>86753093036</v>
      </c>
      <c r="C3037" s="2">
        <v>1.3342465753424657</v>
      </c>
      <c r="D3037" s="2" t="str">
        <f t="shared" si="189"/>
        <v>&lt;= 1.5 year</v>
      </c>
      <c r="E3037" s="3">
        <v>36.772602739726025</v>
      </c>
      <c r="F3037" s="1">
        <v>1</v>
      </c>
      <c r="G3037" s="1">
        <v>59</v>
      </c>
      <c r="H3037" s="1" t="str">
        <f t="shared" si="190"/>
        <v>&lt;80</v>
      </c>
      <c r="I3037" s="1">
        <v>3.4529616962883001</v>
      </c>
      <c r="J3037" s="1">
        <v>10.112163400457501</v>
      </c>
      <c r="K3037" s="1">
        <v>521.60345732398503</v>
      </c>
      <c r="L3037" s="1">
        <v>351.416022483326</v>
      </c>
      <c r="M3037" s="1">
        <f t="shared" si="191"/>
        <v>105.84754758461699</v>
      </c>
      <c r="N3037" s="1">
        <v>1</v>
      </c>
      <c r="O3037" s="1" t="str">
        <f t="shared" si="188"/>
        <v>25-40</v>
      </c>
    </row>
    <row r="3038" spans="1:15">
      <c r="A3038" s="1">
        <v>3037</v>
      </c>
      <c r="B3038" s="1">
        <v>86753093037</v>
      </c>
      <c r="C3038" s="2">
        <v>1.6821917808219178</v>
      </c>
      <c r="D3038" s="2" t="str">
        <f t="shared" si="189"/>
        <v>&gt; 1.5 year</v>
      </c>
      <c r="E3038" s="3">
        <v>28.591780821917808</v>
      </c>
      <c r="F3038" s="1">
        <v>1</v>
      </c>
      <c r="G3038" s="1">
        <v>42</v>
      </c>
      <c r="H3038" s="1" t="str">
        <f t="shared" si="190"/>
        <v>&lt;80</v>
      </c>
      <c r="I3038" s="1">
        <v>205.82091710726499</v>
      </c>
      <c r="J3038" s="1">
        <v>182.593250872564</v>
      </c>
      <c r="K3038" s="1">
        <v>317.39148871662599</v>
      </c>
      <c r="L3038" s="1">
        <v>361.927097691661</v>
      </c>
      <c r="M3038" s="1">
        <f t="shared" si="191"/>
        <v>112.59136380738076</v>
      </c>
      <c r="N3038" s="1">
        <v>0</v>
      </c>
      <c r="O3038" s="1" t="str">
        <f t="shared" si="188"/>
        <v>25-40</v>
      </c>
    </row>
    <row r="3039" spans="1:15">
      <c r="A3039" s="1">
        <v>3038</v>
      </c>
      <c r="B3039" s="1">
        <v>86753093038</v>
      </c>
      <c r="C3039" s="2">
        <v>0.852054794520548</v>
      </c>
      <c r="D3039" s="2" t="str">
        <f t="shared" si="189"/>
        <v>&lt;= 1.5 year</v>
      </c>
      <c r="E3039" s="3">
        <v>38.734246575342468</v>
      </c>
      <c r="F3039" s="1">
        <v>0</v>
      </c>
      <c r="G3039" s="1">
        <v>20</v>
      </c>
      <c r="H3039" s="1" t="str">
        <f t="shared" si="190"/>
        <v>&lt;80</v>
      </c>
      <c r="I3039" s="1">
        <v>477.71922063250298</v>
      </c>
      <c r="J3039" s="1">
        <v>290.377020079278</v>
      </c>
      <c r="K3039" s="1">
        <v>104.73705301698401</v>
      </c>
      <c r="L3039" s="1">
        <v>143.01980516700399</v>
      </c>
      <c r="M3039" s="1">
        <f t="shared" si="191"/>
        <v>91.178522239021049</v>
      </c>
      <c r="N3039" s="1">
        <v>1</v>
      </c>
      <c r="O3039" s="1" t="str">
        <f t="shared" si="188"/>
        <v>25-40</v>
      </c>
    </row>
    <row r="3040" spans="1:15">
      <c r="A3040" s="1">
        <v>3039</v>
      </c>
      <c r="B3040" s="1">
        <v>86753093039</v>
      </c>
      <c r="C3040" s="2">
        <v>1.5671232876712329</v>
      </c>
      <c r="D3040" s="2" t="str">
        <f t="shared" si="189"/>
        <v>&gt; 1.5 year</v>
      </c>
      <c r="E3040" s="3">
        <v>27.575342465753426</v>
      </c>
      <c r="F3040" s="1">
        <v>1</v>
      </c>
      <c r="G3040" s="1">
        <v>59</v>
      </c>
      <c r="H3040" s="1" t="str">
        <f t="shared" si="190"/>
        <v>&lt;80</v>
      </c>
      <c r="I3040" s="1">
        <v>316.82119709288202</v>
      </c>
      <c r="J3040" s="1">
        <v>378.80967924528397</v>
      </c>
      <c r="K3040" s="1">
        <v>35.915657969826299</v>
      </c>
      <c r="L3040" s="1">
        <v>0.569736403566794</v>
      </c>
      <c r="M3040" s="1">
        <f t="shared" si="191"/>
        <v>60.028717431860457</v>
      </c>
      <c r="N3040" s="1">
        <v>0</v>
      </c>
      <c r="O3040" s="1" t="str">
        <f t="shared" si="188"/>
        <v>25-40</v>
      </c>
    </row>
    <row r="3041" spans="1:15">
      <c r="A3041" s="1">
        <v>3040</v>
      </c>
      <c r="B3041" s="1">
        <v>86753093040</v>
      </c>
      <c r="C3041" s="2">
        <v>0.81643835616438354</v>
      </c>
      <c r="D3041" s="2" t="str">
        <f t="shared" si="189"/>
        <v>&lt;= 1.5 year</v>
      </c>
      <c r="E3041" s="3">
        <v>32.339726027397262</v>
      </c>
      <c r="F3041" s="1">
        <v>0</v>
      </c>
      <c r="G3041" s="1">
        <v>20</v>
      </c>
      <c r="H3041" s="1" t="str">
        <f t="shared" si="190"/>
        <v>&lt;80</v>
      </c>
      <c r="I3041" s="1">
        <v>89.084362487735703</v>
      </c>
      <c r="J3041" s="1">
        <v>22.650771193837699</v>
      </c>
      <c r="K3041" s="1">
        <v>443.84804466677002</v>
      </c>
      <c r="L3041" s="1">
        <v>254.759142174906</v>
      </c>
      <c r="M3041" s="1">
        <f t="shared" si="191"/>
        <v>92.771673115526994</v>
      </c>
      <c r="N3041" s="1">
        <v>0</v>
      </c>
      <c r="O3041" s="1" t="str">
        <f t="shared" si="188"/>
        <v>25-40</v>
      </c>
    </row>
    <row r="3042" spans="1:15">
      <c r="A3042" s="1">
        <v>3041</v>
      </c>
      <c r="B3042" s="1">
        <v>86753093041</v>
      </c>
      <c r="C3042" s="2">
        <v>1.1808219178082191</v>
      </c>
      <c r="D3042" s="2" t="str">
        <f t="shared" si="189"/>
        <v>&lt;= 1.5 year</v>
      </c>
      <c r="E3042" s="3">
        <v>43.038356164383565</v>
      </c>
      <c r="F3042" s="1">
        <v>1</v>
      </c>
      <c r="G3042" s="1">
        <v>80</v>
      </c>
      <c r="H3042" s="1" t="str">
        <f t="shared" si="190"/>
        <v>&gt;=80</v>
      </c>
      <c r="I3042" s="1">
        <v>5.3341049026900604</v>
      </c>
      <c r="J3042" s="1">
        <v>298.80237654370501</v>
      </c>
      <c r="K3042" s="1">
        <v>308.03917249816499</v>
      </c>
      <c r="L3042" s="1">
        <v>31.770663113003401</v>
      </c>
      <c r="M3042" s="1">
        <f t="shared" si="191"/>
        <v>65.108098789051809</v>
      </c>
      <c r="N3042" s="1">
        <v>0</v>
      </c>
      <c r="O3042" s="1" t="str">
        <f t="shared" si="188"/>
        <v>&gt;40</v>
      </c>
    </row>
    <row r="3043" spans="1:15">
      <c r="A3043" s="1">
        <v>3042</v>
      </c>
      <c r="B3043" s="1">
        <v>86753093042</v>
      </c>
      <c r="C3043" s="2">
        <v>1.5753424657534247</v>
      </c>
      <c r="D3043" s="2" t="str">
        <f t="shared" si="189"/>
        <v>&gt; 1.5 year</v>
      </c>
      <c r="E3043" s="3">
        <v>32.252054794520546</v>
      </c>
      <c r="F3043" s="1">
        <v>1</v>
      </c>
      <c r="G3043" s="1">
        <v>39</v>
      </c>
      <c r="H3043" s="1" t="str">
        <f t="shared" si="190"/>
        <v>&lt;80</v>
      </c>
      <c r="I3043" s="1">
        <v>221.77586548053699</v>
      </c>
      <c r="J3043" s="1">
        <v>265.93487212140099</v>
      </c>
      <c r="K3043" s="1">
        <v>347.299375670085</v>
      </c>
      <c r="L3043" s="1">
        <v>162.480864175341</v>
      </c>
      <c r="M3043" s="1">
        <f t="shared" si="191"/>
        <v>100.19048778960615</v>
      </c>
      <c r="N3043" s="1">
        <v>0</v>
      </c>
      <c r="O3043" s="1" t="str">
        <f t="shared" si="188"/>
        <v>25-40</v>
      </c>
    </row>
    <row r="3044" spans="1:15">
      <c r="A3044" s="1">
        <v>3043</v>
      </c>
      <c r="B3044" s="1">
        <v>86753093043</v>
      </c>
      <c r="C3044" s="2">
        <v>1.6958904109589041</v>
      </c>
      <c r="D3044" s="2" t="str">
        <f t="shared" si="189"/>
        <v>&gt; 1.5 year</v>
      </c>
      <c r="E3044" s="3">
        <v>32.660273972602738</v>
      </c>
      <c r="F3044" s="1">
        <v>0</v>
      </c>
      <c r="G3044" s="1">
        <v>38</v>
      </c>
      <c r="H3044" s="1" t="str">
        <f t="shared" si="190"/>
        <v>&lt;80</v>
      </c>
      <c r="I3044" s="1">
        <v>363.49671332115702</v>
      </c>
      <c r="J3044" s="1">
        <v>237.20293942954399</v>
      </c>
      <c r="K3044" s="1">
        <v>239.655058162031</v>
      </c>
      <c r="L3044" s="1">
        <v>158.941644326828</v>
      </c>
      <c r="M3044" s="1">
        <f t="shared" si="191"/>
        <v>95.887576518719158</v>
      </c>
      <c r="N3044" s="1">
        <v>0</v>
      </c>
      <c r="O3044" s="1" t="str">
        <f t="shared" si="188"/>
        <v>25-40</v>
      </c>
    </row>
    <row r="3045" spans="1:15">
      <c r="A3045" s="1">
        <v>3044</v>
      </c>
      <c r="B3045" s="1">
        <v>86753093044</v>
      </c>
      <c r="C3045" s="2">
        <v>1.6739726027397259</v>
      </c>
      <c r="D3045" s="2" t="str">
        <f t="shared" si="189"/>
        <v>&gt; 1.5 year</v>
      </c>
      <c r="E3045" s="3">
        <v>36.739726027397261</v>
      </c>
      <c r="F3045" s="1">
        <v>0</v>
      </c>
      <c r="G3045" s="1">
        <v>53</v>
      </c>
      <c r="H3045" s="1" t="str">
        <f t="shared" si="190"/>
        <v>&lt;80</v>
      </c>
      <c r="I3045" s="1">
        <v>210.77121977855799</v>
      </c>
      <c r="J3045" s="1">
        <v>252.650923857956</v>
      </c>
      <c r="K3045" s="1">
        <v>252.94533969358201</v>
      </c>
      <c r="L3045" s="1">
        <v>441.12001623011997</v>
      </c>
      <c r="M3045" s="1">
        <f t="shared" si="191"/>
        <v>120.36161420176535</v>
      </c>
      <c r="N3045" s="1">
        <v>0</v>
      </c>
      <c r="O3045" s="1" t="str">
        <f t="shared" si="188"/>
        <v>25-40</v>
      </c>
    </row>
    <row r="3046" spans="1:15">
      <c r="A3046" s="1">
        <v>3045</v>
      </c>
      <c r="B3046" s="1">
        <v>86753093045</v>
      </c>
      <c r="C3046" s="2">
        <v>1.6520547945205479</v>
      </c>
      <c r="D3046" s="2" t="str">
        <f t="shared" si="189"/>
        <v>&gt; 1.5 year</v>
      </c>
      <c r="E3046" s="3">
        <v>29.550684931506851</v>
      </c>
      <c r="F3046" s="1">
        <v>1</v>
      </c>
      <c r="G3046" s="1">
        <v>48</v>
      </c>
      <c r="H3046" s="1" t="str">
        <f t="shared" si="190"/>
        <v>&lt;80</v>
      </c>
      <c r="I3046" s="1">
        <v>339.38521691263401</v>
      </c>
      <c r="J3046" s="1">
        <v>184.06195468274001</v>
      </c>
      <c r="K3046" s="1">
        <v>232.679138696309</v>
      </c>
      <c r="L3046" s="1">
        <v>259.63780347050402</v>
      </c>
      <c r="M3046" s="1">
        <f t="shared" si="191"/>
        <v>100.95380678764748</v>
      </c>
      <c r="N3046" s="1">
        <v>0</v>
      </c>
      <c r="O3046" s="1" t="str">
        <f t="shared" si="188"/>
        <v>25-40</v>
      </c>
    </row>
    <row r="3047" spans="1:15">
      <c r="A3047" s="1">
        <v>3046</v>
      </c>
      <c r="B3047" s="1">
        <v>86753093046</v>
      </c>
      <c r="C3047" s="2">
        <v>1.2301369863013698</v>
      </c>
      <c r="D3047" s="2" t="str">
        <f t="shared" si="189"/>
        <v>&lt;= 1.5 year</v>
      </c>
      <c r="E3047" s="3">
        <v>35.88219178082192</v>
      </c>
      <c r="F3047" s="1">
        <v>1</v>
      </c>
      <c r="G3047" s="1">
        <v>20</v>
      </c>
      <c r="H3047" s="1" t="str">
        <f t="shared" si="190"/>
        <v>&lt;80</v>
      </c>
      <c r="I3047" s="1">
        <v>1.6343351188149</v>
      </c>
      <c r="J3047" s="1">
        <v>32.447870014997598</v>
      </c>
      <c r="K3047" s="1">
        <v>469.88223759104102</v>
      </c>
      <c r="L3047" s="1">
        <v>321.697265326305</v>
      </c>
      <c r="M3047" s="1">
        <f t="shared" si="191"/>
        <v>97.71611676078652</v>
      </c>
      <c r="N3047" s="1">
        <v>0</v>
      </c>
      <c r="O3047" s="1" t="str">
        <f t="shared" si="188"/>
        <v>25-40</v>
      </c>
    </row>
    <row r="3048" spans="1:15">
      <c r="A3048" s="1">
        <v>3047</v>
      </c>
      <c r="B3048" s="1">
        <v>86753093047</v>
      </c>
      <c r="C3048" s="2">
        <v>1.7534246575342465</v>
      </c>
      <c r="D3048" s="2" t="str">
        <f t="shared" si="189"/>
        <v>&gt; 1.5 year</v>
      </c>
      <c r="E3048" s="3">
        <v>31.221917808219178</v>
      </c>
      <c r="F3048" s="1">
        <v>1</v>
      </c>
      <c r="G3048" s="1">
        <v>29</v>
      </c>
      <c r="H3048" s="1" t="str">
        <f t="shared" si="190"/>
        <v>&lt;80</v>
      </c>
      <c r="I3048" s="1">
        <v>142.18481305165199</v>
      </c>
      <c r="J3048" s="1">
        <v>313.79551332641302</v>
      </c>
      <c r="K3048" s="1">
        <v>270.34407500922299</v>
      </c>
      <c r="L3048" s="1">
        <v>328.14477935981603</v>
      </c>
      <c r="M3048" s="1">
        <f t="shared" si="191"/>
        <v>108.29708863452989</v>
      </c>
      <c r="N3048" s="1">
        <v>0</v>
      </c>
      <c r="O3048" s="1" t="str">
        <f t="shared" si="188"/>
        <v>25-40</v>
      </c>
    </row>
    <row r="3049" spans="1:15">
      <c r="A3049" s="1">
        <v>3048</v>
      </c>
      <c r="B3049" s="1">
        <v>86753093048</v>
      </c>
      <c r="C3049" s="2">
        <v>1.6273972602739726</v>
      </c>
      <c r="D3049" s="2" t="str">
        <f t="shared" si="189"/>
        <v>&gt; 1.5 year</v>
      </c>
      <c r="E3049" s="3">
        <v>32.219178082191782</v>
      </c>
      <c r="F3049" s="1">
        <v>0</v>
      </c>
      <c r="G3049" s="1">
        <v>21</v>
      </c>
      <c r="H3049" s="1" t="str">
        <f t="shared" si="190"/>
        <v>&lt;80</v>
      </c>
      <c r="I3049" s="1">
        <v>164.46457801121801</v>
      </c>
      <c r="J3049" s="1">
        <v>266.3967066948</v>
      </c>
      <c r="K3049" s="1">
        <v>317.94955008340798</v>
      </c>
      <c r="L3049" s="1">
        <v>276.72236840100697</v>
      </c>
      <c r="M3049" s="1">
        <f t="shared" si="191"/>
        <v>105.82953299461124</v>
      </c>
      <c r="N3049" s="1">
        <v>0</v>
      </c>
      <c r="O3049" s="1" t="str">
        <f t="shared" si="188"/>
        <v>25-40</v>
      </c>
    </row>
    <row r="3050" spans="1:15">
      <c r="A3050" s="1">
        <v>3049</v>
      </c>
      <c r="B3050" s="1">
        <v>86753093049</v>
      </c>
      <c r="C3050" s="2">
        <v>1.789041095890411</v>
      </c>
      <c r="D3050" s="2" t="str">
        <f t="shared" si="189"/>
        <v>&gt; 1.5 year</v>
      </c>
      <c r="E3050" s="3">
        <v>31.443835616438356</v>
      </c>
      <c r="F3050" s="1">
        <v>0</v>
      </c>
      <c r="G3050" s="1">
        <v>39</v>
      </c>
      <c r="H3050" s="1" t="str">
        <f t="shared" si="190"/>
        <v>&lt;80</v>
      </c>
      <c r="I3050" s="1">
        <v>249.03513612110399</v>
      </c>
      <c r="J3050" s="1">
        <v>243.04750230524999</v>
      </c>
      <c r="K3050" s="1">
        <v>312.10549217502302</v>
      </c>
      <c r="L3050" s="1">
        <v>206.06284929679899</v>
      </c>
      <c r="M3050" s="1">
        <f t="shared" si="191"/>
        <v>101.54681205072696</v>
      </c>
      <c r="N3050" s="1">
        <v>0</v>
      </c>
      <c r="O3050" s="1" t="str">
        <f t="shared" si="188"/>
        <v>25-40</v>
      </c>
    </row>
    <row r="3051" spans="1:15">
      <c r="A3051" s="1">
        <v>3050</v>
      </c>
      <c r="B3051" s="1">
        <v>86753093050</v>
      </c>
      <c r="C3051" s="2">
        <v>1.6054794520547946</v>
      </c>
      <c r="D3051" s="2" t="str">
        <f t="shared" si="189"/>
        <v>&gt; 1.5 year</v>
      </c>
      <c r="E3051" s="3">
        <v>32.345205479452055</v>
      </c>
      <c r="F3051" s="1">
        <v>0</v>
      </c>
      <c r="G3051" s="1">
        <v>40</v>
      </c>
      <c r="H3051" s="1" t="str">
        <f t="shared" si="190"/>
        <v>&lt;80</v>
      </c>
      <c r="I3051" s="1">
        <v>234.08091393887199</v>
      </c>
      <c r="J3051" s="1">
        <v>279.42142279434802</v>
      </c>
      <c r="K3051" s="1">
        <v>153.18760006149901</v>
      </c>
      <c r="L3051" s="1">
        <v>348.675033884573</v>
      </c>
      <c r="M3051" s="1">
        <f t="shared" si="191"/>
        <v>101.30370301218625</v>
      </c>
      <c r="N3051" s="1">
        <v>0</v>
      </c>
      <c r="O3051" s="1" t="str">
        <f t="shared" si="188"/>
        <v>25-40</v>
      </c>
    </row>
    <row r="3052" spans="1:15">
      <c r="A3052" s="1">
        <v>3051</v>
      </c>
      <c r="B3052" s="1">
        <v>86753093051</v>
      </c>
      <c r="C3052" s="2">
        <v>1.1835616438356165</v>
      </c>
      <c r="D3052" s="2" t="str">
        <f t="shared" si="189"/>
        <v>&lt;= 1.5 year</v>
      </c>
      <c r="E3052" s="3">
        <v>39.468493150684928</v>
      </c>
      <c r="F3052" s="1">
        <v>1</v>
      </c>
      <c r="G3052" s="1">
        <v>79</v>
      </c>
      <c r="H3052" s="1" t="str">
        <f t="shared" si="190"/>
        <v>&lt;80</v>
      </c>
      <c r="I3052" s="1">
        <v>48.440067743136197</v>
      </c>
      <c r="J3052" s="1">
        <v>292.08656172868001</v>
      </c>
      <c r="K3052" s="1">
        <v>170.305508082161</v>
      </c>
      <c r="L3052" s="1">
        <v>79.040473654795306</v>
      </c>
      <c r="M3052" s="1">
        <f t="shared" si="191"/>
        <v>57.163648166180053</v>
      </c>
      <c r="N3052" s="1">
        <v>0</v>
      </c>
      <c r="O3052" s="1" t="str">
        <f t="shared" si="188"/>
        <v>25-40</v>
      </c>
    </row>
    <row r="3053" spans="1:15">
      <c r="A3053" s="1">
        <v>3052</v>
      </c>
      <c r="B3053" s="1">
        <v>86753093052</v>
      </c>
      <c r="C3053" s="2">
        <v>1.295890410958904</v>
      </c>
      <c r="D3053" s="2" t="str">
        <f t="shared" si="189"/>
        <v>&lt;= 1.5 year</v>
      </c>
      <c r="E3053" s="3">
        <v>41.950684931506849</v>
      </c>
      <c r="F3053" s="1">
        <v>0</v>
      </c>
      <c r="G3053" s="1">
        <v>41</v>
      </c>
      <c r="H3053" s="1" t="str">
        <f t="shared" si="190"/>
        <v>&lt;80</v>
      </c>
      <c r="I3053" s="1">
        <v>15.4211400389856</v>
      </c>
      <c r="J3053" s="1">
        <v>339.89519629270501</v>
      </c>
      <c r="K3053" s="1">
        <v>227.586171825479</v>
      </c>
      <c r="L3053" s="1">
        <v>52.075933780559097</v>
      </c>
      <c r="M3053" s="1">
        <f t="shared" si="191"/>
        <v>61.984759579259816</v>
      </c>
      <c r="N3053" s="1">
        <v>0</v>
      </c>
      <c r="O3053" s="1" t="str">
        <f t="shared" si="188"/>
        <v>&gt;40</v>
      </c>
    </row>
    <row r="3054" spans="1:15">
      <c r="A3054" s="1">
        <v>3053</v>
      </c>
      <c r="B3054" s="1">
        <v>86753093053</v>
      </c>
      <c r="C3054" s="2">
        <v>1.2465753424657535</v>
      </c>
      <c r="D3054" s="2" t="str">
        <f t="shared" si="189"/>
        <v>&lt;= 1.5 year</v>
      </c>
      <c r="E3054" s="3">
        <v>46.128767123287673</v>
      </c>
      <c r="F3054" s="1">
        <v>1</v>
      </c>
      <c r="G3054" s="1">
        <v>74</v>
      </c>
      <c r="H3054" s="1" t="str">
        <f t="shared" si="190"/>
        <v>&lt;80</v>
      </c>
      <c r="I3054" s="1">
        <v>3.9795078037857001</v>
      </c>
      <c r="J3054" s="1">
        <v>387.86958147498399</v>
      </c>
      <c r="K3054" s="1">
        <v>258.05246508196399</v>
      </c>
      <c r="L3054" s="1">
        <v>14.4302396884974</v>
      </c>
      <c r="M3054" s="1">
        <f t="shared" si="191"/>
        <v>64.045851714756949</v>
      </c>
      <c r="N3054" s="1">
        <v>0</v>
      </c>
      <c r="O3054" s="1" t="str">
        <f t="shared" si="188"/>
        <v>&gt;40</v>
      </c>
    </row>
    <row r="3055" spans="1:15">
      <c r="A3055" s="1">
        <v>3054</v>
      </c>
      <c r="B3055" s="1">
        <v>86753093054</v>
      </c>
      <c r="C3055" s="2">
        <v>1.6602739726027398</v>
      </c>
      <c r="D3055" s="2" t="str">
        <f t="shared" si="189"/>
        <v>&gt; 1.5 year</v>
      </c>
      <c r="E3055" s="3">
        <v>26.383561643835616</v>
      </c>
      <c r="F3055" s="1">
        <v>1</v>
      </c>
      <c r="G3055" s="1">
        <v>48</v>
      </c>
      <c r="H3055" s="1" t="str">
        <f t="shared" si="190"/>
        <v>&lt;80</v>
      </c>
      <c r="I3055" s="1">
        <v>291.19912733034101</v>
      </c>
      <c r="J3055" s="1">
        <v>208.00713076146999</v>
      </c>
      <c r="K3055" s="1">
        <v>220.638825858692</v>
      </c>
      <c r="L3055" s="1">
        <v>297.00174793541402</v>
      </c>
      <c r="M3055" s="1">
        <f t="shared" si="191"/>
        <v>102.05336950263762</v>
      </c>
      <c r="N3055" s="1">
        <v>0</v>
      </c>
      <c r="O3055" s="1" t="str">
        <f t="shared" si="188"/>
        <v>25-40</v>
      </c>
    </row>
    <row r="3056" spans="1:15">
      <c r="A3056" s="1">
        <v>3055</v>
      </c>
      <c r="B3056" s="1">
        <v>86753093055</v>
      </c>
      <c r="C3056" s="2">
        <v>1.2246575342465753</v>
      </c>
      <c r="D3056" s="2" t="str">
        <f t="shared" si="189"/>
        <v>&lt;= 1.5 year</v>
      </c>
      <c r="E3056" s="3">
        <v>40.230136986301368</v>
      </c>
      <c r="F3056" s="1">
        <v>1</v>
      </c>
      <c r="G3056" s="1">
        <v>81</v>
      </c>
      <c r="H3056" s="1" t="str">
        <f t="shared" si="190"/>
        <v>&gt;=80</v>
      </c>
      <c r="I3056" s="1">
        <v>29.2242656738124</v>
      </c>
      <c r="J3056" s="1">
        <v>226.19204007996601</v>
      </c>
      <c r="K3056" s="1">
        <v>351.75196512078799</v>
      </c>
      <c r="L3056" s="1">
        <v>2.41165131944866</v>
      </c>
      <c r="M3056" s="1">
        <f t="shared" si="191"/>
        <v>62.932938433130673</v>
      </c>
      <c r="N3056" s="1">
        <v>0</v>
      </c>
      <c r="O3056" s="1" t="str">
        <f t="shared" si="188"/>
        <v>&gt;40</v>
      </c>
    </row>
    <row r="3057" spans="1:15">
      <c r="A3057" s="1">
        <v>3056</v>
      </c>
      <c r="B3057" s="1">
        <v>86753093056</v>
      </c>
      <c r="C3057" s="2">
        <v>1.0712328767123287</v>
      </c>
      <c r="D3057" s="2" t="str">
        <f t="shared" si="189"/>
        <v>&lt;= 1.5 year</v>
      </c>
      <c r="E3057" s="3">
        <v>38.019178082191779</v>
      </c>
      <c r="F3057" s="1">
        <v>0</v>
      </c>
      <c r="G3057" s="1">
        <v>74</v>
      </c>
      <c r="H3057" s="1" t="str">
        <f t="shared" si="190"/>
        <v>&lt;80</v>
      </c>
      <c r="I3057" s="1">
        <v>34.241640405147002</v>
      </c>
      <c r="J3057" s="1">
        <v>232.50536738599101</v>
      </c>
      <c r="K3057" s="1">
        <v>214.468510538629</v>
      </c>
      <c r="L3057" s="1">
        <v>9.9084528481232095</v>
      </c>
      <c r="M3057" s="1">
        <f t="shared" si="191"/>
        <v>48.264996229701303</v>
      </c>
      <c r="N3057" s="1">
        <v>1</v>
      </c>
      <c r="O3057" s="1" t="str">
        <f t="shared" si="188"/>
        <v>25-40</v>
      </c>
    </row>
    <row r="3058" spans="1:15">
      <c r="A3058" s="1">
        <v>3057</v>
      </c>
      <c r="B3058" s="1">
        <v>86753093057</v>
      </c>
      <c r="C3058" s="2">
        <v>0.88767123287671235</v>
      </c>
      <c r="D3058" s="2" t="str">
        <f t="shared" si="189"/>
        <v>&lt;= 1.5 year</v>
      </c>
      <c r="E3058" s="3">
        <v>32.512328767123286</v>
      </c>
      <c r="F3058" s="1">
        <v>0</v>
      </c>
      <c r="G3058" s="1">
        <v>20</v>
      </c>
      <c r="H3058" s="1" t="str">
        <f t="shared" si="190"/>
        <v>&lt;80</v>
      </c>
      <c r="I3058" s="1">
        <v>52.264134262910702</v>
      </c>
      <c r="J3058" s="1">
        <v>4.0859903589948798</v>
      </c>
      <c r="K3058" s="1">
        <v>445.30361827346002</v>
      </c>
      <c r="L3058" s="1">
        <v>244.86880176145701</v>
      </c>
      <c r="M3058" s="1">
        <f t="shared" si="191"/>
        <v>87.328700373942496</v>
      </c>
      <c r="N3058" s="1">
        <v>0</v>
      </c>
      <c r="O3058" s="1" t="str">
        <f t="shared" si="188"/>
        <v>25-40</v>
      </c>
    </row>
    <row r="3059" spans="1:15">
      <c r="A3059" s="1">
        <v>3058</v>
      </c>
      <c r="B3059" s="1">
        <v>86753093058</v>
      </c>
      <c r="C3059" s="2">
        <v>1.452054794520548</v>
      </c>
      <c r="D3059" s="2" t="str">
        <f t="shared" si="189"/>
        <v>&lt;= 1.5 year</v>
      </c>
      <c r="E3059" s="3">
        <v>29.969863013698632</v>
      </c>
      <c r="F3059" s="1">
        <v>1</v>
      </c>
      <c r="G3059" s="1">
        <v>57</v>
      </c>
      <c r="H3059" s="1" t="str">
        <f t="shared" si="190"/>
        <v>&lt;80</v>
      </c>
      <c r="I3059" s="1">
        <v>532.05035242621705</v>
      </c>
      <c r="J3059" s="1">
        <v>195.01603391801001</v>
      </c>
      <c r="K3059" s="1">
        <v>0.99870636157756199</v>
      </c>
      <c r="L3059" s="1">
        <v>19.373580735550298</v>
      </c>
      <c r="M3059" s="1">
        <f t="shared" si="191"/>
        <v>60.609985359193516</v>
      </c>
      <c r="N3059" s="1">
        <v>0</v>
      </c>
      <c r="O3059" s="1" t="str">
        <f t="shared" si="188"/>
        <v>25-40</v>
      </c>
    </row>
    <row r="3060" spans="1:15">
      <c r="A3060" s="1">
        <v>3059</v>
      </c>
      <c r="B3060" s="1">
        <v>86753093059</v>
      </c>
      <c r="C3060" s="2">
        <v>1.6958904109589041</v>
      </c>
      <c r="D3060" s="2" t="str">
        <f t="shared" si="189"/>
        <v>&gt; 1.5 year</v>
      </c>
      <c r="E3060" s="3">
        <v>35.780821917808218</v>
      </c>
      <c r="F3060" s="1">
        <v>0</v>
      </c>
      <c r="G3060" s="1">
        <v>24</v>
      </c>
      <c r="H3060" s="1" t="str">
        <f t="shared" si="190"/>
        <v>&lt;80</v>
      </c>
      <c r="I3060" s="1">
        <v>220.62817877929101</v>
      </c>
      <c r="J3060" s="1">
        <v>233.88545806860199</v>
      </c>
      <c r="K3060" s="1">
        <v>199.105540640052</v>
      </c>
      <c r="L3060" s="1">
        <v>297.848085846316</v>
      </c>
      <c r="M3060" s="1">
        <f t="shared" si="191"/>
        <v>95.9955261261956</v>
      </c>
      <c r="N3060" s="1">
        <v>0</v>
      </c>
      <c r="O3060" s="1" t="str">
        <f t="shared" si="188"/>
        <v>25-40</v>
      </c>
    </row>
    <row r="3061" spans="1:15">
      <c r="A3061" s="1">
        <v>3060</v>
      </c>
      <c r="B3061" s="1">
        <v>86753093060</v>
      </c>
      <c r="C3061" s="2">
        <v>1.3506849315068492</v>
      </c>
      <c r="D3061" s="2" t="str">
        <f t="shared" si="189"/>
        <v>&lt;= 1.5 year</v>
      </c>
      <c r="E3061" s="3">
        <v>39.863013698630134</v>
      </c>
      <c r="F3061" s="1">
        <v>0</v>
      </c>
      <c r="G3061" s="1">
        <v>94</v>
      </c>
      <c r="H3061" s="1" t="str">
        <f t="shared" si="190"/>
        <v>&gt;=80</v>
      </c>
      <c r="I3061" s="1">
        <v>2.0649326576687401</v>
      </c>
      <c r="J3061" s="1">
        <v>258.346284492027</v>
      </c>
      <c r="K3061" s="1">
        <v>329.01882932224697</v>
      </c>
      <c r="L3061" s="1">
        <v>15.216349049580201</v>
      </c>
      <c r="M3061" s="1">
        <f t="shared" si="191"/>
        <v>62.141118776594922</v>
      </c>
      <c r="N3061" s="1">
        <v>0</v>
      </c>
      <c r="O3061" s="1" t="str">
        <f t="shared" si="188"/>
        <v>25-40</v>
      </c>
    </row>
    <row r="3062" spans="1:15">
      <c r="A3062" s="1">
        <v>3061</v>
      </c>
      <c r="B3062" s="1">
        <v>86753093061</v>
      </c>
      <c r="C3062" s="2">
        <v>1.1287671232876713</v>
      </c>
      <c r="D3062" s="2" t="str">
        <f t="shared" si="189"/>
        <v>&lt;= 1.5 year</v>
      </c>
      <c r="E3062" s="3">
        <v>44.38356164383562</v>
      </c>
      <c r="F3062" s="1">
        <v>0</v>
      </c>
      <c r="G3062" s="1">
        <v>88</v>
      </c>
      <c r="H3062" s="1" t="str">
        <f t="shared" si="190"/>
        <v>&gt;=80</v>
      </c>
      <c r="I3062" s="1">
        <v>15.9935720274984</v>
      </c>
      <c r="J3062" s="1">
        <v>297.71690287096698</v>
      </c>
      <c r="K3062" s="1">
        <v>223.32362235411401</v>
      </c>
      <c r="L3062" s="1">
        <v>6.2543923516693498</v>
      </c>
      <c r="M3062" s="1">
        <f t="shared" si="191"/>
        <v>52.646199756571235</v>
      </c>
      <c r="N3062" s="1">
        <v>0</v>
      </c>
      <c r="O3062" s="1" t="str">
        <f t="shared" si="188"/>
        <v>&gt;40</v>
      </c>
    </row>
    <row r="3063" spans="1:15">
      <c r="A3063" s="1">
        <v>3062</v>
      </c>
      <c r="B3063" s="1">
        <v>86753093062</v>
      </c>
      <c r="C3063" s="2">
        <v>1.6027397260273972</v>
      </c>
      <c r="D3063" s="2" t="str">
        <f t="shared" si="189"/>
        <v>&gt; 1.5 year</v>
      </c>
      <c r="E3063" s="3">
        <v>31.328767123287673</v>
      </c>
      <c r="F3063" s="1">
        <v>0</v>
      </c>
      <c r="G3063" s="1">
        <v>28</v>
      </c>
      <c r="H3063" s="1" t="str">
        <f t="shared" si="190"/>
        <v>&lt;80</v>
      </c>
      <c r="I3063" s="1">
        <v>297.30304858154102</v>
      </c>
      <c r="J3063" s="1">
        <v>185.02215861805399</v>
      </c>
      <c r="K3063" s="1">
        <v>285.799268284108</v>
      </c>
      <c r="L3063" s="1">
        <v>181.40964533531201</v>
      </c>
      <c r="M3063" s="1">
        <f t="shared" si="191"/>
        <v>94.651086210298004</v>
      </c>
      <c r="N3063" s="1">
        <v>0</v>
      </c>
      <c r="O3063" s="1" t="str">
        <f t="shared" si="188"/>
        <v>25-40</v>
      </c>
    </row>
    <row r="3064" spans="1:15">
      <c r="A3064" s="1">
        <v>3063</v>
      </c>
      <c r="B3064" s="1">
        <v>86753093063</v>
      </c>
      <c r="C3064" s="2">
        <v>1.6493150684931508</v>
      </c>
      <c r="D3064" s="2" t="str">
        <f t="shared" si="189"/>
        <v>&gt; 1.5 year</v>
      </c>
      <c r="E3064" s="3">
        <v>33.30958904109589</v>
      </c>
      <c r="F3064" s="1">
        <v>0</v>
      </c>
      <c r="G3064" s="1">
        <v>46</v>
      </c>
      <c r="H3064" s="1" t="str">
        <f t="shared" si="190"/>
        <v>&lt;80</v>
      </c>
      <c r="I3064" s="1">
        <v>164.63644157095499</v>
      </c>
      <c r="J3064" s="1">
        <v>183.06121434497001</v>
      </c>
      <c r="K3064" s="1">
        <v>321.880414344418</v>
      </c>
      <c r="L3064" s="1">
        <v>321.00675009853302</v>
      </c>
      <c r="M3064" s="1">
        <f t="shared" si="191"/>
        <v>104.96227220642811</v>
      </c>
      <c r="N3064" s="1">
        <v>0</v>
      </c>
      <c r="O3064" s="1" t="str">
        <f t="shared" si="188"/>
        <v>25-40</v>
      </c>
    </row>
    <row r="3065" spans="1:15">
      <c r="A3065" s="1">
        <v>3064</v>
      </c>
      <c r="B3065" s="1">
        <v>86753093064</v>
      </c>
      <c r="C3065" s="2">
        <v>0.852054794520548</v>
      </c>
      <c r="D3065" s="2" t="str">
        <f t="shared" si="189"/>
        <v>&lt;= 1.5 year</v>
      </c>
      <c r="E3065" s="3">
        <v>38.347945205479455</v>
      </c>
      <c r="F3065" s="1">
        <v>1</v>
      </c>
      <c r="G3065" s="1">
        <v>20</v>
      </c>
      <c r="H3065" s="1" t="str">
        <f t="shared" si="190"/>
        <v>&lt;80</v>
      </c>
      <c r="I3065" s="1">
        <v>50.145110681394399</v>
      </c>
      <c r="J3065" s="1">
        <v>30.732010802738898</v>
      </c>
      <c r="K3065" s="1">
        <v>353.80581269567801</v>
      </c>
      <c r="L3065" s="1">
        <v>382.71122097754898</v>
      </c>
      <c r="M3065" s="1">
        <f t="shared" si="191"/>
        <v>94.852213759517895</v>
      </c>
      <c r="N3065" s="1">
        <v>0</v>
      </c>
      <c r="O3065" s="1" t="str">
        <f t="shared" si="188"/>
        <v>25-40</v>
      </c>
    </row>
    <row r="3066" spans="1:15">
      <c r="A3066" s="1">
        <v>3065</v>
      </c>
      <c r="B3066" s="1">
        <v>86753093065</v>
      </c>
      <c r="C3066" s="2">
        <v>1.2027397260273973</v>
      </c>
      <c r="D3066" s="2" t="str">
        <f t="shared" si="189"/>
        <v>&lt;= 1.5 year</v>
      </c>
      <c r="E3066" s="3">
        <v>42.106849315068494</v>
      </c>
      <c r="F3066" s="1">
        <v>0</v>
      </c>
      <c r="G3066" s="1">
        <v>81</v>
      </c>
      <c r="H3066" s="1" t="str">
        <f t="shared" si="190"/>
        <v>&gt;=80</v>
      </c>
      <c r="I3066" s="1">
        <v>17.960061918521799</v>
      </c>
      <c r="J3066" s="1">
        <v>255.56165353498801</v>
      </c>
      <c r="K3066" s="1">
        <v>300.62683309908903</v>
      </c>
      <c r="L3066" s="1">
        <v>22.120121593156899</v>
      </c>
      <c r="M3066" s="1">
        <f t="shared" si="191"/>
        <v>60.611371799350295</v>
      </c>
      <c r="N3066" s="1">
        <v>0</v>
      </c>
      <c r="O3066" s="1" t="str">
        <f t="shared" si="188"/>
        <v>&gt;40</v>
      </c>
    </row>
    <row r="3067" spans="1:15">
      <c r="A3067" s="1">
        <v>3066</v>
      </c>
      <c r="B3067" s="1">
        <v>86753093066</v>
      </c>
      <c r="C3067" s="2">
        <v>1.2219178082191782</v>
      </c>
      <c r="D3067" s="2" t="str">
        <f t="shared" si="189"/>
        <v>&lt;= 1.5 year</v>
      </c>
      <c r="E3067" s="3">
        <v>38.304109589041097</v>
      </c>
      <c r="F3067" s="1">
        <v>0</v>
      </c>
      <c r="G3067" s="1">
        <v>79</v>
      </c>
      <c r="H3067" s="1" t="str">
        <f t="shared" si="190"/>
        <v>&lt;80</v>
      </c>
      <c r="I3067" s="1">
        <v>3.6498486767792002</v>
      </c>
      <c r="J3067" s="1">
        <v>345.51260549873399</v>
      </c>
      <c r="K3067" s="1">
        <v>167.38263482928301</v>
      </c>
      <c r="L3067" s="1">
        <v>59.748231074114102</v>
      </c>
      <c r="M3067" s="1">
        <f t="shared" si="191"/>
        <v>55.188700242448711</v>
      </c>
      <c r="N3067" s="1">
        <v>0</v>
      </c>
      <c r="O3067" s="1" t="str">
        <f t="shared" si="188"/>
        <v>25-40</v>
      </c>
    </row>
    <row r="3068" spans="1:15">
      <c r="A3068" s="1">
        <v>3067</v>
      </c>
      <c r="B3068" s="1">
        <v>86753093067</v>
      </c>
      <c r="C3068" s="2">
        <v>0.989041095890411</v>
      </c>
      <c r="D3068" s="2" t="str">
        <f t="shared" si="189"/>
        <v>&lt;= 1.5 year</v>
      </c>
      <c r="E3068" s="3">
        <v>37.536986301369865</v>
      </c>
      <c r="F3068" s="1">
        <v>0</v>
      </c>
      <c r="G3068" s="1">
        <v>21</v>
      </c>
      <c r="H3068" s="1" t="str">
        <f t="shared" si="190"/>
        <v>&lt;80</v>
      </c>
      <c r="I3068" s="1">
        <v>318.78787617327299</v>
      </c>
      <c r="J3068" s="1">
        <v>497.03203010167999</v>
      </c>
      <c r="K3068" s="1">
        <v>13.2223573554172</v>
      </c>
      <c r="L3068" s="1">
        <v>59.0988778126464</v>
      </c>
      <c r="M3068" s="1">
        <f t="shared" si="191"/>
        <v>73.944140722163866</v>
      </c>
      <c r="N3068" s="1">
        <v>1</v>
      </c>
      <c r="O3068" s="1" t="str">
        <f t="shared" si="188"/>
        <v>25-40</v>
      </c>
    </row>
    <row r="3069" spans="1:15">
      <c r="A3069" s="1">
        <v>3068</v>
      </c>
      <c r="B3069" s="1">
        <v>86753093068</v>
      </c>
      <c r="C3069" s="2">
        <v>1.5835616438356164</v>
      </c>
      <c r="D3069" s="2" t="str">
        <f t="shared" si="189"/>
        <v>&gt; 1.5 year</v>
      </c>
      <c r="E3069" s="3">
        <v>26.997260273972604</v>
      </c>
      <c r="F3069" s="1">
        <v>0</v>
      </c>
      <c r="G3069" s="1">
        <v>34</v>
      </c>
      <c r="H3069" s="1" t="str">
        <f t="shared" si="190"/>
        <v>&lt;80</v>
      </c>
      <c r="I3069" s="1">
        <v>227.39625016737401</v>
      </c>
      <c r="J3069" s="1">
        <v>277.79563649275701</v>
      </c>
      <c r="K3069" s="1">
        <v>322.73825389867</v>
      </c>
      <c r="L3069" s="1">
        <v>237.85786779171099</v>
      </c>
      <c r="M3069" s="1">
        <f t="shared" si="191"/>
        <v>107.68688553565619</v>
      </c>
      <c r="N3069" s="1">
        <v>0</v>
      </c>
      <c r="O3069" s="1" t="str">
        <f t="shared" si="188"/>
        <v>25-40</v>
      </c>
    </row>
    <row r="3070" spans="1:15">
      <c r="A3070" s="1">
        <v>3069</v>
      </c>
      <c r="B3070" s="1">
        <v>86753093069</v>
      </c>
      <c r="C3070" s="2">
        <v>1.1342465753424658</v>
      </c>
      <c r="D3070" s="2" t="str">
        <f t="shared" si="189"/>
        <v>&lt;= 1.5 year</v>
      </c>
      <c r="E3070" s="3">
        <v>35.38356164383562</v>
      </c>
      <c r="F3070" s="1">
        <v>0</v>
      </c>
      <c r="G3070" s="1">
        <v>71</v>
      </c>
      <c r="H3070" s="1" t="str">
        <f t="shared" si="190"/>
        <v>&lt;80</v>
      </c>
      <c r="I3070" s="1">
        <v>43.509250480842901</v>
      </c>
      <c r="J3070" s="1">
        <v>208.03558374907399</v>
      </c>
      <c r="K3070" s="1">
        <v>339.22619220729302</v>
      </c>
      <c r="L3070" s="1">
        <v>28.297552296052501</v>
      </c>
      <c r="M3070" s="1">
        <f t="shared" si="191"/>
        <v>64.226436078794805</v>
      </c>
      <c r="N3070" s="1">
        <v>0</v>
      </c>
      <c r="O3070" s="1" t="str">
        <f t="shared" si="188"/>
        <v>25-40</v>
      </c>
    </row>
    <row r="3071" spans="1:15">
      <c r="A3071" s="1">
        <v>3070</v>
      </c>
      <c r="B3071" s="1">
        <v>86753093070</v>
      </c>
      <c r="C3071" s="2">
        <v>1.189041095890411</v>
      </c>
      <c r="D3071" s="2" t="str">
        <f t="shared" si="189"/>
        <v>&lt;= 1.5 year</v>
      </c>
      <c r="E3071" s="3">
        <v>34.038356164383565</v>
      </c>
      <c r="F3071" s="1">
        <v>1</v>
      </c>
      <c r="G3071" s="1">
        <v>104</v>
      </c>
      <c r="H3071" s="1" t="str">
        <f t="shared" si="190"/>
        <v>&gt;=80</v>
      </c>
      <c r="I3071" s="1">
        <v>12.422296215278701</v>
      </c>
      <c r="J3071" s="1">
        <v>280.94787286114598</v>
      </c>
      <c r="K3071" s="1">
        <v>190.51029497052201</v>
      </c>
      <c r="L3071" s="1">
        <v>56.586365409478397</v>
      </c>
      <c r="M3071" s="1">
        <f t="shared" si="191"/>
        <v>53.121212771714021</v>
      </c>
      <c r="N3071" s="1">
        <v>1</v>
      </c>
      <c r="O3071" s="1" t="str">
        <f t="shared" si="188"/>
        <v>25-40</v>
      </c>
    </row>
    <row r="3072" spans="1:15">
      <c r="A3072" s="1">
        <v>3071</v>
      </c>
      <c r="B3072" s="1">
        <v>86753093071</v>
      </c>
      <c r="C3072" s="2">
        <v>1.0356164383561643</v>
      </c>
      <c r="D3072" s="2" t="str">
        <f t="shared" si="189"/>
        <v>&lt;= 1.5 year</v>
      </c>
      <c r="E3072" s="3">
        <v>36.013698630136986</v>
      </c>
      <c r="F3072" s="1">
        <v>0</v>
      </c>
      <c r="G3072" s="1">
        <v>18</v>
      </c>
      <c r="H3072" s="1" t="str">
        <f t="shared" si="190"/>
        <v>&lt;80</v>
      </c>
      <c r="I3072" s="1">
        <v>10.4783712100485</v>
      </c>
      <c r="J3072" s="1">
        <v>39.595276647272101</v>
      </c>
      <c r="K3072" s="1">
        <v>307.03650785109801</v>
      </c>
      <c r="L3072" s="1">
        <v>372.439756580547</v>
      </c>
      <c r="M3072" s="1">
        <f t="shared" si="191"/>
        <v>85.54304356038304</v>
      </c>
      <c r="N3072" s="1">
        <v>0</v>
      </c>
      <c r="O3072" s="1" t="str">
        <f t="shared" si="188"/>
        <v>25-40</v>
      </c>
    </row>
    <row r="3073" spans="1:15">
      <c r="A3073" s="1">
        <v>3072</v>
      </c>
      <c r="B3073" s="1">
        <v>86753093072</v>
      </c>
      <c r="C3073" s="2">
        <v>1.2410958904109588</v>
      </c>
      <c r="D3073" s="2" t="str">
        <f t="shared" si="189"/>
        <v>&lt;= 1.5 year</v>
      </c>
      <c r="E3073" s="3">
        <v>46.252054794520546</v>
      </c>
      <c r="F3073" s="1">
        <v>1</v>
      </c>
      <c r="G3073" s="1">
        <v>115</v>
      </c>
      <c r="H3073" s="1" t="str">
        <f t="shared" si="190"/>
        <v>&gt;=80</v>
      </c>
      <c r="I3073" s="1">
        <v>44.072560894217098</v>
      </c>
      <c r="J3073" s="1">
        <v>231.028758651511</v>
      </c>
      <c r="K3073" s="1">
        <v>253.35152274984301</v>
      </c>
      <c r="L3073" s="1">
        <v>50.732846821365101</v>
      </c>
      <c r="M3073" s="1">
        <f t="shared" si="191"/>
        <v>58.498229912203222</v>
      </c>
      <c r="N3073" s="1">
        <v>0</v>
      </c>
      <c r="O3073" s="1" t="str">
        <f t="shared" si="188"/>
        <v>&gt;40</v>
      </c>
    </row>
    <row r="3074" spans="1:15">
      <c r="A3074" s="1">
        <v>3073</v>
      </c>
      <c r="B3074" s="1">
        <v>86753093073</v>
      </c>
      <c r="C3074" s="2">
        <v>1.6465753424657534</v>
      </c>
      <c r="D3074" s="2" t="str">
        <f t="shared" si="189"/>
        <v>&gt; 1.5 year</v>
      </c>
      <c r="E3074" s="3">
        <v>33.413698630136984</v>
      </c>
      <c r="F3074" s="1">
        <v>0</v>
      </c>
      <c r="G3074" s="1">
        <v>54</v>
      </c>
      <c r="H3074" s="1" t="str">
        <f t="shared" si="190"/>
        <v>&lt;80</v>
      </c>
      <c r="I3074" s="1">
        <v>276.51191696226601</v>
      </c>
      <c r="J3074" s="1">
        <v>286.46095240748099</v>
      </c>
      <c r="K3074" s="1">
        <v>86.574568563877193</v>
      </c>
      <c r="L3074" s="1">
        <v>282.233052407066</v>
      </c>
      <c r="M3074" s="1">
        <f t="shared" si="191"/>
        <v>89.294744066092932</v>
      </c>
      <c r="N3074" s="1">
        <v>1</v>
      </c>
      <c r="O3074" s="1" t="str">
        <f t="shared" ref="O3074:O3137" si="192">IF(AND(E3074&gt;17,E3074&lt;25),"17-25",IF(AND(E3074&gt;25,E3074&lt;40),"25-40","&gt;40"))</f>
        <v>25-40</v>
      </c>
    </row>
    <row r="3075" spans="1:15">
      <c r="A3075" s="1">
        <v>3074</v>
      </c>
      <c r="B3075" s="1">
        <v>86753093074</v>
      </c>
      <c r="C3075" s="2">
        <v>1.1452054794520548</v>
      </c>
      <c r="D3075" s="2" t="str">
        <f t="shared" ref="D3075:D3138" si="193">IF(OR(C3075&lt;1.5, C3075=1.5),"&lt;= 1.5 year","&gt; 1.5 year")</f>
        <v>&lt;= 1.5 year</v>
      </c>
      <c r="E3075" s="3">
        <v>36.487671232876714</v>
      </c>
      <c r="F3075" s="1">
        <v>1</v>
      </c>
      <c r="G3075" s="1">
        <v>62</v>
      </c>
      <c r="H3075" s="1" t="str">
        <f t="shared" ref="H3075:H3138" si="194">IF(G3075&lt;80,"&lt;80","&gt;=80")</f>
        <v>&lt;80</v>
      </c>
      <c r="I3075" s="1">
        <v>26.201244402990302</v>
      </c>
      <c r="J3075" s="1">
        <v>378.83767901266202</v>
      </c>
      <c r="K3075" s="1">
        <v>138.72840548263099</v>
      </c>
      <c r="L3075" s="1">
        <v>11.635641255903</v>
      </c>
      <c r="M3075" s="1">
        <f t="shared" ref="M3075:M3138" si="195">SUMPRODUCT(I3075:L3075,$P$3:$S$3)</f>
        <v>50.446799481876269</v>
      </c>
      <c r="N3075" s="1">
        <v>1</v>
      </c>
      <c r="O3075" s="1" t="str">
        <f t="shared" si="192"/>
        <v>25-40</v>
      </c>
    </row>
    <row r="3076" spans="1:15">
      <c r="A3076" s="1">
        <v>3075</v>
      </c>
      <c r="B3076" s="1">
        <v>86753093075</v>
      </c>
      <c r="C3076" s="2">
        <v>1.3342465753424657</v>
      </c>
      <c r="D3076" s="2" t="str">
        <f t="shared" si="193"/>
        <v>&lt;= 1.5 year</v>
      </c>
      <c r="E3076" s="3">
        <v>43.339726027397262</v>
      </c>
      <c r="F3076" s="1">
        <v>0</v>
      </c>
      <c r="G3076" s="1">
        <v>94</v>
      </c>
      <c r="H3076" s="1" t="str">
        <f t="shared" si="194"/>
        <v>&gt;=80</v>
      </c>
      <c r="I3076" s="1">
        <v>4.2732074391104202</v>
      </c>
      <c r="J3076" s="1">
        <v>226.098182558459</v>
      </c>
      <c r="K3076" s="1">
        <v>254.63362290205799</v>
      </c>
      <c r="L3076" s="1">
        <v>70.820344659709903</v>
      </c>
      <c r="M3076" s="1">
        <f t="shared" si="195"/>
        <v>57.484187307217695</v>
      </c>
      <c r="N3076" s="1">
        <v>0</v>
      </c>
      <c r="O3076" s="1" t="str">
        <f t="shared" si="192"/>
        <v>&gt;40</v>
      </c>
    </row>
    <row r="3077" spans="1:15">
      <c r="A3077" s="1">
        <v>3076</v>
      </c>
      <c r="B3077" s="1">
        <v>86753093076</v>
      </c>
      <c r="C3077" s="2">
        <v>1.0849315068493151</v>
      </c>
      <c r="D3077" s="2" t="str">
        <f t="shared" si="193"/>
        <v>&lt;= 1.5 year</v>
      </c>
      <c r="E3077" s="3">
        <v>43.969863013698628</v>
      </c>
      <c r="F3077" s="1">
        <v>0</v>
      </c>
      <c r="G3077" s="1">
        <v>95</v>
      </c>
      <c r="H3077" s="1" t="str">
        <f t="shared" si="194"/>
        <v>&gt;=80</v>
      </c>
      <c r="I3077" s="1">
        <v>43.115733208232598</v>
      </c>
      <c r="J3077" s="1">
        <v>325.48688448161101</v>
      </c>
      <c r="K3077" s="1">
        <v>199.41095561226999</v>
      </c>
      <c r="L3077" s="1">
        <v>17.9358733986579</v>
      </c>
      <c r="M3077" s="1">
        <f t="shared" si="195"/>
        <v>55.569828896498834</v>
      </c>
      <c r="N3077" s="1">
        <v>0</v>
      </c>
      <c r="O3077" s="1" t="str">
        <f t="shared" si="192"/>
        <v>&gt;40</v>
      </c>
    </row>
    <row r="3078" spans="1:15">
      <c r="A3078" s="1">
        <v>3077</v>
      </c>
      <c r="B3078" s="1">
        <v>86753093077</v>
      </c>
      <c r="C3078" s="2">
        <v>1.6520547945205479</v>
      </c>
      <c r="D3078" s="2" t="str">
        <f t="shared" si="193"/>
        <v>&gt; 1.5 year</v>
      </c>
      <c r="E3078" s="3">
        <v>28.890410958904109</v>
      </c>
      <c r="F3078" s="1">
        <v>0</v>
      </c>
      <c r="G3078" s="1">
        <v>52</v>
      </c>
      <c r="H3078" s="1" t="str">
        <f t="shared" si="194"/>
        <v>&lt;80</v>
      </c>
      <c r="I3078" s="1">
        <v>293.72157102120201</v>
      </c>
      <c r="J3078" s="1">
        <v>229.29052887070699</v>
      </c>
      <c r="K3078" s="1">
        <v>163.147103832287</v>
      </c>
      <c r="L3078" s="1">
        <v>259.23096263893802</v>
      </c>
      <c r="M3078" s="1">
        <f t="shared" si="195"/>
        <v>92.526335967899712</v>
      </c>
      <c r="N3078" s="1">
        <v>0</v>
      </c>
      <c r="O3078" s="1" t="str">
        <f t="shared" si="192"/>
        <v>25-40</v>
      </c>
    </row>
    <row r="3079" spans="1:15">
      <c r="A3079" s="1">
        <v>3078</v>
      </c>
      <c r="B3079" s="1">
        <v>86753093078</v>
      </c>
      <c r="C3079" s="2">
        <v>1.295890410958904</v>
      </c>
      <c r="D3079" s="2" t="str">
        <f t="shared" si="193"/>
        <v>&lt;= 1.5 year</v>
      </c>
      <c r="E3079" s="3">
        <v>37.032876712328765</v>
      </c>
      <c r="F3079" s="1">
        <v>0</v>
      </c>
      <c r="G3079" s="1">
        <v>58</v>
      </c>
      <c r="H3079" s="1" t="str">
        <f t="shared" si="194"/>
        <v>&lt;80</v>
      </c>
      <c r="I3079" s="1">
        <v>41.044260577729403</v>
      </c>
      <c r="J3079" s="1">
        <v>235.516705307742</v>
      </c>
      <c r="K3079" s="1">
        <v>297.52368665689102</v>
      </c>
      <c r="L3079" s="1">
        <v>31.1335028303276</v>
      </c>
      <c r="M3079" s="1">
        <f t="shared" si="195"/>
        <v>61.563740009303942</v>
      </c>
      <c r="N3079" s="1">
        <v>1</v>
      </c>
      <c r="O3079" s="1" t="str">
        <f t="shared" si="192"/>
        <v>25-40</v>
      </c>
    </row>
    <row r="3080" spans="1:15">
      <c r="A3080" s="1">
        <v>3079</v>
      </c>
      <c r="B3080" s="1">
        <v>86753093079</v>
      </c>
      <c r="C3080" s="2">
        <v>1.6794520547945206</v>
      </c>
      <c r="D3080" s="2" t="str">
        <f t="shared" si="193"/>
        <v>&gt; 1.5 year</v>
      </c>
      <c r="E3080" s="3">
        <v>21.539726027397261</v>
      </c>
      <c r="F3080" s="1">
        <v>1</v>
      </c>
      <c r="G3080" s="1">
        <v>64</v>
      </c>
      <c r="H3080" s="1" t="str">
        <f t="shared" si="194"/>
        <v>&lt;80</v>
      </c>
      <c r="I3080" s="1">
        <v>526.33276186789305</v>
      </c>
      <c r="J3080" s="1">
        <v>242.251858318654</v>
      </c>
      <c r="K3080" s="1">
        <v>3.0774369178367502</v>
      </c>
      <c r="L3080" s="1">
        <v>16.451724222107899</v>
      </c>
      <c r="M3080" s="1">
        <f t="shared" si="195"/>
        <v>63.830268951717123</v>
      </c>
      <c r="N3080" s="1">
        <v>0</v>
      </c>
      <c r="O3080" s="1" t="str">
        <f t="shared" si="192"/>
        <v>17-25</v>
      </c>
    </row>
    <row r="3081" spans="1:15">
      <c r="A3081" s="1">
        <v>3080</v>
      </c>
      <c r="B3081" s="1">
        <v>86753093080</v>
      </c>
      <c r="C3081" s="2">
        <v>1.6356164383561644</v>
      </c>
      <c r="D3081" s="2" t="str">
        <f t="shared" si="193"/>
        <v>&gt; 1.5 year</v>
      </c>
      <c r="E3081" s="3">
        <v>29.290410958904111</v>
      </c>
      <c r="F3081" s="1">
        <v>0</v>
      </c>
      <c r="G3081" s="1">
        <v>38</v>
      </c>
      <c r="H3081" s="1" t="str">
        <f t="shared" si="194"/>
        <v>&lt;80</v>
      </c>
      <c r="I3081" s="1">
        <v>174.80807702921601</v>
      </c>
      <c r="J3081" s="1">
        <v>248.22642084771201</v>
      </c>
      <c r="K3081" s="1">
        <v>213.26491998789601</v>
      </c>
      <c r="L3081" s="1">
        <v>259.58158908848799</v>
      </c>
      <c r="M3081" s="1">
        <f t="shared" si="195"/>
        <v>90.584340919320326</v>
      </c>
      <c r="N3081" s="1">
        <v>0</v>
      </c>
      <c r="O3081" s="1" t="str">
        <f t="shared" si="192"/>
        <v>25-40</v>
      </c>
    </row>
    <row r="3082" spans="1:15">
      <c r="A3082" s="1">
        <v>3081</v>
      </c>
      <c r="B3082" s="1">
        <v>86753093081</v>
      </c>
      <c r="C3082" s="2">
        <v>2.0821917808219177</v>
      </c>
      <c r="D3082" s="2" t="str">
        <f t="shared" si="193"/>
        <v>&gt; 1.5 year</v>
      </c>
      <c r="E3082" s="3">
        <v>24.63013698630137</v>
      </c>
      <c r="F3082" s="1">
        <v>1</v>
      </c>
      <c r="G3082" s="1">
        <v>56</v>
      </c>
      <c r="H3082" s="1" t="str">
        <f t="shared" si="194"/>
        <v>&lt;80</v>
      </c>
      <c r="I3082" s="1">
        <v>409.84101001051602</v>
      </c>
      <c r="J3082" s="1">
        <v>244.41451727239999</v>
      </c>
      <c r="K3082" s="1">
        <v>1.2600578419100099</v>
      </c>
      <c r="L3082" s="1">
        <v>159.15401386808799</v>
      </c>
      <c r="M3082" s="1">
        <f t="shared" si="195"/>
        <v>71.590130787833033</v>
      </c>
      <c r="N3082" s="1">
        <v>0</v>
      </c>
      <c r="O3082" s="1" t="str">
        <f t="shared" si="192"/>
        <v>17-25</v>
      </c>
    </row>
    <row r="3083" spans="1:15">
      <c r="A3083" s="1">
        <v>3082</v>
      </c>
      <c r="B3083" s="1">
        <v>86753093082</v>
      </c>
      <c r="C3083" s="2">
        <v>1.273972602739726</v>
      </c>
      <c r="D3083" s="2" t="str">
        <f t="shared" si="193"/>
        <v>&lt;= 1.5 year</v>
      </c>
      <c r="E3083" s="3">
        <v>42.742465753424661</v>
      </c>
      <c r="F3083" s="1">
        <v>1</v>
      </c>
      <c r="G3083" s="1">
        <v>91</v>
      </c>
      <c r="H3083" s="1" t="str">
        <f t="shared" si="194"/>
        <v>&gt;=80</v>
      </c>
      <c r="I3083" s="1">
        <v>3.81411086102174</v>
      </c>
      <c r="J3083" s="1">
        <v>207.76037155091501</v>
      </c>
      <c r="K3083" s="1">
        <v>372.12767198170701</v>
      </c>
      <c r="L3083" s="1">
        <v>3.4751786936290698</v>
      </c>
      <c r="M3083" s="1">
        <f t="shared" si="195"/>
        <v>61.998300673995267</v>
      </c>
      <c r="N3083" s="1">
        <v>0</v>
      </c>
      <c r="O3083" s="1" t="str">
        <f t="shared" si="192"/>
        <v>&gt;40</v>
      </c>
    </row>
    <row r="3084" spans="1:15">
      <c r="A3084" s="1">
        <v>3083</v>
      </c>
      <c r="B3084" s="1">
        <v>86753093083</v>
      </c>
      <c r="C3084" s="2">
        <v>1.6821917808219178</v>
      </c>
      <c r="D3084" s="2" t="str">
        <f t="shared" si="193"/>
        <v>&gt; 1.5 year</v>
      </c>
      <c r="E3084" s="3">
        <v>29.345205479452055</v>
      </c>
      <c r="F3084" s="1">
        <v>0</v>
      </c>
      <c r="G3084" s="1">
        <v>15</v>
      </c>
      <c r="H3084" s="1" t="str">
        <f t="shared" si="194"/>
        <v>&lt;80</v>
      </c>
      <c r="I3084" s="1">
        <v>265.95566677962302</v>
      </c>
      <c r="J3084" s="1">
        <v>201.48132769002299</v>
      </c>
      <c r="K3084" s="1">
        <v>165.894799550378</v>
      </c>
      <c r="L3084" s="1">
        <v>263.922101066138</v>
      </c>
      <c r="M3084" s="1">
        <f t="shared" si="195"/>
        <v>88.972987631553607</v>
      </c>
      <c r="N3084" s="1">
        <v>0</v>
      </c>
      <c r="O3084" s="1" t="str">
        <f t="shared" si="192"/>
        <v>25-40</v>
      </c>
    </row>
    <row r="3085" spans="1:15">
      <c r="A3085" s="1">
        <v>3084</v>
      </c>
      <c r="B3085" s="1">
        <v>86753093084</v>
      </c>
      <c r="C3085" s="2">
        <v>1.7945205479452055</v>
      </c>
      <c r="D3085" s="2" t="str">
        <f t="shared" si="193"/>
        <v>&gt; 1.5 year</v>
      </c>
      <c r="E3085" s="3">
        <v>29.265753424657536</v>
      </c>
      <c r="F3085" s="1">
        <v>0</v>
      </c>
      <c r="G3085" s="1">
        <v>41</v>
      </c>
      <c r="H3085" s="1" t="str">
        <f t="shared" si="194"/>
        <v>&lt;80</v>
      </c>
      <c r="I3085" s="1">
        <v>186.900810965864</v>
      </c>
      <c r="J3085" s="1">
        <v>277.670074379798</v>
      </c>
      <c r="K3085" s="1">
        <v>231.42267336185199</v>
      </c>
      <c r="L3085" s="1">
        <v>307.22056432718801</v>
      </c>
      <c r="M3085" s="1">
        <f t="shared" si="195"/>
        <v>101.80285935033776</v>
      </c>
      <c r="N3085" s="1">
        <v>0</v>
      </c>
      <c r="O3085" s="1" t="str">
        <f t="shared" si="192"/>
        <v>25-40</v>
      </c>
    </row>
    <row r="3086" spans="1:15">
      <c r="A3086" s="1">
        <v>3085</v>
      </c>
      <c r="B3086" s="1">
        <v>86753093085</v>
      </c>
      <c r="C3086" s="2">
        <v>1.6684931506849314</v>
      </c>
      <c r="D3086" s="2" t="str">
        <f t="shared" si="193"/>
        <v>&gt; 1.5 year</v>
      </c>
      <c r="E3086" s="3">
        <v>32.016438356164386</v>
      </c>
      <c r="F3086" s="1">
        <v>1</v>
      </c>
      <c r="G3086" s="1">
        <v>49</v>
      </c>
      <c r="H3086" s="1" t="str">
        <f t="shared" si="194"/>
        <v>&lt;80</v>
      </c>
      <c r="I3086" s="1">
        <v>175.64151785627399</v>
      </c>
      <c r="J3086" s="1">
        <v>369.28992761647203</v>
      </c>
      <c r="K3086" s="1">
        <v>266.42749999988399</v>
      </c>
      <c r="L3086" s="1">
        <v>234.89702383424299</v>
      </c>
      <c r="M3086" s="1">
        <f t="shared" si="195"/>
        <v>103.75345849791492</v>
      </c>
      <c r="N3086" s="1">
        <v>0</v>
      </c>
      <c r="O3086" s="1" t="str">
        <f t="shared" si="192"/>
        <v>25-40</v>
      </c>
    </row>
    <row r="3087" spans="1:15">
      <c r="A3087" s="1">
        <v>3086</v>
      </c>
      <c r="B3087" s="1">
        <v>86753093086</v>
      </c>
      <c r="C3087" s="2">
        <v>1.2246575342465753</v>
      </c>
      <c r="D3087" s="2" t="str">
        <f t="shared" si="193"/>
        <v>&lt;= 1.5 year</v>
      </c>
      <c r="E3087" s="3">
        <v>41.939726027397263</v>
      </c>
      <c r="F3087" s="1">
        <v>0</v>
      </c>
      <c r="G3087" s="1">
        <v>101</v>
      </c>
      <c r="H3087" s="1" t="str">
        <f t="shared" si="194"/>
        <v>&gt;=80</v>
      </c>
      <c r="I3087" s="1">
        <v>22.559439917201299</v>
      </c>
      <c r="J3087" s="1">
        <v>303.99973172680899</v>
      </c>
      <c r="K3087" s="1">
        <v>288.44067969776597</v>
      </c>
      <c r="L3087" s="1">
        <v>49.827470122255498</v>
      </c>
      <c r="M3087" s="1">
        <f t="shared" si="195"/>
        <v>66.716911709923394</v>
      </c>
      <c r="N3087" s="1">
        <v>0</v>
      </c>
      <c r="O3087" s="1" t="str">
        <f t="shared" si="192"/>
        <v>&gt;40</v>
      </c>
    </row>
    <row r="3088" spans="1:15">
      <c r="A3088" s="1">
        <v>3087</v>
      </c>
      <c r="B3088" s="1">
        <v>86753093087</v>
      </c>
      <c r="C3088" s="2">
        <v>1.5616438356164384</v>
      </c>
      <c r="D3088" s="2" t="str">
        <f t="shared" si="193"/>
        <v>&gt; 1.5 year</v>
      </c>
      <c r="E3088" s="3">
        <v>24.953424657534246</v>
      </c>
      <c r="F3088" s="1">
        <v>1</v>
      </c>
      <c r="G3088" s="1">
        <v>60</v>
      </c>
      <c r="H3088" s="1" t="str">
        <f t="shared" si="194"/>
        <v>&lt;80</v>
      </c>
      <c r="I3088" s="1">
        <v>50.733528177695703</v>
      </c>
      <c r="J3088" s="1">
        <v>33.523982130265601</v>
      </c>
      <c r="K3088" s="1">
        <v>301.40829994699101</v>
      </c>
      <c r="L3088" s="1">
        <v>520.43485668902395</v>
      </c>
      <c r="M3088" s="1">
        <f t="shared" si="195"/>
        <v>105.3617796209587</v>
      </c>
      <c r="N3088" s="1">
        <v>1</v>
      </c>
      <c r="O3088" s="1" t="str">
        <f t="shared" si="192"/>
        <v>17-25</v>
      </c>
    </row>
    <row r="3089" spans="1:15">
      <c r="A3089" s="1">
        <v>3088</v>
      </c>
      <c r="B3089" s="1">
        <v>86753093088</v>
      </c>
      <c r="C3089" s="2">
        <v>1.2219178082191782</v>
      </c>
      <c r="D3089" s="2" t="str">
        <f t="shared" si="193"/>
        <v>&lt;= 1.5 year</v>
      </c>
      <c r="E3089" s="3">
        <v>40.550684931506851</v>
      </c>
      <c r="F3089" s="1">
        <v>0</v>
      </c>
      <c r="G3089" s="1">
        <v>89</v>
      </c>
      <c r="H3089" s="1" t="str">
        <f t="shared" si="194"/>
        <v>&gt;=80</v>
      </c>
      <c r="I3089" s="1">
        <v>13.2626629834706</v>
      </c>
      <c r="J3089" s="1">
        <v>236.950912484013</v>
      </c>
      <c r="K3089" s="1">
        <v>344.54890438594401</v>
      </c>
      <c r="L3089" s="1">
        <v>1.54605283123739</v>
      </c>
      <c r="M3089" s="1">
        <f t="shared" si="195"/>
        <v>61.548480903460451</v>
      </c>
      <c r="N3089" s="1">
        <v>0</v>
      </c>
      <c r="O3089" s="1" t="str">
        <f t="shared" si="192"/>
        <v>&gt;40</v>
      </c>
    </row>
    <row r="3090" spans="1:15">
      <c r="A3090" s="1">
        <v>3089</v>
      </c>
      <c r="B3090" s="1">
        <v>86753093089</v>
      </c>
      <c r="C3090" s="2">
        <v>1.3068493150684932</v>
      </c>
      <c r="D3090" s="2" t="str">
        <f t="shared" si="193"/>
        <v>&lt;= 1.5 year</v>
      </c>
      <c r="E3090" s="3">
        <v>44.564383561643837</v>
      </c>
      <c r="F3090" s="1">
        <v>0</v>
      </c>
      <c r="G3090" s="1">
        <v>84</v>
      </c>
      <c r="H3090" s="1" t="str">
        <f t="shared" si="194"/>
        <v>&gt;=80</v>
      </c>
      <c r="I3090" s="1">
        <v>21.719682266108698</v>
      </c>
      <c r="J3090" s="1">
        <v>310.286531968237</v>
      </c>
      <c r="K3090" s="1">
        <v>266.103096857011</v>
      </c>
      <c r="L3090" s="1">
        <v>5.5071779136996701</v>
      </c>
      <c r="M3090" s="1">
        <f t="shared" si="195"/>
        <v>59.153730111232939</v>
      </c>
      <c r="N3090" s="1">
        <v>0</v>
      </c>
      <c r="O3090" s="1" t="str">
        <f t="shared" si="192"/>
        <v>&gt;40</v>
      </c>
    </row>
    <row r="3091" spans="1:15">
      <c r="A3091" s="1">
        <v>3090</v>
      </c>
      <c r="B3091" s="1">
        <v>86753093090</v>
      </c>
      <c r="C3091" s="2">
        <v>1</v>
      </c>
      <c r="D3091" s="2" t="str">
        <f t="shared" si="193"/>
        <v>&lt;= 1.5 year</v>
      </c>
      <c r="E3091" s="3">
        <v>36.747945205479454</v>
      </c>
      <c r="F3091" s="1">
        <v>0</v>
      </c>
      <c r="G3091" s="1">
        <v>21</v>
      </c>
      <c r="H3091" s="1" t="str">
        <f t="shared" si="194"/>
        <v>&lt;80</v>
      </c>
      <c r="I3091" s="1">
        <v>84.353077191561496</v>
      </c>
      <c r="J3091" s="1">
        <v>6.0288381481787097</v>
      </c>
      <c r="K3091" s="1">
        <v>293.07308803705399</v>
      </c>
      <c r="L3091" s="1">
        <v>449.09669759125597</v>
      </c>
      <c r="M3091" s="1">
        <f t="shared" si="195"/>
        <v>96.290927502576409</v>
      </c>
      <c r="N3091" s="1">
        <v>0</v>
      </c>
      <c r="O3091" s="1" t="str">
        <f t="shared" si="192"/>
        <v>25-40</v>
      </c>
    </row>
    <row r="3092" spans="1:15">
      <c r="A3092" s="1">
        <v>3091</v>
      </c>
      <c r="B3092" s="1">
        <v>86753093091</v>
      </c>
      <c r="C3092" s="2">
        <v>1.7506849315068493</v>
      </c>
      <c r="D3092" s="2" t="str">
        <f t="shared" si="193"/>
        <v>&gt; 1.5 year</v>
      </c>
      <c r="E3092" s="3">
        <v>26.586301369863012</v>
      </c>
      <c r="F3092" s="1">
        <v>0</v>
      </c>
      <c r="G3092" s="1">
        <v>37</v>
      </c>
      <c r="H3092" s="1" t="str">
        <f t="shared" si="194"/>
        <v>&lt;80</v>
      </c>
      <c r="I3092" s="1">
        <v>323.22812510444402</v>
      </c>
      <c r="J3092" s="1">
        <v>102.09883602401899</v>
      </c>
      <c r="K3092" s="1">
        <v>242.40321611145799</v>
      </c>
      <c r="L3092" s="1">
        <v>332.90662503871903</v>
      </c>
      <c r="M3092" s="1">
        <f t="shared" si="195"/>
        <v>103.06333782829827</v>
      </c>
      <c r="N3092" s="1">
        <v>0</v>
      </c>
      <c r="O3092" s="1" t="str">
        <f t="shared" si="192"/>
        <v>25-40</v>
      </c>
    </row>
    <row r="3093" spans="1:15">
      <c r="A3093" s="1">
        <v>3092</v>
      </c>
      <c r="B3093" s="1">
        <v>86753093092</v>
      </c>
      <c r="C3093" s="2">
        <v>1.2876712328767124</v>
      </c>
      <c r="D3093" s="2" t="str">
        <f t="shared" si="193"/>
        <v>&lt;= 1.5 year</v>
      </c>
      <c r="E3093" s="3">
        <v>46.293150684931504</v>
      </c>
      <c r="F3093" s="1">
        <v>1</v>
      </c>
      <c r="G3093" s="1">
        <v>70</v>
      </c>
      <c r="H3093" s="1" t="str">
        <f t="shared" si="194"/>
        <v>&lt;80</v>
      </c>
      <c r="I3093" s="1">
        <v>21.164116448073599</v>
      </c>
      <c r="J3093" s="1">
        <v>359.15889218869302</v>
      </c>
      <c r="K3093" s="1">
        <v>204.98917186154901</v>
      </c>
      <c r="L3093" s="1">
        <v>16.2095478374119</v>
      </c>
      <c r="M3093" s="1">
        <f t="shared" si="195"/>
        <v>56.969687054816639</v>
      </c>
      <c r="N3093" s="1">
        <v>0</v>
      </c>
      <c r="O3093" s="1" t="str">
        <f t="shared" si="192"/>
        <v>&gt;40</v>
      </c>
    </row>
    <row r="3094" spans="1:15">
      <c r="A3094" s="1">
        <v>3093</v>
      </c>
      <c r="B3094" s="1">
        <v>86753093093</v>
      </c>
      <c r="C3094" s="2">
        <v>1.2246575342465753</v>
      </c>
      <c r="D3094" s="2" t="str">
        <f t="shared" si="193"/>
        <v>&lt;= 1.5 year</v>
      </c>
      <c r="E3094" s="3">
        <v>40.221917808219175</v>
      </c>
      <c r="F3094" s="1">
        <v>1</v>
      </c>
      <c r="G3094" s="1">
        <v>52</v>
      </c>
      <c r="H3094" s="1" t="str">
        <f t="shared" si="194"/>
        <v>&lt;80</v>
      </c>
      <c r="I3094" s="1">
        <v>11.882640358361</v>
      </c>
      <c r="J3094" s="1">
        <v>193.60505387810201</v>
      </c>
      <c r="K3094" s="1">
        <v>305.78324685498302</v>
      </c>
      <c r="L3094" s="1">
        <v>78.742112953569404</v>
      </c>
      <c r="M3094" s="1">
        <f t="shared" si="195"/>
        <v>62.582058715943333</v>
      </c>
      <c r="N3094" s="1">
        <v>0</v>
      </c>
      <c r="O3094" s="1" t="str">
        <f t="shared" si="192"/>
        <v>&gt;40</v>
      </c>
    </row>
    <row r="3095" spans="1:15">
      <c r="A3095" s="1">
        <v>3094</v>
      </c>
      <c r="B3095" s="1">
        <v>86753093094</v>
      </c>
      <c r="C3095" s="2">
        <v>1.0986301369863014</v>
      </c>
      <c r="D3095" s="2" t="str">
        <f t="shared" si="193"/>
        <v>&lt;= 1.5 year</v>
      </c>
      <c r="E3095" s="3">
        <v>41.484931506849314</v>
      </c>
      <c r="F3095" s="1">
        <v>0</v>
      </c>
      <c r="G3095" s="1">
        <v>92</v>
      </c>
      <c r="H3095" s="1" t="str">
        <f t="shared" si="194"/>
        <v>&gt;=80</v>
      </c>
      <c r="I3095" s="1">
        <v>9.9807579488429901E-2</v>
      </c>
      <c r="J3095" s="1">
        <v>257.06958015387198</v>
      </c>
      <c r="K3095" s="1">
        <v>202.25471976330601</v>
      </c>
      <c r="L3095" s="1">
        <v>81.212243036770701</v>
      </c>
      <c r="M3095" s="1">
        <f t="shared" si="195"/>
        <v>54.589586554678036</v>
      </c>
      <c r="N3095" s="1">
        <v>0</v>
      </c>
      <c r="O3095" s="1" t="str">
        <f t="shared" si="192"/>
        <v>&gt;40</v>
      </c>
    </row>
    <row r="3096" spans="1:15">
      <c r="A3096" s="1">
        <v>3095</v>
      </c>
      <c r="B3096" s="1">
        <v>86753093095</v>
      </c>
      <c r="C3096" s="2">
        <v>1.3095890410958904</v>
      </c>
      <c r="D3096" s="2" t="str">
        <f t="shared" si="193"/>
        <v>&lt;= 1.5 year</v>
      </c>
      <c r="E3096" s="3">
        <v>44.093150684931508</v>
      </c>
      <c r="F3096" s="1">
        <v>0</v>
      </c>
      <c r="G3096" s="1">
        <v>69</v>
      </c>
      <c r="H3096" s="1" t="str">
        <f t="shared" si="194"/>
        <v>&lt;80</v>
      </c>
      <c r="I3096" s="1">
        <v>40.009344508244901</v>
      </c>
      <c r="J3096" s="1">
        <v>291.48172273155001</v>
      </c>
      <c r="K3096" s="1">
        <v>223.73898876344899</v>
      </c>
      <c r="L3096" s="1">
        <v>13.889787934292601</v>
      </c>
      <c r="M3096" s="1">
        <f t="shared" si="195"/>
        <v>55.034738582912581</v>
      </c>
      <c r="N3096" s="1">
        <v>0</v>
      </c>
      <c r="O3096" s="1" t="str">
        <f t="shared" si="192"/>
        <v>&gt;40</v>
      </c>
    </row>
    <row r="3097" spans="1:15">
      <c r="A3097" s="1">
        <v>3096</v>
      </c>
      <c r="B3097" s="1">
        <v>86753093096</v>
      </c>
      <c r="C3097" s="2">
        <v>1.3561643835616439</v>
      </c>
      <c r="D3097" s="2" t="str">
        <f t="shared" si="193"/>
        <v>&lt;= 1.5 year</v>
      </c>
      <c r="E3097" s="3">
        <v>37.443835616438356</v>
      </c>
      <c r="F3097" s="1">
        <v>1</v>
      </c>
      <c r="G3097" s="1">
        <v>96</v>
      </c>
      <c r="H3097" s="1" t="str">
        <f t="shared" si="194"/>
        <v>&gt;=80</v>
      </c>
      <c r="I3097" s="1">
        <v>17.832636075995101</v>
      </c>
      <c r="J3097" s="1">
        <v>268.67334775757098</v>
      </c>
      <c r="K3097" s="1">
        <v>248.78968301347999</v>
      </c>
      <c r="L3097" s="1">
        <v>20.1548798079676</v>
      </c>
      <c r="M3097" s="1">
        <f t="shared" si="195"/>
        <v>55.193826245258997</v>
      </c>
      <c r="N3097" s="1">
        <v>1</v>
      </c>
      <c r="O3097" s="1" t="str">
        <f t="shared" si="192"/>
        <v>25-40</v>
      </c>
    </row>
    <row r="3098" spans="1:15">
      <c r="A3098" s="1">
        <v>3097</v>
      </c>
      <c r="B3098" s="1">
        <v>86753093097</v>
      </c>
      <c r="C3098" s="2">
        <v>1.7780821917808218</v>
      </c>
      <c r="D3098" s="2" t="str">
        <f t="shared" si="193"/>
        <v>&gt; 1.5 year</v>
      </c>
      <c r="E3098" s="3">
        <v>34.583561643835615</v>
      </c>
      <c r="F3098" s="1">
        <v>0</v>
      </c>
      <c r="G3098" s="1">
        <v>50</v>
      </c>
      <c r="H3098" s="1" t="str">
        <f t="shared" si="194"/>
        <v>&lt;80</v>
      </c>
      <c r="I3098" s="1">
        <v>330.56420008250302</v>
      </c>
      <c r="J3098" s="1">
        <v>167.69506989052201</v>
      </c>
      <c r="K3098" s="1">
        <v>277.29352064262798</v>
      </c>
      <c r="L3098" s="1">
        <v>238.085636245172</v>
      </c>
      <c r="M3098" s="1">
        <f t="shared" si="195"/>
        <v>101.70624042437801</v>
      </c>
      <c r="N3098" s="1">
        <v>0</v>
      </c>
      <c r="O3098" s="1" t="str">
        <f t="shared" si="192"/>
        <v>25-40</v>
      </c>
    </row>
    <row r="3099" spans="1:15">
      <c r="A3099" s="1">
        <v>3098</v>
      </c>
      <c r="B3099" s="1">
        <v>86753093098</v>
      </c>
      <c r="C3099" s="2">
        <v>1.6383561643835616</v>
      </c>
      <c r="D3099" s="2" t="str">
        <f t="shared" si="193"/>
        <v>&gt; 1.5 year</v>
      </c>
      <c r="E3099" s="3">
        <v>37.408219178082192</v>
      </c>
      <c r="F3099" s="1">
        <v>1</v>
      </c>
      <c r="G3099" s="1">
        <v>31</v>
      </c>
      <c r="H3099" s="1" t="str">
        <f t="shared" si="194"/>
        <v>&lt;80</v>
      </c>
      <c r="I3099" s="1">
        <v>252.92348203961001</v>
      </c>
      <c r="J3099" s="1">
        <v>234.488447004704</v>
      </c>
      <c r="K3099" s="1">
        <v>385.65333330288502</v>
      </c>
      <c r="L3099" s="1">
        <v>133.87978909789601</v>
      </c>
      <c r="M3099" s="1">
        <f t="shared" si="195"/>
        <v>101.33692901163883</v>
      </c>
      <c r="N3099" s="1">
        <v>0</v>
      </c>
      <c r="O3099" s="1" t="str">
        <f t="shared" si="192"/>
        <v>25-40</v>
      </c>
    </row>
    <row r="3100" spans="1:15">
      <c r="A3100" s="1">
        <v>3099</v>
      </c>
      <c r="B3100" s="1">
        <v>86753093099</v>
      </c>
      <c r="C3100" s="2">
        <v>0.81095890410958904</v>
      </c>
      <c r="D3100" s="2" t="str">
        <f t="shared" si="193"/>
        <v>&lt;= 1.5 year</v>
      </c>
      <c r="E3100" s="3">
        <v>36.88219178082192</v>
      </c>
      <c r="F3100" s="1">
        <v>0</v>
      </c>
      <c r="G3100" s="1">
        <v>19</v>
      </c>
      <c r="H3100" s="1" t="str">
        <f t="shared" si="194"/>
        <v>&lt;80</v>
      </c>
      <c r="I3100" s="1">
        <v>1.5956511915</v>
      </c>
      <c r="J3100" s="1">
        <v>19.1278716807034</v>
      </c>
      <c r="K3100" s="1">
        <v>316.11177585079901</v>
      </c>
      <c r="L3100" s="1">
        <v>470.08241931070199</v>
      </c>
      <c r="M3100" s="1">
        <f t="shared" si="195"/>
        <v>96.001185249156379</v>
      </c>
      <c r="N3100" s="1">
        <v>0</v>
      </c>
      <c r="O3100" s="1" t="str">
        <f t="shared" si="192"/>
        <v>25-40</v>
      </c>
    </row>
    <row r="3101" spans="1:15">
      <c r="A3101" s="1">
        <v>3100</v>
      </c>
      <c r="B3101" s="1">
        <v>86753093100</v>
      </c>
      <c r="C3101" s="2">
        <v>1.0986301369863014</v>
      </c>
      <c r="D3101" s="2" t="str">
        <f t="shared" si="193"/>
        <v>&lt;= 1.5 year</v>
      </c>
      <c r="E3101" s="3">
        <v>44.208219178082189</v>
      </c>
      <c r="F3101" s="1">
        <v>0</v>
      </c>
      <c r="G3101" s="1">
        <v>51</v>
      </c>
      <c r="H3101" s="1" t="str">
        <f t="shared" si="194"/>
        <v>&lt;80</v>
      </c>
      <c r="I3101" s="1">
        <v>15.3786851323375</v>
      </c>
      <c r="J3101" s="1">
        <v>366.24863325449502</v>
      </c>
      <c r="K3101" s="1">
        <v>206.448018271113</v>
      </c>
      <c r="L3101" s="1">
        <v>6.92576347070022</v>
      </c>
      <c r="M3101" s="1">
        <f t="shared" si="195"/>
        <v>56.135039279964182</v>
      </c>
      <c r="N3101" s="1">
        <v>0</v>
      </c>
      <c r="O3101" s="1" t="str">
        <f t="shared" si="192"/>
        <v>&gt;40</v>
      </c>
    </row>
    <row r="3102" spans="1:15">
      <c r="A3102" s="1">
        <v>3101</v>
      </c>
      <c r="B3102" s="1">
        <v>86753093101</v>
      </c>
      <c r="C3102" s="2">
        <v>1.6438356164383561</v>
      </c>
      <c r="D3102" s="2" t="str">
        <f t="shared" si="193"/>
        <v>&gt; 1.5 year</v>
      </c>
      <c r="E3102" s="3">
        <v>33.295890410958904</v>
      </c>
      <c r="F3102" s="1">
        <v>0</v>
      </c>
      <c r="G3102" s="1">
        <v>36</v>
      </c>
      <c r="H3102" s="1" t="str">
        <f t="shared" si="194"/>
        <v>&lt;80</v>
      </c>
      <c r="I3102" s="1">
        <v>272.74255707496502</v>
      </c>
      <c r="J3102" s="1">
        <v>307.78499709320602</v>
      </c>
      <c r="K3102" s="1">
        <v>289.33631165463999</v>
      </c>
      <c r="L3102" s="1">
        <v>165.42604808860801</v>
      </c>
      <c r="M3102" s="1">
        <f t="shared" si="195"/>
        <v>101.01368750264345</v>
      </c>
      <c r="N3102" s="1">
        <v>0</v>
      </c>
      <c r="O3102" s="1" t="str">
        <f t="shared" si="192"/>
        <v>25-40</v>
      </c>
    </row>
    <row r="3103" spans="1:15">
      <c r="A3103" s="1">
        <v>3102</v>
      </c>
      <c r="B3103" s="1">
        <v>86753093102</v>
      </c>
      <c r="C3103" s="2">
        <v>1.704109589041096</v>
      </c>
      <c r="D3103" s="2" t="str">
        <f t="shared" si="193"/>
        <v>&gt; 1.5 year</v>
      </c>
      <c r="E3103" s="3">
        <v>33.243835616438353</v>
      </c>
      <c r="F3103" s="1">
        <v>0</v>
      </c>
      <c r="G3103" s="1">
        <v>23</v>
      </c>
      <c r="H3103" s="1" t="str">
        <f t="shared" si="194"/>
        <v>&lt;80</v>
      </c>
      <c r="I3103" s="1">
        <v>203.36569165224299</v>
      </c>
      <c r="J3103" s="1">
        <v>256.38042853478902</v>
      </c>
      <c r="K3103" s="1">
        <v>235.466952545076</v>
      </c>
      <c r="L3103" s="1">
        <v>292.40838926113099</v>
      </c>
      <c r="M3103" s="1">
        <f t="shared" si="195"/>
        <v>100.12473063170739</v>
      </c>
      <c r="N3103" s="1">
        <v>1</v>
      </c>
      <c r="O3103" s="1" t="str">
        <f t="shared" si="192"/>
        <v>25-40</v>
      </c>
    </row>
    <row r="3104" spans="1:15">
      <c r="A3104" s="1">
        <v>3103</v>
      </c>
      <c r="B3104" s="1">
        <v>86753093103</v>
      </c>
      <c r="C3104" s="2">
        <v>1.7205479452054795</v>
      </c>
      <c r="D3104" s="2" t="str">
        <f t="shared" si="193"/>
        <v>&gt; 1.5 year</v>
      </c>
      <c r="E3104" s="3">
        <v>24.495890410958904</v>
      </c>
      <c r="F3104" s="1">
        <v>0</v>
      </c>
      <c r="G3104" s="1">
        <v>53</v>
      </c>
      <c r="H3104" s="1" t="str">
        <f t="shared" si="194"/>
        <v>&lt;80</v>
      </c>
      <c r="I3104" s="1">
        <v>322.132576159922</v>
      </c>
      <c r="J3104" s="1">
        <v>279.91410371626898</v>
      </c>
      <c r="K3104" s="1">
        <v>312.33420576480597</v>
      </c>
      <c r="L3104" s="1">
        <v>155.41101177969099</v>
      </c>
      <c r="M3104" s="1">
        <f t="shared" si="195"/>
        <v>104.2931604954349</v>
      </c>
      <c r="N3104" s="1">
        <v>0</v>
      </c>
      <c r="O3104" s="1" t="str">
        <f t="shared" si="192"/>
        <v>17-25</v>
      </c>
    </row>
    <row r="3105" spans="1:15">
      <c r="A3105" s="1">
        <v>3104</v>
      </c>
      <c r="B3105" s="1">
        <v>86753093104</v>
      </c>
      <c r="C3105" s="2">
        <v>1.5835616438356164</v>
      </c>
      <c r="D3105" s="2" t="str">
        <f t="shared" si="193"/>
        <v>&gt; 1.5 year</v>
      </c>
      <c r="E3105" s="3">
        <v>26.753424657534246</v>
      </c>
      <c r="F3105" s="1">
        <v>0</v>
      </c>
      <c r="G3105" s="1">
        <v>47</v>
      </c>
      <c r="H3105" s="1" t="str">
        <f t="shared" si="194"/>
        <v>&lt;80</v>
      </c>
      <c r="I3105" s="1">
        <v>227.31889717042699</v>
      </c>
      <c r="J3105" s="1">
        <v>228.46942638739401</v>
      </c>
      <c r="K3105" s="1">
        <v>359.24019618563</v>
      </c>
      <c r="L3105" s="1">
        <v>214.226870172426</v>
      </c>
      <c r="M3105" s="1">
        <f t="shared" si="195"/>
        <v>105.2791138475924</v>
      </c>
      <c r="N3105" s="1">
        <v>0</v>
      </c>
      <c r="O3105" s="1" t="str">
        <f t="shared" si="192"/>
        <v>25-40</v>
      </c>
    </row>
    <row r="3106" spans="1:15">
      <c r="A3106" s="1">
        <v>3105</v>
      </c>
      <c r="B3106" s="1">
        <v>86753093105</v>
      </c>
      <c r="C3106" s="2">
        <v>0.81917808219178079</v>
      </c>
      <c r="D3106" s="2" t="str">
        <f t="shared" si="193"/>
        <v>&lt;= 1.5 year</v>
      </c>
      <c r="E3106" s="3">
        <v>38.465753424657535</v>
      </c>
      <c r="F3106" s="1">
        <v>1</v>
      </c>
      <c r="G3106" s="1">
        <v>19</v>
      </c>
      <c r="H3106" s="1" t="str">
        <f t="shared" si="194"/>
        <v>&lt;80</v>
      </c>
      <c r="I3106" s="1">
        <v>33.943955074107002</v>
      </c>
      <c r="J3106" s="1">
        <v>53.825305043487198</v>
      </c>
      <c r="K3106" s="1">
        <v>278.11352832318499</v>
      </c>
      <c r="L3106" s="1">
        <v>475.86700832164701</v>
      </c>
      <c r="M3106" s="1">
        <f t="shared" si="195"/>
        <v>97.49920520678738</v>
      </c>
      <c r="N3106" s="1">
        <v>0</v>
      </c>
      <c r="O3106" s="1" t="str">
        <f t="shared" si="192"/>
        <v>25-40</v>
      </c>
    </row>
    <row r="3107" spans="1:15">
      <c r="A3107" s="1">
        <v>3106</v>
      </c>
      <c r="B3107" s="1">
        <v>86753093106</v>
      </c>
      <c r="C3107" s="2">
        <v>1.1506849315068493</v>
      </c>
      <c r="D3107" s="2" t="str">
        <f t="shared" si="193"/>
        <v>&lt;= 1.5 year</v>
      </c>
      <c r="E3107" s="3">
        <v>41.668493150684931</v>
      </c>
      <c r="F3107" s="1">
        <v>0</v>
      </c>
      <c r="G3107" s="1">
        <v>84</v>
      </c>
      <c r="H3107" s="1" t="str">
        <f t="shared" si="194"/>
        <v>&gt;=80</v>
      </c>
      <c r="I3107" s="1">
        <v>24.472955560101699</v>
      </c>
      <c r="J3107" s="1">
        <v>287.90658969092902</v>
      </c>
      <c r="K3107" s="1">
        <v>269.677036814301</v>
      </c>
      <c r="L3107" s="1">
        <v>15.9490268722562</v>
      </c>
      <c r="M3107" s="1">
        <f t="shared" si="195"/>
        <v>59.265491262469325</v>
      </c>
      <c r="N3107" s="1">
        <v>0</v>
      </c>
      <c r="O3107" s="1" t="str">
        <f t="shared" si="192"/>
        <v>&gt;40</v>
      </c>
    </row>
    <row r="3108" spans="1:15">
      <c r="A3108" s="1">
        <v>3107</v>
      </c>
      <c r="B3108" s="1">
        <v>86753093107</v>
      </c>
      <c r="C3108" s="2">
        <v>0.93150684931506844</v>
      </c>
      <c r="D3108" s="2" t="str">
        <f t="shared" si="193"/>
        <v>&lt;= 1.5 year</v>
      </c>
      <c r="E3108" s="3">
        <v>34.69315068493151</v>
      </c>
      <c r="F3108" s="1">
        <v>1</v>
      </c>
      <c r="G3108" s="1">
        <v>18</v>
      </c>
      <c r="H3108" s="1" t="str">
        <f t="shared" si="194"/>
        <v>&lt;80</v>
      </c>
      <c r="I3108" s="1">
        <v>305.38561703001301</v>
      </c>
      <c r="J3108" s="1">
        <v>436.37853337400298</v>
      </c>
      <c r="K3108" s="1">
        <v>8.5800535136524303</v>
      </c>
      <c r="L3108" s="1">
        <v>72.990415737925602</v>
      </c>
      <c r="M3108" s="1">
        <f t="shared" si="195"/>
        <v>69.129588342510644</v>
      </c>
      <c r="N3108" s="1">
        <v>1</v>
      </c>
      <c r="O3108" s="1" t="str">
        <f t="shared" si="192"/>
        <v>25-40</v>
      </c>
    </row>
    <row r="3109" spans="1:15">
      <c r="A3109" s="1">
        <v>3108</v>
      </c>
      <c r="B3109" s="1">
        <v>86753093108</v>
      </c>
      <c r="C3109" s="2">
        <v>1.5643835616438355</v>
      </c>
      <c r="D3109" s="2" t="str">
        <f t="shared" si="193"/>
        <v>&gt; 1.5 year</v>
      </c>
      <c r="E3109" s="3">
        <v>31.123287671232877</v>
      </c>
      <c r="F3109" s="1">
        <v>0</v>
      </c>
      <c r="G3109" s="1">
        <v>36</v>
      </c>
      <c r="H3109" s="1" t="str">
        <f t="shared" si="194"/>
        <v>&lt;80</v>
      </c>
      <c r="I3109" s="1">
        <v>330.71529338590801</v>
      </c>
      <c r="J3109" s="1">
        <v>240.78737678015199</v>
      </c>
      <c r="K3109" s="1">
        <v>363.12888904280999</v>
      </c>
      <c r="L3109" s="1">
        <v>157.55967168082799</v>
      </c>
      <c r="M3109" s="1">
        <f t="shared" si="195"/>
        <v>108.20284090012134</v>
      </c>
      <c r="N3109" s="1">
        <v>0</v>
      </c>
      <c r="O3109" s="1" t="str">
        <f t="shared" si="192"/>
        <v>25-40</v>
      </c>
    </row>
    <row r="3110" spans="1:15">
      <c r="A3110" s="1">
        <v>3109</v>
      </c>
      <c r="B3110" s="1">
        <v>86753093109</v>
      </c>
      <c r="C3110" s="2">
        <v>1.8712328767123287</v>
      </c>
      <c r="D3110" s="2" t="str">
        <f t="shared" si="193"/>
        <v>&gt; 1.5 year</v>
      </c>
      <c r="E3110" s="3">
        <v>27.931506849315067</v>
      </c>
      <c r="F3110" s="1">
        <v>1</v>
      </c>
      <c r="G3110" s="1">
        <v>60</v>
      </c>
      <c r="H3110" s="1" t="str">
        <f t="shared" si="194"/>
        <v>&lt;80</v>
      </c>
      <c r="I3110" s="1">
        <v>268.93479160599901</v>
      </c>
      <c r="J3110" s="1">
        <v>240.99109816452199</v>
      </c>
      <c r="K3110" s="1">
        <v>220.96031097891401</v>
      </c>
      <c r="L3110" s="1">
        <v>197.720606003342</v>
      </c>
      <c r="M3110" s="1">
        <f t="shared" si="195"/>
        <v>91.035781219512401</v>
      </c>
      <c r="N3110" s="1">
        <v>0</v>
      </c>
      <c r="O3110" s="1" t="str">
        <f t="shared" si="192"/>
        <v>25-40</v>
      </c>
    </row>
    <row r="3111" spans="1:15">
      <c r="A3111" s="1">
        <v>3110</v>
      </c>
      <c r="B3111" s="1">
        <v>86753093110</v>
      </c>
      <c r="C3111" s="2">
        <v>1.2876712328767124</v>
      </c>
      <c r="D3111" s="2" t="str">
        <f t="shared" si="193"/>
        <v>&lt;= 1.5 year</v>
      </c>
      <c r="E3111" s="3">
        <v>39.956164383561642</v>
      </c>
      <c r="F3111" s="1">
        <v>1</v>
      </c>
      <c r="G3111" s="1">
        <v>80</v>
      </c>
      <c r="H3111" s="1" t="str">
        <f t="shared" si="194"/>
        <v>&gt;=80</v>
      </c>
      <c r="I3111" s="1">
        <v>26.258051279724899</v>
      </c>
      <c r="J3111" s="1">
        <v>402.09686778777802</v>
      </c>
      <c r="K3111" s="1">
        <v>220.28778123331199</v>
      </c>
      <c r="L3111" s="1">
        <v>0.43195832602354001</v>
      </c>
      <c r="M3111" s="1">
        <f t="shared" si="195"/>
        <v>60.754762272520502</v>
      </c>
      <c r="N3111" s="1">
        <v>0</v>
      </c>
      <c r="O3111" s="1" t="str">
        <f t="shared" si="192"/>
        <v>25-40</v>
      </c>
    </row>
    <row r="3112" spans="1:15">
      <c r="A3112" s="1">
        <v>3111</v>
      </c>
      <c r="B3112" s="1">
        <v>86753093111</v>
      </c>
      <c r="C3112" s="2">
        <v>1.1369863013698631</v>
      </c>
      <c r="D3112" s="2" t="str">
        <f t="shared" si="193"/>
        <v>&lt;= 1.5 year</v>
      </c>
      <c r="E3112" s="3">
        <v>23.610958904109587</v>
      </c>
      <c r="F3112" s="1">
        <v>1</v>
      </c>
      <c r="G3112" s="1">
        <v>63</v>
      </c>
      <c r="H3112" s="1" t="str">
        <f t="shared" si="194"/>
        <v>&lt;80</v>
      </c>
      <c r="I3112" s="1">
        <v>469.46760369014402</v>
      </c>
      <c r="J3112" s="1">
        <v>285.74452917425799</v>
      </c>
      <c r="K3112" s="1">
        <v>6.8689846412053202</v>
      </c>
      <c r="L3112" s="1">
        <v>54.921319396894397</v>
      </c>
      <c r="M3112" s="1">
        <f t="shared" si="195"/>
        <v>67.831807113724125</v>
      </c>
      <c r="N3112" s="1">
        <v>0</v>
      </c>
      <c r="O3112" s="1" t="str">
        <f t="shared" si="192"/>
        <v>17-25</v>
      </c>
    </row>
    <row r="3113" spans="1:15">
      <c r="A3113" s="1">
        <v>3112</v>
      </c>
      <c r="B3113" s="1">
        <v>86753093112</v>
      </c>
      <c r="C3113" s="2">
        <v>1.6904109589041096</v>
      </c>
      <c r="D3113" s="2" t="str">
        <f t="shared" si="193"/>
        <v>&gt; 1.5 year</v>
      </c>
      <c r="E3113" s="3">
        <v>31.147945205479452</v>
      </c>
      <c r="F3113" s="1">
        <v>1</v>
      </c>
      <c r="G3113" s="1">
        <v>65</v>
      </c>
      <c r="H3113" s="1" t="str">
        <f t="shared" si="194"/>
        <v>&lt;80</v>
      </c>
      <c r="I3113" s="1">
        <v>333.58512087251</v>
      </c>
      <c r="J3113" s="1">
        <v>203.26677840418299</v>
      </c>
      <c r="K3113" s="1">
        <v>270.95191414770397</v>
      </c>
      <c r="L3113" s="1">
        <v>171.786043036026</v>
      </c>
      <c r="M3113" s="1">
        <f t="shared" si="195"/>
        <v>96.076706804183033</v>
      </c>
      <c r="N3113" s="1">
        <v>0</v>
      </c>
      <c r="O3113" s="1" t="str">
        <f t="shared" si="192"/>
        <v>25-40</v>
      </c>
    </row>
    <row r="3114" spans="1:15">
      <c r="A3114" s="1">
        <v>3113</v>
      </c>
      <c r="B3114" s="1">
        <v>86753093113</v>
      </c>
      <c r="C3114" s="2">
        <v>1.6438356164383561</v>
      </c>
      <c r="D3114" s="2" t="str">
        <f t="shared" si="193"/>
        <v>&gt; 1.5 year</v>
      </c>
      <c r="E3114" s="3">
        <v>28.802739726027397</v>
      </c>
      <c r="F3114" s="1">
        <v>0</v>
      </c>
      <c r="G3114" s="1">
        <v>37</v>
      </c>
      <c r="H3114" s="1" t="str">
        <f t="shared" si="194"/>
        <v>&lt;80</v>
      </c>
      <c r="I3114" s="1">
        <v>237.97950897926199</v>
      </c>
      <c r="J3114" s="1">
        <v>179.59757632302299</v>
      </c>
      <c r="K3114" s="1">
        <v>269.84652017672403</v>
      </c>
      <c r="L3114" s="1">
        <v>372.15088686471302</v>
      </c>
      <c r="M3114" s="1">
        <f t="shared" si="195"/>
        <v>110.44585566915524</v>
      </c>
      <c r="N3114" s="1">
        <v>0</v>
      </c>
      <c r="O3114" s="1" t="str">
        <f t="shared" si="192"/>
        <v>25-40</v>
      </c>
    </row>
    <row r="3115" spans="1:15">
      <c r="A3115" s="1">
        <v>3114</v>
      </c>
      <c r="B3115" s="1">
        <v>86753093114</v>
      </c>
      <c r="C3115" s="2">
        <v>1.7013698630136986</v>
      </c>
      <c r="D3115" s="2" t="str">
        <f t="shared" si="193"/>
        <v>&gt; 1.5 year</v>
      </c>
      <c r="E3115" s="3">
        <v>30.854794520547944</v>
      </c>
      <c r="F3115" s="1">
        <v>0</v>
      </c>
      <c r="G3115" s="1">
        <v>34</v>
      </c>
      <c r="H3115" s="1" t="str">
        <f t="shared" si="194"/>
        <v>&lt;80</v>
      </c>
      <c r="I3115" s="1">
        <v>191.95228941408399</v>
      </c>
      <c r="J3115" s="1">
        <v>336.10662541937597</v>
      </c>
      <c r="K3115" s="1">
        <v>218.10320959548599</v>
      </c>
      <c r="L3115" s="1">
        <v>223.81141452735201</v>
      </c>
      <c r="M3115" s="1">
        <f t="shared" si="195"/>
        <v>95.274468081417353</v>
      </c>
      <c r="N3115" s="1">
        <v>0</v>
      </c>
      <c r="O3115" s="1" t="str">
        <f t="shared" si="192"/>
        <v>25-40</v>
      </c>
    </row>
    <row r="3116" spans="1:15">
      <c r="A3116" s="1">
        <v>3115</v>
      </c>
      <c r="B3116" s="1">
        <v>86753093115</v>
      </c>
      <c r="C3116" s="2">
        <v>1.6767123287671233</v>
      </c>
      <c r="D3116" s="2" t="str">
        <f t="shared" si="193"/>
        <v>&gt; 1.5 year</v>
      </c>
      <c r="E3116" s="3">
        <v>26.736986301369864</v>
      </c>
      <c r="F3116" s="1">
        <v>0</v>
      </c>
      <c r="G3116" s="1">
        <v>31</v>
      </c>
      <c r="H3116" s="1" t="str">
        <f t="shared" si="194"/>
        <v>&lt;80</v>
      </c>
      <c r="I3116" s="1">
        <v>333.22818429536397</v>
      </c>
      <c r="J3116" s="1">
        <v>303.26854535965299</v>
      </c>
      <c r="K3116" s="1">
        <v>143.294056752144</v>
      </c>
      <c r="L3116" s="1">
        <v>271.59054039302998</v>
      </c>
      <c r="M3116" s="1">
        <f t="shared" si="195"/>
        <v>100.70589002982223</v>
      </c>
      <c r="N3116" s="1">
        <v>0</v>
      </c>
      <c r="O3116" s="1" t="str">
        <f t="shared" si="192"/>
        <v>25-40</v>
      </c>
    </row>
    <row r="3117" spans="1:15">
      <c r="A3117" s="1">
        <v>3116</v>
      </c>
      <c r="B3117" s="1">
        <v>86753093116</v>
      </c>
      <c r="C3117" s="2">
        <v>1.252054794520548</v>
      </c>
      <c r="D3117" s="2" t="str">
        <f t="shared" si="193"/>
        <v>&lt;= 1.5 year</v>
      </c>
      <c r="E3117" s="3">
        <v>48.241095890410961</v>
      </c>
      <c r="F3117" s="1">
        <v>0</v>
      </c>
      <c r="G3117" s="1">
        <v>77</v>
      </c>
      <c r="H3117" s="1" t="str">
        <f t="shared" si="194"/>
        <v>&lt;80</v>
      </c>
      <c r="I3117" s="1">
        <v>12.6724491554062</v>
      </c>
      <c r="J3117" s="1">
        <v>349.99468279206798</v>
      </c>
      <c r="K3117" s="1">
        <v>171.59511342342901</v>
      </c>
      <c r="L3117" s="1">
        <v>74.322463176531599</v>
      </c>
      <c r="M3117" s="1">
        <f t="shared" si="195"/>
        <v>58.52347974779321</v>
      </c>
      <c r="N3117" s="1">
        <v>0</v>
      </c>
      <c r="O3117" s="1" t="str">
        <f t="shared" si="192"/>
        <v>&gt;40</v>
      </c>
    </row>
    <row r="3118" spans="1:15">
      <c r="A3118" s="1">
        <v>3117</v>
      </c>
      <c r="B3118" s="1">
        <v>86753093117</v>
      </c>
      <c r="C3118" s="2">
        <v>1.2136986301369863</v>
      </c>
      <c r="D3118" s="2" t="str">
        <f t="shared" si="193"/>
        <v>&lt;= 1.5 year</v>
      </c>
      <c r="E3118" s="3">
        <v>41.279452054794518</v>
      </c>
      <c r="F3118" s="1">
        <v>0</v>
      </c>
      <c r="G3118" s="1">
        <v>68</v>
      </c>
      <c r="H3118" s="1" t="str">
        <f t="shared" si="194"/>
        <v>&lt;80</v>
      </c>
      <c r="I3118" s="1">
        <v>47.870876811565601</v>
      </c>
      <c r="J3118" s="1">
        <v>328.93871904213103</v>
      </c>
      <c r="K3118" s="1">
        <v>188.72930084261901</v>
      </c>
      <c r="L3118" s="1">
        <v>27.021574841508698</v>
      </c>
      <c r="M3118" s="1">
        <f t="shared" si="195"/>
        <v>56.03487275039106</v>
      </c>
      <c r="N3118" s="1">
        <v>0</v>
      </c>
      <c r="O3118" s="1" t="str">
        <f t="shared" si="192"/>
        <v>&gt;40</v>
      </c>
    </row>
    <row r="3119" spans="1:15">
      <c r="A3119" s="1">
        <v>3118</v>
      </c>
      <c r="B3119" s="1">
        <v>86753093118</v>
      </c>
      <c r="C3119" s="2">
        <v>1.2246575342465753</v>
      </c>
      <c r="D3119" s="2" t="str">
        <f t="shared" si="193"/>
        <v>&lt;= 1.5 year</v>
      </c>
      <c r="E3119" s="3">
        <v>37.104109589041094</v>
      </c>
      <c r="F3119" s="1">
        <v>0</v>
      </c>
      <c r="G3119" s="1">
        <v>65</v>
      </c>
      <c r="H3119" s="1" t="str">
        <f t="shared" si="194"/>
        <v>&lt;80</v>
      </c>
      <c r="I3119" s="1">
        <v>23.6760841607936</v>
      </c>
      <c r="J3119" s="1">
        <v>244.24666238152901</v>
      </c>
      <c r="K3119" s="1">
        <v>275.58001516893398</v>
      </c>
      <c r="L3119" s="1">
        <v>51.540807178640499</v>
      </c>
      <c r="M3119" s="1">
        <f t="shared" si="195"/>
        <v>60.688318405094748</v>
      </c>
      <c r="N3119" s="1">
        <v>0</v>
      </c>
      <c r="O3119" s="1" t="str">
        <f t="shared" si="192"/>
        <v>25-40</v>
      </c>
    </row>
    <row r="3120" spans="1:15">
      <c r="A3120" s="1">
        <v>3119</v>
      </c>
      <c r="B3120" s="1">
        <v>86753093119</v>
      </c>
      <c r="C3120" s="2">
        <v>1.6931506849315068</v>
      </c>
      <c r="D3120" s="2" t="str">
        <f t="shared" si="193"/>
        <v>&gt; 1.5 year</v>
      </c>
      <c r="E3120" s="3">
        <v>28.958904109589042</v>
      </c>
      <c r="F3120" s="1">
        <v>0</v>
      </c>
      <c r="G3120" s="1">
        <v>50</v>
      </c>
      <c r="H3120" s="1" t="str">
        <f t="shared" si="194"/>
        <v>&lt;80</v>
      </c>
      <c r="I3120" s="1">
        <v>210.21570049455701</v>
      </c>
      <c r="J3120" s="1">
        <v>252.29454066581599</v>
      </c>
      <c r="K3120" s="1">
        <v>213.70242112435699</v>
      </c>
      <c r="L3120" s="1">
        <v>270.56434654855502</v>
      </c>
      <c r="M3120" s="1">
        <f t="shared" si="195"/>
        <v>95.112831413579286</v>
      </c>
      <c r="N3120" s="1">
        <v>0</v>
      </c>
      <c r="O3120" s="1" t="str">
        <f t="shared" si="192"/>
        <v>25-40</v>
      </c>
    </row>
    <row r="3121" spans="1:15">
      <c r="A3121" s="1">
        <v>3120</v>
      </c>
      <c r="B3121" s="1">
        <v>86753093120</v>
      </c>
      <c r="C3121" s="2">
        <v>1.6301369863013699</v>
      </c>
      <c r="D3121" s="2" t="str">
        <f t="shared" si="193"/>
        <v>&gt; 1.5 year</v>
      </c>
      <c r="E3121" s="3">
        <v>27.145205479452056</v>
      </c>
      <c r="F3121" s="1">
        <v>1</v>
      </c>
      <c r="G3121" s="1">
        <v>13</v>
      </c>
      <c r="H3121" s="1" t="str">
        <f t="shared" si="194"/>
        <v>&lt;80</v>
      </c>
      <c r="I3121" s="1">
        <v>242.28935888639401</v>
      </c>
      <c r="J3121" s="1">
        <v>200.003312822097</v>
      </c>
      <c r="K3121" s="1">
        <v>282.92509602979902</v>
      </c>
      <c r="L3121" s="1">
        <v>286.787575917021</v>
      </c>
      <c r="M3121" s="1">
        <f t="shared" si="195"/>
        <v>103.74893437029768</v>
      </c>
      <c r="N3121" s="1">
        <v>0</v>
      </c>
      <c r="O3121" s="1" t="str">
        <f t="shared" si="192"/>
        <v>25-40</v>
      </c>
    </row>
    <row r="3122" spans="1:15">
      <c r="A3122" s="1">
        <v>3121</v>
      </c>
      <c r="B3122" s="1">
        <v>86753093121</v>
      </c>
      <c r="C3122" s="2">
        <v>1.0821917808219179</v>
      </c>
      <c r="D3122" s="2" t="str">
        <f t="shared" si="193"/>
        <v>&lt;= 1.5 year</v>
      </c>
      <c r="E3122" s="3">
        <v>40.983561643835614</v>
      </c>
      <c r="F3122" s="1">
        <v>1</v>
      </c>
      <c r="G3122" s="1">
        <v>74</v>
      </c>
      <c r="H3122" s="1" t="str">
        <f t="shared" si="194"/>
        <v>&lt;80</v>
      </c>
      <c r="I3122" s="1">
        <v>31.793971523282501</v>
      </c>
      <c r="J3122" s="1">
        <v>216.951840845878</v>
      </c>
      <c r="K3122" s="1">
        <v>407.36305070336698</v>
      </c>
      <c r="L3122" s="1">
        <v>18.714577808760001</v>
      </c>
      <c r="M3122" s="1">
        <f t="shared" si="195"/>
        <v>71.028980410988069</v>
      </c>
      <c r="N3122" s="1">
        <v>0</v>
      </c>
      <c r="O3122" s="1" t="str">
        <f t="shared" si="192"/>
        <v>&gt;40</v>
      </c>
    </row>
    <row r="3123" spans="1:15">
      <c r="A3123" s="1">
        <v>3122</v>
      </c>
      <c r="B3123" s="1">
        <v>86753093122</v>
      </c>
      <c r="C3123" s="2">
        <v>1.2301369863013698</v>
      </c>
      <c r="D3123" s="2" t="str">
        <f t="shared" si="193"/>
        <v>&lt;= 1.5 year</v>
      </c>
      <c r="E3123" s="3">
        <v>40.024657534246572</v>
      </c>
      <c r="F3123" s="1">
        <v>1</v>
      </c>
      <c r="G3123" s="1">
        <v>82</v>
      </c>
      <c r="H3123" s="1" t="str">
        <f t="shared" si="194"/>
        <v>&gt;=80</v>
      </c>
      <c r="I3123" s="1">
        <v>72.551704735602399</v>
      </c>
      <c r="J3123" s="1">
        <v>304.74320977678099</v>
      </c>
      <c r="K3123" s="1">
        <v>158.36391585822599</v>
      </c>
      <c r="L3123" s="1">
        <v>3.3365444859559101</v>
      </c>
      <c r="M3123" s="1">
        <f t="shared" si="195"/>
        <v>49.587648402292501</v>
      </c>
      <c r="N3123" s="1">
        <v>0</v>
      </c>
      <c r="O3123" s="1" t="str">
        <f t="shared" si="192"/>
        <v>&gt;40</v>
      </c>
    </row>
    <row r="3124" spans="1:15">
      <c r="A3124" s="1">
        <v>3123</v>
      </c>
      <c r="B3124" s="1">
        <v>86753093123</v>
      </c>
      <c r="C3124" s="2">
        <v>1.5835616438356164</v>
      </c>
      <c r="D3124" s="2" t="str">
        <f t="shared" si="193"/>
        <v>&gt; 1.5 year</v>
      </c>
      <c r="E3124" s="3">
        <v>23.575342465753426</v>
      </c>
      <c r="F3124" s="1">
        <v>1</v>
      </c>
      <c r="G3124" s="1">
        <v>42</v>
      </c>
      <c r="H3124" s="1" t="str">
        <f t="shared" si="194"/>
        <v>&lt;80</v>
      </c>
      <c r="I3124" s="1">
        <v>362.532990533359</v>
      </c>
      <c r="J3124" s="1">
        <v>192.198433106338</v>
      </c>
      <c r="K3124" s="1">
        <v>252.03707681603899</v>
      </c>
      <c r="L3124" s="1">
        <v>209.03281223382001</v>
      </c>
      <c r="M3124" s="1">
        <f t="shared" si="195"/>
        <v>99.706900577158848</v>
      </c>
      <c r="N3124" s="1">
        <v>0</v>
      </c>
      <c r="O3124" s="1" t="str">
        <f t="shared" si="192"/>
        <v>17-25</v>
      </c>
    </row>
    <row r="3125" spans="1:15">
      <c r="A3125" s="1">
        <v>3124</v>
      </c>
      <c r="B3125" s="1">
        <v>86753093124</v>
      </c>
      <c r="C3125" s="2">
        <v>1.6986301369863013</v>
      </c>
      <c r="D3125" s="2" t="str">
        <f t="shared" si="193"/>
        <v>&gt; 1.5 year</v>
      </c>
      <c r="E3125" s="3">
        <v>21.19178082191781</v>
      </c>
      <c r="F3125" s="1">
        <v>0</v>
      </c>
      <c r="G3125" s="1">
        <v>58</v>
      </c>
      <c r="H3125" s="1" t="str">
        <f t="shared" si="194"/>
        <v>&lt;80</v>
      </c>
      <c r="I3125" s="1">
        <v>338.02229152602001</v>
      </c>
      <c r="J3125" s="1">
        <v>393.096709746415</v>
      </c>
      <c r="K3125" s="1">
        <v>9.2992871770666898</v>
      </c>
      <c r="L3125" s="1">
        <v>54.538513319113797</v>
      </c>
      <c r="M3125" s="1">
        <f t="shared" si="195"/>
        <v>66.150056161336465</v>
      </c>
      <c r="N3125" s="1">
        <v>0</v>
      </c>
      <c r="O3125" s="1" t="str">
        <f t="shared" si="192"/>
        <v>17-25</v>
      </c>
    </row>
    <row r="3126" spans="1:15">
      <c r="A3126" s="1">
        <v>3125</v>
      </c>
      <c r="B3126" s="1">
        <v>86753093125</v>
      </c>
      <c r="C3126" s="2">
        <v>1.1534246575342466</v>
      </c>
      <c r="D3126" s="2" t="str">
        <f t="shared" si="193"/>
        <v>&lt;= 1.5 year</v>
      </c>
      <c r="E3126" s="3">
        <v>41.476712328767121</v>
      </c>
      <c r="F3126" s="1">
        <v>0</v>
      </c>
      <c r="G3126" s="1">
        <v>66</v>
      </c>
      <c r="H3126" s="1" t="str">
        <f t="shared" si="194"/>
        <v>&lt;80</v>
      </c>
      <c r="I3126" s="1">
        <v>28.939775859403401</v>
      </c>
      <c r="J3126" s="1">
        <v>200.888344504381</v>
      </c>
      <c r="K3126" s="1">
        <v>349.36793995033202</v>
      </c>
      <c r="L3126" s="1">
        <v>25.038128547579198</v>
      </c>
      <c r="M3126" s="1">
        <f t="shared" si="195"/>
        <v>63.314977848852095</v>
      </c>
      <c r="N3126" s="1">
        <v>0</v>
      </c>
      <c r="O3126" s="1" t="str">
        <f t="shared" si="192"/>
        <v>&gt;40</v>
      </c>
    </row>
    <row r="3127" spans="1:15">
      <c r="A3127" s="1">
        <v>3126</v>
      </c>
      <c r="B3127" s="1">
        <v>86753093126</v>
      </c>
      <c r="C3127" s="2">
        <v>1.1616438356164382</v>
      </c>
      <c r="D3127" s="2" t="str">
        <f t="shared" si="193"/>
        <v>&lt;= 1.5 year</v>
      </c>
      <c r="E3127" s="3">
        <v>41.183561643835617</v>
      </c>
      <c r="F3127" s="1">
        <v>0</v>
      </c>
      <c r="G3127" s="1">
        <v>101</v>
      </c>
      <c r="H3127" s="1" t="str">
        <f t="shared" si="194"/>
        <v>&gt;=80</v>
      </c>
      <c r="I3127" s="1">
        <v>18.0086956130862</v>
      </c>
      <c r="J3127" s="1">
        <v>342.02390669000403</v>
      </c>
      <c r="K3127" s="1">
        <v>257.74215427114899</v>
      </c>
      <c r="L3127" s="1">
        <v>23.392405968599199</v>
      </c>
      <c r="M3127" s="1">
        <f t="shared" si="195"/>
        <v>62.538755413017</v>
      </c>
      <c r="N3127" s="1">
        <v>0</v>
      </c>
      <c r="O3127" s="1" t="str">
        <f t="shared" si="192"/>
        <v>&gt;40</v>
      </c>
    </row>
    <row r="3128" spans="1:15">
      <c r="A3128" s="1">
        <v>3127</v>
      </c>
      <c r="B3128" s="1">
        <v>86753093127</v>
      </c>
      <c r="C3128" s="2">
        <v>1.1589041095890411</v>
      </c>
      <c r="D3128" s="2" t="str">
        <f t="shared" si="193"/>
        <v>&lt;= 1.5 year</v>
      </c>
      <c r="E3128" s="3">
        <v>41.219178082191782</v>
      </c>
      <c r="F3128" s="1">
        <v>0</v>
      </c>
      <c r="G3128" s="1">
        <v>77</v>
      </c>
      <c r="H3128" s="1" t="str">
        <f t="shared" si="194"/>
        <v>&lt;80</v>
      </c>
      <c r="I3128" s="1">
        <v>11.4273524025061</v>
      </c>
      <c r="J3128" s="1">
        <v>203.41988597425399</v>
      </c>
      <c r="K3128" s="1">
        <v>377.606507472641</v>
      </c>
      <c r="L3128" s="1">
        <v>8.7741331789936297</v>
      </c>
      <c r="M3128" s="1">
        <f t="shared" si="195"/>
        <v>63.553455948336961</v>
      </c>
      <c r="N3128" s="1">
        <v>1</v>
      </c>
      <c r="O3128" s="1" t="str">
        <f t="shared" si="192"/>
        <v>&gt;40</v>
      </c>
    </row>
    <row r="3129" spans="1:15">
      <c r="A3129" s="1">
        <v>3128</v>
      </c>
      <c r="B3129" s="1">
        <v>86753093128</v>
      </c>
      <c r="C3129" s="2">
        <v>1.6931506849315068</v>
      </c>
      <c r="D3129" s="2" t="str">
        <f t="shared" si="193"/>
        <v>&gt; 1.5 year</v>
      </c>
      <c r="E3129" s="3">
        <v>31.926027397260274</v>
      </c>
      <c r="F3129" s="1">
        <v>0</v>
      </c>
      <c r="G3129" s="1">
        <v>39</v>
      </c>
      <c r="H3129" s="1" t="str">
        <f t="shared" si="194"/>
        <v>&lt;80</v>
      </c>
      <c r="I3129" s="1">
        <v>290.93916612464</v>
      </c>
      <c r="J3129" s="1">
        <v>254.84017986942899</v>
      </c>
      <c r="K3129" s="1">
        <v>212.49424559376601</v>
      </c>
      <c r="L3129" s="1">
        <v>265.31114112920898</v>
      </c>
      <c r="M3129" s="1">
        <f t="shared" si="195"/>
        <v>100.99899408628252</v>
      </c>
      <c r="N3129" s="1">
        <v>0</v>
      </c>
      <c r="O3129" s="1" t="str">
        <f t="shared" si="192"/>
        <v>25-40</v>
      </c>
    </row>
    <row r="3130" spans="1:15">
      <c r="A3130" s="1">
        <v>3129</v>
      </c>
      <c r="B3130" s="1">
        <v>86753093129</v>
      </c>
      <c r="C3130" s="2">
        <v>1.5342465753424657</v>
      </c>
      <c r="D3130" s="2" t="str">
        <f t="shared" si="193"/>
        <v>&gt; 1.5 year</v>
      </c>
      <c r="E3130" s="3">
        <v>23.254794520547946</v>
      </c>
      <c r="F3130" s="1">
        <v>1</v>
      </c>
      <c r="G3130" s="1">
        <v>58</v>
      </c>
      <c r="H3130" s="1" t="str">
        <f t="shared" si="194"/>
        <v>&lt;80</v>
      </c>
      <c r="I3130" s="1">
        <v>34.2131459504552</v>
      </c>
      <c r="J3130" s="1">
        <v>2.0404560028533698</v>
      </c>
      <c r="K3130" s="1">
        <v>476.44869939102102</v>
      </c>
      <c r="L3130" s="1">
        <v>369.55392315133003</v>
      </c>
      <c r="M3130" s="1">
        <f t="shared" si="195"/>
        <v>104.42060286134681</v>
      </c>
      <c r="N3130" s="1">
        <v>1</v>
      </c>
      <c r="O3130" s="1" t="str">
        <f t="shared" si="192"/>
        <v>17-25</v>
      </c>
    </row>
    <row r="3131" spans="1:15">
      <c r="A3131" s="1">
        <v>3130</v>
      </c>
      <c r="B3131" s="1">
        <v>86753093130</v>
      </c>
      <c r="C3131" s="2">
        <v>1.2794520547945205</v>
      </c>
      <c r="D3131" s="2" t="str">
        <f t="shared" si="193"/>
        <v>&lt;= 1.5 year</v>
      </c>
      <c r="E3131" s="3">
        <v>38.838356164383562</v>
      </c>
      <c r="F3131" s="1">
        <v>0</v>
      </c>
      <c r="G3131" s="1">
        <v>91</v>
      </c>
      <c r="H3131" s="1" t="str">
        <f t="shared" si="194"/>
        <v>&gt;=80</v>
      </c>
      <c r="I3131" s="1">
        <v>54.260552775753197</v>
      </c>
      <c r="J3131" s="1">
        <v>186.68143540694601</v>
      </c>
      <c r="K3131" s="1">
        <v>356.32422836262401</v>
      </c>
      <c r="L3131" s="1">
        <v>31.728587340177899</v>
      </c>
      <c r="M3131" s="1">
        <f t="shared" si="195"/>
        <v>65.841696938952168</v>
      </c>
      <c r="N3131" s="1">
        <v>0</v>
      </c>
      <c r="O3131" s="1" t="str">
        <f t="shared" si="192"/>
        <v>25-40</v>
      </c>
    </row>
    <row r="3132" spans="1:15">
      <c r="A3132" s="1">
        <v>3131</v>
      </c>
      <c r="B3132" s="1">
        <v>86753093131</v>
      </c>
      <c r="C3132" s="2">
        <v>1.1945205479452055</v>
      </c>
      <c r="D3132" s="2" t="str">
        <f t="shared" si="193"/>
        <v>&lt;= 1.5 year</v>
      </c>
      <c r="E3132" s="3">
        <v>39.104109589041094</v>
      </c>
      <c r="F3132" s="1">
        <v>1</v>
      </c>
      <c r="G3132" s="1">
        <v>75</v>
      </c>
      <c r="H3132" s="1" t="str">
        <f t="shared" si="194"/>
        <v>&lt;80</v>
      </c>
      <c r="I3132" s="1">
        <v>7.1052724408561403</v>
      </c>
      <c r="J3132" s="1">
        <v>386.11315270873399</v>
      </c>
      <c r="K3132" s="1">
        <v>164.140347317297</v>
      </c>
      <c r="L3132" s="1">
        <v>32.947127614807101</v>
      </c>
      <c r="M3132" s="1">
        <f t="shared" si="195"/>
        <v>55.107971003819699</v>
      </c>
      <c r="N3132" s="1">
        <v>0</v>
      </c>
      <c r="O3132" s="1" t="str">
        <f t="shared" si="192"/>
        <v>25-40</v>
      </c>
    </row>
    <row r="3133" spans="1:15">
      <c r="A3133" s="1">
        <v>3132</v>
      </c>
      <c r="B3133" s="1">
        <v>86753093132</v>
      </c>
      <c r="C3133" s="2">
        <v>1.1452054794520548</v>
      </c>
      <c r="D3133" s="2" t="str">
        <f t="shared" si="193"/>
        <v>&lt;= 1.5 year</v>
      </c>
      <c r="E3133" s="3">
        <v>38.079452054794523</v>
      </c>
      <c r="F3133" s="1">
        <v>0</v>
      </c>
      <c r="G3133" s="1">
        <v>65</v>
      </c>
      <c r="H3133" s="1" t="str">
        <f t="shared" si="194"/>
        <v>&lt;80</v>
      </c>
      <c r="I3133" s="1">
        <v>17.408418560861801</v>
      </c>
      <c r="J3133" s="1">
        <v>210.07451868937699</v>
      </c>
      <c r="K3133" s="1">
        <v>340.69092979848</v>
      </c>
      <c r="L3133" s="1">
        <v>34.761117099943398</v>
      </c>
      <c r="M3133" s="1">
        <f t="shared" si="195"/>
        <v>63.252880607829916</v>
      </c>
      <c r="N3133" s="1">
        <v>0</v>
      </c>
      <c r="O3133" s="1" t="str">
        <f t="shared" si="192"/>
        <v>25-40</v>
      </c>
    </row>
    <row r="3134" spans="1:15">
      <c r="A3134" s="1">
        <v>3133</v>
      </c>
      <c r="B3134" s="1">
        <v>86753093133</v>
      </c>
      <c r="C3134" s="2">
        <v>1.2465753424657535</v>
      </c>
      <c r="D3134" s="2" t="str">
        <f t="shared" si="193"/>
        <v>&lt;= 1.5 year</v>
      </c>
      <c r="E3134" s="3">
        <v>39.934246575342463</v>
      </c>
      <c r="F3134" s="1">
        <v>0</v>
      </c>
      <c r="G3134" s="1">
        <v>86</v>
      </c>
      <c r="H3134" s="1" t="str">
        <f t="shared" si="194"/>
        <v>&gt;=80</v>
      </c>
      <c r="I3134" s="1">
        <v>21.955342484464701</v>
      </c>
      <c r="J3134" s="1">
        <v>249.892622600122</v>
      </c>
      <c r="K3134" s="1">
        <v>249.319124418309</v>
      </c>
      <c r="L3134" s="1">
        <v>75.231194666934499</v>
      </c>
      <c r="M3134" s="1">
        <f t="shared" si="195"/>
        <v>60.693875496996149</v>
      </c>
      <c r="N3134" s="1">
        <v>0</v>
      </c>
      <c r="O3134" s="1" t="str">
        <f t="shared" si="192"/>
        <v>25-40</v>
      </c>
    </row>
    <row r="3135" spans="1:15">
      <c r="A3135" s="1">
        <v>3134</v>
      </c>
      <c r="B3135" s="1">
        <v>86753093134</v>
      </c>
      <c r="C3135" s="2">
        <v>1.5287671232876712</v>
      </c>
      <c r="D3135" s="2" t="str">
        <f t="shared" si="193"/>
        <v>&gt; 1.5 year</v>
      </c>
      <c r="E3135" s="3">
        <v>32.969863013698628</v>
      </c>
      <c r="F3135" s="1">
        <v>0</v>
      </c>
      <c r="G3135" s="1">
        <v>39</v>
      </c>
      <c r="H3135" s="1" t="str">
        <f t="shared" si="194"/>
        <v>&lt;80</v>
      </c>
      <c r="I3135" s="1">
        <v>206.916322768344</v>
      </c>
      <c r="J3135" s="1">
        <v>139.96175646607401</v>
      </c>
      <c r="K3135" s="1">
        <v>280.52163784962897</v>
      </c>
      <c r="L3135" s="1">
        <v>297.93611774350398</v>
      </c>
      <c r="M3135" s="1">
        <f t="shared" si="195"/>
        <v>97.165177009929394</v>
      </c>
      <c r="N3135" s="1">
        <v>1</v>
      </c>
      <c r="O3135" s="1" t="str">
        <f t="shared" si="192"/>
        <v>25-40</v>
      </c>
    </row>
    <row r="3136" spans="1:15">
      <c r="A3136" s="1">
        <v>3135</v>
      </c>
      <c r="B3136" s="1">
        <v>86753093135</v>
      </c>
      <c r="C3136" s="2">
        <v>1.178082191780822</v>
      </c>
      <c r="D3136" s="2" t="str">
        <f t="shared" si="193"/>
        <v>&lt;= 1.5 year</v>
      </c>
      <c r="E3136" s="3">
        <v>40.304109589041097</v>
      </c>
      <c r="F3136" s="1">
        <v>0</v>
      </c>
      <c r="G3136" s="1">
        <v>106</v>
      </c>
      <c r="H3136" s="1" t="str">
        <f t="shared" si="194"/>
        <v>&gt;=80</v>
      </c>
      <c r="I3136" s="1">
        <v>39.206946414729202</v>
      </c>
      <c r="J3136" s="1">
        <v>276.04992811559799</v>
      </c>
      <c r="K3136" s="1">
        <v>196.75965284243401</v>
      </c>
      <c r="L3136" s="1">
        <v>105.590138298133</v>
      </c>
      <c r="M3136" s="1">
        <f t="shared" si="195"/>
        <v>61.502524899294215</v>
      </c>
      <c r="N3136" s="1">
        <v>0</v>
      </c>
      <c r="O3136" s="1" t="str">
        <f t="shared" si="192"/>
        <v>&gt;40</v>
      </c>
    </row>
    <row r="3137" spans="1:15">
      <c r="A3137" s="1">
        <v>3136</v>
      </c>
      <c r="B3137" s="1">
        <v>86753093136</v>
      </c>
      <c r="C3137" s="2">
        <v>0.95616438356164379</v>
      </c>
      <c r="D3137" s="2" t="str">
        <f t="shared" si="193"/>
        <v>&lt;= 1.5 year</v>
      </c>
      <c r="E3137" s="3">
        <v>17.742465753424657</v>
      </c>
      <c r="F3137" s="1">
        <v>1</v>
      </c>
      <c r="G3137" s="1">
        <v>57</v>
      </c>
      <c r="H3137" s="1" t="str">
        <f t="shared" si="194"/>
        <v>&lt;80</v>
      </c>
      <c r="I3137" s="1">
        <v>496.239426722389</v>
      </c>
      <c r="J3137" s="1">
        <v>324.28231009961797</v>
      </c>
      <c r="K3137" s="1">
        <v>21.303276186250699</v>
      </c>
      <c r="L3137" s="1">
        <v>39.8729417368383</v>
      </c>
      <c r="M3137" s="1">
        <f t="shared" si="195"/>
        <v>72.982885096531234</v>
      </c>
      <c r="N3137" s="1">
        <v>0</v>
      </c>
      <c r="O3137" s="1" t="str">
        <f t="shared" si="192"/>
        <v>17-25</v>
      </c>
    </row>
    <row r="3138" spans="1:15">
      <c r="A3138" s="1">
        <v>3137</v>
      </c>
      <c r="B3138" s="1">
        <v>86753093137</v>
      </c>
      <c r="C3138" s="2">
        <v>1.1534246575342466</v>
      </c>
      <c r="D3138" s="2" t="str">
        <f t="shared" si="193"/>
        <v>&lt;= 1.5 year</v>
      </c>
      <c r="E3138" s="3">
        <v>42.652054794520545</v>
      </c>
      <c r="F3138" s="1">
        <v>0</v>
      </c>
      <c r="G3138" s="1">
        <v>89</v>
      </c>
      <c r="H3138" s="1" t="str">
        <f t="shared" si="194"/>
        <v>&gt;=80</v>
      </c>
      <c r="I3138" s="1">
        <v>11.348643144433201</v>
      </c>
      <c r="J3138" s="1">
        <v>275.85553359092899</v>
      </c>
      <c r="K3138" s="1">
        <v>255.708790774009</v>
      </c>
      <c r="L3138" s="1">
        <v>6.1661016667948996</v>
      </c>
      <c r="M3138" s="1">
        <f t="shared" si="195"/>
        <v>54.401321231725447</v>
      </c>
      <c r="N3138" s="1">
        <v>0</v>
      </c>
      <c r="O3138" s="1" t="str">
        <f t="shared" ref="O3138:O3201" si="196">IF(AND(E3138&gt;17,E3138&lt;25),"17-25",IF(AND(E3138&gt;25,E3138&lt;40),"25-40","&gt;40"))</f>
        <v>&gt;40</v>
      </c>
    </row>
    <row r="3139" spans="1:15">
      <c r="A3139" s="1">
        <v>3138</v>
      </c>
      <c r="B3139" s="1">
        <v>86753093138</v>
      </c>
      <c r="C3139" s="2">
        <v>1.0684931506849316</v>
      </c>
      <c r="D3139" s="2" t="str">
        <f t="shared" ref="D3139:D3202" si="197">IF(OR(C3139&lt;1.5, C3139=1.5),"&lt;= 1.5 year","&gt; 1.5 year")</f>
        <v>&lt;= 1.5 year</v>
      </c>
      <c r="E3139" s="3">
        <v>33.361643835616441</v>
      </c>
      <c r="F3139" s="1">
        <v>0</v>
      </c>
      <c r="G3139" s="1">
        <v>77</v>
      </c>
      <c r="H3139" s="1" t="str">
        <f t="shared" ref="H3139:H3202" si="198">IF(G3139&lt;80,"&lt;80","&gt;=80")</f>
        <v>&lt;80</v>
      </c>
      <c r="I3139" s="1">
        <v>33.791639266152302</v>
      </c>
      <c r="J3139" s="1">
        <v>262.08634407668302</v>
      </c>
      <c r="K3139" s="1">
        <v>327.644233012359</v>
      </c>
      <c r="L3139" s="1">
        <v>13.476862260051499</v>
      </c>
      <c r="M3139" s="1">
        <f t="shared" ref="M3139:M3202" si="199">SUMPRODUCT(I3139:L3139,$P$3:$S$3)</f>
        <v>64.604770100116085</v>
      </c>
      <c r="N3139" s="1">
        <v>0</v>
      </c>
      <c r="O3139" s="1" t="str">
        <f t="shared" si="196"/>
        <v>25-40</v>
      </c>
    </row>
    <row r="3140" spans="1:15">
      <c r="A3140" s="1">
        <v>3139</v>
      </c>
      <c r="B3140" s="1">
        <v>86753093139</v>
      </c>
      <c r="C3140" s="2">
        <v>1.7095890410958905</v>
      </c>
      <c r="D3140" s="2" t="str">
        <f t="shared" si="197"/>
        <v>&gt; 1.5 year</v>
      </c>
      <c r="E3140" s="3">
        <v>31.243835616438357</v>
      </c>
      <c r="F3140" s="1">
        <v>0</v>
      </c>
      <c r="G3140" s="1">
        <v>39</v>
      </c>
      <c r="H3140" s="1" t="str">
        <f t="shared" si="198"/>
        <v>&lt;80</v>
      </c>
      <c r="I3140" s="1">
        <v>157.47618832967899</v>
      </c>
      <c r="J3140" s="1">
        <v>214.99045645603101</v>
      </c>
      <c r="K3140" s="1">
        <v>212.58507055961499</v>
      </c>
      <c r="L3140" s="1">
        <v>339.41943193930803</v>
      </c>
      <c r="M3140" s="1">
        <f t="shared" si="199"/>
        <v>96.037871882727558</v>
      </c>
      <c r="N3140" s="1">
        <v>1</v>
      </c>
      <c r="O3140" s="1" t="str">
        <f t="shared" si="196"/>
        <v>25-40</v>
      </c>
    </row>
    <row r="3141" spans="1:15">
      <c r="A3141" s="1">
        <v>3140</v>
      </c>
      <c r="B3141" s="1">
        <v>86753093140</v>
      </c>
      <c r="C3141" s="2">
        <v>1.515068493150685</v>
      </c>
      <c r="D3141" s="2" t="str">
        <f t="shared" si="197"/>
        <v>&gt; 1.5 year</v>
      </c>
      <c r="E3141" s="3">
        <v>30.298630136986301</v>
      </c>
      <c r="F3141" s="1">
        <v>0</v>
      </c>
      <c r="G3141" s="1">
        <v>59</v>
      </c>
      <c r="H3141" s="1" t="str">
        <f t="shared" si="198"/>
        <v>&lt;80</v>
      </c>
      <c r="I3141" s="1">
        <v>574.222037929262</v>
      </c>
      <c r="J3141" s="1">
        <v>249.0383767857</v>
      </c>
      <c r="K3141" s="1">
        <v>3.90689709385566</v>
      </c>
      <c r="L3141" s="1">
        <v>17.385329125511198</v>
      </c>
      <c r="M3141" s="1">
        <f t="shared" si="199"/>
        <v>68.415900323521001</v>
      </c>
      <c r="N3141" s="1">
        <v>0</v>
      </c>
      <c r="O3141" s="1" t="str">
        <f t="shared" si="196"/>
        <v>25-40</v>
      </c>
    </row>
    <row r="3142" spans="1:15">
      <c r="A3142" s="1">
        <v>3141</v>
      </c>
      <c r="B3142" s="1">
        <v>86753093141</v>
      </c>
      <c r="C3142" s="2">
        <v>1.704109589041096</v>
      </c>
      <c r="D3142" s="2" t="str">
        <f t="shared" si="197"/>
        <v>&gt; 1.5 year</v>
      </c>
      <c r="E3142" s="3">
        <v>31.405479452054795</v>
      </c>
      <c r="F3142" s="1">
        <v>0</v>
      </c>
      <c r="G3142" s="1">
        <v>39</v>
      </c>
      <c r="H3142" s="1" t="str">
        <f t="shared" si="198"/>
        <v>&lt;80</v>
      </c>
      <c r="I3142" s="1">
        <v>284.558233763896</v>
      </c>
      <c r="J3142" s="1">
        <v>124.453462947605</v>
      </c>
      <c r="K3142" s="1">
        <v>301.338472970883</v>
      </c>
      <c r="L3142" s="1">
        <v>275.63127296154698</v>
      </c>
      <c r="M3142" s="1">
        <f t="shared" si="199"/>
        <v>101.95730524881168</v>
      </c>
      <c r="N3142" s="1">
        <v>0</v>
      </c>
      <c r="O3142" s="1" t="str">
        <f t="shared" si="196"/>
        <v>25-40</v>
      </c>
    </row>
    <row r="3143" spans="1:15">
      <c r="A3143" s="1">
        <v>3142</v>
      </c>
      <c r="B3143" s="1">
        <v>86753093142</v>
      </c>
      <c r="C3143" s="2">
        <v>0.86849315068493149</v>
      </c>
      <c r="D3143" s="2" t="str">
        <f t="shared" si="197"/>
        <v>&lt;= 1.5 year</v>
      </c>
      <c r="E3143" s="3">
        <v>36.950684931506849</v>
      </c>
      <c r="F3143" s="1">
        <v>0</v>
      </c>
      <c r="G3143" s="1">
        <v>20</v>
      </c>
      <c r="H3143" s="1" t="str">
        <f t="shared" si="198"/>
        <v>&lt;80</v>
      </c>
      <c r="I3143" s="1">
        <v>56.3663711593708</v>
      </c>
      <c r="J3143" s="1">
        <v>26.787741249226901</v>
      </c>
      <c r="K3143" s="1">
        <v>415.92923630173698</v>
      </c>
      <c r="L3143" s="1">
        <v>344.94112576789502</v>
      </c>
      <c r="M3143" s="1">
        <f t="shared" si="199"/>
        <v>97.956772441043654</v>
      </c>
      <c r="N3143" s="1">
        <v>0</v>
      </c>
      <c r="O3143" s="1" t="str">
        <f t="shared" si="196"/>
        <v>25-40</v>
      </c>
    </row>
    <row r="3144" spans="1:15">
      <c r="A3144" s="1">
        <v>3143</v>
      </c>
      <c r="B3144" s="1">
        <v>86753093143</v>
      </c>
      <c r="C3144" s="2">
        <v>1.6438356164383561</v>
      </c>
      <c r="D3144" s="2" t="str">
        <f t="shared" si="197"/>
        <v>&gt; 1.5 year</v>
      </c>
      <c r="E3144" s="3">
        <v>29.221917808219178</v>
      </c>
      <c r="F3144" s="1">
        <v>0</v>
      </c>
      <c r="G3144" s="1">
        <v>50</v>
      </c>
      <c r="H3144" s="1" t="str">
        <f t="shared" si="198"/>
        <v>&lt;80</v>
      </c>
      <c r="I3144" s="1">
        <v>218.331509125791</v>
      </c>
      <c r="J3144" s="1">
        <v>171.85927761414399</v>
      </c>
      <c r="K3144" s="1">
        <v>303.60143361780598</v>
      </c>
      <c r="L3144" s="1">
        <v>261.38745446902999</v>
      </c>
      <c r="M3144" s="1">
        <f t="shared" si="199"/>
        <v>99.01392950961511</v>
      </c>
      <c r="N3144" s="1">
        <v>0</v>
      </c>
      <c r="O3144" s="1" t="str">
        <f t="shared" si="196"/>
        <v>25-40</v>
      </c>
    </row>
    <row r="3145" spans="1:15">
      <c r="A3145" s="1">
        <v>3144</v>
      </c>
      <c r="B3145" s="1">
        <v>86753093144</v>
      </c>
      <c r="C3145" s="2">
        <v>1.6931506849315068</v>
      </c>
      <c r="D3145" s="2" t="str">
        <f t="shared" si="197"/>
        <v>&gt; 1.5 year</v>
      </c>
      <c r="E3145" s="3">
        <v>31.906849315068492</v>
      </c>
      <c r="F3145" s="1">
        <v>1</v>
      </c>
      <c r="G3145" s="1">
        <v>28</v>
      </c>
      <c r="H3145" s="1" t="str">
        <f t="shared" si="198"/>
        <v>&lt;80</v>
      </c>
      <c r="I3145" s="1">
        <v>218.66898688569799</v>
      </c>
      <c r="J3145" s="1">
        <v>319.47403812821801</v>
      </c>
      <c r="K3145" s="1">
        <v>202.46356109532601</v>
      </c>
      <c r="L3145" s="1">
        <v>225.938546121641</v>
      </c>
      <c r="M3145" s="1">
        <f t="shared" si="199"/>
        <v>94.459694867149324</v>
      </c>
      <c r="N3145" s="1">
        <v>0</v>
      </c>
      <c r="O3145" s="1" t="str">
        <f t="shared" si="196"/>
        <v>25-40</v>
      </c>
    </row>
    <row r="3146" spans="1:15">
      <c r="A3146" s="1">
        <v>3145</v>
      </c>
      <c r="B3146" s="1">
        <v>86753093145</v>
      </c>
      <c r="C3146" s="2">
        <v>1.7342465753424658</v>
      </c>
      <c r="D3146" s="2" t="str">
        <f t="shared" si="197"/>
        <v>&gt; 1.5 year</v>
      </c>
      <c r="E3146" s="3">
        <v>29.668493150684931</v>
      </c>
      <c r="F3146" s="1">
        <v>1</v>
      </c>
      <c r="G3146" s="1">
        <v>59</v>
      </c>
      <c r="H3146" s="1" t="str">
        <f t="shared" si="198"/>
        <v>&lt;80</v>
      </c>
      <c r="I3146" s="1">
        <v>5.7409425251361901</v>
      </c>
      <c r="J3146" s="1">
        <v>89.628747930840504</v>
      </c>
      <c r="K3146" s="1">
        <v>524.89076690440697</v>
      </c>
      <c r="L3146" s="1">
        <v>289.25628915483799</v>
      </c>
      <c r="M3146" s="1">
        <f t="shared" si="199"/>
        <v>105.32722196358753</v>
      </c>
      <c r="N3146" s="1">
        <v>1</v>
      </c>
      <c r="O3146" s="1" t="str">
        <f t="shared" si="196"/>
        <v>25-40</v>
      </c>
    </row>
    <row r="3147" spans="1:15">
      <c r="A3147" s="1">
        <v>3146</v>
      </c>
      <c r="B3147" s="1">
        <v>86753093146</v>
      </c>
      <c r="C3147" s="2">
        <v>1.0739726027397261</v>
      </c>
      <c r="D3147" s="2" t="str">
        <f t="shared" si="197"/>
        <v>&lt;= 1.5 year</v>
      </c>
      <c r="E3147" s="3">
        <v>35.084931506849315</v>
      </c>
      <c r="F3147" s="1">
        <v>0</v>
      </c>
      <c r="G3147" s="1">
        <v>19</v>
      </c>
      <c r="H3147" s="1" t="str">
        <f t="shared" si="198"/>
        <v>&lt;80</v>
      </c>
      <c r="I3147" s="1">
        <v>449.92122458659099</v>
      </c>
      <c r="J3147" s="1">
        <v>325.86103874133101</v>
      </c>
      <c r="K3147" s="1">
        <v>116.516254376373</v>
      </c>
      <c r="L3147" s="1">
        <v>18.587577392636899</v>
      </c>
      <c r="M3147" s="1">
        <f t="shared" si="199"/>
        <v>78.275040878514957</v>
      </c>
      <c r="N3147" s="1">
        <v>1</v>
      </c>
      <c r="O3147" s="1" t="str">
        <f t="shared" si="196"/>
        <v>25-40</v>
      </c>
    </row>
    <row r="3148" spans="1:15">
      <c r="A3148" s="1">
        <v>3147</v>
      </c>
      <c r="B3148" s="1">
        <v>86753093147</v>
      </c>
      <c r="C3148" s="2">
        <v>1.3397260273972602</v>
      </c>
      <c r="D3148" s="2" t="str">
        <f t="shared" si="197"/>
        <v>&lt;= 1.5 year</v>
      </c>
      <c r="E3148" s="3">
        <v>38.326027397260276</v>
      </c>
      <c r="F3148" s="1">
        <v>0</v>
      </c>
      <c r="G3148" s="1">
        <v>96</v>
      </c>
      <c r="H3148" s="1" t="str">
        <f t="shared" si="198"/>
        <v>&gt;=80</v>
      </c>
      <c r="I3148" s="1">
        <v>24.9976752219955</v>
      </c>
      <c r="J3148" s="1">
        <v>345.00767609767098</v>
      </c>
      <c r="K3148" s="1">
        <v>207.969965385297</v>
      </c>
      <c r="L3148" s="1">
        <v>15.9593468215102</v>
      </c>
      <c r="M3148" s="1">
        <f t="shared" si="199"/>
        <v>56.471945570390183</v>
      </c>
      <c r="N3148" s="1">
        <v>0</v>
      </c>
      <c r="O3148" s="1" t="str">
        <f t="shared" si="196"/>
        <v>25-40</v>
      </c>
    </row>
    <row r="3149" spans="1:15">
      <c r="A3149" s="1">
        <v>3148</v>
      </c>
      <c r="B3149" s="1">
        <v>86753093148</v>
      </c>
      <c r="C3149" s="2">
        <v>1.4794520547945205</v>
      </c>
      <c r="D3149" s="2" t="str">
        <f t="shared" si="197"/>
        <v>&lt;= 1.5 year</v>
      </c>
      <c r="E3149" s="3">
        <v>23.298630136986301</v>
      </c>
      <c r="F3149" s="1">
        <v>1</v>
      </c>
      <c r="G3149" s="1">
        <v>58</v>
      </c>
      <c r="H3149" s="1" t="str">
        <f t="shared" si="198"/>
        <v>&lt;80</v>
      </c>
      <c r="I3149" s="1">
        <v>222.595425715461</v>
      </c>
      <c r="J3149" s="1">
        <v>408.751351404319</v>
      </c>
      <c r="K3149" s="1">
        <v>22.934332132801899</v>
      </c>
      <c r="L3149" s="1">
        <v>107.596288889387</v>
      </c>
      <c r="M3149" s="1">
        <f t="shared" si="199"/>
        <v>66.171416692245074</v>
      </c>
      <c r="N3149" s="1">
        <v>0</v>
      </c>
      <c r="O3149" s="1" t="str">
        <f t="shared" si="196"/>
        <v>17-25</v>
      </c>
    </row>
    <row r="3150" spans="1:15">
      <c r="A3150" s="1">
        <v>3149</v>
      </c>
      <c r="B3150" s="1">
        <v>86753093149</v>
      </c>
      <c r="C3150" s="2">
        <v>1.2383561643835617</v>
      </c>
      <c r="D3150" s="2" t="str">
        <f t="shared" si="197"/>
        <v>&lt;= 1.5 year</v>
      </c>
      <c r="E3150" s="3">
        <v>35.953424657534249</v>
      </c>
      <c r="F3150" s="1">
        <v>1</v>
      </c>
      <c r="G3150" s="1">
        <v>52</v>
      </c>
      <c r="H3150" s="1" t="str">
        <f t="shared" si="198"/>
        <v>&lt;80</v>
      </c>
      <c r="I3150" s="1">
        <v>39.857964807656202</v>
      </c>
      <c r="J3150" s="1">
        <v>284.70811422629799</v>
      </c>
      <c r="K3150" s="1">
        <v>238.867609851</v>
      </c>
      <c r="L3150" s="1">
        <v>35.058064094952101</v>
      </c>
      <c r="M3150" s="1">
        <f t="shared" si="199"/>
        <v>58.836367196230583</v>
      </c>
      <c r="N3150" s="1">
        <v>0</v>
      </c>
      <c r="O3150" s="1" t="str">
        <f t="shared" si="196"/>
        <v>25-40</v>
      </c>
    </row>
    <row r="3151" spans="1:15">
      <c r="A3151" s="1">
        <v>3150</v>
      </c>
      <c r="B3151" s="1">
        <v>86753093150</v>
      </c>
      <c r="C3151" s="2">
        <v>1.5424657534246575</v>
      </c>
      <c r="D3151" s="2" t="str">
        <f t="shared" si="197"/>
        <v>&gt; 1.5 year</v>
      </c>
      <c r="E3151" s="3">
        <v>34.564383561643837</v>
      </c>
      <c r="F3151" s="1">
        <v>1</v>
      </c>
      <c r="G3151" s="1">
        <v>56</v>
      </c>
      <c r="H3151" s="1" t="str">
        <f t="shared" si="198"/>
        <v>&lt;80</v>
      </c>
      <c r="I3151" s="1">
        <v>338.842997370474</v>
      </c>
      <c r="J3151" s="1">
        <v>224.40502065397899</v>
      </c>
      <c r="K3151" s="1">
        <v>335.89010293138602</v>
      </c>
      <c r="L3151" s="1">
        <v>130.580008549632</v>
      </c>
      <c r="M3151" s="1">
        <f t="shared" si="199"/>
        <v>101.03625481967839</v>
      </c>
      <c r="N3151" s="1">
        <v>0</v>
      </c>
      <c r="O3151" s="1" t="str">
        <f t="shared" si="196"/>
        <v>25-40</v>
      </c>
    </row>
    <row r="3152" spans="1:15">
      <c r="A3152" s="1">
        <v>3151</v>
      </c>
      <c r="B3152" s="1">
        <v>86753093151</v>
      </c>
      <c r="C3152" s="2">
        <v>1.189041095890411</v>
      </c>
      <c r="D3152" s="2" t="str">
        <f t="shared" si="197"/>
        <v>&lt;= 1.5 year</v>
      </c>
      <c r="E3152" s="3">
        <v>42.287671232876711</v>
      </c>
      <c r="F3152" s="1">
        <v>1</v>
      </c>
      <c r="G3152" s="1">
        <v>74</v>
      </c>
      <c r="H3152" s="1" t="str">
        <f t="shared" si="198"/>
        <v>&lt;80</v>
      </c>
      <c r="I3152" s="1">
        <v>5.9450821122103203</v>
      </c>
      <c r="J3152" s="1">
        <v>238.78319539470399</v>
      </c>
      <c r="K3152" s="1">
        <v>266.884853572434</v>
      </c>
      <c r="L3152" s="1">
        <v>44.383722083372199</v>
      </c>
      <c r="M3152" s="1">
        <f t="shared" si="199"/>
        <v>56.930491279249885</v>
      </c>
      <c r="N3152" s="1">
        <v>1</v>
      </c>
      <c r="O3152" s="1" t="str">
        <f t="shared" si="196"/>
        <v>&gt;40</v>
      </c>
    </row>
    <row r="3153" spans="1:15">
      <c r="A3153" s="1">
        <v>3152</v>
      </c>
      <c r="B3153" s="1">
        <v>86753093152</v>
      </c>
      <c r="C3153" s="2">
        <v>1.178082191780822</v>
      </c>
      <c r="D3153" s="2" t="str">
        <f t="shared" si="197"/>
        <v>&lt;= 1.5 year</v>
      </c>
      <c r="E3153" s="3">
        <v>41.791780821917811</v>
      </c>
      <c r="F3153" s="1">
        <v>0</v>
      </c>
      <c r="G3153" s="1">
        <v>86</v>
      </c>
      <c r="H3153" s="1" t="str">
        <f t="shared" si="198"/>
        <v>&gt;=80</v>
      </c>
      <c r="I3153" s="1">
        <v>26.5788590655931</v>
      </c>
      <c r="J3153" s="1">
        <v>259.903603230366</v>
      </c>
      <c r="K3153" s="1">
        <v>247.62403729392199</v>
      </c>
      <c r="L3153" s="1">
        <v>20.912673190892299</v>
      </c>
      <c r="M3153" s="1">
        <f t="shared" si="199"/>
        <v>55.14300224185444</v>
      </c>
      <c r="N3153" s="1">
        <v>0</v>
      </c>
      <c r="O3153" s="1" t="str">
        <f t="shared" si="196"/>
        <v>&gt;40</v>
      </c>
    </row>
    <row r="3154" spans="1:15">
      <c r="A3154" s="1">
        <v>3153</v>
      </c>
      <c r="B3154" s="1">
        <v>86753093153</v>
      </c>
      <c r="C3154" s="2">
        <v>1.1643835616438356</v>
      </c>
      <c r="D3154" s="2" t="str">
        <f t="shared" si="197"/>
        <v>&lt;= 1.5 year</v>
      </c>
      <c r="E3154" s="3">
        <v>43.860273972602741</v>
      </c>
      <c r="F3154" s="1">
        <v>0</v>
      </c>
      <c r="G3154" s="1">
        <v>85</v>
      </c>
      <c r="H3154" s="1" t="str">
        <f t="shared" si="198"/>
        <v>&gt;=80</v>
      </c>
      <c r="I3154" s="1">
        <v>10.867932445356701</v>
      </c>
      <c r="J3154" s="1">
        <v>303.003426114045</v>
      </c>
      <c r="K3154" s="1">
        <v>191.82878746657099</v>
      </c>
      <c r="L3154" s="1">
        <v>94.834928957129307</v>
      </c>
      <c r="M3154" s="1">
        <f t="shared" si="199"/>
        <v>59.509354655596177</v>
      </c>
      <c r="N3154" s="1">
        <v>0</v>
      </c>
      <c r="O3154" s="1" t="str">
        <f t="shared" si="196"/>
        <v>&gt;40</v>
      </c>
    </row>
    <row r="3155" spans="1:15">
      <c r="A3155" s="1">
        <v>3154</v>
      </c>
      <c r="B3155" s="1">
        <v>86753093154</v>
      </c>
      <c r="C3155" s="2">
        <v>1.1616438356164382</v>
      </c>
      <c r="D3155" s="2" t="str">
        <f t="shared" si="197"/>
        <v>&lt;= 1.5 year</v>
      </c>
      <c r="E3155" s="3">
        <v>40.68767123287671</v>
      </c>
      <c r="F3155" s="1">
        <v>0</v>
      </c>
      <c r="G3155" s="1">
        <v>79</v>
      </c>
      <c r="H3155" s="1" t="str">
        <f t="shared" si="198"/>
        <v>&lt;80</v>
      </c>
      <c r="I3155" s="1">
        <v>94.871880988579704</v>
      </c>
      <c r="J3155" s="1">
        <v>212.13675003901901</v>
      </c>
      <c r="K3155" s="1">
        <v>195.97202805549199</v>
      </c>
      <c r="L3155" s="1">
        <v>12.693379381220501</v>
      </c>
      <c r="M3155" s="1">
        <f t="shared" si="199"/>
        <v>49.600539374613398</v>
      </c>
      <c r="N3155" s="1">
        <v>1</v>
      </c>
      <c r="O3155" s="1" t="str">
        <f t="shared" si="196"/>
        <v>&gt;40</v>
      </c>
    </row>
    <row r="3156" spans="1:15">
      <c r="A3156" s="1">
        <v>3155</v>
      </c>
      <c r="B3156" s="1">
        <v>86753093155</v>
      </c>
      <c r="C3156" s="2">
        <v>1.6767123287671233</v>
      </c>
      <c r="D3156" s="2" t="str">
        <f t="shared" si="197"/>
        <v>&gt; 1.5 year</v>
      </c>
      <c r="E3156" s="3">
        <v>30.80821917808219</v>
      </c>
      <c r="F3156" s="1">
        <v>0</v>
      </c>
      <c r="G3156" s="1">
        <v>25</v>
      </c>
      <c r="H3156" s="1" t="str">
        <f t="shared" si="198"/>
        <v>&lt;80</v>
      </c>
      <c r="I3156" s="1">
        <v>334.08198480844197</v>
      </c>
      <c r="J3156" s="1">
        <v>260.604821501549</v>
      </c>
      <c r="K3156" s="1">
        <v>168.64573470469301</v>
      </c>
      <c r="L3156" s="1">
        <v>251.61084511032601</v>
      </c>
      <c r="M3156" s="1">
        <f t="shared" si="199"/>
        <v>98.005734082601549</v>
      </c>
      <c r="N3156" s="1">
        <v>0</v>
      </c>
      <c r="O3156" s="1" t="str">
        <f t="shared" si="196"/>
        <v>25-40</v>
      </c>
    </row>
    <row r="3157" spans="1:15">
      <c r="A3157" s="1">
        <v>3156</v>
      </c>
      <c r="B3157" s="1">
        <v>86753093156</v>
      </c>
      <c r="C3157" s="2">
        <v>1.2465753424657535</v>
      </c>
      <c r="D3157" s="2" t="str">
        <f t="shared" si="197"/>
        <v>&lt;= 1.5 year</v>
      </c>
      <c r="E3157" s="3">
        <v>39.106849315068494</v>
      </c>
      <c r="F3157" s="1">
        <v>0</v>
      </c>
      <c r="G3157" s="1">
        <v>87</v>
      </c>
      <c r="H3157" s="1" t="str">
        <f t="shared" si="198"/>
        <v>&gt;=80</v>
      </c>
      <c r="I3157" s="1">
        <v>27.3656848636526</v>
      </c>
      <c r="J3157" s="1">
        <v>203.15816742695</v>
      </c>
      <c r="K3157" s="1">
        <v>299.15577916635601</v>
      </c>
      <c r="L3157" s="1">
        <v>45.685965252637402</v>
      </c>
      <c r="M3157" s="1">
        <f t="shared" si="199"/>
        <v>59.822917513527408</v>
      </c>
      <c r="N3157" s="1">
        <v>0</v>
      </c>
      <c r="O3157" s="1" t="str">
        <f t="shared" si="196"/>
        <v>25-40</v>
      </c>
    </row>
    <row r="3158" spans="1:15">
      <c r="A3158" s="1">
        <v>3157</v>
      </c>
      <c r="B3158" s="1">
        <v>86753093157</v>
      </c>
      <c r="C3158" s="2">
        <v>1.021917808219178</v>
      </c>
      <c r="D3158" s="2" t="str">
        <f t="shared" si="197"/>
        <v>&lt;= 1.5 year</v>
      </c>
      <c r="E3158" s="3">
        <v>33.750684931506846</v>
      </c>
      <c r="F3158" s="1">
        <v>1</v>
      </c>
      <c r="G3158" s="1">
        <v>20</v>
      </c>
      <c r="H3158" s="1" t="str">
        <f t="shared" si="198"/>
        <v>&lt;80</v>
      </c>
      <c r="I3158" s="1">
        <v>383.06558800278202</v>
      </c>
      <c r="J3158" s="1">
        <v>523.90777258485105</v>
      </c>
      <c r="K3158" s="1">
        <v>12.241690045371399</v>
      </c>
      <c r="L3158" s="1">
        <v>5.15410343367114</v>
      </c>
      <c r="M3158" s="1">
        <f t="shared" si="199"/>
        <v>74.645364064495752</v>
      </c>
      <c r="N3158" s="1">
        <v>1</v>
      </c>
      <c r="O3158" s="1" t="str">
        <f t="shared" si="196"/>
        <v>25-40</v>
      </c>
    </row>
    <row r="3159" spans="1:15">
      <c r="A3159" s="1">
        <v>3158</v>
      </c>
      <c r="B3159" s="1">
        <v>86753093158</v>
      </c>
      <c r="C3159" s="2">
        <v>1.7698630136986302</v>
      </c>
      <c r="D3159" s="2" t="str">
        <f t="shared" si="197"/>
        <v>&gt; 1.5 year</v>
      </c>
      <c r="E3159" s="3">
        <v>30.471232876712328</v>
      </c>
      <c r="F3159" s="1">
        <v>0</v>
      </c>
      <c r="G3159" s="1">
        <v>27</v>
      </c>
      <c r="H3159" s="1" t="str">
        <f t="shared" si="198"/>
        <v>&lt;80</v>
      </c>
      <c r="I3159" s="1">
        <v>228.876475201369</v>
      </c>
      <c r="J3159" s="1">
        <v>240.09725746467601</v>
      </c>
      <c r="K3159" s="1">
        <v>230.92177930214899</v>
      </c>
      <c r="L3159" s="1">
        <v>234.88218882710299</v>
      </c>
      <c r="M3159" s="1">
        <f t="shared" si="199"/>
        <v>93.41437478879385</v>
      </c>
      <c r="N3159" s="1">
        <v>0</v>
      </c>
      <c r="O3159" s="1" t="str">
        <f t="shared" si="196"/>
        <v>25-40</v>
      </c>
    </row>
    <row r="3160" spans="1:15">
      <c r="A3160" s="1">
        <v>3159</v>
      </c>
      <c r="B3160" s="1">
        <v>86753093159</v>
      </c>
      <c r="C3160" s="2">
        <v>1.5945205479452054</v>
      </c>
      <c r="D3160" s="2" t="str">
        <f t="shared" si="197"/>
        <v>&gt; 1.5 year</v>
      </c>
      <c r="E3160" s="3">
        <v>28.652054794520549</v>
      </c>
      <c r="F3160" s="1">
        <v>1</v>
      </c>
      <c r="G3160" s="1">
        <v>28</v>
      </c>
      <c r="H3160" s="1" t="str">
        <f t="shared" si="198"/>
        <v>&lt;80</v>
      </c>
      <c r="I3160" s="1">
        <v>390.34452898201499</v>
      </c>
      <c r="J3160" s="1">
        <v>103.178707804475</v>
      </c>
      <c r="K3160" s="1">
        <v>276.87193516111302</v>
      </c>
      <c r="L3160" s="1">
        <v>189.95926112759</v>
      </c>
      <c r="M3160" s="1">
        <f t="shared" si="199"/>
        <v>95.501602497563567</v>
      </c>
      <c r="N3160" s="1">
        <v>0</v>
      </c>
      <c r="O3160" s="1" t="str">
        <f t="shared" si="196"/>
        <v>25-40</v>
      </c>
    </row>
    <row r="3161" spans="1:15">
      <c r="A3161" s="1">
        <v>3160</v>
      </c>
      <c r="B3161" s="1">
        <v>86753093160</v>
      </c>
      <c r="C3161" s="2">
        <v>1.5917808219178082</v>
      </c>
      <c r="D3161" s="2" t="str">
        <f t="shared" si="197"/>
        <v>&gt; 1.5 year</v>
      </c>
      <c r="E3161" s="3">
        <v>24.421917808219177</v>
      </c>
      <c r="F3161" s="1">
        <v>1</v>
      </c>
      <c r="G3161" s="1">
        <v>15</v>
      </c>
      <c r="H3161" s="1" t="str">
        <f t="shared" si="198"/>
        <v>&lt;80</v>
      </c>
      <c r="I3161" s="1">
        <v>188.88757375251399</v>
      </c>
      <c r="J3161" s="1">
        <v>173.39475971576101</v>
      </c>
      <c r="K3161" s="1">
        <v>227.168769742373</v>
      </c>
      <c r="L3161" s="1">
        <v>311.54212233378303</v>
      </c>
      <c r="M3161" s="1">
        <f t="shared" si="199"/>
        <v>93.627893726600718</v>
      </c>
      <c r="N3161" s="1">
        <v>0</v>
      </c>
      <c r="O3161" s="1" t="str">
        <f t="shared" si="196"/>
        <v>17-25</v>
      </c>
    </row>
    <row r="3162" spans="1:15">
      <c r="A3162" s="1">
        <v>3161</v>
      </c>
      <c r="B3162" s="1">
        <v>86753093161</v>
      </c>
      <c r="C3162" s="2">
        <v>1.0383561643835617</v>
      </c>
      <c r="D3162" s="2" t="str">
        <f t="shared" si="197"/>
        <v>&lt;= 1.5 year</v>
      </c>
      <c r="E3162" s="3">
        <v>42.854794520547948</v>
      </c>
      <c r="F3162" s="1">
        <v>0</v>
      </c>
      <c r="G3162" s="1">
        <v>92</v>
      </c>
      <c r="H3162" s="1" t="str">
        <f t="shared" si="198"/>
        <v>&gt;=80</v>
      </c>
      <c r="I3162" s="1">
        <v>37.841819420205503</v>
      </c>
      <c r="J3162" s="1">
        <v>187.06771279744899</v>
      </c>
      <c r="K3162" s="1">
        <v>381.66263317361103</v>
      </c>
      <c r="L3162" s="1">
        <v>10.460590390402899</v>
      </c>
      <c r="M3162" s="1">
        <f t="shared" si="199"/>
        <v>65.047549405094031</v>
      </c>
      <c r="N3162" s="1">
        <v>0</v>
      </c>
      <c r="O3162" s="1" t="str">
        <f t="shared" si="196"/>
        <v>&gt;40</v>
      </c>
    </row>
    <row r="3163" spans="1:15">
      <c r="A3163" s="1">
        <v>3162</v>
      </c>
      <c r="B3163" s="1">
        <v>86753093162</v>
      </c>
      <c r="C3163" s="2">
        <v>1.0849315068493151</v>
      </c>
      <c r="D3163" s="2" t="str">
        <f t="shared" si="197"/>
        <v>&lt;= 1.5 year</v>
      </c>
      <c r="E3163" s="3">
        <v>45.61917808219178</v>
      </c>
      <c r="F3163" s="1">
        <v>0</v>
      </c>
      <c r="G3163" s="1">
        <v>55</v>
      </c>
      <c r="H3163" s="1" t="str">
        <f t="shared" si="198"/>
        <v>&lt;80</v>
      </c>
      <c r="I3163" s="1">
        <v>36.934029089648</v>
      </c>
      <c r="J3163" s="1">
        <v>236.630298279615</v>
      </c>
      <c r="K3163" s="1">
        <v>247.013771765169</v>
      </c>
      <c r="L3163" s="1">
        <v>73.995289398789694</v>
      </c>
      <c r="M3163" s="1">
        <f t="shared" si="199"/>
        <v>60.406233529216081</v>
      </c>
      <c r="N3163" s="1">
        <v>0</v>
      </c>
      <c r="O3163" s="1" t="str">
        <f t="shared" si="196"/>
        <v>&gt;40</v>
      </c>
    </row>
    <row r="3164" spans="1:15">
      <c r="A3164" s="1">
        <v>3163</v>
      </c>
      <c r="B3164" s="1">
        <v>86753093163</v>
      </c>
      <c r="C3164" s="2">
        <v>1.2219178082191782</v>
      </c>
      <c r="D3164" s="2" t="str">
        <f t="shared" si="197"/>
        <v>&lt;= 1.5 year</v>
      </c>
      <c r="E3164" s="3">
        <v>39.778082191780825</v>
      </c>
      <c r="F3164" s="1">
        <v>0</v>
      </c>
      <c r="G3164" s="1">
        <v>92</v>
      </c>
      <c r="H3164" s="1" t="str">
        <f t="shared" si="198"/>
        <v>&gt;=80</v>
      </c>
      <c r="I3164" s="1">
        <v>12.395800589212101</v>
      </c>
      <c r="J3164" s="1">
        <v>162.69408500983201</v>
      </c>
      <c r="K3164" s="1">
        <v>388.32388202355401</v>
      </c>
      <c r="L3164" s="1">
        <v>76.598770902113799</v>
      </c>
      <c r="M3164" s="1">
        <f t="shared" si="199"/>
        <v>69.797909199003669</v>
      </c>
      <c r="N3164" s="1">
        <v>0</v>
      </c>
      <c r="O3164" s="1" t="str">
        <f t="shared" si="196"/>
        <v>25-40</v>
      </c>
    </row>
    <row r="3165" spans="1:15">
      <c r="A3165" s="1">
        <v>3164</v>
      </c>
      <c r="B3165" s="1">
        <v>86753093164</v>
      </c>
      <c r="C3165" s="2">
        <v>1.1753424657534246</v>
      </c>
      <c r="D3165" s="2" t="str">
        <f t="shared" si="197"/>
        <v>&lt;= 1.5 year</v>
      </c>
      <c r="E3165" s="3">
        <v>36.194520547945203</v>
      </c>
      <c r="F3165" s="1">
        <v>1</v>
      </c>
      <c r="G3165" s="1">
        <v>21</v>
      </c>
      <c r="H3165" s="1" t="str">
        <f t="shared" si="198"/>
        <v>&lt;80</v>
      </c>
      <c r="I3165" s="1">
        <v>30.331667160939901</v>
      </c>
      <c r="J3165" s="1">
        <v>195.59602219964</v>
      </c>
      <c r="K3165" s="1">
        <v>362.989399388045</v>
      </c>
      <c r="L3165" s="1">
        <v>264.280841509053</v>
      </c>
      <c r="M3165" s="1">
        <f t="shared" si="199"/>
        <v>93.34664405649815</v>
      </c>
      <c r="N3165" s="1">
        <v>0</v>
      </c>
      <c r="O3165" s="1" t="str">
        <f t="shared" si="196"/>
        <v>25-40</v>
      </c>
    </row>
    <row r="3166" spans="1:15">
      <c r="A3166" s="1">
        <v>3165</v>
      </c>
      <c r="B3166" s="1">
        <v>86753093165</v>
      </c>
      <c r="C3166" s="2">
        <v>1.1808219178082191</v>
      </c>
      <c r="D3166" s="2" t="str">
        <f t="shared" si="197"/>
        <v>&lt;= 1.5 year</v>
      </c>
      <c r="E3166" s="3">
        <v>46.652054794520545</v>
      </c>
      <c r="F3166" s="1">
        <v>0</v>
      </c>
      <c r="G3166" s="1">
        <v>91</v>
      </c>
      <c r="H3166" s="1" t="str">
        <f t="shared" si="198"/>
        <v>&gt;=80</v>
      </c>
      <c r="I3166" s="1">
        <v>19.3283889560036</v>
      </c>
      <c r="J3166" s="1">
        <v>215.80234372486299</v>
      </c>
      <c r="K3166" s="1">
        <v>306.28099152190299</v>
      </c>
      <c r="L3166" s="1">
        <v>0.84059549527581501</v>
      </c>
      <c r="M3166" s="1">
        <f t="shared" si="199"/>
        <v>55.665049056530783</v>
      </c>
      <c r="N3166" s="1">
        <v>1</v>
      </c>
      <c r="O3166" s="1" t="str">
        <f t="shared" si="196"/>
        <v>&gt;40</v>
      </c>
    </row>
    <row r="3167" spans="1:15">
      <c r="A3167" s="1">
        <v>3166</v>
      </c>
      <c r="B3167" s="1">
        <v>86753093166</v>
      </c>
      <c r="C3167" s="2">
        <v>0.81643835616438354</v>
      </c>
      <c r="D3167" s="2" t="str">
        <f t="shared" si="197"/>
        <v>&lt;= 1.5 year</v>
      </c>
      <c r="E3167" s="3">
        <v>34.791780821917811</v>
      </c>
      <c r="F3167" s="1">
        <v>1</v>
      </c>
      <c r="G3167" s="1">
        <v>21</v>
      </c>
      <c r="H3167" s="1" t="str">
        <f t="shared" si="198"/>
        <v>&lt;80</v>
      </c>
      <c r="I3167" s="1">
        <v>91.110212414608498</v>
      </c>
      <c r="J3167" s="1">
        <v>36.404834292300201</v>
      </c>
      <c r="K3167" s="1">
        <v>257.165248511144</v>
      </c>
      <c r="L3167" s="1">
        <v>369.28689977773098</v>
      </c>
      <c r="M3167" s="1">
        <f t="shared" si="199"/>
        <v>85.375461531217695</v>
      </c>
      <c r="N3167" s="1">
        <v>0</v>
      </c>
      <c r="O3167" s="1" t="str">
        <f t="shared" si="196"/>
        <v>25-40</v>
      </c>
    </row>
    <row r="3168" spans="1:15">
      <c r="A3168" s="1">
        <v>3167</v>
      </c>
      <c r="B3168" s="1">
        <v>86753093167</v>
      </c>
      <c r="C3168" s="2">
        <v>1.2794520547945205</v>
      </c>
      <c r="D3168" s="2" t="str">
        <f t="shared" si="197"/>
        <v>&lt;= 1.5 year</v>
      </c>
      <c r="E3168" s="3">
        <v>44.049315068493151</v>
      </c>
      <c r="F3168" s="1">
        <v>0</v>
      </c>
      <c r="G3168" s="1">
        <v>92</v>
      </c>
      <c r="H3168" s="1" t="str">
        <f t="shared" si="198"/>
        <v>&gt;=80</v>
      </c>
      <c r="I3168" s="1">
        <v>8.5182957244023303</v>
      </c>
      <c r="J3168" s="1">
        <v>285.81873537697498</v>
      </c>
      <c r="K3168" s="1">
        <v>242.97394463852399</v>
      </c>
      <c r="L3168" s="1">
        <v>41.551524931174903</v>
      </c>
      <c r="M3168" s="1">
        <f t="shared" si="199"/>
        <v>57.690018836474053</v>
      </c>
      <c r="N3168" s="1">
        <v>1</v>
      </c>
      <c r="O3168" s="1" t="str">
        <f t="shared" si="196"/>
        <v>&gt;40</v>
      </c>
    </row>
    <row r="3169" spans="1:15">
      <c r="A3169" s="1">
        <v>3168</v>
      </c>
      <c r="B3169" s="1">
        <v>86753093168</v>
      </c>
      <c r="C3169" s="2">
        <v>1.5068493150684932</v>
      </c>
      <c r="D3169" s="2" t="str">
        <f t="shared" si="197"/>
        <v>&gt; 1.5 year</v>
      </c>
      <c r="E3169" s="3">
        <v>29.24931506849315</v>
      </c>
      <c r="F3169" s="1">
        <v>1</v>
      </c>
      <c r="G3169" s="1">
        <v>62</v>
      </c>
      <c r="H3169" s="1" t="str">
        <f t="shared" si="198"/>
        <v>&lt;80</v>
      </c>
      <c r="I3169" s="1">
        <v>301.23219453297298</v>
      </c>
      <c r="J3169" s="1">
        <v>392.16469104233801</v>
      </c>
      <c r="K3169" s="1">
        <v>4.8921043845038197</v>
      </c>
      <c r="L3169" s="1">
        <v>39.4819425260673</v>
      </c>
      <c r="M3169" s="1">
        <f t="shared" si="199"/>
        <v>60.796636475293418</v>
      </c>
      <c r="N3169" s="1">
        <v>0</v>
      </c>
      <c r="O3169" s="1" t="str">
        <f t="shared" si="196"/>
        <v>25-40</v>
      </c>
    </row>
    <row r="3170" spans="1:15">
      <c r="A3170" s="1">
        <v>3169</v>
      </c>
      <c r="B3170" s="1">
        <v>86753093169</v>
      </c>
      <c r="C3170" s="2">
        <v>1.6164383561643836</v>
      </c>
      <c r="D3170" s="2" t="str">
        <f t="shared" si="197"/>
        <v>&gt; 1.5 year</v>
      </c>
      <c r="E3170" s="3">
        <v>34.950684931506849</v>
      </c>
      <c r="F3170" s="1">
        <v>0</v>
      </c>
      <c r="G3170" s="1">
        <v>19</v>
      </c>
      <c r="H3170" s="1" t="str">
        <f t="shared" si="198"/>
        <v>&lt;80</v>
      </c>
      <c r="I3170" s="1">
        <v>103.72008559831799</v>
      </c>
      <c r="J3170" s="1">
        <v>304.71311583381402</v>
      </c>
      <c r="K3170" s="1">
        <v>293.52226406287298</v>
      </c>
      <c r="L3170" s="1">
        <v>346.45573355116898</v>
      </c>
      <c r="M3170" s="1">
        <f t="shared" si="199"/>
        <v>109.47201582825559</v>
      </c>
      <c r="N3170" s="1">
        <v>0</v>
      </c>
      <c r="O3170" s="1" t="str">
        <f t="shared" si="196"/>
        <v>25-40</v>
      </c>
    </row>
    <row r="3171" spans="1:15">
      <c r="A3171" s="1">
        <v>3170</v>
      </c>
      <c r="B3171" s="1">
        <v>86753093170</v>
      </c>
      <c r="C3171" s="2">
        <v>1.2164383561643837</v>
      </c>
      <c r="D3171" s="2" t="str">
        <f t="shared" si="197"/>
        <v>&lt;= 1.5 year</v>
      </c>
      <c r="E3171" s="3">
        <v>43.016438356164386</v>
      </c>
      <c r="F3171" s="1">
        <v>0</v>
      </c>
      <c r="G3171" s="1">
        <v>70</v>
      </c>
      <c r="H3171" s="1" t="str">
        <f t="shared" si="198"/>
        <v>&lt;80</v>
      </c>
      <c r="I3171" s="1">
        <v>10.0886894097046</v>
      </c>
      <c r="J3171" s="1">
        <v>199.07078158050101</v>
      </c>
      <c r="K3171" s="1">
        <v>276.89587432113098</v>
      </c>
      <c r="L3171" s="1">
        <v>142.731660428271</v>
      </c>
      <c r="M3171" s="1">
        <f t="shared" si="199"/>
        <v>67.08806184914468</v>
      </c>
      <c r="N3171" s="1">
        <v>0</v>
      </c>
      <c r="O3171" s="1" t="str">
        <f t="shared" si="196"/>
        <v>&gt;40</v>
      </c>
    </row>
    <row r="3172" spans="1:15">
      <c r="A3172" s="1">
        <v>3171</v>
      </c>
      <c r="B3172" s="1">
        <v>86753093171</v>
      </c>
      <c r="C3172" s="2">
        <v>1.6547945205479453</v>
      </c>
      <c r="D3172" s="2" t="str">
        <f t="shared" si="197"/>
        <v>&gt; 1.5 year</v>
      </c>
      <c r="E3172" s="3">
        <v>34.210958904109589</v>
      </c>
      <c r="F3172" s="1">
        <v>0</v>
      </c>
      <c r="G3172" s="1">
        <v>40</v>
      </c>
      <c r="H3172" s="1" t="str">
        <f t="shared" si="198"/>
        <v>&lt;80</v>
      </c>
      <c r="I3172" s="1">
        <v>201.54655191660299</v>
      </c>
      <c r="J3172" s="1">
        <v>196.07447304576701</v>
      </c>
      <c r="K3172" s="1">
        <v>267.23380249834599</v>
      </c>
      <c r="L3172" s="1">
        <v>249.19624025653999</v>
      </c>
      <c r="M3172" s="1">
        <f t="shared" si="199"/>
        <v>93.781287127575922</v>
      </c>
      <c r="N3172" s="1">
        <v>0</v>
      </c>
      <c r="O3172" s="1" t="str">
        <f t="shared" si="196"/>
        <v>25-40</v>
      </c>
    </row>
    <row r="3173" spans="1:15">
      <c r="A3173" s="1">
        <v>3172</v>
      </c>
      <c r="B3173" s="1">
        <v>86753093172</v>
      </c>
      <c r="C3173" s="2">
        <v>1.0328767123287672</v>
      </c>
      <c r="D3173" s="2" t="str">
        <f t="shared" si="197"/>
        <v>&lt;= 1.5 year</v>
      </c>
      <c r="E3173" s="3">
        <v>38.649315068493152</v>
      </c>
      <c r="F3173" s="1">
        <v>0</v>
      </c>
      <c r="G3173" s="1">
        <v>105</v>
      </c>
      <c r="H3173" s="1" t="str">
        <f t="shared" si="198"/>
        <v>&gt;=80</v>
      </c>
      <c r="I3173" s="1">
        <v>21.215272730220899</v>
      </c>
      <c r="J3173" s="1">
        <v>199.499862082828</v>
      </c>
      <c r="K3173" s="1">
        <v>361.23944771454001</v>
      </c>
      <c r="L3173" s="1">
        <v>10.008661637579999</v>
      </c>
      <c r="M3173" s="1">
        <f t="shared" si="199"/>
        <v>62.206983907298309</v>
      </c>
      <c r="N3173" s="1">
        <v>0</v>
      </c>
      <c r="O3173" s="1" t="str">
        <f t="shared" si="196"/>
        <v>25-40</v>
      </c>
    </row>
    <row r="3174" spans="1:15">
      <c r="A3174" s="1">
        <v>3173</v>
      </c>
      <c r="B3174" s="1">
        <v>86753093173</v>
      </c>
      <c r="C3174" s="2">
        <v>1.0931506849315069</v>
      </c>
      <c r="D3174" s="2" t="str">
        <f t="shared" si="197"/>
        <v>&lt;= 1.5 year</v>
      </c>
      <c r="E3174" s="3">
        <v>38</v>
      </c>
      <c r="F3174" s="1">
        <v>0</v>
      </c>
      <c r="G3174" s="1">
        <v>20</v>
      </c>
      <c r="H3174" s="1" t="str">
        <f t="shared" si="198"/>
        <v>&lt;80</v>
      </c>
      <c r="I3174" s="1">
        <v>86.435074433636203</v>
      </c>
      <c r="J3174" s="1">
        <v>16.7667469756319</v>
      </c>
      <c r="K3174" s="1">
        <v>321.77498667846902</v>
      </c>
      <c r="L3174" s="1">
        <v>381.62876755742298</v>
      </c>
      <c r="M3174" s="1">
        <f t="shared" si="199"/>
        <v>92.664596221048498</v>
      </c>
      <c r="N3174" s="1">
        <v>0</v>
      </c>
      <c r="O3174" s="1" t="str">
        <f t="shared" si="196"/>
        <v>25-40</v>
      </c>
    </row>
    <row r="3175" spans="1:15">
      <c r="A3175" s="1">
        <v>3174</v>
      </c>
      <c r="B3175" s="1">
        <v>86753093174</v>
      </c>
      <c r="C3175" s="2">
        <v>1.5972602739726027</v>
      </c>
      <c r="D3175" s="2" t="str">
        <f t="shared" si="197"/>
        <v>&gt; 1.5 year</v>
      </c>
      <c r="E3175" s="3">
        <v>34.989041095890414</v>
      </c>
      <c r="F3175" s="1">
        <v>0</v>
      </c>
      <c r="G3175" s="1">
        <v>21</v>
      </c>
      <c r="H3175" s="1" t="str">
        <f t="shared" si="198"/>
        <v>&lt;80</v>
      </c>
      <c r="I3175" s="1">
        <v>323.93002059662501</v>
      </c>
      <c r="J3175" s="1">
        <v>98.046622091238604</v>
      </c>
      <c r="K3175" s="1">
        <v>230.471832957788</v>
      </c>
      <c r="L3175" s="1">
        <v>377.54622804408501</v>
      </c>
      <c r="M3175" s="1">
        <f t="shared" si="199"/>
        <v>106.72029873525386</v>
      </c>
      <c r="N3175" s="1">
        <v>0</v>
      </c>
      <c r="O3175" s="1" t="str">
        <f t="shared" si="196"/>
        <v>25-40</v>
      </c>
    </row>
    <row r="3176" spans="1:15">
      <c r="A3176" s="1">
        <v>3175</v>
      </c>
      <c r="B3176" s="1">
        <v>86753093175</v>
      </c>
      <c r="C3176" s="2">
        <v>1.178082191780822</v>
      </c>
      <c r="D3176" s="2" t="str">
        <f t="shared" si="197"/>
        <v>&lt;= 1.5 year</v>
      </c>
      <c r="E3176" s="3">
        <v>39.241095890410961</v>
      </c>
      <c r="F3176" s="1">
        <v>0</v>
      </c>
      <c r="G3176" s="1">
        <v>58</v>
      </c>
      <c r="H3176" s="1" t="str">
        <f t="shared" si="198"/>
        <v>&lt;80</v>
      </c>
      <c r="I3176" s="1">
        <v>7.84921873460969</v>
      </c>
      <c r="J3176" s="1">
        <v>357.27193792076002</v>
      </c>
      <c r="K3176" s="1">
        <v>234.27040158411401</v>
      </c>
      <c r="L3176" s="1">
        <v>11.5947213778704</v>
      </c>
      <c r="M3176" s="1">
        <f t="shared" si="199"/>
        <v>58.713507287867706</v>
      </c>
      <c r="N3176" s="1">
        <v>0</v>
      </c>
      <c r="O3176" s="1" t="str">
        <f t="shared" si="196"/>
        <v>25-40</v>
      </c>
    </row>
    <row r="3177" spans="1:15">
      <c r="A3177" s="1">
        <v>3176</v>
      </c>
      <c r="B3177" s="1">
        <v>86753093176</v>
      </c>
      <c r="C3177" s="2">
        <v>1.526027397260274</v>
      </c>
      <c r="D3177" s="2" t="str">
        <f t="shared" si="197"/>
        <v>&gt; 1.5 year</v>
      </c>
      <c r="E3177" s="3">
        <v>23.328767123287673</v>
      </c>
      <c r="F3177" s="1">
        <v>1</v>
      </c>
      <c r="G3177" s="1">
        <v>60</v>
      </c>
      <c r="H3177" s="1" t="str">
        <f t="shared" si="198"/>
        <v>&lt;80</v>
      </c>
      <c r="I3177" s="1">
        <v>15.4186623155571</v>
      </c>
      <c r="J3177" s="1">
        <v>106.66659537096101</v>
      </c>
      <c r="K3177" s="1">
        <v>379.263078671708</v>
      </c>
      <c r="L3177" s="1">
        <v>291.62391513574102</v>
      </c>
      <c r="M3177" s="1">
        <f t="shared" si="199"/>
        <v>90.273259871815327</v>
      </c>
      <c r="N3177" s="1">
        <v>1</v>
      </c>
      <c r="O3177" s="1" t="str">
        <f t="shared" si="196"/>
        <v>17-25</v>
      </c>
    </row>
    <row r="3178" spans="1:15">
      <c r="A3178" s="1">
        <v>3177</v>
      </c>
      <c r="B3178" s="1">
        <v>86753093177</v>
      </c>
      <c r="C3178" s="2">
        <v>1.6164383561643836</v>
      </c>
      <c r="D3178" s="2" t="str">
        <f t="shared" si="197"/>
        <v>&gt; 1.5 year</v>
      </c>
      <c r="E3178" s="3">
        <v>39.446575342465756</v>
      </c>
      <c r="F3178" s="1">
        <v>0</v>
      </c>
      <c r="G3178" s="1">
        <v>41</v>
      </c>
      <c r="H3178" s="1" t="str">
        <f t="shared" si="198"/>
        <v>&lt;80</v>
      </c>
      <c r="I3178" s="1">
        <v>277.828626548881</v>
      </c>
      <c r="J3178" s="1">
        <v>283.09251812142799</v>
      </c>
      <c r="K3178" s="1">
        <v>274.79786219250099</v>
      </c>
      <c r="L3178" s="1">
        <v>244.21406851326401</v>
      </c>
      <c r="M3178" s="1">
        <f t="shared" si="199"/>
        <v>107.15512325831651</v>
      </c>
      <c r="N3178" s="1">
        <v>0</v>
      </c>
      <c r="O3178" s="1" t="str">
        <f t="shared" si="196"/>
        <v>25-40</v>
      </c>
    </row>
    <row r="3179" spans="1:15">
      <c r="A3179" s="1">
        <v>3178</v>
      </c>
      <c r="B3179" s="1">
        <v>86753093178</v>
      </c>
      <c r="C3179" s="2">
        <v>1.1863013698630136</v>
      </c>
      <c r="D3179" s="2" t="str">
        <f t="shared" si="197"/>
        <v>&lt;= 1.5 year</v>
      </c>
      <c r="E3179" s="3">
        <v>36.753424657534246</v>
      </c>
      <c r="F3179" s="1">
        <v>0</v>
      </c>
      <c r="G3179" s="1">
        <v>77</v>
      </c>
      <c r="H3179" s="1" t="str">
        <f t="shared" si="198"/>
        <v>&lt;80</v>
      </c>
      <c r="I3179" s="1">
        <v>20.1283882978808</v>
      </c>
      <c r="J3179" s="1">
        <v>331.75957648487798</v>
      </c>
      <c r="K3179" s="1">
        <v>187.90060835953699</v>
      </c>
      <c r="L3179" s="1">
        <v>25.052858495555</v>
      </c>
      <c r="M3179" s="1">
        <f t="shared" si="199"/>
        <v>53.705453205231734</v>
      </c>
      <c r="N3179" s="1">
        <v>1</v>
      </c>
      <c r="O3179" s="1" t="str">
        <f t="shared" si="196"/>
        <v>25-40</v>
      </c>
    </row>
    <row r="3180" spans="1:15">
      <c r="A3180" s="1">
        <v>3179</v>
      </c>
      <c r="B3180" s="1">
        <v>86753093179</v>
      </c>
      <c r="C3180" s="2">
        <v>1.484931506849315</v>
      </c>
      <c r="D3180" s="2" t="str">
        <f t="shared" si="197"/>
        <v>&lt;= 1.5 year</v>
      </c>
      <c r="E3180" s="3">
        <v>28.043835616438358</v>
      </c>
      <c r="F3180" s="1">
        <v>0</v>
      </c>
      <c r="G3180" s="1">
        <v>62</v>
      </c>
      <c r="H3180" s="1" t="str">
        <f t="shared" si="198"/>
        <v>&lt;80</v>
      </c>
      <c r="I3180" s="1">
        <v>378.17532075663598</v>
      </c>
      <c r="J3180" s="1">
        <v>285.9139478518</v>
      </c>
      <c r="K3180" s="1">
        <v>79.292435059298597</v>
      </c>
      <c r="L3180" s="1">
        <v>18.056861594785101</v>
      </c>
      <c r="M3180" s="1">
        <f t="shared" si="199"/>
        <v>64.809057087164916</v>
      </c>
      <c r="N3180" s="1">
        <v>0</v>
      </c>
      <c r="O3180" s="1" t="str">
        <f t="shared" si="196"/>
        <v>25-40</v>
      </c>
    </row>
    <row r="3181" spans="1:15">
      <c r="A3181" s="1">
        <v>3180</v>
      </c>
      <c r="B3181" s="1">
        <v>86753093180</v>
      </c>
      <c r="C3181" s="2">
        <v>1.5671232876712329</v>
      </c>
      <c r="D3181" s="2" t="str">
        <f t="shared" si="197"/>
        <v>&gt; 1.5 year</v>
      </c>
      <c r="E3181" s="3">
        <v>31.82191780821918</v>
      </c>
      <c r="F3181" s="1">
        <v>0</v>
      </c>
      <c r="G3181" s="1">
        <v>26</v>
      </c>
      <c r="H3181" s="1" t="str">
        <f t="shared" si="198"/>
        <v>&lt;80</v>
      </c>
      <c r="I3181" s="1">
        <v>264.67622732726602</v>
      </c>
      <c r="J3181" s="1">
        <v>245.872382185714</v>
      </c>
      <c r="K3181" s="1">
        <v>152.02343062051</v>
      </c>
      <c r="L3181" s="1">
        <v>247.41592249226099</v>
      </c>
      <c r="M3181" s="1">
        <f t="shared" si="199"/>
        <v>88.776611134570913</v>
      </c>
      <c r="N3181" s="1">
        <v>0</v>
      </c>
      <c r="O3181" s="1" t="str">
        <f t="shared" si="196"/>
        <v>25-40</v>
      </c>
    </row>
    <row r="3182" spans="1:15">
      <c r="A3182" s="1">
        <v>3181</v>
      </c>
      <c r="B3182" s="1">
        <v>86753093181</v>
      </c>
      <c r="C3182" s="2">
        <v>1.3123287671232877</v>
      </c>
      <c r="D3182" s="2" t="str">
        <f t="shared" si="197"/>
        <v>&lt;= 1.5 year</v>
      </c>
      <c r="E3182" s="3">
        <v>39.413698630136984</v>
      </c>
      <c r="F3182" s="1">
        <v>0</v>
      </c>
      <c r="G3182" s="1">
        <v>101</v>
      </c>
      <c r="H3182" s="1" t="str">
        <f t="shared" si="198"/>
        <v>&gt;=80</v>
      </c>
      <c r="I3182" s="1">
        <v>80.490236119529101</v>
      </c>
      <c r="J3182" s="1">
        <v>230.701783867969</v>
      </c>
      <c r="K3182" s="1">
        <v>205.66111853871899</v>
      </c>
      <c r="L3182" s="1">
        <v>13.342280142111999</v>
      </c>
      <c r="M3182" s="1">
        <f t="shared" si="199"/>
        <v>51.175769440699561</v>
      </c>
      <c r="N3182" s="1">
        <v>1</v>
      </c>
      <c r="O3182" s="1" t="str">
        <f t="shared" si="196"/>
        <v>25-40</v>
      </c>
    </row>
    <row r="3183" spans="1:15">
      <c r="A3183" s="1">
        <v>3182</v>
      </c>
      <c r="B3183" s="1">
        <v>86753093182</v>
      </c>
      <c r="C3183" s="2">
        <v>1.2575342465753425</v>
      </c>
      <c r="D3183" s="2" t="str">
        <f t="shared" si="197"/>
        <v>&lt;= 1.5 year</v>
      </c>
      <c r="E3183" s="3">
        <v>37.641095890410959</v>
      </c>
      <c r="F3183" s="1">
        <v>1</v>
      </c>
      <c r="G3183" s="1">
        <v>20</v>
      </c>
      <c r="H3183" s="1" t="str">
        <f t="shared" si="198"/>
        <v>&lt;80</v>
      </c>
      <c r="I3183" s="1">
        <v>23.557818038561201</v>
      </c>
      <c r="J3183" s="1">
        <v>38.937887853788403</v>
      </c>
      <c r="K3183" s="1">
        <v>320.06296023899898</v>
      </c>
      <c r="L3183" s="1">
        <v>401.745127914264</v>
      </c>
      <c r="M3183" s="1">
        <f t="shared" si="199"/>
        <v>91.616627049779524</v>
      </c>
      <c r="N3183" s="1">
        <v>0</v>
      </c>
      <c r="O3183" s="1" t="str">
        <f t="shared" si="196"/>
        <v>25-40</v>
      </c>
    </row>
    <row r="3184" spans="1:15">
      <c r="A3184" s="1">
        <v>3183</v>
      </c>
      <c r="B3184" s="1">
        <v>86753093183</v>
      </c>
      <c r="C3184" s="2">
        <v>0.9780821917808219</v>
      </c>
      <c r="D3184" s="2" t="str">
        <f t="shared" si="197"/>
        <v>&lt;= 1.5 year</v>
      </c>
      <c r="E3184" s="3">
        <v>36.090410958904108</v>
      </c>
      <c r="F3184" s="1">
        <v>0</v>
      </c>
      <c r="G3184" s="1">
        <v>20</v>
      </c>
      <c r="H3184" s="1" t="str">
        <f t="shared" si="198"/>
        <v>&lt;80</v>
      </c>
      <c r="I3184" s="1">
        <v>38.482313045705503</v>
      </c>
      <c r="J3184" s="1">
        <v>30.2823690936048</v>
      </c>
      <c r="K3184" s="1">
        <v>247.79490364058501</v>
      </c>
      <c r="L3184" s="1">
        <v>521.08242285705705</v>
      </c>
      <c r="M3184" s="1">
        <f t="shared" si="199"/>
        <v>97.766453750861871</v>
      </c>
      <c r="N3184" s="1">
        <v>0</v>
      </c>
      <c r="O3184" s="1" t="str">
        <f t="shared" si="196"/>
        <v>25-40</v>
      </c>
    </row>
    <row r="3185" spans="1:15">
      <c r="A3185" s="1">
        <v>3184</v>
      </c>
      <c r="B3185" s="1">
        <v>86753093184</v>
      </c>
      <c r="C3185" s="2">
        <v>1.1753424657534246</v>
      </c>
      <c r="D3185" s="2" t="str">
        <f t="shared" si="197"/>
        <v>&lt;= 1.5 year</v>
      </c>
      <c r="E3185" s="3">
        <v>43.969863013698628</v>
      </c>
      <c r="F3185" s="1">
        <v>1</v>
      </c>
      <c r="G3185" s="1">
        <v>94</v>
      </c>
      <c r="H3185" s="1" t="str">
        <f t="shared" si="198"/>
        <v>&gt;=80</v>
      </c>
      <c r="I3185" s="1">
        <v>5.2454382056927997</v>
      </c>
      <c r="J3185" s="1">
        <v>237.55069403439299</v>
      </c>
      <c r="K3185" s="1">
        <v>363.357648079966</v>
      </c>
      <c r="L3185" s="1">
        <v>44.642830142840403</v>
      </c>
      <c r="M3185" s="1">
        <f t="shared" si="199"/>
        <v>68.383747965943627</v>
      </c>
      <c r="N3185" s="1">
        <v>0</v>
      </c>
      <c r="O3185" s="1" t="str">
        <f t="shared" si="196"/>
        <v>&gt;40</v>
      </c>
    </row>
    <row r="3186" spans="1:15">
      <c r="A3186" s="1">
        <v>3185</v>
      </c>
      <c r="B3186" s="1">
        <v>86753093185</v>
      </c>
      <c r="C3186" s="2">
        <v>1.5726027397260274</v>
      </c>
      <c r="D3186" s="2" t="str">
        <f t="shared" si="197"/>
        <v>&gt; 1.5 year</v>
      </c>
      <c r="E3186" s="3">
        <v>31.298630136986301</v>
      </c>
      <c r="F3186" s="1">
        <v>1</v>
      </c>
      <c r="G3186" s="1">
        <v>42</v>
      </c>
      <c r="H3186" s="1" t="str">
        <f t="shared" si="198"/>
        <v>&lt;80</v>
      </c>
      <c r="I3186" s="1">
        <v>157.83889713847901</v>
      </c>
      <c r="J3186" s="1">
        <v>299.024760866436</v>
      </c>
      <c r="K3186" s="1">
        <v>324.71167939538799</v>
      </c>
      <c r="L3186" s="1">
        <v>208.53741371811199</v>
      </c>
      <c r="M3186" s="1">
        <f t="shared" si="199"/>
        <v>100.53898381401319</v>
      </c>
      <c r="N3186" s="1">
        <v>0</v>
      </c>
      <c r="O3186" s="1" t="str">
        <f t="shared" si="196"/>
        <v>25-40</v>
      </c>
    </row>
    <row r="3187" spans="1:15">
      <c r="A3187" s="1">
        <v>3186</v>
      </c>
      <c r="B3187" s="1">
        <v>86753093186</v>
      </c>
      <c r="C3187" s="2">
        <v>1.0849315068493151</v>
      </c>
      <c r="D3187" s="2" t="str">
        <f t="shared" si="197"/>
        <v>&lt;= 1.5 year</v>
      </c>
      <c r="E3187" s="3">
        <v>39.175342465753424</v>
      </c>
      <c r="F3187" s="1">
        <v>0</v>
      </c>
      <c r="G3187" s="1">
        <v>84</v>
      </c>
      <c r="H3187" s="1" t="str">
        <f t="shared" si="198"/>
        <v>&gt;=80</v>
      </c>
      <c r="I3187" s="1">
        <v>9.5198168171858502</v>
      </c>
      <c r="J3187" s="1">
        <v>398.40559296401602</v>
      </c>
      <c r="K3187" s="1">
        <v>188.39298266408699</v>
      </c>
      <c r="L3187" s="1">
        <v>2.3615199565952798</v>
      </c>
      <c r="M3187" s="1">
        <f t="shared" si="199"/>
        <v>55.524573096978017</v>
      </c>
      <c r="N3187" s="1">
        <v>0</v>
      </c>
      <c r="O3187" s="1" t="str">
        <f t="shared" si="196"/>
        <v>25-40</v>
      </c>
    </row>
    <row r="3188" spans="1:15">
      <c r="A3188" s="1">
        <v>3187</v>
      </c>
      <c r="B3188" s="1">
        <v>86753093187</v>
      </c>
      <c r="C3188" s="2">
        <v>1.1561643835616437</v>
      </c>
      <c r="D3188" s="2" t="str">
        <f t="shared" si="197"/>
        <v>&lt;= 1.5 year</v>
      </c>
      <c r="E3188" s="3">
        <v>40.30684931506849</v>
      </c>
      <c r="F3188" s="1">
        <v>0</v>
      </c>
      <c r="G3188" s="1">
        <v>102</v>
      </c>
      <c r="H3188" s="1" t="str">
        <f t="shared" si="198"/>
        <v>&gt;=80</v>
      </c>
      <c r="I3188" s="1">
        <v>120.829421879794</v>
      </c>
      <c r="J3188" s="1">
        <v>233.878846966244</v>
      </c>
      <c r="K3188" s="1">
        <v>276.84507126087499</v>
      </c>
      <c r="L3188" s="1">
        <v>25.400003713865299</v>
      </c>
      <c r="M3188" s="1">
        <f t="shared" si="199"/>
        <v>64.646070504651874</v>
      </c>
      <c r="N3188" s="1">
        <v>0</v>
      </c>
      <c r="O3188" s="1" t="str">
        <f t="shared" si="196"/>
        <v>&gt;40</v>
      </c>
    </row>
    <row r="3189" spans="1:15">
      <c r="A3189" s="1">
        <v>3188</v>
      </c>
      <c r="B3189" s="1">
        <v>86753093188</v>
      </c>
      <c r="C3189" s="2">
        <v>1.2438356164383562</v>
      </c>
      <c r="D3189" s="2" t="str">
        <f t="shared" si="197"/>
        <v>&lt;= 1.5 year</v>
      </c>
      <c r="E3189" s="3">
        <v>39.638356164383559</v>
      </c>
      <c r="F3189" s="1">
        <v>0</v>
      </c>
      <c r="G3189" s="1">
        <v>62</v>
      </c>
      <c r="H3189" s="1" t="str">
        <f t="shared" si="198"/>
        <v>&lt;80</v>
      </c>
      <c r="I3189" s="1">
        <v>22.389367485405899</v>
      </c>
      <c r="J3189" s="1">
        <v>186.873900575177</v>
      </c>
      <c r="K3189" s="1">
        <v>288.509202716983</v>
      </c>
      <c r="L3189" s="1">
        <v>15.1642154654098</v>
      </c>
      <c r="M3189" s="1">
        <f t="shared" si="199"/>
        <v>53.181871626733766</v>
      </c>
      <c r="N3189" s="1">
        <v>1</v>
      </c>
      <c r="O3189" s="1" t="str">
        <f t="shared" si="196"/>
        <v>25-40</v>
      </c>
    </row>
    <row r="3190" spans="1:15">
      <c r="A3190" s="1">
        <v>3189</v>
      </c>
      <c r="B3190" s="1">
        <v>86753093189</v>
      </c>
      <c r="C3190" s="2">
        <v>1.2</v>
      </c>
      <c r="D3190" s="2" t="str">
        <f t="shared" si="197"/>
        <v>&lt;= 1.5 year</v>
      </c>
      <c r="E3190" s="3">
        <v>38.663013698630138</v>
      </c>
      <c r="F3190" s="1">
        <v>0</v>
      </c>
      <c r="G3190" s="1">
        <v>71</v>
      </c>
      <c r="H3190" s="1" t="str">
        <f t="shared" si="198"/>
        <v>&lt;80</v>
      </c>
      <c r="I3190" s="1">
        <v>30.292205371122702</v>
      </c>
      <c r="J3190" s="1">
        <v>411.80071151048202</v>
      </c>
      <c r="K3190" s="1">
        <v>159.093466351497</v>
      </c>
      <c r="L3190" s="1">
        <v>14.787411143122799</v>
      </c>
      <c r="M3190" s="1">
        <f t="shared" si="199"/>
        <v>56.233138649882754</v>
      </c>
      <c r="N3190" s="1">
        <v>0</v>
      </c>
      <c r="O3190" s="1" t="str">
        <f t="shared" si="196"/>
        <v>25-40</v>
      </c>
    </row>
    <row r="3191" spans="1:15">
      <c r="A3191" s="1">
        <v>3190</v>
      </c>
      <c r="B3191" s="1">
        <v>86753093190</v>
      </c>
      <c r="C3191" s="2">
        <v>1.6547945205479453</v>
      </c>
      <c r="D3191" s="2" t="str">
        <f t="shared" si="197"/>
        <v>&gt; 1.5 year</v>
      </c>
      <c r="E3191" s="3">
        <v>32.298630136986304</v>
      </c>
      <c r="F3191" s="1">
        <v>0</v>
      </c>
      <c r="G3191" s="1">
        <v>30</v>
      </c>
      <c r="H3191" s="1" t="str">
        <f t="shared" si="198"/>
        <v>&lt;80</v>
      </c>
      <c r="I3191" s="1">
        <v>171.3684328738</v>
      </c>
      <c r="J3191" s="1">
        <v>446.89849580858697</v>
      </c>
      <c r="K3191" s="1">
        <v>148.84308939575001</v>
      </c>
      <c r="L3191" s="1">
        <v>171.37277687410099</v>
      </c>
      <c r="M3191" s="1">
        <f t="shared" si="199"/>
        <v>87.88725824697309</v>
      </c>
      <c r="N3191" s="1">
        <v>0</v>
      </c>
      <c r="O3191" s="1" t="str">
        <f t="shared" si="196"/>
        <v>25-40</v>
      </c>
    </row>
    <row r="3192" spans="1:15">
      <c r="A3192" s="1">
        <v>3191</v>
      </c>
      <c r="B3192" s="1">
        <v>86753093191</v>
      </c>
      <c r="C3192" s="2">
        <v>1.832876712328767</v>
      </c>
      <c r="D3192" s="2" t="str">
        <f t="shared" si="197"/>
        <v>&gt; 1.5 year</v>
      </c>
      <c r="E3192" s="3">
        <v>27.545205479452054</v>
      </c>
      <c r="F3192" s="1">
        <v>0</v>
      </c>
      <c r="G3192" s="1">
        <v>46</v>
      </c>
      <c r="H3192" s="1" t="str">
        <f t="shared" si="198"/>
        <v>&lt;80</v>
      </c>
      <c r="I3192" s="1">
        <v>353.97669674389198</v>
      </c>
      <c r="J3192" s="1">
        <v>258.95676285048</v>
      </c>
      <c r="K3192" s="1">
        <v>147.33347905637501</v>
      </c>
      <c r="L3192" s="1">
        <v>217.89077938424299</v>
      </c>
      <c r="M3192" s="1">
        <f t="shared" si="199"/>
        <v>92.861587780423903</v>
      </c>
      <c r="N3192" s="1">
        <v>0</v>
      </c>
      <c r="O3192" s="1" t="str">
        <f t="shared" si="196"/>
        <v>25-40</v>
      </c>
    </row>
    <row r="3193" spans="1:15">
      <c r="A3193" s="1">
        <v>3192</v>
      </c>
      <c r="B3193" s="1">
        <v>86753093192</v>
      </c>
      <c r="C3193" s="2">
        <v>1.7808219178082192</v>
      </c>
      <c r="D3193" s="2" t="str">
        <f t="shared" si="197"/>
        <v>&gt; 1.5 year</v>
      </c>
      <c r="E3193" s="3">
        <v>41.284931506849318</v>
      </c>
      <c r="F3193" s="1">
        <v>0</v>
      </c>
      <c r="G3193" s="1">
        <v>31</v>
      </c>
      <c r="H3193" s="1" t="str">
        <f t="shared" si="198"/>
        <v>&lt;80</v>
      </c>
      <c r="I3193" s="1">
        <v>342.22504433563302</v>
      </c>
      <c r="J3193" s="1">
        <v>178.217873231075</v>
      </c>
      <c r="K3193" s="1">
        <v>189.160728246704</v>
      </c>
      <c r="L3193" s="1">
        <v>352.89976391295301</v>
      </c>
      <c r="M3193" s="1">
        <f t="shared" si="199"/>
        <v>106.68269246449549</v>
      </c>
      <c r="N3193" s="1">
        <v>0</v>
      </c>
      <c r="O3193" s="1" t="str">
        <f t="shared" si="196"/>
        <v>&gt;40</v>
      </c>
    </row>
    <row r="3194" spans="1:15">
      <c r="A3194" s="1">
        <v>3193</v>
      </c>
      <c r="B3194" s="1">
        <v>86753093193</v>
      </c>
      <c r="C3194" s="2">
        <v>1.0301369863013699</v>
      </c>
      <c r="D3194" s="2" t="str">
        <f t="shared" si="197"/>
        <v>&lt;= 1.5 year</v>
      </c>
      <c r="E3194" s="3">
        <v>34.452054794520549</v>
      </c>
      <c r="F3194" s="1">
        <v>0</v>
      </c>
      <c r="G3194" s="1">
        <v>84</v>
      </c>
      <c r="H3194" s="1" t="str">
        <f t="shared" si="198"/>
        <v>&gt;=80</v>
      </c>
      <c r="I3194" s="1">
        <v>6.4740924754912603</v>
      </c>
      <c r="J3194" s="1">
        <v>205.244060132953</v>
      </c>
      <c r="K3194" s="1">
        <v>320.56732891230598</v>
      </c>
      <c r="L3194" s="1">
        <v>54.1903071649661</v>
      </c>
      <c r="M3194" s="1">
        <f t="shared" si="199"/>
        <v>61.908368537948192</v>
      </c>
      <c r="N3194" s="1">
        <v>0</v>
      </c>
      <c r="O3194" s="1" t="str">
        <f t="shared" si="196"/>
        <v>25-40</v>
      </c>
    </row>
    <row r="3195" spans="1:15">
      <c r="A3195" s="1">
        <v>3194</v>
      </c>
      <c r="B3195" s="1">
        <v>86753093194</v>
      </c>
      <c r="C3195" s="2">
        <v>0.90410958904109584</v>
      </c>
      <c r="D3195" s="2" t="str">
        <f t="shared" si="197"/>
        <v>&lt;= 1.5 year</v>
      </c>
      <c r="E3195" s="3">
        <v>39.282191780821918</v>
      </c>
      <c r="F3195" s="1">
        <v>1</v>
      </c>
      <c r="G3195" s="1">
        <v>22</v>
      </c>
      <c r="H3195" s="1" t="str">
        <f t="shared" si="198"/>
        <v>&lt;80</v>
      </c>
      <c r="I3195" s="1">
        <v>13.6160337396137</v>
      </c>
      <c r="J3195" s="1">
        <v>64.856419355351605</v>
      </c>
      <c r="K3195" s="1">
        <v>371.79807082959599</v>
      </c>
      <c r="L3195" s="1">
        <v>384.33651616983099</v>
      </c>
      <c r="M3195" s="1">
        <f t="shared" si="199"/>
        <v>97.01394668752846</v>
      </c>
      <c r="N3195" s="1">
        <v>0</v>
      </c>
      <c r="O3195" s="1" t="str">
        <f t="shared" si="196"/>
        <v>25-40</v>
      </c>
    </row>
    <row r="3196" spans="1:15">
      <c r="A3196" s="1">
        <v>3195</v>
      </c>
      <c r="B3196" s="1">
        <v>86753093195</v>
      </c>
      <c r="C3196" s="2">
        <v>1.1095890410958904</v>
      </c>
      <c r="D3196" s="2" t="str">
        <f t="shared" si="197"/>
        <v>&lt;= 1.5 year</v>
      </c>
      <c r="E3196" s="3">
        <v>43.304109589041097</v>
      </c>
      <c r="F3196" s="1">
        <v>1</v>
      </c>
      <c r="G3196" s="1">
        <v>82</v>
      </c>
      <c r="H3196" s="1" t="str">
        <f t="shared" si="198"/>
        <v>&gt;=80</v>
      </c>
      <c r="I3196" s="1">
        <v>12.6783214898183</v>
      </c>
      <c r="J3196" s="1">
        <v>282.24107465511798</v>
      </c>
      <c r="K3196" s="1">
        <v>294.30421580227897</v>
      </c>
      <c r="L3196" s="1">
        <v>7.6676273189234498</v>
      </c>
      <c r="M3196" s="1">
        <f t="shared" si="199"/>
        <v>59.830172866139193</v>
      </c>
      <c r="N3196" s="1">
        <v>0</v>
      </c>
      <c r="O3196" s="1" t="str">
        <f t="shared" si="196"/>
        <v>&gt;40</v>
      </c>
    </row>
    <row r="3197" spans="1:15">
      <c r="A3197" s="1">
        <v>3196</v>
      </c>
      <c r="B3197" s="1">
        <v>86753093196</v>
      </c>
      <c r="C3197" s="2">
        <v>1.6246575342465754</v>
      </c>
      <c r="D3197" s="2" t="str">
        <f t="shared" si="197"/>
        <v>&gt; 1.5 year</v>
      </c>
      <c r="E3197" s="3">
        <v>23.660273972602738</v>
      </c>
      <c r="F3197" s="1">
        <v>0</v>
      </c>
      <c r="G3197" s="1">
        <v>18</v>
      </c>
      <c r="H3197" s="1" t="str">
        <f t="shared" si="198"/>
        <v>&lt;80</v>
      </c>
      <c r="I3197" s="1">
        <v>257.13448209449399</v>
      </c>
      <c r="J3197" s="1">
        <v>121.940203216432</v>
      </c>
      <c r="K3197" s="1">
        <v>392.67686266321402</v>
      </c>
      <c r="L3197" s="1">
        <v>113.992176564204</v>
      </c>
      <c r="M3197" s="1">
        <f t="shared" si="199"/>
        <v>91.126259532164241</v>
      </c>
      <c r="N3197" s="1">
        <v>1</v>
      </c>
      <c r="O3197" s="1" t="str">
        <f t="shared" si="196"/>
        <v>17-25</v>
      </c>
    </row>
    <row r="3198" spans="1:15">
      <c r="A3198" s="1">
        <v>3197</v>
      </c>
      <c r="B3198" s="1">
        <v>86753093197</v>
      </c>
      <c r="C3198" s="2">
        <v>1.8356164383561644</v>
      </c>
      <c r="D3198" s="2" t="str">
        <f t="shared" si="197"/>
        <v>&gt; 1.5 year</v>
      </c>
      <c r="E3198" s="3">
        <v>27.364383561643837</v>
      </c>
      <c r="F3198" s="1">
        <v>1</v>
      </c>
      <c r="G3198" s="1">
        <v>27</v>
      </c>
      <c r="H3198" s="1" t="str">
        <f t="shared" si="198"/>
        <v>&lt;80</v>
      </c>
      <c r="I3198" s="1">
        <v>267.01769636545703</v>
      </c>
      <c r="J3198" s="1">
        <v>178.22612585927999</v>
      </c>
      <c r="K3198" s="1">
        <v>217.25466391347399</v>
      </c>
      <c r="L3198" s="1">
        <v>231.084717765384</v>
      </c>
      <c r="M3198" s="1">
        <f t="shared" si="199"/>
        <v>89.420231579441918</v>
      </c>
      <c r="N3198" s="1">
        <v>1</v>
      </c>
      <c r="O3198" s="1" t="str">
        <f t="shared" si="196"/>
        <v>25-40</v>
      </c>
    </row>
    <row r="3199" spans="1:15">
      <c r="A3199" s="1">
        <v>3198</v>
      </c>
      <c r="B3199" s="1">
        <v>86753093198</v>
      </c>
      <c r="C3199" s="2">
        <v>1.5205479452054795</v>
      </c>
      <c r="D3199" s="2" t="str">
        <f t="shared" si="197"/>
        <v>&gt; 1.5 year</v>
      </c>
      <c r="E3199" s="3">
        <v>22.753424657534246</v>
      </c>
      <c r="F3199" s="1">
        <v>1</v>
      </c>
      <c r="G3199" s="1">
        <v>58</v>
      </c>
      <c r="H3199" s="1" t="str">
        <f t="shared" si="198"/>
        <v>&lt;80</v>
      </c>
      <c r="I3199" s="1">
        <v>396.32591869772898</v>
      </c>
      <c r="J3199" s="1">
        <v>293.50275209983897</v>
      </c>
      <c r="K3199" s="1">
        <v>1.56711105945552</v>
      </c>
      <c r="L3199" s="1">
        <v>78.248268750742895</v>
      </c>
      <c r="M3199" s="1">
        <f t="shared" si="199"/>
        <v>64.764139241029241</v>
      </c>
      <c r="N3199" s="1">
        <v>0</v>
      </c>
      <c r="O3199" s="1" t="str">
        <f t="shared" si="196"/>
        <v>17-25</v>
      </c>
    </row>
    <row r="3200" spans="1:15">
      <c r="A3200" s="1">
        <v>3199</v>
      </c>
      <c r="B3200" s="1">
        <v>86753093199</v>
      </c>
      <c r="C3200" s="2">
        <v>1.3424657534246576</v>
      </c>
      <c r="D3200" s="2" t="str">
        <f t="shared" si="197"/>
        <v>&lt;= 1.5 year</v>
      </c>
      <c r="E3200" s="3">
        <v>18.13150684931507</v>
      </c>
      <c r="F3200" s="1">
        <v>1</v>
      </c>
      <c r="G3200" s="1">
        <v>64</v>
      </c>
      <c r="H3200" s="1" t="str">
        <f t="shared" si="198"/>
        <v>&lt;80</v>
      </c>
      <c r="I3200" s="1">
        <v>301.850445261044</v>
      </c>
      <c r="J3200" s="1">
        <v>454.90417827247899</v>
      </c>
      <c r="K3200" s="1">
        <v>23.6701780504123</v>
      </c>
      <c r="L3200" s="1">
        <v>46.312371498860799</v>
      </c>
      <c r="M3200" s="1">
        <f t="shared" si="199"/>
        <v>68.938275828594612</v>
      </c>
      <c r="N3200" s="1">
        <v>0</v>
      </c>
      <c r="O3200" s="1" t="str">
        <f t="shared" si="196"/>
        <v>17-25</v>
      </c>
    </row>
    <row r="3201" spans="1:15">
      <c r="A3201" s="1">
        <v>3200</v>
      </c>
      <c r="B3201" s="1">
        <v>86753093200</v>
      </c>
      <c r="C3201" s="2">
        <v>1.0465753424657533</v>
      </c>
      <c r="D3201" s="2" t="str">
        <f t="shared" si="197"/>
        <v>&lt;= 1.5 year</v>
      </c>
      <c r="E3201" s="3">
        <v>40.0027397260274</v>
      </c>
      <c r="F3201" s="1">
        <v>1</v>
      </c>
      <c r="G3201" s="1">
        <v>88</v>
      </c>
      <c r="H3201" s="1" t="str">
        <f t="shared" si="198"/>
        <v>&gt;=80</v>
      </c>
      <c r="I3201" s="1">
        <v>13.855352673987699</v>
      </c>
      <c r="J3201" s="1">
        <v>390.54239813801303</v>
      </c>
      <c r="K3201" s="1">
        <v>226.49369887507001</v>
      </c>
      <c r="L3201" s="1">
        <v>0.239741374227465</v>
      </c>
      <c r="M3201" s="1">
        <f t="shared" si="199"/>
        <v>59.559832894875747</v>
      </c>
      <c r="N3201" s="1">
        <v>0</v>
      </c>
      <c r="O3201" s="1" t="str">
        <f t="shared" si="196"/>
        <v>&gt;40</v>
      </c>
    </row>
    <row r="3202" spans="1:15">
      <c r="A3202" s="1">
        <v>3201</v>
      </c>
      <c r="B3202" s="1">
        <v>86753093201</v>
      </c>
      <c r="C3202" s="2">
        <v>1.5917808219178082</v>
      </c>
      <c r="D3202" s="2" t="str">
        <f t="shared" si="197"/>
        <v>&gt; 1.5 year</v>
      </c>
      <c r="E3202" s="3">
        <v>30.093150684931508</v>
      </c>
      <c r="F3202" s="1">
        <v>0</v>
      </c>
      <c r="G3202" s="1">
        <v>45</v>
      </c>
      <c r="H3202" s="1" t="str">
        <f t="shared" si="198"/>
        <v>&lt;80</v>
      </c>
      <c r="I3202" s="1">
        <v>220.810230470009</v>
      </c>
      <c r="J3202" s="1">
        <v>210.86678737206699</v>
      </c>
      <c r="K3202" s="1">
        <v>215.651971906537</v>
      </c>
      <c r="L3202" s="1">
        <v>354.73706324109099</v>
      </c>
      <c r="M3202" s="1">
        <f t="shared" si="199"/>
        <v>102.98084564508144</v>
      </c>
      <c r="N3202" s="1">
        <v>0</v>
      </c>
      <c r="O3202" s="1" t="str">
        <f t="shared" ref="O3202:O3265" si="200">IF(AND(E3202&gt;17,E3202&lt;25),"17-25",IF(AND(E3202&gt;25,E3202&lt;40),"25-40","&gt;40"))</f>
        <v>25-40</v>
      </c>
    </row>
    <row r="3203" spans="1:15">
      <c r="A3203" s="1">
        <v>3202</v>
      </c>
      <c r="B3203" s="1">
        <v>86753093202</v>
      </c>
      <c r="C3203" s="2">
        <v>1.6575342465753424</v>
      </c>
      <c r="D3203" s="2" t="str">
        <f t="shared" ref="D3203:D3266" si="201">IF(OR(C3203&lt;1.5, C3203=1.5),"&lt;= 1.5 year","&gt; 1.5 year")</f>
        <v>&gt; 1.5 year</v>
      </c>
      <c r="E3203" s="3">
        <v>32.62191780821918</v>
      </c>
      <c r="F3203" s="1">
        <v>0</v>
      </c>
      <c r="G3203" s="1">
        <v>34</v>
      </c>
      <c r="H3203" s="1" t="str">
        <f t="shared" ref="H3203:H3266" si="202">IF(G3203&lt;80,"&lt;80","&gt;=80")</f>
        <v>&lt;80</v>
      </c>
      <c r="I3203" s="1">
        <v>405.15135829044402</v>
      </c>
      <c r="J3203" s="1">
        <v>182.11372948003401</v>
      </c>
      <c r="K3203" s="1">
        <v>226.69191188446899</v>
      </c>
      <c r="L3203" s="1">
        <v>196.44744634232001</v>
      </c>
      <c r="M3203" s="1">
        <f t="shared" ref="M3203:M3266" si="203">SUMPRODUCT(I3203:L3203,$P$3:$S$3)</f>
        <v>97.757930008852924</v>
      </c>
      <c r="N3203" s="1">
        <v>0</v>
      </c>
      <c r="O3203" s="1" t="str">
        <f t="shared" si="200"/>
        <v>25-40</v>
      </c>
    </row>
    <row r="3204" spans="1:15">
      <c r="A3204" s="1">
        <v>3203</v>
      </c>
      <c r="B3204" s="1">
        <v>86753093203</v>
      </c>
      <c r="C3204" s="2">
        <v>1.2027397260273973</v>
      </c>
      <c r="D3204" s="2" t="str">
        <f t="shared" si="201"/>
        <v>&lt;= 1.5 year</v>
      </c>
      <c r="E3204" s="3">
        <v>37.975342465753428</v>
      </c>
      <c r="F3204" s="1">
        <v>1</v>
      </c>
      <c r="G3204" s="1">
        <v>65</v>
      </c>
      <c r="H3204" s="1" t="str">
        <f t="shared" si="202"/>
        <v>&lt;80</v>
      </c>
      <c r="I3204" s="1">
        <v>24.4034282395607</v>
      </c>
      <c r="J3204" s="1">
        <v>268.79921101677502</v>
      </c>
      <c r="K3204" s="1">
        <v>235.27428145187301</v>
      </c>
      <c r="L3204" s="1">
        <v>8.9767026750661998</v>
      </c>
      <c r="M3204" s="1">
        <f t="shared" si="203"/>
        <v>52.766329235739562</v>
      </c>
      <c r="N3204" s="1">
        <v>1</v>
      </c>
      <c r="O3204" s="1" t="str">
        <f t="shared" si="200"/>
        <v>25-40</v>
      </c>
    </row>
    <row r="3205" spans="1:15">
      <c r="A3205" s="1">
        <v>3204</v>
      </c>
      <c r="B3205" s="1">
        <v>86753093204</v>
      </c>
      <c r="C3205" s="2">
        <v>1.6465753424657534</v>
      </c>
      <c r="D3205" s="2" t="str">
        <f t="shared" si="201"/>
        <v>&gt; 1.5 year</v>
      </c>
      <c r="E3205" s="3">
        <v>27.323287671232876</v>
      </c>
      <c r="F3205" s="1">
        <v>0</v>
      </c>
      <c r="G3205" s="1">
        <v>45</v>
      </c>
      <c r="H3205" s="1" t="str">
        <f t="shared" si="202"/>
        <v>&lt;80</v>
      </c>
      <c r="I3205" s="1">
        <v>236.206640933296</v>
      </c>
      <c r="J3205" s="1">
        <v>217.48579615970399</v>
      </c>
      <c r="K3205" s="1">
        <v>265.37037655115603</v>
      </c>
      <c r="L3205" s="1">
        <v>147.042578945012</v>
      </c>
      <c r="M3205" s="1">
        <f t="shared" si="203"/>
        <v>85.784949626980165</v>
      </c>
      <c r="N3205" s="1">
        <v>1</v>
      </c>
      <c r="O3205" s="1" t="str">
        <f t="shared" si="200"/>
        <v>25-40</v>
      </c>
    </row>
    <row r="3206" spans="1:15">
      <c r="A3206" s="1">
        <v>3205</v>
      </c>
      <c r="B3206" s="1">
        <v>86753093205</v>
      </c>
      <c r="C3206" s="2">
        <v>1.6246575342465754</v>
      </c>
      <c r="D3206" s="2" t="str">
        <f t="shared" si="201"/>
        <v>&gt; 1.5 year</v>
      </c>
      <c r="E3206" s="3">
        <v>30.446575342465753</v>
      </c>
      <c r="F3206" s="1">
        <v>0</v>
      </c>
      <c r="G3206" s="1">
        <v>54</v>
      </c>
      <c r="H3206" s="1" t="str">
        <f t="shared" si="202"/>
        <v>&lt;80</v>
      </c>
      <c r="I3206" s="1">
        <v>289.18642822363898</v>
      </c>
      <c r="J3206" s="1">
        <v>265.906975924839</v>
      </c>
      <c r="K3206" s="1">
        <v>225.912519248655</v>
      </c>
      <c r="L3206" s="1">
        <v>189.87479285395199</v>
      </c>
      <c r="M3206" s="1">
        <f t="shared" si="203"/>
        <v>94.301949784191081</v>
      </c>
      <c r="N3206" s="1">
        <v>0</v>
      </c>
      <c r="O3206" s="1" t="str">
        <f t="shared" si="200"/>
        <v>25-40</v>
      </c>
    </row>
    <row r="3207" spans="1:15">
      <c r="A3207" s="1">
        <v>3206</v>
      </c>
      <c r="B3207" s="1">
        <v>86753093206</v>
      </c>
      <c r="C3207" s="2">
        <v>1.6465753424657534</v>
      </c>
      <c r="D3207" s="2" t="str">
        <f t="shared" si="201"/>
        <v>&gt; 1.5 year</v>
      </c>
      <c r="E3207" s="3">
        <v>30.19178082191781</v>
      </c>
      <c r="F3207" s="1">
        <v>0</v>
      </c>
      <c r="G3207" s="1">
        <v>72</v>
      </c>
      <c r="H3207" s="1" t="str">
        <f t="shared" si="202"/>
        <v>&lt;80</v>
      </c>
      <c r="I3207" s="1">
        <v>357.24625241102802</v>
      </c>
      <c r="J3207" s="1">
        <v>109.31902750014601</v>
      </c>
      <c r="K3207" s="1">
        <v>311.53852303614502</v>
      </c>
      <c r="L3207" s="1">
        <v>180.38189326407601</v>
      </c>
      <c r="M3207" s="1">
        <f t="shared" si="203"/>
        <v>96.355672348920436</v>
      </c>
      <c r="N3207" s="1">
        <v>0</v>
      </c>
      <c r="O3207" s="1" t="str">
        <f t="shared" si="200"/>
        <v>25-40</v>
      </c>
    </row>
    <row r="3208" spans="1:15">
      <c r="A3208" s="1">
        <v>3207</v>
      </c>
      <c r="B3208" s="1">
        <v>86753093207</v>
      </c>
      <c r="C3208" s="2">
        <v>1.747945205479452</v>
      </c>
      <c r="D3208" s="2" t="str">
        <f t="shared" si="201"/>
        <v>&gt; 1.5 year</v>
      </c>
      <c r="E3208" s="3">
        <v>26.55890410958904</v>
      </c>
      <c r="F3208" s="1">
        <v>0</v>
      </c>
      <c r="G3208" s="1">
        <v>33</v>
      </c>
      <c r="H3208" s="1" t="str">
        <f t="shared" si="202"/>
        <v>&lt;80</v>
      </c>
      <c r="I3208" s="1">
        <v>123.462173799849</v>
      </c>
      <c r="J3208" s="1">
        <v>304.78499934579298</v>
      </c>
      <c r="K3208" s="1">
        <v>336.58708563595798</v>
      </c>
      <c r="L3208" s="1">
        <v>302.126008814513</v>
      </c>
      <c r="M3208" s="1">
        <f t="shared" si="203"/>
        <v>110.90534518570787</v>
      </c>
      <c r="N3208" s="1">
        <v>0</v>
      </c>
      <c r="O3208" s="1" t="str">
        <f t="shared" si="200"/>
        <v>25-40</v>
      </c>
    </row>
    <row r="3209" spans="1:15">
      <c r="A3209" s="1">
        <v>3208</v>
      </c>
      <c r="B3209" s="1">
        <v>86753093208</v>
      </c>
      <c r="C3209" s="2">
        <v>0.93150684931506844</v>
      </c>
      <c r="D3209" s="2" t="str">
        <f t="shared" si="201"/>
        <v>&lt;= 1.5 year</v>
      </c>
      <c r="E3209" s="3">
        <v>41.391780821917806</v>
      </c>
      <c r="F3209" s="1">
        <v>0</v>
      </c>
      <c r="G3209" s="1">
        <v>88</v>
      </c>
      <c r="H3209" s="1" t="str">
        <f t="shared" si="202"/>
        <v>&gt;=80</v>
      </c>
      <c r="I3209" s="1">
        <v>17.797961638912501</v>
      </c>
      <c r="J3209" s="1">
        <v>194.361192573186</v>
      </c>
      <c r="K3209" s="1">
        <v>383.68735877079899</v>
      </c>
      <c r="L3209" s="1">
        <v>35.908599510500999</v>
      </c>
      <c r="M3209" s="1">
        <f t="shared" si="203"/>
        <v>67.324247330723878</v>
      </c>
      <c r="N3209" s="1">
        <v>0</v>
      </c>
      <c r="O3209" s="1" t="str">
        <f t="shared" si="200"/>
        <v>&gt;40</v>
      </c>
    </row>
    <row r="3210" spans="1:15">
      <c r="A3210" s="1">
        <v>3209</v>
      </c>
      <c r="B3210" s="1">
        <v>86753093209</v>
      </c>
      <c r="C3210" s="2">
        <v>1.7287671232876711</v>
      </c>
      <c r="D3210" s="2" t="str">
        <f t="shared" si="201"/>
        <v>&gt; 1.5 year</v>
      </c>
      <c r="E3210" s="3">
        <v>32.397260273972606</v>
      </c>
      <c r="F3210" s="1">
        <v>0</v>
      </c>
      <c r="G3210" s="1">
        <v>38</v>
      </c>
      <c r="H3210" s="1" t="str">
        <f t="shared" si="202"/>
        <v>&lt;80</v>
      </c>
      <c r="I3210" s="1">
        <v>171.559285560278</v>
      </c>
      <c r="J3210" s="1">
        <v>81.047066798489396</v>
      </c>
      <c r="K3210" s="1">
        <v>492.32038694799598</v>
      </c>
      <c r="L3210" s="1">
        <v>259.75245782043999</v>
      </c>
      <c r="M3210" s="1">
        <f t="shared" si="203"/>
        <v>110.45724956091371</v>
      </c>
      <c r="N3210" s="1">
        <v>0</v>
      </c>
      <c r="O3210" s="1" t="str">
        <f t="shared" si="200"/>
        <v>25-40</v>
      </c>
    </row>
    <row r="3211" spans="1:15">
      <c r="A3211" s="1">
        <v>3210</v>
      </c>
      <c r="B3211" s="1">
        <v>86753093210</v>
      </c>
      <c r="C3211" s="2">
        <v>1.6712328767123288</v>
      </c>
      <c r="D3211" s="2" t="str">
        <f t="shared" si="201"/>
        <v>&gt; 1.5 year</v>
      </c>
      <c r="E3211" s="3">
        <v>27.287671232876711</v>
      </c>
      <c r="F3211" s="1">
        <v>0</v>
      </c>
      <c r="G3211" s="1">
        <v>47</v>
      </c>
      <c r="H3211" s="1" t="str">
        <f t="shared" si="202"/>
        <v>&lt;80</v>
      </c>
      <c r="I3211" s="1">
        <v>223.52941978702799</v>
      </c>
      <c r="J3211" s="1">
        <v>177.88391765466301</v>
      </c>
      <c r="K3211" s="1">
        <v>271.04147745495402</v>
      </c>
      <c r="L3211" s="1">
        <v>259.522764175833</v>
      </c>
      <c r="M3211" s="1">
        <f t="shared" si="203"/>
        <v>95.780775991029714</v>
      </c>
      <c r="N3211" s="1">
        <v>0</v>
      </c>
      <c r="O3211" s="1" t="str">
        <f t="shared" si="200"/>
        <v>25-40</v>
      </c>
    </row>
    <row r="3212" spans="1:15">
      <c r="A3212" s="1">
        <v>3211</v>
      </c>
      <c r="B3212" s="1">
        <v>86753093211</v>
      </c>
      <c r="C3212" s="2">
        <v>1.5780821917808219</v>
      </c>
      <c r="D3212" s="2" t="str">
        <f t="shared" si="201"/>
        <v>&gt; 1.5 year</v>
      </c>
      <c r="E3212" s="3">
        <v>28.002739726027396</v>
      </c>
      <c r="F3212" s="1">
        <v>0</v>
      </c>
      <c r="G3212" s="1">
        <v>13</v>
      </c>
      <c r="H3212" s="1" t="str">
        <f t="shared" si="202"/>
        <v>&lt;80</v>
      </c>
      <c r="I3212" s="1">
        <v>287.01977792272601</v>
      </c>
      <c r="J3212" s="1">
        <v>328.000854467887</v>
      </c>
      <c r="K3212" s="1">
        <v>179.019835333538</v>
      </c>
      <c r="L3212" s="1">
        <v>174.537921031352</v>
      </c>
      <c r="M3212" s="1">
        <f t="shared" si="203"/>
        <v>91.628581355035834</v>
      </c>
      <c r="N3212" s="1">
        <v>0</v>
      </c>
      <c r="O3212" s="1" t="str">
        <f t="shared" si="200"/>
        <v>25-40</v>
      </c>
    </row>
    <row r="3213" spans="1:15">
      <c r="A3213" s="1">
        <v>3212</v>
      </c>
      <c r="B3213" s="1">
        <v>86753093212</v>
      </c>
      <c r="C3213" s="2">
        <v>0.76986301369863008</v>
      </c>
      <c r="D3213" s="2" t="str">
        <f t="shared" si="201"/>
        <v>&lt;= 1.5 year</v>
      </c>
      <c r="E3213" s="3">
        <v>37.627397260273973</v>
      </c>
      <c r="F3213" s="1">
        <v>0</v>
      </c>
      <c r="G3213" s="1">
        <v>20</v>
      </c>
      <c r="H3213" s="1" t="str">
        <f t="shared" si="202"/>
        <v>&lt;80</v>
      </c>
      <c r="I3213" s="1">
        <v>81.255172473647804</v>
      </c>
      <c r="J3213" s="1">
        <v>45.485865787038897</v>
      </c>
      <c r="K3213" s="1">
        <v>479.81837604441802</v>
      </c>
      <c r="L3213" s="1">
        <v>223.35139249953201</v>
      </c>
      <c r="M3213" s="1">
        <f t="shared" si="203"/>
        <v>94.519655286128938</v>
      </c>
      <c r="N3213" s="1">
        <v>0</v>
      </c>
      <c r="O3213" s="1" t="str">
        <f t="shared" si="200"/>
        <v>25-40</v>
      </c>
    </row>
    <row r="3214" spans="1:15">
      <c r="A3214" s="1">
        <v>3213</v>
      </c>
      <c r="B3214" s="1">
        <v>86753093213</v>
      </c>
      <c r="C3214" s="2">
        <v>1.2602739726027397</v>
      </c>
      <c r="D3214" s="2" t="str">
        <f t="shared" si="201"/>
        <v>&lt;= 1.5 year</v>
      </c>
      <c r="E3214" s="3">
        <v>38.956164383561642</v>
      </c>
      <c r="F3214" s="1">
        <v>0</v>
      </c>
      <c r="G3214" s="1">
        <v>88</v>
      </c>
      <c r="H3214" s="1" t="str">
        <f t="shared" si="202"/>
        <v>&gt;=80</v>
      </c>
      <c r="I3214" s="1">
        <v>0.38142616364759802</v>
      </c>
      <c r="J3214" s="1">
        <v>218.24777261999799</v>
      </c>
      <c r="K3214" s="1">
        <v>307.21837691072301</v>
      </c>
      <c r="L3214" s="1">
        <v>44.301092685115002</v>
      </c>
      <c r="M3214" s="1">
        <f t="shared" si="203"/>
        <v>59.672672254192207</v>
      </c>
      <c r="N3214" s="1">
        <v>0</v>
      </c>
      <c r="O3214" s="1" t="str">
        <f t="shared" si="200"/>
        <v>25-40</v>
      </c>
    </row>
    <row r="3215" spans="1:15">
      <c r="A3215" s="1">
        <v>3214</v>
      </c>
      <c r="B3215" s="1">
        <v>86753093214</v>
      </c>
      <c r="C3215" s="2">
        <v>1.6054794520547946</v>
      </c>
      <c r="D3215" s="2" t="str">
        <f t="shared" si="201"/>
        <v>&gt; 1.5 year</v>
      </c>
      <c r="E3215" s="3">
        <v>31.435616438356163</v>
      </c>
      <c r="F3215" s="1">
        <v>0</v>
      </c>
      <c r="G3215" s="1">
        <v>59</v>
      </c>
      <c r="H3215" s="1" t="str">
        <f t="shared" si="202"/>
        <v>&lt;80</v>
      </c>
      <c r="I3215" s="1">
        <v>191.30865526851201</v>
      </c>
      <c r="J3215" s="1">
        <v>397.88208676088198</v>
      </c>
      <c r="K3215" s="1">
        <v>244.57885639716801</v>
      </c>
      <c r="L3215" s="1">
        <v>181.71766787803099</v>
      </c>
      <c r="M3215" s="1">
        <f t="shared" si="203"/>
        <v>98.290842275375397</v>
      </c>
      <c r="N3215" s="1">
        <v>0</v>
      </c>
      <c r="O3215" s="1" t="str">
        <f t="shared" si="200"/>
        <v>25-40</v>
      </c>
    </row>
    <row r="3216" spans="1:15">
      <c r="A3216" s="1">
        <v>3215</v>
      </c>
      <c r="B3216" s="1">
        <v>86753093215</v>
      </c>
      <c r="C3216" s="2">
        <v>1.5616438356164384</v>
      </c>
      <c r="D3216" s="2" t="str">
        <f t="shared" si="201"/>
        <v>&gt; 1.5 year</v>
      </c>
      <c r="E3216" s="3">
        <v>29.646575342465752</v>
      </c>
      <c r="F3216" s="1">
        <v>0</v>
      </c>
      <c r="G3216" s="1">
        <v>49</v>
      </c>
      <c r="H3216" s="1" t="str">
        <f t="shared" si="202"/>
        <v>&lt;80</v>
      </c>
      <c r="I3216" s="1">
        <v>190.59356457811501</v>
      </c>
      <c r="J3216" s="1">
        <v>279.60016341161003</v>
      </c>
      <c r="K3216" s="1">
        <v>326.64990154477601</v>
      </c>
      <c r="L3216" s="1">
        <v>203.26992214549401</v>
      </c>
      <c r="M3216" s="1">
        <f t="shared" si="203"/>
        <v>101.2058770820104</v>
      </c>
      <c r="N3216" s="1">
        <v>0</v>
      </c>
      <c r="O3216" s="1" t="str">
        <f t="shared" si="200"/>
        <v>25-40</v>
      </c>
    </row>
    <row r="3217" spans="1:15">
      <c r="A3217" s="1">
        <v>3216</v>
      </c>
      <c r="B3217" s="1">
        <v>86753093216</v>
      </c>
      <c r="C3217" s="2">
        <v>1.1452054794520548</v>
      </c>
      <c r="D3217" s="2" t="str">
        <f t="shared" si="201"/>
        <v>&lt;= 1.5 year</v>
      </c>
      <c r="E3217" s="3">
        <v>41.087671232876716</v>
      </c>
      <c r="F3217" s="1">
        <v>0</v>
      </c>
      <c r="G3217" s="1">
        <v>59</v>
      </c>
      <c r="H3217" s="1" t="str">
        <f t="shared" si="202"/>
        <v>&lt;80</v>
      </c>
      <c r="I3217" s="1">
        <v>7.03812806136352</v>
      </c>
      <c r="J3217" s="1">
        <v>353.53088136684102</v>
      </c>
      <c r="K3217" s="1">
        <v>205.823047042143</v>
      </c>
      <c r="L3217" s="1">
        <v>12.647311315629</v>
      </c>
      <c r="M3217" s="1">
        <f t="shared" si="203"/>
        <v>55.061963757188998</v>
      </c>
      <c r="N3217" s="1">
        <v>0</v>
      </c>
      <c r="O3217" s="1" t="str">
        <f t="shared" si="200"/>
        <v>&gt;40</v>
      </c>
    </row>
    <row r="3218" spans="1:15">
      <c r="A3218" s="1">
        <v>3217</v>
      </c>
      <c r="B3218" s="1">
        <v>86753093217</v>
      </c>
      <c r="C3218" s="2">
        <v>1.1287671232876713</v>
      </c>
      <c r="D3218" s="2" t="str">
        <f t="shared" si="201"/>
        <v>&lt;= 1.5 year</v>
      </c>
      <c r="E3218" s="3">
        <v>38.37808219178082</v>
      </c>
      <c r="F3218" s="1">
        <v>0</v>
      </c>
      <c r="G3218" s="1">
        <v>64</v>
      </c>
      <c r="H3218" s="1" t="str">
        <f t="shared" si="202"/>
        <v>&lt;80</v>
      </c>
      <c r="I3218" s="1">
        <v>33.147888371461697</v>
      </c>
      <c r="J3218" s="1">
        <v>281.05198535490598</v>
      </c>
      <c r="K3218" s="1">
        <v>190.633420874471</v>
      </c>
      <c r="L3218" s="1">
        <v>102.784396984639</v>
      </c>
      <c r="M3218" s="1">
        <f t="shared" si="203"/>
        <v>60.346128041202611</v>
      </c>
      <c r="N3218" s="1">
        <v>0</v>
      </c>
      <c r="O3218" s="1" t="str">
        <f t="shared" si="200"/>
        <v>25-40</v>
      </c>
    </row>
    <row r="3219" spans="1:15">
      <c r="A3219" s="1">
        <v>3218</v>
      </c>
      <c r="B3219" s="1">
        <v>86753093218</v>
      </c>
      <c r="C3219" s="2">
        <v>1.5835616438356164</v>
      </c>
      <c r="D3219" s="2" t="str">
        <f t="shared" si="201"/>
        <v>&gt; 1.5 year</v>
      </c>
      <c r="E3219" s="3">
        <v>29.841095890410958</v>
      </c>
      <c r="F3219" s="1">
        <v>0</v>
      </c>
      <c r="G3219" s="1">
        <v>32</v>
      </c>
      <c r="H3219" s="1" t="str">
        <f t="shared" si="202"/>
        <v>&lt;80</v>
      </c>
      <c r="I3219" s="1">
        <v>346.07315411674</v>
      </c>
      <c r="J3219" s="1">
        <v>247.113885692715</v>
      </c>
      <c r="K3219" s="1">
        <v>289.13780968353399</v>
      </c>
      <c r="L3219" s="1">
        <v>193.940612955804</v>
      </c>
      <c r="M3219" s="1">
        <f t="shared" si="203"/>
        <v>105.42437390147695</v>
      </c>
      <c r="N3219" s="1">
        <v>0</v>
      </c>
      <c r="O3219" s="1" t="str">
        <f t="shared" si="200"/>
        <v>25-40</v>
      </c>
    </row>
    <row r="3220" spans="1:15">
      <c r="A3220" s="1">
        <v>3219</v>
      </c>
      <c r="B3220" s="1">
        <v>86753093219</v>
      </c>
      <c r="C3220" s="2">
        <v>1.2054794520547945</v>
      </c>
      <c r="D3220" s="2" t="str">
        <f t="shared" si="201"/>
        <v>&lt;= 1.5 year</v>
      </c>
      <c r="E3220" s="3">
        <v>36.208219178082189</v>
      </c>
      <c r="F3220" s="1">
        <v>0</v>
      </c>
      <c r="G3220" s="1">
        <v>87</v>
      </c>
      <c r="H3220" s="1" t="str">
        <f t="shared" si="202"/>
        <v>&gt;=80</v>
      </c>
      <c r="I3220" s="1">
        <v>6.8142540192144097</v>
      </c>
      <c r="J3220" s="1">
        <v>238.567518599555</v>
      </c>
      <c r="K3220" s="1">
        <v>244.29429726078001</v>
      </c>
      <c r="L3220" s="1">
        <v>25.636467755291399</v>
      </c>
      <c r="M3220" s="1">
        <f t="shared" si="203"/>
        <v>52.022233611430124</v>
      </c>
      <c r="N3220" s="1">
        <v>1</v>
      </c>
      <c r="O3220" s="1" t="str">
        <f t="shared" si="200"/>
        <v>25-40</v>
      </c>
    </row>
    <row r="3221" spans="1:15">
      <c r="A3221" s="1">
        <v>3220</v>
      </c>
      <c r="B3221" s="1">
        <v>86753093220</v>
      </c>
      <c r="C3221" s="2">
        <v>1.2246575342465753</v>
      </c>
      <c r="D3221" s="2" t="str">
        <f t="shared" si="201"/>
        <v>&lt;= 1.5 year</v>
      </c>
      <c r="E3221" s="3">
        <v>43.736986301369861</v>
      </c>
      <c r="F3221" s="1">
        <v>0</v>
      </c>
      <c r="G3221" s="1">
        <v>83</v>
      </c>
      <c r="H3221" s="1" t="str">
        <f t="shared" si="202"/>
        <v>&gt;=80</v>
      </c>
      <c r="I3221" s="1">
        <v>82.301769952468803</v>
      </c>
      <c r="J3221" s="1">
        <v>350.08319938717301</v>
      </c>
      <c r="K3221" s="1">
        <v>150.21119395309901</v>
      </c>
      <c r="L3221" s="1">
        <v>17.656077756555501</v>
      </c>
      <c r="M3221" s="1">
        <f t="shared" si="203"/>
        <v>54.734870152329883</v>
      </c>
      <c r="N3221" s="1">
        <v>0</v>
      </c>
      <c r="O3221" s="1" t="str">
        <f t="shared" si="200"/>
        <v>&gt;40</v>
      </c>
    </row>
    <row r="3222" spans="1:15">
      <c r="A3222" s="1">
        <v>3221</v>
      </c>
      <c r="B3222" s="1">
        <v>86753093221</v>
      </c>
      <c r="C3222" s="2">
        <v>1.3561643835616439</v>
      </c>
      <c r="D3222" s="2" t="str">
        <f t="shared" si="201"/>
        <v>&lt;= 1.5 year</v>
      </c>
      <c r="E3222" s="3">
        <v>22.780821917808218</v>
      </c>
      <c r="F3222" s="1">
        <v>1</v>
      </c>
      <c r="G3222" s="1">
        <v>63</v>
      </c>
      <c r="H3222" s="1" t="str">
        <f t="shared" si="202"/>
        <v>&lt;80</v>
      </c>
      <c r="I3222" s="1">
        <v>184.37803344885899</v>
      </c>
      <c r="J3222" s="1">
        <v>501.44126717203699</v>
      </c>
      <c r="K3222" s="1">
        <v>51.410028963498398</v>
      </c>
      <c r="L3222" s="1">
        <v>67.6522170126633</v>
      </c>
      <c r="M3222" s="1">
        <f t="shared" si="203"/>
        <v>69.153013566811083</v>
      </c>
      <c r="N3222" s="1">
        <v>0</v>
      </c>
      <c r="O3222" s="1" t="str">
        <f t="shared" si="200"/>
        <v>17-25</v>
      </c>
    </row>
    <row r="3223" spans="1:15">
      <c r="A3223" s="1">
        <v>3222</v>
      </c>
      <c r="B3223" s="1">
        <v>86753093222</v>
      </c>
      <c r="C3223" s="2">
        <v>1.2575342465753425</v>
      </c>
      <c r="D3223" s="2" t="str">
        <f t="shared" si="201"/>
        <v>&lt;= 1.5 year</v>
      </c>
      <c r="E3223" s="3">
        <v>44.769863013698632</v>
      </c>
      <c r="F3223" s="1">
        <v>1</v>
      </c>
      <c r="G3223" s="1">
        <v>79</v>
      </c>
      <c r="H3223" s="1" t="str">
        <f t="shared" si="202"/>
        <v>&lt;80</v>
      </c>
      <c r="I3223" s="1">
        <v>10.9204785237973</v>
      </c>
      <c r="J3223" s="1">
        <v>175.98514742687399</v>
      </c>
      <c r="K3223" s="1">
        <v>293.931184840279</v>
      </c>
      <c r="L3223" s="1">
        <v>110.086547739764</v>
      </c>
      <c r="M3223" s="1">
        <f t="shared" si="203"/>
        <v>63.434577985658862</v>
      </c>
      <c r="N3223" s="1">
        <v>0</v>
      </c>
      <c r="O3223" s="1" t="str">
        <f t="shared" si="200"/>
        <v>&gt;40</v>
      </c>
    </row>
    <row r="3224" spans="1:15">
      <c r="A3224" s="1">
        <v>3223</v>
      </c>
      <c r="B3224" s="1">
        <v>86753093223</v>
      </c>
      <c r="C3224" s="2">
        <v>1.4383561643835616</v>
      </c>
      <c r="D3224" s="2" t="str">
        <f t="shared" si="201"/>
        <v>&lt;= 1.5 year</v>
      </c>
      <c r="E3224" s="3">
        <v>31.553424657534247</v>
      </c>
      <c r="F3224" s="1">
        <v>1</v>
      </c>
      <c r="G3224" s="1">
        <v>62</v>
      </c>
      <c r="H3224" s="1" t="str">
        <f t="shared" si="202"/>
        <v>&lt;80</v>
      </c>
      <c r="I3224" s="1">
        <v>276.52313988218401</v>
      </c>
      <c r="J3224" s="1">
        <v>367.65679098729203</v>
      </c>
      <c r="K3224" s="1">
        <v>18.965776920555701</v>
      </c>
      <c r="L3224" s="1">
        <v>178.547566019702</v>
      </c>
      <c r="M3224" s="1">
        <f t="shared" si="203"/>
        <v>75.235995622388998</v>
      </c>
      <c r="N3224" s="1">
        <v>0</v>
      </c>
      <c r="O3224" s="1" t="str">
        <f t="shared" si="200"/>
        <v>25-40</v>
      </c>
    </row>
    <row r="3225" spans="1:15">
      <c r="A3225" s="1">
        <v>3224</v>
      </c>
      <c r="B3225" s="1">
        <v>86753093224</v>
      </c>
      <c r="C3225" s="2">
        <v>1.4931506849315068</v>
      </c>
      <c r="D3225" s="2" t="str">
        <f t="shared" si="201"/>
        <v>&lt;= 1.5 year</v>
      </c>
      <c r="E3225" s="3">
        <v>23.197260273972603</v>
      </c>
      <c r="F3225" s="1">
        <v>1</v>
      </c>
      <c r="G3225" s="1">
        <v>60</v>
      </c>
      <c r="H3225" s="1" t="str">
        <f t="shared" si="202"/>
        <v>&lt;80</v>
      </c>
      <c r="I3225" s="1">
        <v>290.69057342996803</v>
      </c>
      <c r="J3225" s="1">
        <v>437.27165818112502</v>
      </c>
      <c r="K3225" s="1">
        <v>47.521970013146003</v>
      </c>
      <c r="L3225" s="1">
        <v>76.150781368899899</v>
      </c>
      <c r="M3225" s="1">
        <f t="shared" si="203"/>
        <v>73.077708694732962</v>
      </c>
      <c r="N3225" s="1">
        <v>0</v>
      </c>
      <c r="O3225" s="1" t="str">
        <f t="shared" si="200"/>
        <v>17-25</v>
      </c>
    </row>
    <row r="3226" spans="1:15">
      <c r="A3226" s="1">
        <v>3225</v>
      </c>
      <c r="B3226" s="1">
        <v>86753093225</v>
      </c>
      <c r="C3226" s="2">
        <v>1.8465753424657534</v>
      </c>
      <c r="D3226" s="2" t="str">
        <f t="shared" si="201"/>
        <v>&gt; 1.5 year</v>
      </c>
      <c r="E3226" s="3">
        <v>28.805479452054794</v>
      </c>
      <c r="F3226" s="1">
        <v>0</v>
      </c>
      <c r="G3226" s="1">
        <v>30</v>
      </c>
      <c r="H3226" s="1" t="str">
        <f t="shared" si="202"/>
        <v>&lt;80</v>
      </c>
      <c r="I3226" s="1">
        <v>381.07245237277198</v>
      </c>
      <c r="J3226" s="1">
        <v>128.19317860892701</v>
      </c>
      <c r="K3226" s="1">
        <v>157.34424375514399</v>
      </c>
      <c r="L3226" s="1">
        <v>323.23301314930302</v>
      </c>
      <c r="M3226" s="1">
        <f t="shared" si="203"/>
        <v>98.410521307069558</v>
      </c>
      <c r="N3226" s="1">
        <v>0</v>
      </c>
      <c r="O3226" s="1" t="str">
        <f t="shared" si="200"/>
        <v>25-40</v>
      </c>
    </row>
    <row r="3227" spans="1:15">
      <c r="A3227" s="1">
        <v>3226</v>
      </c>
      <c r="B3227" s="1">
        <v>86753093226</v>
      </c>
      <c r="C3227" s="2">
        <v>1.1534246575342466</v>
      </c>
      <c r="D3227" s="2" t="str">
        <f t="shared" si="201"/>
        <v>&lt;= 1.5 year</v>
      </c>
      <c r="E3227" s="3">
        <v>41.802739726027397</v>
      </c>
      <c r="F3227" s="1">
        <v>0</v>
      </c>
      <c r="G3227" s="1">
        <v>90</v>
      </c>
      <c r="H3227" s="1" t="str">
        <f t="shared" si="202"/>
        <v>&gt;=80</v>
      </c>
      <c r="I3227" s="1">
        <v>100.205893169589</v>
      </c>
      <c r="J3227" s="1">
        <v>229.61376317909799</v>
      </c>
      <c r="K3227" s="1">
        <v>233.67831002856701</v>
      </c>
      <c r="L3227" s="1">
        <v>26.520575608761401</v>
      </c>
      <c r="M3227" s="1">
        <f t="shared" si="203"/>
        <v>57.609438784374362</v>
      </c>
      <c r="N3227" s="1">
        <v>0</v>
      </c>
      <c r="O3227" s="1" t="str">
        <f t="shared" si="200"/>
        <v>&gt;40</v>
      </c>
    </row>
    <row r="3228" spans="1:15">
      <c r="A3228" s="1">
        <v>3227</v>
      </c>
      <c r="B3228" s="1">
        <v>86753093227</v>
      </c>
      <c r="C3228" s="2">
        <v>1.1041095890410959</v>
      </c>
      <c r="D3228" s="2" t="str">
        <f t="shared" si="201"/>
        <v>&lt;= 1.5 year</v>
      </c>
      <c r="E3228" s="3">
        <v>35.142465753424659</v>
      </c>
      <c r="F3228" s="1">
        <v>1</v>
      </c>
      <c r="G3228" s="1">
        <v>85</v>
      </c>
      <c r="H3228" s="1" t="str">
        <f t="shared" si="202"/>
        <v>&gt;=80</v>
      </c>
      <c r="I3228" s="1">
        <v>62.894642083871098</v>
      </c>
      <c r="J3228" s="1">
        <v>251.60258280638999</v>
      </c>
      <c r="K3228" s="1">
        <v>289.23456511975502</v>
      </c>
      <c r="L3228" s="1">
        <v>7.6026073916619197</v>
      </c>
      <c r="M3228" s="1">
        <f t="shared" si="203"/>
        <v>60.780238692590913</v>
      </c>
      <c r="N3228" s="1">
        <v>0</v>
      </c>
      <c r="O3228" s="1" t="str">
        <f t="shared" si="200"/>
        <v>25-40</v>
      </c>
    </row>
    <row r="3229" spans="1:15">
      <c r="A3229" s="1">
        <v>3228</v>
      </c>
      <c r="B3229" s="1">
        <v>86753093228</v>
      </c>
      <c r="C3229" s="2">
        <v>0.8575342465753425</v>
      </c>
      <c r="D3229" s="2" t="str">
        <f t="shared" si="201"/>
        <v>&lt;= 1.5 year</v>
      </c>
      <c r="E3229" s="3">
        <v>37.789041095890411</v>
      </c>
      <c r="F3229" s="1">
        <v>0</v>
      </c>
      <c r="G3229" s="1">
        <v>20</v>
      </c>
      <c r="H3229" s="1" t="str">
        <f t="shared" si="202"/>
        <v>&lt;80</v>
      </c>
      <c r="I3229" s="1">
        <v>5.56612082812088</v>
      </c>
      <c r="J3229" s="1">
        <v>12.1106591184792</v>
      </c>
      <c r="K3229" s="1">
        <v>264.19775364125798</v>
      </c>
      <c r="L3229" s="1">
        <v>505.98242772593198</v>
      </c>
      <c r="M3229" s="1">
        <f t="shared" si="203"/>
        <v>93.835764159790799</v>
      </c>
      <c r="N3229" s="1">
        <v>0</v>
      </c>
      <c r="O3229" s="1" t="str">
        <f t="shared" si="200"/>
        <v>25-40</v>
      </c>
    </row>
    <row r="3230" spans="1:15">
      <c r="A3230" s="1">
        <v>3229</v>
      </c>
      <c r="B3230" s="1">
        <v>86753093229</v>
      </c>
      <c r="C3230" s="2">
        <v>1.1232876712328768</v>
      </c>
      <c r="D3230" s="2" t="str">
        <f t="shared" si="201"/>
        <v>&lt;= 1.5 year</v>
      </c>
      <c r="E3230" s="3">
        <v>39.161643835616438</v>
      </c>
      <c r="F3230" s="1">
        <v>0</v>
      </c>
      <c r="G3230" s="1">
        <v>47</v>
      </c>
      <c r="H3230" s="1" t="str">
        <f t="shared" si="202"/>
        <v>&lt;80</v>
      </c>
      <c r="I3230" s="1">
        <v>101.535690834158</v>
      </c>
      <c r="J3230" s="1">
        <v>190.31937220889699</v>
      </c>
      <c r="K3230" s="1">
        <v>337.34350932889902</v>
      </c>
      <c r="L3230" s="1">
        <v>3.1306224268349201</v>
      </c>
      <c r="M3230" s="1">
        <f t="shared" si="203"/>
        <v>64.205300854132474</v>
      </c>
      <c r="N3230" s="1">
        <v>0</v>
      </c>
      <c r="O3230" s="1" t="str">
        <f t="shared" si="200"/>
        <v>25-40</v>
      </c>
    </row>
    <row r="3231" spans="1:15">
      <c r="A3231" s="1">
        <v>3230</v>
      </c>
      <c r="B3231" s="1">
        <v>86753093230</v>
      </c>
      <c r="C3231" s="2">
        <v>1.558904109589041</v>
      </c>
      <c r="D3231" s="2" t="str">
        <f t="shared" si="201"/>
        <v>&gt; 1.5 year</v>
      </c>
      <c r="E3231" s="3">
        <v>31.586301369863012</v>
      </c>
      <c r="F3231" s="1">
        <v>1</v>
      </c>
      <c r="G3231" s="1">
        <v>32</v>
      </c>
      <c r="H3231" s="1" t="str">
        <f t="shared" si="202"/>
        <v>&lt;80</v>
      </c>
      <c r="I3231" s="1">
        <v>216.842671950827</v>
      </c>
      <c r="J3231" s="1">
        <v>313.02728352044301</v>
      </c>
      <c r="K3231" s="1">
        <v>213.03186360113901</v>
      </c>
      <c r="L3231" s="1">
        <v>181.387643418762</v>
      </c>
      <c r="M3231" s="1">
        <f t="shared" si="203"/>
        <v>89.719937280089709</v>
      </c>
      <c r="N3231" s="1">
        <v>0</v>
      </c>
      <c r="O3231" s="1" t="str">
        <f t="shared" si="200"/>
        <v>25-40</v>
      </c>
    </row>
    <row r="3232" spans="1:15">
      <c r="A3232" s="1">
        <v>3231</v>
      </c>
      <c r="B3232" s="1">
        <v>86753093231</v>
      </c>
      <c r="C3232" s="2">
        <v>1.7397260273972603</v>
      </c>
      <c r="D3232" s="2" t="str">
        <f t="shared" si="201"/>
        <v>&gt; 1.5 year</v>
      </c>
      <c r="E3232" s="3">
        <v>37.353424657534248</v>
      </c>
      <c r="F3232" s="1">
        <v>0</v>
      </c>
      <c r="G3232" s="1">
        <v>45</v>
      </c>
      <c r="H3232" s="1" t="str">
        <f t="shared" si="202"/>
        <v>&lt;80</v>
      </c>
      <c r="I3232" s="1">
        <v>213.56661267074199</v>
      </c>
      <c r="J3232" s="1">
        <v>295.31669615210001</v>
      </c>
      <c r="K3232" s="1">
        <v>198.64411371959</v>
      </c>
      <c r="L3232" s="1">
        <v>162.419984585885</v>
      </c>
      <c r="M3232" s="1">
        <f t="shared" si="203"/>
        <v>84.038356502484362</v>
      </c>
      <c r="N3232" s="1">
        <v>1</v>
      </c>
      <c r="O3232" s="1" t="str">
        <f t="shared" si="200"/>
        <v>25-40</v>
      </c>
    </row>
    <row r="3233" spans="1:15">
      <c r="A3233" s="1">
        <v>3232</v>
      </c>
      <c r="B3233" s="1">
        <v>86753093232</v>
      </c>
      <c r="C3233" s="2">
        <v>1.7205479452054795</v>
      </c>
      <c r="D3233" s="2" t="str">
        <f t="shared" si="201"/>
        <v>&gt; 1.5 year</v>
      </c>
      <c r="E3233" s="3">
        <v>27.983561643835618</v>
      </c>
      <c r="F3233" s="1">
        <v>0</v>
      </c>
      <c r="G3233" s="1">
        <v>69</v>
      </c>
      <c r="H3233" s="1" t="str">
        <f t="shared" si="202"/>
        <v>&lt;80</v>
      </c>
      <c r="I3233" s="1">
        <v>154.841548387995</v>
      </c>
      <c r="J3233" s="1">
        <v>245.88073435524899</v>
      </c>
      <c r="K3233" s="1">
        <v>257.147242203818</v>
      </c>
      <c r="L3233" s="1">
        <v>315.18327226765598</v>
      </c>
      <c r="M3233" s="1">
        <f t="shared" si="203"/>
        <v>100.73744435603639</v>
      </c>
      <c r="N3233" s="1">
        <v>0</v>
      </c>
      <c r="O3233" s="1" t="str">
        <f t="shared" si="200"/>
        <v>25-40</v>
      </c>
    </row>
    <row r="3234" spans="1:15">
      <c r="A3234" s="1">
        <v>3233</v>
      </c>
      <c r="B3234" s="1">
        <v>86753093233</v>
      </c>
      <c r="C3234" s="2">
        <v>1.5616438356164384</v>
      </c>
      <c r="D3234" s="2" t="str">
        <f t="shared" si="201"/>
        <v>&gt; 1.5 year</v>
      </c>
      <c r="E3234" s="3">
        <v>35.375342465753427</v>
      </c>
      <c r="F3234" s="1">
        <v>0</v>
      </c>
      <c r="G3234" s="1">
        <v>56</v>
      </c>
      <c r="H3234" s="1" t="str">
        <f t="shared" si="202"/>
        <v>&lt;80</v>
      </c>
      <c r="I3234" s="1">
        <v>283.51587343895397</v>
      </c>
      <c r="J3234" s="1">
        <v>167.52590180482699</v>
      </c>
      <c r="K3234" s="1">
        <v>324.18051983713599</v>
      </c>
      <c r="L3234" s="1">
        <v>195.10026635910299</v>
      </c>
      <c r="M3234" s="1">
        <f t="shared" si="203"/>
        <v>98.397036363051157</v>
      </c>
      <c r="N3234" s="1">
        <v>0</v>
      </c>
      <c r="O3234" s="1" t="str">
        <f t="shared" si="200"/>
        <v>25-40</v>
      </c>
    </row>
    <row r="3235" spans="1:15">
      <c r="A3235" s="1">
        <v>3234</v>
      </c>
      <c r="B3235" s="1">
        <v>86753093234</v>
      </c>
      <c r="C3235" s="2">
        <v>1.1452054794520548</v>
      </c>
      <c r="D3235" s="2" t="str">
        <f t="shared" si="201"/>
        <v>&lt;= 1.5 year</v>
      </c>
      <c r="E3235" s="3">
        <v>40.43287671232877</v>
      </c>
      <c r="F3235" s="1">
        <v>1</v>
      </c>
      <c r="G3235" s="1">
        <v>80</v>
      </c>
      <c r="H3235" s="1" t="str">
        <f t="shared" si="202"/>
        <v>&gt;=80</v>
      </c>
      <c r="I3235" s="1">
        <v>21.954188177617201</v>
      </c>
      <c r="J3235" s="1">
        <v>229.31528997171</v>
      </c>
      <c r="K3235" s="1">
        <v>317.05687881380197</v>
      </c>
      <c r="L3235" s="1">
        <v>17.328946312550901</v>
      </c>
      <c r="M3235" s="1">
        <f t="shared" si="203"/>
        <v>60.227857267108519</v>
      </c>
      <c r="N3235" s="1">
        <v>0</v>
      </c>
      <c r="O3235" s="1" t="str">
        <f t="shared" si="200"/>
        <v>&gt;40</v>
      </c>
    </row>
    <row r="3236" spans="1:15">
      <c r="A3236" s="1">
        <v>3235</v>
      </c>
      <c r="B3236" s="1">
        <v>86753093235</v>
      </c>
      <c r="C3236" s="2">
        <v>1.715068493150685</v>
      </c>
      <c r="D3236" s="2" t="str">
        <f t="shared" si="201"/>
        <v>&gt; 1.5 year</v>
      </c>
      <c r="E3236" s="3">
        <v>32.495890410958907</v>
      </c>
      <c r="F3236" s="1">
        <v>0</v>
      </c>
      <c r="G3236" s="1">
        <v>47</v>
      </c>
      <c r="H3236" s="1" t="str">
        <f t="shared" si="202"/>
        <v>&lt;80</v>
      </c>
      <c r="I3236" s="1">
        <v>235.579442743177</v>
      </c>
      <c r="J3236" s="1">
        <v>215.73433664292199</v>
      </c>
      <c r="K3236" s="1">
        <v>208.218016527245</v>
      </c>
      <c r="L3236" s="1">
        <v>316.20622165115299</v>
      </c>
      <c r="M3236" s="1">
        <f t="shared" si="203"/>
        <v>99.036010932295682</v>
      </c>
      <c r="N3236" s="1">
        <v>0</v>
      </c>
      <c r="O3236" s="1" t="str">
        <f t="shared" si="200"/>
        <v>25-40</v>
      </c>
    </row>
    <row r="3237" spans="1:15">
      <c r="A3237" s="1">
        <v>3236</v>
      </c>
      <c r="B3237" s="1">
        <v>86753093236</v>
      </c>
      <c r="C3237" s="2">
        <v>1.6904109589041096</v>
      </c>
      <c r="D3237" s="2" t="str">
        <f t="shared" si="201"/>
        <v>&gt; 1.5 year</v>
      </c>
      <c r="E3237" s="3">
        <v>36.906849315068492</v>
      </c>
      <c r="F3237" s="1">
        <v>0</v>
      </c>
      <c r="G3237" s="1">
        <v>41</v>
      </c>
      <c r="H3237" s="1" t="str">
        <f t="shared" si="202"/>
        <v>&lt;80</v>
      </c>
      <c r="I3237" s="1">
        <v>268.25144812310799</v>
      </c>
      <c r="J3237" s="1">
        <v>277.96676115854501</v>
      </c>
      <c r="K3237" s="1">
        <v>124.08936438679901</v>
      </c>
      <c r="L3237" s="1">
        <v>315.90438180317301</v>
      </c>
      <c r="M3237" s="1">
        <f t="shared" si="203"/>
        <v>96.496706285328884</v>
      </c>
      <c r="N3237" s="1">
        <v>1</v>
      </c>
      <c r="O3237" s="1" t="str">
        <f t="shared" si="200"/>
        <v>25-40</v>
      </c>
    </row>
    <row r="3238" spans="1:15">
      <c r="A3238" s="1">
        <v>3237</v>
      </c>
      <c r="B3238" s="1">
        <v>86753093237</v>
      </c>
      <c r="C3238" s="2">
        <v>1.6602739726027398</v>
      </c>
      <c r="D3238" s="2" t="str">
        <f t="shared" si="201"/>
        <v>&gt; 1.5 year</v>
      </c>
      <c r="E3238" s="3">
        <v>31.857534246575341</v>
      </c>
      <c r="F3238" s="1">
        <v>0</v>
      </c>
      <c r="G3238" s="1">
        <v>53</v>
      </c>
      <c r="H3238" s="1" t="str">
        <f t="shared" si="202"/>
        <v>&lt;80</v>
      </c>
      <c r="I3238" s="1">
        <v>182.86516519683099</v>
      </c>
      <c r="J3238" s="1">
        <v>182.06858202936399</v>
      </c>
      <c r="K3238" s="1">
        <v>327.952433918721</v>
      </c>
      <c r="L3238" s="1">
        <v>316.31928230119098</v>
      </c>
      <c r="M3238" s="1">
        <f t="shared" si="203"/>
        <v>106.50730572448504</v>
      </c>
      <c r="N3238" s="1">
        <v>0</v>
      </c>
      <c r="O3238" s="1" t="str">
        <f t="shared" si="200"/>
        <v>25-40</v>
      </c>
    </row>
    <row r="3239" spans="1:15">
      <c r="A3239" s="1">
        <v>3238</v>
      </c>
      <c r="B3239" s="1">
        <v>86753093238</v>
      </c>
      <c r="C3239" s="2">
        <v>1.6246575342465754</v>
      </c>
      <c r="D3239" s="2" t="str">
        <f t="shared" si="201"/>
        <v>&gt; 1.5 year</v>
      </c>
      <c r="E3239" s="3">
        <v>31.021917808219179</v>
      </c>
      <c r="F3239" s="1">
        <v>0</v>
      </c>
      <c r="G3239" s="1">
        <v>48</v>
      </c>
      <c r="H3239" s="1" t="str">
        <f t="shared" si="202"/>
        <v>&lt;80</v>
      </c>
      <c r="I3239" s="1">
        <v>180.14598760998501</v>
      </c>
      <c r="J3239" s="1">
        <v>339.88782887666002</v>
      </c>
      <c r="K3239" s="1">
        <v>298.06284109046601</v>
      </c>
      <c r="L3239" s="1">
        <v>186.67700129535299</v>
      </c>
      <c r="M3239" s="1">
        <f t="shared" si="203"/>
        <v>99.771486405229894</v>
      </c>
      <c r="N3239" s="1">
        <v>0</v>
      </c>
      <c r="O3239" s="1" t="str">
        <f t="shared" si="200"/>
        <v>25-40</v>
      </c>
    </row>
    <row r="3240" spans="1:15">
      <c r="A3240" s="1">
        <v>3239</v>
      </c>
      <c r="B3240" s="1">
        <v>86753093239</v>
      </c>
      <c r="C3240" s="2">
        <v>1.0794520547945206</v>
      </c>
      <c r="D3240" s="2" t="str">
        <f t="shared" si="201"/>
        <v>&lt;= 1.5 year</v>
      </c>
      <c r="E3240" s="3">
        <v>42.136986301369866</v>
      </c>
      <c r="F3240" s="1">
        <v>0</v>
      </c>
      <c r="G3240" s="1">
        <v>98</v>
      </c>
      <c r="H3240" s="1" t="str">
        <f t="shared" si="202"/>
        <v>&gt;=80</v>
      </c>
      <c r="I3240" s="1">
        <v>48.914566726652502</v>
      </c>
      <c r="J3240" s="1">
        <v>370.48670473440501</v>
      </c>
      <c r="K3240" s="1">
        <v>205.20563422066601</v>
      </c>
      <c r="L3240" s="1">
        <v>12.1804196576397</v>
      </c>
      <c r="M3240" s="1">
        <f t="shared" si="203"/>
        <v>59.638428182281281</v>
      </c>
      <c r="N3240" s="1">
        <v>0</v>
      </c>
      <c r="O3240" s="1" t="str">
        <f t="shared" si="200"/>
        <v>&gt;40</v>
      </c>
    </row>
    <row r="3241" spans="1:15">
      <c r="A3241" s="1">
        <v>3240</v>
      </c>
      <c r="B3241" s="1">
        <v>86753093240</v>
      </c>
      <c r="C3241" s="2">
        <v>1.1726027397260275</v>
      </c>
      <c r="D3241" s="2" t="str">
        <f t="shared" si="201"/>
        <v>&lt;= 1.5 year</v>
      </c>
      <c r="E3241" s="3">
        <v>43.742465753424661</v>
      </c>
      <c r="F3241" s="1">
        <v>0</v>
      </c>
      <c r="G3241" s="1">
        <v>70</v>
      </c>
      <c r="H3241" s="1" t="str">
        <f t="shared" si="202"/>
        <v>&lt;80</v>
      </c>
      <c r="I3241" s="1">
        <v>16.757842472325201</v>
      </c>
      <c r="J3241" s="1">
        <v>192.50293081010599</v>
      </c>
      <c r="K3241" s="1">
        <v>291.74210176825</v>
      </c>
      <c r="L3241" s="1">
        <v>58.647313727473602</v>
      </c>
      <c r="M3241" s="1">
        <f t="shared" si="203"/>
        <v>58.787591722081331</v>
      </c>
      <c r="N3241" s="1">
        <v>0</v>
      </c>
      <c r="O3241" s="1" t="str">
        <f t="shared" si="200"/>
        <v>&gt;40</v>
      </c>
    </row>
    <row r="3242" spans="1:15">
      <c r="A3242" s="1">
        <v>3241</v>
      </c>
      <c r="B3242" s="1">
        <v>86753093241</v>
      </c>
      <c r="C3242" s="2">
        <v>1.6712328767123288</v>
      </c>
      <c r="D3242" s="2" t="str">
        <f t="shared" si="201"/>
        <v>&gt; 1.5 year</v>
      </c>
      <c r="E3242" s="3">
        <v>31.953424657534246</v>
      </c>
      <c r="F3242" s="1">
        <v>1</v>
      </c>
      <c r="G3242" s="1">
        <v>60</v>
      </c>
      <c r="H3242" s="1" t="str">
        <f t="shared" si="202"/>
        <v>&lt;80</v>
      </c>
      <c r="I3242" s="1">
        <v>295.97416930058</v>
      </c>
      <c r="J3242" s="1">
        <v>192.579291770206</v>
      </c>
      <c r="K3242" s="1">
        <v>219.742705369991</v>
      </c>
      <c r="L3242" s="1">
        <v>310.10645184014999</v>
      </c>
      <c r="M3242" s="1">
        <f t="shared" si="203"/>
        <v>102.6661757508798</v>
      </c>
      <c r="N3242" s="1">
        <v>0</v>
      </c>
      <c r="O3242" s="1" t="str">
        <f t="shared" si="200"/>
        <v>25-40</v>
      </c>
    </row>
    <row r="3243" spans="1:15">
      <c r="A3243" s="1">
        <v>3242</v>
      </c>
      <c r="B3243" s="1">
        <v>86753093242</v>
      </c>
      <c r="C3243" s="2">
        <v>1.736986301369863</v>
      </c>
      <c r="D3243" s="2" t="str">
        <f t="shared" si="201"/>
        <v>&gt; 1.5 year</v>
      </c>
      <c r="E3243" s="3">
        <v>33.873972602739727</v>
      </c>
      <c r="F3243" s="1">
        <v>0</v>
      </c>
      <c r="G3243" s="1">
        <v>0</v>
      </c>
      <c r="H3243" s="1" t="str">
        <f t="shared" si="202"/>
        <v>&lt;80</v>
      </c>
      <c r="I3243" s="1">
        <v>137.6177928708</v>
      </c>
      <c r="J3243" s="1">
        <v>300.47268823734203</v>
      </c>
      <c r="K3243" s="1">
        <v>309.88301653984701</v>
      </c>
      <c r="L3243" s="1">
        <v>231.986287943142</v>
      </c>
      <c r="M3243" s="1">
        <f t="shared" si="203"/>
        <v>100.07155502661004</v>
      </c>
      <c r="N3243" s="1">
        <v>0</v>
      </c>
      <c r="O3243" s="1" t="str">
        <f t="shared" si="200"/>
        <v>25-40</v>
      </c>
    </row>
    <row r="3244" spans="1:15">
      <c r="A3244" s="1">
        <v>3243</v>
      </c>
      <c r="B3244" s="1">
        <v>86753093243</v>
      </c>
      <c r="C3244" s="2">
        <v>1.1835616438356165</v>
      </c>
      <c r="D3244" s="2" t="str">
        <f t="shared" si="201"/>
        <v>&lt;= 1.5 year</v>
      </c>
      <c r="E3244" s="3">
        <v>45.479452054794521</v>
      </c>
      <c r="F3244" s="1">
        <v>0</v>
      </c>
      <c r="G3244" s="1">
        <v>92</v>
      </c>
      <c r="H3244" s="1" t="str">
        <f t="shared" si="202"/>
        <v>&gt;=80</v>
      </c>
      <c r="I3244" s="1">
        <v>37.851285601312902</v>
      </c>
      <c r="J3244" s="1">
        <v>343.55501693512099</v>
      </c>
      <c r="K3244" s="1">
        <v>156.87391831830101</v>
      </c>
      <c r="L3244" s="1">
        <v>15.2449033022368</v>
      </c>
      <c r="M3244" s="1">
        <f t="shared" si="203"/>
        <v>51.166762797379249</v>
      </c>
      <c r="N3244" s="1">
        <v>1</v>
      </c>
      <c r="O3244" s="1" t="str">
        <f t="shared" si="200"/>
        <v>&gt;40</v>
      </c>
    </row>
    <row r="3245" spans="1:15">
      <c r="A3245" s="1">
        <v>3244</v>
      </c>
      <c r="B3245" s="1">
        <v>86753093244</v>
      </c>
      <c r="C3245" s="2">
        <v>1.1863013698630136</v>
      </c>
      <c r="D3245" s="2" t="str">
        <f t="shared" si="201"/>
        <v>&lt;= 1.5 year</v>
      </c>
      <c r="E3245" s="3">
        <v>43.915068493150685</v>
      </c>
      <c r="F3245" s="1">
        <v>0</v>
      </c>
      <c r="G3245" s="1">
        <v>96</v>
      </c>
      <c r="H3245" s="1" t="str">
        <f t="shared" si="202"/>
        <v>&gt;=80</v>
      </c>
      <c r="I3245" s="1">
        <v>12.149422238446601</v>
      </c>
      <c r="J3245" s="1">
        <v>193.018123011065</v>
      </c>
      <c r="K3245" s="1">
        <v>287.81538517612</v>
      </c>
      <c r="L3245" s="1">
        <v>47.013932125081801</v>
      </c>
      <c r="M3245" s="1">
        <f t="shared" si="203"/>
        <v>56.592921696105151</v>
      </c>
      <c r="N3245" s="1">
        <v>1</v>
      </c>
      <c r="O3245" s="1" t="str">
        <f t="shared" si="200"/>
        <v>&gt;40</v>
      </c>
    </row>
    <row r="3246" spans="1:15">
      <c r="A3246" s="1">
        <v>3245</v>
      </c>
      <c r="B3246" s="1">
        <v>86753093245</v>
      </c>
      <c r="C3246" s="2">
        <v>1.747945205479452</v>
      </c>
      <c r="D3246" s="2" t="str">
        <f t="shared" si="201"/>
        <v>&gt; 1.5 year</v>
      </c>
      <c r="E3246" s="3">
        <v>25.101369863013698</v>
      </c>
      <c r="F3246" s="1">
        <v>0</v>
      </c>
      <c r="G3246" s="1">
        <v>59</v>
      </c>
      <c r="H3246" s="1" t="str">
        <f t="shared" si="202"/>
        <v>&lt;80</v>
      </c>
      <c r="I3246" s="1">
        <v>252.41408499751299</v>
      </c>
      <c r="J3246" s="1">
        <v>319.56662825917198</v>
      </c>
      <c r="K3246" s="1">
        <v>221.82183399761999</v>
      </c>
      <c r="L3246" s="1">
        <v>215.11724994835501</v>
      </c>
      <c r="M3246" s="1">
        <f t="shared" si="203"/>
        <v>98.191147134051789</v>
      </c>
      <c r="N3246" s="1">
        <v>0</v>
      </c>
      <c r="O3246" s="1" t="str">
        <f t="shared" si="200"/>
        <v>25-40</v>
      </c>
    </row>
    <row r="3247" spans="1:15">
      <c r="A3247" s="1">
        <v>3246</v>
      </c>
      <c r="B3247" s="1">
        <v>86753093246</v>
      </c>
      <c r="C3247" s="2">
        <v>1.6684931506849314</v>
      </c>
      <c r="D3247" s="2" t="str">
        <f t="shared" si="201"/>
        <v>&gt; 1.5 year</v>
      </c>
      <c r="E3247" s="3">
        <v>29.726027397260275</v>
      </c>
      <c r="F3247" s="1">
        <v>0</v>
      </c>
      <c r="G3247" s="1">
        <v>28</v>
      </c>
      <c r="H3247" s="1" t="str">
        <f t="shared" si="202"/>
        <v>&lt;80</v>
      </c>
      <c r="I3247" s="1">
        <v>186.84009298021701</v>
      </c>
      <c r="J3247" s="1">
        <v>267.84598215930401</v>
      </c>
      <c r="K3247" s="1">
        <v>244.691913011124</v>
      </c>
      <c r="L3247" s="1">
        <v>231.16662730186701</v>
      </c>
      <c r="M3247" s="1">
        <f t="shared" si="203"/>
        <v>93.477910848720597</v>
      </c>
      <c r="N3247" s="1">
        <v>1</v>
      </c>
      <c r="O3247" s="1" t="str">
        <f t="shared" si="200"/>
        <v>25-40</v>
      </c>
    </row>
    <row r="3248" spans="1:15">
      <c r="A3248" s="1">
        <v>3247</v>
      </c>
      <c r="B3248" s="1">
        <v>86753093247</v>
      </c>
      <c r="C3248" s="2">
        <v>0.88767123287671235</v>
      </c>
      <c r="D3248" s="2" t="str">
        <f t="shared" si="201"/>
        <v>&lt;= 1.5 year</v>
      </c>
      <c r="E3248" s="3">
        <v>36.876712328767127</v>
      </c>
      <c r="F3248" s="1">
        <v>0</v>
      </c>
      <c r="G3248" s="1">
        <v>18</v>
      </c>
      <c r="H3248" s="1" t="str">
        <f t="shared" si="202"/>
        <v>&lt;80</v>
      </c>
      <c r="I3248" s="1">
        <v>80.492441689777806</v>
      </c>
      <c r="J3248" s="1">
        <v>33.023648016457301</v>
      </c>
      <c r="K3248" s="1">
        <v>473.97599611890598</v>
      </c>
      <c r="L3248" s="1">
        <v>285.35996155311398</v>
      </c>
      <c r="M3248" s="1">
        <f t="shared" si="203"/>
        <v>100.2016020971412</v>
      </c>
      <c r="N3248" s="1">
        <v>0</v>
      </c>
      <c r="O3248" s="1" t="str">
        <f t="shared" si="200"/>
        <v>25-40</v>
      </c>
    </row>
    <row r="3249" spans="1:15">
      <c r="A3249" s="1">
        <v>3248</v>
      </c>
      <c r="B3249" s="1">
        <v>86753093248</v>
      </c>
      <c r="C3249" s="2">
        <v>1.6794520547945206</v>
      </c>
      <c r="D3249" s="2" t="str">
        <f t="shared" si="201"/>
        <v>&gt; 1.5 year</v>
      </c>
      <c r="E3249" s="3">
        <v>29.857534246575341</v>
      </c>
      <c r="F3249" s="1">
        <v>0</v>
      </c>
      <c r="G3249" s="1">
        <v>36</v>
      </c>
      <c r="H3249" s="1" t="str">
        <f t="shared" si="202"/>
        <v>&lt;80</v>
      </c>
      <c r="I3249" s="1">
        <v>105.378348230961</v>
      </c>
      <c r="J3249" s="1">
        <v>250.624957133425</v>
      </c>
      <c r="K3249" s="1">
        <v>187.23062525082199</v>
      </c>
      <c r="L3249" s="1">
        <v>461.82997156896101</v>
      </c>
      <c r="M3249" s="1">
        <f t="shared" si="203"/>
        <v>106.36753604752482</v>
      </c>
      <c r="N3249" s="1">
        <v>0</v>
      </c>
      <c r="O3249" s="1" t="str">
        <f t="shared" si="200"/>
        <v>25-40</v>
      </c>
    </row>
    <row r="3250" spans="1:15">
      <c r="A3250" s="1">
        <v>3249</v>
      </c>
      <c r="B3250" s="1">
        <v>86753093249</v>
      </c>
      <c r="C3250" s="2">
        <v>1.2931506849315069</v>
      </c>
      <c r="D3250" s="2" t="str">
        <f t="shared" si="201"/>
        <v>&lt;= 1.5 year</v>
      </c>
      <c r="E3250" s="3">
        <v>42.945205479452056</v>
      </c>
      <c r="F3250" s="1">
        <v>0</v>
      </c>
      <c r="G3250" s="1">
        <v>76</v>
      </c>
      <c r="H3250" s="1" t="str">
        <f t="shared" si="202"/>
        <v>&lt;80</v>
      </c>
      <c r="I3250" s="1">
        <v>35.344677222640499</v>
      </c>
      <c r="J3250" s="1">
        <v>256.606498141891</v>
      </c>
      <c r="K3250" s="1">
        <v>312.83902106993298</v>
      </c>
      <c r="L3250" s="1">
        <v>8.2910516437333595</v>
      </c>
      <c r="M3250" s="1">
        <f t="shared" si="203"/>
        <v>61.891702754802481</v>
      </c>
      <c r="N3250" s="1">
        <v>0</v>
      </c>
      <c r="O3250" s="1" t="str">
        <f t="shared" si="200"/>
        <v>&gt;40</v>
      </c>
    </row>
    <row r="3251" spans="1:15">
      <c r="A3251" s="1">
        <v>3250</v>
      </c>
      <c r="B3251" s="1">
        <v>86753093250</v>
      </c>
      <c r="C3251" s="2">
        <v>1.2328767123287672</v>
      </c>
      <c r="D3251" s="2" t="str">
        <f t="shared" si="201"/>
        <v>&lt;= 1.5 year</v>
      </c>
      <c r="E3251" s="3">
        <v>42.024657534246572</v>
      </c>
      <c r="F3251" s="1">
        <v>0</v>
      </c>
      <c r="G3251" s="1">
        <v>56</v>
      </c>
      <c r="H3251" s="1" t="str">
        <f t="shared" si="202"/>
        <v>&lt;80</v>
      </c>
      <c r="I3251" s="1">
        <v>94.084252064516505</v>
      </c>
      <c r="J3251" s="1">
        <v>296.84744930438598</v>
      </c>
      <c r="K3251" s="1">
        <v>195.82778227733999</v>
      </c>
      <c r="L3251" s="1">
        <v>6.4297309344792701</v>
      </c>
      <c r="M3251" s="1">
        <f t="shared" si="203"/>
        <v>55.545437694930513</v>
      </c>
      <c r="N3251" s="1">
        <v>1</v>
      </c>
      <c r="O3251" s="1" t="str">
        <f t="shared" si="200"/>
        <v>&gt;40</v>
      </c>
    </row>
    <row r="3252" spans="1:15">
      <c r="A3252" s="1">
        <v>3251</v>
      </c>
      <c r="B3252" s="1">
        <v>86753093251</v>
      </c>
      <c r="C3252" s="2">
        <v>1.2246575342465753</v>
      </c>
      <c r="D3252" s="2" t="str">
        <f t="shared" si="201"/>
        <v>&lt;= 1.5 year</v>
      </c>
      <c r="E3252" s="3">
        <v>40.953424657534249</v>
      </c>
      <c r="F3252" s="1">
        <v>0</v>
      </c>
      <c r="G3252" s="1">
        <v>64</v>
      </c>
      <c r="H3252" s="1" t="str">
        <f t="shared" si="202"/>
        <v>&lt;80</v>
      </c>
      <c r="I3252" s="1">
        <v>9.8528034310105301</v>
      </c>
      <c r="J3252" s="1">
        <v>249.30180014805001</v>
      </c>
      <c r="K3252" s="1">
        <v>232.32122014352501</v>
      </c>
      <c r="L3252" s="1">
        <v>105.977156276861</v>
      </c>
      <c r="M3252" s="1">
        <f t="shared" si="203"/>
        <v>61.328173456771161</v>
      </c>
      <c r="N3252" s="1">
        <v>0</v>
      </c>
      <c r="O3252" s="1" t="str">
        <f t="shared" si="200"/>
        <v>&gt;40</v>
      </c>
    </row>
    <row r="3253" spans="1:15">
      <c r="A3253" s="1">
        <v>3252</v>
      </c>
      <c r="B3253" s="1">
        <v>86753093252</v>
      </c>
      <c r="C3253" s="2">
        <v>1.6356164383561644</v>
      </c>
      <c r="D3253" s="2" t="str">
        <f t="shared" si="201"/>
        <v>&gt; 1.5 year</v>
      </c>
      <c r="E3253" s="3">
        <v>30.123287671232877</v>
      </c>
      <c r="F3253" s="1">
        <v>1</v>
      </c>
      <c r="G3253" s="1">
        <v>28</v>
      </c>
      <c r="H3253" s="1" t="str">
        <f t="shared" si="202"/>
        <v>&lt;80</v>
      </c>
      <c r="I3253" s="1">
        <v>241.73938212405599</v>
      </c>
      <c r="J3253" s="1">
        <v>250.56305002090201</v>
      </c>
      <c r="K3253" s="1">
        <v>289.94875546067601</v>
      </c>
      <c r="L3253" s="1">
        <v>227.23860573763801</v>
      </c>
      <c r="M3253" s="1">
        <f t="shared" si="203"/>
        <v>101.44667791539432</v>
      </c>
      <c r="N3253" s="1">
        <v>0</v>
      </c>
      <c r="O3253" s="1" t="str">
        <f t="shared" si="200"/>
        <v>25-40</v>
      </c>
    </row>
    <row r="3254" spans="1:15">
      <c r="A3254" s="1">
        <v>3253</v>
      </c>
      <c r="B3254" s="1">
        <v>86753093253</v>
      </c>
      <c r="C3254" s="2">
        <v>1.7315068493150685</v>
      </c>
      <c r="D3254" s="2" t="str">
        <f t="shared" si="201"/>
        <v>&gt; 1.5 year</v>
      </c>
      <c r="E3254" s="3">
        <v>27.057534246575344</v>
      </c>
      <c r="F3254" s="1">
        <v>1</v>
      </c>
      <c r="G3254" s="1">
        <v>40</v>
      </c>
      <c r="H3254" s="1" t="str">
        <f t="shared" si="202"/>
        <v>&lt;80</v>
      </c>
      <c r="I3254" s="1">
        <v>316.63377915284502</v>
      </c>
      <c r="J3254" s="1">
        <v>180.757219948022</v>
      </c>
      <c r="K3254" s="1">
        <v>260.16808389138498</v>
      </c>
      <c r="L3254" s="1">
        <v>204.29556911186501</v>
      </c>
      <c r="M3254" s="1">
        <f t="shared" si="203"/>
        <v>95.52691828845937</v>
      </c>
      <c r="N3254" s="1">
        <v>0</v>
      </c>
      <c r="O3254" s="1" t="str">
        <f t="shared" si="200"/>
        <v>25-40</v>
      </c>
    </row>
    <row r="3255" spans="1:15">
      <c r="A3255" s="1">
        <v>3254</v>
      </c>
      <c r="B3255" s="1">
        <v>86753093254</v>
      </c>
      <c r="C3255" s="2">
        <v>1.1863013698630136</v>
      </c>
      <c r="D3255" s="2" t="str">
        <f t="shared" si="201"/>
        <v>&lt;= 1.5 year</v>
      </c>
      <c r="E3255" s="3">
        <v>42.641095890410959</v>
      </c>
      <c r="F3255" s="1">
        <v>0</v>
      </c>
      <c r="G3255" s="1">
        <v>67</v>
      </c>
      <c r="H3255" s="1" t="str">
        <f t="shared" si="202"/>
        <v>&lt;80</v>
      </c>
      <c r="I3255" s="1">
        <v>2.6593156021700701</v>
      </c>
      <c r="J3255" s="1">
        <v>261.59608846722898</v>
      </c>
      <c r="K3255" s="1">
        <v>322.18098304281</v>
      </c>
      <c r="L3255" s="1">
        <v>23.8008198275881</v>
      </c>
      <c r="M3255" s="1">
        <f t="shared" si="203"/>
        <v>62.658248669999701</v>
      </c>
      <c r="N3255" s="1">
        <v>0</v>
      </c>
      <c r="O3255" s="1" t="str">
        <f t="shared" si="200"/>
        <v>&gt;40</v>
      </c>
    </row>
    <row r="3256" spans="1:15">
      <c r="A3256" s="1">
        <v>3255</v>
      </c>
      <c r="B3256" s="1">
        <v>86753093255</v>
      </c>
      <c r="C3256" s="2">
        <v>1.1945205479452055</v>
      </c>
      <c r="D3256" s="2" t="str">
        <f t="shared" si="201"/>
        <v>&lt;= 1.5 year</v>
      </c>
      <c r="E3256" s="3">
        <v>45.052054794520551</v>
      </c>
      <c r="F3256" s="1">
        <v>0</v>
      </c>
      <c r="G3256" s="1">
        <v>95</v>
      </c>
      <c r="H3256" s="1" t="str">
        <f t="shared" si="202"/>
        <v>&gt;=80</v>
      </c>
      <c r="I3256" s="1">
        <v>38.631596356691396</v>
      </c>
      <c r="J3256" s="1">
        <v>328.898730811772</v>
      </c>
      <c r="K3256" s="1">
        <v>192.635784324805</v>
      </c>
      <c r="L3256" s="1">
        <v>17.440590400217602</v>
      </c>
      <c r="M3256" s="1">
        <f t="shared" si="203"/>
        <v>54.611591140479781</v>
      </c>
      <c r="N3256" s="1">
        <v>0</v>
      </c>
      <c r="O3256" s="1" t="str">
        <f t="shared" si="200"/>
        <v>&gt;40</v>
      </c>
    </row>
    <row r="3257" spans="1:15">
      <c r="A3257" s="1">
        <v>3256</v>
      </c>
      <c r="B3257" s="1">
        <v>86753093256</v>
      </c>
      <c r="C3257" s="2">
        <v>1.547945205479452</v>
      </c>
      <c r="D3257" s="2" t="str">
        <f t="shared" si="201"/>
        <v>&gt; 1.5 year</v>
      </c>
      <c r="E3257" s="3">
        <v>28.18082191780822</v>
      </c>
      <c r="F3257" s="1">
        <v>1</v>
      </c>
      <c r="G3257" s="1">
        <v>50</v>
      </c>
      <c r="H3257" s="1" t="str">
        <f t="shared" si="202"/>
        <v>&lt;80</v>
      </c>
      <c r="I3257" s="1">
        <v>271.85940589775697</v>
      </c>
      <c r="J3257" s="1">
        <v>241.928870023607</v>
      </c>
      <c r="K3257" s="1">
        <v>324.747685321061</v>
      </c>
      <c r="L3257" s="1">
        <v>194.033883100335</v>
      </c>
      <c r="M3257" s="1">
        <f t="shared" si="203"/>
        <v>103.35685028427663</v>
      </c>
      <c r="N3257" s="1">
        <v>0</v>
      </c>
      <c r="O3257" s="1" t="str">
        <f t="shared" si="200"/>
        <v>25-40</v>
      </c>
    </row>
    <row r="3258" spans="1:15">
      <c r="A3258" s="1">
        <v>3257</v>
      </c>
      <c r="B3258" s="1">
        <v>86753093257</v>
      </c>
      <c r="C3258" s="2">
        <v>1.4054794520547946</v>
      </c>
      <c r="D3258" s="2" t="str">
        <f t="shared" si="201"/>
        <v>&lt;= 1.5 year</v>
      </c>
      <c r="E3258" s="3">
        <v>40.745205479452054</v>
      </c>
      <c r="F3258" s="1">
        <v>0</v>
      </c>
      <c r="G3258" s="1">
        <v>87</v>
      </c>
      <c r="H3258" s="1" t="str">
        <f t="shared" si="202"/>
        <v>&gt;=80</v>
      </c>
      <c r="I3258" s="1">
        <v>12.041224486682101</v>
      </c>
      <c r="J3258" s="1">
        <v>203.36101650877399</v>
      </c>
      <c r="K3258" s="1">
        <v>337.19387910936899</v>
      </c>
      <c r="L3258" s="1">
        <v>17.440743201144802</v>
      </c>
      <c r="M3258" s="1">
        <f t="shared" si="203"/>
        <v>59.788333956898143</v>
      </c>
      <c r="N3258" s="1">
        <v>0</v>
      </c>
      <c r="O3258" s="1" t="str">
        <f t="shared" si="200"/>
        <v>&gt;40</v>
      </c>
    </row>
    <row r="3259" spans="1:15">
      <c r="A3259" s="1">
        <v>3258</v>
      </c>
      <c r="B3259" s="1">
        <v>86753093258</v>
      </c>
      <c r="C3259" s="2">
        <v>1.7424657534246575</v>
      </c>
      <c r="D3259" s="2" t="str">
        <f t="shared" si="201"/>
        <v>&gt; 1.5 year</v>
      </c>
      <c r="E3259" s="3">
        <v>28.816438356164383</v>
      </c>
      <c r="F3259" s="1">
        <v>0</v>
      </c>
      <c r="G3259" s="1">
        <v>37</v>
      </c>
      <c r="H3259" s="1" t="str">
        <f t="shared" si="202"/>
        <v>&lt;80</v>
      </c>
      <c r="I3259" s="1">
        <v>298.85564713402499</v>
      </c>
      <c r="J3259" s="1">
        <v>261.286220986187</v>
      </c>
      <c r="K3259" s="1">
        <v>280.27345195479</v>
      </c>
      <c r="L3259" s="1">
        <v>175.52385157992899</v>
      </c>
      <c r="M3259" s="1">
        <f t="shared" si="203"/>
        <v>99.507025873783221</v>
      </c>
      <c r="N3259" s="1">
        <v>0</v>
      </c>
      <c r="O3259" s="1" t="str">
        <f t="shared" si="200"/>
        <v>25-40</v>
      </c>
    </row>
    <row r="3260" spans="1:15">
      <c r="A3260" s="1">
        <v>3259</v>
      </c>
      <c r="B3260" s="1">
        <v>86753093259</v>
      </c>
      <c r="C3260" s="2">
        <v>1.6027397260273972</v>
      </c>
      <c r="D3260" s="2" t="str">
        <f t="shared" si="201"/>
        <v>&gt; 1.5 year</v>
      </c>
      <c r="E3260" s="3">
        <v>32.676712328767124</v>
      </c>
      <c r="F3260" s="1">
        <v>0</v>
      </c>
      <c r="G3260" s="1">
        <v>40</v>
      </c>
      <c r="H3260" s="1" t="str">
        <f t="shared" si="202"/>
        <v>&lt;80</v>
      </c>
      <c r="I3260" s="1">
        <v>292.49833118457298</v>
      </c>
      <c r="J3260" s="1">
        <v>312.69672943549</v>
      </c>
      <c r="K3260" s="1">
        <v>174.991060530543</v>
      </c>
      <c r="L3260" s="1">
        <v>268.24915874679999</v>
      </c>
      <c r="M3260" s="1">
        <f t="shared" si="203"/>
        <v>101.60443116288619</v>
      </c>
      <c r="N3260" s="1">
        <v>0</v>
      </c>
      <c r="O3260" s="1" t="str">
        <f t="shared" si="200"/>
        <v>25-40</v>
      </c>
    </row>
    <row r="3261" spans="1:15">
      <c r="A3261" s="1">
        <v>3260</v>
      </c>
      <c r="B3261" s="1">
        <v>86753093260</v>
      </c>
      <c r="C3261" s="2">
        <v>1.1726027397260275</v>
      </c>
      <c r="D3261" s="2" t="str">
        <f t="shared" si="201"/>
        <v>&lt;= 1.5 year</v>
      </c>
      <c r="E3261" s="3">
        <v>35.758904109589039</v>
      </c>
      <c r="F3261" s="1">
        <v>0</v>
      </c>
      <c r="G3261" s="1">
        <v>19</v>
      </c>
      <c r="H3261" s="1" t="str">
        <f t="shared" si="202"/>
        <v>&lt;80</v>
      </c>
      <c r="I3261" s="1">
        <v>338.13883384189597</v>
      </c>
      <c r="J3261" s="1">
        <v>446.35728699958702</v>
      </c>
      <c r="K3261" s="1">
        <v>132.658170094208</v>
      </c>
      <c r="L3261" s="1">
        <v>28.857238451890801</v>
      </c>
      <c r="M3261" s="1">
        <f t="shared" si="203"/>
        <v>82.141538692850489</v>
      </c>
      <c r="N3261" s="1">
        <v>1</v>
      </c>
      <c r="O3261" s="1" t="str">
        <f t="shared" si="200"/>
        <v>25-40</v>
      </c>
    </row>
    <row r="3262" spans="1:15">
      <c r="A3262" s="1">
        <v>3261</v>
      </c>
      <c r="B3262" s="1">
        <v>86753093261</v>
      </c>
      <c r="C3262" s="2">
        <v>1.5972602739726027</v>
      </c>
      <c r="D3262" s="2" t="str">
        <f t="shared" si="201"/>
        <v>&gt; 1.5 year</v>
      </c>
      <c r="E3262" s="3">
        <v>27.545205479452054</v>
      </c>
      <c r="F3262" s="1">
        <v>1</v>
      </c>
      <c r="G3262" s="1">
        <v>33</v>
      </c>
      <c r="H3262" s="1" t="str">
        <f t="shared" si="202"/>
        <v>&lt;80</v>
      </c>
      <c r="I3262" s="1">
        <v>414.521021296333</v>
      </c>
      <c r="J3262" s="1">
        <v>277.17690208724503</v>
      </c>
      <c r="K3262" s="1">
        <v>258.96811568827201</v>
      </c>
      <c r="L3262" s="1">
        <v>142.83251309477501</v>
      </c>
      <c r="M3262" s="1">
        <f t="shared" si="203"/>
        <v>103.55190932465189</v>
      </c>
      <c r="N3262" s="1">
        <v>0</v>
      </c>
      <c r="O3262" s="1" t="str">
        <f t="shared" si="200"/>
        <v>25-40</v>
      </c>
    </row>
    <row r="3263" spans="1:15">
      <c r="A3263" s="1">
        <v>3262</v>
      </c>
      <c r="B3263" s="1">
        <v>86753093262</v>
      </c>
      <c r="C3263" s="2">
        <v>1.6191780821917807</v>
      </c>
      <c r="D3263" s="2" t="str">
        <f t="shared" si="201"/>
        <v>&gt; 1.5 year</v>
      </c>
      <c r="E3263" s="3">
        <v>35.142465753424659</v>
      </c>
      <c r="F3263" s="1">
        <v>0</v>
      </c>
      <c r="G3263" s="1">
        <v>20</v>
      </c>
      <c r="H3263" s="1" t="str">
        <f t="shared" si="202"/>
        <v>&lt;80</v>
      </c>
      <c r="I3263" s="1">
        <v>172.28379144402399</v>
      </c>
      <c r="J3263" s="1">
        <v>196.53580333409499</v>
      </c>
      <c r="K3263" s="1">
        <v>187.07564756811701</v>
      </c>
      <c r="L3263" s="1">
        <v>412.90440582216399</v>
      </c>
      <c r="M3263" s="1">
        <f t="shared" si="203"/>
        <v>101.50317398908324</v>
      </c>
      <c r="N3263" s="1">
        <v>0</v>
      </c>
      <c r="O3263" s="1" t="str">
        <f t="shared" si="200"/>
        <v>25-40</v>
      </c>
    </row>
    <row r="3264" spans="1:15">
      <c r="A3264" s="1">
        <v>3263</v>
      </c>
      <c r="B3264" s="1">
        <v>86753093263</v>
      </c>
      <c r="C3264" s="2">
        <v>0.90410958904109584</v>
      </c>
      <c r="D3264" s="2" t="str">
        <f t="shared" si="201"/>
        <v>&lt;= 1.5 year</v>
      </c>
      <c r="E3264" s="3">
        <v>35.408219178082192</v>
      </c>
      <c r="F3264" s="1">
        <v>1</v>
      </c>
      <c r="G3264" s="1">
        <v>20</v>
      </c>
      <c r="H3264" s="1" t="str">
        <f t="shared" si="202"/>
        <v>&lt;80</v>
      </c>
      <c r="I3264" s="1">
        <v>30.3303268757555</v>
      </c>
      <c r="J3264" s="1">
        <v>50.894802292133001</v>
      </c>
      <c r="K3264" s="1">
        <v>489.45296006385001</v>
      </c>
      <c r="L3264" s="1">
        <v>332.41233896420101</v>
      </c>
      <c r="M3264" s="1">
        <f t="shared" si="203"/>
        <v>105.12184621679719</v>
      </c>
      <c r="N3264" s="1">
        <v>0</v>
      </c>
      <c r="O3264" s="1" t="str">
        <f t="shared" si="200"/>
        <v>25-40</v>
      </c>
    </row>
    <row r="3265" spans="1:15">
      <c r="A3265" s="1">
        <v>3264</v>
      </c>
      <c r="B3265" s="1">
        <v>86753093264</v>
      </c>
      <c r="C3265" s="2">
        <v>1.7917808219178082</v>
      </c>
      <c r="D3265" s="2" t="str">
        <f t="shared" si="201"/>
        <v>&gt; 1.5 year</v>
      </c>
      <c r="E3265" s="3">
        <v>34.361643835616441</v>
      </c>
      <c r="F3265" s="1">
        <v>0</v>
      </c>
      <c r="G3265" s="1">
        <v>60</v>
      </c>
      <c r="H3265" s="1" t="str">
        <f t="shared" si="202"/>
        <v>&lt;80</v>
      </c>
      <c r="I3265" s="1">
        <v>157.70518440132199</v>
      </c>
      <c r="J3265" s="1">
        <v>295.30650556611897</v>
      </c>
      <c r="K3265" s="1">
        <v>231.93754737267801</v>
      </c>
      <c r="L3265" s="1">
        <v>348.92156543030399</v>
      </c>
      <c r="M3265" s="1">
        <f t="shared" si="203"/>
        <v>105.94402873375313</v>
      </c>
      <c r="N3265" s="1">
        <v>0</v>
      </c>
      <c r="O3265" s="1" t="str">
        <f t="shared" si="200"/>
        <v>25-40</v>
      </c>
    </row>
    <row r="3266" spans="1:15">
      <c r="A3266" s="1">
        <v>3265</v>
      </c>
      <c r="B3266" s="1">
        <v>86753093265</v>
      </c>
      <c r="C3266" s="2">
        <v>1.7013698630136986</v>
      </c>
      <c r="D3266" s="2" t="str">
        <f t="shared" si="201"/>
        <v>&gt; 1.5 year</v>
      </c>
      <c r="E3266" s="3">
        <v>27.030136986301368</v>
      </c>
      <c r="F3266" s="1">
        <v>1</v>
      </c>
      <c r="G3266" s="1">
        <v>32</v>
      </c>
      <c r="H3266" s="1" t="str">
        <f t="shared" si="202"/>
        <v>&lt;80</v>
      </c>
      <c r="I3266" s="1">
        <v>332.314565098375</v>
      </c>
      <c r="J3266" s="1">
        <v>273.76881115306298</v>
      </c>
      <c r="K3266" s="1">
        <v>192.34322977047199</v>
      </c>
      <c r="L3266" s="1">
        <v>188.43451916393201</v>
      </c>
      <c r="M3266" s="1">
        <f t="shared" si="203"/>
        <v>94.179999972243522</v>
      </c>
      <c r="N3266" s="1">
        <v>0</v>
      </c>
      <c r="O3266" s="1" t="str">
        <f t="shared" ref="O3266:O3329" si="204">IF(AND(E3266&gt;17,E3266&lt;25),"17-25",IF(AND(E3266&gt;25,E3266&lt;40),"25-40","&gt;40"))</f>
        <v>25-40</v>
      </c>
    </row>
    <row r="3267" spans="1:15">
      <c r="A3267" s="1">
        <v>3266</v>
      </c>
      <c r="B3267" s="1">
        <v>86753093266</v>
      </c>
      <c r="C3267" s="2">
        <v>1.1178082191780823</v>
      </c>
      <c r="D3267" s="2" t="str">
        <f t="shared" ref="D3267:D3330" si="205">IF(OR(C3267&lt;1.5, C3267=1.5),"&lt;= 1.5 year","&gt; 1.5 year")</f>
        <v>&lt;= 1.5 year</v>
      </c>
      <c r="E3267" s="3">
        <v>41.747945205479454</v>
      </c>
      <c r="F3267" s="1">
        <v>0</v>
      </c>
      <c r="G3267" s="1">
        <v>82</v>
      </c>
      <c r="H3267" s="1" t="str">
        <f t="shared" ref="H3267:H3330" si="206">IF(G3267&lt;80,"&lt;80","&gt;=80")</f>
        <v>&gt;=80</v>
      </c>
      <c r="I3267" s="1">
        <v>90.300925816253397</v>
      </c>
      <c r="J3267" s="1">
        <v>276.142312253336</v>
      </c>
      <c r="K3267" s="1">
        <v>159.51843105674499</v>
      </c>
      <c r="L3267" s="1">
        <v>38.530485761243803</v>
      </c>
      <c r="M3267" s="1">
        <f t="shared" ref="M3267:M3330" si="207">SUMPRODUCT(I3267:L3267,$P$3:$S$3)</f>
        <v>53.081329063725804</v>
      </c>
      <c r="N3267" s="1">
        <v>0</v>
      </c>
      <c r="O3267" s="1" t="str">
        <f t="shared" si="204"/>
        <v>&gt;40</v>
      </c>
    </row>
    <row r="3268" spans="1:15">
      <c r="A3268" s="1">
        <v>3267</v>
      </c>
      <c r="B3268" s="1">
        <v>86753093267</v>
      </c>
      <c r="C3268" s="2">
        <v>1.7068493150684931</v>
      </c>
      <c r="D3268" s="2" t="str">
        <f t="shared" si="205"/>
        <v>&gt; 1.5 year</v>
      </c>
      <c r="E3268" s="3">
        <v>29.709589041095889</v>
      </c>
      <c r="F3268" s="1">
        <v>0</v>
      </c>
      <c r="G3268" s="1">
        <v>57</v>
      </c>
      <c r="H3268" s="1" t="str">
        <f t="shared" si="206"/>
        <v>&lt;80</v>
      </c>
      <c r="I3268" s="1">
        <v>211.356655789689</v>
      </c>
      <c r="J3268" s="1">
        <v>211.55390875511301</v>
      </c>
      <c r="K3268" s="1">
        <v>206.66141723818299</v>
      </c>
      <c r="L3268" s="1">
        <v>315.33712969534599</v>
      </c>
      <c r="M3268" s="1">
        <f t="shared" si="207"/>
        <v>96.472670795607627</v>
      </c>
      <c r="N3268" s="1">
        <v>0</v>
      </c>
      <c r="O3268" s="1" t="str">
        <f t="shared" si="204"/>
        <v>25-40</v>
      </c>
    </row>
    <row r="3269" spans="1:15">
      <c r="A3269" s="1">
        <v>3268</v>
      </c>
      <c r="B3269" s="1">
        <v>86753093268</v>
      </c>
      <c r="C3269" s="2">
        <v>1.1589041095890411</v>
      </c>
      <c r="D3269" s="2" t="str">
        <f t="shared" si="205"/>
        <v>&lt;= 1.5 year</v>
      </c>
      <c r="E3269" s="3">
        <v>40.545205479452058</v>
      </c>
      <c r="F3269" s="1">
        <v>1</v>
      </c>
      <c r="G3269" s="1">
        <v>82</v>
      </c>
      <c r="H3269" s="1" t="str">
        <f t="shared" si="206"/>
        <v>&gt;=80</v>
      </c>
      <c r="I3269" s="1">
        <v>20.887555084600301</v>
      </c>
      <c r="J3269" s="1">
        <v>473.68285157899101</v>
      </c>
      <c r="K3269" s="1">
        <v>105.001813044795</v>
      </c>
      <c r="L3269" s="1">
        <v>62.403077814404</v>
      </c>
      <c r="M3269" s="1">
        <f t="shared" si="207"/>
        <v>59.654219436191191</v>
      </c>
      <c r="N3269" s="1">
        <v>0</v>
      </c>
      <c r="O3269" s="1" t="str">
        <f t="shared" si="204"/>
        <v>&gt;40</v>
      </c>
    </row>
    <row r="3270" spans="1:15">
      <c r="A3270" s="1">
        <v>3269</v>
      </c>
      <c r="B3270" s="1">
        <v>86753093269</v>
      </c>
      <c r="C3270" s="2">
        <v>1.1917808219178083</v>
      </c>
      <c r="D3270" s="2" t="str">
        <f t="shared" si="205"/>
        <v>&lt;= 1.5 year</v>
      </c>
      <c r="E3270" s="3">
        <v>46.764383561643832</v>
      </c>
      <c r="F3270" s="1">
        <v>1</v>
      </c>
      <c r="G3270" s="1">
        <v>90</v>
      </c>
      <c r="H3270" s="1" t="str">
        <f t="shared" si="206"/>
        <v>&gt;=80</v>
      </c>
      <c r="I3270" s="1">
        <v>49.449992504519003</v>
      </c>
      <c r="J3270" s="1">
        <v>204.03126505768799</v>
      </c>
      <c r="K3270" s="1">
        <v>287.870237443419</v>
      </c>
      <c r="L3270" s="1">
        <v>19.882409527361101</v>
      </c>
      <c r="M3270" s="1">
        <f t="shared" si="207"/>
        <v>57.208818241470162</v>
      </c>
      <c r="N3270" s="1">
        <v>0</v>
      </c>
      <c r="O3270" s="1" t="str">
        <f t="shared" si="204"/>
        <v>&gt;40</v>
      </c>
    </row>
    <row r="3271" spans="1:15">
      <c r="A3271" s="1">
        <v>3270</v>
      </c>
      <c r="B3271" s="1">
        <v>86753093270</v>
      </c>
      <c r="C3271" s="2">
        <v>1.7424657534246575</v>
      </c>
      <c r="D3271" s="2" t="str">
        <f t="shared" si="205"/>
        <v>&gt; 1.5 year</v>
      </c>
      <c r="E3271" s="3">
        <v>29.991780821917807</v>
      </c>
      <c r="F3271" s="1">
        <v>1</v>
      </c>
      <c r="G3271" s="1">
        <v>44</v>
      </c>
      <c r="H3271" s="1" t="str">
        <f t="shared" si="206"/>
        <v>&lt;80</v>
      </c>
      <c r="I3271" s="1">
        <v>191.40437409341999</v>
      </c>
      <c r="J3271" s="1">
        <v>152.613127322754</v>
      </c>
      <c r="K3271" s="1">
        <v>283.74550735349499</v>
      </c>
      <c r="L3271" s="1">
        <v>330.04941404575402</v>
      </c>
      <c r="M3271" s="1">
        <f t="shared" si="207"/>
        <v>101.1767906812038</v>
      </c>
      <c r="N3271" s="1">
        <v>0</v>
      </c>
      <c r="O3271" s="1" t="str">
        <f t="shared" si="204"/>
        <v>25-40</v>
      </c>
    </row>
    <row r="3272" spans="1:15">
      <c r="A3272" s="1">
        <v>3271</v>
      </c>
      <c r="B3272" s="1">
        <v>86753093271</v>
      </c>
      <c r="C3272" s="2">
        <v>1.715068493150685</v>
      </c>
      <c r="D3272" s="2" t="str">
        <f t="shared" si="205"/>
        <v>&gt; 1.5 year</v>
      </c>
      <c r="E3272" s="3">
        <v>33.838356164383562</v>
      </c>
      <c r="F3272" s="1">
        <v>0</v>
      </c>
      <c r="G3272" s="1">
        <v>25</v>
      </c>
      <c r="H3272" s="1" t="str">
        <f t="shared" si="206"/>
        <v>&lt;80</v>
      </c>
      <c r="I3272" s="1">
        <v>301.26208993653802</v>
      </c>
      <c r="J3272" s="1">
        <v>168.77681710275201</v>
      </c>
      <c r="K3272" s="1">
        <v>292.01815026048899</v>
      </c>
      <c r="L3272" s="1">
        <v>228.30283666033699</v>
      </c>
      <c r="M3272" s="1">
        <f t="shared" si="207"/>
        <v>100.04163099364231</v>
      </c>
      <c r="N3272" s="1">
        <v>0</v>
      </c>
      <c r="O3272" s="1" t="str">
        <f t="shared" si="204"/>
        <v>25-40</v>
      </c>
    </row>
    <row r="3273" spans="1:15">
      <c r="A3273" s="1">
        <v>3272</v>
      </c>
      <c r="B3273" s="1">
        <v>86753093272</v>
      </c>
      <c r="C3273" s="2">
        <v>1.7013698630136986</v>
      </c>
      <c r="D3273" s="2" t="str">
        <f t="shared" si="205"/>
        <v>&gt; 1.5 year</v>
      </c>
      <c r="E3273" s="3">
        <v>27.813698630136987</v>
      </c>
      <c r="F3273" s="1">
        <v>0</v>
      </c>
      <c r="G3273" s="1">
        <v>60</v>
      </c>
      <c r="H3273" s="1" t="str">
        <f t="shared" si="206"/>
        <v>&lt;80</v>
      </c>
      <c r="I3273" s="1">
        <v>218.44841302680899</v>
      </c>
      <c r="J3273" s="1">
        <v>260.60159925128102</v>
      </c>
      <c r="K3273" s="1">
        <v>195.06481370936999</v>
      </c>
      <c r="L3273" s="1">
        <v>332.09774013381599</v>
      </c>
      <c r="M3273" s="1">
        <f t="shared" si="207"/>
        <v>101.58350744342951</v>
      </c>
      <c r="N3273" s="1">
        <v>0</v>
      </c>
      <c r="O3273" s="1" t="str">
        <f t="shared" si="204"/>
        <v>25-40</v>
      </c>
    </row>
    <row r="3274" spans="1:15">
      <c r="A3274" s="1">
        <v>3273</v>
      </c>
      <c r="B3274" s="1">
        <v>86753093273</v>
      </c>
      <c r="C3274" s="2">
        <v>1.2684931506849315</v>
      </c>
      <c r="D3274" s="2" t="str">
        <f t="shared" si="205"/>
        <v>&lt;= 1.5 year</v>
      </c>
      <c r="E3274" s="3">
        <v>27.057534246575344</v>
      </c>
      <c r="F3274" s="1">
        <v>1</v>
      </c>
      <c r="G3274" s="1">
        <v>59</v>
      </c>
      <c r="H3274" s="1" t="str">
        <f t="shared" si="206"/>
        <v>&lt;80</v>
      </c>
      <c r="I3274" s="1">
        <v>256.87156291068698</v>
      </c>
      <c r="J3274" s="1">
        <v>415.96183443971898</v>
      </c>
      <c r="K3274" s="1">
        <v>34.530187602203299</v>
      </c>
      <c r="L3274" s="1">
        <v>15.725362870483901</v>
      </c>
      <c r="M3274" s="1">
        <f t="shared" si="207"/>
        <v>59.857337844754937</v>
      </c>
      <c r="N3274" s="1">
        <v>0</v>
      </c>
      <c r="O3274" s="1" t="str">
        <f t="shared" si="204"/>
        <v>25-40</v>
      </c>
    </row>
    <row r="3275" spans="1:15">
      <c r="A3275" s="1">
        <v>3274</v>
      </c>
      <c r="B3275" s="1">
        <v>86753093274</v>
      </c>
      <c r="C3275" s="2">
        <v>1.2301369863013698</v>
      </c>
      <c r="D3275" s="2" t="str">
        <f t="shared" si="205"/>
        <v>&lt;= 1.5 year</v>
      </c>
      <c r="E3275" s="3">
        <v>21.013698630136986</v>
      </c>
      <c r="F3275" s="1">
        <v>1</v>
      </c>
      <c r="G3275" s="1">
        <v>55</v>
      </c>
      <c r="H3275" s="1" t="str">
        <f t="shared" si="206"/>
        <v>&lt;80</v>
      </c>
      <c r="I3275" s="1">
        <v>361.24571343389499</v>
      </c>
      <c r="J3275" s="1">
        <v>384.79935463000101</v>
      </c>
      <c r="K3275" s="1">
        <v>43.268936748146899</v>
      </c>
      <c r="L3275" s="1">
        <v>6.9138470705445298</v>
      </c>
      <c r="M3275" s="1">
        <f t="shared" si="207"/>
        <v>65.705539503354657</v>
      </c>
      <c r="N3275" s="1">
        <v>0</v>
      </c>
      <c r="O3275" s="1" t="str">
        <f t="shared" si="204"/>
        <v>17-25</v>
      </c>
    </row>
    <row r="3276" spans="1:15">
      <c r="A3276" s="1">
        <v>3275</v>
      </c>
      <c r="B3276" s="1">
        <v>86753093275</v>
      </c>
      <c r="C3276" s="2">
        <v>1.273972602739726</v>
      </c>
      <c r="D3276" s="2" t="str">
        <f t="shared" si="205"/>
        <v>&lt;= 1.5 year</v>
      </c>
      <c r="E3276" s="3">
        <v>27.378082191780823</v>
      </c>
      <c r="F3276" s="1">
        <v>1</v>
      </c>
      <c r="G3276" s="1">
        <v>61</v>
      </c>
      <c r="H3276" s="1" t="str">
        <f t="shared" si="206"/>
        <v>&lt;80</v>
      </c>
      <c r="I3276" s="1">
        <v>19.0127922509601</v>
      </c>
      <c r="J3276" s="1">
        <v>26.538398235523999</v>
      </c>
      <c r="K3276" s="1">
        <v>478.053304144533</v>
      </c>
      <c r="L3276" s="1">
        <v>434.10460520072502</v>
      </c>
      <c r="M3276" s="1">
        <f t="shared" si="207"/>
        <v>113.10304436034968</v>
      </c>
      <c r="N3276" s="1">
        <v>1</v>
      </c>
      <c r="O3276" s="1" t="str">
        <f t="shared" si="204"/>
        <v>25-40</v>
      </c>
    </row>
    <row r="3277" spans="1:15">
      <c r="A3277" s="1">
        <v>3276</v>
      </c>
      <c r="B3277" s="1">
        <v>86753093276</v>
      </c>
      <c r="C3277" s="2">
        <v>1.284931506849315</v>
      </c>
      <c r="D3277" s="2" t="str">
        <f t="shared" si="205"/>
        <v>&lt;= 1.5 year</v>
      </c>
      <c r="E3277" s="3">
        <v>44.917808219178085</v>
      </c>
      <c r="F3277" s="1">
        <v>1</v>
      </c>
      <c r="G3277" s="1">
        <v>93</v>
      </c>
      <c r="H3277" s="1" t="str">
        <f t="shared" si="206"/>
        <v>&gt;=80</v>
      </c>
      <c r="I3277" s="1">
        <v>3.1868624929465899</v>
      </c>
      <c r="J3277" s="1">
        <v>272.78935404167498</v>
      </c>
      <c r="K3277" s="1">
        <v>232.727735321983</v>
      </c>
      <c r="L3277" s="1">
        <v>20.300073018072499</v>
      </c>
      <c r="M3277" s="1">
        <f t="shared" si="207"/>
        <v>52.441434323576381</v>
      </c>
      <c r="N3277" s="1">
        <v>1</v>
      </c>
      <c r="O3277" s="1" t="str">
        <f t="shared" si="204"/>
        <v>&gt;40</v>
      </c>
    </row>
    <row r="3278" spans="1:15">
      <c r="A3278" s="1">
        <v>3277</v>
      </c>
      <c r="B3278" s="1">
        <v>86753093277</v>
      </c>
      <c r="C3278" s="2">
        <v>1.4602739726027398</v>
      </c>
      <c r="D3278" s="2" t="str">
        <f t="shared" si="205"/>
        <v>&lt;= 1.5 year</v>
      </c>
      <c r="E3278" s="3">
        <v>23.967123287671232</v>
      </c>
      <c r="F3278" s="1">
        <v>1</v>
      </c>
      <c r="G3278" s="1">
        <v>53</v>
      </c>
      <c r="H3278" s="1" t="str">
        <f t="shared" si="206"/>
        <v>&lt;80</v>
      </c>
      <c r="I3278" s="1">
        <v>27.877982367450201</v>
      </c>
      <c r="J3278" s="1">
        <v>79.493385005183896</v>
      </c>
      <c r="K3278" s="1">
        <v>383.00471655474098</v>
      </c>
      <c r="L3278" s="1">
        <v>461.97575705467602</v>
      </c>
      <c r="M3278" s="1">
        <f t="shared" si="207"/>
        <v>109.98736622294076</v>
      </c>
      <c r="N3278" s="1">
        <v>1</v>
      </c>
      <c r="O3278" s="1" t="str">
        <f t="shared" si="204"/>
        <v>17-25</v>
      </c>
    </row>
    <row r="3279" spans="1:15">
      <c r="A3279" s="1">
        <v>3278</v>
      </c>
      <c r="B3279" s="1">
        <v>86753093278</v>
      </c>
      <c r="C3279" s="2">
        <v>1.1397260273972603</v>
      </c>
      <c r="D3279" s="2" t="str">
        <f t="shared" si="205"/>
        <v>&lt;= 1.5 year</v>
      </c>
      <c r="E3279" s="3">
        <v>43.482191780821921</v>
      </c>
      <c r="F3279" s="1">
        <v>0</v>
      </c>
      <c r="G3279" s="1">
        <v>62</v>
      </c>
      <c r="H3279" s="1" t="str">
        <f t="shared" si="206"/>
        <v>&lt;80</v>
      </c>
      <c r="I3279" s="1">
        <v>32.816719005622701</v>
      </c>
      <c r="J3279" s="1">
        <v>245.92418247462399</v>
      </c>
      <c r="K3279" s="1">
        <v>312.34323108240397</v>
      </c>
      <c r="L3279" s="1">
        <v>5.1198120138717496</v>
      </c>
      <c r="M3279" s="1">
        <f t="shared" si="207"/>
        <v>60.39483728997282</v>
      </c>
      <c r="N3279" s="1">
        <v>0</v>
      </c>
      <c r="O3279" s="1" t="str">
        <f t="shared" si="204"/>
        <v>&gt;40</v>
      </c>
    </row>
    <row r="3280" spans="1:15">
      <c r="A3280" s="1">
        <v>3279</v>
      </c>
      <c r="B3280" s="1">
        <v>86753093279</v>
      </c>
      <c r="C3280" s="2">
        <v>1.6547945205479453</v>
      </c>
      <c r="D3280" s="2" t="str">
        <f t="shared" si="205"/>
        <v>&gt; 1.5 year</v>
      </c>
      <c r="E3280" s="3">
        <v>22.4</v>
      </c>
      <c r="F3280" s="1">
        <v>1</v>
      </c>
      <c r="G3280" s="1">
        <v>64</v>
      </c>
      <c r="H3280" s="1" t="str">
        <f t="shared" si="206"/>
        <v>&lt;80</v>
      </c>
      <c r="I3280" s="1">
        <v>255.62726547006801</v>
      </c>
      <c r="J3280" s="1">
        <v>443.81665771095697</v>
      </c>
      <c r="K3280" s="1">
        <v>8.7169188985900004</v>
      </c>
      <c r="L3280" s="1">
        <v>45.593002041381098</v>
      </c>
      <c r="M3280" s="1">
        <f t="shared" si="207"/>
        <v>62.472704367278531</v>
      </c>
      <c r="N3280" s="1">
        <v>0</v>
      </c>
      <c r="O3280" s="1" t="str">
        <f t="shared" si="204"/>
        <v>17-25</v>
      </c>
    </row>
    <row r="3281" spans="1:15">
      <c r="A3281" s="1">
        <v>3280</v>
      </c>
      <c r="B3281" s="1">
        <v>86753093280</v>
      </c>
      <c r="C3281" s="2">
        <v>1.1287671232876713</v>
      </c>
      <c r="D3281" s="2" t="str">
        <f t="shared" si="205"/>
        <v>&lt;= 1.5 year</v>
      </c>
      <c r="E3281" s="3">
        <v>46.849315068493148</v>
      </c>
      <c r="F3281" s="1">
        <v>0</v>
      </c>
      <c r="G3281" s="1">
        <v>53</v>
      </c>
      <c r="H3281" s="1" t="str">
        <f t="shared" si="206"/>
        <v>&lt;80</v>
      </c>
      <c r="I3281" s="1">
        <v>57.311890711760199</v>
      </c>
      <c r="J3281" s="1">
        <v>232.46644321131501</v>
      </c>
      <c r="K3281" s="1">
        <v>251.66166923386601</v>
      </c>
      <c r="L3281" s="1">
        <v>81.574288620112299</v>
      </c>
      <c r="M3281" s="1">
        <f t="shared" si="207"/>
        <v>63.170581656323407</v>
      </c>
      <c r="N3281" s="1">
        <v>0</v>
      </c>
      <c r="O3281" s="1" t="str">
        <f t="shared" si="204"/>
        <v>&gt;40</v>
      </c>
    </row>
    <row r="3282" spans="1:15">
      <c r="A3282" s="1">
        <v>3281</v>
      </c>
      <c r="B3282" s="1">
        <v>86753093281</v>
      </c>
      <c r="C3282" s="2">
        <v>1.3452054794520547</v>
      </c>
      <c r="D3282" s="2" t="str">
        <f t="shared" si="205"/>
        <v>&lt;= 1.5 year</v>
      </c>
      <c r="E3282" s="3">
        <v>42.964383561643835</v>
      </c>
      <c r="F3282" s="1">
        <v>1</v>
      </c>
      <c r="G3282" s="1">
        <v>93</v>
      </c>
      <c r="H3282" s="1" t="str">
        <f t="shared" si="206"/>
        <v>&gt;=80</v>
      </c>
      <c r="I3282" s="1">
        <v>17.2986190283575</v>
      </c>
      <c r="J3282" s="1">
        <v>330.26708972254301</v>
      </c>
      <c r="K3282" s="1">
        <v>286.85480508466202</v>
      </c>
      <c r="L3282" s="1">
        <v>12.342931053469499</v>
      </c>
      <c r="M3282" s="1">
        <f t="shared" si="207"/>
        <v>63.708985036647817</v>
      </c>
      <c r="N3282" s="1">
        <v>0</v>
      </c>
      <c r="O3282" s="1" t="str">
        <f t="shared" si="204"/>
        <v>&gt;40</v>
      </c>
    </row>
    <row r="3283" spans="1:15">
      <c r="A3283" s="1">
        <v>3282</v>
      </c>
      <c r="B3283" s="1">
        <v>86753093282</v>
      </c>
      <c r="C3283" s="2">
        <v>1.3397260273972602</v>
      </c>
      <c r="D3283" s="2" t="str">
        <f t="shared" si="205"/>
        <v>&lt;= 1.5 year</v>
      </c>
      <c r="E3283" s="3">
        <v>35.715068493150682</v>
      </c>
      <c r="F3283" s="1">
        <v>0</v>
      </c>
      <c r="G3283" s="1">
        <v>74</v>
      </c>
      <c r="H3283" s="1" t="str">
        <f t="shared" si="206"/>
        <v>&lt;80</v>
      </c>
      <c r="I3283" s="1">
        <v>39.971025449282301</v>
      </c>
      <c r="J3283" s="1">
        <v>249.131565883326</v>
      </c>
      <c r="K3283" s="1">
        <v>225.90967233322701</v>
      </c>
      <c r="L3283" s="1">
        <v>63.052842888513901</v>
      </c>
      <c r="M3283" s="1">
        <f t="shared" si="207"/>
        <v>57.803709133217573</v>
      </c>
      <c r="N3283" s="1">
        <v>0</v>
      </c>
      <c r="O3283" s="1" t="str">
        <f t="shared" si="204"/>
        <v>25-40</v>
      </c>
    </row>
    <row r="3284" spans="1:15">
      <c r="A3284" s="1">
        <v>3283</v>
      </c>
      <c r="B3284" s="1">
        <v>86753093283</v>
      </c>
      <c r="C3284" s="2">
        <v>1.5287671232876712</v>
      </c>
      <c r="D3284" s="2" t="str">
        <f t="shared" si="205"/>
        <v>&gt; 1.5 year</v>
      </c>
      <c r="E3284" s="3">
        <v>33.005479452054793</v>
      </c>
      <c r="F3284" s="1">
        <v>0</v>
      </c>
      <c r="G3284" s="1">
        <v>43</v>
      </c>
      <c r="H3284" s="1" t="str">
        <f t="shared" si="206"/>
        <v>&lt;80</v>
      </c>
      <c r="I3284" s="1">
        <v>320.05139287076798</v>
      </c>
      <c r="J3284" s="1">
        <v>225.654617527727</v>
      </c>
      <c r="K3284" s="1">
        <v>144.77068921280701</v>
      </c>
      <c r="L3284" s="1">
        <v>247.64422019176601</v>
      </c>
      <c r="M3284" s="1">
        <f t="shared" si="207"/>
        <v>90.746269960428364</v>
      </c>
      <c r="N3284" s="1">
        <v>0</v>
      </c>
      <c r="O3284" s="1" t="str">
        <f t="shared" si="204"/>
        <v>25-40</v>
      </c>
    </row>
    <row r="3285" spans="1:15">
      <c r="A3285" s="1">
        <v>3284</v>
      </c>
      <c r="B3285" s="1">
        <v>86753093284</v>
      </c>
      <c r="C3285" s="2">
        <v>1.2246575342465753</v>
      </c>
      <c r="D3285" s="2" t="str">
        <f t="shared" si="205"/>
        <v>&lt;= 1.5 year</v>
      </c>
      <c r="E3285" s="3">
        <v>39.493150684931507</v>
      </c>
      <c r="F3285" s="1">
        <v>1</v>
      </c>
      <c r="G3285" s="1">
        <v>67</v>
      </c>
      <c r="H3285" s="1" t="str">
        <f t="shared" si="206"/>
        <v>&lt;80</v>
      </c>
      <c r="I3285" s="1">
        <v>12.235953944009101</v>
      </c>
      <c r="J3285" s="1">
        <v>351.411031378443</v>
      </c>
      <c r="K3285" s="1">
        <v>139.93520226430701</v>
      </c>
      <c r="L3285" s="1">
        <v>47.5147755107579</v>
      </c>
      <c r="M3285" s="1">
        <f t="shared" si="207"/>
        <v>51.58575615880396</v>
      </c>
      <c r="N3285" s="1">
        <v>0</v>
      </c>
      <c r="O3285" s="1" t="str">
        <f t="shared" si="204"/>
        <v>25-40</v>
      </c>
    </row>
    <row r="3286" spans="1:15">
      <c r="A3286" s="1">
        <v>3285</v>
      </c>
      <c r="B3286" s="1">
        <v>86753093285</v>
      </c>
      <c r="C3286" s="2">
        <v>1.178082191780822</v>
      </c>
      <c r="D3286" s="2" t="str">
        <f t="shared" si="205"/>
        <v>&lt;= 1.5 year</v>
      </c>
      <c r="E3286" s="3">
        <v>38.980821917808221</v>
      </c>
      <c r="F3286" s="1">
        <v>0</v>
      </c>
      <c r="G3286" s="1">
        <v>88</v>
      </c>
      <c r="H3286" s="1" t="str">
        <f t="shared" si="206"/>
        <v>&gt;=80</v>
      </c>
      <c r="I3286" s="1">
        <v>7.8166476099715103</v>
      </c>
      <c r="J3286" s="1">
        <v>124.09165067366899</v>
      </c>
      <c r="K3286" s="1">
        <v>429.482901721747</v>
      </c>
      <c r="L3286" s="1">
        <v>26.734240300090502</v>
      </c>
      <c r="M3286" s="1">
        <f t="shared" si="207"/>
        <v>65.29872090531174</v>
      </c>
      <c r="N3286" s="1">
        <v>0</v>
      </c>
      <c r="O3286" s="1" t="str">
        <f t="shared" si="204"/>
        <v>25-40</v>
      </c>
    </row>
    <row r="3287" spans="1:15">
      <c r="A3287" s="1">
        <v>3286</v>
      </c>
      <c r="B3287" s="1">
        <v>86753093286</v>
      </c>
      <c r="C3287" s="2">
        <v>1.6575342465753424</v>
      </c>
      <c r="D3287" s="2" t="str">
        <f t="shared" si="205"/>
        <v>&gt; 1.5 year</v>
      </c>
      <c r="E3287" s="3">
        <v>29.213698630136985</v>
      </c>
      <c r="F3287" s="1">
        <v>0</v>
      </c>
      <c r="G3287" s="1">
        <v>48</v>
      </c>
      <c r="H3287" s="1" t="str">
        <f t="shared" si="206"/>
        <v>&lt;80</v>
      </c>
      <c r="I3287" s="1">
        <v>227.45494741826701</v>
      </c>
      <c r="J3287" s="1">
        <v>196.67891879413199</v>
      </c>
      <c r="K3287" s="1">
        <v>251.32867868001699</v>
      </c>
      <c r="L3287" s="1">
        <v>294.09387645698098</v>
      </c>
      <c r="M3287" s="1">
        <f t="shared" si="207"/>
        <v>99.381415913431681</v>
      </c>
      <c r="N3287" s="1">
        <v>0</v>
      </c>
      <c r="O3287" s="1" t="str">
        <f t="shared" si="204"/>
        <v>25-40</v>
      </c>
    </row>
    <row r="3288" spans="1:15">
      <c r="A3288" s="1">
        <v>3287</v>
      </c>
      <c r="B3288" s="1">
        <v>86753093287</v>
      </c>
      <c r="C3288" s="2">
        <v>1.4794520547945205</v>
      </c>
      <c r="D3288" s="2" t="str">
        <f t="shared" si="205"/>
        <v>&lt;= 1.5 year</v>
      </c>
      <c r="E3288" s="3">
        <v>27.515068493150686</v>
      </c>
      <c r="F3288" s="1">
        <v>1</v>
      </c>
      <c r="G3288" s="1">
        <v>60</v>
      </c>
      <c r="H3288" s="1" t="str">
        <f t="shared" si="206"/>
        <v>&lt;80</v>
      </c>
      <c r="I3288" s="1">
        <v>352.97487233666601</v>
      </c>
      <c r="J3288" s="1">
        <v>338.37983915267699</v>
      </c>
      <c r="K3288" s="1">
        <v>52.276677634097297</v>
      </c>
      <c r="L3288" s="1">
        <v>19.0083158245736</v>
      </c>
      <c r="M3288" s="1">
        <f t="shared" si="207"/>
        <v>63.862576134187954</v>
      </c>
      <c r="N3288" s="1">
        <v>0</v>
      </c>
      <c r="O3288" s="1" t="str">
        <f t="shared" si="204"/>
        <v>25-40</v>
      </c>
    </row>
    <row r="3289" spans="1:15">
      <c r="A3289" s="1">
        <v>3288</v>
      </c>
      <c r="B3289" s="1">
        <v>86753093288</v>
      </c>
      <c r="C3289" s="2">
        <v>1.7287671232876711</v>
      </c>
      <c r="D3289" s="2" t="str">
        <f t="shared" si="205"/>
        <v>&gt; 1.5 year</v>
      </c>
      <c r="E3289" s="3">
        <v>30.038356164383561</v>
      </c>
      <c r="F3289" s="1">
        <v>0</v>
      </c>
      <c r="G3289" s="1">
        <v>40</v>
      </c>
      <c r="H3289" s="1" t="str">
        <f t="shared" si="206"/>
        <v>&lt;80</v>
      </c>
      <c r="I3289" s="1">
        <v>312.35165967978202</v>
      </c>
      <c r="J3289" s="1">
        <v>137.06946184797101</v>
      </c>
      <c r="K3289" s="1">
        <v>351.41608118766197</v>
      </c>
      <c r="L3289" s="1">
        <v>222.37679437396201</v>
      </c>
      <c r="M3289" s="1">
        <f t="shared" si="207"/>
        <v>104.80883478961512</v>
      </c>
      <c r="N3289" s="1">
        <v>0</v>
      </c>
      <c r="O3289" s="1" t="str">
        <f t="shared" si="204"/>
        <v>25-40</v>
      </c>
    </row>
    <row r="3290" spans="1:15">
      <c r="A3290" s="1">
        <v>3289</v>
      </c>
      <c r="B3290" s="1">
        <v>86753093289</v>
      </c>
      <c r="C3290" s="2">
        <v>1.747945205479452</v>
      </c>
      <c r="D3290" s="2" t="str">
        <f t="shared" si="205"/>
        <v>&gt; 1.5 year</v>
      </c>
      <c r="E3290" s="3">
        <v>30.290410958904111</v>
      </c>
      <c r="F3290" s="1">
        <v>0</v>
      </c>
      <c r="G3290" s="1">
        <v>35</v>
      </c>
      <c r="H3290" s="1" t="str">
        <f t="shared" si="206"/>
        <v>&lt;80</v>
      </c>
      <c r="I3290" s="1">
        <v>237.62217258022</v>
      </c>
      <c r="J3290" s="1">
        <v>275.29059360948702</v>
      </c>
      <c r="K3290" s="1">
        <v>241.62237705133401</v>
      </c>
      <c r="L3290" s="1">
        <v>206.809759929736</v>
      </c>
      <c r="M3290" s="1">
        <f t="shared" si="207"/>
        <v>94.844877732904962</v>
      </c>
      <c r="N3290" s="1">
        <v>1</v>
      </c>
      <c r="O3290" s="1" t="str">
        <f t="shared" si="204"/>
        <v>25-40</v>
      </c>
    </row>
    <row r="3291" spans="1:15">
      <c r="A3291" s="1">
        <v>3290</v>
      </c>
      <c r="B3291" s="1">
        <v>86753093290</v>
      </c>
      <c r="C3291" s="2">
        <v>1.7095890410958905</v>
      </c>
      <c r="D3291" s="2" t="str">
        <f t="shared" si="205"/>
        <v>&gt; 1.5 year</v>
      </c>
      <c r="E3291" s="3">
        <v>37.789041095890411</v>
      </c>
      <c r="F3291" s="1">
        <v>0</v>
      </c>
      <c r="G3291" s="1">
        <v>29</v>
      </c>
      <c r="H3291" s="1" t="str">
        <f t="shared" si="206"/>
        <v>&lt;80</v>
      </c>
      <c r="I3291" s="1">
        <v>264.59104998984202</v>
      </c>
      <c r="J3291" s="1">
        <v>160.609372381648</v>
      </c>
      <c r="K3291" s="1">
        <v>249.12145574152501</v>
      </c>
      <c r="L3291" s="1">
        <v>328.434949810055</v>
      </c>
      <c r="M3291" s="1">
        <f t="shared" si="207"/>
        <v>103.3228024559088</v>
      </c>
      <c r="N3291" s="1">
        <v>0</v>
      </c>
      <c r="O3291" s="1" t="str">
        <f t="shared" si="204"/>
        <v>25-40</v>
      </c>
    </row>
    <row r="3292" spans="1:15">
      <c r="A3292" s="1">
        <v>3291</v>
      </c>
      <c r="B3292" s="1">
        <v>86753093291</v>
      </c>
      <c r="C3292" s="2">
        <v>1.189041095890411</v>
      </c>
      <c r="D3292" s="2" t="str">
        <f t="shared" si="205"/>
        <v>&lt;= 1.5 year</v>
      </c>
      <c r="E3292" s="3">
        <v>47.589041095890408</v>
      </c>
      <c r="F3292" s="1">
        <v>1</v>
      </c>
      <c r="G3292" s="1">
        <v>51</v>
      </c>
      <c r="H3292" s="1" t="str">
        <f t="shared" si="206"/>
        <v>&lt;80</v>
      </c>
      <c r="I3292" s="1">
        <v>35.606831551364102</v>
      </c>
      <c r="J3292" s="1">
        <v>363.68366444756799</v>
      </c>
      <c r="K3292" s="1">
        <v>200.490031398338</v>
      </c>
      <c r="L3292" s="1">
        <v>5.8078202419311902</v>
      </c>
      <c r="M3292" s="1">
        <f t="shared" si="207"/>
        <v>56.698981876746863</v>
      </c>
      <c r="N3292" s="1">
        <v>0</v>
      </c>
      <c r="O3292" s="1" t="str">
        <f t="shared" si="204"/>
        <v>&gt;40</v>
      </c>
    </row>
    <row r="3293" spans="1:15">
      <c r="A3293" s="1">
        <v>3292</v>
      </c>
      <c r="B3293" s="1">
        <v>86753093292</v>
      </c>
      <c r="C3293" s="2">
        <v>1.0438356164383562</v>
      </c>
      <c r="D3293" s="2" t="str">
        <f t="shared" si="205"/>
        <v>&lt;= 1.5 year</v>
      </c>
      <c r="E3293" s="3">
        <v>33.468493150684928</v>
      </c>
      <c r="F3293" s="1">
        <v>1</v>
      </c>
      <c r="G3293" s="1">
        <v>62</v>
      </c>
      <c r="H3293" s="1" t="str">
        <f t="shared" si="206"/>
        <v>&lt;80</v>
      </c>
      <c r="I3293" s="1">
        <v>286.12469167616598</v>
      </c>
      <c r="J3293" s="1">
        <v>395.54436847281301</v>
      </c>
      <c r="K3293" s="1">
        <v>94.182524568156495</v>
      </c>
      <c r="L3293" s="1">
        <v>20.577801990701399</v>
      </c>
      <c r="M3293" s="1">
        <f t="shared" si="207"/>
        <v>68.304763998981272</v>
      </c>
      <c r="N3293" s="1">
        <v>0</v>
      </c>
      <c r="O3293" s="1" t="str">
        <f t="shared" si="204"/>
        <v>25-40</v>
      </c>
    </row>
    <row r="3294" spans="1:15">
      <c r="A3294" s="1">
        <v>3293</v>
      </c>
      <c r="B3294" s="1">
        <v>86753093293</v>
      </c>
      <c r="C3294" s="2">
        <v>1.6191780821917807</v>
      </c>
      <c r="D3294" s="2" t="str">
        <f t="shared" si="205"/>
        <v>&gt; 1.5 year</v>
      </c>
      <c r="E3294" s="3">
        <v>32.350684931506848</v>
      </c>
      <c r="F3294" s="1">
        <v>0</v>
      </c>
      <c r="G3294" s="1">
        <v>34</v>
      </c>
      <c r="H3294" s="1" t="str">
        <f t="shared" si="206"/>
        <v>&lt;80</v>
      </c>
      <c r="I3294" s="1">
        <v>300.45046196318498</v>
      </c>
      <c r="J3294" s="1">
        <v>132.13151977512399</v>
      </c>
      <c r="K3294" s="1">
        <v>249.20775539998999</v>
      </c>
      <c r="L3294" s="1">
        <v>339.49953819274702</v>
      </c>
      <c r="M3294" s="1">
        <f t="shared" si="207"/>
        <v>105.25143377019316</v>
      </c>
      <c r="N3294" s="1">
        <v>0</v>
      </c>
      <c r="O3294" s="1" t="str">
        <f t="shared" si="204"/>
        <v>25-40</v>
      </c>
    </row>
    <row r="3295" spans="1:15">
      <c r="A3295" s="1">
        <v>3294</v>
      </c>
      <c r="B3295" s="1">
        <v>86753093294</v>
      </c>
      <c r="C3295" s="2">
        <v>1.6876712328767123</v>
      </c>
      <c r="D3295" s="2" t="str">
        <f t="shared" si="205"/>
        <v>&gt; 1.5 year</v>
      </c>
      <c r="E3295" s="3">
        <v>32.772602739726025</v>
      </c>
      <c r="F3295" s="1">
        <v>0</v>
      </c>
      <c r="G3295" s="1">
        <v>23</v>
      </c>
      <c r="H3295" s="1" t="str">
        <f t="shared" si="206"/>
        <v>&lt;80</v>
      </c>
      <c r="I3295" s="1">
        <v>189.29373919980301</v>
      </c>
      <c r="J3295" s="1">
        <v>260.563275569891</v>
      </c>
      <c r="K3295" s="1">
        <v>242.865844895039</v>
      </c>
      <c r="L3295" s="1">
        <v>225.114907557359</v>
      </c>
      <c r="M3295" s="1">
        <f t="shared" si="207"/>
        <v>92.146251475863281</v>
      </c>
      <c r="N3295" s="1">
        <v>1</v>
      </c>
      <c r="O3295" s="1" t="str">
        <f t="shared" si="204"/>
        <v>25-40</v>
      </c>
    </row>
    <row r="3296" spans="1:15">
      <c r="A3296" s="1">
        <v>3295</v>
      </c>
      <c r="B3296" s="1">
        <v>86753093295</v>
      </c>
      <c r="C3296" s="2">
        <v>1.6739726027397259</v>
      </c>
      <c r="D3296" s="2" t="str">
        <f t="shared" si="205"/>
        <v>&gt; 1.5 year</v>
      </c>
      <c r="E3296" s="3">
        <v>28.791780821917808</v>
      </c>
      <c r="F3296" s="1">
        <v>0</v>
      </c>
      <c r="G3296" s="1">
        <v>53</v>
      </c>
      <c r="H3296" s="1" t="str">
        <f t="shared" si="206"/>
        <v>&lt;80</v>
      </c>
      <c r="I3296" s="1">
        <v>267.75283980995403</v>
      </c>
      <c r="J3296" s="1">
        <v>256.857622642997</v>
      </c>
      <c r="K3296" s="1">
        <v>182.718255242293</v>
      </c>
      <c r="L3296" s="1">
        <v>237.33418633216601</v>
      </c>
      <c r="M3296" s="1">
        <f t="shared" si="207"/>
        <v>92.375129985171156</v>
      </c>
      <c r="N3296" s="1">
        <v>0</v>
      </c>
      <c r="O3296" s="1" t="str">
        <f t="shared" si="204"/>
        <v>25-40</v>
      </c>
    </row>
    <row r="3297" spans="1:15">
      <c r="A3297" s="1">
        <v>3296</v>
      </c>
      <c r="B3297" s="1">
        <v>86753093296</v>
      </c>
      <c r="C3297" s="2">
        <v>1.178082191780822</v>
      </c>
      <c r="D3297" s="2" t="str">
        <f t="shared" si="205"/>
        <v>&lt;= 1.5 year</v>
      </c>
      <c r="E3297" s="3">
        <v>45.142465753424659</v>
      </c>
      <c r="F3297" s="1">
        <v>1</v>
      </c>
      <c r="G3297" s="1">
        <v>107</v>
      </c>
      <c r="H3297" s="1" t="str">
        <f t="shared" si="206"/>
        <v>&gt;=80</v>
      </c>
      <c r="I3297" s="1">
        <v>45.7678107380951</v>
      </c>
      <c r="J3297" s="1">
        <v>327.19945330536302</v>
      </c>
      <c r="K3297" s="1">
        <v>207.515941281116</v>
      </c>
      <c r="L3297" s="1">
        <v>0.55609203301709997</v>
      </c>
      <c r="M3297" s="1">
        <f t="shared" si="207"/>
        <v>54.806025121172624</v>
      </c>
      <c r="N3297" s="1">
        <v>0</v>
      </c>
      <c r="O3297" s="1" t="str">
        <f t="shared" si="204"/>
        <v>&gt;40</v>
      </c>
    </row>
    <row r="3298" spans="1:15">
      <c r="A3298" s="1">
        <v>3297</v>
      </c>
      <c r="B3298" s="1">
        <v>86753093297</v>
      </c>
      <c r="C3298" s="2">
        <v>1.5616438356164384</v>
      </c>
      <c r="D3298" s="2" t="str">
        <f t="shared" si="205"/>
        <v>&gt; 1.5 year</v>
      </c>
      <c r="E3298" s="3">
        <v>34.967123287671235</v>
      </c>
      <c r="F3298" s="1">
        <v>1</v>
      </c>
      <c r="G3298" s="1">
        <v>54</v>
      </c>
      <c r="H3298" s="1" t="str">
        <f t="shared" si="206"/>
        <v>&lt;80</v>
      </c>
      <c r="I3298" s="1">
        <v>180.94269081414399</v>
      </c>
      <c r="J3298" s="1">
        <v>427.77254328537299</v>
      </c>
      <c r="K3298" s="1">
        <v>199.201448887624</v>
      </c>
      <c r="L3298" s="1">
        <v>202.12810986713299</v>
      </c>
      <c r="M3298" s="1">
        <f t="shared" si="207"/>
        <v>96.856765778532193</v>
      </c>
      <c r="N3298" s="1">
        <v>0</v>
      </c>
      <c r="O3298" s="1" t="str">
        <f t="shared" si="204"/>
        <v>25-40</v>
      </c>
    </row>
    <row r="3299" spans="1:15">
      <c r="A3299" s="1">
        <v>3298</v>
      </c>
      <c r="B3299" s="1">
        <v>86753093298</v>
      </c>
      <c r="C3299" s="2">
        <v>1.1479452054794521</v>
      </c>
      <c r="D3299" s="2" t="str">
        <f t="shared" si="205"/>
        <v>&lt;= 1.5 year</v>
      </c>
      <c r="E3299" s="3">
        <v>47.578082191780823</v>
      </c>
      <c r="F3299" s="1">
        <v>0</v>
      </c>
      <c r="G3299" s="1">
        <v>66</v>
      </c>
      <c r="H3299" s="1" t="str">
        <f t="shared" si="206"/>
        <v>&lt;80</v>
      </c>
      <c r="I3299" s="1">
        <v>22.842378170776701</v>
      </c>
      <c r="J3299" s="1">
        <v>155.471765524651</v>
      </c>
      <c r="K3299" s="1">
        <v>372.62113681493997</v>
      </c>
      <c r="L3299" s="1">
        <v>32.032080989811703</v>
      </c>
      <c r="M3299" s="1">
        <f t="shared" si="207"/>
        <v>62.823517632204414</v>
      </c>
      <c r="N3299" s="1">
        <v>0</v>
      </c>
      <c r="O3299" s="1" t="str">
        <f t="shared" si="204"/>
        <v>&gt;40</v>
      </c>
    </row>
    <row r="3300" spans="1:15">
      <c r="A3300" s="1">
        <v>3299</v>
      </c>
      <c r="B3300" s="1">
        <v>86753093299</v>
      </c>
      <c r="C3300" s="2">
        <v>1.6794520547945206</v>
      </c>
      <c r="D3300" s="2" t="str">
        <f t="shared" si="205"/>
        <v>&gt; 1.5 year</v>
      </c>
      <c r="E3300" s="3">
        <v>33.484931506849314</v>
      </c>
      <c r="F3300" s="1">
        <v>1</v>
      </c>
      <c r="G3300" s="1">
        <v>61</v>
      </c>
      <c r="H3300" s="1" t="str">
        <f t="shared" si="206"/>
        <v>&lt;80</v>
      </c>
      <c r="I3300" s="1">
        <v>179.60633536733201</v>
      </c>
      <c r="J3300" s="1">
        <v>315.58050808858502</v>
      </c>
      <c r="K3300" s="1">
        <v>236.49771021062</v>
      </c>
      <c r="L3300" s="1">
        <v>289.87484360633999</v>
      </c>
      <c r="M3300" s="1">
        <f t="shared" si="207"/>
        <v>102.77965393450856</v>
      </c>
      <c r="N3300" s="1">
        <v>0</v>
      </c>
      <c r="O3300" s="1" t="str">
        <f t="shared" si="204"/>
        <v>25-40</v>
      </c>
    </row>
    <row r="3301" spans="1:15">
      <c r="A3301" s="1">
        <v>3300</v>
      </c>
      <c r="B3301" s="1">
        <v>86753093300</v>
      </c>
      <c r="C3301" s="2">
        <v>1.2767123287671234</v>
      </c>
      <c r="D3301" s="2" t="str">
        <f t="shared" si="205"/>
        <v>&lt;= 1.5 year</v>
      </c>
      <c r="E3301" s="3">
        <v>43.290410958904111</v>
      </c>
      <c r="F3301" s="1">
        <v>0</v>
      </c>
      <c r="G3301" s="1">
        <v>87</v>
      </c>
      <c r="H3301" s="1" t="str">
        <f t="shared" si="206"/>
        <v>&gt;=80</v>
      </c>
      <c r="I3301" s="1">
        <v>64.907846880380305</v>
      </c>
      <c r="J3301" s="1">
        <v>247.04601871996601</v>
      </c>
      <c r="K3301" s="1">
        <v>221.31649662155499</v>
      </c>
      <c r="L3301" s="1">
        <v>12.3497370149778</v>
      </c>
      <c r="M3301" s="1">
        <f t="shared" si="207"/>
        <v>52.996257284411641</v>
      </c>
      <c r="N3301" s="1">
        <v>1</v>
      </c>
      <c r="O3301" s="1" t="str">
        <f t="shared" si="204"/>
        <v>&gt;40</v>
      </c>
    </row>
    <row r="3302" spans="1:15">
      <c r="A3302" s="1">
        <v>3301</v>
      </c>
      <c r="B3302" s="1">
        <v>86753093301</v>
      </c>
      <c r="C3302" s="2">
        <v>1.1506849315068493</v>
      </c>
      <c r="D3302" s="2" t="str">
        <f t="shared" si="205"/>
        <v>&lt;= 1.5 year</v>
      </c>
      <c r="E3302" s="3">
        <v>32.328767123287669</v>
      </c>
      <c r="F3302" s="1">
        <v>0</v>
      </c>
      <c r="G3302" s="1">
        <v>95</v>
      </c>
      <c r="H3302" s="1" t="str">
        <f t="shared" si="206"/>
        <v>&gt;=80</v>
      </c>
      <c r="I3302" s="1">
        <v>70.084052713319807</v>
      </c>
      <c r="J3302" s="1">
        <v>179.37853007132301</v>
      </c>
      <c r="K3302" s="1">
        <v>312.42624173456898</v>
      </c>
      <c r="L3302" s="1">
        <v>8.4756772551180006</v>
      </c>
      <c r="M3302" s="1">
        <f t="shared" si="207"/>
        <v>58.465236901533864</v>
      </c>
      <c r="N3302" s="1">
        <v>0</v>
      </c>
      <c r="O3302" s="1" t="str">
        <f t="shared" si="204"/>
        <v>25-40</v>
      </c>
    </row>
    <row r="3303" spans="1:15">
      <c r="A3303" s="1">
        <v>3302</v>
      </c>
      <c r="B3303" s="1">
        <v>86753093302</v>
      </c>
      <c r="C3303" s="2">
        <v>1.7643835616438357</v>
      </c>
      <c r="D3303" s="2" t="str">
        <f t="shared" si="205"/>
        <v>&gt; 1.5 year</v>
      </c>
      <c r="E3303" s="3">
        <v>29.517808219178082</v>
      </c>
      <c r="F3303" s="1">
        <v>1</v>
      </c>
      <c r="G3303" s="1">
        <v>63</v>
      </c>
      <c r="H3303" s="1" t="str">
        <f t="shared" si="206"/>
        <v>&lt;80</v>
      </c>
      <c r="I3303" s="1">
        <v>29.417104976681699</v>
      </c>
      <c r="J3303" s="1">
        <v>44.347619773559799</v>
      </c>
      <c r="K3303" s="1">
        <v>491.450993706595</v>
      </c>
      <c r="L3303" s="1">
        <v>307.39832577713997</v>
      </c>
      <c r="M3303" s="1">
        <f t="shared" si="207"/>
        <v>101.76309631806751</v>
      </c>
      <c r="N3303" s="1">
        <v>1</v>
      </c>
      <c r="O3303" s="1" t="str">
        <f t="shared" si="204"/>
        <v>25-40</v>
      </c>
    </row>
    <row r="3304" spans="1:15">
      <c r="A3304" s="1">
        <v>3303</v>
      </c>
      <c r="B3304" s="1">
        <v>86753093303</v>
      </c>
      <c r="C3304" s="2">
        <v>1.2684931506849315</v>
      </c>
      <c r="D3304" s="2" t="str">
        <f t="shared" si="205"/>
        <v>&lt;= 1.5 year</v>
      </c>
      <c r="E3304" s="3">
        <v>34.421917808219177</v>
      </c>
      <c r="F3304" s="1">
        <v>0</v>
      </c>
      <c r="G3304" s="1">
        <v>61</v>
      </c>
      <c r="H3304" s="1" t="str">
        <f t="shared" si="206"/>
        <v>&lt;80</v>
      </c>
      <c r="I3304" s="1">
        <v>419.60952579967</v>
      </c>
      <c r="J3304" s="1">
        <v>347.86909474040402</v>
      </c>
      <c r="K3304" s="1">
        <v>2.9713319307287098</v>
      </c>
      <c r="L3304" s="1">
        <v>6.2291144793378104</v>
      </c>
      <c r="M3304" s="1">
        <f t="shared" si="207"/>
        <v>62.502343212413912</v>
      </c>
      <c r="N3304" s="1">
        <v>0</v>
      </c>
      <c r="O3304" s="1" t="str">
        <f t="shared" si="204"/>
        <v>25-40</v>
      </c>
    </row>
    <row r="3305" spans="1:15">
      <c r="A3305" s="1">
        <v>3304</v>
      </c>
      <c r="B3305" s="1">
        <v>86753093304</v>
      </c>
      <c r="C3305" s="2">
        <v>1.0767123287671232</v>
      </c>
      <c r="D3305" s="2" t="str">
        <f t="shared" si="205"/>
        <v>&lt;= 1.5 year</v>
      </c>
      <c r="E3305" s="3">
        <v>35.871232876712327</v>
      </c>
      <c r="F3305" s="1">
        <v>0</v>
      </c>
      <c r="G3305" s="1">
        <v>63</v>
      </c>
      <c r="H3305" s="1" t="str">
        <f t="shared" si="206"/>
        <v>&lt;80</v>
      </c>
      <c r="I3305" s="1">
        <v>50.0495070574406</v>
      </c>
      <c r="J3305" s="1">
        <v>328.41995102475698</v>
      </c>
      <c r="K3305" s="1">
        <v>224.453879914531</v>
      </c>
      <c r="L3305" s="1">
        <v>5.6382279433087996</v>
      </c>
      <c r="M3305" s="1">
        <f t="shared" si="207"/>
        <v>57.888609589516584</v>
      </c>
      <c r="N3305" s="1">
        <v>0</v>
      </c>
      <c r="O3305" s="1" t="str">
        <f t="shared" si="204"/>
        <v>25-40</v>
      </c>
    </row>
    <row r="3306" spans="1:15">
      <c r="A3306" s="1">
        <v>3305</v>
      </c>
      <c r="B3306" s="1">
        <v>86753093305</v>
      </c>
      <c r="C3306" s="2">
        <v>1.6712328767123288</v>
      </c>
      <c r="D3306" s="2" t="str">
        <f t="shared" si="205"/>
        <v>&gt; 1.5 year</v>
      </c>
      <c r="E3306" s="3">
        <v>26.81917808219178</v>
      </c>
      <c r="F3306" s="1">
        <v>0</v>
      </c>
      <c r="G3306" s="1">
        <v>34</v>
      </c>
      <c r="H3306" s="1" t="str">
        <f t="shared" si="206"/>
        <v>&lt;80</v>
      </c>
      <c r="I3306" s="1">
        <v>243.002096665452</v>
      </c>
      <c r="J3306" s="1">
        <v>170.435672678576</v>
      </c>
      <c r="K3306" s="1">
        <v>211.214204584952</v>
      </c>
      <c r="L3306" s="1">
        <v>310.99787321406598</v>
      </c>
      <c r="M3306" s="1">
        <f t="shared" si="207"/>
        <v>95.740470883404399</v>
      </c>
      <c r="N3306" s="1">
        <v>0</v>
      </c>
      <c r="O3306" s="1" t="str">
        <f t="shared" si="204"/>
        <v>25-40</v>
      </c>
    </row>
    <row r="3307" spans="1:15">
      <c r="A3307" s="1">
        <v>3306</v>
      </c>
      <c r="B3307" s="1">
        <v>86753093306</v>
      </c>
      <c r="C3307" s="2">
        <v>1.7945205479452055</v>
      </c>
      <c r="D3307" s="2" t="str">
        <f t="shared" si="205"/>
        <v>&gt; 1.5 year</v>
      </c>
      <c r="E3307" s="3">
        <v>30.046575342465754</v>
      </c>
      <c r="F3307" s="1">
        <v>1</v>
      </c>
      <c r="G3307" s="1">
        <v>43</v>
      </c>
      <c r="H3307" s="1" t="str">
        <f t="shared" si="206"/>
        <v>&lt;80</v>
      </c>
      <c r="I3307" s="1">
        <v>402.14908676950301</v>
      </c>
      <c r="J3307" s="1">
        <v>131.10866930523301</v>
      </c>
      <c r="K3307" s="1">
        <v>296.825292350567</v>
      </c>
      <c r="L3307" s="1">
        <v>182.260979460914</v>
      </c>
      <c r="M3307" s="1">
        <f t="shared" si="207"/>
        <v>100.15097310335659</v>
      </c>
      <c r="N3307" s="1">
        <v>0</v>
      </c>
      <c r="O3307" s="1" t="str">
        <f t="shared" si="204"/>
        <v>25-40</v>
      </c>
    </row>
    <row r="3308" spans="1:15">
      <c r="A3308" s="1">
        <v>3307</v>
      </c>
      <c r="B3308" s="1">
        <v>86753093307</v>
      </c>
      <c r="C3308" s="2">
        <v>1.7753424657534247</v>
      </c>
      <c r="D3308" s="2" t="str">
        <f t="shared" si="205"/>
        <v>&gt; 1.5 year</v>
      </c>
      <c r="E3308" s="3">
        <v>28.076712328767123</v>
      </c>
      <c r="F3308" s="1">
        <v>0</v>
      </c>
      <c r="G3308" s="1">
        <v>35</v>
      </c>
      <c r="H3308" s="1" t="str">
        <f t="shared" si="206"/>
        <v>&lt;80</v>
      </c>
      <c r="I3308" s="1">
        <v>286.53084610750898</v>
      </c>
      <c r="J3308" s="1">
        <v>217.16367150046199</v>
      </c>
      <c r="K3308" s="1">
        <v>201.117793876582</v>
      </c>
      <c r="L3308" s="1">
        <v>353.07498035313603</v>
      </c>
      <c r="M3308" s="1">
        <f t="shared" si="207"/>
        <v>106.79869431620384</v>
      </c>
      <c r="N3308" s="1">
        <v>0</v>
      </c>
      <c r="O3308" s="1" t="str">
        <f t="shared" si="204"/>
        <v>25-40</v>
      </c>
    </row>
    <row r="3309" spans="1:15">
      <c r="A3309" s="1">
        <v>3308</v>
      </c>
      <c r="B3309" s="1">
        <v>86753093308</v>
      </c>
      <c r="C3309" s="2">
        <v>1.2767123287671234</v>
      </c>
      <c r="D3309" s="2" t="str">
        <f t="shared" si="205"/>
        <v>&lt;= 1.5 year</v>
      </c>
      <c r="E3309" s="3">
        <v>42.4986301369863</v>
      </c>
      <c r="F3309" s="1">
        <v>1</v>
      </c>
      <c r="G3309" s="1">
        <v>88</v>
      </c>
      <c r="H3309" s="1" t="str">
        <f t="shared" si="206"/>
        <v>&gt;=80</v>
      </c>
      <c r="I3309" s="1">
        <v>7.0492049204008103</v>
      </c>
      <c r="J3309" s="1">
        <v>280.17510903943798</v>
      </c>
      <c r="K3309" s="1">
        <v>349.95644763738699</v>
      </c>
      <c r="L3309" s="1">
        <v>12.785142152693799</v>
      </c>
      <c r="M3309" s="1">
        <f t="shared" si="207"/>
        <v>66.506935891596797</v>
      </c>
      <c r="N3309" s="1">
        <v>0</v>
      </c>
      <c r="O3309" s="1" t="str">
        <f t="shared" si="204"/>
        <v>&gt;40</v>
      </c>
    </row>
    <row r="3310" spans="1:15">
      <c r="A3310" s="1">
        <v>3309</v>
      </c>
      <c r="B3310" s="1">
        <v>86753093309</v>
      </c>
      <c r="C3310" s="2">
        <v>1.5287671232876712</v>
      </c>
      <c r="D3310" s="2" t="str">
        <f t="shared" si="205"/>
        <v>&gt; 1.5 year</v>
      </c>
      <c r="E3310" s="3">
        <v>31.221917808219178</v>
      </c>
      <c r="F3310" s="1">
        <v>1</v>
      </c>
      <c r="G3310" s="1">
        <v>45</v>
      </c>
      <c r="H3310" s="1" t="str">
        <f t="shared" si="206"/>
        <v>&lt;80</v>
      </c>
      <c r="I3310" s="1">
        <v>342.82970700032899</v>
      </c>
      <c r="J3310" s="1">
        <v>255.63153914971201</v>
      </c>
      <c r="K3310" s="1">
        <v>160.847690055203</v>
      </c>
      <c r="L3310" s="1">
        <v>249.49274774876901</v>
      </c>
      <c r="M3310" s="1">
        <f t="shared" si="207"/>
        <v>97.117752228479915</v>
      </c>
      <c r="N3310" s="1">
        <v>0</v>
      </c>
      <c r="O3310" s="1" t="str">
        <f t="shared" si="204"/>
        <v>25-40</v>
      </c>
    </row>
    <row r="3311" spans="1:15">
      <c r="A3311" s="1">
        <v>3310</v>
      </c>
      <c r="B3311" s="1">
        <v>86753093310</v>
      </c>
      <c r="C3311" s="2">
        <v>1.1479452054794521</v>
      </c>
      <c r="D3311" s="2" t="str">
        <f t="shared" si="205"/>
        <v>&lt;= 1.5 year</v>
      </c>
      <c r="E3311" s="3">
        <v>44.205479452054796</v>
      </c>
      <c r="F3311" s="1">
        <v>1</v>
      </c>
      <c r="G3311" s="1">
        <v>87</v>
      </c>
      <c r="H3311" s="1" t="str">
        <f t="shared" si="206"/>
        <v>&gt;=80</v>
      </c>
      <c r="I3311" s="1">
        <v>41.445786405403197</v>
      </c>
      <c r="J3311" s="1">
        <v>174.55531519273899</v>
      </c>
      <c r="K3311" s="1">
        <v>172.050458105475</v>
      </c>
      <c r="L3311" s="1">
        <v>120.684832939816</v>
      </c>
      <c r="M3311" s="1">
        <f t="shared" si="207"/>
        <v>52.408323053286288</v>
      </c>
      <c r="N3311" s="1">
        <v>1</v>
      </c>
      <c r="O3311" s="1" t="str">
        <f t="shared" si="204"/>
        <v>&gt;40</v>
      </c>
    </row>
    <row r="3312" spans="1:15">
      <c r="A3312" s="1">
        <v>3311</v>
      </c>
      <c r="B3312" s="1">
        <v>86753093311</v>
      </c>
      <c r="C3312" s="2">
        <v>0.8904109589041096</v>
      </c>
      <c r="D3312" s="2" t="str">
        <f t="shared" si="205"/>
        <v>&lt;= 1.5 year</v>
      </c>
      <c r="E3312" s="3">
        <v>33.805479452054797</v>
      </c>
      <c r="F3312" s="1">
        <v>0</v>
      </c>
      <c r="G3312" s="1">
        <v>21</v>
      </c>
      <c r="H3312" s="1" t="str">
        <f t="shared" si="206"/>
        <v>&lt;80</v>
      </c>
      <c r="I3312" s="1">
        <v>63.9031916769394</v>
      </c>
      <c r="J3312" s="1">
        <v>33.657461337564797</v>
      </c>
      <c r="K3312" s="1">
        <v>198.21749584876201</v>
      </c>
      <c r="L3312" s="1">
        <v>494.24662042252601</v>
      </c>
      <c r="M3312" s="1">
        <f t="shared" si="207"/>
        <v>90.900546193714888</v>
      </c>
      <c r="N3312" s="1">
        <v>0</v>
      </c>
      <c r="O3312" s="1" t="str">
        <f t="shared" si="204"/>
        <v>25-40</v>
      </c>
    </row>
    <row r="3313" spans="1:15">
      <c r="A3313" s="1">
        <v>3312</v>
      </c>
      <c r="B3313" s="1">
        <v>86753093312</v>
      </c>
      <c r="C3313" s="2">
        <v>1.6657534246575343</v>
      </c>
      <c r="D3313" s="2" t="str">
        <f t="shared" si="205"/>
        <v>&gt; 1.5 year</v>
      </c>
      <c r="E3313" s="3">
        <v>27.56986301369863</v>
      </c>
      <c r="F3313" s="1">
        <v>0</v>
      </c>
      <c r="G3313" s="1">
        <v>58</v>
      </c>
      <c r="H3313" s="1" t="str">
        <f t="shared" si="206"/>
        <v>&lt;80</v>
      </c>
      <c r="I3313" s="1">
        <v>271.25851761886702</v>
      </c>
      <c r="J3313" s="1">
        <v>411.72007971506002</v>
      </c>
      <c r="K3313" s="1">
        <v>196.29283560536001</v>
      </c>
      <c r="L3313" s="1">
        <v>169.298395978114</v>
      </c>
      <c r="M3313" s="1">
        <f t="shared" si="207"/>
        <v>98.509235576731044</v>
      </c>
      <c r="N3313" s="1">
        <v>0</v>
      </c>
      <c r="O3313" s="1" t="str">
        <f t="shared" si="204"/>
        <v>25-40</v>
      </c>
    </row>
    <row r="3314" spans="1:15">
      <c r="A3314" s="1">
        <v>3313</v>
      </c>
      <c r="B3314" s="1">
        <v>86753093313</v>
      </c>
      <c r="C3314" s="2">
        <v>1.6328767123287671</v>
      </c>
      <c r="D3314" s="2" t="str">
        <f t="shared" si="205"/>
        <v>&gt; 1.5 year</v>
      </c>
      <c r="E3314" s="3">
        <v>35.69315068493151</v>
      </c>
      <c r="F3314" s="1">
        <v>0</v>
      </c>
      <c r="G3314" s="1">
        <v>30</v>
      </c>
      <c r="H3314" s="1" t="str">
        <f t="shared" si="206"/>
        <v>&lt;80</v>
      </c>
      <c r="I3314" s="1">
        <v>274.09082219597002</v>
      </c>
      <c r="J3314" s="1">
        <v>211.08008135608301</v>
      </c>
      <c r="K3314" s="1">
        <v>166.817448052944</v>
      </c>
      <c r="L3314" s="1">
        <v>439.97588731037598</v>
      </c>
      <c r="M3314" s="1">
        <f t="shared" si="207"/>
        <v>111.62887252776264</v>
      </c>
      <c r="N3314" s="1">
        <v>0</v>
      </c>
      <c r="O3314" s="1" t="str">
        <f t="shared" si="204"/>
        <v>25-40</v>
      </c>
    </row>
    <row r="3315" spans="1:15">
      <c r="A3315" s="1">
        <v>3314</v>
      </c>
      <c r="B3315" s="1">
        <v>86753093314</v>
      </c>
      <c r="C3315" s="2">
        <v>1.6821917808219178</v>
      </c>
      <c r="D3315" s="2" t="str">
        <f t="shared" si="205"/>
        <v>&gt; 1.5 year</v>
      </c>
      <c r="E3315" s="3">
        <v>35.265753424657532</v>
      </c>
      <c r="F3315" s="1">
        <v>0</v>
      </c>
      <c r="G3315" s="1">
        <v>78</v>
      </c>
      <c r="H3315" s="1" t="str">
        <f t="shared" si="206"/>
        <v>&lt;80</v>
      </c>
      <c r="I3315" s="1">
        <v>140.35254724207999</v>
      </c>
      <c r="J3315" s="1">
        <v>290.72680638210198</v>
      </c>
      <c r="K3315" s="1">
        <v>227.79345662649899</v>
      </c>
      <c r="L3315" s="1">
        <v>229.723957011642</v>
      </c>
      <c r="M3315" s="1">
        <f t="shared" si="207"/>
        <v>89.388437926511472</v>
      </c>
      <c r="N3315" s="1">
        <v>1</v>
      </c>
      <c r="O3315" s="1" t="str">
        <f t="shared" si="204"/>
        <v>25-40</v>
      </c>
    </row>
    <row r="3316" spans="1:15">
      <c r="A3316" s="1">
        <v>3315</v>
      </c>
      <c r="B3316" s="1">
        <v>86753093315</v>
      </c>
      <c r="C3316" s="2">
        <v>1.6739726027397259</v>
      </c>
      <c r="D3316" s="2" t="str">
        <f t="shared" si="205"/>
        <v>&gt; 1.5 year</v>
      </c>
      <c r="E3316" s="3">
        <v>30.227397260273971</v>
      </c>
      <c r="F3316" s="1">
        <v>0</v>
      </c>
      <c r="G3316" s="1">
        <v>58</v>
      </c>
      <c r="H3316" s="1" t="str">
        <f t="shared" si="206"/>
        <v>&lt;80</v>
      </c>
      <c r="I3316" s="1">
        <v>127.266771204118</v>
      </c>
      <c r="J3316" s="1">
        <v>159.18535547069101</v>
      </c>
      <c r="K3316" s="1">
        <v>163.407837004524</v>
      </c>
      <c r="L3316" s="1">
        <v>467.58084909925202</v>
      </c>
      <c r="M3316" s="1">
        <f t="shared" si="207"/>
        <v>98.634812466437836</v>
      </c>
      <c r="N3316" s="1">
        <v>1</v>
      </c>
      <c r="O3316" s="1" t="str">
        <f t="shared" si="204"/>
        <v>25-40</v>
      </c>
    </row>
    <row r="3317" spans="1:15">
      <c r="A3317" s="1">
        <v>3316</v>
      </c>
      <c r="B3317" s="1">
        <v>86753093316</v>
      </c>
      <c r="C3317" s="2">
        <v>1.1369863013698631</v>
      </c>
      <c r="D3317" s="2" t="str">
        <f t="shared" si="205"/>
        <v>&lt;= 1.5 year</v>
      </c>
      <c r="E3317" s="3">
        <v>45.334246575342469</v>
      </c>
      <c r="F3317" s="1">
        <v>1</v>
      </c>
      <c r="G3317" s="1">
        <v>87</v>
      </c>
      <c r="H3317" s="1" t="str">
        <f t="shared" si="206"/>
        <v>&gt;=80</v>
      </c>
      <c r="I3317" s="1">
        <v>2.1647199328722402</v>
      </c>
      <c r="J3317" s="1">
        <v>233.659506023473</v>
      </c>
      <c r="K3317" s="1">
        <v>186.42511185247</v>
      </c>
      <c r="L3317" s="1">
        <v>173.070247107272</v>
      </c>
      <c r="M3317" s="1">
        <f t="shared" si="207"/>
        <v>62.005381151676659</v>
      </c>
      <c r="N3317" s="1">
        <v>0</v>
      </c>
      <c r="O3317" s="1" t="str">
        <f t="shared" si="204"/>
        <v>&gt;40</v>
      </c>
    </row>
    <row r="3318" spans="1:15">
      <c r="A3318" s="1">
        <v>3317</v>
      </c>
      <c r="B3318" s="1">
        <v>86753093317</v>
      </c>
      <c r="C3318" s="2">
        <v>1.8027397260273972</v>
      </c>
      <c r="D3318" s="2" t="str">
        <f t="shared" si="205"/>
        <v>&gt; 1.5 year</v>
      </c>
      <c r="E3318" s="3">
        <v>31.860273972602741</v>
      </c>
      <c r="F3318" s="1">
        <v>1</v>
      </c>
      <c r="G3318" s="1">
        <v>57</v>
      </c>
      <c r="H3318" s="1" t="str">
        <f t="shared" si="206"/>
        <v>&lt;80</v>
      </c>
      <c r="I3318" s="1">
        <v>209.46882029948799</v>
      </c>
      <c r="J3318" s="1">
        <v>301.69824542535503</v>
      </c>
      <c r="K3318" s="1">
        <v>179.308327443547</v>
      </c>
      <c r="L3318" s="1">
        <v>265.95852612523998</v>
      </c>
      <c r="M3318" s="1">
        <f t="shared" si="207"/>
        <v>94.325387686241868</v>
      </c>
      <c r="N3318" s="1">
        <v>0</v>
      </c>
      <c r="O3318" s="1" t="str">
        <f t="shared" si="204"/>
        <v>25-40</v>
      </c>
    </row>
    <row r="3319" spans="1:15">
      <c r="A3319" s="1">
        <v>3318</v>
      </c>
      <c r="B3319" s="1">
        <v>86753093318</v>
      </c>
      <c r="C3319" s="2">
        <v>1.6</v>
      </c>
      <c r="D3319" s="2" t="str">
        <f t="shared" si="205"/>
        <v>&gt; 1.5 year</v>
      </c>
      <c r="E3319" s="3">
        <v>26.049315068493151</v>
      </c>
      <c r="F3319" s="1">
        <v>0</v>
      </c>
      <c r="G3319" s="1">
        <v>40</v>
      </c>
      <c r="H3319" s="1" t="str">
        <f t="shared" si="206"/>
        <v>&lt;80</v>
      </c>
      <c r="I3319" s="1">
        <v>288.46559616808401</v>
      </c>
      <c r="J3319" s="1">
        <v>243.68311809536701</v>
      </c>
      <c r="K3319" s="1">
        <v>201.097003257697</v>
      </c>
      <c r="L3319" s="1">
        <v>330.435056458796</v>
      </c>
      <c r="M3319" s="1">
        <f t="shared" si="207"/>
        <v>106.35574430705523</v>
      </c>
      <c r="N3319" s="1">
        <v>0</v>
      </c>
      <c r="O3319" s="1" t="str">
        <f t="shared" si="204"/>
        <v>25-40</v>
      </c>
    </row>
    <row r="3320" spans="1:15">
      <c r="A3320" s="1">
        <v>3319</v>
      </c>
      <c r="B3320" s="1">
        <v>86753093319</v>
      </c>
      <c r="C3320" s="2">
        <v>1.095890410958904</v>
      </c>
      <c r="D3320" s="2" t="str">
        <f t="shared" si="205"/>
        <v>&lt;= 1.5 year</v>
      </c>
      <c r="E3320" s="3">
        <v>46.945205479452056</v>
      </c>
      <c r="F3320" s="1">
        <v>0</v>
      </c>
      <c r="G3320" s="1">
        <v>110</v>
      </c>
      <c r="H3320" s="1" t="str">
        <f t="shared" si="206"/>
        <v>&gt;=80</v>
      </c>
      <c r="I3320" s="1">
        <v>20.8417201130001</v>
      </c>
      <c r="J3320" s="1">
        <v>319.88427320140198</v>
      </c>
      <c r="K3320" s="1">
        <v>182.010243806229</v>
      </c>
      <c r="L3320" s="1">
        <v>10.6853099831047</v>
      </c>
      <c r="M3320" s="1">
        <f t="shared" si="207"/>
        <v>50.38154591987221</v>
      </c>
      <c r="N3320" s="1">
        <v>1</v>
      </c>
      <c r="O3320" s="1" t="str">
        <f t="shared" si="204"/>
        <v>&gt;40</v>
      </c>
    </row>
    <row r="3321" spans="1:15">
      <c r="A3321" s="1">
        <v>3320</v>
      </c>
      <c r="B3321" s="1">
        <v>86753093320</v>
      </c>
      <c r="C3321" s="2">
        <v>1.6164383561643836</v>
      </c>
      <c r="D3321" s="2" t="str">
        <f t="shared" si="205"/>
        <v>&gt; 1.5 year</v>
      </c>
      <c r="E3321" s="3">
        <v>35.057534246575344</v>
      </c>
      <c r="F3321" s="1">
        <v>0</v>
      </c>
      <c r="G3321" s="1">
        <v>28</v>
      </c>
      <c r="H3321" s="1" t="str">
        <f t="shared" si="206"/>
        <v>&lt;80</v>
      </c>
      <c r="I3321" s="1">
        <v>223.137698215364</v>
      </c>
      <c r="J3321" s="1">
        <v>196.466300362889</v>
      </c>
      <c r="K3321" s="1">
        <v>205.957296059204</v>
      </c>
      <c r="L3321" s="1">
        <v>334.89420915125601</v>
      </c>
      <c r="M3321" s="1">
        <f t="shared" si="207"/>
        <v>98.470500511515439</v>
      </c>
      <c r="N3321" s="1">
        <v>0</v>
      </c>
      <c r="O3321" s="1" t="str">
        <f t="shared" si="204"/>
        <v>25-40</v>
      </c>
    </row>
    <row r="3322" spans="1:15">
      <c r="A3322" s="1">
        <v>3321</v>
      </c>
      <c r="B3322" s="1">
        <v>86753093321</v>
      </c>
      <c r="C3322" s="2">
        <v>0.9452054794520548</v>
      </c>
      <c r="D3322" s="2" t="str">
        <f t="shared" si="205"/>
        <v>&lt;= 1.5 year</v>
      </c>
      <c r="E3322" s="3">
        <v>27.391780821917809</v>
      </c>
      <c r="F3322" s="1">
        <v>1</v>
      </c>
      <c r="G3322" s="1">
        <v>62</v>
      </c>
      <c r="H3322" s="1" t="str">
        <f t="shared" si="206"/>
        <v>&lt;80</v>
      </c>
      <c r="I3322" s="1">
        <v>29.411490780125298</v>
      </c>
      <c r="J3322" s="1">
        <v>87.599573336757501</v>
      </c>
      <c r="K3322" s="1">
        <v>322.046315414204</v>
      </c>
      <c r="L3322" s="1">
        <v>386.61844367380297</v>
      </c>
      <c r="M3322" s="1">
        <f t="shared" si="207"/>
        <v>94.400656219911468</v>
      </c>
      <c r="N3322" s="1">
        <v>1</v>
      </c>
      <c r="O3322" s="1" t="str">
        <f t="shared" si="204"/>
        <v>25-40</v>
      </c>
    </row>
    <row r="3323" spans="1:15">
      <c r="A3323" s="1">
        <v>3322</v>
      </c>
      <c r="B3323" s="1">
        <v>86753093322</v>
      </c>
      <c r="C3323" s="2">
        <v>1.1698630136986301</v>
      </c>
      <c r="D3323" s="2" t="str">
        <f t="shared" si="205"/>
        <v>&lt;= 1.5 year</v>
      </c>
      <c r="E3323" s="3">
        <v>38.835616438356162</v>
      </c>
      <c r="F3323" s="1">
        <v>0</v>
      </c>
      <c r="G3323" s="1">
        <v>64</v>
      </c>
      <c r="H3323" s="1" t="str">
        <f t="shared" si="206"/>
        <v>&lt;80</v>
      </c>
      <c r="I3323" s="1">
        <v>0.82021749563411295</v>
      </c>
      <c r="J3323" s="1">
        <v>264.98880056071999</v>
      </c>
      <c r="K3323" s="1">
        <v>304.83629640848801</v>
      </c>
      <c r="L3323" s="1">
        <v>17.405233730778399</v>
      </c>
      <c r="M3323" s="1">
        <f t="shared" si="207"/>
        <v>59.933705061220294</v>
      </c>
      <c r="N3323" s="1">
        <v>0</v>
      </c>
      <c r="O3323" s="1" t="str">
        <f t="shared" si="204"/>
        <v>25-40</v>
      </c>
    </row>
    <row r="3324" spans="1:15">
      <c r="A3324" s="1">
        <v>3323</v>
      </c>
      <c r="B3324" s="1">
        <v>86753093323</v>
      </c>
      <c r="C3324" s="2">
        <v>1.5671232876712329</v>
      </c>
      <c r="D3324" s="2" t="str">
        <f t="shared" si="205"/>
        <v>&gt; 1.5 year</v>
      </c>
      <c r="E3324" s="3">
        <v>28.972602739726028</v>
      </c>
      <c r="F3324" s="1">
        <v>1</v>
      </c>
      <c r="G3324" s="1">
        <v>46</v>
      </c>
      <c r="H3324" s="1" t="str">
        <f t="shared" si="206"/>
        <v>&lt;80</v>
      </c>
      <c r="I3324" s="1">
        <v>219.54832833578001</v>
      </c>
      <c r="J3324" s="1">
        <v>323.55266082081903</v>
      </c>
      <c r="K3324" s="1">
        <v>220.71627487464201</v>
      </c>
      <c r="L3324" s="1">
        <v>206.26591424483399</v>
      </c>
      <c r="M3324" s="1">
        <f t="shared" si="207"/>
        <v>94.685941826865047</v>
      </c>
      <c r="N3324" s="1">
        <v>0</v>
      </c>
      <c r="O3324" s="1" t="str">
        <f t="shared" si="204"/>
        <v>25-40</v>
      </c>
    </row>
    <row r="3325" spans="1:15">
      <c r="A3325" s="1">
        <v>3324</v>
      </c>
      <c r="B3325" s="1">
        <v>86753093324</v>
      </c>
      <c r="C3325" s="2">
        <v>0.80547945205479454</v>
      </c>
      <c r="D3325" s="2" t="str">
        <f t="shared" si="205"/>
        <v>&lt;= 1.5 year</v>
      </c>
      <c r="E3325" s="3">
        <v>36.534246575342465</v>
      </c>
      <c r="F3325" s="1">
        <v>1</v>
      </c>
      <c r="G3325" s="1">
        <v>20</v>
      </c>
      <c r="H3325" s="1" t="str">
        <f t="shared" si="206"/>
        <v>&lt;80</v>
      </c>
      <c r="I3325" s="1">
        <v>36.958106952759302</v>
      </c>
      <c r="J3325" s="1">
        <v>33.401774169884497</v>
      </c>
      <c r="K3325" s="1">
        <v>523.67918551152297</v>
      </c>
      <c r="L3325" s="1">
        <v>192.56465878854399</v>
      </c>
      <c r="M3325" s="1">
        <f t="shared" si="207"/>
        <v>91.578051805819541</v>
      </c>
      <c r="N3325" s="1">
        <v>0</v>
      </c>
      <c r="O3325" s="1" t="str">
        <f t="shared" si="204"/>
        <v>25-40</v>
      </c>
    </row>
    <row r="3326" spans="1:15">
      <c r="A3326" s="1">
        <v>3325</v>
      </c>
      <c r="B3326" s="1">
        <v>86753093325</v>
      </c>
      <c r="C3326" s="2">
        <v>1.0027397260273974</v>
      </c>
      <c r="D3326" s="2" t="str">
        <f t="shared" si="205"/>
        <v>&lt;= 1.5 year</v>
      </c>
      <c r="E3326" s="3">
        <v>34.454794520547942</v>
      </c>
      <c r="F3326" s="1">
        <v>1</v>
      </c>
      <c r="G3326" s="1">
        <v>20</v>
      </c>
      <c r="H3326" s="1" t="str">
        <f t="shared" si="206"/>
        <v>&lt;80</v>
      </c>
      <c r="I3326" s="1">
        <v>480.31081934766701</v>
      </c>
      <c r="J3326" s="1">
        <v>415.808349923582</v>
      </c>
      <c r="K3326" s="1">
        <v>12.524368441339201</v>
      </c>
      <c r="L3326" s="1">
        <v>3.5762689685929301</v>
      </c>
      <c r="M3326" s="1">
        <f t="shared" si="207"/>
        <v>73.621610030891773</v>
      </c>
      <c r="N3326" s="1">
        <v>1</v>
      </c>
      <c r="O3326" s="1" t="str">
        <f t="shared" si="204"/>
        <v>25-40</v>
      </c>
    </row>
    <row r="3327" spans="1:15">
      <c r="A3327" s="1">
        <v>3326</v>
      </c>
      <c r="B3327" s="1">
        <v>86753093326</v>
      </c>
      <c r="C3327" s="2">
        <v>0.82739726027397265</v>
      </c>
      <c r="D3327" s="2" t="str">
        <f t="shared" si="205"/>
        <v>&lt;= 1.5 year</v>
      </c>
      <c r="E3327" s="3">
        <v>35.471232876712328</v>
      </c>
      <c r="F3327" s="1">
        <v>0</v>
      </c>
      <c r="G3327" s="1">
        <v>21</v>
      </c>
      <c r="H3327" s="1" t="str">
        <f t="shared" si="206"/>
        <v>&lt;80</v>
      </c>
      <c r="I3327" s="1">
        <v>230.33690755475899</v>
      </c>
      <c r="J3327" s="1">
        <v>679.60872076915496</v>
      </c>
      <c r="K3327" s="1">
        <v>14.349382892603201</v>
      </c>
      <c r="L3327" s="1">
        <v>1.78799287286625</v>
      </c>
      <c r="M3327" s="1">
        <f t="shared" si="207"/>
        <v>74.732135357769437</v>
      </c>
      <c r="N3327" s="1">
        <v>1</v>
      </c>
      <c r="O3327" s="1" t="str">
        <f t="shared" si="204"/>
        <v>25-40</v>
      </c>
    </row>
    <row r="3328" spans="1:15">
      <c r="A3328" s="1">
        <v>3327</v>
      </c>
      <c r="B3328" s="1">
        <v>86753093327</v>
      </c>
      <c r="C3328" s="2">
        <v>1.5972602739726027</v>
      </c>
      <c r="D3328" s="2" t="str">
        <f t="shared" si="205"/>
        <v>&gt; 1.5 year</v>
      </c>
      <c r="E3328" s="3">
        <v>29.775342465753425</v>
      </c>
      <c r="F3328" s="1">
        <v>0</v>
      </c>
      <c r="G3328" s="1">
        <v>6</v>
      </c>
      <c r="H3328" s="1" t="str">
        <f t="shared" si="206"/>
        <v>&lt;80</v>
      </c>
      <c r="I3328" s="1">
        <v>192.15280353294099</v>
      </c>
      <c r="J3328" s="1">
        <v>220.34911494508299</v>
      </c>
      <c r="K3328" s="1">
        <v>346.96441730939699</v>
      </c>
      <c r="L3328" s="1">
        <v>367.55703282620198</v>
      </c>
      <c r="M3328" s="1">
        <f t="shared" si="207"/>
        <v>118.74272749451379</v>
      </c>
      <c r="N3328" s="1">
        <v>0</v>
      </c>
      <c r="O3328" s="1" t="str">
        <f t="shared" si="204"/>
        <v>25-40</v>
      </c>
    </row>
    <row r="3329" spans="1:15">
      <c r="A3329" s="1">
        <v>3328</v>
      </c>
      <c r="B3329" s="1">
        <v>86753093328</v>
      </c>
      <c r="C3329" s="2">
        <v>1.2575342465753425</v>
      </c>
      <c r="D3329" s="2" t="str">
        <f t="shared" si="205"/>
        <v>&lt;= 1.5 year</v>
      </c>
      <c r="E3329" s="3">
        <v>42.589041095890408</v>
      </c>
      <c r="F3329" s="1">
        <v>0</v>
      </c>
      <c r="G3329" s="1">
        <v>80</v>
      </c>
      <c r="H3329" s="1" t="str">
        <f t="shared" si="206"/>
        <v>&gt;=80</v>
      </c>
      <c r="I3329" s="1">
        <v>22.4906519795421</v>
      </c>
      <c r="J3329" s="1">
        <v>348.45725920350799</v>
      </c>
      <c r="K3329" s="1">
        <v>229.362610304497</v>
      </c>
      <c r="L3329" s="1">
        <v>20.735604419087</v>
      </c>
      <c r="M3329" s="1">
        <f t="shared" si="207"/>
        <v>59.687618661474083</v>
      </c>
      <c r="N3329" s="1">
        <v>0</v>
      </c>
      <c r="O3329" s="1" t="str">
        <f t="shared" si="204"/>
        <v>&gt;40</v>
      </c>
    </row>
    <row r="3330" spans="1:15">
      <c r="A3330" s="1">
        <v>3329</v>
      </c>
      <c r="B3330" s="1">
        <v>86753093329</v>
      </c>
      <c r="C3330" s="2">
        <v>1.2767123287671234</v>
      </c>
      <c r="D3330" s="2" t="str">
        <f t="shared" si="205"/>
        <v>&lt;= 1.5 year</v>
      </c>
      <c r="E3330" s="3">
        <v>29.904109589041095</v>
      </c>
      <c r="F3330" s="1">
        <v>1</v>
      </c>
      <c r="G3330" s="1">
        <v>58</v>
      </c>
      <c r="H3330" s="1" t="str">
        <f t="shared" si="206"/>
        <v>&lt;80</v>
      </c>
      <c r="I3330" s="1">
        <v>74.874805457036203</v>
      </c>
      <c r="J3330" s="1">
        <v>6.0106634525868401</v>
      </c>
      <c r="K3330" s="1">
        <v>584.64226750220996</v>
      </c>
      <c r="L3330" s="1">
        <v>278.01418682934798</v>
      </c>
      <c r="M3330" s="1">
        <f t="shared" si="207"/>
        <v>109.98961203255681</v>
      </c>
      <c r="N3330" s="1">
        <v>1</v>
      </c>
      <c r="O3330" s="1" t="str">
        <f t="shared" ref="O3330:O3393" si="208">IF(AND(E3330&gt;17,E3330&lt;25),"17-25",IF(AND(E3330&gt;25,E3330&lt;40),"25-40","&gt;40"))</f>
        <v>25-40</v>
      </c>
    </row>
    <row r="3331" spans="1:15">
      <c r="A3331" s="1">
        <v>3330</v>
      </c>
      <c r="B3331" s="1">
        <v>86753093330</v>
      </c>
      <c r="C3331" s="2">
        <v>1.473972602739726</v>
      </c>
      <c r="D3331" s="2" t="str">
        <f t="shared" ref="D3331:D3394" si="209">IF(OR(C3331&lt;1.5, C3331=1.5),"&lt;= 1.5 year","&gt; 1.5 year")</f>
        <v>&lt;= 1.5 year</v>
      </c>
      <c r="E3331" s="3">
        <v>30.975342465753425</v>
      </c>
      <c r="F3331" s="1">
        <v>1</v>
      </c>
      <c r="G3331" s="1">
        <v>67</v>
      </c>
      <c r="H3331" s="1" t="str">
        <f t="shared" ref="H3331:H3394" si="210">IF(G3331&lt;80,"&lt;80","&gt;=80")</f>
        <v>&lt;80</v>
      </c>
      <c r="I3331" s="1">
        <v>216.26098454211899</v>
      </c>
      <c r="J3331" s="1">
        <v>296.09152582071499</v>
      </c>
      <c r="K3331" s="1">
        <v>210.34847052492401</v>
      </c>
      <c r="L3331" s="1">
        <v>176.88047127977001</v>
      </c>
      <c r="M3331" s="1">
        <f t="shared" ref="M3331:M3394" si="211">SUMPRODUCT(I3331:L3331,$P$3:$S$3)</f>
        <v>87.455673845590013</v>
      </c>
      <c r="N3331" s="1">
        <v>1</v>
      </c>
      <c r="O3331" s="1" t="str">
        <f t="shared" si="208"/>
        <v>25-40</v>
      </c>
    </row>
    <row r="3332" spans="1:15">
      <c r="A3332" s="1">
        <v>3331</v>
      </c>
      <c r="B3332" s="1">
        <v>86753093331</v>
      </c>
      <c r="C3332" s="2">
        <v>1.6986301369863013</v>
      </c>
      <c r="D3332" s="2" t="str">
        <f t="shared" si="209"/>
        <v>&gt; 1.5 year</v>
      </c>
      <c r="E3332" s="3">
        <v>24.863013698630137</v>
      </c>
      <c r="F3332" s="1">
        <v>0</v>
      </c>
      <c r="G3332" s="1">
        <v>53</v>
      </c>
      <c r="H3332" s="1" t="str">
        <f t="shared" si="210"/>
        <v>&lt;80</v>
      </c>
      <c r="I3332" s="1">
        <v>194.71617093308001</v>
      </c>
      <c r="J3332" s="1">
        <v>258.011963674843</v>
      </c>
      <c r="K3332" s="1">
        <v>175.60402879618101</v>
      </c>
      <c r="L3332" s="1">
        <v>250.11218706196601</v>
      </c>
      <c r="M3332" s="1">
        <f t="shared" si="211"/>
        <v>87.304196671611493</v>
      </c>
      <c r="N3332" s="1">
        <v>1</v>
      </c>
      <c r="O3332" s="1" t="str">
        <f t="shared" si="208"/>
        <v>17-25</v>
      </c>
    </row>
    <row r="3333" spans="1:15">
      <c r="A3333" s="1">
        <v>3332</v>
      </c>
      <c r="B3333" s="1">
        <v>86753093332</v>
      </c>
      <c r="C3333" s="2">
        <v>1.0027397260273974</v>
      </c>
      <c r="D3333" s="2" t="str">
        <f t="shared" si="209"/>
        <v>&lt;= 1.5 year</v>
      </c>
      <c r="E3333" s="3">
        <v>22.282191780821918</v>
      </c>
      <c r="F3333" s="1">
        <v>0</v>
      </c>
      <c r="G3333" s="1">
        <v>60</v>
      </c>
      <c r="H3333" s="1" t="str">
        <f t="shared" si="210"/>
        <v>&lt;80</v>
      </c>
      <c r="I3333" s="1">
        <v>8.4527741076835099</v>
      </c>
      <c r="J3333" s="1">
        <v>12.067052814657799</v>
      </c>
      <c r="K3333" s="1">
        <v>488.06093324403798</v>
      </c>
      <c r="L3333" s="1">
        <v>402.29643505386503</v>
      </c>
      <c r="M3333" s="1">
        <f t="shared" si="211"/>
        <v>108.48447034953566</v>
      </c>
      <c r="N3333" s="1">
        <v>1</v>
      </c>
      <c r="O3333" s="1" t="str">
        <f t="shared" si="208"/>
        <v>17-25</v>
      </c>
    </row>
    <row r="3334" spans="1:15">
      <c r="A3334" s="1">
        <v>3333</v>
      </c>
      <c r="B3334" s="1">
        <v>86753093333</v>
      </c>
      <c r="C3334" s="2">
        <v>1.5068493150684932</v>
      </c>
      <c r="D3334" s="2" t="str">
        <f t="shared" si="209"/>
        <v>&gt; 1.5 year</v>
      </c>
      <c r="E3334" s="3">
        <v>32.082191780821915</v>
      </c>
      <c r="F3334" s="1">
        <v>0</v>
      </c>
      <c r="G3334" s="1">
        <v>73</v>
      </c>
      <c r="H3334" s="1" t="str">
        <f t="shared" si="210"/>
        <v>&lt;80</v>
      </c>
      <c r="I3334" s="1">
        <v>197.66034444083101</v>
      </c>
      <c r="J3334" s="1">
        <v>240.33806661117299</v>
      </c>
      <c r="K3334" s="1">
        <v>237.29824593550799</v>
      </c>
      <c r="L3334" s="1">
        <v>243.290038658052</v>
      </c>
      <c r="M3334" s="1">
        <f t="shared" si="211"/>
        <v>92.710467035387524</v>
      </c>
      <c r="N3334" s="1">
        <v>1</v>
      </c>
      <c r="O3334" s="1" t="str">
        <f t="shared" si="208"/>
        <v>25-40</v>
      </c>
    </row>
    <row r="3335" spans="1:15">
      <c r="A3335" s="1">
        <v>3334</v>
      </c>
      <c r="B3335" s="1">
        <v>86753093334</v>
      </c>
      <c r="C3335" s="2">
        <v>1.6602739726027398</v>
      </c>
      <c r="D3335" s="2" t="str">
        <f t="shared" si="209"/>
        <v>&gt; 1.5 year</v>
      </c>
      <c r="E3335" s="3">
        <v>25.854794520547944</v>
      </c>
      <c r="F3335" s="1">
        <v>0</v>
      </c>
      <c r="G3335" s="1">
        <v>9</v>
      </c>
      <c r="H3335" s="1" t="str">
        <f t="shared" si="210"/>
        <v>&lt;80</v>
      </c>
      <c r="I3335" s="1">
        <v>296.39560523745399</v>
      </c>
      <c r="J3335" s="1">
        <v>305.47941830742201</v>
      </c>
      <c r="K3335" s="1">
        <v>160.14610072885799</v>
      </c>
      <c r="L3335" s="1">
        <v>277.26369105116999</v>
      </c>
      <c r="M3335" s="1">
        <f t="shared" si="211"/>
        <v>100.63917689719344</v>
      </c>
      <c r="N3335" s="1">
        <v>0</v>
      </c>
      <c r="O3335" s="1" t="str">
        <f t="shared" si="208"/>
        <v>25-40</v>
      </c>
    </row>
    <row r="3336" spans="1:15">
      <c r="A3336" s="1">
        <v>3335</v>
      </c>
      <c r="B3336" s="1">
        <v>86753093335</v>
      </c>
      <c r="C3336" s="2">
        <v>1.1643835616438356</v>
      </c>
      <c r="D3336" s="2" t="str">
        <f t="shared" si="209"/>
        <v>&lt;= 1.5 year</v>
      </c>
      <c r="E3336" s="3">
        <v>40.227397260273975</v>
      </c>
      <c r="F3336" s="1">
        <v>1</v>
      </c>
      <c r="G3336" s="1">
        <v>97</v>
      </c>
      <c r="H3336" s="1" t="str">
        <f t="shared" si="210"/>
        <v>&gt;=80</v>
      </c>
      <c r="I3336" s="1">
        <v>66.066378155219397</v>
      </c>
      <c r="J3336" s="1">
        <v>315.92273225109</v>
      </c>
      <c r="K3336" s="1">
        <v>168.12372747987399</v>
      </c>
      <c r="L3336" s="1">
        <v>53.888515203381097</v>
      </c>
      <c r="M3336" s="1">
        <f t="shared" si="211"/>
        <v>57.200597954495365</v>
      </c>
      <c r="N3336" s="1">
        <v>0</v>
      </c>
      <c r="O3336" s="1" t="str">
        <f t="shared" si="208"/>
        <v>&gt;40</v>
      </c>
    </row>
    <row r="3337" spans="1:15">
      <c r="A3337" s="1">
        <v>3336</v>
      </c>
      <c r="B3337" s="1">
        <v>86753093336</v>
      </c>
      <c r="C3337" s="2">
        <v>1.7013698630136986</v>
      </c>
      <c r="D3337" s="2" t="str">
        <f t="shared" si="209"/>
        <v>&gt; 1.5 year</v>
      </c>
      <c r="E3337" s="3">
        <v>28.021917808219179</v>
      </c>
      <c r="F3337" s="1">
        <v>0</v>
      </c>
      <c r="G3337" s="1">
        <v>14</v>
      </c>
      <c r="H3337" s="1" t="str">
        <f t="shared" si="210"/>
        <v>&lt;80</v>
      </c>
      <c r="I3337" s="1">
        <v>175.93414362883999</v>
      </c>
      <c r="J3337" s="1">
        <v>324.25814552197301</v>
      </c>
      <c r="K3337" s="1">
        <v>256.43711966861599</v>
      </c>
      <c r="L3337" s="1">
        <v>256.89055914756699</v>
      </c>
      <c r="M3337" s="1">
        <f t="shared" si="211"/>
        <v>101.61470459000699</v>
      </c>
      <c r="N3337" s="1">
        <v>0</v>
      </c>
      <c r="O3337" s="1" t="str">
        <f t="shared" si="208"/>
        <v>25-40</v>
      </c>
    </row>
    <row r="3338" spans="1:15">
      <c r="A3338" s="1">
        <v>3337</v>
      </c>
      <c r="B3338" s="1">
        <v>86753093337</v>
      </c>
      <c r="C3338" s="2">
        <v>1.284931506849315</v>
      </c>
      <c r="D3338" s="2" t="str">
        <f t="shared" si="209"/>
        <v>&lt;= 1.5 year</v>
      </c>
      <c r="E3338" s="3">
        <v>35.008219178082193</v>
      </c>
      <c r="F3338" s="1">
        <v>0</v>
      </c>
      <c r="G3338" s="1">
        <v>97</v>
      </c>
      <c r="H3338" s="1" t="str">
        <f t="shared" si="210"/>
        <v>&gt;=80</v>
      </c>
      <c r="I3338" s="1">
        <v>26.349354956790201</v>
      </c>
      <c r="J3338" s="1">
        <v>329.65676185204097</v>
      </c>
      <c r="K3338" s="1">
        <v>214.556206717039</v>
      </c>
      <c r="L3338" s="1">
        <v>18.315293201541898</v>
      </c>
      <c r="M3338" s="1">
        <f t="shared" si="211"/>
        <v>56.425069334936197</v>
      </c>
      <c r="N3338" s="1">
        <v>0</v>
      </c>
      <c r="O3338" s="1" t="str">
        <f t="shared" si="208"/>
        <v>25-40</v>
      </c>
    </row>
    <row r="3339" spans="1:15">
      <c r="A3339" s="1">
        <v>3338</v>
      </c>
      <c r="B3339" s="1">
        <v>86753093338</v>
      </c>
      <c r="C3339" s="2">
        <v>1.6301369863013699</v>
      </c>
      <c r="D3339" s="2" t="str">
        <f t="shared" si="209"/>
        <v>&gt; 1.5 year</v>
      </c>
      <c r="E3339" s="3">
        <v>29.745205479452054</v>
      </c>
      <c r="F3339" s="1">
        <v>0</v>
      </c>
      <c r="G3339" s="1">
        <v>27</v>
      </c>
      <c r="H3339" s="1" t="str">
        <f t="shared" si="210"/>
        <v>&lt;80</v>
      </c>
      <c r="I3339" s="1">
        <v>199.05683271910601</v>
      </c>
      <c r="J3339" s="1">
        <v>323.35121417858198</v>
      </c>
      <c r="K3339" s="1">
        <v>159.33908103077101</v>
      </c>
      <c r="L3339" s="1">
        <v>223.21532202424501</v>
      </c>
      <c r="M3339" s="1">
        <f t="shared" si="211"/>
        <v>87.699172118416953</v>
      </c>
      <c r="N3339" s="1">
        <v>1</v>
      </c>
      <c r="O3339" s="1" t="str">
        <f t="shared" si="208"/>
        <v>25-40</v>
      </c>
    </row>
    <row r="3340" spans="1:15">
      <c r="A3340" s="1">
        <v>3339</v>
      </c>
      <c r="B3340" s="1">
        <v>86753093339</v>
      </c>
      <c r="C3340" s="2">
        <v>1.2547945205479452</v>
      </c>
      <c r="D3340" s="2" t="str">
        <f t="shared" si="209"/>
        <v>&lt;= 1.5 year</v>
      </c>
      <c r="E3340" s="3">
        <v>42.375342465753427</v>
      </c>
      <c r="F3340" s="1">
        <v>1</v>
      </c>
      <c r="G3340" s="1">
        <v>71</v>
      </c>
      <c r="H3340" s="1" t="str">
        <f t="shared" si="210"/>
        <v>&lt;80</v>
      </c>
      <c r="I3340" s="1">
        <v>6.6060645598304504</v>
      </c>
      <c r="J3340" s="1">
        <v>158.87996362863001</v>
      </c>
      <c r="K3340" s="1">
        <v>412.15553964455302</v>
      </c>
      <c r="L3340" s="1">
        <v>22.060997686928701</v>
      </c>
      <c r="M3340" s="1">
        <f t="shared" si="211"/>
        <v>65.344866734854648</v>
      </c>
      <c r="N3340" s="1">
        <v>0</v>
      </c>
      <c r="O3340" s="1" t="str">
        <f t="shared" si="208"/>
        <v>&gt;40</v>
      </c>
    </row>
    <row r="3341" spans="1:15">
      <c r="A3341" s="1">
        <v>3340</v>
      </c>
      <c r="B3341" s="1">
        <v>86753093340</v>
      </c>
      <c r="C3341" s="2">
        <v>1.1506849315068493</v>
      </c>
      <c r="D3341" s="2" t="str">
        <f t="shared" si="209"/>
        <v>&lt;= 1.5 year</v>
      </c>
      <c r="E3341" s="3">
        <v>43.194520547945203</v>
      </c>
      <c r="F3341" s="1">
        <v>0</v>
      </c>
      <c r="G3341" s="1">
        <v>86</v>
      </c>
      <c r="H3341" s="1" t="str">
        <f t="shared" si="210"/>
        <v>&gt;=80</v>
      </c>
      <c r="I3341" s="1">
        <v>49.7990360782618</v>
      </c>
      <c r="J3341" s="1">
        <v>289.895719527898</v>
      </c>
      <c r="K3341" s="1">
        <v>253.47921229846401</v>
      </c>
      <c r="L3341" s="1">
        <v>19.5937786219971</v>
      </c>
      <c r="M3341" s="1">
        <f t="shared" si="211"/>
        <v>59.94433935894812</v>
      </c>
      <c r="N3341" s="1">
        <v>0</v>
      </c>
      <c r="O3341" s="1" t="str">
        <f t="shared" si="208"/>
        <v>&gt;40</v>
      </c>
    </row>
    <row r="3342" spans="1:15">
      <c r="A3342" s="1">
        <v>3341</v>
      </c>
      <c r="B3342" s="1">
        <v>86753093341</v>
      </c>
      <c r="C3342" s="2">
        <v>0.9945205479452055</v>
      </c>
      <c r="D3342" s="2" t="str">
        <f t="shared" si="209"/>
        <v>&lt;= 1.5 year</v>
      </c>
      <c r="E3342" s="3">
        <v>34.106849315068494</v>
      </c>
      <c r="F3342" s="1">
        <v>0</v>
      </c>
      <c r="G3342" s="1">
        <v>22</v>
      </c>
      <c r="H3342" s="1" t="str">
        <f t="shared" si="210"/>
        <v>&lt;80</v>
      </c>
      <c r="I3342" s="1">
        <v>20.783203532464999</v>
      </c>
      <c r="J3342" s="1">
        <v>25.621267512826499</v>
      </c>
      <c r="K3342" s="1">
        <v>407.64020396763198</v>
      </c>
      <c r="L3342" s="1">
        <v>282.26756139358997</v>
      </c>
      <c r="M3342" s="1">
        <f t="shared" si="211"/>
        <v>86.501289526969941</v>
      </c>
      <c r="N3342" s="1">
        <v>0</v>
      </c>
      <c r="O3342" s="1" t="str">
        <f t="shared" si="208"/>
        <v>25-40</v>
      </c>
    </row>
    <row r="3343" spans="1:15">
      <c r="A3343" s="1">
        <v>3342</v>
      </c>
      <c r="B3343" s="1">
        <v>86753093342</v>
      </c>
      <c r="C3343" s="2">
        <v>1.484931506849315</v>
      </c>
      <c r="D3343" s="2" t="str">
        <f t="shared" si="209"/>
        <v>&lt;= 1.5 year</v>
      </c>
      <c r="E3343" s="3">
        <v>21.139726027397259</v>
      </c>
      <c r="F3343" s="1">
        <v>1</v>
      </c>
      <c r="G3343" s="1">
        <v>58</v>
      </c>
      <c r="H3343" s="1" t="str">
        <f t="shared" si="210"/>
        <v>&lt;80</v>
      </c>
      <c r="I3343" s="1">
        <v>425.21045965786402</v>
      </c>
      <c r="J3343" s="1">
        <v>378.55298005260801</v>
      </c>
      <c r="K3343" s="1">
        <v>3.30234113768616</v>
      </c>
      <c r="L3343" s="1">
        <v>11.117360507344401</v>
      </c>
      <c r="M3343" s="1">
        <f t="shared" si="211"/>
        <v>66.03143937424143</v>
      </c>
      <c r="N3343" s="1">
        <v>0</v>
      </c>
      <c r="O3343" s="1" t="str">
        <f t="shared" si="208"/>
        <v>17-25</v>
      </c>
    </row>
    <row r="3344" spans="1:15">
      <c r="A3344" s="1">
        <v>3343</v>
      </c>
      <c r="B3344" s="1">
        <v>86753093343</v>
      </c>
      <c r="C3344" s="2">
        <v>1.6273972602739726</v>
      </c>
      <c r="D3344" s="2" t="str">
        <f t="shared" si="209"/>
        <v>&gt; 1.5 year</v>
      </c>
      <c r="E3344" s="3">
        <v>34.438356164383563</v>
      </c>
      <c r="F3344" s="1">
        <v>0</v>
      </c>
      <c r="G3344" s="1">
        <v>22</v>
      </c>
      <c r="H3344" s="1" t="str">
        <f t="shared" si="210"/>
        <v>&lt;80</v>
      </c>
      <c r="I3344" s="1">
        <v>190.011558679263</v>
      </c>
      <c r="J3344" s="1">
        <v>185.13522809171499</v>
      </c>
      <c r="K3344" s="1">
        <v>388.13209622636901</v>
      </c>
      <c r="L3344" s="1">
        <v>207.259106385823</v>
      </c>
      <c r="M3344" s="1">
        <f t="shared" si="211"/>
        <v>101.45868725514127</v>
      </c>
      <c r="N3344" s="1">
        <v>0</v>
      </c>
      <c r="O3344" s="1" t="str">
        <f t="shared" si="208"/>
        <v>25-40</v>
      </c>
    </row>
    <row r="3345" spans="1:15">
      <c r="A3345" s="1">
        <v>3344</v>
      </c>
      <c r="B3345" s="1">
        <v>86753093344</v>
      </c>
      <c r="C3345" s="2">
        <v>1.6109589041095891</v>
      </c>
      <c r="D3345" s="2" t="str">
        <f t="shared" si="209"/>
        <v>&gt; 1.5 year</v>
      </c>
      <c r="E3345" s="3">
        <v>32.416438356164385</v>
      </c>
      <c r="F3345" s="1">
        <v>0</v>
      </c>
      <c r="G3345" s="1">
        <v>59</v>
      </c>
      <c r="H3345" s="1" t="str">
        <f t="shared" si="210"/>
        <v>&lt;80</v>
      </c>
      <c r="I3345" s="1">
        <v>287.23085191242097</v>
      </c>
      <c r="J3345" s="1">
        <v>257.71801736461401</v>
      </c>
      <c r="K3345" s="1">
        <v>260.056061665031</v>
      </c>
      <c r="L3345" s="1">
        <v>252.43151020577099</v>
      </c>
      <c r="M3345" s="1">
        <f t="shared" si="211"/>
        <v>105.09441816665903</v>
      </c>
      <c r="N3345" s="1">
        <v>0</v>
      </c>
      <c r="O3345" s="1" t="str">
        <f t="shared" si="208"/>
        <v>25-40</v>
      </c>
    </row>
    <row r="3346" spans="1:15">
      <c r="A3346" s="1">
        <v>3345</v>
      </c>
      <c r="B3346" s="1">
        <v>86753093345</v>
      </c>
      <c r="C3346" s="2">
        <v>0.86849315068493149</v>
      </c>
      <c r="D3346" s="2" t="str">
        <f t="shared" si="209"/>
        <v>&lt;= 1.5 year</v>
      </c>
      <c r="E3346" s="3">
        <v>35.257534246575339</v>
      </c>
      <c r="F3346" s="1">
        <v>0</v>
      </c>
      <c r="G3346" s="1">
        <v>19</v>
      </c>
      <c r="H3346" s="1" t="str">
        <f t="shared" si="210"/>
        <v>&lt;80</v>
      </c>
      <c r="I3346" s="1">
        <v>2.8568113924918301</v>
      </c>
      <c r="J3346" s="1">
        <v>5.9850152839798296</v>
      </c>
      <c r="K3346" s="1">
        <v>473.13962700829302</v>
      </c>
      <c r="L3346" s="1">
        <v>291.67849042201499</v>
      </c>
      <c r="M3346" s="1">
        <f t="shared" si="211"/>
        <v>92.485520225754698</v>
      </c>
      <c r="N3346" s="1">
        <v>0</v>
      </c>
      <c r="O3346" s="1" t="str">
        <f t="shared" si="208"/>
        <v>25-40</v>
      </c>
    </row>
    <row r="3347" spans="1:15">
      <c r="A3347" s="1">
        <v>3346</v>
      </c>
      <c r="B3347" s="1">
        <v>86753093346</v>
      </c>
      <c r="C3347" s="2">
        <v>1.1506849315068493</v>
      </c>
      <c r="D3347" s="2" t="str">
        <f t="shared" si="209"/>
        <v>&lt;= 1.5 year</v>
      </c>
      <c r="E3347" s="3">
        <v>35.605479452054794</v>
      </c>
      <c r="F3347" s="1">
        <v>0</v>
      </c>
      <c r="G3347" s="1">
        <v>60</v>
      </c>
      <c r="H3347" s="1" t="str">
        <f t="shared" si="210"/>
        <v>&lt;80</v>
      </c>
      <c r="I3347" s="1">
        <v>4.3111716061700696</v>
      </c>
      <c r="J3347" s="1">
        <v>273.38385705383899</v>
      </c>
      <c r="K3347" s="1">
        <v>263.73544739597003</v>
      </c>
      <c r="L3347" s="1">
        <v>14.1680665316514</v>
      </c>
      <c r="M3347" s="1">
        <f t="shared" si="211"/>
        <v>55.564023964115293</v>
      </c>
      <c r="N3347" s="1">
        <v>0</v>
      </c>
      <c r="O3347" s="1" t="str">
        <f t="shared" si="208"/>
        <v>25-40</v>
      </c>
    </row>
    <row r="3348" spans="1:15">
      <c r="A3348" s="1">
        <v>3347</v>
      </c>
      <c r="B3348" s="1">
        <v>86753093347</v>
      </c>
      <c r="C3348" s="2">
        <v>1.7753424657534247</v>
      </c>
      <c r="D3348" s="2" t="str">
        <f t="shared" si="209"/>
        <v>&gt; 1.5 year</v>
      </c>
      <c r="E3348" s="3">
        <v>31.2</v>
      </c>
      <c r="F3348" s="1">
        <v>0</v>
      </c>
      <c r="G3348" s="1">
        <v>67</v>
      </c>
      <c r="H3348" s="1" t="str">
        <f t="shared" si="210"/>
        <v>&lt;80</v>
      </c>
      <c r="I3348" s="1">
        <v>192.58131983793001</v>
      </c>
      <c r="J3348" s="1">
        <v>369.280033401406</v>
      </c>
      <c r="K3348" s="1">
        <v>246.18060680969199</v>
      </c>
      <c r="L3348" s="1">
        <v>256.853496565471</v>
      </c>
      <c r="M3348" s="1">
        <f t="shared" si="211"/>
        <v>105.31300066416644</v>
      </c>
      <c r="N3348" s="1">
        <v>0</v>
      </c>
      <c r="O3348" s="1" t="str">
        <f t="shared" si="208"/>
        <v>25-40</v>
      </c>
    </row>
    <row r="3349" spans="1:15">
      <c r="A3349" s="1">
        <v>3348</v>
      </c>
      <c r="B3349" s="1">
        <v>86753093348</v>
      </c>
      <c r="C3349" s="2">
        <v>1.4136986301369863</v>
      </c>
      <c r="D3349" s="2" t="str">
        <f t="shared" si="209"/>
        <v>&lt;= 1.5 year</v>
      </c>
      <c r="E3349" s="3">
        <v>18.736986301369864</v>
      </c>
      <c r="F3349" s="1">
        <v>1</v>
      </c>
      <c r="G3349" s="1">
        <v>59</v>
      </c>
      <c r="H3349" s="1" t="str">
        <f t="shared" si="210"/>
        <v>&lt;80</v>
      </c>
      <c r="I3349" s="1">
        <v>452.802693638758</v>
      </c>
      <c r="J3349" s="1">
        <v>297.38182537308199</v>
      </c>
      <c r="K3349" s="1">
        <v>8.0207205208285206</v>
      </c>
      <c r="L3349" s="1">
        <v>61.201907193487799</v>
      </c>
      <c r="M3349" s="1">
        <f t="shared" si="211"/>
        <v>68.321476846665163</v>
      </c>
      <c r="N3349" s="1">
        <v>0</v>
      </c>
      <c r="O3349" s="1" t="str">
        <f t="shared" si="208"/>
        <v>17-25</v>
      </c>
    </row>
    <row r="3350" spans="1:15">
      <c r="A3350" s="1">
        <v>3349</v>
      </c>
      <c r="B3350" s="1">
        <v>86753093349</v>
      </c>
      <c r="C3350" s="2">
        <v>1.5013698630136987</v>
      </c>
      <c r="D3350" s="2" t="str">
        <f t="shared" si="209"/>
        <v>&gt; 1.5 year</v>
      </c>
      <c r="E3350" s="3">
        <v>35.805479452054797</v>
      </c>
      <c r="F3350" s="1">
        <v>0</v>
      </c>
      <c r="G3350" s="1">
        <v>32</v>
      </c>
      <c r="H3350" s="1" t="str">
        <f t="shared" si="210"/>
        <v>&lt;80</v>
      </c>
      <c r="I3350" s="1">
        <v>255.727267731186</v>
      </c>
      <c r="J3350" s="1">
        <v>120.176972730392</v>
      </c>
      <c r="K3350" s="1">
        <v>347.96148135872699</v>
      </c>
      <c r="L3350" s="1">
        <v>390.66054815822503</v>
      </c>
      <c r="M3350" s="1">
        <f t="shared" si="211"/>
        <v>118.70698277896048</v>
      </c>
      <c r="N3350" s="1">
        <v>0</v>
      </c>
      <c r="O3350" s="1" t="str">
        <f t="shared" si="208"/>
        <v>25-40</v>
      </c>
    </row>
    <row r="3351" spans="1:15">
      <c r="A3351" s="1">
        <v>3350</v>
      </c>
      <c r="B3351" s="1">
        <v>86753093350</v>
      </c>
      <c r="C3351" s="2">
        <v>1.1369863013698631</v>
      </c>
      <c r="D3351" s="2" t="str">
        <f t="shared" si="209"/>
        <v>&lt;= 1.5 year</v>
      </c>
      <c r="E3351" s="3">
        <v>38.715068493150682</v>
      </c>
      <c r="F3351" s="1">
        <v>1</v>
      </c>
      <c r="G3351" s="1">
        <v>92</v>
      </c>
      <c r="H3351" s="1" t="str">
        <f t="shared" si="210"/>
        <v>&gt;=80</v>
      </c>
      <c r="I3351" s="1">
        <v>55.853623824743103</v>
      </c>
      <c r="J3351" s="1">
        <v>238.630822437022</v>
      </c>
      <c r="K3351" s="1">
        <v>298.194224507451</v>
      </c>
      <c r="L3351" s="1">
        <v>13.8408744227175</v>
      </c>
      <c r="M3351" s="1">
        <f t="shared" si="211"/>
        <v>61.002967572561431</v>
      </c>
      <c r="N3351" s="1">
        <v>0</v>
      </c>
      <c r="O3351" s="1" t="str">
        <f t="shared" si="208"/>
        <v>25-40</v>
      </c>
    </row>
    <row r="3352" spans="1:15">
      <c r="A3352" s="1">
        <v>3351</v>
      </c>
      <c r="B3352" s="1">
        <v>86753093351</v>
      </c>
      <c r="C3352" s="2">
        <v>1.6849315068493151</v>
      </c>
      <c r="D3352" s="2" t="str">
        <f t="shared" si="209"/>
        <v>&gt; 1.5 year</v>
      </c>
      <c r="E3352" s="3">
        <v>28.495890410958904</v>
      </c>
      <c r="F3352" s="1">
        <v>0</v>
      </c>
      <c r="G3352" s="1">
        <v>62</v>
      </c>
      <c r="H3352" s="1" t="str">
        <f t="shared" si="210"/>
        <v>&lt;80</v>
      </c>
      <c r="I3352" s="1">
        <v>262.17609695314098</v>
      </c>
      <c r="J3352" s="1">
        <v>541.04232233917503</v>
      </c>
      <c r="K3352" s="1">
        <v>30.029727245801698</v>
      </c>
      <c r="L3352" s="1">
        <v>2.4622054391289101</v>
      </c>
      <c r="M3352" s="1">
        <f t="shared" si="211"/>
        <v>68.15650546557697</v>
      </c>
      <c r="N3352" s="1">
        <v>0</v>
      </c>
      <c r="O3352" s="1" t="str">
        <f t="shared" si="208"/>
        <v>25-40</v>
      </c>
    </row>
    <row r="3353" spans="1:15">
      <c r="A3353" s="1">
        <v>3352</v>
      </c>
      <c r="B3353" s="1">
        <v>86753093352</v>
      </c>
      <c r="C3353" s="2">
        <v>1.3123287671232877</v>
      </c>
      <c r="D3353" s="2" t="str">
        <f t="shared" si="209"/>
        <v>&lt;= 1.5 year</v>
      </c>
      <c r="E3353" s="3">
        <v>33.709589041095889</v>
      </c>
      <c r="F3353" s="1">
        <v>0</v>
      </c>
      <c r="G3353" s="1">
        <v>81</v>
      </c>
      <c r="H3353" s="1" t="str">
        <f t="shared" si="210"/>
        <v>&gt;=80</v>
      </c>
      <c r="I3353" s="1">
        <v>16.386217142874699</v>
      </c>
      <c r="J3353" s="1">
        <v>180.93597313536</v>
      </c>
      <c r="K3353" s="1">
        <v>386.43719137377201</v>
      </c>
      <c r="L3353" s="1">
        <v>20.709520868304399</v>
      </c>
      <c r="M3353" s="1">
        <f t="shared" si="211"/>
        <v>64.643380691307939</v>
      </c>
      <c r="N3353" s="1">
        <v>0</v>
      </c>
      <c r="O3353" s="1" t="str">
        <f t="shared" si="208"/>
        <v>25-40</v>
      </c>
    </row>
    <row r="3354" spans="1:15">
      <c r="A3354" s="1">
        <v>3353</v>
      </c>
      <c r="B3354" s="1">
        <v>86753093353</v>
      </c>
      <c r="C3354" s="2">
        <v>1.5808219178082192</v>
      </c>
      <c r="D3354" s="2" t="str">
        <f t="shared" si="209"/>
        <v>&gt; 1.5 year</v>
      </c>
      <c r="E3354" s="3">
        <v>28.936986301369863</v>
      </c>
      <c r="F3354" s="1">
        <v>0</v>
      </c>
      <c r="G3354" s="1">
        <v>63</v>
      </c>
      <c r="H3354" s="1" t="str">
        <f t="shared" si="210"/>
        <v>&lt;80</v>
      </c>
      <c r="I3354" s="1">
        <v>268.33177744879498</v>
      </c>
      <c r="J3354" s="1">
        <v>237.78162493157799</v>
      </c>
      <c r="K3354" s="1">
        <v>186.385241131361</v>
      </c>
      <c r="L3354" s="1">
        <v>285.30257686510998</v>
      </c>
      <c r="M3354" s="1">
        <f t="shared" si="211"/>
        <v>97.091610350006349</v>
      </c>
      <c r="N3354" s="1">
        <v>0</v>
      </c>
      <c r="O3354" s="1" t="str">
        <f t="shared" si="208"/>
        <v>25-40</v>
      </c>
    </row>
    <row r="3355" spans="1:15">
      <c r="A3355" s="1">
        <v>3354</v>
      </c>
      <c r="B3355" s="1">
        <v>86753093354</v>
      </c>
      <c r="C3355" s="2">
        <v>1.1589041095890411</v>
      </c>
      <c r="D3355" s="2" t="str">
        <f t="shared" si="209"/>
        <v>&lt;= 1.5 year</v>
      </c>
      <c r="E3355" s="3">
        <v>46.416438356164385</v>
      </c>
      <c r="F3355" s="1">
        <v>0</v>
      </c>
      <c r="G3355" s="1">
        <v>95</v>
      </c>
      <c r="H3355" s="1" t="str">
        <f t="shared" si="210"/>
        <v>&gt;=80</v>
      </c>
      <c r="I3355" s="1">
        <v>81.490095663040705</v>
      </c>
      <c r="J3355" s="1">
        <v>267.10828814995398</v>
      </c>
      <c r="K3355" s="1">
        <v>247.15164425379899</v>
      </c>
      <c r="L3355" s="1">
        <v>2.0499521823234099</v>
      </c>
      <c r="M3355" s="1">
        <f t="shared" si="211"/>
        <v>57.792062277374256</v>
      </c>
      <c r="N3355" s="1">
        <v>0</v>
      </c>
      <c r="O3355" s="1" t="str">
        <f t="shared" si="208"/>
        <v>&gt;40</v>
      </c>
    </row>
    <row r="3356" spans="1:15">
      <c r="A3356" s="1">
        <v>3355</v>
      </c>
      <c r="B3356" s="1">
        <v>86753093355</v>
      </c>
      <c r="C3356" s="2">
        <v>1.2657534246575342</v>
      </c>
      <c r="D3356" s="2" t="str">
        <f t="shared" si="209"/>
        <v>&lt;= 1.5 year</v>
      </c>
      <c r="E3356" s="3">
        <v>43.438356164383563</v>
      </c>
      <c r="F3356" s="1">
        <v>1</v>
      </c>
      <c r="G3356" s="1">
        <v>63</v>
      </c>
      <c r="H3356" s="1" t="str">
        <f t="shared" si="210"/>
        <v>&lt;80</v>
      </c>
      <c r="I3356" s="1">
        <v>2.1535591760700901</v>
      </c>
      <c r="J3356" s="1">
        <v>284.73737789939798</v>
      </c>
      <c r="K3356" s="1">
        <v>250.08972868860999</v>
      </c>
      <c r="L3356" s="1">
        <v>15.216519955263699</v>
      </c>
      <c r="M3356" s="1">
        <f t="shared" si="211"/>
        <v>54.788024803302285</v>
      </c>
      <c r="N3356" s="1">
        <v>1</v>
      </c>
      <c r="O3356" s="1" t="str">
        <f t="shared" si="208"/>
        <v>&gt;40</v>
      </c>
    </row>
    <row r="3357" spans="1:15">
      <c r="A3357" s="1">
        <v>3356</v>
      </c>
      <c r="B3357" s="1">
        <v>86753093356</v>
      </c>
      <c r="C3357" s="2">
        <v>1.1287671232876713</v>
      </c>
      <c r="D3357" s="2" t="str">
        <f t="shared" si="209"/>
        <v>&lt;= 1.5 year</v>
      </c>
      <c r="E3357" s="3">
        <v>39.115068493150687</v>
      </c>
      <c r="F3357" s="1">
        <v>0</v>
      </c>
      <c r="G3357" s="1">
        <v>66</v>
      </c>
      <c r="H3357" s="1" t="str">
        <f t="shared" si="210"/>
        <v>&lt;80</v>
      </c>
      <c r="I3357" s="1">
        <v>14.863305925797301</v>
      </c>
      <c r="J3357" s="1">
        <v>229.30376438917199</v>
      </c>
      <c r="K3357" s="1">
        <v>297.37971299936999</v>
      </c>
      <c r="L3357" s="1">
        <v>40.871502372121398</v>
      </c>
      <c r="M3357" s="1">
        <f t="shared" si="211"/>
        <v>60.123511469776517</v>
      </c>
      <c r="N3357" s="1">
        <v>0</v>
      </c>
      <c r="O3357" s="1" t="str">
        <f t="shared" si="208"/>
        <v>25-40</v>
      </c>
    </row>
    <row r="3358" spans="1:15">
      <c r="A3358" s="1">
        <v>3357</v>
      </c>
      <c r="B3358" s="1">
        <v>86753093357</v>
      </c>
      <c r="C3358" s="2">
        <v>1.1972602739726028</v>
      </c>
      <c r="D3358" s="2" t="str">
        <f t="shared" si="209"/>
        <v>&lt;= 1.5 year</v>
      </c>
      <c r="E3358" s="3">
        <v>41.578082191780823</v>
      </c>
      <c r="F3358" s="1">
        <v>0</v>
      </c>
      <c r="G3358" s="1">
        <v>78</v>
      </c>
      <c r="H3358" s="1" t="str">
        <f t="shared" si="210"/>
        <v>&lt;80</v>
      </c>
      <c r="I3358" s="1">
        <v>58.885968178640603</v>
      </c>
      <c r="J3358" s="1">
        <v>365.423220815288</v>
      </c>
      <c r="K3358" s="1">
        <v>154.148196392286</v>
      </c>
      <c r="L3358" s="1">
        <v>11.8028239839441</v>
      </c>
      <c r="M3358" s="1">
        <f t="shared" si="211"/>
        <v>53.858857564661903</v>
      </c>
      <c r="N3358" s="1">
        <v>0</v>
      </c>
      <c r="O3358" s="1" t="str">
        <f t="shared" si="208"/>
        <v>&gt;40</v>
      </c>
    </row>
    <row r="3359" spans="1:15">
      <c r="A3359" s="1">
        <v>3358</v>
      </c>
      <c r="B3359" s="1">
        <v>86753093358</v>
      </c>
      <c r="C3359" s="2">
        <v>1.5780821917808219</v>
      </c>
      <c r="D3359" s="2" t="str">
        <f t="shared" si="209"/>
        <v>&gt; 1.5 year</v>
      </c>
      <c r="E3359" s="3">
        <v>35.473972602739728</v>
      </c>
      <c r="F3359" s="1">
        <v>0</v>
      </c>
      <c r="G3359" s="1">
        <v>46</v>
      </c>
      <c r="H3359" s="1" t="str">
        <f t="shared" si="210"/>
        <v>&lt;80</v>
      </c>
      <c r="I3359" s="1">
        <v>318.24524104057298</v>
      </c>
      <c r="J3359" s="1">
        <v>351.97256967053403</v>
      </c>
      <c r="K3359" s="1">
        <v>101.885861597597</v>
      </c>
      <c r="L3359" s="1">
        <v>273.87588201776902</v>
      </c>
      <c r="M3359" s="1">
        <f t="shared" si="211"/>
        <v>98.708834090732481</v>
      </c>
      <c r="N3359" s="1">
        <v>0</v>
      </c>
      <c r="O3359" s="1" t="str">
        <f t="shared" si="208"/>
        <v>25-40</v>
      </c>
    </row>
    <row r="3360" spans="1:15">
      <c r="A3360" s="1">
        <v>3359</v>
      </c>
      <c r="B3360" s="1">
        <v>86753093359</v>
      </c>
      <c r="C3360" s="2">
        <v>1.1479452054794521</v>
      </c>
      <c r="D3360" s="2" t="str">
        <f t="shared" si="209"/>
        <v>&lt;= 1.5 year</v>
      </c>
      <c r="E3360" s="3">
        <v>36.367123287671234</v>
      </c>
      <c r="F3360" s="1">
        <v>0</v>
      </c>
      <c r="G3360" s="1">
        <v>71</v>
      </c>
      <c r="H3360" s="1" t="str">
        <f t="shared" si="210"/>
        <v>&lt;80</v>
      </c>
      <c r="I3360" s="1">
        <v>8.1668830448006293</v>
      </c>
      <c r="J3360" s="1">
        <v>291.32593254982402</v>
      </c>
      <c r="K3360" s="1">
        <v>163.44061991802599</v>
      </c>
      <c r="L3360" s="1">
        <v>79.592610271765295</v>
      </c>
      <c r="M3360" s="1">
        <f t="shared" si="211"/>
        <v>53.123412870344929</v>
      </c>
      <c r="N3360" s="1">
        <v>0</v>
      </c>
      <c r="O3360" s="1" t="str">
        <f t="shared" si="208"/>
        <v>25-40</v>
      </c>
    </row>
    <row r="3361" spans="1:15">
      <c r="A3361" s="1">
        <v>3360</v>
      </c>
      <c r="B3361" s="1">
        <v>86753093360</v>
      </c>
      <c r="C3361" s="2">
        <v>1.1589041095890411</v>
      </c>
      <c r="D3361" s="2" t="str">
        <f t="shared" si="209"/>
        <v>&lt;= 1.5 year</v>
      </c>
      <c r="E3361" s="3">
        <v>37.504109589041093</v>
      </c>
      <c r="F3361" s="1">
        <v>0</v>
      </c>
      <c r="G3361" s="1">
        <v>99</v>
      </c>
      <c r="H3361" s="1" t="str">
        <f t="shared" si="210"/>
        <v>&gt;=80</v>
      </c>
      <c r="I3361" s="1">
        <v>1.0361972854083401</v>
      </c>
      <c r="J3361" s="1">
        <v>318.54058509068801</v>
      </c>
      <c r="K3361" s="1">
        <v>242.60754150906399</v>
      </c>
      <c r="L3361" s="1">
        <v>8.9023434040709404</v>
      </c>
      <c r="M3361" s="1">
        <f t="shared" si="211"/>
        <v>55.747328779663903</v>
      </c>
      <c r="N3361" s="1">
        <v>0</v>
      </c>
      <c r="O3361" s="1" t="str">
        <f t="shared" si="208"/>
        <v>25-40</v>
      </c>
    </row>
    <row r="3362" spans="1:15">
      <c r="A3362" s="1">
        <v>3361</v>
      </c>
      <c r="B3362" s="1">
        <v>86753093361</v>
      </c>
      <c r="C3362" s="2">
        <v>1.7068493150684931</v>
      </c>
      <c r="D3362" s="2" t="str">
        <f t="shared" si="209"/>
        <v>&gt; 1.5 year</v>
      </c>
      <c r="E3362" s="3">
        <v>29.986301369863014</v>
      </c>
      <c r="F3362" s="1">
        <v>0</v>
      </c>
      <c r="G3362" s="1">
        <v>38</v>
      </c>
      <c r="H3362" s="1" t="str">
        <f t="shared" si="210"/>
        <v>&lt;80</v>
      </c>
      <c r="I3362" s="1">
        <v>195.42863522820301</v>
      </c>
      <c r="J3362" s="1">
        <v>306.26942260658001</v>
      </c>
      <c r="K3362" s="1">
        <v>194.08669405965699</v>
      </c>
      <c r="L3362" s="1">
        <v>343.20597232962598</v>
      </c>
      <c r="M3362" s="1">
        <f t="shared" si="211"/>
        <v>104.61096459349659</v>
      </c>
      <c r="N3362" s="1">
        <v>0</v>
      </c>
      <c r="O3362" s="1" t="str">
        <f t="shared" si="208"/>
        <v>25-40</v>
      </c>
    </row>
    <row r="3363" spans="1:15">
      <c r="A3363" s="1">
        <v>3362</v>
      </c>
      <c r="B3363" s="1">
        <v>86753093362</v>
      </c>
      <c r="C3363" s="2">
        <v>1.0630136986301371</v>
      </c>
      <c r="D3363" s="2" t="str">
        <f t="shared" si="209"/>
        <v>&lt;= 1.5 year</v>
      </c>
      <c r="E3363" s="3">
        <v>35.786301369863011</v>
      </c>
      <c r="F3363" s="1">
        <v>1</v>
      </c>
      <c r="G3363" s="1">
        <v>21</v>
      </c>
      <c r="H3363" s="1" t="str">
        <f t="shared" si="210"/>
        <v>&lt;80</v>
      </c>
      <c r="I3363" s="1">
        <v>412.15721805258403</v>
      </c>
      <c r="J3363" s="1">
        <v>466.41663639271701</v>
      </c>
      <c r="K3363" s="1">
        <v>15.0242157849646</v>
      </c>
      <c r="L3363" s="1">
        <v>1.0409044034767201</v>
      </c>
      <c r="M3363" s="1">
        <f t="shared" si="211"/>
        <v>72.213722778237042</v>
      </c>
      <c r="N3363" s="1">
        <v>1</v>
      </c>
      <c r="O3363" s="1" t="str">
        <f t="shared" si="208"/>
        <v>25-40</v>
      </c>
    </row>
    <row r="3364" spans="1:15">
      <c r="A3364" s="1">
        <v>3363</v>
      </c>
      <c r="B3364" s="1">
        <v>86753093363</v>
      </c>
      <c r="C3364" s="2">
        <v>1.6739726027397259</v>
      </c>
      <c r="D3364" s="2" t="str">
        <f t="shared" si="209"/>
        <v>&gt; 1.5 year</v>
      </c>
      <c r="E3364" s="3">
        <v>32.358904109589041</v>
      </c>
      <c r="F3364" s="1">
        <v>0</v>
      </c>
      <c r="G3364" s="1">
        <v>65</v>
      </c>
      <c r="H3364" s="1" t="str">
        <f t="shared" si="210"/>
        <v>&lt;80</v>
      </c>
      <c r="I3364" s="1">
        <v>253.97837734870399</v>
      </c>
      <c r="J3364" s="1">
        <v>256.12233115828599</v>
      </c>
      <c r="K3364" s="1">
        <v>205.35800396759399</v>
      </c>
      <c r="L3364" s="1">
        <v>262.50249136666798</v>
      </c>
      <c r="M3364" s="1">
        <f t="shared" si="211"/>
        <v>96.951316120670626</v>
      </c>
      <c r="N3364" s="1">
        <v>0</v>
      </c>
      <c r="O3364" s="1" t="str">
        <f t="shared" si="208"/>
        <v>25-40</v>
      </c>
    </row>
    <row r="3365" spans="1:15">
      <c r="A3365" s="1">
        <v>3364</v>
      </c>
      <c r="B3365" s="1">
        <v>86753093364</v>
      </c>
      <c r="C3365" s="2">
        <v>1.2575342465753425</v>
      </c>
      <c r="D3365" s="2" t="str">
        <f t="shared" si="209"/>
        <v>&lt;= 1.5 year</v>
      </c>
      <c r="E3365" s="3">
        <v>39.408219178082192</v>
      </c>
      <c r="F3365" s="1">
        <v>0</v>
      </c>
      <c r="G3365" s="1">
        <v>68</v>
      </c>
      <c r="H3365" s="1" t="str">
        <f t="shared" si="210"/>
        <v>&lt;80</v>
      </c>
      <c r="I3365" s="1">
        <v>90.715217924080804</v>
      </c>
      <c r="J3365" s="1">
        <v>300.56432786865798</v>
      </c>
      <c r="K3365" s="1">
        <v>154.544854119501</v>
      </c>
      <c r="L3365" s="1">
        <v>34.335227627042698</v>
      </c>
      <c r="M3365" s="1">
        <f t="shared" si="211"/>
        <v>53.967973473004342</v>
      </c>
      <c r="N3365" s="1">
        <v>0</v>
      </c>
      <c r="O3365" s="1" t="str">
        <f t="shared" si="208"/>
        <v>25-40</v>
      </c>
    </row>
    <row r="3366" spans="1:15">
      <c r="A3366" s="1">
        <v>3365</v>
      </c>
      <c r="B3366" s="1">
        <v>86753093365</v>
      </c>
      <c r="C3366" s="2">
        <v>1.789041095890411</v>
      </c>
      <c r="D3366" s="2" t="str">
        <f t="shared" si="209"/>
        <v>&gt; 1.5 year</v>
      </c>
      <c r="E3366" s="3">
        <v>29.849315068493151</v>
      </c>
      <c r="F3366" s="1">
        <v>0</v>
      </c>
      <c r="G3366" s="1">
        <v>26</v>
      </c>
      <c r="H3366" s="1" t="str">
        <f t="shared" si="210"/>
        <v>&lt;80</v>
      </c>
      <c r="I3366" s="1">
        <v>135.91761224366601</v>
      </c>
      <c r="J3366" s="1">
        <v>226.117254534935</v>
      </c>
      <c r="K3366" s="1">
        <v>328.955867895388</v>
      </c>
      <c r="L3366" s="1">
        <v>158.77104309385101</v>
      </c>
      <c r="M3366" s="1">
        <f t="shared" si="211"/>
        <v>87.490018660996753</v>
      </c>
      <c r="N3366" s="1">
        <v>1</v>
      </c>
      <c r="O3366" s="1" t="str">
        <f t="shared" si="208"/>
        <v>25-40</v>
      </c>
    </row>
    <row r="3367" spans="1:15">
      <c r="A3367" s="1">
        <v>3366</v>
      </c>
      <c r="B3367" s="1">
        <v>86753093366</v>
      </c>
      <c r="C3367" s="2">
        <v>1.3945205479452054</v>
      </c>
      <c r="D3367" s="2" t="str">
        <f t="shared" si="209"/>
        <v>&lt;= 1.5 year</v>
      </c>
      <c r="E3367" s="3">
        <v>29.86849315068493</v>
      </c>
      <c r="F3367" s="1">
        <v>0</v>
      </c>
      <c r="G3367" s="1">
        <v>54</v>
      </c>
      <c r="H3367" s="1" t="str">
        <f t="shared" si="210"/>
        <v>&lt;80</v>
      </c>
      <c r="I3367" s="1">
        <v>311.49183676345899</v>
      </c>
      <c r="J3367" s="1">
        <v>141.42718474233001</v>
      </c>
      <c r="K3367" s="1">
        <v>313.65675340519402</v>
      </c>
      <c r="L3367" s="1">
        <v>136.22557406395299</v>
      </c>
      <c r="M3367" s="1">
        <f t="shared" si="211"/>
        <v>90.219401016760756</v>
      </c>
      <c r="N3367" s="1">
        <v>0</v>
      </c>
      <c r="O3367" s="1" t="str">
        <f t="shared" si="208"/>
        <v>25-40</v>
      </c>
    </row>
    <row r="3368" spans="1:15">
      <c r="A3368" s="1">
        <v>3367</v>
      </c>
      <c r="B3368" s="1">
        <v>86753093367</v>
      </c>
      <c r="C3368" s="2">
        <v>1.6876712328767123</v>
      </c>
      <c r="D3368" s="2" t="str">
        <f t="shared" si="209"/>
        <v>&gt; 1.5 year</v>
      </c>
      <c r="E3368" s="3">
        <v>32.210958904109589</v>
      </c>
      <c r="F3368" s="1">
        <v>0</v>
      </c>
      <c r="G3368" s="1">
        <v>39</v>
      </c>
      <c r="H3368" s="1" t="str">
        <f t="shared" si="210"/>
        <v>&lt;80</v>
      </c>
      <c r="I3368" s="1">
        <v>207.49719714569</v>
      </c>
      <c r="J3368" s="1">
        <v>163.533580521517</v>
      </c>
      <c r="K3368" s="1">
        <v>302.65326587989398</v>
      </c>
      <c r="L3368" s="1">
        <v>282.76607016767099</v>
      </c>
      <c r="M3368" s="1">
        <f t="shared" si="211"/>
        <v>99.932782539084371</v>
      </c>
      <c r="N3368" s="1">
        <v>1</v>
      </c>
      <c r="O3368" s="1" t="str">
        <f t="shared" si="208"/>
        <v>25-40</v>
      </c>
    </row>
    <row r="3369" spans="1:15">
      <c r="A3369" s="1">
        <v>3368</v>
      </c>
      <c r="B3369" s="1">
        <v>86753093368</v>
      </c>
      <c r="C3369" s="2">
        <v>0.86027397260273974</v>
      </c>
      <c r="D3369" s="2" t="str">
        <f t="shared" si="209"/>
        <v>&lt;= 1.5 year</v>
      </c>
      <c r="E3369" s="3">
        <v>40.219178082191782</v>
      </c>
      <c r="F3369" s="1">
        <v>0</v>
      </c>
      <c r="G3369" s="1">
        <v>22</v>
      </c>
      <c r="H3369" s="1" t="str">
        <f t="shared" si="210"/>
        <v>&lt;80</v>
      </c>
      <c r="I3369" s="1">
        <v>38.495859054912998</v>
      </c>
      <c r="J3369" s="1">
        <v>69.640123605963495</v>
      </c>
      <c r="K3369" s="1">
        <v>354.03455772732502</v>
      </c>
      <c r="L3369" s="1">
        <v>381.956696769502</v>
      </c>
      <c r="M3369" s="1">
        <f t="shared" si="211"/>
        <v>96.969829152489353</v>
      </c>
      <c r="N3369" s="1">
        <v>0</v>
      </c>
      <c r="O3369" s="1" t="str">
        <f t="shared" si="208"/>
        <v>&gt;40</v>
      </c>
    </row>
    <row r="3370" spans="1:15">
      <c r="A3370" s="1">
        <v>3369</v>
      </c>
      <c r="B3370" s="1">
        <v>86753093369</v>
      </c>
      <c r="C3370" s="2">
        <v>1.3561643835616439</v>
      </c>
      <c r="D3370" s="2" t="str">
        <f t="shared" si="209"/>
        <v>&lt;= 1.5 year</v>
      </c>
      <c r="E3370" s="3">
        <v>38.750684931506846</v>
      </c>
      <c r="F3370" s="1">
        <v>1</v>
      </c>
      <c r="G3370" s="1">
        <v>92</v>
      </c>
      <c r="H3370" s="1" t="str">
        <f t="shared" si="210"/>
        <v>&gt;=80</v>
      </c>
      <c r="I3370" s="1">
        <v>24.101176892162801</v>
      </c>
      <c r="J3370" s="1">
        <v>290.62266375188602</v>
      </c>
      <c r="K3370" s="1">
        <v>269.94706556589</v>
      </c>
      <c r="L3370" s="1">
        <v>0.978531222315002</v>
      </c>
      <c r="M3370" s="1">
        <f t="shared" si="211"/>
        <v>57.688978866108506</v>
      </c>
      <c r="N3370" s="1">
        <v>0</v>
      </c>
      <c r="O3370" s="1" t="str">
        <f t="shared" si="208"/>
        <v>25-40</v>
      </c>
    </row>
    <row r="3371" spans="1:15">
      <c r="A3371" s="1">
        <v>3370</v>
      </c>
      <c r="B3371" s="1">
        <v>86753093370</v>
      </c>
      <c r="C3371" s="2">
        <v>1.8465753424657534</v>
      </c>
      <c r="D3371" s="2" t="str">
        <f t="shared" si="209"/>
        <v>&gt; 1.5 year</v>
      </c>
      <c r="E3371" s="3">
        <v>36.290410958904111</v>
      </c>
      <c r="F3371" s="1">
        <v>0</v>
      </c>
      <c r="G3371" s="1">
        <v>34</v>
      </c>
      <c r="H3371" s="1" t="str">
        <f t="shared" si="210"/>
        <v>&lt;80</v>
      </c>
      <c r="I3371" s="1">
        <v>125.69637844181</v>
      </c>
      <c r="J3371" s="1">
        <v>181.95621298868801</v>
      </c>
      <c r="K3371" s="1">
        <v>267.66050885752901</v>
      </c>
      <c r="L3371" s="1">
        <v>492.83275056933002</v>
      </c>
      <c r="M3371" s="1">
        <f t="shared" si="211"/>
        <v>115.87139844566292</v>
      </c>
      <c r="N3371" s="1">
        <v>0</v>
      </c>
      <c r="O3371" s="1" t="str">
        <f t="shared" si="208"/>
        <v>25-40</v>
      </c>
    </row>
    <row r="3372" spans="1:15">
      <c r="A3372" s="1">
        <v>3371</v>
      </c>
      <c r="B3372" s="1">
        <v>86753093371</v>
      </c>
      <c r="C3372" s="2">
        <v>1.6904109589041096</v>
      </c>
      <c r="D3372" s="2" t="str">
        <f t="shared" si="209"/>
        <v>&gt; 1.5 year</v>
      </c>
      <c r="E3372" s="3">
        <v>33.408219178082192</v>
      </c>
      <c r="F3372" s="1">
        <v>0</v>
      </c>
      <c r="G3372" s="1">
        <v>26</v>
      </c>
      <c r="H3372" s="1" t="str">
        <f t="shared" si="210"/>
        <v>&lt;80</v>
      </c>
      <c r="I3372" s="1">
        <v>328.67519708340501</v>
      </c>
      <c r="J3372" s="1">
        <v>244.539063609181</v>
      </c>
      <c r="K3372" s="1">
        <v>244.019842363679</v>
      </c>
      <c r="L3372" s="1">
        <v>156.966275601924</v>
      </c>
      <c r="M3372" s="1">
        <f t="shared" si="211"/>
        <v>93.975475011279244</v>
      </c>
      <c r="N3372" s="1">
        <v>0</v>
      </c>
      <c r="O3372" s="1" t="str">
        <f t="shared" si="208"/>
        <v>25-40</v>
      </c>
    </row>
    <row r="3373" spans="1:15">
      <c r="A3373" s="1">
        <v>3372</v>
      </c>
      <c r="B3373" s="1">
        <v>86753093372</v>
      </c>
      <c r="C3373" s="2">
        <v>1.2191780821917808</v>
      </c>
      <c r="D3373" s="2" t="str">
        <f t="shared" si="209"/>
        <v>&lt;= 1.5 year</v>
      </c>
      <c r="E3373" s="3">
        <v>38.465753424657535</v>
      </c>
      <c r="F3373" s="1">
        <v>1</v>
      </c>
      <c r="G3373" s="1">
        <v>75</v>
      </c>
      <c r="H3373" s="1" t="str">
        <f t="shared" si="210"/>
        <v>&lt;80</v>
      </c>
      <c r="I3373" s="1">
        <v>40.962433361181702</v>
      </c>
      <c r="J3373" s="1">
        <v>216.45294370282301</v>
      </c>
      <c r="K3373" s="1">
        <v>324.067590877643</v>
      </c>
      <c r="L3373" s="1">
        <v>28.669772999992901</v>
      </c>
      <c r="M3373" s="1">
        <f t="shared" si="211"/>
        <v>62.92171383043668</v>
      </c>
      <c r="N3373" s="1">
        <v>0</v>
      </c>
      <c r="O3373" s="1" t="str">
        <f t="shared" si="208"/>
        <v>25-40</v>
      </c>
    </row>
    <row r="3374" spans="1:15">
      <c r="A3374" s="1">
        <v>3373</v>
      </c>
      <c r="B3374" s="1">
        <v>86753093373</v>
      </c>
      <c r="C3374" s="2">
        <v>1.1342465753424658</v>
      </c>
      <c r="D3374" s="2" t="str">
        <f t="shared" si="209"/>
        <v>&lt;= 1.5 year</v>
      </c>
      <c r="E3374" s="3">
        <v>43.778082191780825</v>
      </c>
      <c r="F3374" s="1">
        <v>0</v>
      </c>
      <c r="G3374" s="1">
        <v>121</v>
      </c>
      <c r="H3374" s="1" t="str">
        <f t="shared" si="210"/>
        <v>&gt;=80</v>
      </c>
      <c r="I3374" s="1">
        <v>90.146140346173794</v>
      </c>
      <c r="J3374" s="1">
        <v>298.99127275726801</v>
      </c>
      <c r="K3374" s="1">
        <v>189.32140713322099</v>
      </c>
      <c r="L3374" s="1">
        <v>24.150597618177901</v>
      </c>
      <c r="M3374" s="1">
        <f t="shared" si="211"/>
        <v>56.74763361844321</v>
      </c>
      <c r="N3374" s="1">
        <v>0</v>
      </c>
      <c r="O3374" s="1" t="str">
        <f t="shared" si="208"/>
        <v>&gt;40</v>
      </c>
    </row>
    <row r="3375" spans="1:15">
      <c r="A3375" s="1">
        <v>3374</v>
      </c>
      <c r="B3375" s="1">
        <v>86753093374</v>
      </c>
      <c r="C3375" s="2">
        <v>1.7232876712328766</v>
      </c>
      <c r="D3375" s="2" t="str">
        <f t="shared" si="209"/>
        <v>&gt; 1.5 year</v>
      </c>
      <c r="E3375" s="3">
        <v>36.594520547945208</v>
      </c>
      <c r="F3375" s="1">
        <v>0</v>
      </c>
      <c r="G3375" s="1">
        <v>43</v>
      </c>
      <c r="H3375" s="1" t="str">
        <f t="shared" si="210"/>
        <v>&lt;80</v>
      </c>
      <c r="I3375" s="1">
        <v>194.38542711836001</v>
      </c>
      <c r="J3375" s="1">
        <v>355.70329976902502</v>
      </c>
      <c r="K3375" s="1">
        <v>192.956269599031</v>
      </c>
      <c r="L3375" s="1">
        <v>249.448579959792</v>
      </c>
      <c r="M3375" s="1">
        <f t="shared" si="211"/>
        <v>97.09568009804957</v>
      </c>
      <c r="N3375" s="1">
        <v>0</v>
      </c>
      <c r="O3375" s="1" t="str">
        <f t="shared" si="208"/>
        <v>25-40</v>
      </c>
    </row>
    <row r="3376" spans="1:15">
      <c r="A3376" s="1">
        <v>3375</v>
      </c>
      <c r="B3376" s="1">
        <v>86753093375</v>
      </c>
      <c r="C3376" s="2">
        <v>1.7561643835616438</v>
      </c>
      <c r="D3376" s="2" t="str">
        <f t="shared" si="209"/>
        <v>&gt; 1.5 year</v>
      </c>
      <c r="E3376" s="3">
        <v>33.701369863013696</v>
      </c>
      <c r="F3376" s="1">
        <v>0</v>
      </c>
      <c r="G3376" s="1">
        <v>38</v>
      </c>
      <c r="H3376" s="1" t="str">
        <f t="shared" si="210"/>
        <v>&lt;80</v>
      </c>
      <c r="I3376" s="1">
        <v>216.802853530726</v>
      </c>
      <c r="J3376" s="1">
        <v>339.95370622118702</v>
      </c>
      <c r="K3376" s="1">
        <v>175.87629561695601</v>
      </c>
      <c r="L3376" s="1">
        <v>338.48428361797301</v>
      </c>
      <c r="M3376" s="1">
        <f t="shared" si="211"/>
        <v>106.26379428834453</v>
      </c>
      <c r="N3376" s="1">
        <v>0</v>
      </c>
      <c r="O3376" s="1" t="str">
        <f t="shared" si="208"/>
        <v>25-40</v>
      </c>
    </row>
    <row r="3377" spans="1:15">
      <c r="A3377" s="1">
        <v>3376</v>
      </c>
      <c r="B3377" s="1">
        <v>86753093376</v>
      </c>
      <c r="C3377" s="2">
        <v>1.2301369863013698</v>
      </c>
      <c r="D3377" s="2" t="str">
        <f t="shared" si="209"/>
        <v>&lt;= 1.5 year</v>
      </c>
      <c r="E3377" s="3">
        <v>37.778082191780825</v>
      </c>
      <c r="F3377" s="1">
        <v>0</v>
      </c>
      <c r="G3377" s="1">
        <v>87</v>
      </c>
      <c r="H3377" s="1" t="str">
        <f t="shared" si="210"/>
        <v>&gt;=80</v>
      </c>
      <c r="I3377" s="1">
        <v>10.336359928612</v>
      </c>
      <c r="J3377" s="1">
        <v>290.13631380785603</v>
      </c>
      <c r="K3377" s="1">
        <v>254.07562508366101</v>
      </c>
      <c r="L3377" s="1">
        <v>50.2408336391725</v>
      </c>
      <c r="M3377" s="1">
        <f t="shared" si="211"/>
        <v>60.555788945657461</v>
      </c>
      <c r="N3377" s="1">
        <v>0</v>
      </c>
      <c r="O3377" s="1" t="str">
        <f t="shared" si="208"/>
        <v>25-40</v>
      </c>
    </row>
    <row r="3378" spans="1:15">
      <c r="A3378" s="1">
        <v>3377</v>
      </c>
      <c r="B3378" s="1">
        <v>86753093377</v>
      </c>
      <c r="C3378" s="2">
        <v>1.5835616438356164</v>
      </c>
      <c r="D3378" s="2" t="str">
        <f t="shared" si="209"/>
        <v>&gt; 1.5 year</v>
      </c>
      <c r="E3378" s="3">
        <v>32.024657534246572</v>
      </c>
      <c r="F3378" s="1">
        <v>0</v>
      </c>
      <c r="G3378" s="1">
        <v>75</v>
      </c>
      <c r="H3378" s="1" t="str">
        <f t="shared" si="210"/>
        <v>&lt;80</v>
      </c>
      <c r="I3378" s="1">
        <v>321.16647859872802</v>
      </c>
      <c r="J3378" s="1">
        <v>198.18892425916201</v>
      </c>
      <c r="K3378" s="1">
        <v>213.119625605061</v>
      </c>
      <c r="L3378" s="1">
        <v>174.02695100425399</v>
      </c>
      <c r="M3378" s="1">
        <f t="shared" si="211"/>
        <v>88.006021421749011</v>
      </c>
      <c r="N3378" s="1">
        <v>0</v>
      </c>
      <c r="O3378" s="1" t="str">
        <f t="shared" si="208"/>
        <v>25-40</v>
      </c>
    </row>
    <row r="3379" spans="1:15">
      <c r="A3379" s="1">
        <v>3378</v>
      </c>
      <c r="B3379" s="1">
        <v>86753093378</v>
      </c>
      <c r="C3379" s="2">
        <v>1.6767123287671233</v>
      </c>
      <c r="D3379" s="2" t="str">
        <f t="shared" si="209"/>
        <v>&gt; 1.5 year</v>
      </c>
      <c r="E3379" s="3">
        <v>28.197260273972603</v>
      </c>
      <c r="F3379" s="1">
        <v>0</v>
      </c>
      <c r="G3379" s="1">
        <v>53</v>
      </c>
      <c r="H3379" s="1" t="str">
        <f t="shared" si="210"/>
        <v>&lt;80</v>
      </c>
      <c r="I3379" s="1">
        <v>216.744844477008</v>
      </c>
      <c r="J3379" s="1">
        <v>233.38594062048301</v>
      </c>
      <c r="K3379" s="1">
        <v>176.656224412987</v>
      </c>
      <c r="L3379" s="1">
        <v>364.57464477426799</v>
      </c>
      <c r="M3379" s="1">
        <f t="shared" si="211"/>
        <v>100.95816711026988</v>
      </c>
      <c r="N3379" s="1">
        <v>0</v>
      </c>
      <c r="O3379" s="1" t="str">
        <f t="shared" si="208"/>
        <v>25-40</v>
      </c>
    </row>
    <row r="3380" spans="1:15">
      <c r="A3380" s="1">
        <v>3379</v>
      </c>
      <c r="B3380" s="1">
        <v>86753093379</v>
      </c>
      <c r="C3380" s="2">
        <v>1.0575342465753426</v>
      </c>
      <c r="D3380" s="2" t="str">
        <f t="shared" si="209"/>
        <v>&lt;= 1.5 year</v>
      </c>
      <c r="E3380" s="3">
        <v>36.679452054794524</v>
      </c>
      <c r="F3380" s="1">
        <v>0</v>
      </c>
      <c r="G3380" s="1">
        <v>78</v>
      </c>
      <c r="H3380" s="1" t="str">
        <f t="shared" si="210"/>
        <v>&lt;80</v>
      </c>
      <c r="I3380" s="1">
        <v>41.2890253438363</v>
      </c>
      <c r="J3380" s="1">
        <v>235.47030455912099</v>
      </c>
      <c r="K3380" s="1">
        <v>325.50091167980497</v>
      </c>
      <c r="L3380" s="1">
        <v>3.1807067286491102</v>
      </c>
      <c r="M3380" s="1">
        <f t="shared" si="211"/>
        <v>61.582540601251075</v>
      </c>
      <c r="N3380" s="1">
        <v>0</v>
      </c>
      <c r="O3380" s="1" t="str">
        <f t="shared" si="208"/>
        <v>25-40</v>
      </c>
    </row>
    <row r="3381" spans="1:15">
      <c r="A3381" s="1">
        <v>3380</v>
      </c>
      <c r="B3381" s="1">
        <v>86753093380</v>
      </c>
      <c r="C3381" s="2">
        <v>1.5780821917808219</v>
      </c>
      <c r="D3381" s="2" t="str">
        <f t="shared" si="209"/>
        <v>&gt; 1.5 year</v>
      </c>
      <c r="E3381" s="3">
        <v>30.684931506849313</v>
      </c>
      <c r="F3381" s="1">
        <v>1</v>
      </c>
      <c r="G3381" s="1">
        <v>33</v>
      </c>
      <c r="H3381" s="1" t="str">
        <f t="shared" si="210"/>
        <v>&lt;80</v>
      </c>
      <c r="I3381" s="1">
        <v>226.70431697492501</v>
      </c>
      <c r="J3381" s="1">
        <v>245.49766662550101</v>
      </c>
      <c r="K3381" s="1">
        <v>284.963717351414</v>
      </c>
      <c r="L3381" s="1">
        <v>183.333247615391</v>
      </c>
      <c r="M3381" s="1">
        <f t="shared" si="211"/>
        <v>93.971794484050676</v>
      </c>
      <c r="N3381" s="1">
        <v>0</v>
      </c>
      <c r="O3381" s="1" t="str">
        <f t="shared" si="208"/>
        <v>25-40</v>
      </c>
    </row>
    <row r="3382" spans="1:15">
      <c r="A3382" s="1">
        <v>3381</v>
      </c>
      <c r="B3382" s="1">
        <v>86753093381</v>
      </c>
      <c r="C3382" s="2">
        <v>1.1945205479452055</v>
      </c>
      <c r="D3382" s="2" t="str">
        <f t="shared" si="209"/>
        <v>&lt;= 1.5 year</v>
      </c>
      <c r="E3382" s="3">
        <v>40.4</v>
      </c>
      <c r="F3382" s="1">
        <v>0</v>
      </c>
      <c r="G3382" s="1">
        <v>98</v>
      </c>
      <c r="H3382" s="1" t="str">
        <f t="shared" si="210"/>
        <v>&gt;=80</v>
      </c>
      <c r="I3382" s="1">
        <v>1.2575257640364599E-2</v>
      </c>
      <c r="J3382" s="1">
        <v>297.782446977262</v>
      </c>
      <c r="K3382" s="1">
        <v>266.671875720169</v>
      </c>
      <c r="L3382" s="1">
        <v>74.536711227043696</v>
      </c>
      <c r="M3382" s="1">
        <f t="shared" si="211"/>
        <v>64.768632212457703</v>
      </c>
      <c r="N3382" s="1">
        <v>0</v>
      </c>
      <c r="O3382" s="1" t="str">
        <f t="shared" si="208"/>
        <v>&gt;40</v>
      </c>
    </row>
    <row r="3383" spans="1:15">
      <c r="A3383" s="1">
        <v>3382</v>
      </c>
      <c r="B3383" s="1">
        <v>86753093382</v>
      </c>
      <c r="C3383" s="2">
        <v>1.0876712328767124</v>
      </c>
      <c r="D3383" s="2" t="str">
        <f t="shared" si="209"/>
        <v>&lt;= 1.5 year</v>
      </c>
      <c r="E3383" s="3">
        <v>45.07123287671233</v>
      </c>
      <c r="F3383" s="1">
        <v>0</v>
      </c>
      <c r="G3383" s="1">
        <v>86</v>
      </c>
      <c r="H3383" s="1" t="str">
        <f t="shared" si="210"/>
        <v>&gt;=80</v>
      </c>
      <c r="I3383" s="1">
        <v>13.513128438998899</v>
      </c>
      <c r="J3383" s="1">
        <v>354.03114617347597</v>
      </c>
      <c r="K3383" s="1">
        <v>253.57683367210501</v>
      </c>
      <c r="L3383" s="1">
        <v>15.4993445368557</v>
      </c>
      <c r="M3383" s="1">
        <f t="shared" si="211"/>
        <v>61.692683354073274</v>
      </c>
      <c r="N3383" s="1">
        <v>0</v>
      </c>
      <c r="O3383" s="1" t="str">
        <f t="shared" si="208"/>
        <v>&gt;40</v>
      </c>
    </row>
    <row r="3384" spans="1:15">
      <c r="A3384" s="1">
        <v>3383</v>
      </c>
      <c r="B3384" s="1">
        <v>86753093383</v>
      </c>
      <c r="C3384" s="2">
        <v>1.0876712328767124</v>
      </c>
      <c r="D3384" s="2" t="str">
        <f t="shared" si="209"/>
        <v>&lt;= 1.5 year</v>
      </c>
      <c r="E3384" s="3">
        <v>39.358904109589041</v>
      </c>
      <c r="F3384" s="1">
        <v>0</v>
      </c>
      <c r="G3384" s="1">
        <v>74</v>
      </c>
      <c r="H3384" s="1" t="str">
        <f t="shared" si="210"/>
        <v>&lt;80</v>
      </c>
      <c r="I3384" s="1">
        <v>7.6001259425992398</v>
      </c>
      <c r="J3384" s="1">
        <v>219.74953262595599</v>
      </c>
      <c r="K3384" s="1">
        <v>283.86555989853599</v>
      </c>
      <c r="L3384" s="1">
        <v>64.995425756291596</v>
      </c>
      <c r="M3384" s="1">
        <f t="shared" si="211"/>
        <v>60.051290964063725</v>
      </c>
      <c r="N3384" s="1">
        <v>1</v>
      </c>
      <c r="O3384" s="1" t="str">
        <f t="shared" si="208"/>
        <v>25-40</v>
      </c>
    </row>
    <row r="3385" spans="1:15">
      <c r="A3385" s="1">
        <v>3384</v>
      </c>
      <c r="B3385" s="1">
        <v>86753093384</v>
      </c>
      <c r="C3385" s="2">
        <v>1.6465753424657534</v>
      </c>
      <c r="D3385" s="2" t="str">
        <f t="shared" si="209"/>
        <v>&gt; 1.5 year</v>
      </c>
      <c r="E3385" s="3">
        <v>28.736986301369864</v>
      </c>
      <c r="F3385" s="1">
        <v>1</v>
      </c>
      <c r="G3385" s="1">
        <v>21</v>
      </c>
      <c r="H3385" s="1" t="str">
        <f t="shared" si="210"/>
        <v>&lt;80</v>
      </c>
      <c r="I3385" s="1">
        <v>140.745442115419</v>
      </c>
      <c r="J3385" s="1">
        <v>298.348032092903</v>
      </c>
      <c r="K3385" s="1">
        <v>335.96935024951398</v>
      </c>
      <c r="L3385" s="1">
        <v>333.94027950381502</v>
      </c>
      <c r="M3385" s="1">
        <f t="shared" si="211"/>
        <v>115.51663350706522</v>
      </c>
      <c r="N3385" s="1">
        <v>0</v>
      </c>
      <c r="O3385" s="1" t="str">
        <f t="shared" si="208"/>
        <v>25-40</v>
      </c>
    </row>
    <row r="3386" spans="1:15">
      <c r="A3386" s="1">
        <v>3385</v>
      </c>
      <c r="B3386" s="1">
        <v>86753093385</v>
      </c>
      <c r="C3386" s="2">
        <v>1.5506849315068494</v>
      </c>
      <c r="D3386" s="2" t="str">
        <f t="shared" si="209"/>
        <v>&gt; 1.5 year</v>
      </c>
      <c r="E3386" s="3">
        <v>32.56986301369863</v>
      </c>
      <c r="F3386" s="1">
        <v>1</v>
      </c>
      <c r="G3386" s="1">
        <v>47</v>
      </c>
      <c r="H3386" s="1" t="str">
        <f t="shared" si="210"/>
        <v>&lt;80</v>
      </c>
      <c r="I3386" s="1">
        <v>248.040827500788</v>
      </c>
      <c r="J3386" s="1">
        <v>160.34380872305499</v>
      </c>
      <c r="K3386" s="1">
        <v>262.92303064463903</v>
      </c>
      <c r="L3386" s="1">
        <v>352.78909628429</v>
      </c>
      <c r="M3386" s="1">
        <f t="shared" si="211"/>
        <v>106.55622612937893</v>
      </c>
      <c r="N3386" s="1">
        <v>0</v>
      </c>
      <c r="O3386" s="1" t="str">
        <f t="shared" si="208"/>
        <v>25-40</v>
      </c>
    </row>
    <row r="3387" spans="1:15">
      <c r="A3387" s="1">
        <v>3386</v>
      </c>
      <c r="B3387" s="1">
        <v>86753093386</v>
      </c>
      <c r="C3387" s="2">
        <v>1.2164383561643837</v>
      </c>
      <c r="D3387" s="2" t="str">
        <f t="shared" si="209"/>
        <v>&lt;= 1.5 year</v>
      </c>
      <c r="E3387" s="3">
        <v>41.526027397260272</v>
      </c>
      <c r="F3387" s="1">
        <v>0</v>
      </c>
      <c r="G3387" s="1">
        <v>72</v>
      </c>
      <c r="H3387" s="1" t="str">
        <f t="shared" si="210"/>
        <v>&lt;80</v>
      </c>
      <c r="I3387" s="1">
        <v>5.2625315659182199</v>
      </c>
      <c r="J3387" s="1">
        <v>201.32271587824499</v>
      </c>
      <c r="K3387" s="1">
        <v>357.869613294776</v>
      </c>
      <c r="L3387" s="1">
        <v>65.098969951360701</v>
      </c>
      <c r="M3387" s="1">
        <f t="shared" si="211"/>
        <v>67.283049785069451</v>
      </c>
      <c r="N3387" s="1">
        <v>0</v>
      </c>
      <c r="O3387" s="1" t="str">
        <f t="shared" si="208"/>
        <v>&gt;40</v>
      </c>
    </row>
    <row r="3388" spans="1:15">
      <c r="A3388" s="1">
        <v>3387</v>
      </c>
      <c r="B3388" s="1">
        <v>86753093387</v>
      </c>
      <c r="C3388" s="2">
        <v>1.2465753424657535</v>
      </c>
      <c r="D3388" s="2" t="str">
        <f t="shared" si="209"/>
        <v>&lt;= 1.5 year</v>
      </c>
      <c r="E3388" s="3">
        <v>34.821917808219176</v>
      </c>
      <c r="F3388" s="1">
        <v>1</v>
      </c>
      <c r="G3388" s="1">
        <v>75</v>
      </c>
      <c r="H3388" s="1" t="str">
        <f t="shared" si="210"/>
        <v>&lt;80</v>
      </c>
      <c r="I3388" s="1">
        <v>37.4165279632983</v>
      </c>
      <c r="J3388" s="1">
        <v>262.41038915547603</v>
      </c>
      <c r="K3388" s="1">
        <v>216.16670215910901</v>
      </c>
      <c r="L3388" s="1">
        <v>1.53159972403742</v>
      </c>
      <c r="M3388" s="1">
        <f t="shared" si="211"/>
        <v>50.109949595479513</v>
      </c>
      <c r="N3388" s="1">
        <v>1</v>
      </c>
      <c r="O3388" s="1" t="str">
        <f t="shared" si="208"/>
        <v>25-40</v>
      </c>
    </row>
    <row r="3389" spans="1:15">
      <c r="A3389" s="1">
        <v>3388</v>
      </c>
      <c r="B3389" s="1">
        <v>86753093388</v>
      </c>
      <c r="C3389" s="2">
        <v>1.441095890410959</v>
      </c>
      <c r="D3389" s="2" t="str">
        <f t="shared" si="209"/>
        <v>&lt;= 1.5 year</v>
      </c>
      <c r="E3389" s="3">
        <v>29.906849315068492</v>
      </c>
      <c r="F3389" s="1">
        <v>0</v>
      </c>
      <c r="G3389" s="1">
        <v>35</v>
      </c>
      <c r="H3389" s="1" t="str">
        <f t="shared" si="210"/>
        <v>&lt;80</v>
      </c>
      <c r="I3389" s="1">
        <v>205.04661849855501</v>
      </c>
      <c r="J3389" s="1">
        <v>212.35378766378199</v>
      </c>
      <c r="K3389" s="1">
        <v>326.73422676816</v>
      </c>
      <c r="L3389" s="1">
        <v>253.03212093970501</v>
      </c>
      <c r="M3389" s="1">
        <f t="shared" si="211"/>
        <v>102.96399421793076</v>
      </c>
      <c r="N3389" s="1">
        <v>0</v>
      </c>
      <c r="O3389" s="1" t="str">
        <f t="shared" si="208"/>
        <v>25-40</v>
      </c>
    </row>
    <row r="3390" spans="1:15">
      <c r="A3390" s="1">
        <v>3389</v>
      </c>
      <c r="B3390" s="1">
        <v>86753093389</v>
      </c>
      <c r="C3390" s="2">
        <v>1.6739726027397259</v>
      </c>
      <c r="D3390" s="2" t="str">
        <f t="shared" si="209"/>
        <v>&gt; 1.5 year</v>
      </c>
      <c r="E3390" s="3">
        <v>32.052054794520551</v>
      </c>
      <c r="F3390" s="1">
        <v>0</v>
      </c>
      <c r="G3390" s="1">
        <v>33</v>
      </c>
      <c r="H3390" s="1" t="str">
        <f t="shared" si="210"/>
        <v>&lt;80</v>
      </c>
      <c r="I3390" s="1">
        <v>407.21431926104299</v>
      </c>
      <c r="J3390" s="1">
        <v>232.537160310334</v>
      </c>
      <c r="K3390" s="1">
        <v>164.114851508258</v>
      </c>
      <c r="L3390" s="1">
        <v>229.19740483226599</v>
      </c>
      <c r="M3390" s="1">
        <f t="shared" si="211"/>
        <v>98.377589126573042</v>
      </c>
      <c r="N3390" s="1">
        <v>0</v>
      </c>
      <c r="O3390" s="1" t="str">
        <f t="shared" si="208"/>
        <v>25-40</v>
      </c>
    </row>
    <row r="3391" spans="1:15">
      <c r="A3391" s="1">
        <v>3390</v>
      </c>
      <c r="B3391" s="1">
        <v>86753093390</v>
      </c>
      <c r="C3391" s="2">
        <v>1.1506849315068493</v>
      </c>
      <c r="D3391" s="2" t="str">
        <f t="shared" si="209"/>
        <v>&lt;= 1.5 year</v>
      </c>
      <c r="E3391" s="3">
        <v>38.084931506849315</v>
      </c>
      <c r="F3391" s="1">
        <v>0</v>
      </c>
      <c r="G3391" s="1">
        <v>62</v>
      </c>
      <c r="H3391" s="1" t="str">
        <f t="shared" si="210"/>
        <v>&lt;80</v>
      </c>
      <c r="I3391" s="1">
        <v>26.991965219957699</v>
      </c>
      <c r="J3391" s="1">
        <v>382.32525819255301</v>
      </c>
      <c r="K3391" s="1">
        <v>204.452898241849</v>
      </c>
      <c r="L3391" s="1">
        <v>13.0617669528826</v>
      </c>
      <c r="M3391" s="1">
        <f t="shared" si="211"/>
        <v>58.847137696368648</v>
      </c>
      <c r="N3391" s="1">
        <v>0</v>
      </c>
      <c r="O3391" s="1" t="str">
        <f t="shared" si="208"/>
        <v>25-40</v>
      </c>
    </row>
    <row r="3392" spans="1:15">
      <c r="A3392" s="1">
        <v>3391</v>
      </c>
      <c r="B3392" s="1">
        <v>86753093391</v>
      </c>
      <c r="C3392" s="2">
        <v>1.3972602739726028</v>
      </c>
      <c r="D3392" s="2" t="str">
        <f t="shared" si="209"/>
        <v>&lt;= 1.5 year</v>
      </c>
      <c r="E3392" s="3">
        <v>19.010958904109589</v>
      </c>
      <c r="F3392" s="1">
        <v>0</v>
      </c>
      <c r="G3392" s="1">
        <v>59</v>
      </c>
      <c r="H3392" s="1" t="str">
        <f t="shared" si="210"/>
        <v>&lt;80</v>
      </c>
      <c r="I3392" s="1">
        <v>405.26269483389598</v>
      </c>
      <c r="J3392" s="1">
        <v>275.22102708872001</v>
      </c>
      <c r="K3392" s="1">
        <v>66.851304091047894</v>
      </c>
      <c r="L3392" s="1">
        <v>4.89598620205952</v>
      </c>
      <c r="M3392" s="1">
        <f t="shared" si="211"/>
        <v>63.048372588982168</v>
      </c>
      <c r="N3392" s="1">
        <v>0</v>
      </c>
      <c r="O3392" s="1" t="str">
        <f t="shared" si="208"/>
        <v>17-25</v>
      </c>
    </row>
    <row r="3393" spans="1:15">
      <c r="A3393" s="1">
        <v>3392</v>
      </c>
      <c r="B3393" s="1">
        <v>86753093392</v>
      </c>
      <c r="C3393" s="2">
        <v>1.7780821917808218</v>
      </c>
      <c r="D3393" s="2" t="str">
        <f t="shared" si="209"/>
        <v>&gt; 1.5 year</v>
      </c>
      <c r="E3393" s="3">
        <v>33.701369863013696</v>
      </c>
      <c r="F3393" s="1">
        <v>0</v>
      </c>
      <c r="G3393" s="1">
        <v>44</v>
      </c>
      <c r="H3393" s="1" t="str">
        <f t="shared" si="210"/>
        <v>&lt;80</v>
      </c>
      <c r="I3393" s="1">
        <v>147.52882938090599</v>
      </c>
      <c r="J3393" s="1">
        <v>289.61540372558301</v>
      </c>
      <c r="K3393" s="1">
        <v>353.14637491153002</v>
      </c>
      <c r="L3393" s="1">
        <v>255.55971787805399</v>
      </c>
      <c r="M3393" s="1">
        <f t="shared" si="211"/>
        <v>108.01626978326919</v>
      </c>
      <c r="N3393" s="1">
        <v>0</v>
      </c>
      <c r="O3393" s="1" t="str">
        <f t="shared" si="208"/>
        <v>25-40</v>
      </c>
    </row>
    <row r="3394" spans="1:15">
      <c r="A3394" s="1">
        <v>3393</v>
      </c>
      <c r="B3394" s="1">
        <v>86753093393</v>
      </c>
      <c r="C3394" s="2">
        <v>1.736986301369863</v>
      </c>
      <c r="D3394" s="2" t="str">
        <f t="shared" si="209"/>
        <v>&gt; 1.5 year</v>
      </c>
      <c r="E3394" s="3">
        <v>30.936986301369863</v>
      </c>
      <c r="F3394" s="1">
        <v>1</v>
      </c>
      <c r="G3394" s="1">
        <v>41</v>
      </c>
      <c r="H3394" s="1" t="str">
        <f t="shared" si="210"/>
        <v>&lt;80</v>
      </c>
      <c r="I3394" s="1">
        <v>265.36255444155597</v>
      </c>
      <c r="J3394" s="1">
        <v>194.01614041488699</v>
      </c>
      <c r="K3394" s="1">
        <v>206.47633736240201</v>
      </c>
      <c r="L3394" s="1">
        <v>277.54668087530803</v>
      </c>
      <c r="M3394" s="1">
        <f t="shared" si="211"/>
        <v>94.833057777040636</v>
      </c>
      <c r="N3394" s="1">
        <v>1</v>
      </c>
      <c r="O3394" s="1" t="str">
        <f t="shared" ref="O3394:O3457" si="212">IF(AND(E3394&gt;17,E3394&lt;25),"17-25",IF(AND(E3394&gt;25,E3394&lt;40),"25-40","&gt;40"))</f>
        <v>25-40</v>
      </c>
    </row>
    <row r="3395" spans="1:15">
      <c r="A3395" s="1">
        <v>3394</v>
      </c>
      <c r="B3395" s="1">
        <v>86753093394</v>
      </c>
      <c r="C3395" s="2">
        <v>1.7178082191780821</v>
      </c>
      <c r="D3395" s="2" t="str">
        <f t="shared" ref="D3395:D3458" si="213">IF(OR(C3395&lt;1.5, C3395=1.5),"&lt;= 1.5 year","&gt; 1.5 year")</f>
        <v>&gt; 1.5 year</v>
      </c>
      <c r="E3395" s="3">
        <v>29.19178082191781</v>
      </c>
      <c r="F3395" s="1">
        <v>0</v>
      </c>
      <c r="G3395" s="1">
        <v>28</v>
      </c>
      <c r="H3395" s="1" t="str">
        <f t="shared" ref="H3395:H3458" si="214">IF(G3395&lt;80,"&lt;80","&gt;=80")</f>
        <v>&lt;80</v>
      </c>
      <c r="I3395" s="1">
        <v>192.67076817042999</v>
      </c>
      <c r="J3395" s="1">
        <v>347.174926824115</v>
      </c>
      <c r="K3395" s="1">
        <v>209.18145644576501</v>
      </c>
      <c r="L3395" s="1">
        <v>239.39483713737201</v>
      </c>
      <c r="M3395" s="1">
        <f t="shared" ref="M3395:M3458" si="215">SUMPRODUCT(I3395:L3395,$P$3:$S$3)</f>
        <v>97.016810829540034</v>
      </c>
      <c r="N3395" s="1">
        <v>0</v>
      </c>
      <c r="O3395" s="1" t="str">
        <f t="shared" si="212"/>
        <v>25-40</v>
      </c>
    </row>
    <row r="3396" spans="1:15">
      <c r="A3396" s="1">
        <v>3395</v>
      </c>
      <c r="B3396" s="1">
        <v>86753093395</v>
      </c>
      <c r="C3396" s="2">
        <v>1.6739726027397259</v>
      </c>
      <c r="D3396" s="2" t="str">
        <f t="shared" si="213"/>
        <v>&gt; 1.5 year</v>
      </c>
      <c r="E3396" s="3">
        <v>32.084931506849315</v>
      </c>
      <c r="F3396" s="1">
        <v>0</v>
      </c>
      <c r="G3396" s="1">
        <v>45</v>
      </c>
      <c r="H3396" s="1" t="str">
        <f t="shared" si="214"/>
        <v>&lt;80</v>
      </c>
      <c r="I3396" s="1">
        <v>379.06556990388498</v>
      </c>
      <c r="J3396" s="1">
        <v>230.08105433969499</v>
      </c>
      <c r="K3396" s="1">
        <v>234.29681020893</v>
      </c>
      <c r="L3396" s="1">
        <v>141.81630179650199</v>
      </c>
      <c r="M3396" s="1">
        <f t="shared" si="215"/>
        <v>93.865303380138243</v>
      </c>
      <c r="N3396" s="1">
        <v>0</v>
      </c>
      <c r="O3396" s="1" t="str">
        <f t="shared" si="212"/>
        <v>25-40</v>
      </c>
    </row>
    <row r="3397" spans="1:15">
      <c r="A3397" s="1">
        <v>3396</v>
      </c>
      <c r="B3397" s="1">
        <v>86753093396</v>
      </c>
      <c r="C3397" s="2">
        <v>1.167123287671233</v>
      </c>
      <c r="D3397" s="2" t="str">
        <f t="shared" si="213"/>
        <v>&lt;= 1.5 year</v>
      </c>
      <c r="E3397" s="3">
        <v>40.591780821917808</v>
      </c>
      <c r="F3397" s="1">
        <v>0</v>
      </c>
      <c r="G3397" s="1">
        <v>95</v>
      </c>
      <c r="H3397" s="1" t="str">
        <f t="shared" si="214"/>
        <v>&gt;=80</v>
      </c>
      <c r="I3397" s="1">
        <v>28.7768072403335</v>
      </c>
      <c r="J3397" s="1">
        <v>260.14236024840397</v>
      </c>
      <c r="K3397" s="1">
        <v>308.25914340151201</v>
      </c>
      <c r="L3397" s="1">
        <v>47.8080629341434</v>
      </c>
      <c r="M3397" s="1">
        <f t="shared" si="215"/>
        <v>65.841598159377639</v>
      </c>
      <c r="N3397" s="1">
        <v>0</v>
      </c>
      <c r="O3397" s="1" t="str">
        <f t="shared" si="212"/>
        <v>&gt;40</v>
      </c>
    </row>
    <row r="3398" spans="1:15">
      <c r="A3398" s="1">
        <v>3397</v>
      </c>
      <c r="B3398" s="1">
        <v>86753093397</v>
      </c>
      <c r="C3398" s="2">
        <v>1.252054794520548</v>
      </c>
      <c r="D3398" s="2" t="str">
        <f t="shared" si="213"/>
        <v>&lt;= 1.5 year</v>
      </c>
      <c r="E3398" s="3">
        <v>41.61917808219178</v>
      </c>
      <c r="F3398" s="1">
        <v>0</v>
      </c>
      <c r="G3398" s="1">
        <v>87</v>
      </c>
      <c r="H3398" s="1" t="str">
        <f t="shared" si="214"/>
        <v>&gt;=80</v>
      </c>
      <c r="I3398" s="1">
        <v>16.526722872433002</v>
      </c>
      <c r="J3398" s="1">
        <v>306.34986090231598</v>
      </c>
      <c r="K3398" s="1">
        <v>223.64526337595899</v>
      </c>
      <c r="L3398" s="1">
        <v>58.043255740247197</v>
      </c>
      <c r="M3398" s="1">
        <f t="shared" si="215"/>
        <v>59.632748995924665</v>
      </c>
      <c r="N3398" s="1">
        <v>0</v>
      </c>
      <c r="O3398" s="1" t="str">
        <f t="shared" si="212"/>
        <v>&gt;40</v>
      </c>
    </row>
    <row r="3399" spans="1:15">
      <c r="A3399" s="1">
        <v>3398</v>
      </c>
      <c r="B3399" s="1">
        <v>86753093398</v>
      </c>
      <c r="C3399" s="2">
        <v>1.5780821917808219</v>
      </c>
      <c r="D3399" s="2" t="str">
        <f t="shared" si="213"/>
        <v>&gt; 1.5 year</v>
      </c>
      <c r="E3399" s="3">
        <v>31.605479452054794</v>
      </c>
      <c r="F3399" s="1">
        <v>0</v>
      </c>
      <c r="G3399" s="1">
        <v>70</v>
      </c>
      <c r="H3399" s="1" t="str">
        <f t="shared" si="214"/>
        <v>&lt;80</v>
      </c>
      <c r="I3399" s="1">
        <v>296.25996473758499</v>
      </c>
      <c r="J3399" s="1">
        <v>269.136323799943</v>
      </c>
      <c r="K3399" s="1">
        <v>275.69955040563099</v>
      </c>
      <c r="L3399" s="1">
        <v>169.42775820017201</v>
      </c>
      <c r="M3399" s="1">
        <f t="shared" si="215"/>
        <v>98.646980115698597</v>
      </c>
      <c r="N3399" s="1">
        <v>0</v>
      </c>
      <c r="O3399" s="1" t="str">
        <f t="shared" si="212"/>
        <v>25-40</v>
      </c>
    </row>
    <row r="3400" spans="1:15">
      <c r="A3400" s="1">
        <v>3399</v>
      </c>
      <c r="B3400" s="1">
        <v>86753093399</v>
      </c>
      <c r="C3400" s="2">
        <v>1.2356164383561643</v>
      </c>
      <c r="D3400" s="2" t="str">
        <f t="shared" si="213"/>
        <v>&lt;= 1.5 year</v>
      </c>
      <c r="E3400" s="3">
        <v>39.846575342465755</v>
      </c>
      <c r="F3400" s="1">
        <v>0</v>
      </c>
      <c r="G3400" s="1">
        <v>84</v>
      </c>
      <c r="H3400" s="1" t="str">
        <f t="shared" si="214"/>
        <v>&gt;=80</v>
      </c>
      <c r="I3400" s="1">
        <v>35.669377088016603</v>
      </c>
      <c r="J3400" s="1">
        <v>141.42560499249799</v>
      </c>
      <c r="K3400" s="1">
        <v>394.37199940647901</v>
      </c>
      <c r="L3400" s="1">
        <v>46.084561253185001</v>
      </c>
      <c r="M3400" s="1">
        <f t="shared" si="215"/>
        <v>67.022385845600837</v>
      </c>
      <c r="N3400" s="1">
        <v>0</v>
      </c>
      <c r="O3400" s="1" t="str">
        <f t="shared" si="212"/>
        <v>25-40</v>
      </c>
    </row>
    <row r="3401" spans="1:15">
      <c r="A3401" s="1">
        <v>3400</v>
      </c>
      <c r="B3401" s="1">
        <v>86753093400</v>
      </c>
      <c r="C3401" s="2">
        <v>1.1315068493150684</v>
      </c>
      <c r="D3401" s="2" t="str">
        <f t="shared" si="213"/>
        <v>&lt;= 1.5 year</v>
      </c>
      <c r="E3401" s="3">
        <v>40.994520547945207</v>
      </c>
      <c r="F3401" s="1">
        <v>0</v>
      </c>
      <c r="G3401" s="1">
        <v>99</v>
      </c>
      <c r="H3401" s="1" t="str">
        <f t="shared" si="214"/>
        <v>&gt;=80</v>
      </c>
      <c r="I3401" s="1">
        <v>6.6054509057321296</v>
      </c>
      <c r="J3401" s="1">
        <v>276.302634787589</v>
      </c>
      <c r="K3401" s="1">
        <v>195.50173210702599</v>
      </c>
      <c r="L3401" s="1">
        <v>34.312214448170998</v>
      </c>
      <c r="M3401" s="1">
        <f t="shared" si="215"/>
        <v>50.210320442089326</v>
      </c>
      <c r="N3401" s="1">
        <v>1</v>
      </c>
      <c r="O3401" s="1" t="str">
        <f t="shared" si="212"/>
        <v>&gt;40</v>
      </c>
    </row>
    <row r="3402" spans="1:15">
      <c r="A3402" s="1">
        <v>3401</v>
      </c>
      <c r="B3402" s="1">
        <v>86753093401</v>
      </c>
      <c r="C3402" s="2">
        <v>1.1835616438356165</v>
      </c>
      <c r="D3402" s="2" t="str">
        <f t="shared" si="213"/>
        <v>&lt;= 1.5 year</v>
      </c>
      <c r="E3402" s="3">
        <v>40.282191780821918</v>
      </c>
      <c r="F3402" s="1">
        <v>0</v>
      </c>
      <c r="G3402" s="1">
        <v>94</v>
      </c>
      <c r="H3402" s="1" t="str">
        <f t="shared" si="214"/>
        <v>&gt;=80</v>
      </c>
      <c r="I3402" s="1">
        <v>20.963540895526101</v>
      </c>
      <c r="J3402" s="1">
        <v>260.161124751805</v>
      </c>
      <c r="K3402" s="1">
        <v>231.242152146694</v>
      </c>
      <c r="L3402" s="1">
        <v>70.4643579050027</v>
      </c>
      <c r="M3402" s="1">
        <f t="shared" si="215"/>
        <v>58.694754457990086</v>
      </c>
      <c r="N3402" s="1">
        <v>0</v>
      </c>
      <c r="O3402" s="1" t="str">
        <f t="shared" si="212"/>
        <v>&gt;40</v>
      </c>
    </row>
    <row r="3403" spans="1:15">
      <c r="A3403" s="1">
        <v>3402</v>
      </c>
      <c r="B3403" s="1">
        <v>86753093402</v>
      </c>
      <c r="C3403" s="2">
        <v>1.1424657534246576</v>
      </c>
      <c r="D3403" s="2" t="str">
        <f t="shared" si="213"/>
        <v>&lt;= 1.5 year</v>
      </c>
      <c r="E3403" s="3">
        <v>37.728767123287675</v>
      </c>
      <c r="F3403" s="1">
        <v>0</v>
      </c>
      <c r="G3403" s="1">
        <v>101</v>
      </c>
      <c r="H3403" s="1" t="str">
        <f t="shared" si="214"/>
        <v>&gt;=80</v>
      </c>
      <c r="I3403" s="1">
        <v>15.4443394619371</v>
      </c>
      <c r="J3403" s="1">
        <v>252.019912689493</v>
      </c>
      <c r="K3403" s="1">
        <v>259.472542900939</v>
      </c>
      <c r="L3403" s="1">
        <v>32.460755664537501</v>
      </c>
      <c r="M3403" s="1">
        <f t="shared" si="215"/>
        <v>56.429135999971585</v>
      </c>
      <c r="N3403" s="1">
        <v>0</v>
      </c>
      <c r="O3403" s="1" t="str">
        <f t="shared" si="212"/>
        <v>25-40</v>
      </c>
    </row>
    <row r="3404" spans="1:15">
      <c r="A3404" s="1">
        <v>3403</v>
      </c>
      <c r="B3404" s="1">
        <v>86753093403</v>
      </c>
      <c r="C3404" s="2">
        <v>1.5616438356164384</v>
      </c>
      <c r="D3404" s="2" t="str">
        <f t="shared" si="213"/>
        <v>&gt; 1.5 year</v>
      </c>
      <c r="E3404" s="3">
        <v>35.471232876712328</v>
      </c>
      <c r="F3404" s="1">
        <v>0</v>
      </c>
      <c r="G3404" s="1">
        <v>40</v>
      </c>
      <c r="H3404" s="1" t="str">
        <f t="shared" si="214"/>
        <v>&lt;80</v>
      </c>
      <c r="I3404" s="1">
        <v>209.336728661374</v>
      </c>
      <c r="J3404" s="1">
        <v>154.326540169455</v>
      </c>
      <c r="K3404" s="1">
        <v>240.81209099460301</v>
      </c>
      <c r="L3404" s="1">
        <v>345.247930290326</v>
      </c>
      <c r="M3404" s="1">
        <f t="shared" si="215"/>
        <v>99.4202640606578</v>
      </c>
      <c r="N3404" s="1">
        <v>0</v>
      </c>
      <c r="O3404" s="1" t="str">
        <f t="shared" si="212"/>
        <v>25-40</v>
      </c>
    </row>
    <row r="3405" spans="1:15">
      <c r="A3405" s="1">
        <v>3404</v>
      </c>
      <c r="B3405" s="1">
        <v>86753093404</v>
      </c>
      <c r="C3405" s="2">
        <v>1.2383561643835617</v>
      </c>
      <c r="D3405" s="2" t="str">
        <f t="shared" si="213"/>
        <v>&lt;= 1.5 year</v>
      </c>
      <c r="E3405" s="3">
        <v>38.358904109589041</v>
      </c>
      <c r="F3405" s="1">
        <v>0</v>
      </c>
      <c r="G3405" s="1">
        <v>80</v>
      </c>
      <c r="H3405" s="1" t="str">
        <f t="shared" si="214"/>
        <v>&gt;=80</v>
      </c>
      <c r="I3405" s="1">
        <v>24.000554122773099</v>
      </c>
      <c r="J3405" s="1">
        <v>291.73770106325401</v>
      </c>
      <c r="K3405" s="1">
        <v>210.83550575705101</v>
      </c>
      <c r="L3405" s="1">
        <v>47.277669709002097</v>
      </c>
      <c r="M3405" s="1">
        <f t="shared" si="215"/>
        <v>56.232641470808538</v>
      </c>
      <c r="N3405" s="1">
        <v>0</v>
      </c>
      <c r="O3405" s="1" t="str">
        <f t="shared" si="212"/>
        <v>25-40</v>
      </c>
    </row>
    <row r="3406" spans="1:15">
      <c r="A3406" s="1">
        <v>3405</v>
      </c>
      <c r="B3406" s="1">
        <v>86753093405</v>
      </c>
      <c r="C3406" s="2">
        <v>1.1205479452054794</v>
      </c>
      <c r="D3406" s="2" t="str">
        <f t="shared" si="213"/>
        <v>&lt;= 1.5 year</v>
      </c>
      <c r="E3406" s="3">
        <v>44.715068493150682</v>
      </c>
      <c r="F3406" s="1">
        <v>0</v>
      </c>
      <c r="G3406" s="1">
        <v>51</v>
      </c>
      <c r="H3406" s="1" t="str">
        <f t="shared" si="214"/>
        <v>&lt;80</v>
      </c>
      <c r="I3406" s="1">
        <v>34.840575935390198</v>
      </c>
      <c r="J3406" s="1">
        <v>185.064477927002</v>
      </c>
      <c r="K3406" s="1">
        <v>323.13212828692701</v>
      </c>
      <c r="L3406" s="1">
        <v>92.549757873740504</v>
      </c>
      <c r="M3406" s="1">
        <f t="shared" si="215"/>
        <v>67.474230648271472</v>
      </c>
      <c r="N3406" s="1">
        <v>0</v>
      </c>
      <c r="O3406" s="1" t="str">
        <f t="shared" si="212"/>
        <v>&gt;40</v>
      </c>
    </row>
    <row r="3407" spans="1:15">
      <c r="A3407" s="1">
        <v>3406</v>
      </c>
      <c r="B3407" s="1">
        <v>86753093406</v>
      </c>
      <c r="C3407" s="2">
        <v>1.2465753424657535</v>
      </c>
      <c r="D3407" s="2" t="str">
        <f t="shared" si="213"/>
        <v>&lt;= 1.5 year</v>
      </c>
      <c r="E3407" s="3">
        <v>27.016438356164382</v>
      </c>
      <c r="F3407" s="1">
        <v>0</v>
      </c>
      <c r="G3407" s="1">
        <v>61</v>
      </c>
      <c r="H3407" s="1" t="str">
        <f t="shared" si="214"/>
        <v>&lt;80</v>
      </c>
      <c r="I3407" s="1">
        <v>65.862437180147793</v>
      </c>
      <c r="J3407" s="1">
        <v>39.900323440385698</v>
      </c>
      <c r="K3407" s="1">
        <v>522.76971488786603</v>
      </c>
      <c r="L3407" s="1">
        <v>294.21067725689198</v>
      </c>
      <c r="M3407" s="1">
        <f t="shared" si="215"/>
        <v>106.49866790701364</v>
      </c>
      <c r="N3407" s="1">
        <v>1</v>
      </c>
      <c r="O3407" s="1" t="str">
        <f t="shared" si="212"/>
        <v>25-40</v>
      </c>
    </row>
    <row r="3408" spans="1:15">
      <c r="A3408" s="1">
        <v>3407</v>
      </c>
      <c r="B3408" s="1">
        <v>86753093407</v>
      </c>
      <c r="C3408" s="2">
        <v>1.1013698630136985</v>
      </c>
      <c r="D3408" s="2" t="str">
        <f t="shared" si="213"/>
        <v>&lt;= 1.5 year</v>
      </c>
      <c r="E3408" s="3">
        <v>35.241095890410961</v>
      </c>
      <c r="F3408" s="1">
        <v>0</v>
      </c>
      <c r="G3408" s="1">
        <v>104</v>
      </c>
      <c r="H3408" s="1" t="str">
        <f t="shared" si="214"/>
        <v>&gt;=80</v>
      </c>
      <c r="I3408" s="1">
        <v>69.063913363824</v>
      </c>
      <c r="J3408" s="1">
        <v>285.04383995932301</v>
      </c>
      <c r="K3408" s="1">
        <v>240.33001999872499</v>
      </c>
      <c r="L3408" s="1">
        <v>28.3415665806316</v>
      </c>
      <c r="M3408" s="1">
        <f t="shared" si="215"/>
        <v>60.569210655374555</v>
      </c>
      <c r="N3408" s="1">
        <v>0</v>
      </c>
      <c r="O3408" s="1" t="str">
        <f t="shared" si="212"/>
        <v>25-40</v>
      </c>
    </row>
    <row r="3409" spans="1:15">
      <c r="A3409" s="1">
        <v>3408</v>
      </c>
      <c r="B3409" s="1">
        <v>86753093408</v>
      </c>
      <c r="C3409" s="2">
        <v>1.4712328767123288</v>
      </c>
      <c r="D3409" s="2" t="str">
        <f t="shared" si="213"/>
        <v>&lt;= 1.5 year</v>
      </c>
      <c r="E3409" s="3">
        <v>23.884931506849316</v>
      </c>
      <c r="F3409" s="1">
        <v>1</v>
      </c>
      <c r="G3409" s="1">
        <v>48</v>
      </c>
      <c r="H3409" s="1" t="str">
        <f t="shared" si="214"/>
        <v>&lt;80</v>
      </c>
      <c r="I3409" s="1">
        <v>62.205522323253099</v>
      </c>
      <c r="J3409" s="1">
        <v>15.444774467575501</v>
      </c>
      <c r="K3409" s="1">
        <v>525.80064066420903</v>
      </c>
      <c r="L3409" s="1">
        <v>274.75756596602997</v>
      </c>
      <c r="M3409" s="1">
        <f t="shared" si="215"/>
        <v>102.27900853889497</v>
      </c>
      <c r="N3409" s="1">
        <v>1</v>
      </c>
      <c r="O3409" s="1" t="str">
        <f t="shared" si="212"/>
        <v>17-25</v>
      </c>
    </row>
    <row r="3410" spans="1:15">
      <c r="A3410" s="1">
        <v>3409</v>
      </c>
      <c r="B3410" s="1">
        <v>86753093409</v>
      </c>
      <c r="C3410" s="2">
        <v>1.3315068493150686</v>
      </c>
      <c r="D3410" s="2" t="str">
        <f t="shared" si="213"/>
        <v>&lt;= 1.5 year</v>
      </c>
      <c r="E3410" s="3">
        <v>37.780821917808218</v>
      </c>
      <c r="F3410" s="1">
        <v>0</v>
      </c>
      <c r="G3410" s="1">
        <v>89</v>
      </c>
      <c r="H3410" s="1" t="str">
        <f t="shared" si="214"/>
        <v>&gt;=80</v>
      </c>
      <c r="I3410" s="1">
        <v>45.4866417253752</v>
      </c>
      <c r="J3410" s="1">
        <v>188.20402177548601</v>
      </c>
      <c r="K3410" s="1">
        <v>307.706709109092</v>
      </c>
      <c r="L3410" s="1">
        <v>7.7383269822735699</v>
      </c>
      <c r="M3410" s="1">
        <f t="shared" si="215"/>
        <v>56.548657411032764</v>
      </c>
      <c r="N3410" s="1">
        <v>1</v>
      </c>
      <c r="O3410" s="1" t="str">
        <f t="shared" si="212"/>
        <v>25-40</v>
      </c>
    </row>
    <row r="3411" spans="1:15">
      <c r="A3411" s="1">
        <v>3410</v>
      </c>
      <c r="B3411" s="1">
        <v>86753093410</v>
      </c>
      <c r="C3411" s="2">
        <v>1.1917808219178083</v>
      </c>
      <c r="D3411" s="2" t="str">
        <f t="shared" si="213"/>
        <v>&lt;= 1.5 year</v>
      </c>
      <c r="E3411" s="3">
        <v>42.594520547945208</v>
      </c>
      <c r="F3411" s="1">
        <v>0</v>
      </c>
      <c r="G3411" s="1">
        <v>63</v>
      </c>
      <c r="H3411" s="1" t="str">
        <f t="shared" si="214"/>
        <v>&lt;80</v>
      </c>
      <c r="I3411" s="1">
        <v>17.768208211358701</v>
      </c>
      <c r="J3411" s="1">
        <v>306.10124841619</v>
      </c>
      <c r="K3411" s="1">
        <v>219.89456436640799</v>
      </c>
      <c r="L3411" s="1">
        <v>8.4215516868484492</v>
      </c>
      <c r="M3411" s="1">
        <f t="shared" si="215"/>
        <v>53.307490456594671</v>
      </c>
      <c r="N3411" s="1">
        <v>1</v>
      </c>
      <c r="O3411" s="1" t="str">
        <f t="shared" si="212"/>
        <v>&gt;40</v>
      </c>
    </row>
    <row r="3412" spans="1:15">
      <c r="A3412" s="1">
        <v>3411</v>
      </c>
      <c r="B3412" s="1">
        <v>86753093411</v>
      </c>
      <c r="C3412" s="2">
        <v>1.1397260273972603</v>
      </c>
      <c r="D3412" s="2" t="str">
        <f t="shared" si="213"/>
        <v>&lt;= 1.5 year</v>
      </c>
      <c r="E3412" s="3">
        <v>42.734246575342468</v>
      </c>
      <c r="F3412" s="1">
        <v>0</v>
      </c>
      <c r="G3412" s="1">
        <v>91</v>
      </c>
      <c r="H3412" s="1" t="str">
        <f t="shared" si="214"/>
        <v>&gt;=80</v>
      </c>
      <c r="I3412" s="1">
        <v>61.938320127946703</v>
      </c>
      <c r="J3412" s="1">
        <v>135.75344815316001</v>
      </c>
      <c r="K3412" s="1">
        <v>351.30940197778898</v>
      </c>
      <c r="L3412" s="1">
        <v>13.3112996765635</v>
      </c>
      <c r="M3412" s="1">
        <f t="shared" si="215"/>
        <v>59.569825661010825</v>
      </c>
      <c r="N3412" s="1">
        <v>0</v>
      </c>
      <c r="O3412" s="1" t="str">
        <f t="shared" si="212"/>
        <v>&gt;40</v>
      </c>
    </row>
    <row r="3413" spans="1:15">
      <c r="A3413" s="1">
        <v>3412</v>
      </c>
      <c r="B3413" s="1">
        <v>86753093412</v>
      </c>
      <c r="C3413" s="2">
        <v>1.0164383561643835</v>
      </c>
      <c r="D3413" s="2" t="str">
        <f t="shared" si="213"/>
        <v>&lt;= 1.5 year</v>
      </c>
      <c r="E3413" s="3">
        <v>31.665753424657535</v>
      </c>
      <c r="F3413" s="1">
        <v>1</v>
      </c>
      <c r="G3413" s="1">
        <v>20</v>
      </c>
      <c r="H3413" s="1" t="str">
        <f t="shared" si="214"/>
        <v>&lt;80</v>
      </c>
      <c r="I3413" s="1">
        <v>462.82149098975901</v>
      </c>
      <c r="J3413" s="1">
        <v>314.79825504132901</v>
      </c>
      <c r="K3413" s="1">
        <v>39.568216139053803</v>
      </c>
      <c r="L3413" s="1">
        <v>2.63921606666882</v>
      </c>
      <c r="M3413" s="1">
        <f t="shared" si="215"/>
        <v>67.274471547173761</v>
      </c>
      <c r="N3413" s="1">
        <v>1</v>
      </c>
      <c r="O3413" s="1" t="str">
        <f t="shared" si="212"/>
        <v>25-40</v>
      </c>
    </row>
    <row r="3414" spans="1:15">
      <c r="A3414" s="1">
        <v>3413</v>
      </c>
      <c r="B3414" s="1">
        <v>86753093413</v>
      </c>
      <c r="C3414" s="2">
        <v>1.1917808219178083</v>
      </c>
      <c r="D3414" s="2" t="str">
        <f t="shared" si="213"/>
        <v>&lt;= 1.5 year</v>
      </c>
      <c r="E3414" s="3">
        <v>41.56712328767123</v>
      </c>
      <c r="F3414" s="1">
        <v>0</v>
      </c>
      <c r="G3414" s="1">
        <v>100</v>
      </c>
      <c r="H3414" s="1" t="str">
        <f t="shared" si="214"/>
        <v>&gt;=80</v>
      </c>
      <c r="I3414" s="1">
        <v>36.583126433933799</v>
      </c>
      <c r="J3414" s="1">
        <v>238.39912438213301</v>
      </c>
      <c r="K3414" s="1">
        <v>336.00021475683002</v>
      </c>
      <c r="L3414" s="1">
        <v>52.152507648050801</v>
      </c>
      <c r="M3414" s="1">
        <f t="shared" si="215"/>
        <v>68.576906753871043</v>
      </c>
      <c r="N3414" s="1">
        <v>0</v>
      </c>
      <c r="O3414" s="1" t="str">
        <f t="shared" si="212"/>
        <v>&gt;40</v>
      </c>
    </row>
    <row r="3415" spans="1:15">
      <c r="A3415" s="1">
        <v>3414</v>
      </c>
      <c r="B3415" s="1">
        <v>86753093414</v>
      </c>
      <c r="C3415" s="2">
        <v>1.3205479452054794</v>
      </c>
      <c r="D3415" s="2" t="str">
        <f t="shared" si="213"/>
        <v>&lt;= 1.5 year</v>
      </c>
      <c r="E3415" s="3">
        <v>39.010958904109586</v>
      </c>
      <c r="F3415" s="1">
        <v>0</v>
      </c>
      <c r="G3415" s="1">
        <v>92</v>
      </c>
      <c r="H3415" s="1" t="str">
        <f t="shared" si="214"/>
        <v>&gt;=80</v>
      </c>
      <c r="I3415" s="1">
        <v>13.180443632119699</v>
      </c>
      <c r="J3415" s="1">
        <v>380.55971678806202</v>
      </c>
      <c r="K3415" s="1">
        <v>204.371530145398</v>
      </c>
      <c r="L3415" s="1">
        <v>1.1892136666567199</v>
      </c>
      <c r="M3415" s="1">
        <f t="shared" si="215"/>
        <v>56.166502091061105</v>
      </c>
      <c r="N3415" s="1">
        <v>0</v>
      </c>
      <c r="O3415" s="1" t="str">
        <f t="shared" si="212"/>
        <v>25-40</v>
      </c>
    </row>
    <row r="3416" spans="1:15">
      <c r="A3416" s="1">
        <v>3415</v>
      </c>
      <c r="B3416" s="1">
        <v>86753093415</v>
      </c>
      <c r="C3416" s="2">
        <v>1.2191780821917808</v>
      </c>
      <c r="D3416" s="2" t="str">
        <f t="shared" si="213"/>
        <v>&lt;= 1.5 year</v>
      </c>
      <c r="E3416" s="3">
        <v>39.323287671232876</v>
      </c>
      <c r="F3416" s="1">
        <v>0</v>
      </c>
      <c r="G3416" s="1">
        <v>88</v>
      </c>
      <c r="H3416" s="1" t="str">
        <f t="shared" si="214"/>
        <v>&gt;=80</v>
      </c>
      <c r="I3416" s="1">
        <v>79.686993859199305</v>
      </c>
      <c r="J3416" s="1">
        <v>255.98454790717801</v>
      </c>
      <c r="K3416" s="1">
        <v>250.41440551830601</v>
      </c>
      <c r="L3416" s="1">
        <v>33.366025448478503</v>
      </c>
      <c r="M3416" s="1">
        <f t="shared" si="215"/>
        <v>60.90737505732433</v>
      </c>
      <c r="N3416" s="1">
        <v>0</v>
      </c>
      <c r="O3416" s="1" t="str">
        <f t="shared" si="212"/>
        <v>25-40</v>
      </c>
    </row>
    <row r="3417" spans="1:15">
      <c r="A3417" s="1">
        <v>3416</v>
      </c>
      <c r="B3417" s="1">
        <v>86753093416</v>
      </c>
      <c r="C3417" s="2">
        <v>1.6219178082191781</v>
      </c>
      <c r="D3417" s="2" t="str">
        <f t="shared" si="213"/>
        <v>&gt; 1.5 year</v>
      </c>
      <c r="E3417" s="3">
        <v>32.202739726027396</v>
      </c>
      <c r="F3417" s="1">
        <v>0</v>
      </c>
      <c r="G3417" s="1">
        <v>38</v>
      </c>
      <c r="H3417" s="1" t="str">
        <f t="shared" si="214"/>
        <v>&lt;80</v>
      </c>
      <c r="I3417" s="1">
        <v>241.06684833634799</v>
      </c>
      <c r="J3417" s="1">
        <v>250.04212332367399</v>
      </c>
      <c r="K3417" s="1">
        <v>252.58601390069299</v>
      </c>
      <c r="L3417" s="1">
        <v>260.99935241595102</v>
      </c>
      <c r="M3417" s="1">
        <f t="shared" si="215"/>
        <v>100.91896169079904</v>
      </c>
      <c r="N3417" s="1">
        <v>0</v>
      </c>
      <c r="O3417" s="1" t="str">
        <f t="shared" si="212"/>
        <v>25-40</v>
      </c>
    </row>
    <row r="3418" spans="1:15">
      <c r="A3418" s="1">
        <v>3417</v>
      </c>
      <c r="B3418" s="1">
        <v>86753093417</v>
      </c>
      <c r="C3418" s="2">
        <v>1.2904109589041095</v>
      </c>
      <c r="D3418" s="2" t="str">
        <f t="shared" si="213"/>
        <v>&lt;= 1.5 year</v>
      </c>
      <c r="E3418" s="3">
        <v>33.734246575342468</v>
      </c>
      <c r="F3418" s="1">
        <v>1</v>
      </c>
      <c r="G3418" s="1">
        <v>87</v>
      </c>
      <c r="H3418" s="1" t="str">
        <f t="shared" si="214"/>
        <v>&gt;=80</v>
      </c>
      <c r="I3418" s="1">
        <v>45.168402883405797</v>
      </c>
      <c r="J3418" s="1">
        <v>201.12503453832099</v>
      </c>
      <c r="K3418" s="1">
        <v>244.16511970881899</v>
      </c>
      <c r="L3418" s="1">
        <v>43.256966944879203</v>
      </c>
      <c r="M3418" s="1">
        <f t="shared" si="215"/>
        <v>54.194125392181924</v>
      </c>
      <c r="N3418" s="1">
        <v>1</v>
      </c>
      <c r="O3418" s="1" t="str">
        <f t="shared" si="212"/>
        <v>25-40</v>
      </c>
    </row>
    <row r="3419" spans="1:15">
      <c r="A3419" s="1">
        <v>3418</v>
      </c>
      <c r="B3419" s="1">
        <v>86753093418</v>
      </c>
      <c r="C3419" s="2">
        <v>1.1835616438356165</v>
      </c>
      <c r="D3419" s="2" t="str">
        <f t="shared" si="213"/>
        <v>&lt;= 1.5 year</v>
      </c>
      <c r="E3419" s="3">
        <v>42.832876712328769</v>
      </c>
      <c r="F3419" s="1">
        <v>0</v>
      </c>
      <c r="G3419" s="1">
        <v>54</v>
      </c>
      <c r="H3419" s="1" t="str">
        <f t="shared" si="214"/>
        <v>&lt;80</v>
      </c>
      <c r="I3419" s="1">
        <v>6.3726788145483004</v>
      </c>
      <c r="J3419" s="1">
        <v>310.69657505869799</v>
      </c>
      <c r="K3419" s="1">
        <v>296.98688988856401</v>
      </c>
      <c r="L3419" s="1">
        <v>10.471392096377</v>
      </c>
      <c r="M3419" s="1">
        <f t="shared" si="215"/>
        <v>62.260534148052628</v>
      </c>
      <c r="N3419" s="1">
        <v>0</v>
      </c>
      <c r="O3419" s="1" t="str">
        <f t="shared" si="212"/>
        <v>&gt;40</v>
      </c>
    </row>
    <row r="3420" spans="1:15">
      <c r="A3420" s="1">
        <v>3419</v>
      </c>
      <c r="B3420" s="1">
        <v>86753093419</v>
      </c>
      <c r="C3420" s="2">
        <v>1.7534246575342465</v>
      </c>
      <c r="D3420" s="2" t="str">
        <f t="shared" si="213"/>
        <v>&gt; 1.5 year</v>
      </c>
      <c r="E3420" s="3">
        <v>31.284931506849315</v>
      </c>
      <c r="F3420" s="1">
        <v>0</v>
      </c>
      <c r="G3420" s="1">
        <v>32</v>
      </c>
      <c r="H3420" s="1" t="str">
        <f t="shared" si="214"/>
        <v>&lt;80</v>
      </c>
      <c r="I3420" s="1">
        <v>296.26251949846301</v>
      </c>
      <c r="J3420" s="1">
        <v>256.03151015781901</v>
      </c>
      <c r="K3420" s="1">
        <v>172.47308164910999</v>
      </c>
      <c r="L3420" s="1">
        <v>172.403715275168</v>
      </c>
      <c r="M3420" s="1">
        <f t="shared" si="215"/>
        <v>85.568738003415916</v>
      </c>
      <c r="N3420" s="1">
        <v>1</v>
      </c>
      <c r="O3420" s="1" t="str">
        <f t="shared" si="212"/>
        <v>25-40</v>
      </c>
    </row>
    <row r="3421" spans="1:15">
      <c r="A3421" s="1">
        <v>3420</v>
      </c>
      <c r="B3421" s="1">
        <v>86753093420</v>
      </c>
      <c r="C3421" s="2">
        <v>1.6082191780821917</v>
      </c>
      <c r="D3421" s="2" t="str">
        <f t="shared" si="213"/>
        <v>&gt; 1.5 year</v>
      </c>
      <c r="E3421" s="3">
        <v>22.608219178082191</v>
      </c>
      <c r="F3421" s="1">
        <v>0</v>
      </c>
      <c r="G3421" s="1">
        <v>68</v>
      </c>
      <c r="H3421" s="1" t="str">
        <f t="shared" si="214"/>
        <v>&lt;80</v>
      </c>
      <c r="I3421" s="1">
        <v>36.825303211608599</v>
      </c>
      <c r="J3421" s="1">
        <v>48.403654828871602</v>
      </c>
      <c r="K3421" s="1">
        <v>258.02852715505901</v>
      </c>
      <c r="L3421" s="1">
        <v>597.28257262324905</v>
      </c>
      <c r="M3421" s="1">
        <f t="shared" si="215"/>
        <v>109.45564861663539</v>
      </c>
      <c r="N3421" s="1">
        <v>1</v>
      </c>
      <c r="O3421" s="1" t="str">
        <f t="shared" si="212"/>
        <v>17-25</v>
      </c>
    </row>
    <row r="3422" spans="1:15">
      <c r="A3422" s="1">
        <v>3421</v>
      </c>
      <c r="B3422" s="1">
        <v>86753093421</v>
      </c>
      <c r="C3422" s="2">
        <v>1.6082191780821917</v>
      </c>
      <c r="D3422" s="2" t="str">
        <f t="shared" si="213"/>
        <v>&gt; 1.5 year</v>
      </c>
      <c r="E3422" s="3">
        <v>30.531506849315068</v>
      </c>
      <c r="F3422" s="1">
        <v>0</v>
      </c>
      <c r="G3422" s="1">
        <v>47</v>
      </c>
      <c r="H3422" s="1" t="str">
        <f t="shared" si="214"/>
        <v>&lt;80</v>
      </c>
      <c r="I3422" s="1">
        <v>340.26368908014302</v>
      </c>
      <c r="J3422" s="1">
        <v>219.94516776845799</v>
      </c>
      <c r="K3422" s="1">
        <v>272.79545242105098</v>
      </c>
      <c r="L3422" s="1">
        <v>150.88358652369701</v>
      </c>
      <c r="M3422" s="1">
        <f t="shared" si="215"/>
        <v>95.658193221257847</v>
      </c>
      <c r="N3422" s="1">
        <v>0</v>
      </c>
      <c r="O3422" s="1" t="str">
        <f t="shared" si="212"/>
        <v>25-40</v>
      </c>
    </row>
    <row r="3423" spans="1:15">
      <c r="A3423" s="1">
        <v>3422</v>
      </c>
      <c r="B3423" s="1">
        <v>86753093422</v>
      </c>
      <c r="C3423" s="2">
        <v>1.1753424657534246</v>
      </c>
      <c r="D3423" s="2" t="str">
        <f t="shared" si="213"/>
        <v>&lt;= 1.5 year</v>
      </c>
      <c r="E3423" s="3">
        <v>42.945205479452056</v>
      </c>
      <c r="F3423" s="1">
        <v>0</v>
      </c>
      <c r="G3423" s="1">
        <v>118</v>
      </c>
      <c r="H3423" s="1" t="str">
        <f t="shared" si="214"/>
        <v>&gt;=80</v>
      </c>
      <c r="I3423" s="1">
        <v>23.5509843987886</v>
      </c>
      <c r="J3423" s="1">
        <v>372.306271916149</v>
      </c>
      <c r="K3423" s="1">
        <v>217.31807386465101</v>
      </c>
      <c r="L3423" s="1">
        <v>6.1646697271833499</v>
      </c>
      <c r="M3423" s="1">
        <f t="shared" si="215"/>
        <v>58.486509736215133</v>
      </c>
      <c r="N3423" s="1">
        <v>0</v>
      </c>
      <c r="O3423" s="1" t="str">
        <f t="shared" si="212"/>
        <v>&gt;40</v>
      </c>
    </row>
    <row r="3424" spans="1:15">
      <c r="A3424" s="1">
        <v>3423</v>
      </c>
      <c r="B3424" s="1">
        <v>86753093423</v>
      </c>
      <c r="C3424" s="2">
        <v>1.7315068493150685</v>
      </c>
      <c r="D3424" s="2" t="str">
        <f t="shared" si="213"/>
        <v>&gt; 1.5 year</v>
      </c>
      <c r="E3424" s="3">
        <v>28.578082191780823</v>
      </c>
      <c r="F3424" s="1">
        <v>0</v>
      </c>
      <c r="G3424" s="1">
        <v>32</v>
      </c>
      <c r="H3424" s="1" t="str">
        <f t="shared" si="214"/>
        <v>&lt;80</v>
      </c>
      <c r="I3424" s="1">
        <v>124.479981977256</v>
      </c>
      <c r="J3424" s="1">
        <v>267.82107740286398</v>
      </c>
      <c r="K3424" s="1">
        <v>320.38278275169603</v>
      </c>
      <c r="L3424" s="1">
        <v>288.08032633735098</v>
      </c>
      <c r="M3424" s="1">
        <f t="shared" si="215"/>
        <v>104.39965784109523</v>
      </c>
      <c r="N3424" s="1">
        <v>0</v>
      </c>
      <c r="O3424" s="1" t="str">
        <f t="shared" si="212"/>
        <v>25-40</v>
      </c>
    </row>
    <row r="3425" spans="1:15">
      <c r="A3425" s="1">
        <v>3424</v>
      </c>
      <c r="B3425" s="1">
        <v>86753093424</v>
      </c>
      <c r="C3425" s="2">
        <v>1.1753424657534246</v>
      </c>
      <c r="D3425" s="2" t="str">
        <f t="shared" si="213"/>
        <v>&lt;= 1.5 year</v>
      </c>
      <c r="E3425" s="3">
        <v>41.978082191780821</v>
      </c>
      <c r="F3425" s="1">
        <v>1</v>
      </c>
      <c r="G3425" s="1">
        <v>84</v>
      </c>
      <c r="H3425" s="1" t="str">
        <f t="shared" si="214"/>
        <v>&gt;=80</v>
      </c>
      <c r="I3425" s="1">
        <v>6.1946646555630496</v>
      </c>
      <c r="J3425" s="1">
        <v>331.17575792897702</v>
      </c>
      <c r="K3425" s="1">
        <v>277.30618102660401</v>
      </c>
      <c r="L3425" s="1">
        <v>10.8242729561966</v>
      </c>
      <c r="M3425" s="1">
        <f t="shared" si="215"/>
        <v>61.565288284699278</v>
      </c>
      <c r="N3425" s="1">
        <v>0</v>
      </c>
      <c r="O3425" s="1" t="str">
        <f t="shared" si="212"/>
        <v>&gt;40</v>
      </c>
    </row>
    <row r="3426" spans="1:15">
      <c r="A3426" s="1">
        <v>3425</v>
      </c>
      <c r="B3426" s="1">
        <v>86753093425</v>
      </c>
      <c r="C3426" s="2">
        <v>1.6739726027397259</v>
      </c>
      <c r="D3426" s="2" t="str">
        <f t="shared" si="213"/>
        <v>&gt; 1.5 year</v>
      </c>
      <c r="E3426" s="3">
        <v>30.712328767123289</v>
      </c>
      <c r="F3426" s="1">
        <v>1</v>
      </c>
      <c r="G3426" s="1">
        <v>52</v>
      </c>
      <c r="H3426" s="1" t="str">
        <f t="shared" si="214"/>
        <v>&lt;80</v>
      </c>
      <c r="I3426" s="1">
        <v>288.97584137231502</v>
      </c>
      <c r="J3426" s="1">
        <v>217.40294756532899</v>
      </c>
      <c r="K3426" s="1">
        <v>253.996397859913</v>
      </c>
      <c r="L3426" s="1">
        <v>252.27844898557501</v>
      </c>
      <c r="M3426" s="1">
        <f t="shared" si="215"/>
        <v>101.26328473647008</v>
      </c>
      <c r="N3426" s="1">
        <v>0</v>
      </c>
      <c r="O3426" s="1" t="str">
        <f t="shared" si="212"/>
        <v>25-40</v>
      </c>
    </row>
    <row r="3427" spans="1:15">
      <c r="A3427" s="1">
        <v>3426</v>
      </c>
      <c r="B3427" s="1">
        <v>86753093426</v>
      </c>
      <c r="C3427" s="2">
        <v>1.704109589041096</v>
      </c>
      <c r="D3427" s="2" t="str">
        <f t="shared" si="213"/>
        <v>&gt; 1.5 year</v>
      </c>
      <c r="E3427" s="3">
        <v>29.334246575342465</v>
      </c>
      <c r="F3427" s="1">
        <v>1</v>
      </c>
      <c r="G3427" s="1">
        <v>52</v>
      </c>
      <c r="H3427" s="1" t="str">
        <f t="shared" si="214"/>
        <v>&lt;80</v>
      </c>
      <c r="I3427" s="1">
        <v>157.55505618968701</v>
      </c>
      <c r="J3427" s="1">
        <v>257.722350401087</v>
      </c>
      <c r="K3427" s="1">
        <v>342.880751691086</v>
      </c>
      <c r="L3427" s="1">
        <v>230.259769861412</v>
      </c>
      <c r="M3427" s="1">
        <f t="shared" si="215"/>
        <v>101.99905511356167</v>
      </c>
      <c r="N3427" s="1">
        <v>0</v>
      </c>
      <c r="O3427" s="1" t="str">
        <f t="shared" si="212"/>
        <v>25-40</v>
      </c>
    </row>
    <row r="3428" spans="1:15">
      <c r="A3428" s="1">
        <v>3427</v>
      </c>
      <c r="B3428" s="1">
        <v>86753093427</v>
      </c>
      <c r="C3428" s="2">
        <v>1.1835616438356165</v>
      </c>
      <c r="D3428" s="2" t="str">
        <f t="shared" si="213"/>
        <v>&lt;= 1.5 year</v>
      </c>
      <c r="E3428" s="3">
        <v>42.328767123287669</v>
      </c>
      <c r="F3428" s="1">
        <v>0</v>
      </c>
      <c r="G3428" s="1">
        <v>81</v>
      </c>
      <c r="H3428" s="1" t="str">
        <f t="shared" si="214"/>
        <v>&gt;=80</v>
      </c>
      <c r="I3428" s="1">
        <v>54.1386652479123</v>
      </c>
      <c r="J3428" s="1">
        <v>247.93438614522299</v>
      </c>
      <c r="K3428" s="1">
        <v>250.827892491504</v>
      </c>
      <c r="L3428" s="1">
        <v>33.467898888763003</v>
      </c>
      <c r="M3428" s="1">
        <f t="shared" si="215"/>
        <v>58.281339077082862</v>
      </c>
      <c r="N3428" s="1">
        <v>0</v>
      </c>
      <c r="O3428" s="1" t="str">
        <f t="shared" si="212"/>
        <v>&gt;40</v>
      </c>
    </row>
    <row r="3429" spans="1:15">
      <c r="A3429" s="1">
        <v>3428</v>
      </c>
      <c r="B3429" s="1">
        <v>86753093428</v>
      </c>
      <c r="C3429" s="2">
        <v>1.6794520547945206</v>
      </c>
      <c r="D3429" s="2" t="str">
        <f t="shared" si="213"/>
        <v>&gt; 1.5 year</v>
      </c>
      <c r="E3429" s="3">
        <v>33.320547945205476</v>
      </c>
      <c r="F3429" s="1">
        <v>0</v>
      </c>
      <c r="G3429" s="1">
        <v>45</v>
      </c>
      <c r="H3429" s="1" t="str">
        <f t="shared" si="214"/>
        <v>&lt;80</v>
      </c>
      <c r="I3429" s="1">
        <v>316.41470973718799</v>
      </c>
      <c r="J3429" s="1">
        <v>226.95940064376001</v>
      </c>
      <c r="K3429" s="1">
        <v>371.35290777180097</v>
      </c>
      <c r="L3429" s="1">
        <v>151.142298348277</v>
      </c>
      <c r="M3429" s="1">
        <f t="shared" si="215"/>
        <v>106.1693535648852</v>
      </c>
      <c r="N3429" s="1">
        <v>0</v>
      </c>
      <c r="O3429" s="1" t="str">
        <f t="shared" si="212"/>
        <v>25-40</v>
      </c>
    </row>
    <row r="3430" spans="1:15">
      <c r="A3430" s="1">
        <v>3429</v>
      </c>
      <c r="B3430" s="1">
        <v>86753093429</v>
      </c>
      <c r="C3430" s="2">
        <v>1.5835616438356164</v>
      </c>
      <c r="D3430" s="2" t="str">
        <f t="shared" si="213"/>
        <v>&gt; 1.5 year</v>
      </c>
      <c r="E3430" s="3">
        <v>27.2</v>
      </c>
      <c r="F3430" s="1">
        <v>1</v>
      </c>
      <c r="G3430" s="1">
        <v>45</v>
      </c>
      <c r="H3430" s="1" t="str">
        <f t="shared" si="214"/>
        <v>&lt;80</v>
      </c>
      <c r="I3430" s="1">
        <v>258.44774119008798</v>
      </c>
      <c r="J3430" s="1">
        <v>207.80096467107299</v>
      </c>
      <c r="K3430" s="1">
        <v>247.025179695638</v>
      </c>
      <c r="L3430" s="1">
        <v>208.647183261267</v>
      </c>
      <c r="M3430" s="1">
        <f t="shared" si="215"/>
        <v>91.980580023721487</v>
      </c>
      <c r="N3430" s="1">
        <v>0</v>
      </c>
      <c r="O3430" s="1" t="str">
        <f t="shared" si="212"/>
        <v>25-40</v>
      </c>
    </row>
    <row r="3431" spans="1:15">
      <c r="A3431" s="1">
        <v>3430</v>
      </c>
      <c r="B3431" s="1">
        <v>86753093430</v>
      </c>
      <c r="C3431" s="2">
        <v>1.0602739726027397</v>
      </c>
      <c r="D3431" s="2" t="str">
        <f t="shared" si="213"/>
        <v>&lt;= 1.5 year</v>
      </c>
      <c r="E3431" s="3">
        <v>39.876712328767127</v>
      </c>
      <c r="F3431" s="1">
        <v>0</v>
      </c>
      <c r="G3431" s="1">
        <v>81</v>
      </c>
      <c r="H3431" s="1" t="str">
        <f t="shared" si="214"/>
        <v>&gt;=80</v>
      </c>
      <c r="I3431" s="1">
        <v>14.292381215381001</v>
      </c>
      <c r="J3431" s="1">
        <v>274.73137794379397</v>
      </c>
      <c r="K3431" s="1">
        <v>271.24769396170899</v>
      </c>
      <c r="L3431" s="1">
        <v>1.54876794502194</v>
      </c>
      <c r="M3431" s="1">
        <f t="shared" si="215"/>
        <v>55.857476161541712</v>
      </c>
      <c r="N3431" s="1">
        <v>0</v>
      </c>
      <c r="O3431" s="1" t="str">
        <f t="shared" si="212"/>
        <v>25-40</v>
      </c>
    </row>
    <row r="3432" spans="1:15">
      <c r="A3432" s="1">
        <v>3431</v>
      </c>
      <c r="B3432" s="1">
        <v>86753093431</v>
      </c>
      <c r="C3432" s="2">
        <v>1.6904109589041096</v>
      </c>
      <c r="D3432" s="2" t="str">
        <f t="shared" si="213"/>
        <v>&gt; 1.5 year</v>
      </c>
      <c r="E3432" s="3">
        <v>36.213698630136989</v>
      </c>
      <c r="F3432" s="1">
        <v>1</v>
      </c>
      <c r="G3432" s="1">
        <v>21</v>
      </c>
      <c r="H3432" s="1" t="str">
        <f t="shared" si="214"/>
        <v>&lt;80</v>
      </c>
      <c r="I3432" s="1">
        <v>319.21227039768598</v>
      </c>
      <c r="J3432" s="1">
        <v>291.77573412398999</v>
      </c>
      <c r="K3432" s="1">
        <v>241.08647876380201</v>
      </c>
      <c r="L3432" s="1">
        <v>122.593327555164</v>
      </c>
      <c r="M3432" s="1">
        <f t="shared" si="215"/>
        <v>92.520617120010002</v>
      </c>
      <c r="N3432" s="1">
        <v>0</v>
      </c>
      <c r="O3432" s="1" t="str">
        <f t="shared" si="212"/>
        <v>25-40</v>
      </c>
    </row>
    <row r="3433" spans="1:15">
      <c r="A3433" s="1">
        <v>3432</v>
      </c>
      <c r="B3433" s="1">
        <v>86753093432</v>
      </c>
      <c r="C3433" s="2">
        <v>1.1726027397260275</v>
      </c>
      <c r="D3433" s="2" t="str">
        <f t="shared" si="213"/>
        <v>&lt;= 1.5 year</v>
      </c>
      <c r="E3433" s="3">
        <v>40.249315068493154</v>
      </c>
      <c r="F3433" s="1">
        <v>0</v>
      </c>
      <c r="G3433" s="1">
        <v>82</v>
      </c>
      <c r="H3433" s="1" t="str">
        <f t="shared" si="214"/>
        <v>&gt;=80</v>
      </c>
      <c r="I3433" s="1">
        <v>20.945735880760399</v>
      </c>
      <c r="J3433" s="1">
        <v>338.878315905097</v>
      </c>
      <c r="K3433" s="1">
        <v>290.22869249438702</v>
      </c>
      <c r="L3433" s="1">
        <v>1.6185441378626999</v>
      </c>
      <c r="M3433" s="1">
        <f t="shared" si="215"/>
        <v>63.807592538738547</v>
      </c>
      <c r="N3433" s="1">
        <v>0</v>
      </c>
      <c r="O3433" s="1" t="str">
        <f t="shared" si="212"/>
        <v>&gt;40</v>
      </c>
    </row>
    <row r="3434" spans="1:15">
      <c r="A3434" s="1">
        <v>3433</v>
      </c>
      <c r="B3434" s="1">
        <v>86753093433</v>
      </c>
      <c r="C3434" s="2">
        <v>1.6027397260273972</v>
      </c>
      <c r="D3434" s="2" t="str">
        <f t="shared" si="213"/>
        <v>&gt; 1.5 year</v>
      </c>
      <c r="E3434" s="3">
        <v>30.789041095890411</v>
      </c>
      <c r="F3434" s="1">
        <v>1</v>
      </c>
      <c r="G3434" s="1">
        <v>62</v>
      </c>
      <c r="H3434" s="1" t="str">
        <f t="shared" si="214"/>
        <v>&lt;80</v>
      </c>
      <c r="I3434" s="1">
        <v>239.38769702840401</v>
      </c>
      <c r="J3434" s="1">
        <v>261.85858585363701</v>
      </c>
      <c r="K3434" s="1">
        <v>192.508129541035</v>
      </c>
      <c r="L3434" s="1">
        <v>257.73240262383598</v>
      </c>
      <c r="M3434" s="1">
        <f t="shared" si="215"/>
        <v>94.128566490347794</v>
      </c>
      <c r="N3434" s="1">
        <v>1</v>
      </c>
      <c r="O3434" s="1" t="str">
        <f t="shared" si="212"/>
        <v>25-40</v>
      </c>
    </row>
    <row r="3435" spans="1:15">
      <c r="A3435" s="1">
        <v>3434</v>
      </c>
      <c r="B3435" s="1">
        <v>86753093434</v>
      </c>
      <c r="C3435" s="2">
        <v>1.810958904109589</v>
      </c>
      <c r="D3435" s="2" t="str">
        <f t="shared" si="213"/>
        <v>&gt; 1.5 year</v>
      </c>
      <c r="E3435" s="3">
        <v>25.643835616438356</v>
      </c>
      <c r="F3435" s="1">
        <v>1</v>
      </c>
      <c r="G3435" s="1">
        <v>26</v>
      </c>
      <c r="H3435" s="1" t="str">
        <f t="shared" si="214"/>
        <v>&lt;80</v>
      </c>
      <c r="I3435" s="1">
        <v>133.076513538944</v>
      </c>
      <c r="J3435" s="1">
        <v>209.272784568606</v>
      </c>
      <c r="K3435" s="1">
        <v>236.69790771163099</v>
      </c>
      <c r="L3435" s="1">
        <v>323.40496455234501</v>
      </c>
      <c r="M3435" s="1">
        <f t="shared" si="215"/>
        <v>94.600288520281111</v>
      </c>
      <c r="N3435" s="1">
        <v>0</v>
      </c>
      <c r="O3435" s="1" t="str">
        <f t="shared" si="212"/>
        <v>25-40</v>
      </c>
    </row>
    <row r="3436" spans="1:15">
      <c r="A3436" s="1">
        <v>3435</v>
      </c>
      <c r="B3436" s="1">
        <v>86753093435</v>
      </c>
      <c r="C3436" s="2">
        <v>1.0931506849315069</v>
      </c>
      <c r="D3436" s="2" t="str">
        <f t="shared" si="213"/>
        <v>&lt;= 1.5 year</v>
      </c>
      <c r="E3436" s="3">
        <v>44.536986301369865</v>
      </c>
      <c r="F3436" s="1">
        <v>0</v>
      </c>
      <c r="G3436" s="1">
        <v>93</v>
      </c>
      <c r="H3436" s="1" t="str">
        <f t="shared" si="214"/>
        <v>&gt;=80</v>
      </c>
      <c r="I3436" s="1">
        <v>29.0706600190783</v>
      </c>
      <c r="J3436" s="1">
        <v>359.90004010523302</v>
      </c>
      <c r="K3436" s="1">
        <v>203.36364738881099</v>
      </c>
      <c r="L3436" s="1">
        <v>11.8763131103671</v>
      </c>
      <c r="M3436" s="1">
        <f t="shared" si="215"/>
        <v>56.946451269846278</v>
      </c>
      <c r="N3436" s="1">
        <v>0</v>
      </c>
      <c r="O3436" s="1" t="str">
        <f t="shared" si="212"/>
        <v>&gt;40</v>
      </c>
    </row>
    <row r="3437" spans="1:15">
      <c r="A3437" s="1">
        <v>3436</v>
      </c>
      <c r="B3437" s="1">
        <v>86753093436</v>
      </c>
      <c r="C3437" s="2">
        <v>1.7123287671232876</v>
      </c>
      <c r="D3437" s="2" t="str">
        <f t="shared" si="213"/>
        <v>&gt; 1.5 year</v>
      </c>
      <c r="E3437" s="3">
        <v>32.575342465753423</v>
      </c>
      <c r="F3437" s="1">
        <v>0</v>
      </c>
      <c r="G3437" s="1">
        <v>23</v>
      </c>
      <c r="H3437" s="1" t="str">
        <f t="shared" si="214"/>
        <v>&lt;80</v>
      </c>
      <c r="I3437" s="1">
        <v>218.429048912909</v>
      </c>
      <c r="J3437" s="1">
        <v>238.88419863813499</v>
      </c>
      <c r="K3437" s="1">
        <v>215.31559171651301</v>
      </c>
      <c r="L3437" s="1">
        <v>274.69089105608998</v>
      </c>
      <c r="M3437" s="1">
        <f t="shared" si="215"/>
        <v>95.385837736795878</v>
      </c>
      <c r="N3437" s="1">
        <v>0</v>
      </c>
      <c r="O3437" s="1" t="str">
        <f t="shared" si="212"/>
        <v>25-40</v>
      </c>
    </row>
    <row r="3438" spans="1:15">
      <c r="A3438" s="1">
        <v>3437</v>
      </c>
      <c r="B3438" s="1">
        <v>86753093437</v>
      </c>
      <c r="C3438" s="2">
        <v>1.6136986301369862</v>
      </c>
      <c r="D3438" s="2" t="str">
        <f t="shared" si="213"/>
        <v>&gt; 1.5 year</v>
      </c>
      <c r="E3438" s="3">
        <v>31.945205479452056</v>
      </c>
      <c r="F3438" s="1">
        <v>0</v>
      </c>
      <c r="G3438" s="1">
        <v>29</v>
      </c>
      <c r="H3438" s="1" t="str">
        <f t="shared" si="214"/>
        <v>&lt;80</v>
      </c>
      <c r="I3438" s="1">
        <v>283.76380899244998</v>
      </c>
      <c r="J3438" s="1">
        <v>213.05799368811</v>
      </c>
      <c r="K3438" s="1">
        <v>318.68385489647198</v>
      </c>
      <c r="L3438" s="1">
        <v>196.97080200076999</v>
      </c>
      <c r="M3438" s="1">
        <f t="shared" si="215"/>
        <v>101.62430304211382</v>
      </c>
      <c r="N3438" s="1">
        <v>0</v>
      </c>
      <c r="O3438" s="1" t="str">
        <f t="shared" si="212"/>
        <v>25-40</v>
      </c>
    </row>
    <row r="3439" spans="1:15">
      <c r="A3439" s="1">
        <v>3438</v>
      </c>
      <c r="B3439" s="1">
        <v>86753093438</v>
      </c>
      <c r="C3439" s="2">
        <v>1.178082191780822</v>
      </c>
      <c r="D3439" s="2" t="str">
        <f t="shared" si="213"/>
        <v>&lt;= 1.5 year</v>
      </c>
      <c r="E3439" s="3">
        <v>39.328767123287669</v>
      </c>
      <c r="F3439" s="1">
        <v>0</v>
      </c>
      <c r="G3439" s="1">
        <v>47</v>
      </c>
      <c r="H3439" s="1" t="str">
        <f t="shared" si="214"/>
        <v>&lt;80</v>
      </c>
      <c r="I3439" s="1">
        <v>28.240075237909402</v>
      </c>
      <c r="J3439" s="1">
        <v>328.06909344228399</v>
      </c>
      <c r="K3439" s="1">
        <v>153.45241426836699</v>
      </c>
      <c r="L3439" s="1">
        <v>13.8599037836193</v>
      </c>
      <c r="M3439" s="1">
        <f t="shared" si="215"/>
        <v>48.582211660653833</v>
      </c>
      <c r="N3439" s="1">
        <v>1</v>
      </c>
      <c r="O3439" s="1" t="str">
        <f t="shared" si="212"/>
        <v>25-40</v>
      </c>
    </row>
    <row r="3440" spans="1:15">
      <c r="A3440" s="1">
        <v>3439</v>
      </c>
      <c r="B3440" s="1">
        <v>86753093439</v>
      </c>
      <c r="C3440" s="2">
        <v>1.5835616438356164</v>
      </c>
      <c r="D3440" s="2" t="str">
        <f t="shared" si="213"/>
        <v>&gt; 1.5 year</v>
      </c>
      <c r="E3440" s="3">
        <v>31.969863013698632</v>
      </c>
      <c r="F3440" s="1">
        <v>0</v>
      </c>
      <c r="G3440" s="1">
        <v>42</v>
      </c>
      <c r="H3440" s="1" t="str">
        <f t="shared" si="214"/>
        <v>&lt;80</v>
      </c>
      <c r="I3440" s="1">
        <v>197.40347621242799</v>
      </c>
      <c r="J3440" s="1">
        <v>290.21007712232398</v>
      </c>
      <c r="K3440" s="1">
        <v>276.96273631751302</v>
      </c>
      <c r="L3440" s="1">
        <v>237.39261520674</v>
      </c>
      <c r="M3440" s="1">
        <f t="shared" si="215"/>
        <v>100.73172644969051</v>
      </c>
      <c r="N3440" s="1">
        <v>0</v>
      </c>
      <c r="O3440" s="1" t="str">
        <f t="shared" si="212"/>
        <v>25-40</v>
      </c>
    </row>
    <row r="3441" spans="1:15">
      <c r="A3441" s="1">
        <v>3440</v>
      </c>
      <c r="B3441" s="1">
        <v>86753093440</v>
      </c>
      <c r="C3441" s="2">
        <v>1.7561643835616438</v>
      </c>
      <c r="D3441" s="2" t="str">
        <f t="shared" si="213"/>
        <v>&gt; 1.5 year</v>
      </c>
      <c r="E3441" s="3">
        <v>30.668493150684931</v>
      </c>
      <c r="F3441" s="1">
        <v>0</v>
      </c>
      <c r="G3441" s="1">
        <v>36</v>
      </c>
      <c r="H3441" s="1" t="str">
        <f t="shared" si="214"/>
        <v>&lt;80</v>
      </c>
      <c r="I3441" s="1">
        <v>286.85627413133199</v>
      </c>
      <c r="J3441" s="1">
        <v>321.97857266463899</v>
      </c>
      <c r="K3441" s="1">
        <v>292.585218490947</v>
      </c>
      <c r="L3441" s="1">
        <v>116.464886908933</v>
      </c>
      <c r="M3441" s="1">
        <f t="shared" si="215"/>
        <v>97.792800391663278</v>
      </c>
      <c r="N3441" s="1">
        <v>0</v>
      </c>
      <c r="O3441" s="1" t="str">
        <f t="shared" si="212"/>
        <v>25-40</v>
      </c>
    </row>
    <row r="3442" spans="1:15">
      <c r="A3442" s="1">
        <v>3441</v>
      </c>
      <c r="B3442" s="1">
        <v>86753093441</v>
      </c>
      <c r="C3442" s="2">
        <v>1.1287671232876713</v>
      </c>
      <c r="D3442" s="2" t="str">
        <f t="shared" si="213"/>
        <v>&lt;= 1.5 year</v>
      </c>
      <c r="E3442" s="3">
        <v>46.032876712328765</v>
      </c>
      <c r="F3442" s="1">
        <v>0</v>
      </c>
      <c r="G3442" s="1">
        <v>62</v>
      </c>
      <c r="H3442" s="1" t="str">
        <f t="shared" si="214"/>
        <v>&lt;80</v>
      </c>
      <c r="I3442" s="1">
        <v>12.025188908615499</v>
      </c>
      <c r="J3442" s="1">
        <v>298.24134152369402</v>
      </c>
      <c r="K3442" s="1">
        <v>272.40931866250997</v>
      </c>
      <c r="L3442" s="1">
        <v>8.8869606910455907</v>
      </c>
      <c r="M3442" s="1">
        <f t="shared" si="215"/>
        <v>58.576875957011424</v>
      </c>
      <c r="N3442" s="1">
        <v>0</v>
      </c>
      <c r="O3442" s="1" t="str">
        <f t="shared" si="212"/>
        <v>&gt;40</v>
      </c>
    </row>
    <row r="3443" spans="1:15">
      <c r="A3443" s="1">
        <v>3442</v>
      </c>
      <c r="B3443" s="1">
        <v>86753093442</v>
      </c>
      <c r="C3443" s="2">
        <v>1.0849315068493151</v>
      </c>
      <c r="D3443" s="2" t="str">
        <f t="shared" si="213"/>
        <v>&lt;= 1.5 year</v>
      </c>
      <c r="E3443" s="3">
        <v>42.961643835616435</v>
      </c>
      <c r="F3443" s="1">
        <v>0</v>
      </c>
      <c r="G3443" s="1">
        <v>79</v>
      </c>
      <c r="H3443" s="1" t="str">
        <f t="shared" si="214"/>
        <v>&lt;80</v>
      </c>
      <c r="I3443" s="1">
        <v>38.839650117979502</v>
      </c>
      <c r="J3443" s="1">
        <v>407.02105877873697</v>
      </c>
      <c r="K3443" s="1">
        <v>114.581384964837</v>
      </c>
      <c r="L3443" s="1">
        <v>2.8870157419354499</v>
      </c>
      <c r="M3443" s="1">
        <f t="shared" si="215"/>
        <v>49.765064796550014</v>
      </c>
      <c r="N3443" s="1">
        <v>0</v>
      </c>
      <c r="O3443" s="1" t="str">
        <f t="shared" si="212"/>
        <v>&gt;40</v>
      </c>
    </row>
    <row r="3444" spans="1:15">
      <c r="A3444" s="1">
        <v>3443</v>
      </c>
      <c r="B3444" s="1">
        <v>86753093443</v>
      </c>
      <c r="C3444" s="2">
        <v>1.0410958904109588</v>
      </c>
      <c r="D3444" s="2" t="str">
        <f t="shared" si="213"/>
        <v>&lt;= 1.5 year</v>
      </c>
      <c r="E3444" s="3">
        <v>41.791780821917811</v>
      </c>
      <c r="F3444" s="1">
        <v>0</v>
      </c>
      <c r="G3444" s="1">
        <v>70</v>
      </c>
      <c r="H3444" s="1" t="str">
        <f t="shared" si="214"/>
        <v>&lt;80</v>
      </c>
      <c r="I3444" s="1">
        <v>17.245866494768698</v>
      </c>
      <c r="J3444" s="1">
        <v>336.441854815927</v>
      </c>
      <c r="K3444" s="1">
        <v>165.515522072995</v>
      </c>
      <c r="L3444" s="1">
        <v>61.215372212287299</v>
      </c>
      <c r="M3444" s="1">
        <f t="shared" si="215"/>
        <v>55.502725019089524</v>
      </c>
      <c r="N3444" s="1">
        <v>0</v>
      </c>
      <c r="O3444" s="1" t="str">
        <f t="shared" si="212"/>
        <v>&gt;40</v>
      </c>
    </row>
    <row r="3445" spans="1:15">
      <c r="A3445" s="1">
        <v>3444</v>
      </c>
      <c r="B3445" s="1">
        <v>86753093444</v>
      </c>
      <c r="C3445" s="2">
        <v>1.6575342465753424</v>
      </c>
      <c r="D3445" s="2" t="str">
        <f t="shared" si="213"/>
        <v>&gt; 1.5 year</v>
      </c>
      <c r="E3445" s="3">
        <v>30.268493150684932</v>
      </c>
      <c r="F3445" s="1">
        <v>0</v>
      </c>
      <c r="G3445" s="1">
        <v>51</v>
      </c>
      <c r="H3445" s="1" t="str">
        <f t="shared" si="214"/>
        <v>&lt;80</v>
      </c>
      <c r="I3445" s="1">
        <v>264.61351800803402</v>
      </c>
      <c r="J3445" s="1">
        <v>213.40456796807501</v>
      </c>
      <c r="K3445" s="1">
        <v>227.39424515381299</v>
      </c>
      <c r="L3445" s="1">
        <v>228.17953529418301</v>
      </c>
      <c r="M3445" s="1">
        <f t="shared" si="215"/>
        <v>92.910300531848236</v>
      </c>
      <c r="N3445" s="1">
        <v>0</v>
      </c>
      <c r="O3445" s="1" t="str">
        <f t="shared" si="212"/>
        <v>25-40</v>
      </c>
    </row>
    <row r="3446" spans="1:15">
      <c r="A3446" s="1">
        <v>3445</v>
      </c>
      <c r="B3446" s="1">
        <v>86753093445</v>
      </c>
      <c r="C3446" s="2">
        <v>1.1506849315068493</v>
      </c>
      <c r="D3446" s="2" t="str">
        <f t="shared" si="213"/>
        <v>&lt;= 1.5 year</v>
      </c>
      <c r="E3446" s="3">
        <v>44.37808219178082</v>
      </c>
      <c r="F3446" s="1">
        <v>0</v>
      </c>
      <c r="G3446" s="1">
        <v>62</v>
      </c>
      <c r="H3446" s="1" t="str">
        <f t="shared" si="214"/>
        <v>&lt;80</v>
      </c>
      <c r="I3446" s="1">
        <v>0.36299940347016402</v>
      </c>
      <c r="J3446" s="1">
        <v>251.578659774849</v>
      </c>
      <c r="K3446" s="1">
        <v>361.87747703327</v>
      </c>
      <c r="L3446" s="1">
        <v>6.14892365979735</v>
      </c>
      <c r="M3446" s="1">
        <f t="shared" si="215"/>
        <v>64.318500817433616</v>
      </c>
      <c r="N3446" s="1">
        <v>0</v>
      </c>
      <c r="O3446" s="1" t="str">
        <f t="shared" si="212"/>
        <v>&gt;40</v>
      </c>
    </row>
    <row r="3447" spans="1:15">
      <c r="A3447" s="1">
        <v>3446</v>
      </c>
      <c r="B3447" s="1">
        <v>86753093446</v>
      </c>
      <c r="C3447" s="2">
        <v>1.5780821917808219</v>
      </c>
      <c r="D3447" s="2" t="str">
        <f t="shared" si="213"/>
        <v>&gt; 1.5 year</v>
      </c>
      <c r="E3447" s="3">
        <v>29.980821917808218</v>
      </c>
      <c r="F3447" s="1">
        <v>0</v>
      </c>
      <c r="G3447" s="1">
        <v>25</v>
      </c>
      <c r="H3447" s="1" t="str">
        <f t="shared" si="214"/>
        <v>&lt;80</v>
      </c>
      <c r="I3447" s="1">
        <v>183.381641948489</v>
      </c>
      <c r="J3447" s="1">
        <v>365.77316880192097</v>
      </c>
      <c r="K3447" s="1">
        <v>164.97498327559799</v>
      </c>
      <c r="L3447" s="1">
        <v>229.91855828550601</v>
      </c>
      <c r="M3447" s="1">
        <f t="shared" si="215"/>
        <v>91.319609847365271</v>
      </c>
      <c r="N3447" s="1">
        <v>0</v>
      </c>
      <c r="O3447" s="1" t="str">
        <f t="shared" si="212"/>
        <v>25-40</v>
      </c>
    </row>
    <row r="3448" spans="1:15">
      <c r="A3448" s="1">
        <v>3447</v>
      </c>
      <c r="B3448" s="1">
        <v>86753093447</v>
      </c>
      <c r="C3448" s="2">
        <v>0.87123287671232874</v>
      </c>
      <c r="D3448" s="2" t="str">
        <f t="shared" si="213"/>
        <v>&lt;= 1.5 year</v>
      </c>
      <c r="E3448" s="3">
        <v>38.032876712328765</v>
      </c>
      <c r="F3448" s="1">
        <v>0</v>
      </c>
      <c r="G3448" s="1">
        <v>20</v>
      </c>
      <c r="H3448" s="1" t="str">
        <f t="shared" si="214"/>
        <v>&lt;80</v>
      </c>
      <c r="I3448" s="1">
        <v>91.390618123396905</v>
      </c>
      <c r="J3448" s="1">
        <v>31.665764878556601</v>
      </c>
      <c r="K3448" s="1">
        <v>320.44242270738602</v>
      </c>
      <c r="L3448" s="1">
        <v>354.21043208584399</v>
      </c>
      <c r="M3448" s="1">
        <f t="shared" si="215"/>
        <v>90.802853215343873</v>
      </c>
      <c r="N3448" s="1">
        <v>0</v>
      </c>
      <c r="O3448" s="1" t="str">
        <f t="shared" si="212"/>
        <v>25-40</v>
      </c>
    </row>
    <row r="3449" spans="1:15">
      <c r="A3449" s="1">
        <v>3448</v>
      </c>
      <c r="B3449" s="1">
        <v>86753093448</v>
      </c>
      <c r="C3449" s="2">
        <v>1.5232876712328767</v>
      </c>
      <c r="D3449" s="2" t="str">
        <f t="shared" si="213"/>
        <v>&gt; 1.5 year</v>
      </c>
      <c r="E3449" s="3">
        <v>32.030136986301372</v>
      </c>
      <c r="F3449" s="1">
        <v>0</v>
      </c>
      <c r="G3449" s="1">
        <v>48</v>
      </c>
      <c r="H3449" s="1" t="str">
        <f t="shared" si="214"/>
        <v>&lt;80</v>
      </c>
      <c r="I3449" s="1">
        <v>123.0350665845</v>
      </c>
      <c r="J3449" s="1">
        <v>460.22590766804899</v>
      </c>
      <c r="K3449" s="1">
        <v>252.27515253787601</v>
      </c>
      <c r="L3449" s="1">
        <v>227.419000221902</v>
      </c>
      <c r="M3449" s="1">
        <f t="shared" si="215"/>
        <v>104.22417627137727</v>
      </c>
      <c r="N3449" s="1">
        <v>0</v>
      </c>
      <c r="O3449" s="1" t="str">
        <f t="shared" si="212"/>
        <v>25-40</v>
      </c>
    </row>
    <row r="3450" spans="1:15">
      <c r="A3450" s="1">
        <v>3449</v>
      </c>
      <c r="B3450" s="1">
        <v>86753093449</v>
      </c>
      <c r="C3450" s="2">
        <v>1.715068493150685</v>
      </c>
      <c r="D3450" s="2" t="str">
        <f t="shared" si="213"/>
        <v>&gt; 1.5 year</v>
      </c>
      <c r="E3450" s="3">
        <v>26.479452054794521</v>
      </c>
      <c r="F3450" s="1">
        <v>1</v>
      </c>
      <c r="G3450" s="1">
        <v>33</v>
      </c>
      <c r="H3450" s="1" t="str">
        <f t="shared" si="214"/>
        <v>&lt;80</v>
      </c>
      <c r="I3450" s="1">
        <v>263.66948296124099</v>
      </c>
      <c r="J3450" s="1">
        <v>338.76703434609101</v>
      </c>
      <c r="K3450" s="1">
        <v>190.800199914263</v>
      </c>
      <c r="L3450" s="1">
        <v>158.67844165915301</v>
      </c>
      <c r="M3450" s="1">
        <f t="shared" si="215"/>
        <v>90.132358373396471</v>
      </c>
      <c r="N3450" s="1">
        <v>0</v>
      </c>
      <c r="O3450" s="1" t="str">
        <f t="shared" si="212"/>
        <v>25-40</v>
      </c>
    </row>
    <row r="3451" spans="1:15">
      <c r="A3451" s="1">
        <v>3450</v>
      </c>
      <c r="B3451" s="1">
        <v>86753093450</v>
      </c>
      <c r="C3451" s="2">
        <v>1.2191780821917808</v>
      </c>
      <c r="D3451" s="2" t="str">
        <f t="shared" si="213"/>
        <v>&lt;= 1.5 year</v>
      </c>
      <c r="E3451" s="3">
        <v>38.926027397260277</v>
      </c>
      <c r="F3451" s="1">
        <v>0</v>
      </c>
      <c r="G3451" s="1">
        <v>77</v>
      </c>
      <c r="H3451" s="1" t="str">
        <f t="shared" si="214"/>
        <v>&lt;80</v>
      </c>
      <c r="I3451" s="1">
        <v>11.095184423858299</v>
      </c>
      <c r="J3451" s="1">
        <v>251.77859744284501</v>
      </c>
      <c r="K3451" s="1">
        <v>283.07488037826101</v>
      </c>
      <c r="L3451" s="1">
        <v>33.802110820756504</v>
      </c>
      <c r="M3451" s="1">
        <f t="shared" si="215"/>
        <v>59.055141493218365</v>
      </c>
      <c r="N3451" s="1">
        <v>0</v>
      </c>
      <c r="O3451" s="1" t="str">
        <f t="shared" si="212"/>
        <v>25-40</v>
      </c>
    </row>
    <row r="3452" spans="1:15">
      <c r="A3452" s="1">
        <v>3451</v>
      </c>
      <c r="B3452" s="1">
        <v>86753093451</v>
      </c>
      <c r="C3452" s="2">
        <v>1.6246575342465754</v>
      </c>
      <c r="D3452" s="2" t="str">
        <f t="shared" si="213"/>
        <v>&gt; 1.5 year</v>
      </c>
      <c r="E3452" s="3">
        <v>37.835616438356162</v>
      </c>
      <c r="F3452" s="1">
        <v>1</v>
      </c>
      <c r="G3452" s="1">
        <v>48</v>
      </c>
      <c r="H3452" s="1" t="str">
        <f t="shared" si="214"/>
        <v>&lt;80</v>
      </c>
      <c r="I3452" s="1">
        <v>325.28270551036701</v>
      </c>
      <c r="J3452" s="1">
        <v>223.79622825537101</v>
      </c>
      <c r="K3452" s="1">
        <v>191.74419282472101</v>
      </c>
      <c r="L3452" s="1">
        <v>238.30743129539201</v>
      </c>
      <c r="M3452" s="1">
        <f t="shared" si="215"/>
        <v>95.532509595672593</v>
      </c>
      <c r="N3452" s="1">
        <v>0</v>
      </c>
      <c r="O3452" s="1" t="str">
        <f t="shared" si="212"/>
        <v>25-40</v>
      </c>
    </row>
    <row r="3453" spans="1:15">
      <c r="A3453" s="1">
        <v>3452</v>
      </c>
      <c r="B3453" s="1">
        <v>86753093452</v>
      </c>
      <c r="C3453" s="2">
        <v>1.095890410958904</v>
      </c>
      <c r="D3453" s="2" t="str">
        <f t="shared" si="213"/>
        <v>&lt;= 1.5 year</v>
      </c>
      <c r="E3453" s="3">
        <v>40.136986301369866</v>
      </c>
      <c r="F3453" s="1">
        <v>0</v>
      </c>
      <c r="G3453" s="1">
        <v>101</v>
      </c>
      <c r="H3453" s="1" t="str">
        <f t="shared" si="214"/>
        <v>&gt;=80</v>
      </c>
      <c r="I3453" s="1">
        <v>231.54723536878899</v>
      </c>
      <c r="J3453" s="1">
        <v>221.27610446035001</v>
      </c>
      <c r="K3453" s="1">
        <v>189.21769290097799</v>
      </c>
      <c r="L3453" s="1">
        <v>19.253381520674299</v>
      </c>
      <c r="M3453" s="1">
        <f t="shared" si="215"/>
        <v>61.242396116929385</v>
      </c>
      <c r="N3453" s="1">
        <v>0</v>
      </c>
      <c r="O3453" s="1" t="str">
        <f t="shared" si="212"/>
        <v>&gt;40</v>
      </c>
    </row>
    <row r="3454" spans="1:15">
      <c r="A3454" s="1">
        <v>3453</v>
      </c>
      <c r="B3454" s="1">
        <v>86753093453</v>
      </c>
      <c r="C3454" s="2">
        <v>1.7013698630136986</v>
      </c>
      <c r="D3454" s="2" t="str">
        <f t="shared" si="213"/>
        <v>&gt; 1.5 year</v>
      </c>
      <c r="E3454" s="3">
        <v>27.761643835616439</v>
      </c>
      <c r="F3454" s="1">
        <v>0</v>
      </c>
      <c r="G3454" s="1">
        <v>54</v>
      </c>
      <c r="H3454" s="1" t="str">
        <f t="shared" si="214"/>
        <v>&lt;80</v>
      </c>
      <c r="I3454" s="1">
        <v>200.802760306794</v>
      </c>
      <c r="J3454" s="1">
        <v>181.97046337822599</v>
      </c>
      <c r="K3454" s="1">
        <v>228.98749228995899</v>
      </c>
      <c r="L3454" s="1">
        <v>173.270828212532</v>
      </c>
      <c r="M3454" s="1">
        <f t="shared" si="215"/>
        <v>78.89285635510052</v>
      </c>
      <c r="N3454" s="1">
        <v>1</v>
      </c>
      <c r="O3454" s="1" t="str">
        <f t="shared" si="212"/>
        <v>25-40</v>
      </c>
    </row>
    <row r="3455" spans="1:15">
      <c r="A3455" s="1">
        <v>3454</v>
      </c>
      <c r="B3455" s="1">
        <v>86753093454</v>
      </c>
      <c r="C3455" s="2">
        <v>1.2027397260273973</v>
      </c>
      <c r="D3455" s="2" t="str">
        <f t="shared" si="213"/>
        <v>&lt;= 1.5 year</v>
      </c>
      <c r="E3455" s="3">
        <v>41.084931506849315</v>
      </c>
      <c r="F3455" s="1">
        <v>1</v>
      </c>
      <c r="G3455" s="1">
        <v>67</v>
      </c>
      <c r="H3455" s="1" t="str">
        <f t="shared" si="214"/>
        <v>&lt;80</v>
      </c>
      <c r="I3455" s="1">
        <v>98.182117125258401</v>
      </c>
      <c r="J3455" s="1">
        <v>279.57935055973797</v>
      </c>
      <c r="K3455" s="1">
        <v>147.518723602991</v>
      </c>
      <c r="L3455" s="1">
        <v>13.8764132883847</v>
      </c>
      <c r="M3455" s="1">
        <f t="shared" si="215"/>
        <v>49.588333841764793</v>
      </c>
      <c r="N3455" s="1">
        <v>1</v>
      </c>
      <c r="O3455" s="1" t="str">
        <f t="shared" si="212"/>
        <v>&gt;40</v>
      </c>
    </row>
    <row r="3456" spans="1:15">
      <c r="A3456" s="1">
        <v>3455</v>
      </c>
      <c r="B3456" s="1">
        <v>86753093455</v>
      </c>
      <c r="C3456" s="2">
        <v>1.8054794520547945</v>
      </c>
      <c r="D3456" s="2" t="str">
        <f t="shared" si="213"/>
        <v>&gt; 1.5 year</v>
      </c>
      <c r="E3456" s="3">
        <v>32.832876712328769</v>
      </c>
      <c r="F3456" s="1">
        <v>0</v>
      </c>
      <c r="G3456" s="1">
        <v>21</v>
      </c>
      <c r="H3456" s="1" t="str">
        <f t="shared" si="214"/>
        <v>&lt;80</v>
      </c>
      <c r="I3456" s="1">
        <v>264.96587432714603</v>
      </c>
      <c r="J3456" s="1">
        <v>281.24966917091399</v>
      </c>
      <c r="K3456" s="1">
        <v>188.47581554072499</v>
      </c>
      <c r="L3456" s="1">
        <v>221.025476856399</v>
      </c>
      <c r="M3456" s="1">
        <f t="shared" si="215"/>
        <v>92.837398567499676</v>
      </c>
      <c r="N3456" s="1">
        <v>0</v>
      </c>
      <c r="O3456" s="1" t="str">
        <f t="shared" si="212"/>
        <v>25-40</v>
      </c>
    </row>
    <row r="3457" spans="1:15">
      <c r="A3457" s="1">
        <v>3456</v>
      </c>
      <c r="B3457" s="1">
        <v>86753093456</v>
      </c>
      <c r="C3457" s="2">
        <v>1.7506849315068493</v>
      </c>
      <c r="D3457" s="2" t="str">
        <f t="shared" si="213"/>
        <v>&gt; 1.5 year</v>
      </c>
      <c r="E3457" s="3">
        <v>27.375342465753423</v>
      </c>
      <c r="F3457" s="1">
        <v>0</v>
      </c>
      <c r="G3457" s="1">
        <v>38</v>
      </c>
      <c r="H3457" s="1" t="str">
        <f t="shared" si="214"/>
        <v>&lt;80</v>
      </c>
      <c r="I3457" s="1">
        <v>305.88178516206102</v>
      </c>
      <c r="J3457" s="1">
        <v>224.633489018093</v>
      </c>
      <c r="K3457" s="1">
        <v>146.82730226256399</v>
      </c>
      <c r="L3457" s="1">
        <v>181.77817804614199</v>
      </c>
      <c r="M3457" s="1">
        <f t="shared" si="215"/>
        <v>81.873879571457039</v>
      </c>
      <c r="N3457" s="1">
        <v>1</v>
      </c>
      <c r="O3457" s="1" t="str">
        <f t="shared" si="212"/>
        <v>25-40</v>
      </c>
    </row>
    <row r="3458" spans="1:15">
      <c r="A3458" s="1">
        <v>3457</v>
      </c>
      <c r="B3458" s="1">
        <v>86753093457</v>
      </c>
      <c r="C3458" s="2">
        <v>1.6054794520547946</v>
      </c>
      <c r="D3458" s="2" t="str">
        <f t="shared" si="213"/>
        <v>&gt; 1.5 year</v>
      </c>
      <c r="E3458" s="3">
        <v>32.745205479452054</v>
      </c>
      <c r="F3458" s="1">
        <v>1</v>
      </c>
      <c r="G3458" s="1">
        <v>31</v>
      </c>
      <c r="H3458" s="1" t="str">
        <f t="shared" si="214"/>
        <v>&lt;80</v>
      </c>
      <c r="I3458" s="1">
        <v>133.09937881246501</v>
      </c>
      <c r="J3458" s="1">
        <v>470.13790934976299</v>
      </c>
      <c r="K3458" s="1">
        <v>171.605727852049</v>
      </c>
      <c r="L3458" s="1">
        <v>229.806885066273</v>
      </c>
      <c r="M3458" s="1">
        <f t="shared" si="215"/>
        <v>96.428496603176882</v>
      </c>
      <c r="N3458" s="1">
        <v>0</v>
      </c>
      <c r="O3458" s="1" t="str">
        <f t="shared" ref="O3458:O3521" si="216">IF(AND(E3458&gt;17,E3458&lt;25),"17-25",IF(AND(E3458&gt;25,E3458&lt;40),"25-40","&gt;40"))</f>
        <v>25-40</v>
      </c>
    </row>
    <row r="3459" spans="1:15">
      <c r="A3459" s="1">
        <v>3458</v>
      </c>
      <c r="B3459" s="1">
        <v>86753093458</v>
      </c>
      <c r="C3459" s="2">
        <v>0.76712328767123283</v>
      </c>
      <c r="D3459" s="2" t="str">
        <f t="shared" ref="D3459:D3522" si="217">IF(OR(C3459&lt;1.5, C3459=1.5),"&lt;= 1.5 year","&gt; 1.5 year")</f>
        <v>&lt;= 1.5 year</v>
      </c>
      <c r="E3459" s="3">
        <v>38.747945205479454</v>
      </c>
      <c r="F3459" s="1">
        <v>1</v>
      </c>
      <c r="G3459" s="1">
        <v>21</v>
      </c>
      <c r="H3459" s="1" t="str">
        <f t="shared" ref="H3459:H3522" si="218">IF(G3459&lt;80,"&lt;80","&gt;=80")</f>
        <v>&lt;80</v>
      </c>
      <c r="I3459" s="1">
        <v>462.82739107404501</v>
      </c>
      <c r="J3459" s="1">
        <v>269.69449973436002</v>
      </c>
      <c r="K3459" s="1">
        <v>23.363155300573101</v>
      </c>
      <c r="L3459" s="1">
        <v>105.225894305835</v>
      </c>
      <c r="M3459" s="1">
        <f t="shared" ref="M3459:M3522" si="219">SUMPRODUCT(I3459:L3459,$P$3:$S$3)</f>
        <v>74.03243721744137</v>
      </c>
      <c r="N3459" s="1">
        <v>1</v>
      </c>
      <c r="O3459" s="1" t="str">
        <f t="shared" si="216"/>
        <v>25-40</v>
      </c>
    </row>
    <row r="3460" spans="1:15">
      <c r="A3460" s="1">
        <v>3459</v>
      </c>
      <c r="B3460" s="1">
        <v>86753093459</v>
      </c>
      <c r="C3460" s="2">
        <v>1.6630136986301369</v>
      </c>
      <c r="D3460" s="2" t="str">
        <f t="shared" si="217"/>
        <v>&gt; 1.5 year</v>
      </c>
      <c r="E3460" s="3">
        <v>32.230136986301368</v>
      </c>
      <c r="F3460" s="1">
        <v>0</v>
      </c>
      <c r="G3460" s="1">
        <v>51</v>
      </c>
      <c r="H3460" s="1" t="str">
        <f t="shared" si="218"/>
        <v>&lt;80</v>
      </c>
      <c r="I3460" s="1">
        <v>334.43201993245799</v>
      </c>
      <c r="J3460" s="1">
        <v>150.824416739122</v>
      </c>
      <c r="K3460" s="1">
        <v>180.511400437026</v>
      </c>
      <c r="L3460" s="1">
        <v>218.473171382619</v>
      </c>
      <c r="M3460" s="1">
        <f t="shared" si="219"/>
        <v>86.698663552083801</v>
      </c>
      <c r="N3460" s="1">
        <v>0</v>
      </c>
      <c r="O3460" s="1" t="str">
        <f t="shared" si="216"/>
        <v>25-40</v>
      </c>
    </row>
    <row r="3461" spans="1:15">
      <c r="A3461" s="1">
        <v>3460</v>
      </c>
      <c r="B3461" s="1">
        <v>86753093460</v>
      </c>
      <c r="C3461" s="2">
        <v>1.2328767123287672</v>
      </c>
      <c r="D3461" s="2" t="str">
        <f t="shared" si="217"/>
        <v>&lt;= 1.5 year</v>
      </c>
      <c r="E3461" s="3">
        <v>45.704109589041096</v>
      </c>
      <c r="F3461" s="1">
        <v>1</v>
      </c>
      <c r="G3461" s="1">
        <v>64</v>
      </c>
      <c r="H3461" s="1" t="str">
        <f t="shared" si="218"/>
        <v>&lt;80</v>
      </c>
      <c r="I3461" s="1">
        <v>20.090640993641099</v>
      </c>
      <c r="J3461" s="1">
        <v>345.16541105613697</v>
      </c>
      <c r="K3461" s="1">
        <v>222.253792758158</v>
      </c>
      <c r="L3461" s="1">
        <v>4.9777300990994604</v>
      </c>
      <c r="M3461" s="1">
        <f t="shared" si="219"/>
        <v>56.488266906853134</v>
      </c>
      <c r="N3461" s="1">
        <v>0</v>
      </c>
      <c r="O3461" s="1" t="str">
        <f t="shared" si="216"/>
        <v>&gt;40</v>
      </c>
    </row>
    <row r="3462" spans="1:15">
      <c r="A3462" s="1">
        <v>3461</v>
      </c>
      <c r="B3462" s="1">
        <v>86753093461</v>
      </c>
      <c r="C3462" s="2">
        <v>1.0821917808219179</v>
      </c>
      <c r="D3462" s="2" t="str">
        <f t="shared" si="217"/>
        <v>&lt;= 1.5 year</v>
      </c>
      <c r="E3462" s="3">
        <v>36.435616438356163</v>
      </c>
      <c r="F3462" s="1">
        <v>0</v>
      </c>
      <c r="G3462" s="1">
        <v>83</v>
      </c>
      <c r="H3462" s="1" t="str">
        <f t="shared" si="218"/>
        <v>&gt;=80</v>
      </c>
      <c r="I3462" s="1">
        <v>4.0840048222194998</v>
      </c>
      <c r="J3462" s="1">
        <v>278.52481239393398</v>
      </c>
      <c r="K3462" s="1">
        <v>258.62025966847801</v>
      </c>
      <c r="L3462" s="1">
        <v>69.920006350143495</v>
      </c>
      <c r="M3462" s="1">
        <f t="shared" si="219"/>
        <v>62.033537299526856</v>
      </c>
      <c r="N3462" s="1">
        <v>0</v>
      </c>
      <c r="O3462" s="1" t="str">
        <f t="shared" si="216"/>
        <v>25-40</v>
      </c>
    </row>
    <row r="3463" spans="1:15">
      <c r="A3463" s="1">
        <v>3462</v>
      </c>
      <c r="B3463" s="1">
        <v>86753093462</v>
      </c>
      <c r="C3463" s="2">
        <v>1.736986301369863</v>
      </c>
      <c r="D3463" s="2" t="str">
        <f t="shared" si="217"/>
        <v>&gt; 1.5 year</v>
      </c>
      <c r="E3463" s="3">
        <v>36.279452054794518</v>
      </c>
      <c r="F3463" s="1">
        <v>1</v>
      </c>
      <c r="G3463" s="1">
        <v>27</v>
      </c>
      <c r="H3463" s="1" t="str">
        <f t="shared" si="218"/>
        <v>&lt;80</v>
      </c>
      <c r="I3463" s="1">
        <v>195.22620551199699</v>
      </c>
      <c r="J3463" s="1">
        <v>246.42695184458401</v>
      </c>
      <c r="K3463" s="1">
        <v>214.19970802102901</v>
      </c>
      <c r="L3463" s="1">
        <v>219.27920173759699</v>
      </c>
      <c r="M3463" s="1">
        <f t="shared" si="219"/>
        <v>87.349721759561604</v>
      </c>
      <c r="N3463" s="1">
        <v>1</v>
      </c>
      <c r="O3463" s="1" t="str">
        <f t="shared" si="216"/>
        <v>25-40</v>
      </c>
    </row>
    <row r="3464" spans="1:15">
      <c r="A3464" s="1">
        <v>3463</v>
      </c>
      <c r="B3464" s="1">
        <v>86753093463</v>
      </c>
      <c r="C3464" s="2">
        <v>1.0767123287671232</v>
      </c>
      <c r="D3464" s="2" t="str">
        <f t="shared" si="217"/>
        <v>&lt;= 1.5 year</v>
      </c>
      <c r="E3464" s="3">
        <v>33.128767123287673</v>
      </c>
      <c r="F3464" s="1">
        <v>1</v>
      </c>
      <c r="G3464" s="1">
        <v>19</v>
      </c>
      <c r="H3464" s="1" t="str">
        <f t="shared" si="218"/>
        <v>&lt;80</v>
      </c>
      <c r="I3464" s="1">
        <v>96.899233892321405</v>
      </c>
      <c r="J3464" s="1">
        <v>3.4567062020613899</v>
      </c>
      <c r="K3464" s="1">
        <v>155.302994616467</v>
      </c>
      <c r="L3464" s="1">
        <v>545.28454589078694</v>
      </c>
      <c r="M3464" s="1">
        <f t="shared" si="219"/>
        <v>92.098980068421085</v>
      </c>
      <c r="N3464" s="1">
        <v>0</v>
      </c>
      <c r="O3464" s="1" t="str">
        <f t="shared" si="216"/>
        <v>25-40</v>
      </c>
    </row>
    <row r="3465" spans="1:15">
      <c r="A3465" s="1">
        <v>3464</v>
      </c>
      <c r="B3465" s="1">
        <v>86753093464</v>
      </c>
      <c r="C3465" s="2">
        <v>1.6876712328767123</v>
      </c>
      <c r="D3465" s="2" t="str">
        <f t="shared" si="217"/>
        <v>&gt; 1.5 year</v>
      </c>
      <c r="E3465" s="3">
        <v>35.224657534246575</v>
      </c>
      <c r="F3465" s="1">
        <v>0</v>
      </c>
      <c r="G3465" s="1">
        <v>19</v>
      </c>
      <c r="H3465" s="1" t="str">
        <f t="shared" si="218"/>
        <v>&lt;80</v>
      </c>
      <c r="I3465" s="1">
        <v>314.46448056545</v>
      </c>
      <c r="J3465" s="1">
        <v>271.79851043354802</v>
      </c>
      <c r="K3465" s="1">
        <v>236.18552932082201</v>
      </c>
      <c r="L3465" s="1">
        <v>257.40772535706998</v>
      </c>
      <c r="M3465" s="1">
        <f t="shared" si="219"/>
        <v>106.13222984126688</v>
      </c>
      <c r="N3465" s="1">
        <v>0</v>
      </c>
      <c r="O3465" s="1" t="str">
        <f t="shared" si="216"/>
        <v>25-40</v>
      </c>
    </row>
    <row r="3466" spans="1:15">
      <c r="A3466" s="1">
        <v>3465</v>
      </c>
      <c r="B3466" s="1">
        <v>86753093465</v>
      </c>
      <c r="C3466" s="2">
        <v>1.1095890410958904</v>
      </c>
      <c r="D3466" s="2" t="str">
        <f t="shared" si="217"/>
        <v>&lt;= 1.5 year</v>
      </c>
      <c r="E3466" s="3">
        <v>35.967123287671235</v>
      </c>
      <c r="F3466" s="1">
        <v>0</v>
      </c>
      <c r="G3466" s="1">
        <v>80</v>
      </c>
      <c r="H3466" s="1" t="str">
        <f t="shared" si="218"/>
        <v>&gt;=80</v>
      </c>
      <c r="I3466" s="1">
        <v>0.26170633948342797</v>
      </c>
      <c r="J3466" s="1">
        <v>384.06137362630699</v>
      </c>
      <c r="K3466" s="1">
        <v>165.626461469688</v>
      </c>
      <c r="L3466" s="1">
        <v>35.100763268867098</v>
      </c>
      <c r="M3466" s="1">
        <f t="shared" si="219"/>
        <v>54.833113365889844</v>
      </c>
      <c r="N3466" s="1">
        <v>0</v>
      </c>
      <c r="O3466" s="1" t="str">
        <f t="shared" si="216"/>
        <v>25-40</v>
      </c>
    </row>
    <row r="3467" spans="1:15">
      <c r="A3467" s="1">
        <v>3466</v>
      </c>
      <c r="B3467" s="1">
        <v>86753093466</v>
      </c>
      <c r="C3467" s="2">
        <v>1.2356164383561643</v>
      </c>
      <c r="D3467" s="2" t="str">
        <f t="shared" si="217"/>
        <v>&lt;= 1.5 year</v>
      </c>
      <c r="E3467" s="3">
        <v>40.57260273972603</v>
      </c>
      <c r="F3467" s="1">
        <v>0</v>
      </c>
      <c r="G3467" s="1">
        <v>64</v>
      </c>
      <c r="H3467" s="1" t="str">
        <f t="shared" si="218"/>
        <v>&lt;80</v>
      </c>
      <c r="I3467" s="1">
        <v>9.9286354705411206</v>
      </c>
      <c r="J3467" s="1">
        <v>176.861795099548</v>
      </c>
      <c r="K3467" s="1">
        <v>348.04102449385499</v>
      </c>
      <c r="L3467" s="1">
        <v>18.218935608477899</v>
      </c>
      <c r="M3467" s="1">
        <f t="shared" si="219"/>
        <v>58.894429657887073</v>
      </c>
      <c r="N3467" s="1">
        <v>1</v>
      </c>
      <c r="O3467" s="1" t="str">
        <f t="shared" si="216"/>
        <v>&gt;40</v>
      </c>
    </row>
    <row r="3468" spans="1:15">
      <c r="A3468" s="1">
        <v>3467</v>
      </c>
      <c r="B3468" s="1">
        <v>86753093467</v>
      </c>
      <c r="C3468" s="2">
        <v>1.4904109589041097</v>
      </c>
      <c r="D3468" s="2" t="str">
        <f t="shared" si="217"/>
        <v>&lt;= 1.5 year</v>
      </c>
      <c r="E3468" s="3">
        <v>20.797260273972604</v>
      </c>
      <c r="F3468" s="1">
        <v>0</v>
      </c>
      <c r="G3468" s="1">
        <v>63</v>
      </c>
      <c r="H3468" s="1" t="str">
        <f t="shared" si="218"/>
        <v>&lt;80</v>
      </c>
      <c r="I3468" s="1">
        <v>432.29682445080903</v>
      </c>
      <c r="J3468" s="1">
        <v>288.81194432627399</v>
      </c>
      <c r="K3468" s="1">
        <v>35.254710792757699</v>
      </c>
      <c r="L3468" s="1">
        <v>29.163718470941902</v>
      </c>
      <c r="M3468" s="1">
        <f t="shared" si="219"/>
        <v>65.418913013810595</v>
      </c>
      <c r="N3468" s="1">
        <v>0</v>
      </c>
      <c r="O3468" s="1" t="str">
        <f t="shared" si="216"/>
        <v>17-25</v>
      </c>
    </row>
    <row r="3469" spans="1:15">
      <c r="A3469" s="1">
        <v>3468</v>
      </c>
      <c r="B3469" s="1">
        <v>86753093468</v>
      </c>
      <c r="C3469" s="2">
        <v>1.6054794520547946</v>
      </c>
      <c r="D3469" s="2" t="str">
        <f t="shared" si="217"/>
        <v>&gt; 1.5 year</v>
      </c>
      <c r="E3469" s="3">
        <v>32.632876712328766</v>
      </c>
      <c r="F3469" s="1">
        <v>0</v>
      </c>
      <c r="G3469" s="1">
        <v>68</v>
      </c>
      <c r="H3469" s="1" t="str">
        <f t="shared" si="218"/>
        <v>&lt;80</v>
      </c>
      <c r="I3469" s="1">
        <v>326.59363089702703</v>
      </c>
      <c r="J3469" s="1">
        <v>227.144930467379</v>
      </c>
      <c r="K3469" s="1">
        <v>215.68725856166401</v>
      </c>
      <c r="L3469" s="1">
        <v>235.31657325526399</v>
      </c>
      <c r="M3469" s="1">
        <f t="shared" si="219"/>
        <v>98.419544727183847</v>
      </c>
      <c r="N3469" s="1">
        <v>0</v>
      </c>
      <c r="O3469" s="1" t="str">
        <f t="shared" si="216"/>
        <v>25-40</v>
      </c>
    </row>
    <row r="3470" spans="1:15">
      <c r="A3470" s="1">
        <v>3469</v>
      </c>
      <c r="B3470" s="1">
        <v>86753093469</v>
      </c>
      <c r="C3470" s="2">
        <v>1.1808219178082191</v>
      </c>
      <c r="D3470" s="2" t="str">
        <f t="shared" si="217"/>
        <v>&lt;= 1.5 year</v>
      </c>
      <c r="E3470" s="3">
        <v>42.257534246575339</v>
      </c>
      <c r="F3470" s="1">
        <v>0</v>
      </c>
      <c r="G3470" s="1">
        <v>80</v>
      </c>
      <c r="H3470" s="1" t="str">
        <f t="shared" si="218"/>
        <v>&gt;=80</v>
      </c>
      <c r="I3470" s="1">
        <v>12.8169631114844</v>
      </c>
      <c r="J3470" s="1">
        <v>276.526754627537</v>
      </c>
      <c r="K3470" s="1">
        <v>253.95045953521199</v>
      </c>
      <c r="L3470" s="1">
        <v>2.5228229404695099</v>
      </c>
      <c r="M3470" s="1">
        <f t="shared" si="219"/>
        <v>53.924291316203494</v>
      </c>
      <c r="N3470" s="1">
        <v>0</v>
      </c>
      <c r="O3470" s="1" t="str">
        <f t="shared" si="216"/>
        <v>&gt;40</v>
      </c>
    </row>
    <row r="3471" spans="1:15">
      <c r="A3471" s="1">
        <v>3470</v>
      </c>
      <c r="B3471" s="1">
        <v>86753093470</v>
      </c>
      <c r="C3471" s="2">
        <v>1.6191780821917807</v>
      </c>
      <c r="D3471" s="2" t="str">
        <f t="shared" si="217"/>
        <v>&gt; 1.5 year</v>
      </c>
      <c r="E3471" s="3">
        <v>29.227397260273971</v>
      </c>
      <c r="F3471" s="1">
        <v>0</v>
      </c>
      <c r="G3471" s="1">
        <v>79</v>
      </c>
      <c r="H3471" s="1" t="str">
        <f t="shared" si="218"/>
        <v>&lt;80</v>
      </c>
      <c r="I3471" s="1">
        <v>202.031572686505</v>
      </c>
      <c r="J3471" s="1">
        <v>232.007523476242</v>
      </c>
      <c r="K3471" s="1">
        <v>269.59444877931099</v>
      </c>
      <c r="L3471" s="1">
        <v>260.30186244553801</v>
      </c>
      <c r="M3471" s="1">
        <f t="shared" si="219"/>
        <v>98.310685040001644</v>
      </c>
      <c r="N3471" s="1">
        <v>0</v>
      </c>
      <c r="O3471" s="1" t="str">
        <f t="shared" si="216"/>
        <v>25-40</v>
      </c>
    </row>
    <row r="3472" spans="1:15">
      <c r="A3472" s="1">
        <v>3471</v>
      </c>
      <c r="B3472" s="1">
        <v>86753093471</v>
      </c>
      <c r="C3472" s="2">
        <v>1.5013698630136987</v>
      </c>
      <c r="D3472" s="2" t="str">
        <f t="shared" si="217"/>
        <v>&gt; 1.5 year</v>
      </c>
      <c r="E3472" s="3">
        <v>30.106849315068494</v>
      </c>
      <c r="F3472" s="1">
        <v>0</v>
      </c>
      <c r="G3472" s="1">
        <v>42</v>
      </c>
      <c r="H3472" s="1" t="str">
        <f t="shared" si="218"/>
        <v>&lt;80</v>
      </c>
      <c r="I3472" s="1">
        <v>355.17985819697901</v>
      </c>
      <c r="J3472" s="1">
        <v>252.65019835170199</v>
      </c>
      <c r="K3472" s="1">
        <v>199.06565255315601</v>
      </c>
      <c r="L3472" s="1">
        <v>143.483722412715</v>
      </c>
      <c r="M3472" s="1">
        <f t="shared" si="219"/>
        <v>89.732329519799009</v>
      </c>
      <c r="N3472" s="1">
        <v>0</v>
      </c>
      <c r="O3472" s="1" t="str">
        <f t="shared" si="216"/>
        <v>25-40</v>
      </c>
    </row>
    <row r="3473" spans="1:15">
      <c r="A3473" s="1">
        <v>3472</v>
      </c>
      <c r="B3473" s="1">
        <v>86753093472</v>
      </c>
      <c r="C3473" s="2">
        <v>1.252054794520548</v>
      </c>
      <c r="D3473" s="2" t="str">
        <f t="shared" si="217"/>
        <v>&lt;= 1.5 year</v>
      </c>
      <c r="E3473" s="3">
        <v>38.709589041095889</v>
      </c>
      <c r="F3473" s="1">
        <v>0</v>
      </c>
      <c r="G3473" s="1">
        <v>93</v>
      </c>
      <c r="H3473" s="1" t="str">
        <f t="shared" si="218"/>
        <v>&gt;=80</v>
      </c>
      <c r="I3473" s="1">
        <v>1.6831689600272199</v>
      </c>
      <c r="J3473" s="1">
        <v>311.37670765981801</v>
      </c>
      <c r="K3473" s="1">
        <v>302.02753936730898</v>
      </c>
      <c r="L3473" s="1">
        <v>14.4689568810838</v>
      </c>
      <c r="M3473" s="1">
        <f t="shared" si="219"/>
        <v>63.024369679394752</v>
      </c>
      <c r="N3473" s="1">
        <v>0</v>
      </c>
      <c r="O3473" s="1" t="str">
        <f t="shared" si="216"/>
        <v>25-40</v>
      </c>
    </row>
    <row r="3474" spans="1:15">
      <c r="A3474" s="1">
        <v>3473</v>
      </c>
      <c r="B3474" s="1">
        <v>86753093473</v>
      </c>
      <c r="C3474" s="2">
        <v>1.252054794520548</v>
      </c>
      <c r="D3474" s="2" t="str">
        <f t="shared" si="217"/>
        <v>&lt;= 1.5 year</v>
      </c>
      <c r="E3474" s="3">
        <v>39.019178082191779</v>
      </c>
      <c r="F3474" s="1">
        <v>1</v>
      </c>
      <c r="G3474" s="1">
        <v>61</v>
      </c>
      <c r="H3474" s="1" t="str">
        <f t="shared" si="218"/>
        <v>&lt;80</v>
      </c>
      <c r="I3474" s="1">
        <v>7.9391615859556799</v>
      </c>
      <c r="J3474" s="1">
        <v>174.03383790525601</v>
      </c>
      <c r="K3474" s="1">
        <v>410.02229078903201</v>
      </c>
      <c r="L3474" s="1">
        <v>1.1054543531766901</v>
      </c>
      <c r="M3474" s="1">
        <f t="shared" si="219"/>
        <v>63.893169376361975</v>
      </c>
      <c r="N3474" s="1">
        <v>0</v>
      </c>
      <c r="O3474" s="1" t="str">
        <f t="shared" si="216"/>
        <v>25-40</v>
      </c>
    </row>
    <row r="3475" spans="1:15">
      <c r="A3475" s="1">
        <v>3474</v>
      </c>
      <c r="B3475" s="1">
        <v>86753093474</v>
      </c>
      <c r="C3475" s="2">
        <v>1.6547945205479453</v>
      </c>
      <c r="D3475" s="2" t="str">
        <f t="shared" si="217"/>
        <v>&gt; 1.5 year</v>
      </c>
      <c r="E3475" s="3">
        <v>31.789041095890411</v>
      </c>
      <c r="F3475" s="1">
        <v>0</v>
      </c>
      <c r="G3475" s="1">
        <v>56</v>
      </c>
      <c r="H3475" s="1" t="str">
        <f t="shared" si="218"/>
        <v>&lt;80</v>
      </c>
      <c r="I3475" s="1">
        <v>289.27420513902501</v>
      </c>
      <c r="J3475" s="1">
        <v>289.21272713595698</v>
      </c>
      <c r="K3475" s="1">
        <v>142.37473140676599</v>
      </c>
      <c r="L3475" s="1">
        <v>319.17199105642402</v>
      </c>
      <c r="M3475" s="1">
        <f t="shared" si="219"/>
        <v>101.66456127758136</v>
      </c>
      <c r="N3475" s="1">
        <v>0</v>
      </c>
      <c r="O3475" s="1" t="str">
        <f t="shared" si="216"/>
        <v>25-40</v>
      </c>
    </row>
    <row r="3476" spans="1:15">
      <c r="A3476" s="1">
        <v>3475</v>
      </c>
      <c r="B3476" s="1">
        <v>86753093475</v>
      </c>
      <c r="C3476" s="2">
        <v>1.6438356164383561</v>
      </c>
      <c r="D3476" s="2" t="str">
        <f t="shared" si="217"/>
        <v>&gt; 1.5 year</v>
      </c>
      <c r="E3476" s="3">
        <v>31.671232876712327</v>
      </c>
      <c r="F3476" s="1">
        <v>0</v>
      </c>
      <c r="G3476" s="1">
        <v>38</v>
      </c>
      <c r="H3476" s="1" t="str">
        <f t="shared" si="218"/>
        <v>&lt;80</v>
      </c>
      <c r="I3476" s="1">
        <v>338.27727743392597</v>
      </c>
      <c r="J3476" s="1">
        <v>240.17000397473299</v>
      </c>
      <c r="K3476" s="1">
        <v>145.63442867297701</v>
      </c>
      <c r="L3476" s="1">
        <v>237.573447255025</v>
      </c>
      <c r="M3476" s="1">
        <f t="shared" si="219"/>
        <v>92.260727624052961</v>
      </c>
      <c r="N3476" s="1">
        <v>0</v>
      </c>
      <c r="O3476" s="1" t="str">
        <f t="shared" si="216"/>
        <v>25-40</v>
      </c>
    </row>
    <row r="3477" spans="1:15">
      <c r="A3477" s="1">
        <v>3476</v>
      </c>
      <c r="B3477" s="1">
        <v>86753093476</v>
      </c>
      <c r="C3477" s="2">
        <v>1.2904109589041095</v>
      </c>
      <c r="D3477" s="2" t="str">
        <f t="shared" si="217"/>
        <v>&lt;= 1.5 year</v>
      </c>
      <c r="E3477" s="3">
        <v>46.271232876712325</v>
      </c>
      <c r="F3477" s="1">
        <v>0</v>
      </c>
      <c r="G3477" s="1">
        <v>89</v>
      </c>
      <c r="H3477" s="1" t="str">
        <f t="shared" si="218"/>
        <v>&gt;=80</v>
      </c>
      <c r="I3477" s="1">
        <v>9.4561431118634705</v>
      </c>
      <c r="J3477" s="1">
        <v>379.71572969902002</v>
      </c>
      <c r="K3477" s="1">
        <v>204.90629339835499</v>
      </c>
      <c r="L3477" s="1">
        <v>4.53374308206521</v>
      </c>
      <c r="M3477" s="1">
        <f t="shared" si="219"/>
        <v>56.266554202521107</v>
      </c>
      <c r="N3477" s="1">
        <v>0</v>
      </c>
      <c r="O3477" s="1" t="str">
        <f t="shared" si="216"/>
        <v>&gt;40</v>
      </c>
    </row>
    <row r="3478" spans="1:15">
      <c r="A3478" s="1">
        <v>3477</v>
      </c>
      <c r="B3478" s="1">
        <v>86753093477</v>
      </c>
      <c r="C3478" s="2">
        <v>1.284931506849315</v>
      </c>
      <c r="D3478" s="2" t="str">
        <f t="shared" si="217"/>
        <v>&lt;= 1.5 year</v>
      </c>
      <c r="E3478" s="3">
        <v>37.980821917808221</v>
      </c>
      <c r="F3478" s="1">
        <v>1</v>
      </c>
      <c r="G3478" s="1">
        <v>61</v>
      </c>
      <c r="H3478" s="1" t="str">
        <f t="shared" si="218"/>
        <v>&lt;80</v>
      </c>
      <c r="I3478" s="1">
        <v>63.666734371845799</v>
      </c>
      <c r="J3478" s="1">
        <v>184.95729329043701</v>
      </c>
      <c r="K3478" s="1">
        <v>249.170285373116</v>
      </c>
      <c r="L3478" s="1">
        <v>40.206778027270403</v>
      </c>
      <c r="M3478" s="1">
        <f t="shared" si="219"/>
        <v>54.615169821028992</v>
      </c>
      <c r="N3478" s="1">
        <v>0</v>
      </c>
      <c r="O3478" s="1" t="str">
        <f t="shared" si="216"/>
        <v>25-40</v>
      </c>
    </row>
    <row r="3479" spans="1:15">
      <c r="A3479" s="1">
        <v>3478</v>
      </c>
      <c r="B3479" s="1">
        <v>86753093478</v>
      </c>
      <c r="C3479" s="2">
        <v>1.2246575342465753</v>
      </c>
      <c r="D3479" s="2" t="str">
        <f t="shared" si="217"/>
        <v>&lt;= 1.5 year</v>
      </c>
      <c r="E3479" s="3">
        <v>39.087671232876716</v>
      </c>
      <c r="F3479" s="1">
        <v>0</v>
      </c>
      <c r="G3479" s="1">
        <v>86</v>
      </c>
      <c r="H3479" s="1" t="str">
        <f t="shared" si="218"/>
        <v>&gt;=80</v>
      </c>
      <c r="I3479" s="1">
        <v>3.0327084328714502</v>
      </c>
      <c r="J3479" s="1">
        <v>428.39141591367701</v>
      </c>
      <c r="K3479" s="1">
        <v>129.310891492618</v>
      </c>
      <c r="L3479" s="1">
        <v>45.592623445201902</v>
      </c>
      <c r="M3479" s="1">
        <f t="shared" si="219"/>
        <v>55.502351740262263</v>
      </c>
      <c r="N3479" s="1">
        <v>0</v>
      </c>
      <c r="O3479" s="1" t="str">
        <f t="shared" si="216"/>
        <v>25-40</v>
      </c>
    </row>
    <row r="3480" spans="1:15">
      <c r="A3480" s="1">
        <v>3479</v>
      </c>
      <c r="B3480" s="1">
        <v>86753093479</v>
      </c>
      <c r="C3480" s="2">
        <v>1.7178082191780821</v>
      </c>
      <c r="D3480" s="2" t="str">
        <f t="shared" si="217"/>
        <v>&gt; 1.5 year</v>
      </c>
      <c r="E3480" s="3">
        <v>27.728767123287671</v>
      </c>
      <c r="F3480" s="1">
        <v>0</v>
      </c>
      <c r="G3480" s="1">
        <v>54</v>
      </c>
      <c r="H3480" s="1" t="str">
        <f t="shared" si="218"/>
        <v>&lt;80</v>
      </c>
      <c r="I3480" s="1">
        <v>259.20434851232397</v>
      </c>
      <c r="J3480" s="1">
        <v>316.46775766522302</v>
      </c>
      <c r="K3480" s="1">
        <v>223.0780124927</v>
      </c>
      <c r="L3480" s="1">
        <v>90.6799647620645</v>
      </c>
      <c r="M3480" s="1">
        <f t="shared" si="219"/>
        <v>83.704725764775489</v>
      </c>
      <c r="N3480" s="1">
        <v>1</v>
      </c>
      <c r="O3480" s="1" t="str">
        <f t="shared" si="216"/>
        <v>25-40</v>
      </c>
    </row>
    <row r="3481" spans="1:15">
      <c r="A3481" s="1">
        <v>3480</v>
      </c>
      <c r="B3481" s="1">
        <v>86753093480</v>
      </c>
      <c r="C3481" s="2">
        <v>1.2301369863013698</v>
      </c>
      <c r="D3481" s="2" t="str">
        <f t="shared" si="217"/>
        <v>&lt;= 1.5 year</v>
      </c>
      <c r="E3481" s="3">
        <v>42.575342465753423</v>
      </c>
      <c r="F3481" s="1">
        <v>1</v>
      </c>
      <c r="G3481" s="1">
        <v>97</v>
      </c>
      <c r="H3481" s="1" t="str">
        <f t="shared" si="218"/>
        <v>&gt;=80</v>
      </c>
      <c r="I3481" s="1">
        <v>37.417533829549797</v>
      </c>
      <c r="J3481" s="1">
        <v>355.60559870004403</v>
      </c>
      <c r="K3481" s="1">
        <v>171.92554914459399</v>
      </c>
      <c r="L3481" s="1">
        <v>3.3602867759183899</v>
      </c>
      <c r="M3481" s="1">
        <f t="shared" si="219"/>
        <v>52.476150912828992</v>
      </c>
      <c r="N3481" s="1">
        <v>0</v>
      </c>
      <c r="O3481" s="1" t="str">
        <f t="shared" si="216"/>
        <v>&gt;40</v>
      </c>
    </row>
    <row r="3482" spans="1:15">
      <c r="A3482" s="1">
        <v>3481</v>
      </c>
      <c r="B3482" s="1">
        <v>86753093481</v>
      </c>
      <c r="C3482" s="2">
        <v>1.7643835616438357</v>
      </c>
      <c r="D3482" s="2" t="str">
        <f t="shared" si="217"/>
        <v>&gt; 1.5 year</v>
      </c>
      <c r="E3482" s="3">
        <v>31.449315068493149</v>
      </c>
      <c r="F3482" s="1">
        <v>0</v>
      </c>
      <c r="G3482" s="1">
        <v>49</v>
      </c>
      <c r="H3482" s="1" t="str">
        <f t="shared" si="218"/>
        <v>&lt;80</v>
      </c>
      <c r="I3482" s="1">
        <v>318.23019617188697</v>
      </c>
      <c r="J3482" s="1">
        <v>105.52392596892901</v>
      </c>
      <c r="K3482" s="1">
        <v>225.21555199046099</v>
      </c>
      <c r="L3482" s="1">
        <v>307.847952911486</v>
      </c>
      <c r="M3482" s="1">
        <f t="shared" si="219"/>
        <v>97.867950359498906</v>
      </c>
      <c r="N3482" s="1">
        <v>0</v>
      </c>
      <c r="O3482" s="1" t="str">
        <f t="shared" si="216"/>
        <v>25-40</v>
      </c>
    </row>
    <row r="3483" spans="1:15">
      <c r="A3483" s="1">
        <v>3482</v>
      </c>
      <c r="B3483" s="1">
        <v>86753093482</v>
      </c>
      <c r="C3483" s="2">
        <v>1.0821917808219179</v>
      </c>
      <c r="D3483" s="2" t="str">
        <f t="shared" si="217"/>
        <v>&lt;= 1.5 year</v>
      </c>
      <c r="E3483" s="3">
        <v>36.660273972602738</v>
      </c>
      <c r="F3483" s="1">
        <v>1</v>
      </c>
      <c r="G3483" s="1">
        <v>20</v>
      </c>
      <c r="H3483" s="1" t="str">
        <f t="shared" si="218"/>
        <v>&lt;80</v>
      </c>
      <c r="I3483" s="1">
        <v>15.0652394332137</v>
      </c>
      <c r="J3483" s="1">
        <v>49.481178886851403</v>
      </c>
      <c r="K3483" s="1">
        <v>295.83261539585902</v>
      </c>
      <c r="L3483" s="1">
        <v>438.63675915547702</v>
      </c>
      <c r="M3483" s="1">
        <f t="shared" si="219"/>
        <v>93.300038411765527</v>
      </c>
      <c r="N3483" s="1">
        <v>0</v>
      </c>
      <c r="O3483" s="1" t="str">
        <f t="shared" si="216"/>
        <v>25-40</v>
      </c>
    </row>
    <row r="3484" spans="1:15">
      <c r="A3484" s="1">
        <v>3483</v>
      </c>
      <c r="B3484" s="1">
        <v>86753093483</v>
      </c>
      <c r="C3484" s="2">
        <v>1.6849315068493151</v>
      </c>
      <c r="D3484" s="2" t="str">
        <f t="shared" si="217"/>
        <v>&gt; 1.5 year</v>
      </c>
      <c r="E3484" s="3">
        <v>29.350684931506848</v>
      </c>
      <c r="F3484" s="1">
        <v>1</v>
      </c>
      <c r="G3484" s="1">
        <v>46</v>
      </c>
      <c r="H3484" s="1" t="str">
        <f t="shared" si="218"/>
        <v>&lt;80</v>
      </c>
      <c r="I3484" s="1">
        <v>209.63319722265501</v>
      </c>
      <c r="J3484" s="1">
        <v>166.75176497759199</v>
      </c>
      <c r="K3484" s="1">
        <v>358.855915029735</v>
      </c>
      <c r="L3484" s="1">
        <v>292.40115584388701</v>
      </c>
      <c r="M3484" s="1">
        <f t="shared" si="219"/>
        <v>108.26164548085438</v>
      </c>
      <c r="N3484" s="1">
        <v>0</v>
      </c>
      <c r="O3484" s="1" t="str">
        <f t="shared" si="216"/>
        <v>25-40</v>
      </c>
    </row>
    <row r="3485" spans="1:15">
      <c r="A3485" s="1">
        <v>3484</v>
      </c>
      <c r="B3485" s="1">
        <v>86753093484</v>
      </c>
      <c r="C3485" s="2">
        <v>1.2876712328767124</v>
      </c>
      <c r="D3485" s="2" t="str">
        <f t="shared" si="217"/>
        <v>&lt;= 1.5 year</v>
      </c>
      <c r="E3485" s="3">
        <v>39.846575342465755</v>
      </c>
      <c r="F3485" s="1">
        <v>1</v>
      </c>
      <c r="G3485" s="1">
        <v>84</v>
      </c>
      <c r="H3485" s="1" t="str">
        <f t="shared" si="218"/>
        <v>&gt;=80</v>
      </c>
      <c r="I3485" s="1">
        <v>63.462444395548196</v>
      </c>
      <c r="J3485" s="1">
        <v>296.93674256208698</v>
      </c>
      <c r="K3485" s="1">
        <v>238.55614699126099</v>
      </c>
      <c r="L3485" s="1">
        <v>0.33616409404520098</v>
      </c>
      <c r="M3485" s="1">
        <f t="shared" si="219"/>
        <v>57.499012286847559</v>
      </c>
      <c r="N3485" s="1">
        <v>0</v>
      </c>
      <c r="O3485" s="1" t="str">
        <f t="shared" si="216"/>
        <v>25-40</v>
      </c>
    </row>
    <row r="3486" spans="1:15">
      <c r="A3486" s="1">
        <v>3485</v>
      </c>
      <c r="B3486" s="1">
        <v>86753093485</v>
      </c>
      <c r="C3486" s="2">
        <v>1.2328767123287672</v>
      </c>
      <c r="D3486" s="2" t="str">
        <f t="shared" si="217"/>
        <v>&lt;= 1.5 year</v>
      </c>
      <c r="E3486" s="3">
        <v>37.07123287671233</v>
      </c>
      <c r="F3486" s="1">
        <v>0</v>
      </c>
      <c r="G3486" s="1">
        <v>70</v>
      </c>
      <c r="H3486" s="1" t="str">
        <f t="shared" si="218"/>
        <v>&lt;80</v>
      </c>
      <c r="I3486" s="1">
        <v>32.943508603039596</v>
      </c>
      <c r="J3486" s="1">
        <v>263.65190622835001</v>
      </c>
      <c r="K3486" s="1">
        <v>324.37366834516001</v>
      </c>
      <c r="L3486" s="1">
        <v>14.2504685310775</v>
      </c>
      <c r="M3486" s="1">
        <f t="shared" si="219"/>
        <v>64.362529611659667</v>
      </c>
      <c r="N3486" s="1">
        <v>0</v>
      </c>
      <c r="O3486" s="1" t="str">
        <f t="shared" si="216"/>
        <v>25-40</v>
      </c>
    </row>
    <row r="3487" spans="1:15">
      <c r="A3487" s="1">
        <v>3486</v>
      </c>
      <c r="B3487" s="1">
        <v>86753093486</v>
      </c>
      <c r="C3487" s="2">
        <v>1.6383561643835616</v>
      </c>
      <c r="D3487" s="2" t="str">
        <f t="shared" si="217"/>
        <v>&gt; 1.5 year</v>
      </c>
      <c r="E3487" s="3">
        <v>29.265753424657536</v>
      </c>
      <c r="F3487" s="1">
        <v>0</v>
      </c>
      <c r="G3487" s="1">
        <v>18</v>
      </c>
      <c r="H3487" s="1" t="str">
        <f t="shared" si="218"/>
        <v>&lt;80</v>
      </c>
      <c r="I3487" s="1">
        <v>215.32343115814101</v>
      </c>
      <c r="J3487" s="1">
        <v>142.20711247977101</v>
      </c>
      <c r="K3487" s="1">
        <v>297.11134249991301</v>
      </c>
      <c r="L3487" s="1">
        <v>214.09916831940799</v>
      </c>
      <c r="M3487" s="1">
        <f t="shared" si="219"/>
        <v>89.947704789351491</v>
      </c>
      <c r="N3487" s="1">
        <v>1</v>
      </c>
      <c r="O3487" s="1" t="str">
        <f t="shared" si="216"/>
        <v>25-40</v>
      </c>
    </row>
    <row r="3488" spans="1:15">
      <c r="A3488" s="1">
        <v>3487</v>
      </c>
      <c r="B3488" s="1">
        <v>86753093487</v>
      </c>
      <c r="C3488" s="2">
        <v>1.6301369863013699</v>
      </c>
      <c r="D3488" s="2" t="str">
        <f t="shared" si="217"/>
        <v>&gt; 1.5 year</v>
      </c>
      <c r="E3488" s="3">
        <v>35.830136986301369</v>
      </c>
      <c r="F3488" s="1">
        <v>0</v>
      </c>
      <c r="G3488" s="1">
        <v>5</v>
      </c>
      <c r="H3488" s="1" t="str">
        <f t="shared" si="218"/>
        <v>&lt;80</v>
      </c>
      <c r="I3488" s="1">
        <v>286.738865951766</v>
      </c>
      <c r="J3488" s="1">
        <v>160.14774168990601</v>
      </c>
      <c r="K3488" s="1">
        <v>265.15820247727402</v>
      </c>
      <c r="L3488" s="1">
        <v>188.18719375413801</v>
      </c>
      <c r="M3488" s="1">
        <f t="shared" si="219"/>
        <v>90.152376159103198</v>
      </c>
      <c r="N3488" s="1">
        <v>1</v>
      </c>
      <c r="O3488" s="1" t="str">
        <f t="shared" si="216"/>
        <v>25-40</v>
      </c>
    </row>
    <row r="3489" spans="1:15">
      <c r="A3489" s="1">
        <v>3488</v>
      </c>
      <c r="B3489" s="1">
        <v>86753093488</v>
      </c>
      <c r="C3489" s="2">
        <v>1.5616438356164384</v>
      </c>
      <c r="D3489" s="2" t="str">
        <f t="shared" si="217"/>
        <v>&gt; 1.5 year</v>
      </c>
      <c r="E3489" s="3">
        <v>30.271232876712329</v>
      </c>
      <c r="F3489" s="1">
        <v>0</v>
      </c>
      <c r="G3489" s="1">
        <v>34</v>
      </c>
      <c r="H3489" s="1" t="str">
        <f t="shared" si="218"/>
        <v>&lt;80</v>
      </c>
      <c r="I3489" s="1">
        <v>159.220445015954</v>
      </c>
      <c r="J3489" s="1">
        <v>379.72589286514199</v>
      </c>
      <c r="K3489" s="1">
        <v>199.12868677851199</v>
      </c>
      <c r="L3489" s="1">
        <v>229.91968888282099</v>
      </c>
      <c r="M3489" s="1">
        <f t="shared" si="219"/>
        <v>94.601512109847633</v>
      </c>
      <c r="N3489" s="1">
        <v>1</v>
      </c>
      <c r="O3489" s="1" t="str">
        <f t="shared" si="216"/>
        <v>25-40</v>
      </c>
    </row>
    <row r="3490" spans="1:15">
      <c r="A3490" s="1">
        <v>3489</v>
      </c>
      <c r="B3490" s="1">
        <v>86753093489</v>
      </c>
      <c r="C3490" s="2">
        <v>1.3424657534246576</v>
      </c>
      <c r="D3490" s="2" t="str">
        <f t="shared" si="217"/>
        <v>&lt;= 1.5 year</v>
      </c>
      <c r="E3490" s="3">
        <v>28.273972602739725</v>
      </c>
      <c r="F3490" s="1">
        <v>1</v>
      </c>
      <c r="G3490" s="1">
        <v>59</v>
      </c>
      <c r="H3490" s="1" t="str">
        <f t="shared" si="218"/>
        <v>&lt;80</v>
      </c>
      <c r="I3490" s="1">
        <v>552.54460124819195</v>
      </c>
      <c r="J3490" s="1">
        <v>200.406996612916</v>
      </c>
      <c r="K3490" s="1">
        <v>40.556247114113198</v>
      </c>
      <c r="L3490" s="1">
        <v>17.667022520598099</v>
      </c>
      <c r="M3490" s="1">
        <f t="shared" si="219"/>
        <v>67.222920185054008</v>
      </c>
      <c r="N3490" s="1">
        <v>0</v>
      </c>
      <c r="O3490" s="1" t="str">
        <f t="shared" si="216"/>
        <v>25-40</v>
      </c>
    </row>
    <row r="3491" spans="1:15">
      <c r="A3491" s="1">
        <v>3490</v>
      </c>
      <c r="B3491" s="1">
        <v>86753093490</v>
      </c>
      <c r="C3491" s="2">
        <v>1.0328767123287672</v>
      </c>
      <c r="D3491" s="2" t="str">
        <f t="shared" si="217"/>
        <v>&lt;= 1.5 year</v>
      </c>
      <c r="E3491" s="3">
        <v>36.060273972602737</v>
      </c>
      <c r="F3491" s="1">
        <v>0</v>
      </c>
      <c r="G3491" s="1">
        <v>18</v>
      </c>
      <c r="H3491" s="1" t="str">
        <f t="shared" si="218"/>
        <v>&lt;80</v>
      </c>
      <c r="I3491" s="1">
        <v>25.789085597151601</v>
      </c>
      <c r="J3491" s="1">
        <v>62.165745193671</v>
      </c>
      <c r="K3491" s="1">
        <v>305.97779454759399</v>
      </c>
      <c r="L3491" s="1">
        <v>411.80926240267797</v>
      </c>
      <c r="M3491" s="1">
        <f t="shared" si="219"/>
        <v>93.170833297298429</v>
      </c>
      <c r="N3491" s="1">
        <v>0</v>
      </c>
      <c r="O3491" s="1" t="str">
        <f t="shared" si="216"/>
        <v>25-40</v>
      </c>
    </row>
    <row r="3492" spans="1:15">
      <c r="A3492" s="1">
        <v>3491</v>
      </c>
      <c r="B3492" s="1">
        <v>86753093491</v>
      </c>
      <c r="C3492" s="2">
        <v>1.1397260273972603</v>
      </c>
      <c r="D3492" s="2" t="str">
        <f t="shared" si="217"/>
        <v>&lt;= 1.5 year</v>
      </c>
      <c r="E3492" s="3">
        <v>44.673972602739724</v>
      </c>
      <c r="F3492" s="1">
        <v>0</v>
      </c>
      <c r="G3492" s="1">
        <v>51</v>
      </c>
      <c r="H3492" s="1" t="str">
        <f t="shared" si="218"/>
        <v>&lt;80</v>
      </c>
      <c r="I3492" s="1">
        <v>3.1458214034345202</v>
      </c>
      <c r="J3492" s="1">
        <v>193.65288201910701</v>
      </c>
      <c r="K3492" s="1">
        <v>379.39430739162901</v>
      </c>
      <c r="L3492" s="1">
        <v>22.037216129635301</v>
      </c>
      <c r="M3492" s="1">
        <f t="shared" si="219"/>
        <v>63.915679096355035</v>
      </c>
      <c r="N3492" s="1">
        <v>0</v>
      </c>
      <c r="O3492" s="1" t="str">
        <f t="shared" si="216"/>
        <v>&gt;40</v>
      </c>
    </row>
    <row r="3493" spans="1:15">
      <c r="A3493" s="1">
        <v>3492</v>
      </c>
      <c r="B3493" s="1">
        <v>86753093492</v>
      </c>
      <c r="C3493" s="2">
        <v>1.2054794520547945</v>
      </c>
      <c r="D3493" s="2" t="str">
        <f t="shared" si="217"/>
        <v>&lt;= 1.5 year</v>
      </c>
      <c r="E3493" s="3">
        <v>39.967123287671235</v>
      </c>
      <c r="F3493" s="1">
        <v>1</v>
      </c>
      <c r="G3493" s="1">
        <v>78</v>
      </c>
      <c r="H3493" s="1" t="str">
        <f t="shared" si="218"/>
        <v>&lt;80</v>
      </c>
      <c r="I3493" s="1">
        <v>128.086923124538</v>
      </c>
      <c r="J3493" s="1">
        <v>176.992409531785</v>
      </c>
      <c r="K3493" s="1">
        <v>305.67739239436901</v>
      </c>
      <c r="L3493" s="1">
        <v>11.5940358659269</v>
      </c>
      <c r="M3493" s="1">
        <f t="shared" si="219"/>
        <v>62.478918003741349</v>
      </c>
      <c r="N3493" s="1">
        <v>0</v>
      </c>
      <c r="O3493" s="1" t="str">
        <f t="shared" si="216"/>
        <v>25-40</v>
      </c>
    </row>
    <row r="3494" spans="1:15">
      <c r="A3494" s="1">
        <v>3493</v>
      </c>
      <c r="B3494" s="1">
        <v>86753093493</v>
      </c>
      <c r="C3494" s="2">
        <v>1.3452054794520547</v>
      </c>
      <c r="D3494" s="2" t="str">
        <f t="shared" si="217"/>
        <v>&lt;= 1.5 year</v>
      </c>
      <c r="E3494" s="3">
        <v>44.353424657534248</v>
      </c>
      <c r="F3494" s="1">
        <v>0</v>
      </c>
      <c r="G3494" s="1">
        <v>74</v>
      </c>
      <c r="H3494" s="1" t="str">
        <f t="shared" si="218"/>
        <v>&lt;80</v>
      </c>
      <c r="I3494" s="1">
        <v>17.734275479471201</v>
      </c>
      <c r="J3494" s="1">
        <v>167.20563372521201</v>
      </c>
      <c r="K3494" s="1">
        <v>394.02885035096398</v>
      </c>
      <c r="L3494" s="1">
        <v>17.651866407667601</v>
      </c>
      <c r="M3494" s="1">
        <f t="shared" si="219"/>
        <v>64.196878747410437</v>
      </c>
      <c r="N3494" s="1">
        <v>0</v>
      </c>
      <c r="O3494" s="1" t="str">
        <f t="shared" si="216"/>
        <v>&gt;40</v>
      </c>
    </row>
    <row r="3495" spans="1:15">
      <c r="A3495" s="1">
        <v>3494</v>
      </c>
      <c r="B3495" s="1">
        <v>86753093494</v>
      </c>
      <c r="C3495" s="2">
        <v>1.6164383561643836</v>
      </c>
      <c r="D3495" s="2" t="str">
        <f t="shared" si="217"/>
        <v>&gt; 1.5 year</v>
      </c>
      <c r="E3495" s="3">
        <v>27.224657534246575</v>
      </c>
      <c r="F3495" s="1">
        <v>0</v>
      </c>
      <c r="G3495" s="1">
        <v>85</v>
      </c>
      <c r="H3495" s="1" t="str">
        <f t="shared" si="218"/>
        <v>&gt;=80</v>
      </c>
      <c r="I3495" s="1">
        <v>390.19707843567897</v>
      </c>
      <c r="J3495" s="1">
        <v>240.53457782242299</v>
      </c>
      <c r="K3495" s="1">
        <v>112.605968683974</v>
      </c>
      <c r="L3495" s="1">
        <v>331.11310122094301</v>
      </c>
      <c r="M3495" s="1">
        <f t="shared" si="219"/>
        <v>103.70482088923819</v>
      </c>
      <c r="N3495" s="1">
        <v>0</v>
      </c>
      <c r="O3495" s="1" t="str">
        <f t="shared" si="216"/>
        <v>25-40</v>
      </c>
    </row>
    <row r="3496" spans="1:15">
      <c r="A3496" s="1">
        <v>3495</v>
      </c>
      <c r="B3496" s="1">
        <v>86753093495</v>
      </c>
      <c r="C3496" s="2">
        <v>0.8904109589041096</v>
      </c>
      <c r="D3496" s="2" t="str">
        <f t="shared" si="217"/>
        <v>&lt;= 1.5 year</v>
      </c>
      <c r="E3496" s="3">
        <v>38.449315068493149</v>
      </c>
      <c r="F3496" s="1">
        <v>0</v>
      </c>
      <c r="G3496" s="1">
        <v>22</v>
      </c>
      <c r="H3496" s="1" t="str">
        <f t="shared" si="218"/>
        <v>&lt;80</v>
      </c>
      <c r="I3496" s="1">
        <v>67.6051728298212</v>
      </c>
      <c r="J3496" s="1">
        <v>2.6690518091751199</v>
      </c>
      <c r="K3496" s="1">
        <v>408.19455894331998</v>
      </c>
      <c r="L3496" s="1">
        <v>263.880467210836</v>
      </c>
      <c r="M3496" s="1">
        <f t="shared" si="219"/>
        <v>86.27094110961842</v>
      </c>
      <c r="N3496" s="1">
        <v>0</v>
      </c>
      <c r="O3496" s="1" t="str">
        <f t="shared" si="216"/>
        <v>25-40</v>
      </c>
    </row>
    <row r="3497" spans="1:15">
      <c r="A3497" s="1">
        <v>3496</v>
      </c>
      <c r="B3497" s="1">
        <v>86753093496</v>
      </c>
      <c r="C3497" s="2">
        <v>1.7561643835616438</v>
      </c>
      <c r="D3497" s="2" t="str">
        <f t="shared" si="217"/>
        <v>&gt; 1.5 year</v>
      </c>
      <c r="E3497" s="3">
        <v>25.12054794520548</v>
      </c>
      <c r="F3497" s="1">
        <v>0</v>
      </c>
      <c r="G3497" s="1">
        <v>28</v>
      </c>
      <c r="H3497" s="1" t="str">
        <f t="shared" si="218"/>
        <v>&lt;80</v>
      </c>
      <c r="I3497" s="1">
        <v>234.48617433698999</v>
      </c>
      <c r="J3497" s="1">
        <v>322.21356099810902</v>
      </c>
      <c r="K3497" s="1">
        <v>274.93026274828799</v>
      </c>
      <c r="L3497" s="1">
        <v>200.90078202298099</v>
      </c>
      <c r="M3497" s="1">
        <f t="shared" si="219"/>
        <v>101.63570419936019</v>
      </c>
      <c r="N3497" s="1">
        <v>0</v>
      </c>
      <c r="O3497" s="1" t="str">
        <f t="shared" si="216"/>
        <v>25-40</v>
      </c>
    </row>
    <row r="3498" spans="1:15">
      <c r="A3498" s="1">
        <v>3497</v>
      </c>
      <c r="B3498" s="1">
        <v>86753093497</v>
      </c>
      <c r="C3498" s="2">
        <v>1.6191780821917807</v>
      </c>
      <c r="D3498" s="2" t="str">
        <f t="shared" si="217"/>
        <v>&gt; 1.5 year</v>
      </c>
      <c r="E3498" s="3">
        <v>27.347945205479451</v>
      </c>
      <c r="F3498" s="1">
        <v>0</v>
      </c>
      <c r="G3498" s="1">
        <v>27</v>
      </c>
      <c r="H3498" s="1" t="str">
        <f t="shared" si="218"/>
        <v>&lt;80</v>
      </c>
      <c r="I3498" s="1">
        <v>245.66426497527601</v>
      </c>
      <c r="J3498" s="1">
        <v>235.94393206966501</v>
      </c>
      <c r="K3498" s="1">
        <v>317.75895700215699</v>
      </c>
      <c r="L3498" s="1">
        <v>108.54581015265801</v>
      </c>
      <c r="M3498" s="1">
        <f t="shared" si="219"/>
        <v>89.685227822173076</v>
      </c>
      <c r="N3498" s="1">
        <v>1</v>
      </c>
      <c r="O3498" s="1" t="str">
        <f t="shared" si="216"/>
        <v>25-40</v>
      </c>
    </row>
    <row r="3499" spans="1:15">
      <c r="A3499" s="1">
        <v>3498</v>
      </c>
      <c r="B3499" s="1">
        <v>86753093498</v>
      </c>
      <c r="C3499" s="2">
        <v>1.6931506849315068</v>
      </c>
      <c r="D3499" s="2" t="str">
        <f t="shared" si="217"/>
        <v>&gt; 1.5 year</v>
      </c>
      <c r="E3499" s="3">
        <v>28.572602739726026</v>
      </c>
      <c r="F3499" s="1">
        <v>0</v>
      </c>
      <c r="G3499" s="1">
        <v>48</v>
      </c>
      <c r="H3499" s="1" t="str">
        <f t="shared" si="218"/>
        <v>&lt;80</v>
      </c>
      <c r="I3499" s="1">
        <v>309.70472559073397</v>
      </c>
      <c r="J3499" s="1">
        <v>232.063028197666</v>
      </c>
      <c r="K3499" s="1">
        <v>161.73407184326399</v>
      </c>
      <c r="L3499" s="1">
        <v>245.005914912332</v>
      </c>
      <c r="M3499" s="1">
        <f t="shared" si="219"/>
        <v>92.150218713743527</v>
      </c>
      <c r="N3499" s="1">
        <v>0</v>
      </c>
      <c r="O3499" s="1" t="str">
        <f t="shared" si="216"/>
        <v>25-40</v>
      </c>
    </row>
    <row r="3500" spans="1:15">
      <c r="A3500" s="1">
        <v>3499</v>
      </c>
      <c r="B3500" s="1">
        <v>86753093499</v>
      </c>
      <c r="C3500" s="2">
        <v>1.2164383561643837</v>
      </c>
      <c r="D3500" s="2" t="str">
        <f t="shared" si="217"/>
        <v>&lt;= 1.5 year</v>
      </c>
      <c r="E3500" s="3">
        <v>37.060273972602737</v>
      </c>
      <c r="F3500" s="1">
        <v>0</v>
      </c>
      <c r="G3500" s="1">
        <v>64</v>
      </c>
      <c r="H3500" s="1" t="str">
        <f t="shared" si="218"/>
        <v>&lt;80</v>
      </c>
      <c r="I3500" s="1">
        <v>23.652409568726199</v>
      </c>
      <c r="J3500" s="1">
        <v>221.27891948093199</v>
      </c>
      <c r="K3500" s="1">
        <v>255.848286618917</v>
      </c>
      <c r="L3500" s="1">
        <v>21.155282951196</v>
      </c>
      <c r="M3500" s="1">
        <f t="shared" si="219"/>
        <v>52.834934672386211</v>
      </c>
      <c r="N3500" s="1">
        <v>0</v>
      </c>
      <c r="O3500" s="1" t="str">
        <f t="shared" si="216"/>
        <v>25-40</v>
      </c>
    </row>
    <row r="3501" spans="1:15">
      <c r="A3501" s="1">
        <v>3500</v>
      </c>
      <c r="B3501" s="1">
        <v>86753093500</v>
      </c>
      <c r="C3501" s="2">
        <v>1.2136986301369863</v>
      </c>
      <c r="D3501" s="2" t="str">
        <f t="shared" si="217"/>
        <v>&lt;= 1.5 year</v>
      </c>
      <c r="E3501" s="3">
        <v>38.865753424657534</v>
      </c>
      <c r="F3501" s="1">
        <v>1</v>
      </c>
      <c r="G3501" s="1">
        <v>113</v>
      </c>
      <c r="H3501" s="1" t="str">
        <f t="shared" si="218"/>
        <v>&gt;=80</v>
      </c>
      <c r="I3501" s="1">
        <v>150.78893428555901</v>
      </c>
      <c r="J3501" s="1">
        <v>243.27668006328699</v>
      </c>
      <c r="K3501" s="1">
        <v>193.09115145963901</v>
      </c>
      <c r="L3501" s="1">
        <v>13.6287564915452</v>
      </c>
      <c r="M3501" s="1">
        <f t="shared" si="219"/>
        <v>56.331638102049787</v>
      </c>
      <c r="N3501" s="1">
        <v>1</v>
      </c>
      <c r="O3501" s="1" t="str">
        <f t="shared" si="216"/>
        <v>25-40</v>
      </c>
    </row>
    <row r="3502" spans="1:15">
      <c r="A3502" s="1">
        <v>3501</v>
      </c>
      <c r="B3502" s="1">
        <v>86753093501</v>
      </c>
      <c r="C3502" s="2">
        <v>1.1561643835616437</v>
      </c>
      <c r="D3502" s="2" t="str">
        <f t="shared" si="217"/>
        <v>&lt;= 1.5 year</v>
      </c>
      <c r="E3502" s="3">
        <v>46.221917808219175</v>
      </c>
      <c r="F3502" s="1">
        <v>1</v>
      </c>
      <c r="G3502" s="1">
        <v>63</v>
      </c>
      <c r="H3502" s="1" t="str">
        <f t="shared" si="218"/>
        <v>&lt;80</v>
      </c>
      <c r="I3502" s="1">
        <v>49.622149525783598</v>
      </c>
      <c r="J3502" s="1">
        <v>261.82562893970902</v>
      </c>
      <c r="K3502" s="1">
        <v>256.37744513123602</v>
      </c>
      <c r="L3502" s="1">
        <v>19.538175590086698</v>
      </c>
      <c r="M3502" s="1">
        <f t="shared" si="219"/>
        <v>58.025696763798138</v>
      </c>
      <c r="N3502" s="1">
        <v>0</v>
      </c>
      <c r="O3502" s="1" t="str">
        <f t="shared" si="216"/>
        <v>&gt;40</v>
      </c>
    </row>
    <row r="3503" spans="1:15">
      <c r="A3503" s="1">
        <v>3502</v>
      </c>
      <c r="B3503" s="1">
        <v>86753093502</v>
      </c>
      <c r="C3503" s="2">
        <v>1.9178082191780821</v>
      </c>
      <c r="D3503" s="2" t="str">
        <f t="shared" si="217"/>
        <v>&gt; 1.5 year</v>
      </c>
      <c r="E3503" s="3">
        <v>19.465753424657535</v>
      </c>
      <c r="F3503" s="1">
        <v>0</v>
      </c>
      <c r="G3503" s="1">
        <v>56</v>
      </c>
      <c r="H3503" s="1" t="str">
        <f t="shared" si="218"/>
        <v>&lt;80</v>
      </c>
      <c r="I3503" s="1">
        <v>418.15474905494398</v>
      </c>
      <c r="J3503" s="1">
        <v>307.17738787993898</v>
      </c>
      <c r="K3503" s="1">
        <v>36.181493868320899</v>
      </c>
      <c r="L3503" s="1">
        <v>11.115197060542799</v>
      </c>
      <c r="M3503" s="1">
        <f t="shared" si="219"/>
        <v>63.702173866254277</v>
      </c>
      <c r="N3503" s="1">
        <v>0</v>
      </c>
      <c r="O3503" s="1" t="str">
        <f t="shared" si="216"/>
        <v>17-25</v>
      </c>
    </row>
    <row r="3504" spans="1:15">
      <c r="A3504" s="1">
        <v>3503</v>
      </c>
      <c r="B3504" s="1">
        <v>86753093503</v>
      </c>
      <c r="C3504" s="2">
        <v>1.1506849315068493</v>
      </c>
      <c r="D3504" s="2" t="str">
        <f t="shared" si="217"/>
        <v>&lt;= 1.5 year</v>
      </c>
      <c r="E3504" s="3">
        <v>40.827397260273976</v>
      </c>
      <c r="F3504" s="1">
        <v>1</v>
      </c>
      <c r="G3504" s="1">
        <v>85</v>
      </c>
      <c r="H3504" s="1" t="str">
        <f t="shared" si="218"/>
        <v>&gt;=80</v>
      </c>
      <c r="I3504" s="1">
        <v>18.8336569681478</v>
      </c>
      <c r="J3504" s="1">
        <v>244.94490337137401</v>
      </c>
      <c r="K3504" s="1">
        <v>315.34334615015598</v>
      </c>
      <c r="L3504" s="1">
        <v>29.055070507168001</v>
      </c>
      <c r="M3504" s="1">
        <f t="shared" si="219"/>
        <v>62.430094826040623</v>
      </c>
      <c r="N3504" s="1">
        <v>0</v>
      </c>
      <c r="O3504" s="1" t="str">
        <f t="shared" si="216"/>
        <v>&gt;40</v>
      </c>
    </row>
    <row r="3505" spans="1:15">
      <c r="A3505" s="1">
        <v>3504</v>
      </c>
      <c r="B3505" s="1">
        <v>86753093504</v>
      </c>
      <c r="C3505" s="2">
        <v>1.1972602739726028</v>
      </c>
      <c r="D3505" s="2" t="str">
        <f t="shared" si="217"/>
        <v>&lt;= 1.5 year</v>
      </c>
      <c r="E3505" s="3">
        <v>42.454794520547942</v>
      </c>
      <c r="F3505" s="1">
        <v>1</v>
      </c>
      <c r="G3505" s="1">
        <v>58</v>
      </c>
      <c r="H3505" s="1" t="str">
        <f t="shared" si="218"/>
        <v>&lt;80</v>
      </c>
      <c r="I3505" s="1">
        <v>32.143740262870601</v>
      </c>
      <c r="J3505" s="1">
        <v>395.48875753716499</v>
      </c>
      <c r="K3505" s="1">
        <v>168.19710326801899</v>
      </c>
      <c r="L3505" s="1">
        <v>8.2513363251064096</v>
      </c>
      <c r="M3505" s="1">
        <f t="shared" si="219"/>
        <v>55.384412575177898</v>
      </c>
      <c r="N3505" s="1">
        <v>0</v>
      </c>
      <c r="O3505" s="1" t="str">
        <f t="shared" si="216"/>
        <v>&gt;40</v>
      </c>
    </row>
    <row r="3506" spans="1:15">
      <c r="A3506" s="1">
        <v>3505</v>
      </c>
      <c r="B3506" s="1">
        <v>86753093505</v>
      </c>
      <c r="C3506" s="2">
        <v>1.7095890410958905</v>
      </c>
      <c r="D3506" s="2" t="str">
        <f t="shared" si="217"/>
        <v>&gt; 1.5 year</v>
      </c>
      <c r="E3506" s="3">
        <v>31.090410958904108</v>
      </c>
      <c r="F3506" s="1">
        <v>0</v>
      </c>
      <c r="G3506" s="1">
        <v>57</v>
      </c>
      <c r="H3506" s="1" t="str">
        <f t="shared" si="218"/>
        <v>&lt;80</v>
      </c>
      <c r="I3506" s="1">
        <v>113.440981941392</v>
      </c>
      <c r="J3506" s="1">
        <v>2.0791243407706701</v>
      </c>
      <c r="K3506" s="1">
        <v>388.664634143662</v>
      </c>
      <c r="L3506" s="1">
        <v>303.57058973138999</v>
      </c>
      <c r="M3506" s="1">
        <f t="shared" si="219"/>
        <v>92.309835367579254</v>
      </c>
      <c r="N3506" s="1">
        <v>1</v>
      </c>
      <c r="O3506" s="1" t="str">
        <f t="shared" si="216"/>
        <v>25-40</v>
      </c>
    </row>
    <row r="3507" spans="1:15">
      <c r="A3507" s="1">
        <v>3506</v>
      </c>
      <c r="B3507" s="1">
        <v>86753093506</v>
      </c>
      <c r="C3507" s="2">
        <v>1.6301369863013699</v>
      </c>
      <c r="D3507" s="2" t="str">
        <f t="shared" si="217"/>
        <v>&gt; 1.5 year</v>
      </c>
      <c r="E3507" s="3">
        <v>23.526027397260275</v>
      </c>
      <c r="F3507" s="1">
        <v>0</v>
      </c>
      <c r="G3507" s="1">
        <v>62</v>
      </c>
      <c r="H3507" s="1" t="str">
        <f t="shared" si="218"/>
        <v>&lt;80</v>
      </c>
      <c r="I3507" s="1">
        <v>222.48308425036501</v>
      </c>
      <c r="J3507" s="1">
        <v>188.29319435203999</v>
      </c>
      <c r="K3507" s="1">
        <v>368.24727883835698</v>
      </c>
      <c r="L3507" s="1">
        <v>361.39729558672502</v>
      </c>
      <c r="M3507" s="1">
        <f t="shared" si="219"/>
        <v>120.41945121920224</v>
      </c>
      <c r="N3507" s="1">
        <v>0</v>
      </c>
      <c r="O3507" s="1" t="str">
        <f t="shared" si="216"/>
        <v>17-25</v>
      </c>
    </row>
    <row r="3508" spans="1:15">
      <c r="A3508" s="1">
        <v>3507</v>
      </c>
      <c r="B3508" s="1">
        <v>86753093507</v>
      </c>
      <c r="C3508" s="2">
        <v>1.6383561643835616</v>
      </c>
      <c r="D3508" s="2" t="str">
        <f t="shared" si="217"/>
        <v>&gt; 1.5 year</v>
      </c>
      <c r="E3508" s="3">
        <v>30.284931506849315</v>
      </c>
      <c r="F3508" s="1">
        <v>0</v>
      </c>
      <c r="G3508" s="1">
        <v>35</v>
      </c>
      <c r="H3508" s="1" t="str">
        <f t="shared" si="218"/>
        <v>&lt;80</v>
      </c>
      <c r="I3508" s="1">
        <v>326.64693372695001</v>
      </c>
      <c r="J3508" s="1">
        <v>190.35888841664999</v>
      </c>
      <c r="K3508" s="1">
        <v>196.634184064642</v>
      </c>
      <c r="L3508" s="1">
        <v>221.51936575383999</v>
      </c>
      <c r="M3508" s="1">
        <f t="shared" si="219"/>
        <v>91.53889174970584</v>
      </c>
      <c r="N3508" s="1">
        <v>0</v>
      </c>
      <c r="O3508" s="1" t="str">
        <f t="shared" si="216"/>
        <v>25-40</v>
      </c>
    </row>
    <row r="3509" spans="1:15">
      <c r="A3509" s="1">
        <v>3508</v>
      </c>
      <c r="B3509" s="1">
        <v>86753093508</v>
      </c>
      <c r="C3509" s="2">
        <v>1.0767123287671232</v>
      </c>
      <c r="D3509" s="2" t="str">
        <f t="shared" si="217"/>
        <v>&lt;= 1.5 year</v>
      </c>
      <c r="E3509" s="3">
        <v>37.032876712328765</v>
      </c>
      <c r="F3509" s="1">
        <v>0</v>
      </c>
      <c r="G3509" s="1">
        <v>20</v>
      </c>
      <c r="H3509" s="1" t="str">
        <f t="shared" si="218"/>
        <v>&lt;80</v>
      </c>
      <c r="I3509" s="1">
        <v>18.315528685937402</v>
      </c>
      <c r="J3509" s="1">
        <v>11.317562379104</v>
      </c>
      <c r="K3509" s="1">
        <v>528.71515929383997</v>
      </c>
      <c r="L3509" s="1">
        <v>294.87803289997697</v>
      </c>
      <c r="M3509" s="1">
        <f t="shared" si="219"/>
        <v>101.20183034846134</v>
      </c>
      <c r="N3509" s="1">
        <v>0</v>
      </c>
      <c r="O3509" s="1" t="str">
        <f t="shared" si="216"/>
        <v>25-40</v>
      </c>
    </row>
    <row r="3510" spans="1:15">
      <c r="A3510" s="1">
        <v>3509</v>
      </c>
      <c r="B3510" s="1">
        <v>86753093509</v>
      </c>
      <c r="C3510" s="2">
        <v>1.1260273972602739</v>
      </c>
      <c r="D3510" s="2" t="str">
        <f t="shared" si="217"/>
        <v>&lt;= 1.5 year</v>
      </c>
      <c r="E3510" s="3">
        <v>44.372602739726027</v>
      </c>
      <c r="F3510" s="1">
        <v>0</v>
      </c>
      <c r="G3510" s="1">
        <v>83</v>
      </c>
      <c r="H3510" s="1" t="str">
        <f t="shared" si="218"/>
        <v>&gt;=80</v>
      </c>
      <c r="I3510" s="1">
        <v>1.3209229258289901</v>
      </c>
      <c r="J3510" s="1">
        <v>271.30531630843001</v>
      </c>
      <c r="K3510" s="1">
        <v>244.67626493211699</v>
      </c>
      <c r="L3510" s="1">
        <v>29.7565511087933</v>
      </c>
      <c r="M3510" s="1">
        <f t="shared" si="219"/>
        <v>54.742037063649953</v>
      </c>
      <c r="N3510" s="1">
        <v>1</v>
      </c>
      <c r="O3510" s="1" t="str">
        <f t="shared" si="216"/>
        <v>&gt;40</v>
      </c>
    </row>
    <row r="3511" spans="1:15">
      <c r="A3511" s="1">
        <v>3510</v>
      </c>
      <c r="B3511" s="1">
        <v>86753093510</v>
      </c>
      <c r="C3511" s="2">
        <v>1.1945205479452055</v>
      </c>
      <c r="D3511" s="2" t="str">
        <f t="shared" si="217"/>
        <v>&lt;= 1.5 year</v>
      </c>
      <c r="E3511" s="3">
        <v>40.438356164383563</v>
      </c>
      <c r="F3511" s="1">
        <v>0</v>
      </c>
      <c r="G3511" s="1">
        <v>85</v>
      </c>
      <c r="H3511" s="1" t="str">
        <f t="shared" si="218"/>
        <v>&gt;=80</v>
      </c>
      <c r="I3511" s="1">
        <v>36.3600674705541</v>
      </c>
      <c r="J3511" s="1">
        <v>287.38012224619803</v>
      </c>
      <c r="K3511" s="1">
        <v>302.81010827679199</v>
      </c>
      <c r="L3511" s="1">
        <v>58.965082221141103</v>
      </c>
      <c r="M3511" s="1">
        <f t="shared" si="219"/>
        <v>69.312238037092143</v>
      </c>
      <c r="N3511" s="1">
        <v>0</v>
      </c>
      <c r="O3511" s="1" t="str">
        <f t="shared" si="216"/>
        <v>&gt;40</v>
      </c>
    </row>
    <row r="3512" spans="1:15">
      <c r="A3512" s="1">
        <v>3511</v>
      </c>
      <c r="B3512" s="1">
        <v>86753093511</v>
      </c>
      <c r="C3512" s="2">
        <v>1.1698630136986301</v>
      </c>
      <c r="D3512" s="2" t="str">
        <f t="shared" si="217"/>
        <v>&lt;= 1.5 year</v>
      </c>
      <c r="E3512" s="3">
        <v>35.205479452054796</v>
      </c>
      <c r="F3512" s="1">
        <v>0</v>
      </c>
      <c r="G3512" s="1">
        <v>57</v>
      </c>
      <c r="H3512" s="1" t="str">
        <f t="shared" si="218"/>
        <v>&lt;80</v>
      </c>
      <c r="I3512" s="1">
        <v>91.861440753281101</v>
      </c>
      <c r="J3512" s="1">
        <v>234.01146515804399</v>
      </c>
      <c r="K3512" s="1">
        <v>264.48128067895902</v>
      </c>
      <c r="L3512" s="1">
        <v>0.87356859879901405</v>
      </c>
      <c r="M3512" s="1">
        <f t="shared" si="219"/>
        <v>57.912414386236968</v>
      </c>
      <c r="N3512" s="1">
        <v>0</v>
      </c>
      <c r="O3512" s="1" t="str">
        <f t="shared" si="216"/>
        <v>25-40</v>
      </c>
    </row>
    <row r="3513" spans="1:15">
      <c r="A3513" s="1">
        <v>3512</v>
      </c>
      <c r="B3513" s="1">
        <v>86753093512</v>
      </c>
      <c r="C3513" s="2">
        <v>1.0328767123287672</v>
      </c>
      <c r="D3513" s="2" t="str">
        <f t="shared" si="217"/>
        <v>&lt;= 1.5 year</v>
      </c>
      <c r="E3513" s="3">
        <v>33.849315068493148</v>
      </c>
      <c r="F3513" s="1">
        <v>0</v>
      </c>
      <c r="G3513" s="1">
        <v>20</v>
      </c>
      <c r="H3513" s="1" t="str">
        <f t="shared" si="218"/>
        <v>&lt;80</v>
      </c>
      <c r="I3513" s="1">
        <v>25.083020943339399</v>
      </c>
      <c r="J3513" s="1">
        <v>21.7075179970528</v>
      </c>
      <c r="K3513" s="1">
        <v>414.64865511616603</v>
      </c>
      <c r="L3513" s="1">
        <v>327.79774639131398</v>
      </c>
      <c r="M3513" s="1">
        <f t="shared" si="219"/>
        <v>92.836811296128985</v>
      </c>
      <c r="N3513" s="1">
        <v>0</v>
      </c>
      <c r="O3513" s="1" t="str">
        <f t="shared" si="216"/>
        <v>25-40</v>
      </c>
    </row>
    <row r="3514" spans="1:15">
      <c r="A3514" s="1">
        <v>3513</v>
      </c>
      <c r="B3514" s="1">
        <v>86753093513</v>
      </c>
      <c r="C3514" s="2">
        <v>1.2904109589041095</v>
      </c>
      <c r="D3514" s="2" t="str">
        <f t="shared" si="217"/>
        <v>&lt;= 1.5 year</v>
      </c>
      <c r="E3514" s="3">
        <v>41.783561643835618</v>
      </c>
      <c r="F3514" s="1">
        <v>0</v>
      </c>
      <c r="G3514" s="1">
        <v>81</v>
      </c>
      <c r="H3514" s="1" t="str">
        <f t="shared" si="218"/>
        <v>&gt;=80</v>
      </c>
      <c r="I3514" s="1">
        <v>7.1670690006907698</v>
      </c>
      <c r="J3514" s="1">
        <v>196.912811523573</v>
      </c>
      <c r="K3514" s="1">
        <v>307.74966819134198</v>
      </c>
      <c r="L3514" s="1">
        <v>21.4870086088421</v>
      </c>
      <c r="M3514" s="1">
        <f t="shared" si="219"/>
        <v>55.834791657963194</v>
      </c>
      <c r="N3514" s="1">
        <v>1</v>
      </c>
      <c r="O3514" s="1" t="str">
        <f t="shared" si="216"/>
        <v>&gt;40</v>
      </c>
    </row>
    <row r="3515" spans="1:15">
      <c r="A3515" s="1">
        <v>3514</v>
      </c>
      <c r="B3515" s="1">
        <v>86753093514</v>
      </c>
      <c r="C3515" s="2">
        <v>1.8246575342465754</v>
      </c>
      <c r="D3515" s="2" t="str">
        <f t="shared" si="217"/>
        <v>&gt; 1.5 year</v>
      </c>
      <c r="E3515" s="3">
        <v>25.660273972602738</v>
      </c>
      <c r="F3515" s="1">
        <v>0</v>
      </c>
      <c r="G3515" s="1">
        <v>35</v>
      </c>
      <c r="H3515" s="1" t="str">
        <f t="shared" si="218"/>
        <v>&lt;80</v>
      </c>
      <c r="I3515" s="1">
        <v>157.26115011224999</v>
      </c>
      <c r="J3515" s="1">
        <v>339.92892816232097</v>
      </c>
      <c r="K3515" s="1">
        <v>288.78318009926301</v>
      </c>
      <c r="L3515" s="1">
        <v>239.668368409072</v>
      </c>
      <c r="M3515" s="1">
        <f t="shared" si="219"/>
        <v>103.18939208296588</v>
      </c>
      <c r="N3515" s="1">
        <v>0</v>
      </c>
      <c r="O3515" s="1" t="str">
        <f t="shared" si="216"/>
        <v>25-40</v>
      </c>
    </row>
    <row r="3516" spans="1:15">
      <c r="A3516" s="1">
        <v>3515</v>
      </c>
      <c r="B3516" s="1">
        <v>86753093515</v>
      </c>
      <c r="C3516" s="2">
        <v>1.6904109589041096</v>
      </c>
      <c r="D3516" s="2" t="str">
        <f t="shared" si="217"/>
        <v>&gt; 1.5 year</v>
      </c>
      <c r="E3516" s="3">
        <v>33.627397260273973</v>
      </c>
      <c r="F3516" s="1">
        <v>0</v>
      </c>
      <c r="G3516" s="1">
        <v>19</v>
      </c>
      <c r="H3516" s="1" t="str">
        <f t="shared" si="218"/>
        <v>&lt;80</v>
      </c>
      <c r="I3516" s="1">
        <v>302.41721436658702</v>
      </c>
      <c r="J3516" s="1">
        <v>384.66188516953599</v>
      </c>
      <c r="K3516" s="1">
        <v>152.61407794602101</v>
      </c>
      <c r="L3516" s="1">
        <v>188.39844902436101</v>
      </c>
      <c r="M3516" s="1">
        <f t="shared" si="219"/>
        <v>95.887831199335693</v>
      </c>
      <c r="N3516" s="1">
        <v>0</v>
      </c>
      <c r="O3516" s="1" t="str">
        <f t="shared" si="216"/>
        <v>25-40</v>
      </c>
    </row>
    <row r="3517" spans="1:15">
      <c r="A3517" s="1">
        <v>3516</v>
      </c>
      <c r="B3517" s="1">
        <v>86753093516</v>
      </c>
      <c r="C3517" s="2">
        <v>1.252054794520548</v>
      </c>
      <c r="D3517" s="2" t="str">
        <f t="shared" si="217"/>
        <v>&lt;= 1.5 year</v>
      </c>
      <c r="E3517" s="3">
        <v>38.926027397260277</v>
      </c>
      <c r="F3517" s="1">
        <v>0</v>
      </c>
      <c r="G3517" s="1">
        <v>73</v>
      </c>
      <c r="H3517" s="1" t="str">
        <f t="shared" si="218"/>
        <v>&lt;80</v>
      </c>
      <c r="I3517" s="1">
        <v>53.537215329823297</v>
      </c>
      <c r="J3517" s="1">
        <v>251.66003488880099</v>
      </c>
      <c r="K3517" s="1">
        <v>234.550548423382</v>
      </c>
      <c r="L3517" s="1">
        <v>0.299231246883156</v>
      </c>
      <c r="M3517" s="1">
        <f t="shared" si="219"/>
        <v>52.597753577921765</v>
      </c>
      <c r="N3517" s="1">
        <v>1</v>
      </c>
      <c r="O3517" s="1" t="str">
        <f t="shared" si="216"/>
        <v>25-40</v>
      </c>
    </row>
    <row r="3518" spans="1:15">
      <c r="A3518" s="1">
        <v>3517</v>
      </c>
      <c r="B3518" s="1">
        <v>86753093517</v>
      </c>
      <c r="C3518" s="2">
        <v>1.2657534246575342</v>
      </c>
      <c r="D3518" s="2" t="str">
        <f t="shared" si="217"/>
        <v>&lt;= 1.5 year</v>
      </c>
      <c r="E3518" s="3">
        <v>40.646575342465752</v>
      </c>
      <c r="F3518" s="1">
        <v>0</v>
      </c>
      <c r="G3518" s="1">
        <v>95</v>
      </c>
      <c r="H3518" s="1" t="str">
        <f t="shared" si="218"/>
        <v>&gt;=80</v>
      </c>
      <c r="I3518" s="1">
        <v>2.2707345190944501</v>
      </c>
      <c r="J3518" s="1">
        <v>307.176302758144</v>
      </c>
      <c r="K3518" s="1">
        <v>205.995716619115</v>
      </c>
      <c r="L3518" s="1">
        <v>2.32378215817694</v>
      </c>
      <c r="M3518" s="1">
        <f t="shared" si="219"/>
        <v>49.754102835454106</v>
      </c>
      <c r="N3518" s="1">
        <v>0</v>
      </c>
      <c r="O3518" s="1" t="str">
        <f t="shared" si="216"/>
        <v>&gt;40</v>
      </c>
    </row>
    <row r="3519" spans="1:15">
      <c r="A3519" s="1">
        <v>3518</v>
      </c>
      <c r="B3519" s="1">
        <v>86753093518</v>
      </c>
      <c r="C3519" s="2">
        <v>1.1315068493150684</v>
      </c>
      <c r="D3519" s="2" t="str">
        <f t="shared" si="217"/>
        <v>&lt;= 1.5 year</v>
      </c>
      <c r="E3519" s="3">
        <v>42.101369863013701</v>
      </c>
      <c r="F3519" s="1">
        <v>0</v>
      </c>
      <c r="G3519" s="1">
        <v>100</v>
      </c>
      <c r="H3519" s="1" t="str">
        <f t="shared" si="218"/>
        <v>&gt;=80</v>
      </c>
      <c r="I3519" s="1">
        <v>26.825853358962199</v>
      </c>
      <c r="J3519" s="1">
        <v>315.51658361308102</v>
      </c>
      <c r="K3519" s="1">
        <v>217.53301377021199</v>
      </c>
      <c r="L3519" s="1">
        <v>26.422752639107301</v>
      </c>
      <c r="M3519" s="1">
        <f t="shared" si="219"/>
        <v>56.662086926881777</v>
      </c>
      <c r="N3519" s="1">
        <v>0</v>
      </c>
      <c r="O3519" s="1" t="str">
        <f t="shared" si="216"/>
        <v>&gt;40</v>
      </c>
    </row>
    <row r="3520" spans="1:15">
      <c r="A3520" s="1">
        <v>3519</v>
      </c>
      <c r="B3520" s="1">
        <v>86753093519</v>
      </c>
      <c r="C3520" s="2">
        <v>1.106849315068493</v>
      </c>
      <c r="D3520" s="2" t="str">
        <f t="shared" si="217"/>
        <v>&lt;= 1.5 year</v>
      </c>
      <c r="E3520" s="3">
        <v>39.443835616438356</v>
      </c>
      <c r="F3520" s="1">
        <v>1</v>
      </c>
      <c r="G3520" s="1">
        <v>77</v>
      </c>
      <c r="H3520" s="1" t="str">
        <f t="shared" si="218"/>
        <v>&lt;80</v>
      </c>
      <c r="I3520" s="1">
        <v>7.5834655487846598</v>
      </c>
      <c r="J3520" s="1">
        <v>196.186443448419</v>
      </c>
      <c r="K3520" s="1">
        <v>334.90223303254999</v>
      </c>
      <c r="L3520" s="1">
        <v>44.786036795849</v>
      </c>
      <c r="M3520" s="1">
        <f t="shared" si="219"/>
        <v>61.864185099184176</v>
      </c>
      <c r="N3520" s="1">
        <v>0</v>
      </c>
      <c r="O3520" s="1" t="str">
        <f t="shared" si="216"/>
        <v>25-40</v>
      </c>
    </row>
    <row r="3521" spans="1:15">
      <c r="A3521" s="1">
        <v>3520</v>
      </c>
      <c r="B3521" s="1">
        <v>86753093520</v>
      </c>
      <c r="C3521" s="2">
        <v>1.6958904109589041</v>
      </c>
      <c r="D3521" s="2" t="str">
        <f t="shared" si="217"/>
        <v>&gt; 1.5 year</v>
      </c>
      <c r="E3521" s="3">
        <v>33.082191780821915</v>
      </c>
      <c r="F3521" s="1">
        <v>0</v>
      </c>
      <c r="G3521" s="1">
        <v>24</v>
      </c>
      <c r="H3521" s="1" t="str">
        <f t="shared" si="218"/>
        <v>&lt;80</v>
      </c>
      <c r="I3521" s="1">
        <v>246.51791121764799</v>
      </c>
      <c r="J3521" s="1">
        <v>285.26365597580201</v>
      </c>
      <c r="K3521" s="1">
        <v>174.76574347195501</v>
      </c>
      <c r="L3521" s="1">
        <v>349.22256611324701</v>
      </c>
      <c r="M3521" s="1">
        <f t="shared" si="219"/>
        <v>105.42112252570024</v>
      </c>
      <c r="N3521" s="1">
        <v>0</v>
      </c>
      <c r="O3521" s="1" t="str">
        <f t="shared" si="216"/>
        <v>25-40</v>
      </c>
    </row>
    <row r="3522" spans="1:15">
      <c r="A3522" s="1">
        <v>3521</v>
      </c>
      <c r="B3522" s="1">
        <v>86753093521</v>
      </c>
      <c r="C3522" s="2">
        <v>1.2767123287671234</v>
      </c>
      <c r="D3522" s="2" t="str">
        <f t="shared" si="217"/>
        <v>&lt;= 1.5 year</v>
      </c>
      <c r="E3522" s="3">
        <v>41.750684931506846</v>
      </c>
      <c r="F3522" s="1">
        <v>0</v>
      </c>
      <c r="G3522" s="1">
        <v>92</v>
      </c>
      <c r="H3522" s="1" t="str">
        <f t="shared" si="218"/>
        <v>&gt;=80</v>
      </c>
      <c r="I3522" s="1">
        <v>68.151117027665094</v>
      </c>
      <c r="J3522" s="1">
        <v>243.885363149326</v>
      </c>
      <c r="K3522" s="1">
        <v>218.63026078557101</v>
      </c>
      <c r="L3522" s="1">
        <v>28.668602017401099</v>
      </c>
      <c r="M3522" s="1">
        <f t="shared" si="219"/>
        <v>54.638781950515934</v>
      </c>
      <c r="N3522" s="1">
        <v>1</v>
      </c>
      <c r="O3522" s="1" t="str">
        <f t="shared" ref="O3522:O3585" si="220">IF(AND(E3522&gt;17,E3522&lt;25),"17-25",IF(AND(E3522&gt;25,E3522&lt;40),"25-40","&gt;40"))</f>
        <v>&gt;40</v>
      </c>
    </row>
    <row r="3523" spans="1:15">
      <c r="A3523" s="1">
        <v>3522</v>
      </c>
      <c r="B3523" s="1">
        <v>86753093522</v>
      </c>
      <c r="C3523" s="2">
        <v>1.6712328767123288</v>
      </c>
      <c r="D3523" s="2" t="str">
        <f t="shared" ref="D3523:D3586" si="221">IF(OR(C3523&lt;1.5, C3523=1.5),"&lt;= 1.5 year","&gt; 1.5 year")</f>
        <v>&gt; 1.5 year</v>
      </c>
      <c r="E3523" s="3">
        <v>32.326027397260276</v>
      </c>
      <c r="F3523" s="1">
        <v>0</v>
      </c>
      <c r="G3523" s="1">
        <v>49</v>
      </c>
      <c r="H3523" s="1" t="str">
        <f t="shared" ref="H3523:H3586" si="222">IF(G3523&lt;80,"&lt;80","&gt;=80")</f>
        <v>&lt;80</v>
      </c>
      <c r="I3523" s="1">
        <v>237.69689038802699</v>
      </c>
      <c r="J3523" s="1">
        <v>345.442422995752</v>
      </c>
      <c r="K3523" s="1">
        <v>127.41203351061399</v>
      </c>
      <c r="L3523" s="1">
        <v>250.491495374659</v>
      </c>
      <c r="M3523" s="1">
        <f t="shared" ref="M3523:M3586" si="223">SUMPRODUCT(I3523:L3523,$P$3:$S$3)</f>
        <v>91.999568536935072</v>
      </c>
      <c r="N3523" s="1">
        <v>0</v>
      </c>
      <c r="O3523" s="1" t="str">
        <f t="shared" si="220"/>
        <v>25-40</v>
      </c>
    </row>
    <row r="3524" spans="1:15">
      <c r="A3524" s="1">
        <v>3523</v>
      </c>
      <c r="B3524" s="1">
        <v>86753093523</v>
      </c>
      <c r="C3524" s="2">
        <v>1.6328767123287671</v>
      </c>
      <c r="D3524" s="2" t="str">
        <f t="shared" si="221"/>
        <v>&gt; 1.5 year</v>
      </c>
      <c r="E3524" s="3">
        <v>28.624657534246577</v>
      </c>
      <c r="F3524" s="1">
        <v>0</v>
      </c>
      <c r="G3524" s="1">
        <v>30</v>
      </c>
      <c r="H3524" s="1" t="str">
        <f t="shared" si="222"/>
        <v>&lt;80</v>
      </c>
      <c r="I3524" s="1">
        <v>272.27517954698499</v>
      </c>
      <c r="J3524" s="1">
        <v>259.27222282581198</v>
      </c>
      <c r="K3524" s="1">
        <v>135.65731685747599</v>
      </c>
      <c r="L3524" s="1">
        <v>292.07046467781498</v>
      </c>
      <c r="M3524" s="1">
        <f t="shared" si="223"/>
        <v>93.851125974058675</v>
      </c>
      <c r="N3524" s="1">
        <v>0</v>
      </c>
      <c r="O3524" s="1" t="str">
        <f t="shared" si="220"/>
        <v>25-40</v>
      </c>
    </row>
    <row r="3525" spans="1:15">
      <c r="A3525" s="1">
        <v>3524</v>
      </c>
      <c r="B3525" s="1">
        <v>86753093524</v>
      </c>
      <c r="C3525" s="2">
        <v>1.3095890410958904</v>
      </c>
      <c r="D3525" s="2" t="str">
        <f t="shared" si="221"/>
        <v>&lt;= 1.5 year</v>
      </c>
      <c r="E3525" s="3">
        <v>39.347945205479455</v>
      </c>
      <c r="F3525" s="1">
        <v>0</v>
      </c>
      <c r="G3525" s="1">
        <v>103</v>
      </c>
      <c r="H3525" s="1" t="str">
        <f t="shared" si="222"/>
        <v>&gt;=80</v>
      </c>
      <c r="I3525" s="1">
        <v>8.1299435934045992</v>
      </c>
      <c r="J3525" s="1">
        <v>302.003447459791</v>
      </c>
      <c r="K3525" s="1">
        <v>225.01346628128101</v>
      </c>
      <c r="L3525" s="1">
        <v>27.345534807612498</v>
      </c>
      <c r="M3525" s="1">
        <f t="shared" si="223"/>
        <v>55.093751414922878</v>
      </c>
      <c r="N3525" s="1">
        <v>0</v>
      </c>
      <c r="O3525" s="1" t="str">
        <f t="shared" si="220"/>
        <v>25-40</v>
      </c>
    </row>
    <row r="3526" spans="1:15">
      <c r="A3526" s="1">
        <v>3525</v>
      </c>
      <c r="B3526" s="1">
        <v>86753093525</v>
      </c>
      <c r="C3526" s="2">
        <v>1.1863013698630136</v>
      </c>
      <c r="D3526" s="2" t="str">
        <f t="shared" si="221"/>
        <v>&lt;= 1.5 year</v>
      </c>
      <c r="E3526" s="3">
        <v>38.435616438356163</v>
      </c>
      <c r="F3526" s="1">
        <v>1</v>
      </c>
      <c r="G3526" s="1">
        <v>53</v>
      </c>
      <c r="H3526" s="1" t="str">
        <f t="shared" si="222"/>
        <v>&lt;80</v>
      </c>
      <c r="I3526" s="1">
        <v>66.039690237401601</v>
      </c>
      <c r="J3526" s="1">
        <v>211.923296208605</v>
      </c>
      <c r="K3526" s="1">
        <v>211.64661434301399</v>
      </c>
      <c r="L3526" s="1">
        <v>20.5272721754102</v>
      </c>
      <c r="M3526" s="1">
        <f t="shared" si="223"/>
        <v>50.09790529789143</v>
      </c>
      <c r="N3526" s="1">
        <v>1</v>
      </c>
      <c r="O3526" s="1" t="str">
        <f t="shared" si="220"/>
        <v>25-40</v>
      </c>
    </row>
    <row r="3527" spans="1:15">
      <c r="A3527" s="1">
        <v>3526</v>
      </c>
      <c r="B3527" s="1">
        <v>86753093526</v>
      </c>
      <c r="C3527" s="2">
        <v>1.5726027397260274</v>
      </c>
      <c r="D3527" s="2" t="str">
        <f t="shared" si="221"/>
        <v>&gt; 1.5 year</v>
      </c>
      <c r="E3527" s="3">
        <v>31.38082191780822</v>
      </c>
      <c r="F3527" s="1">
        <v>0</v>
      </c>
      <c r="G3527" s="1">
        <v>78</v>
      </c>
      <c r="H3527" s="1" t="str">
        <f t="shared" si="222"/>
        <v>&lt;80</v>
      </c>
      <c r="I3527" s="1">
        <v>312.29290764161101</v>
      </c>
      <c r="J3527" s="1">
        <v>254.66980225418101</v>
      </c>
      <c r="K3527" s="1">
        <v>179.66756399930799</v>
      </c>
      <c r="L3527" s="1">
        <v>207.19417388098799</v>
      </c>
      <c r="M3527" s="1">
        <f t="shared" si="223"/>
        <v>91.78042533729888</v>
      </c>
      <c r="N3527" s="1">
        <v>0</v>
      </c>
      <c r="O3527" s="1" t="str">
        <f t="shared" si="220"/>
        <v>25-40</v>
      </c>
    </row>
    <row r="3528" spans="1:15">
      <c r="A3528" s="1">
        <v>3527</v>
      </c>
      <c r="B3528" s="1">
        <v>86753093527</v>
      </c>
      <c r="C3528" s="2">
        <v>1.6246575342465754</v>
      </c>
      <c r="D3528" s="2" t="str">
        <f t="shared" si="221"/>
        <v>&gt; 1.5 year</v>
      </c>
      <c r="E3528" s="3">
        <v>25.586301369863012</v>
      </c>
      <c r="F3528" s="1">
        <v>0</v>
      </c>
      <c r="G3528" s="1">
        <v>31</v>
      </c>
      <c r="H3528" s="1" t="str">
        <f t="shared" si="222"/>
        <v>&lt;80</v>
      </c>
      <c r="I3528" s="1">
        <v>271.48155659358702</v>
      </c>
      <c r="J3528" s="1">
        <v>254.05320579010899</v>
      </c>
      <c r="K3528" s="1">
        <v>199.17080794525901</v>
      </c>
      <c r="L3528" s="1">
        <v>181.035035806921</v>
      </c>
      <c r="M3528" s="1">
        <f t="shared" si="223"/>
        <v>87.667482240957284</v>
      </c>
      <c r="N3528" s="1">
        <v>1</v>
      </c>
      <c r="O3528" s="1" t="str">
        <f t="shared" si="220"/>
        <v>25-40</v>
      </c>
    </row>
    <row r="3529" spans="1:15">
      <c r="A3529" s="1">
        <v>3528</v>
      </c>
      <c r="B3529" s="1">
        <v>86753093528</v>
      </c>
      <c r="C3529" s="2">
        <v>1.6027397260273972</v>
      </c>
      <c r="D3529" s="2" t="str">
        <f t="shared" si="221"/>
        <v>&gt; 1.5 year</v>
      </c>
      <c r="E3529" s="3">
        <v>28.797260273972604</v>
      </c>
      <c r="F3529" s="1">
        <v>1</v>
      </c>
      <c r="G3529" s="1">
        <v>52</v>
      </c>
      <c r="H3529" s="1" t="str">
        <f t="shared" si="222"/>
        <v>&lt;80</v>
      </c>
      <c r="I3529" s="1">
        <v>350.69321282935903</v>
      </c>
      <c r="J3529" s="1">
        <v>316.87909546671898</v>
      </c>
      <c r="K3529" s="1">
        <v>90.4407915012563</v>
      </c>
      <c r="L3529" s="1">
        <v>176.56591207188299</v>
      </c>
      <c r="M3529" s="1">
        <f t="shared" si="223"/>
        <v>85.446589092462958</v>
      </c>
      <c r="N3529" s="1">
        <v>1</v>
      </c>
      <c r="O3529" s="1" t="str">
        <f t="shared" si="220"/>
        <v>25-40</v>
      </c>
    </row>
    <row r="3530" spans="1:15">
      <c r="A3530" s="1">
        <v>3529</v>
      </c>
      <c r="B3530" s="1">
        <v>86753093529</v>
      </c>
      <c r="C3530" s="2">
        <v>1.106849315068493</v>
      </c>
      <c r="D3530" s="2" t="str">
        <f t="shared" si="221"/>
        <v>&lt;= 1.5 year</v>
      </c>
      <c r="E3530" s="3">
        <v>46.80821917808219</v>
      </c>
      <c r="F3530" s="1">
        <v>1</v>
      </c>
      <c r="G3530" s="1">
        <v>47</v>
      </c>
      <c r="H3530" s="1" t="str">
        <f t="shared" si="222"/>
        <v>&lt;80</v>
      </c>
      <c r="I3530" s="1">
        <v>27.713491716068599</v>
      </c>
      <c r="J3530" s="1">
        <v>220.344512257112</v>
      </c>
      <c r="K3530" s="1">
        <v>262.80339814082299</v>
      </c>
      <c r="L3530" s="1">
        <v>80.304253186527703</v>
      </c>
      <c r="M3530" s="1">
        <f t="shared" si="223"/>
        <v>61.017558477136532</v>
      </c>
      <c r="N3530" s="1">
        <v>1</v>
      </c>
      <c r="O3530" s="1" t="str">
        <f t="shared" si="220"/>
        <v>&gt;40</v>
      </c>
    </row>
    <row r="3531" spans="1:15">
      <c r="A3531" s="1">
        <v>3530</v>
      </c>
      <c r="B3531" s="1">
        <v>86753093530</v>
      </c>
      <c r="C3531" s="2">
        <v>0.87671232876712324</v>
      </c>
      <c r="D3531" s="2" t="str">
        <f t="shared" si="221"/>
        <v>&lt;= 1.5 year</v>
      </c>
      <c r="E3531" s="3">
        <v>35.701369863013696</v>
      </c>
      <c r="F3531" s="1">
        <v>0</v>
      </c>
      <c r="G3531" s="1">
        <v>20</v>
      </c>
      <c r="H3531" s="1" t="str">
        <f t="shared" si="222"/>
        <v>&lt;80</v>
      </c>
      <c r="I3531" s="1">
        <v>400.91869151163399</v>
      </c>
      <c r="J3531" s="1">
        <v>379.55616230147302</v>
      </c>
      <c r="K3531" s="1">
        <v>43.903171832503901</v>
      </c>
      <c r="L3531" s="1">
        <v>40.939956287700802</v>
      </c>
      <c r="M3531" s="1">
        <f t="shared" si="223"/>
        <v>72.619163679473132</v>
      </c>
      <c r="N3531" s="1">
        <v>1</v>
      </c>
      <c r="O3531" s="1" t="str">
        <f t="shared" si="220"/>
        <v>25-40</v>
      </c>
    </row>
    <row r="3532" spans="1:15">
      <c r="A3532" s="1">
        <v>3531</v>
      </c>
      <c r="B3532" s="1">
        <v>86753093531</v>
      </c>
      <c r="C3532" s="2">
        <v>1.2438356164383562</v>
      </c>
      <c r="D3532" s="2" t="str">
        <f t="shared" si="221"/>
        <v>&lt;= 1.5 year</v>
      </c>
      <c r="E3532" s="3">
        <v>42.88219178082192</v>
      </c>
      <c r="F3532" s="1">
        <v>1</v>
      </c>
      <c r="G3532" s="1">
        <v>75</v>
      </c>
      <c r="H3532" s="1" t="str">
        <f t="shared" si="222"/>
        <v>&lt;80</v>
      </c>
      <c r="I3532" s="1">
        <v>7.7911790341496303</v>
      </c>
      <c r="J3532" s="1">
        <v>272.91859981488</v>
      </c>
      <c r="K3532" s="1">
        <v>362.71144094232801</v>
      </c>
      <c r="L3532" s="1">
        <v>15.3558824289542</v>
      </c>
      <c r="M3532" s="1">
        <f t="shared" si="223"/>
        <v>67.824861112476242</v>
      </c>
      <c r="N3532" s="1">
        <v>0</v>
      </c>
      <c r="O3532" s="1" t="str">
        <f t="shared" si="220"/>
        <v>&gt;40</v>
      </c>
    </row>
    <row r="3533" spans="1:15">
      <c r="A3533" s="1">
        <v>3532</v>
      </c>
      <c r="B3533" s="1">
        <v>86753093532</v>
      </c>
      <c r="C3533" s="2">
        <v>1.6602739726027398</v>
      </c>
      <c r="D3533" s="2" t="str">
        <f t="shared" si="221"/>
        <v>&gt; 1.5 year</v>
      </c>
      <c r="E3533" s="3">
        <v>28.589041095890412</v>
      </c>
      <c r="F3533" s="1">
        <v>0</v>
      </c>
      <c r="G3533" s="1">
        <v>38</v>
      </c>
      <c r="H3533" s="1" t="str">
        <f t="shared" si="222"/>
        <v>&lt;80</v>
      </c>
      <c r="I3533" s="1">
        <v>223.26936502790201</v>
      </c>
      <c r="J3533" s="1">
        <v>307.47642587762101</v>
      </c>
      <c r="K3533" s="1">
        <v>270.88711736508299</v>
      </c>
      <c r="L3533" s="1">
        <v>243.60115134690599</v>
      </c>
      <c r="M3533" s="1">
        <f t="shared" si="223"/>
        <v>104.19825551788051</v>
      </c>
      <c r="N3533" s="1">
        <v>0</v>
      </c>
      <c r="O3533" s="1" t="str">
        <f t="shared" si="220"/>
        <v>25-40</v>
      </c>
    </row>
    <row r="3534" spans="1:15">
      <c r="A3534" s="1">
        <v>3533</v>
      </c>
      <c r="B3534" s="1">
        <v>86753093533</v>
      </c>
      <c r="C3534" s="2">
        <v>1.5863013698630137</v>
      </c>
      <c r="D3534" s="2" t="str">
        <f t="shared" si="221"/>
        <v>&gt; 1.5 year</v>
      </c>
      <c r="E3534" s="3">
        <v>25.986301369863014</v>
      </c>
      <c r="F3534" s="1">
        <v>0</v>
      </c>
      <c r="G3534" s="1">
        <v>26</v>
      </c>
      <c r="H3534" s="1" t="str">
        <f t="shared" si="222"/>
        <v>&lt;80</v>
      </c>
      <c r="I3534" s="1">
        <v>296.84984681816502</v>
      </c>
      <c r="J3534" s="1">
        <v>254.24642968952699</v>
      </c>
      <c r="K3534" s="1">
        <v>143.93314301698501</v>
      </c>
      <c r="L3534" s="1">
        <v>193.25266527323799</v>
      </c>
      <c r="M3534" s="1">
        <f t="shared" si="223"/>
        <v>84.54999911544212</v>
      </c>
      <c r="N3534" s="1">
        <v>1</v>
      </c>
      <c r="O3534" s="1" t="str">
        <f t="shared" si="220"/>
        <v>25-40</v>
      </c>
    </row>
    <row r="3535" spans="1:15">
      <c r="A3535" s="1">
        <v>3534</v>
      </c>
      <c r="B3535" s="1">
        <v>86753093534</v>
      </c>
      <c r="C3535" s="2">
        <v>1.1698630136986301</v>
      </c>
      <c r="D3535" s="2" t="str">
        <f t="shared" si="221"/>
        <v>&lt;= 1.5 year</v>
      </c>
      <c r="E3535" s="3">
        <v>35.827397260273976</v>
      </c>
      <c r="F3535" s="1">
        <v>0</v>
      </c>
      <c r="G3535" s="1">
        <v>69</v>
      </c>
      <c r="H3535" s="1" t="str">
        <f t="shared" si="222"/>
        <v>&lt;80</v>
      </c>
      <c r="I3535" s="1">
        <v>23.6051691877867</v>
      </c>
      <c r="J3535" s="1">
        <v>309.42696938588801</v>
      </c>
      <c r="K3535" s="1">
        <v>255.43957092568101</v>
      </c>
      <c r="L3535" s="1">
        <v>14.300770103787</v>
      </c>
      <c r="M3535" s="1">
        <f t="shared" si="223"/>
        <v>59.011412009430138</v>
      </c>
      <c r="N3535" s="1">
        <v>0</v>
      </c>
      <c r="O3535" s="1" t="str">
        <f t="shared" si="220"/>
        <v>25-40</v>
      </c>
    </row>
    <row r="3536" spans="1:15">
      <c r="A3536" s="1">
        <v>3535</v>
      </c>
      <c r="B3536" s="1">
        <v>86753093535</v>
      </c>
      <c r="C3536" s="2">
        <v>1.1753424657534246</v>
      </c>
      <c r="D3536" s="2" t="str">
        <f t="shared" si="221"/>
        <v>&lt;= 1.5 year</v>
      </c>
      <c r="E3536" s="3">
        <v>37.290410958904111</v>
      </c>
      <c r="F3536" s="1">
        <v>1</v>
      </c>
      <c r="G3536" s="1">
        <v>70</v>
      </c>
      <c r="H3536" s="1" t="str">
        <f t="shared" si="222"/>
        <v>&lt;80</v>
      </c>
      <c r="I3536" s="1">
        <v>9.0144355431440495</v>
      </c>
      <c r="J3536" s="1">
        <v>222.57381623913301</v>
      </c>
      <c r="K3536" s="1">
        <v>300.35020674592403</v>
      </c>
      <c r="L3536" s="1">
        <v>42.474157069208999</v>
      </c>
      <c r="M3536" s="1">
        <f t="shared" si="223"/>
        <v>59.665983800398131</v>
      </c>
      <c r="N3536" s="1">
        <v>1</v>
      </c>
      <c r="O3536" s="1" t="str">
        <f t="shared" si="220"/>
        <v>25-40</v>
      </c>
    </row>
    <row r="3537" spans="1:15">
      <c r="A3537" s="1">
        <v>3536</v>
      </c>
      <c r="B3537" s="1">
        <v>86753093536</v>
      </c>
      <c r="C3537" s="2">
        <v>1.5753424657534247</v>
      </c>
      <c r="D3537" s="2" t="str">
        <f t="shared" si="221"/>
        <v>&gt; 1.5 year</v>
      </c>
      <c r="E3537" s="3">
        <v>31.306849315068494</v>
      </c>
      <c r="F3537" s="1">
        <v>0</v>
      </c>
      <c r="G3537" s="1">
        <v>45</v>
      </c>
      <c r="H3537" s="1" t="str">
        <f t="shared" si="222"/>
        <v>&lt;80</v>
      </c>
      <c r="I3537" s="1">
        <v>189.749081253805</v>
      </c>
      <c r="J3537" s="1">
        <v>158.11298437662001</v>
      </c>
      <c r="K3537" s="1">
        <v>248.48065038247</v>
      </c>
      <c r="L3537" s="1">
        <v>360.53092957344398</v>
      </c>
      <c r="M3537" s="1">
        <f t="shared" si="223"/>
        <v>100.91035484514367</v>
      </c>
      <c r="N3537" s="1">
        <v>0</v>
      </c>
      <c r="O3537" s="1" t="str">
        <f t="shared" si="220"/>
        <v>25-40</v>
      </c>
    </row>
    <row r="3538" spans="1:15">
      <c r="A3538" s="1">
        <v>3537</v>
      </c>
      <c r="B3538" s="1">
        <v>86753093537</v>
      </c>
      <c r="C3538" s="2">
        <v>1.0794520547945206</v>
      </c>
      <c r="D3538" s="2" t="str">
        <f t="shared" si="221"/>
        <v>&lt;= 1.5 year</v>
      </c>
      <c r="E3538" s="3">
        <v>33.93150684931507</v>
      </c>
      <c r="F3538" s="1">
        <v>1</v>
      </c>
      <c r="G3538" s="1">
        <v>21</v>
      </c>
      <c r="H3538" s="1" t="str">
        <f t="shared" si="222"/>
        <v>&lt;80</v>
      </c>
      <c r="I3538" s="1">
        <v>54.868868340217702</v>
      </c>
      <c r="J3538" s="1">
        <v>48.395855465366203</v>
      </c>
      <c r="K3538" s="1">
        <v>412.17269944365501</v>
      </c>
      <c r="L3538" s="1">
        <v>295.09713810721797</v>
      </c>
      <c r="M3538" s="1">
        <f t="shared" si="223"/>
        <v>93.133558410551473</v>
      </c>
      <c r="N3538" s="1">
        <v>0</v>
      </c>
      <c r="O3538" s="1" t="str">
        <f t="shared" si="220"/>
        <v>25-40</v>
      </c>
    </row>
    <row r="3539" spans="1:15">
      <c r="A3539" s="1">
        <v>3538</v>
      </c>
      <c r="B3539" s="1">
        <v>86753093538</v>
      </c>
      <c r="C3539" s="2">
        <v>1.6082191780821917</v>
      </c>
      <c r="D3539" s="2" t="str">
        <f t="shared" si="221"/>
        <v>&gt; 1.5 year</v>
      </c>
      <c r="E3539" s="3">
        <v>35.684931506849317</v>
      </c>
      <c r="F3539" s="1">
        <v>0</v>
      </c>
      <c r="G3539" s="1">
        <v>49</v>
      </c>
      <c r="H3539" s="1" t="str">
        <f t="shared" si="222"/>
        <v>&lt;80</v>
      </c>
      <c r="I3539" s="1">
        <v>221.55659473324101</v>
      </c>
      <c r="J3539" s="1">
        <v>303.37235974967302</v>
      </c>
      <c r="K3539" s="1">
        <v>207.91443664763</v>
      </c>
      <c r="L3539" s="1">
        <v>200.21643243334</v>
      </c>
      <c r="M3539" s="1">
        <f t="shared" si="223"/>
        <v>90.970020648349532</v>
      </c>
      <c r="N3539" s="1">
        <v>0</v>
      </c>
      <c r="O3539" s="1" t="str">
        <f t="shared" si="220"/>
        <v>25-40</v>
      </c>
    </row>
    <row r="3540" spans="1:15">
      <c r="A3540" s="1">
        <v>3539</v>
      </c>
      <c r="B3540" s="1">
        <v>86753093539</v>
      </c>
      <c r="C3540" s="2">
        <v>1.1260273972602739</v>
      </c>
      <c r="D3540" s="2" t="str">
        <f t="shared" si="221"/>
        <v>&lt;= 1.5 year</v>
      </c>
      <c r="E3540" s="3">
        <v>32.035616438356165</v>
      </c>
      <c r="F3540" s="1">
        <v>1</v>
      </c>
      <c r="G3540" s="1">
        <v>58</v>
      </c>
      <c r="H3540" s="1" t="str">
        <f t="shared" si="222"/>
        <v>&lt;80</v>
      </c>
      <c r="I3540" s="1">
        <v>413.05038985059002</v>
      </c>
      <c r="J3540" s="1">
        <v>361.91388509204597</v>
      </c>
      <c r="K3540" s="1">
        <v>10.9712529800311</v>
      </c>
      <c r="L3540" s="1">
        <v>16.376119457280499</v>
      </c>
      <c r="M3540" s="1">
        <f t="shared" si="223"/>
        <v>65.278826687888269</v>
      </c>
      <c r="N3540" s="1">
        <v>0</v>
      </c>
      <c r="O3540" s="1" t="str">
        <f t="shared" si="220"/>
        <v>25-40</v>
      </c>
    </row>
    <row r="3541" spans="1:15">
      <c r="A3541" s="1">
        <v>3540</v>
      </c>
      <c r="B3541" s="1">
        <v>86753093540</v>
      </c>
      <c r="C3541" s="2">
        <v>1.178082191780822</v>
      </c>
      <c r="D3541" s="2" t="str">
        <f t="shared" si="221"/>
        <v>&lt;= 1.5 year</v>
      </c>
      <c r="E3541" s="3">
        <v>41.641095890410959</v>
      </c>
      <c r="F3541" s="1">
        <v>0</v>
      </c>
      <c r="G3541" s="1">
        <v>82</v>
      </c>
      <c r="H3541" s="1" t="str">
        <f t="shared" si="222"/>
        <v>&gt;=80</v>
      </c>
      <c r="I3541" s="1">
        <v>29.0730009954613</v>
      </c>
      <c r="J3541" s="1">
        <v>385.06926371627202</v>
      </c>
      <c r="K3541" s="1">
        <v>183.97863983671701</v>
      </c>
      <c r="L3541" s="1">
        <v>2.02636444656273</v>
      </c>
      <c r="M3541" s="1">
        <f t="shared" si="223"/>
        <v>55.451981690932236</v>
      </c>
      <c r="N3541" s="1">
        <v>0</v>
      </c>
      <c r="O3541" s="1" t="str">
        <f t="shared" si="220"/>
        <v>&gt;40</v>
      </c>
    </row>
    <row r="3542" spans="1:15">
      <c r="A3542" s="1">
        <v>3541</v>
      </c>
      <c r="B3542" s="1">
        <v>86753093541</v>
      </c>
      <c r="C3542" s="2">
        <v>1.2246575342465753</v>
      </c>
      <c r="D3542" s="2" t="str">
        <f t="shared" si="221"/>
        <v>&lt;= 1.5 year</v>
      </c>
      <c r="E3542" s="3">
        <v>42.539726027397258</v>
      </c>
      <c r="F3542" s="1">
        <v>0</v>
      </c>
      <c r="G3542" s="1">
        <v>77</v>
      </c>
      <c r="H3542" s="1" t="str">
        <f t="shared" si="222"/>
        <v>&lt;80</v>
      </c>
      <c r="I3542" s="1">
        <v>16.611476078309199</v>
      </c>
      <c r="J3542" s="1">
        <v>301.17877225161902</v>
      </c>
      <c r="K3542" s="1">
        <v>309.59127261608501</v>
      </c>
      <c r="L3542" s="1">
        <v>1.2591046259807801</v>
      </c>
      <c r="M3542" s="1">
        <f t="shared" si="223"/>
        <v>62.72526513544215</v>
      </c>
      <c r="N3542" s="1">
        <v>0</v>
      </c>
      <c r="O3542" s="1" t="str">
        <f t="shared" si="220"/>
        <v>&gt;40</v>
      </c>
    </row>
    <row r="3543" spans="1:15">
      <c r="A3543" s="1">
        <v>3542</v>
      </c>
      <c r="B3543" s="1">
        <v>86753093542</v>
      </c>
      <c r="C3543" s="2">
        <v>1.7232876712328766</v>
      </c>
      <c r="D3543" s="2" t="str">
        <f t="shared" si="221"/>
        <v>&gt; 1.5 year</v>
      </c>
      <c r="E3543" s="3">
        <v>33.835616438356162</v>
      </c>
      <c r="F3543" s="1">
        <v>0</v>
      </c>
      <c r="G3543" s="1">
        <v>47</v>
      </c>
      <c r="H3543" s="1" t="str">
        <f t="shared" si="222"/>
        <v>&lt;80</v>
      </c>
      <c r="I3543" s="1">
        <v>240.64893823566899</v>
      </c>
      <c r="J3543" s="1">
        <v>279.01569274695999</v>
      </c>
      <c r="K3543" s="1">
        <v>196.381066559093</v>
      </c>
      <c r="L3543" s="1">
        <v>260.949205203904</v>
      </c>
      <c r="M3543" s="1">
        <f t="shared" si="223"/>
        <v>96.452803090169965</v>
      </c>
      <c r="N3543" s="1">
        <v>0</v>
      </c>
      <c r="O3543" s="1" t="str">
        <f t="shared" si="220"/>
        <v>25-40</v>
      </c>
    </row>
    <row r="3544" spans="1:15">
      <c r="A3544" s="1">
        <v>3543</v>
      </c>
      <c r="B3544" s="1">
        <v>86753093543</v>
      </c>
      <c r="C3544" s="2">
        <v>1.6602739726027398</v>
      </c>
      <c r="D3544" s="2" t="str">
        <f t="shared" si="221"/>
        <v>&gt; 1.5 year</v>
      </c>
      <c r="E3544" s="3">
        <v>32.101369863013701</v>
      </c>
      <c r="F3544" s="1">
        <v>0</v>
      </c>
      <c r="G3544" s="1">
        <v>41</v>
      </c>
      <c r="H3544" s="1" t="str">
        <f t="shared" si="222"/>
        <v>&lt;80</v>
      </c>
      <c r="I3544" s="1">
        <v>346.46432327062701</v>
      </c>
      <c r="J3544" s="1">
        <v>219.994806245208</v>
      </c>
      <c r="K3544" s="1">
        <v>192.50439591100201</v>
      </c>
      <c r="L3544" s="1">
        <v>209.707565791436</v>
      </c>
      <c r="M3544" s="1">
        <f t="shared" si="223"/>
        <v>93.582165765559353</v>
      </c>
      <c r="N3544" s="1">
        <v>0</v>
      </c>
      <c r="O3544" s="1" t="str">
        <f t="shared" si="220"/>
        <v>25-40</v>
      </c>
    </row>
    <row r="3545" spans="1:15">
      <c r="A3545" s="1">
        <v>3544</v>
      </c>
      <c r="B3545" s="1">
        <v>86753093544</v>
      </c>
      <c r="C3545" s="2">
        <v>1.1726027397260275</v>
      </c>
      <c r="D3545" s="2" t="str">
        <f t="shared" si="221"/>
        <v>&lt;= 1.5 year</v>
      </c>
      <c r="E3545" s="3">
        <v>39.652054794520545</v>
      </c>
      <c r="F3545" s="1">
        <v>1</v>
      </c>
      <c r="G3545" s="1">
        <v>83</v>
      </c>
      <c r="H3545" s="1" t="str">
        <f t="shared" si="222"/>
        <v>&gt;=80</v>
      </c>
      <c r="I3545" s="1">
        <v>17.009384866449199</v>
      </c>
      <c r="J3545" s="1">
        <v>258.09812377606897</v>
      </c>
      <c r="K3545" s="1">
        <v>295.98505178604199</v>
      </c>
      <c r="L3545" s="1">
        <v>53.208716156375402</v>
      </c>
      <c r="M3545" s="1">
        <f t="shared" si="223"/>
        <v>63.911852844491541</v>
      </c>
      <c r="N3545" s="1">
        <v>0</v>
      </c>
      <c r="O3545" s="1" t="str">
        <f t="shared" si="220"/>
        <v>25-40</v>
      </c>
    </row>
    <row r="3546" spans="1:15">
      <c r="A3546" s="1">
        <v>3545</v>
      </c>
      <c r="B3546" s="1">
        <v>86753093545</v>
      </c>
      <c r="C3546" s="2">
        <v>1.0602739726027397</v>
      </c>
      <c r="D3546" s="2" t="str">
        <f t="shared" si="221"/>
        <v>&lt;= 1.5 year</v>
      </c>
      <c r="E3546" s="3">
        <v>41.106849315068494</v>
      </c>
      <c r="F3546" s="1">
        <v>0</v>
      </c>
      <c r="G3546" s="1">
        <v>83</v>
      </c>
      <c r="H3546" s="1" t="str">
        <f t="shared" si="222"/>
        <v>&gt;=80</v>
      </c>
      <c r="I3546" s="1">
        <v>25.2887522776144</v>
      </c>
      <c r="J3546" s="1">
        <v>245.95012669661199</v>
      </c>
      <c r="K3546" s="1">
        <v>235.66592406008601</v>
      </c>
      <c r="L3546" s="1">
        <v>24.793841715275502</v>
      </c>
      <c r="M3546" s="1">
        <f t="shared" si="223"/>
        <v>52.954282210981489</v>
      </c>
      <c r="N3546" s="1">
        <v>1</v>
      </c>
      <c r="O3546" s="1" t="str">
        <f t="shared" si="220"/>
        <v>&gt;40</v>
      </c>
    </row>
    <row r="3547" spans="1:15">
      <c r="A3547" s="1">
        <v>3546</v>
      </c>
      <c r="B3547" s="1">
        <v>86753093546</v>
      </c>
      <c r="C3547" s="2">
        <v>1.189041095890411</v>
      </c>
      <c r="D3547" s="2" t="str">
        <f t="shared" si="221"/>
        <v>&lt;= 1.5 year</v>
      </c>
      <c r="E3547" s="3">
        <v>43.490410958904107</v>
      </c>
      <c r="F3547" s="1">
        <v>1</v>
      </c>
      <c r="G3547" s="1">
        <v>121</v>
      </c>
      <c r="H3547" s="1" t="str">
        <f t="shared" si="222"/>
        <v>&gt;=80</v>
      </c>
      <c r="I3547" s="1">
        <v>6.8013651204908099</v>
      </c>
      <c r="J3547" s="1">
        <v>328.23524979944</v>
      </c>
      <c r="K3547" s="1">
        <v>208.084363811597</v>
      </c>
      <c r="L3547" s="1">
        <v>1.6046256703809401</v>
      </c>
      <c r="M3547" s="1">
        <f t="shared" si="223"/>
        <v>51.965607931431819</v>
      </c>
      <c r="N3547" s="1">
        <v>0</v>
      </c>
      <c r="O3547" s="1" t="str">
        <f t="shared" si="220"/>
        <v>&gt;40</v>
      </c>
    </row>
    <row r="3548" spans="1:15">
      <c r="A3548" s="1">
        <v>3547</v>
      </c>
      <c r="B3548" s="1">
        <v>86753093547</v>
      </c>
      <c r="C3548" s="2">
        <v>1.6356164383561644</v>
      </c>
      <c r="D3548" s="2" t="str">
        <f t="shared" si="221"/>
        <v>&gt; 1.5 year</v>
      </c>
      <c r="E3548" s="3">
        <v>34.06849315068493</v>
      </c>
      <c r="F3548" s="1">
        <v>0</v>
      </c>
      <c r="G3548" s="1">
        <v>50</v>
      </c>
      <c r="H3548" s="1" t="str">
        <f t="shared" si="222"/>
        <v>&lt;80</v>
      </c>
      <c r="I3548" s="1">
        <v>81.298175317526201</v>
      </c>
      <c r="J3548" s="1">
        <v>297.84278893205999</v>
      </c>
      <c r="K3548" s="1">
        <v>238.569139900257</v>
      </c>
      <c r="L3548" s="1">
        <v>324.73194864757897</v>
      </c>
      <c r="M3548" s="1">
        <f t="shared" si="223"/>
        <v>97.927407765707216</v>
      </c>
      <c r="N3548" s="1">
        <v>0</v>
      </c>
      <c r="O3548" s="1" t="str">
        <f t="shared" si="220"/>
        <v>25-40</v>
      </c>
    </row>
    <row r="3549" spans="1:15">
      <c r="A3549" s="1">
        <v>3548</v>
      </c>
      <c r="B3549" s="1">
        <v>86753093548</v>
      </c>
      <c r="C3549" s="2">
        <v>1.2082191780821918</v>
      </c>
      <c r="D3549" s="2" t="str">
        <f t="shared" si="221"/>
        <v>&lt;= 1.5 year</v>
      </c>
      <c r="E3549" s="3">
        <v>34.731506849315068</v>
      </c>
      <c r="F3549" s="1">
        <v>1</v>
      </c>
      <c r="G3549" s="1">
        <v>21</v>
      </c>
      <c r="H3549" s="1" t="str">
        <f t="shared" si="222"/>
        <v>&lt;80</v>
      </c>
      <c r="I3549" s="1">
        <v>6.1743615071801603</v>
      </c>
      <c r="J3549" s="1">
        <v>0.815520391527366</v>
      </c>
      <c r="K3549" s="1">
        <v>370.56033062716898</v>
      </c>
      <c r="L3549" s="1">
        <v>392.20506219144801</v>
      </c>
      <c r="M3549" s="1">
        <f t="shared" si="223"/>
        <v>92.091037690130634</v>
      </c>
      <c r="N3549" s="1">
        <v>0</v>
      </c>
      <c r="O3549" s="1" t="str">
        <f t="shared" si="220"/>
        <v>25-40</v>
      </c>
    </row>
    <row r="3550" spans="1:15">
      <c r="A3550" s="1">
        <v>3549</v>
      </c>
      <c r="B3550" s="1">
        <v>86753093549</v>
      </c>
      <c r="C3550" s="2">
        <v>0.852054794520548</v>
      </c>
      <c r="D3550" s="2" t="str">
        <f t="shared" si="221"/>
        <v>&lt;= 1.5 year</v>
      </c>
      <c r="E3550" s="3">
        <v>32.865753424657534</v>
      </c>
      <c r="F3550" s="1">
        <v>1</v>
      </c>
      <c r="G3550" s="1">
        <v>21</v>
      </c>
      <c r="H3550" s="1" t="str">
        <f t="shared" si="222"/>
        <v>&lt;80</v>
      </c>
      <c r="I3550" s="1">
        <v>3.8929131854335002</v>
      </c>
      <c r="J3550" s="1">
        <v>28.5284304449488</v>
      </c>
      <c r="K3550" s="1">
        <v>478.91749800442301</v>
      </c>
      <c r="L3550" s="1">
        <v>295.281386682554</v>
      </c>
      <c r="M3550" s="1">
        <f t="shared" si="223"/>
        <v>95.497573652867828</v>
      </c>
      <c r="N3550" s="1">
        <v>0</v>
      </c>
      <c r="O3550" s="1" t="str">
        <f t="shared" si="220"/>
        <v>25-40</v>
      </c>
    </row>
    <row r="3551" spans="1:15">
      <c r="A3551" s="1">
        <v>3550</v>
      </c>
      <c r="B3551" s="1">
        <v>86753093550</v>
      </c>
      <c r="C3551" s="2">
        <v>1.2876712328767124</v>
      </c>
      <c r="D3551" s="2" t="str">
        <f t="shared" si="221"/>
        <v>&lt;= 1.5 year</v>
      </c>
      <c r="E3551" s="3">
        <v>38.750684931506846</v>
      </c>
      <c r="F3551" s="1">
        <v>1</v>
      </c>
      <c r="G3551" s="1">
        <v>94</v>
      </c>
      <c r="H3551" s="1" t="str">
        <f t="shared" si="222"/>
        <v>&gt;=80</v>
      </c>
      <c r="I3551" s="1">
        <v>157.088500943828</v>
      </c>
      <c r="J3551" s="1">
        <v>146.02802534373399</v>
      </c>
      <c r="K3551" s="1">
        <v>280.762509980495</v>
      </c>
      <c r="L3551" s="1">
        <v>1.62181460545361</v>
      </c>
      <c r="M3551" s="1">
        <f t="shared" si="223"/>
        <v>58.135441053318786</v>
      </c>
      <c r="N3551" s="1">
        <v>0</v>
      </c>
      <c r="O3551" s="1" t="str">
        <f t="shared" si="220"/>
        <v>25-40</v>
      </c>
    </row>
    <row r="3552" spans="1:15">
      <c r="A3552" s="1">
        <v>3551</v>
      </c>
      <c r="B3552" s="1">
        <v>86753093551</v>
      </c>
      <c r="C3552" s="2">
        <v>1.6821917808219178</v>
      </c>
      <c r="D3552" s="2" t="str">
        <f t="shared" si="221"/>
        <v>&gt; 1.5 year</v>
      </c>
      <c r="E3552" s="3">
        <v>29.295890410958904</v>
      </c>
      <c r="F3552" s="1">
        <v>1</v>
      </c>
      <c r="G3552" s="1">
        <v>53</v>
      </c>
      <c r="H3552" s="1" t="str">
        <f t="shared" si="222"/>
        <v>&lt;80</v>
      </c>
      <c r="I3552" s="1">
        <v>158.21639835601499</v>
      </c>
      <c r="J3552" s="1">
        <v>374.21975545650702</v>
      </c>
      <c r="K3552" s="1">
        <v>214.25423449072201</v>
      </c>
      <c r="L3552" s="1">
        <v>165.54176264662701</v>
      </c>
      <c r="M3552" s="1">
        <f t="shared" si="223"/>
        <v>88.170411961483637</v>
      </c>
      <c r="N3552" s="1">
        <v>0</v>
      </c>
      <c r="O3552" s="1" t="str">
        <f t="shared" si="220"/>
        <v>25-40</v>
      </c>
    </row>
    <row r="3553" spans="1:15">
      <c r="A3553" s="1">
        <v>3552</v>
      </c>
      <c r="B3553" s="1">
        <v>86753093552</v>
      </c>
      <c r="C3553" s="2">
        <v>1.6191780821917807</v>
      </c>
      <c r="D3553" s="2" t="str">
        <f t="shared" si="221"/>
        <v>&gt; 1.5 year</v>
      </c>
      <c r="E3553" s="3">
        <v>37.394520547945206</v>
      </c>
      <c r="F3553" s="1">
        <v>0</v>
      </c>
      <c r="G3553" s="1">
        <v>37</v>
      </c>
      <c r="H3553" s="1" t="str">
        <f t="shared" si="222"/>
        <v>&lt;80</v>
      </c>
      <c r="I3553" s="1">
        <v>243.295448234096</v>
      </c>
      <c r="J3553" s="1">
        <v>284.02843906032098</v>
      </c>
      <c r="K3553" s="1">
        <v>238.235835774474</v>
      </c>
      <c r="L3553" s="1">
        <v>228.61812934997599</v>
      </c>
      <c r="M3553" s="1">
        <f t="shared" si="223"/>
        <v>98.208386798487354</v>
      </c>
      <c r="N3553" s="1">
        <v>0</v>
      </c>
      <c r="O3553" s="1" t="str">
        <f t="shared" si="220"/>
        <v>25-40</v>
      </c>
    </row>
    <row r="3554" spans="1:15">
      <c r="A3554" s="1">
        <v>3553</v>
      </c>
      <c r="B3554" s="1">
        <v>86753093553</v>
      </c>
      <c r="C3554" s="2">
        <v>1.0849315068493151</v>
      </c>
      <c r="D3554" s="2" t="str">
        <f t="shared" si="221"/>
        <v>&lt;= 1.5 year</v>
      </c>
      <c r="E3554" s="3">
        <v>42.035616438356165</v>
      </c>
      <c r="F3554" s="1">
        <v>0</v>
      </c>
      <c r="G3554" s="1">
        <v>105</v>
      </c>
      <c r="H3554" s="1" t="str">
        <f t="shared" si="222"/>
        <v>&gt;=80</v>
      </c>
      <c r="I3554" s="1">
        <v>11.877903066759901</v>
      </c>
      <c r="J3554" s="1">
        <v>286.85334627869003</v>
      </c>
      <c r="K3554" s="1">
        <v>232.545537805994</v>
      </c>
      <c r="L3554" s="1">
        <v>6.4237670599363002</v>
      </c>
      <c r="M3554" s="1">
        <f t="shared" si="223"/>
        <v>52.574816531547633</v>
      </c>
      <c r="N3554" s="1">
        <v>0</v>
      </c>
      <c r="O3554" s="1" t="str">
        <f t="shared" si="220"/>
        <v>&gt;40</v>
      </c>
    </row>
    <row r="3555" spans="1:15">
      <c r="A3555" s="1">
        <v>3554</v>
      </c>
      <c r="B3555" s="1">
        <v>86753093554</v>
      </c>
      <c r="C3555" s="2">
        <v>1.6794520547945206</v>
      </c>
      <c r="D3555" s="2" t="str">
        <f t="shared" si="221"/>
        <v>&gt; 1.5 year</v>
      </c>
      <c r="E3555" s="3">
        <v>32.238356164383561</v>
      </c>
      <c r="F3555" s="1">
        <v>0</v>
      </c>
      <c r="G3555" s="1">
        <v>33</v>
      </c>
      <c r="H3555" s="1" t="str">
        <f t="shared" si="222"/>
        <v>&lt;80</v>
      </c>
      <c r="I3555" s="1">
        <v>275.38573045754799</v>
      </c>
      <c r="J3555" s="1">
        <v>263.39970630579597</v>
      </c>
      <c r="K3555" s="1">
        <v>208.10005499175799</v>
      </c>
      <c r="L3555" s="1">
        <v>300.55075492352302</v>
      </c>
      <c r="M3555" s="1">
        <f t="shared" si="223"/>
        <v>104.14093213090123</v>
      </c>
      <c r="N3555" s="1">
        <v>0</v>
      </c>
      <c r="O3555" s="1" t="str">
        <f t="shared" si="220"/>
        <v>25-40</v>
      </c>
    </row>
    <row r="3556" spans="1:15">
      <c r="A3556" s="1">
        <v>3555</v>
      </c>
      <c r="B3556" s="1">
        <v>86753093555</v>
      </c>
      <c r="C3556" s="2">
        <v>1.7424657534246575</v>
      </c>
      <c r="D3556" s="2" t="str">
        <f t="shared" si="221"/>
        <v>&gt; 1.5 year</v>
      </c>
      <c r="E3556" s="3">
        <v>31.635616438356163</v>
      </c>
      <c r="F3556" s="1">
        <v>0</v>
      </c>
      <c r="G3556" s="1">
        <v>10</v>
      </c>
      <c r="H3556" s="1" t="str">
        <f t="shared" si="222"/>
        <v>&lt;80</v>
      </c>
      <c r="I3556" s="1">
        <v>326.71107288562399</v>
      </c>
      <c r="J3556" s="1">
        <v>147.026066303855</v>
      </c>
      <c r="K3556" s="1">
        <v>166.24469116586201</v>
      </c>
      <c r="L3556" s="1">
        <v>288.18491334479597</v>
      </c>
      <c r="M3556" s="1">
        <f t="shared" si="223"/>
        <v>92.430523676437275</v>
      </c>
      <c r="N3556" s="1">
        <v>0</v>
      </c>
      <c r="O3556" s="1" t="str">
        <f t="shared" si="220"/>
        <v>25-40</v>
      </c>
    </row>
    <row r="3557" spans="1:15">
      <c r="A3557" s="1">
        <v>3556</v>
      </c>
      <c r="B3557" s="1">
        <v>86753093556</v>
      </c>
      <c r="C3557" s="2">
        <v>1.7863013698630137</v>
      </c>
      <c r="D3557" s="2" t="str">
        <f t="shared" si="221"/>
        <v>&gt; 1.5 year</v>
      </c>
      <c r="E3557" s="3">
        <v>28.994520547945207</v>
      </c>
      <c r="F3557" s="1">
        <v>0</v>
      </c>
      <c r="G3557" s="1">
        <v>30</v>
      </c>
      <c r="H3557" s="1" t="str">
        <f t="shared" si="222"/>
        <v>&lt;80</v>
      </c>
      <c r="I3557" s="1">
        <v>293.12639095392802</v>
      </c>
      <c r="J3557" s="1">
        <v>249.90078629444301</v>
      </c>
      <c r="K3557" s="1">
        <v>235.79815688124299</v>
      </c>
      <c r="L3557" s="1">
        <v>172.01611126941901</v>
      </c>
      <c r="M3557" s="1">
        <f t="shared" si="223"/>
        <v>92.379886357949118</v>
      </c>
      <c r="N3557" s="1">
        <v>0</v>
      </c>
      <c r="O3557" s="1" t="str">
        <f t="shared" si="220"/>
        <v>25-40</v>
      </c>
    </row>
    <row r="3558" spans="1:15">
      <c r="A3558" s="1">
        <v>3557</v>
      </c>
      <c r="B3558" s="1">
        <v>86753093557</v>
      </c>
      <c r="C3558" s="2">
        <v>1.2</v>
      </c>
      <c r="D3558" s="2" t="str">
        <f t="shared" si="221"/>
        <v>&lt;= 1.5 year</v>
      </c>
      <c r="E3558" s="3">
        <v>44.92876712328767</v>
      </c>
      <c r="F3558" s="1">
        <v>0</v>
      </c>
      <c r="G3558" s="1">
        <v>89</v>
      </c>
      <c r="H3558" s="1" t="str">
        <f t="shared" si="222"/>
        <v>&gt;=80</v>
      </c>
      <c r="I3558" s="1">
        <v>32.741647032241303</v>
      </c>
      <c r="J3558" s="1">
        <v>295.75412280864703</v>
      </c>
      <c r="K3558" s="1">
        <v>244.03165207491301</v>
      </c>
      <c r="L3558" s="1">
        <v>6.4012765976949098</v>
      </c>
      <c r="M3558" s="1">
        <f t="shared" si="223"/>
        <v>56.331613027984012</v>
      </c>
      <c r="N3558" s="1">
        <v>0</v>
      </c>
      <c r="O3558" s="1" t="str">
        <f t="shared" si="220"/>
        <v>&gt;40</v>
      </c>
    </row>
    <row r="3559" spans="1:15">
      <c r="A3559" s="1">
        <v>3558</v>
      </c>
      <c r="B3559" s="1">
        <v>86753093558</v>
      </c>
      <c r="C3559" s="2">
        <v>0.82191780821917804</v>
      </c>
      <c r="D3559" s="2" t="str">
        <f t="shared" si="221"/>
        <v>&lt;= 1.5 year</v>
      </c>
      <c r="E3559" s="3">
        <v>36.030136986301372</v>
      </c>
      <c r="F3559" s="1">
        <v>1</v>
      </c>
      <c r="G3559" s="1">
        <v>20</v>
      </c>
      <c r="H3559" s="1" t="str">
        <f t="shared" si="222"/>
        <v>&lt;80</v>
      </c>
      <c r="I3559" s="1">
        <v>42.914944137734203</v>
      </c>
      <c r="J3559" s="1">
        <v>12.4166008322824</v>
      </c>
      <c r="K3559" s="1">
        <v>424.95046700100198</v>
      </c>
      <c r="L3559" s="1">
        <v>339.58364895050499</v>
      </c>
      <c r="M3559" s="1">
        <f t="shared" si="223"/>
        <v>96.170617511782154</v>
      </c>
      <c r="N3559" s="1">
        <v>0</v>
      </c>
      <c r="O3559" s="1" t="str">
        <f t="shared" si="220"/>
        <v>25-40</v>
      </c>
    </row>
    <row r="3560" spans="1:15">
      <c r="A3560" s="1">
        <v>3559</v>
      </c>
      <c r="B3560" s="1">
        <v>86753093559</v>
      </c>
      <c r="C3560" s="2">
        <v>1.0438356164383562</v>
      </c>
      <c r="D3560" s="2" t="str">
        <f t="shared" si="221"/>
        <v>&lt;= 1.5 year</v>
      </c>
      <c r="E3560" s="3">
        <v>46.531506849315072</v>
      </c>
      <c r="F3560" s="1">
        <v>0</v>
      </c>
      <c r="G3560" s="1">
        <v>55</v>
      </c>
      <c r="H3560" s="1" t="str">
        <f t="shared" si="222"/>
        <v>&lt;80</v>
      </c>
      <c r="I3560" s="1">
        <v>15.3974530644326</v>
      </c>
      <c r="J3560" s="1">
        <v>176.231566108674</v>
      </c>
      <c r="K3560" s="1">
        <v>364.43286226163298</v>
      </c>
      <c r="L3560" s="1">
        <v>51.0297729968906</v>
      </c>
      <c r="M3560" s="1">
        <f t="shared" si="223"/>
        <v>65.185837764871351</v>
      </c>
      <c r="N3560" s="1">
        <v>0</v>
      </c>
      <c r="O3560" s="1" t="str">
        <f t="shared" si="220"/>
        <v>&gt;40</v>
      </c>
    </row>
    <row r="3561" spans="1:15">
      <c r="A3561" s="1">
        <v>3560</v>
      </c>
      <c r="B3561" s="1">
        <v>86753093560</v>
      </c>
      <c r="C3561" s="2">
        <v>1.7424657534246575</v>
      </c>
      <c r="D3561" s="2" t="str">
        <f t="shared" si="221"/>
        <v>&gt; 1.5 year</v>
      </c>
      <c r="E3561" s="3">
        <v>31.731506849315068</v>
      </c>
      <c r="F3561" s="1">
        <v>0</v>
      </c>
      <c r="G3561" s="1">
        <v>24</v>
      </c>
      <c r="H3561" s="1" t="str">
        <f t="shared" si="222"/>
        <v>&lt;80</v>
      </c>
      <c r="I3561" s="1">
        <v>289.012859241108</v>
      </c>
      <c r="J3561" s="1">
        <v>153.063689886681</v>
      </c>
      <c r="K3561" s="1">
        <v>149.241029553125</v>
      </c>
      <c r="L3561" s="1">
        <v>264.10020186177002</v>
      </c>
      <c r="M3561" s="1">
        <f t="shared" si="223"/>
        <v>84.967071700010521</v>
      </c>
      <c r="N3561" s="1">
        <v>1</v>
      </c>
      <c r="O3561" s="1" t="str">
        <f t="shared" si="220"/>
        <v>25-40</v>
      </c>
    </row>
    <row r="3562" spans="1:15">
      <c r="A3562" s="1">
        <v>3561</v>
      </c>
      <c r="B3562" s="1">
        <v>86753093561</v>
      </c>
      <c r="C3562" s="2">
        <v>1.1561643835616437</v>
      </c>
      <c r="D3562" s="2" t="str">
        <f t="shared" si="221"/>
        <v>&lt;= 1.5 year</v>
      </c>
      <c r="E3562" s="3">
        <v>38.983561643835614</v>
      </c>
      <c r="F3562" s="1">
        <v>1</v>
      </c>
      <c r="G3562" s="1">
        <v>95</v>
      </c>
      <c r="H3562" s="1" t="str">
        <f t="shared" si="222"/>
        <v>&gt;=80</v>
      </c>
      <c r="I3562" s="1">
        <v>72.448296926893704</v>
      </c>
      <c r="J3562" s="1">
        <v>121.411489109615</v>
      </c>
      <c r="K3562" s="1">
        <v>360.74081721459402</v>
      </c>
      <c r="L3562" s="1">
        <v>10.129813358256101</v>
      </c>
      <c r="M3562" s="1">
        <f t="shared" si="223"/>
        <v>60.013258551662716</v>
      </c>
      <c r="N3562" s="1">
        <v>0</v>
      </c>
      <c r="O3562" s="1" t="str">
        <f t="shared" si="220"/>
        <v>25-40</v>
      </c>
    </row>
    <row r="3563" spans="1:15">
      <c r="A3563" s="1">
        <v>3562</v>
      </c>
      <c r="B3563" s="1">
        <v>86753093562</v>
      </c>
      <c r="C3563" s="2">
        <v>1.2821917808219179</v>
      </c>
      <c r="D3563" s="2" t="str">
        <f t="shared" si="221"/>
        <v>&lt;= 1.5 year</v>
      </c>
      <c r="E3563" s="3">
        <v>41.413698630136984</v>
      </c>
      <c r="F3563" s="1">
        <v>1</v>
      </c>
      <c r="G3563" s="1">
        <v>82</v>
      </c>
      <c r="H3563" s="1" t="str">
        <f t="shared" si="222"/>
        <v>&gt;=80</v>
      </c>
      <c r="I3563" s="1">
        <v>9.3256462811945298</v>
      </c>
      <c r="J3563" s="1">
        <v>295.45487494562502</v>
      </c>
      <c r="K3563" s="1">
        <v>203.40751675776499</v>
      </c>
      <c r="L3563" s="1">
        <v>34.085470591883201</v>
      </c>
      <c r="M3563" s="1">
        <f t="shared" si="223"/>
        <v>52.881600180103348</v>
      </c>
      <c r="N3563" s="1">
        <v>0</v>
      </c>
      <c r="O3563" s="1" t="str">
        <f t="shared" si="220"/>
        <v>&gt;40</v>
      </c>
    </row>
    <row r="3564" spans="1:15">
      <c r="A3564" s="1">
        <v>3563</v>
      </c>
      <c r="B3564" s="1">
        <v>86753093563</v>
      </c>
      <c r="C3564" s="2">
        <v>1.1260273972602739</v>
      </c>
      <c r="D3564" s="2" t="str">
        <f t="shared" si="221"/>
        <v>&lt;= 1.5 year</v>
      </c>
      <c r="E3564" s="3">
        <v>40.334246575342469</v>
      </c>
      <c r="F3564" s="1">
        <v>1</v>
      </c>
      <c r="G3564" s="1">
        <v>66</v>
      </c>
      <c r="H3564" s="1" t="str">
        <f t="shared" si="222"/>
        <v>&lt;80</v>
      </c>
      <c r="I3564" s="1">
        <v>24.963362761473199</v>
      </c>
      <c r="J3564" s="1">
        <v>378.09107449822</v>
      </c>
      <c r="K3564" s="1">
        <v>169.10654092936099</v>
      </c>
      <c r="L3564" s="1">
        <v>3.6676654933887902</v>
      </c>
      <c r="M3564" s="1">
        <f t="shared" si="223"/>
        <v>52.977259751505422</v>
      </c>
      <c r="N3564" s="1">
        <v>1</v>
      </c>
      <c r="O3564" s="1" t="str">
        <f t="shared" si="220"/>
        <v>&gt;40</v>
      </c>
    </row>
    <row r="3565" spans="1:15">
      <c r="A3565" s="1">
        <v>3564</v>
      </c>
      <c r="B3565" s="1">
        <v>86753093564</v>
      </c>
      <c r="C3565" s="2">
        <v>0.95616438356164379</v>
      </c>
      <c r="D3565" s="2" t="str">
        <f t="shared" si="221"/>
        <v>&lt;= 1.5 year</v>
      </c>
      <c r="E3565" s="3">
        <v>38.457534246575342</v>
      </c>
      <c r="F3565" s="1">
        <v>1</v>
      </c>
      <c r="G3565" s="1">
        <v>17</v>
      </c>
      <c r="H3565" s="1" t="str">
        <f t="shared" si="222"/>
        <v>&lt;80</v>
      </c>
      <c r="I3565" s="1">
        <v>48.020709552647297</v>
      </c>
      <c r="J3565" s="1">
        <v>2.64706292178984</v>
      </c>
      <c r="K3565" s="1">
        <v>529.31204407863697</v>
      </c>
      <c r="L3565" s="1">
        <v>215.872170450922</v>
      </c>
      <c r="M3565" s="1">
        <f t="shared" si="223"/>
        <v>93.475527541502046</v>
      </c>
      <c r="N3565" s="1">
        <v>0</v>
      </c>
      <c r="O3565" s="1" t="str">
        <f t="shared" si="220"/>
        <v>25-40</v>
      </c>
    </row>
    <row r="3566" spans="1:15">
      <c r="A3566" s="1">
        <v>3565</v>
      </c>
      <c r="B3566" s="1">
        <v>86753093565</v>
      </c>
      <c r="C3566" s="2">
        <v>1.6273972602739726</v>
      </c>
      <c r="D3566" s="2" t="str">
        <f t="shared" si="221"/>
        <v>&gt; 1.5 year</v>
      </c>
      <c r="E3566" s="3">
        <v>31.194520547945206</v>
      </c>
      <c r="F3566" s="1">
        <v>0</v>
      </c>
      <c r="G3566" s="1">
        <v>49</v>
      </c>
      <c r="H3566" s="1" t="str">
        <f t="shared" si="222"/>
        <v>&lt;80</v>
      </c>
      <c r="I3566" s="1">
        <v>312.04629867528001</v>
      </c>
      <c r="J3566" s="1">
        <v>140.31344740470701</v>
      </c>
      <c r="K3566" s="1">
        <v>316.81328638130202</v>
      </c>
      <c r="L3566" s="1">
        <v>196.284486637187</v>
      </c>
      <c r="M3566" s="1">
        <f t="shared" si="223"/>
        <v>97.760512448617632</v>
      </c>
      <c r="N3566" s="1">
        <v>0</v>
      </c>
      <c r="O3566" s="1" t="str">
        <f t="shared" si="220"/>
        <v>25-40</v>
      </c>
    </row>
    <row r="3567" spans="1:15">
      <c r="A3567" s="1">
        <v>3566</v>
      </c>
      <c r="B3567" s="1">
        <v>86753093566</v>
      </c>
      <c r="C3567" s="2">
        <v>0.8575342465753425</v>
      </c>
      <c r="D3567" s="2" t="str">
        <f t="shared" si="221"/>
        <v>&lt;= 1.5 year</v>
      </c>
      <c r="E3567" s="3">
        <v>38.18904109589041</v>
      </c>
      <c r="F3567" s="1">
        <v>1</v>
      </c>
      <c r="G3567" s="1">
        <v>22</v>
      </c>
      <c r="H3567" s="1" t="str">
        <f t="shared" si="222"/>
        <v>&lt;80</v>
      </c>
      <c r="I3567" s="1">
        <v>121.76930125659101</v>
      </c>
      <c r="J3567" s="1">
        <v>35.269093185602998</v>
      </c>
      <c r="K3567" s="1">
        <v>459.61716283520002</v>
      </c>
      <c r="L3567" s="1">
        <v>244.317436076246</v>
      </c>
      <c r="M3567" s="1">
        <f t="shared" si="223"/>
        <v>97.035223424749034</v>
      </c>
      <c r="N3567" s="1">
        <v>0</v>
      </c>
      <c r="O3567" s="1" t="str">
        <f t="shared" si="220"/>
        <v>25-40</v>
      </c>
    </row>
    <row r="3568" spans="1:15">
      <c r="A3568" s="1">
        <v>3567</v>
      </c>
      <c r="B3568" s="1">
        <v>86753093567</v>
      </c>
      <c r="C3568" s="2">
        <v>0.9342465753424658</v>
      </c>
      <c r="D3568" s="2" t="str">
        <f t="shared" si="221"/>
        <v>&lt;= 1.5 year</v>
      </c>
      <c r="E3568" s="3">
        <v>37.027397260273972</v>
      </c>
      <c r="F3568" s="1">
        <v>1</v>
      </c>
      <c r="G3568" s="1">
        <v>20</v>
      </c>
      <c r="H3568" s="1" t="str">
        <f t="shared" si="222"/>
        <v>&lt;80</v>
      </c>
      <c r="I3568" s="1">
        <v>1.31927080284974</v>
      </c>
      <c r="J3568" s="1">
        <v>112.35241421746299</v>
      </c>
      <c r="K3568" s="1">
        <v>403.97565638125099</v>
      </c>
      <c r="L3568" s="1">
        <v>264.45260946712801</v>
      </c>
      <c r="M3568" s="1">
        <f t="shared" si="223"/>
        <v>89.305126703430489</v>
      </c>
      <c r="N3568" s="1">
        <v>0</v>
      </c>
      <c r="O3568" s="1" t="str">
        <f t="shared" si="220"/>
        <v>25-40</v>
      </c>
    </row>
    <row r="3569" spans="1:15">
      <c r="A3569" s="1">
        <v>3568</v>
      </c>
      <c r="B3569" s="1">
        <v>86753093568</v>
      </c>
      <c r="C3569" s="2">
        <v>1.1698630136986301</v>
      </c>
      <c r="D3569" s="2" t="str">
        <f t="shared" si="221"/>
        <v>&lt;= 1.5 year</v>
      </c>
      <c r="E3569" s="3">
        <v>35.372602739726027</v>
      </c>
      <c r="F3569" s="1">
        <v>0</v>
      </c>
      <c r="G3569" s="1">
        <v>19</v>
      </c>
      <c r="H3569" s="1" t="str">
        <f t="shared" si="222"/>
        <v>&lt;80</v>
      </c>
      <c r="I3569" s="1">
        <v>21.504961038351201</v>
      </c>
      <c r="J3569" s="1">
        <v>84.015030532658301</v>
      </c>
      <c r="K3569" s="1">
        <v>305.22929790846098</v>
      </c>
      <c r="L3569" s="1">
        <v>411.139473313819</v>
      </c>
      <c r="M3569" s="1">
        <f t="shared" si="223"/>
        <v>94.405851872354361</v>
      </c>
      <c r="N3569" s="1">
        <v>0</v>
      </c>
      <c r="O3569" s="1" t="str">
        <f t="shared" si="220"/>
        <v>25-40</v>
      </c>
    </row>
    <row r="3570" spans="1:15">
      <c r="A3570" s="1">
        <v>3569</v>
      </c>
      <c r="B3570" s="1">
        <v>86753093569</v>
      </c>
      <c r="C3570" s="2">
        <v>1.6356164383561644</v>
      </c>
      <c r="D3570" s="2" t="str">
        <f t="shared" si="221"/>
        <v>&gt; 1.5 year</v>
      </c>
      <c r="E3570" s="3">
        <v>31.517808219178082</v>
      </c>
      <c r="F3570" s="1">
        <v>0</v>
      </c>
      <c r="G3570" s="1">
        <v>30</v>
      </c>
      <c r="H3570" s="1" t="str">
        <f t="shared" si="222"/>
        <v>&lt;80</v>
      </c>
      <c r="I3570" s="1">
        <v>240.98280826512001</v>
      </c>
      <c r="J3570" s="1">
        <v>314.61243344919302</v>
      </c>
      <c r="K3570" s="1">
        <v>334.35115878926598</v>
      </c>
      <c r="L3570" s="1">
        <v>144.982907212258</v>
      </c>
      <c r="M3570" s="1">
        <f t="shared" si="223"/>
        <v>101.96770725732793</v>
      </c>
      <c r="N3570" s="1">
        <v>0</v>
      </c>
      <c r="O3570" s="1" t="str">
        <f t="shared" si="220"/>
        <v>25-40</v>
      </c>
    </row>
    <row r="3571" spans="1:15">
      <c r="A3571" s="1">
        <v>3570</v>
      </c>
      <c r="B3571" s="1">
        <v>86753093570</v>
      </c>
      <c r="C3571" s="2">
        <v>0.9726027397260274</v>
      </c>
      <c r="D3571" s="2" t="str">
        <f t="shared" si="221"/>
        <v>&lt;= 1.5 year</v>
      </c>
      <c r="E3571" s="3">
        <v>36.019178082191779</v>
      </c>
      <c r="F3571" s="1">
        <v>0</v>
      </c>
      <c r="G3571" s="1">
        <v>18</v>
      </c>
      <c r="H3571" s="1" t="str">
        <f t="shared" si="222"/>
        <v>&lt;80</v>
      </c>
      <c r="I3571" s="1">
        <v>17.589451308586401</v>
      </c>
      <c r="J3571" s="1">
        <v>14.0105085664679</v>
      </c>
      <c r="K3571" s="1">
        <v>350.56575186339802</v>
      </c>
      <c r="L3571" s="1">
        <v>424.26485325764901</v>
      </c>
      <c r="M3571" s="1">
        <f t="shared" si="223"/>
        <v>95.507669404529992</v>
      </c>
      <c r="N3571" s="1">
        <v>0</v>
      </c>
      <c r="O3571" s="1" t="str">
        <f t="shared" si="220"/>
        <v>25-40</v>
      </c>
    </row>
    <row r="3572" spans="1:15">
      <c r="A3572" s="1">
        <v>3571</v>
      </c>
      <c r="B3572" s="1">
        <v>86753093571</v>
      </c>
      <c r="C3572" s="2">
        <v>1.1150684931506849</v>
      </c>
      <c r="D3572" s="2" t="str">
        <f t="shared" si="221"/>
        <v>&lt;= 1.5 year</v>
      </c>
      <c r="E3572" s="3">
        <v>34.57260273972603</v>
      </c>
      <c r="F3572" s="1">
        <v>1</v>
      </c>
      <c r="G3572" s="1">
        <v>19</v>
      </c>
      <c r="H3572" s="1" t="str">
        <f t="shared" si="222"/>
        <v>&lt;80</v>
      </c>
      <c r="I3572" s="1">
        <v>10.5590496095404</v>
      </c>
      <c r="J3572" s="1">
        <v>7.8302974266489702</v>
      </c>
      <c r="K3572" s="1">
        <v>425.287333302452</v>
      </c>
      <c r="L3572" s="1">
        <v>371.91562185183199</v>
      </c>
      <c r="M3572" s="1">
        <f t="shared" si="223"/>
        <v>97.135502381409225</v>
      </c>
      <c r="N3572" s="1">
        <v>0</v>
      </c>
      <c r="O3572" s="1" t="str">
        <f t="shared" si="220"/>
        <v>25-40</v>
      </c>
    </row>
    <row r="3573" spans="1:15">
      <c r="A3573" s="1">
        <v>3572</v>
      </c>
      <c r="B3573" s="1">
        <v>86753093572</v>
      </c>
      <c r="C3573" s="2">
        <v>1.6027397260273972</v>
      </c>
      <c r="D3573" s="2" t="str">
        <f t="shared" si="221"/>
        <v>&gt; 1.5 year</v>
      </c>
      <c r="E3573" s="3">
        <v>33.197260273972603</v>
      </c>
      <c r="F3573" s="1">
        <v>0</v>
      </c>
      <c r="G3573" s="1">
        <v>25</v>
      </c>
      <c r="H3573" s="1" t="str">
        <f t="shared" si="222"/>
        <v>&lt;80</v>
      </c>
      <c r="I3573" s="1">
        <v>238.439001871062</v>
      </c>
      <c r="J3573" s="1">
        <v>264.12554290574599</v>
      </c>
      <c r="K3573" s="1">
        <v>259.65311637434502</v>
      </c>
      <c r="L3573" s="1">
        <v>285.18775196454999</v>
      </c>
      <c r="M3573" s="1">
        <f t="shared" si="223"/>
        <v>105.58606778281205</v>
      </c>
      <c r="N3573" s="1">
        <v>0</v>
      </c>
      <c r="O3573" s="1" t="str">
        <f t="shared" si="220"/>
        <v>25-40</v>
      </c>
    </row>
    <row r="3574" spans="1:15">
      <c r="A3574" s="1">
        <v>3573</v>
      </c>
      <c r="B3574" s="1">
        <v>86753093573</v>
      </c>
      <c r="C3574" s="2">
        <v>1.2136986301369863</v>
      </c>
      <c r="D3574" s="2" t="str">
        <f t="shared" si="221"/>
        <v>&lt;= 1.5 year</v>
      </c>
      <c r="E3574" s="3">
        <v>42.841095890410962</v>
      </c>
      <c r="F3574" s="1">
        <v>0</v>
      </c>
      <c r="G3574" s="1">
        <v>69</v>
      </c>
      <c r="H3574" s="1" t="str">
        <f t="shared" si="222"/>
        <v>&lt;80</v>
      </c>
      <c r="I3574" s="1">
        <v>7.5965025723638497</v>
      </c>
      <c r="J3574" s="1">
        <v>272.43878896747498</v>
      </c>
      <c r="K3574" s="1">
        <v>296.98747675033599</v>
      </c>
      <c r="L3574" s="1">
        <v>0.78742036743037203</v>
      </c>
      <c r="M3574" s="1">
        <f t="shared" si="223"/>
        <v>58.135810977319075</v>
      </c>
      <c r="N3574" s="1">
        <v>0</v>
      </c>
      <c r="O3574" s="1" t="str">
        <f t="shared" si="220"/>
        <v>&gt;40</v>
      </c>
    </row>
    <row r="3575" spans="1:15">
      <c r="A3575" s="1">
        <v>3574</v>
      </c>
      <c r="B3575" s="1">
        <v>86753093574</v>
      </c>
      <c r="C3575" s="2">
        <v>1.726027397260274</v>
      </c>
      <c r="D3575" s="2" t="str">
        <f t="shared" si="221"/>
        <v>&gt; 1.5 year</v>
      </c>
      <c r="E3575" s="3">
        <v>30.887671232876713</v>
      </c>
      <c r="F3575" s="1">
        <v>0</v>
      </c>
      <c r="G3575" s="1">
        <v>46</v>
      </c>
      <c r="H3575" s="1" t="str">
        <f t="shared" si="222"/>
        <v>&lt;80</v>
      </c>
      <c r="I3575" s="1">
        <v>345.64933586921001</v>
      </c>
      <c r="J3575" s="1">
        <v>203.38651015731099</v>
      </c>
      <c r="K3575" s="1">
        <v>153.921645163965</v>
      </c>
      <c r="L3575" s="1">
        <v>256.82473308540102</v>
      </c>
      <c r="M3575" s="1">
        <f t="shared" si="223"/>
        <v>93.212433072045599</v>
      </c>
      <c r="N3575" s="1">
        <v>0</v>
      </c>
      <c r="O3575" s="1" t="str">
        <f t="shared" si="220"/>
        <v>25-40</v>
      </c>
    </row>
    <row r="3576" spans="1:15">
      <c r="A3576" s="1">
        <v>3575</v>
      </c>
      <c r="B3576" s="1">
        <v>86753093575</v>
      </c>
      <c r="C3576" s="2">
        <v>1.5561643835616439</v>
      </c>
      <c r="D3576" s="2" t="str">
        <f t="shared" si="221"/>
        <v>&gt; 1.5 year</v>
      </c>
      <c r="E3576" s="3">
        <v>26.706849315068492</v>
      </c>
      <c r="F3576" s="1">
        <v>1</v>
      </c>
      <c r="G3576" s="1">
        <v>63</v>
      </c>
      <c r="H3576" s="1" t="str">
        <f t="shared" si="222"/>
        <v>&lt;80</v>
      </c>
      <c r="I3576" s="1">
        <v>30.2902224149875</v>
      </c>
      <c r="J3576" s="1">
        <v>71.120425750569893</v>
      </c>
      <c r="K3576" s="1">
        <v>312.22809040097201</v>
      </c>
      <c r="L3576" s="1">
        <v>425.57873662607699</v>
      </c>
      <c r="M3576" s="1">
        <f t="shared" si="223"/>
        <v>96.649671096490465</v>
      </c>
      <c r="N3576" s="1">
        <v>1</v>
      </c>
      <c r="O3576" s="1" t="str">
        <f t="shared" si="220"/>
        <v>25-40</v>
      </c>
    </row>
    <row r="3577" spans="1:15">
      <c r="A3577" s="1">
        <v>3576</v>
      </c>
      <c r="B3577" s="1">
        <v>86753093576</v>
      </c>
      <c r="C3577" s="2">
        <v>1.7616438356164383</v>
      </c>
      <c r="D3577" s="2" t="str">
        <f t="shared" si="221"/>
        <v>&gt; 1.5 year</v>
      </c>
      <c r="E3577" s="3">
        <v>27.936986301369863</v>
      </c>
      <c r="F3577" s="1">
        <v>0</v>
      </c>
      <c r="G3577" s="1">
        <v>45</v>
      </c>
      <c r="H3577" s="1" t="str">
        <f t="shared" si="222"/>
        <v>&lt;80</v>
      </c>
      <c r="I3577" s="1">
        <v>253.33887841298201</v>
      </c>
      <c r="J3577" s="1">
        <v>234.19668731623401</v>
      </c>
      <c r="K3577" s="1">
        <v>303.80801174595501</v>
      </c>
      <c r="L3577" s="1">
        <v>208.41014164832399</v>
      </c>
      <c r="M3577" s="1">
        <f t="shared" si="223"/>
        <v>100.46902366565075</v>
      </c>
      <c r="N3577" s="1">
        <v>0</v>
      </c>
      <c r="O3577" s="1" t="str">
        <f t="shared" si="220"/>
        <v>25-40</v>
      </c>
    </row>
    <row r="3578" spans="1:15">
      <c r="A3578" s="1">
        <v>3577</v>
      </c>
      <c r="B3578" s="1">
        <v>86753093577</v>
      </c>
      <c r="C3578" s="2">
        <v>1.6821917808219178</v>
      </c>
      <c r="D3578" s="2" t="str">
        <f t="shared" si="221"/>
        <v>&gt; 1.5 year</v>
      </c>
      <c r="E3578" s="3">
        <v>28.528767123287672</v>
      </c>
      <c r="F3578" s="1">
        <v>0</v>
      </c>
      <c r="G3578" s="1">
        <v>46</v>
      </c>
      <c r="H3578" s="1" t="str">
        <f t="shared" si="222"/>
        <v>&lt;80</v>
      </c>
      <c r="I3578" s="1">
        <v>120.610571603008</v>
      </c>
      <c r="J3578" s="1">
        <v>162.72884564059399</v>
      </c>
      <c r="K3578" s="1">
        <v>179.900993656971</v>
      </c>
      <c r="L3578" s="1">
        <v>482.607566752499</v>
      </c>
      <c r="M3578" s="1">
        <f t="shared" si="223"/>
        <v>102.16818062862455</v>
      </c>
      <c r="N3578" s="1">
        <v>0</v>
      </c>
      <c r="O3578" s="1" t="str">
        <f t="shared" si="220"/>
        <v>25-40</v>
      </c>
    </row>
    <row r="3579" spans="1:15">
      <c r="A3579" s="1">
        <v>3578</v>
      </c>
      <c r="B3579" s="1">
        <v>86753093578</v>
      </c>
      <c r="C3579" s="2">
        <v>1.2684931506849315</v>
      </c>
      <c r="D3579" s="2" t="str">
        <f t="shared" si="221"/>
        <v>&lt;= 1.5 year</v>
      </c>
      <c r="E3579" s="3">
        <v>37.802739726027397</v>
      </c>
      <c r="F3579" s="1">
        <v>0</v>
      </c>
      <c r="G3579" s="1">
        <v>73</v>
      </c>
      <c r="H3579" s="1" t="str">
        <f t="shared" si="222"/>
        <v>&lt;80</v>
      </c>
      <c r="I3579" s="1">
        <v>12.5483500652913</v>
      </c>
      <c r="J3579" s="1">
        <v>260.05373038654801</v>
      </c>
      <c r="K3579" s="1">
        <v>353.704182872101</v>
      </c>
      <c r="L3579" s="1">
        <v>22.4331617282614</v>
      </c>
      <c r="M3579" s="1">
        <f t="shared" si="223"/>
        <v>66.944647788190636</v>
      </c>
      <c r="N3579" s="1">
        <v>0</v>
      </c>
      <c r="O3579" s="1" t="str">
        <f t="shared" si="220"/>
        <v>25-40</v>
      </c>
    </row>
    <row r="3580" spans="1:15">
      <c r="A3580" s="1">
        <v>3579</v>
      </c>
      <c r="B3580" s="1">
        <v>86753093579</v>
      </c>
      <c r="C3580" s="2">
        <v>1.5616438356164384</v>
      </c>
      <c r="D3580" s="2" t="str">
        <f t="shared" si="221"/>
        <v>&gt; 1.5 year</v>
      </c>
      <c r="E3580" s="3">
        <v>31.063013698630137</v>
      </c>
      <c r="F3580" s="1">
        <v>0</v>
      </c>
      <c r="G3580" s="1">
        <v>25</v>
      </c>
      <c r="H3580" s="1" t="str">
        <f t="shared" si="222"/>
        <v>&lt;80</v>
      </c>
      <c r="I3580" s="1">
        <v>364.37651578067698</v>
      </c>
      <c r="J3580" s="1">
        <v>276.12755293569899</v>
      </c>
      <c r="K3580" s="1">
        <v>218.676364943312</v>
      </c>
      <c r="L3580" s="1">
        <v>167.340528488849</v>
      </c>
      <c r="M3580" s="1">
        <f t="shared" si="223"/>
        <v>97.562352709169389</v>
      </c>
      <c r="N3580" s="1">
        <v>0</v>
      </c>
      <c r="O3580" s="1" t="str">
        <f t="shared" si="220"/>
        <v>25-40</v>
      </c>
    </row>
    <row r="3581" spans="1:15">
      <c r="A3581" s="1">
        <v>3580</v>
      </c>
      <c r="B3581" s="1">
        <v>86753093580</v>
      </c>
      <c r="C3581" s="2">
        <v>1.7013698630136986</v>
      </c>
      <c r="D3581" s="2" t="str">
        <f t="shared" si="221"/>
        <v>&gt; 1.5 year</v>
      </c>
      <c r="E3581" s="3">
        <v>32.827397260273976</v>
      </c>
      <c r="F3581" s="1">
        <v>0</v>
      </c>
      <c r="G3581" s="1">
        <v>21</v>
      </c>
      <c r="H3581" s="1" t="str">
        <f t="shared" si="222"/>
        <v>&lt;80</v>
      </c>
      <c r="I3581" s="1">
        <v>304.47941959493897</v>
      </c>
      <c r="J3581" s="1">
        <v>228.41772871792301</v>
      </c>
      <c r="K3581" s="1">
        <v>206.17801536753899</v>
      </c>
      <c r="L3581" s="1">
        <v>276.54475324943598</v>
      </c>
      <c r="M3581" s="1">
        <f t="shared" si="223"/>
        <v>100.55850409906596</v>
      </c>
      <c r="N3581" s="1">
        <v>0</v>
      </c>
      <c r="O3581" s="1" t="str">
        <f t="shared" si="220"/>
        <v>25-40</v>
      </c>
    </row>
    <row r="3582" spans="1:15">
      <c r="A3582" s="1">
        <v>3581</v>
      </c>
      <c r="B3582" s="1">
        <v>86753093581</v>
      </c>
      <c r="C3582" s="2">
        <v>1.2301369863013698</v>
      </c>
      <c r="D3582" s="2" t="str">
        <f t="shared" si="221"/>
        <v>&lt;= 1.5 year</v>
      </c>
      <c r="E3582" s="3">
        <v>39.350684931506848</v>
      </c>
      <c r="F3582" s="1">
        <v>0</v>
      </c>
      <c r="G3582" s="1">
        <v>67</v>
      </c>
      <c r="H3582" s="1" t="str">
        <f t="shared" si="222"/>
        <v>&lt;80</v>
      </c>
      <c r="I3582" s="1">
        <v>0.54507429468193103</v>
      </c>
      <c r="J3582" s="1">
        <v>260.61878482017499</v>
      </c>
      <c r="K3582" s="1">
        <v>226.40503181729099</v>
      </c>
      <c r="L3582" s="1">
        <v>40.639372801358299</v>
      </c>
      <c r="M3582" s="1">
        <f t="shared" si="223"/>
        <v>52.938437283426467</v>
      </c>
      <c r="N3582" s="1">
        <v>1</v>
      </c>
      <c r="O3582" s="1" t="str">
        <f t="shared" si="220"/>
        <v>25-40</v>
      </c>
    </row>
    <row r="3583" spans="1:15">
      <c r="A3583" s="1">
        <v>3582</v>
      </c>
      <c r="B3583" s="1">
        <v>86753093582</v>
      </c>
      <c r="C3583" s="2">
        <v>1.6849315068493151</v>
      </c>
      <c r="D3583" s="2" t="str">
        <f t="shared" si="221"/>
        <v>&gt; 1.5 year</v>
      </c>
      <c r="E3583" s="3">
        <v>36.553424657534244</v>
      </c>
      <c r="F3583" s="1">
        <v>0</v>
      </c>
      <c r="G3583" s="1">
        <v>37</v>
      </c>
      <c r="H3583" s="1" t="str">
        <f t="shared" si="222"/>
        <v>&lt;80</v>
      </c>
      <c r="I3583" s="1">
        <v>246.499744047695</v>
      </c>
      <c r="J3583" s="1">
        <v>151.73165504987901</v>
      </c>
      <c r="K3583" s="1">
        <v>219.53865193156901</v>
      </c>
      <c r="L3583" s="1">
        <v>341.09803598295701</v>
      </c>
      <c r="M3583" s="1">
        <f t="shared" si="223"/>
        <v>99.134914477549046</v>
      </c>
      <c r="N3583" s="1">
        <v>0</v>
      </c>
      <c r="O3583" s="1" t="str">
        <f t="shared" si="220"/>
        <v>25-40</v>
      </c>
    </row>
    <row r="3584" spans="1:15">
      <c r="A3584" s="1">
        <v>3583</v>
      </c>
      <c r="B3584" s="1">
        <v>86753093583</v>
      </c>
      <c r="C3584" s="2">
        <v>1.6328767123287671</v>
      </c>
      <c r="D3584" s="2" t="str">
        <f t="shared" si="221"/>
        <v>&gt; 1.5 year</v>
      </c>
      <c r="E3584" s="3">
        <v>31.594520547945205</v>
      </c>
      <c r="F3584" s="1">
        <v>0</v>
      </c>
      <c r="G3584" s="1">
        <v>44</v>
      </c>
      <c r="H3584" s="1" t="str">
        <f t="shared" si="222"/>
        <v>&lt;80</v>
      </c>
      <c r="I3584" s="1">
        <v>262.06797985028101</v>
      </c>
      <c r="J3584" s="1">
        <v>149.543997494465</v>
      </c>
      <c r="K3584" s="1">
        <v>126.358140593274</v>
      </c>
      <c r="L3584" s="1">
        <v>262.65993890797699</v>
      </c>
      <c r="M3584" s="1">
        <f t="shared" si="223"/>
        <v>79.611127727729809</v>
      </c>
      <c r="N3584" s="1">
        <v>1</v>
      </c>
      <c r="O3584" s="1" t="str">
        <f t="shared" si="220"/>
        <v>25-40</v>
      </c>
    </row>
    <row r="3585" spans="1:15">
      <c r="A3585" s="1">
        <v>3584</v>
      </c>
      <c r="B3585" s="1">
        <v>86753093584</v>
      </c>
      <c r="C3585" s="2">
        <v>1.6493150684931508</v>
      </c>
      <c r="D3585" s="2" t="str">
        <f t="shared" si="221"/>
        <v>&gt; 1.5 year</v>
      </c>
      <c r="E3585" s="3">
        <v>29.013698630136986</v>
      </c>
      <c r="F3585" s="1">
        <v>0</v>
      </c>
      <c r="G3585" s="1">
        <v>34</v>
      </c>
      <c r="H3585" s="1" t="str">
        <f t="shared" si="222"/>
        <v>&lt;80</v>
      </c>
      <c r="I3585" s="1">
        <v>257.74368214427398</v>
      </c>
      <c r="J3585" s="1">
        <v>218.32579855925701</v>
      </c>
      <c r="K3585" s="1">
        <v>278.56285074726202</v>
      </c>
      <c r="L3585" s="1">
        <v>221.07974415880301</v>
      </c>
      <c r="M3585" s="1">
        <f t="shared" si="223"/>
        <v>98.04266984501028</v>
      </c>
      <c r="N3585" s="1">
        <v>1</v>
      </c>
      <c r="O3585" s="1" t="str">
        <f t="shared" si="220"/>
        <v>25-40</v>
      </c>
    </row>
    <row r="3586" spans="1:15">
      <c r="A3586" s="1">
        <v>3585</v>
      </c>
      <c r="B3586" s="1">
        <v>86753093585</v>
      </c>
      <c r="C3586" s="2">
        <v>1.6191780821917807</v>
      </c>
      <c r="D3586" s="2" t="str">
        <f t="shared" si="221"/>
        <v>&gt; 1.5 year</v>
      </c>
      <c r="E3586" s="3">
        <v>32.608219178082194</v>
      </c>
      <c r="F3586" s="1">
        <v>0</v>
      </c>
      <c r="G3586" s="1">
        <v>39</v>
      </c>
      <c r="H3586" s="1" t="str">
        <f t="shared" si="222"/>
        <v>&lt;80</v>
      </c>
      <c r="I3586" s="1">
        <v>237.192027986748</v>
      </c>
      <c r="J3586" s="1">
        <v>302.74892490806099</v>
      </c>
      <c r="K3586" s="1">
        <v>214.93776583987801</v>
      </c>
      <c r="L3586" s="1">
        <v>242.659952049136</v>
      </c>
      <c r="M3586" s="1">
        <f t="shared" si="223"/>
        <v>98.107002378266401</v>
      </c>
      <c r="N3586" s="1">
        <v>0</v>
      </c>
      <c r="O3586" s="1" t="str">
        <f t="shared" ref="O3586:O3649" si="224">IF(AND(E3586&gt;17,E3586&lt;25),"17-25",IF(AND(E3586&gt;25,E3586&lt;40),"25-40","&gt;40"))</f>
        <v>25-40</v>
      </c>
    </row>
    <row r="3587" spans="1:15">
      <c r="A3587" s="1">
        <v>3586</v>
      </c>
      <c r="B3587" s="1">
        <v>86753093586</v>
      </c>
      <c r="C3587" s="2">
        <v>1.3589041095890411</v>
      </c>
      <c r="D3587" s="2" t="str">
        <f t="shared" ref="D3587:D3650" si="225">IF(OR(C3587&lt;1.5, C3587=1.5),"&lt;= 1.5 year","&gt; 1.5 year")</f>
        <v>&lt;= 1.5 year</v>
      </c>
      <c r="E3587" s="3">
        <v>23.145205479452056</v>
      </c>
      <c r="F3587" s="1">
        <v>0</v>
      </c>
      <c r="G3587" s="1">
        <v>59</v>
      </c>
      <c r="H3587" s="1" t="str">
        <f t="shared" ref="H3587:H3650" si="226">IF(G3587&lt;80,"&lt;80","&gt;=80")</f>
        <v>&lt;80</v>
      </c>
      <c r="I3587" s="1">
        <v>410.22914879363202</v>
      </c>
      <c r="J3587" s="1">
        <v>355.32045831241999</v>
      </c>
      <c r="K3587" s="1">
        <v>0.370694573238247</v>
      </c>
      <c r="L3587" s="1">
        <v>21.313388408282702</v>
      </c>
      <c r="M3587" s="1">
        <f t="shared" ref="M3587:M3650" si="227">SUMPRODUCT(I3587:L3587,$P$3:$S$3)</f>
        <v>63.846058526266674</v>
      </c>
      <c r="N3587" s="1">
        <v>0</v>
      </c>
      <c r="O3587" s="1" t="str">
        <f t="shared" si="224"/>
        <v>17-25</v>
      </c>
    </row>
    <row r="3588" spans="1:15">
      <c r="A3588" s="1">
        <v>3587</v>
      </c>
      <c r="B3588" s="1">
        <v>86753093587</v>
      </c>
      <c r="C3588" s="2">
        <v>1.6027397260273972</v>
      </c>
      <c r="D3588" s="2" t="str">
        <f t="shared" si="225"/>
        <v>&gt; 1.5 year</v>
      </c>
      <c r="E3588" s="3">
        <v>31.44109589041096</v>
      </c>
      <c r="F3588" s="1">
        <v>0</v>
      </c>
      <c r="G3588" s="1">
        <v>17</v>
      </c>
      <c r="H3588" s="1" t="str">
        <f t="shared" si="226"/>
        <v>&lt;80</v>
      </c>
      <c r="I3588" s="1">
        <v>196.54742489409</v>
      </c>
      <c r="J3588" s="1">
        <v>254.47416776570799</v>
      </c>
      <c r="K3588" s="1">
        <v>246.445990541642</v>
      </c>
      <c r="L3588" s="1">
        <v>344.96212461426597</v>
      </c>
      <c r="M3588" s="1">
        <f t="shared" si="227"/>
        <v>107.05070123149281</v>
      </c>
      <c r="N3588" s="1">
        <v>0</v>
      </c>
      <c r="O3588" s="1" t="str">
        <f t="shared" si="224"/>
        <v>25-40</v>
      </c>
    </row>
    <row r="3589" spans="1:15">
      <c r="A3589" s="1">
        <v>3588</v>
      </c>
      <c r="B3589" s="1">
        <v>86753093588</v>
      </c>
      <c r="C3589" s="2">
        <v>1.3452054794520547</v>
      </c>
      <c r="D3589" s="2" t="str">
        <f t="shared" si="225"/>
        <v>&lt;= 1.5 year</v>
      </c>
      <c r="E3589" s="3">
        <v>30.972602739726028</v>
      </c>
      <c r="F3589" s="1">
        <v>1</v>
      </c>
      <c r="G3589" s="1">
        <v>59</v>
      </c>
      <c r="H3589" s="1" t="str">
        <f t="shared" si="226"/>
        <v>&lt;80</v>
      </c>
      <c r="I3589" s="1">
        <v>276.22111362214503</v>
      </c>
      <c r="J3589" s="1">
        <v>493.16164869247302</v>
      </c>
      <c r="K3589" s="1">
        <v>18.804151190309899</v>
      </c>
      <c r="L3589" s="1">
        <v>22.0325341560944</v>
      </c>
      <c r="M3589" s="1">
        <f t="shared" si="227"/>
        <v>66.451023226737959</v>
      </c>
      <c r="N3589" s="1">
        <v>0</v>
      </c>
      <c r="O3589" s="1" t="str">
        <f t="shared" si="224"/>
        <v>25-40</v>
      </c>
    </row>
    <row r="3590" spans="1:15">
      <c r="A3590" s="1">
        <v>3589</v>
      </c>
      <c r="B3590" s="1">
        <v>86753093589</v>
      </c>
      <c r="C3590" s="2">
        <v>1.6383561643835616</v>
      </c>
      <c r="D3590" s="2" t="str">
        <f t="shared" si="225"/>
        <v>&gt; 1.5 year</v>
      </c>
      <c r="E3590" s="3">
        <v>32.041095890410958</v>
      </c>
      <c r="F3590" s="1">
        <v>1</v>
      </c>
      <c r="G3590" s="1">
        <v>29</v>
      </c>
      <c r="H3590" s="1" t="str">
        <f t="shared" si="226"/>
        <v>&lt;80</v>
      </c>
      <c r="I3590" s="1">
        <v>205.01226496388901</v>
      </c>
      <c r="J3590" s="1">
        <v>274.12398819843003</v>
      </c>
      <c r="K3590" s="1">
        <v>269.27059635536699</v>
      </c>
      <c r="L3590" s="1">
        <v>229.98654507727599</v>
      </c>
      <c r="M3590" s="1">
        <f t="shared" si="227"/>
        <v>98.241757224902685</v>
      </c>
      <c r="N3590" s="1">
        <v>0</v>
      </c>
      <c r="O3590" s="1" t="str">
        <f t="shared" si="224"/>
        <v>25-40</v>
      </c>
    </row>
    <row r="3591" spans="1:15">
      <c r="A3591" s="1">
        <v>3590</v>
      </c>
      <c r="B3591" s="1">
        <v>86753093590</v>
      </c>
      <c r="C3591" s="2">
        <v>1.3260273972602741</v>
      </c>
      <c r="D3591" s="2" t="str">
        <f t="shared" si="225"/>
        <v>&lt;= 1.5 year</v>
      </c>
      <c r="E3591" s="3">
        <v>42.964383561643835</v>
      </c>
      <c r="F3591" s="1">
        <v>0</v>
      </c>
      <c r="G3591" s="1">
        <v>74</v>
      </c>
      <c r="H3591" s="1" t="str">
        <f t="shared" si="226"/>
        <v>&lt;80</v>
      </c>
      <c r="I3591" s="1">
        <v>26.254607890639999</v>
      </c>
      <c r="J3591" s="1">
        <v>336.78403780073103</v>
      </c>
      <c r="K3591" s="1">
        <v>178.02127523002201</v>
      </c>
      <c r="L3591" s="1">
        <v>69.235828691765704</v>
      </c>
      <c r="M3591" s="1">
        <f t="shared" si="227"/>
        <v>58.713944125924208</v>
      </c>
      <c r="N3591" s="1">
        <v>0</v>
      </c>
      <c r="O3591" s="1" t="str">
        <f t="shared" si="224"/>
        <v>&gt;40</v>
      </c>
    </row>
    <row r="3592" spans="1:15">
      <c r="A3592" s="1">
        <v>3591</v>
      </c>
      <c r="B3592" s="1">
        <v>86753093591</v>
      </c>
      <c r="C3592" s="2">
        <v>1.1479452054794521</v>
      </c>
      <c r="D3592" s="2" t="str">
        <f t="shared" si="225"/>
        <v>&lt;= 1.5 year</v>
      </c>
      <c r="E3592" s="3">
        <v>37.090410958904108</v>
      </c>
      <c r="F3592" s="1">
        <v>0</v>
      </c>
      <c r="G3592" s="1">
        <v>63</v>
      </c>
      <c r="H3592" s="1" t="str">
        <f t="shared" si="226"/>
        <v>&lt;80</v>
      </c>
      <c r="I3592" s="1">
        <v>1.2416582920568899</v>
      </c>
      <c r="J3592" s="1">
        <v>375.093925156078</v>
      </c>
      <c r="K3592" s="1">
        <v>226.94545232585099</v>
      </c>
      <c r="L3592" s="1">
        <v>10.9457065289134</v>
      </c>
      <c r="M3592" s="1">
        <f t="shared" si="227"/>
        <v>58.653785738422513</v>
      </c>
      <c r="N3592" s="1">
        <v>0</v>
      </c>
      <c r="O3592" s="1" t="str">
        <f t="shared" si="224"/>
        <v>25-40</v>
      </c>
    </row>
    <row r="3593" spans="1:15">
      <c r="A3593" s="1">
        <v>3592</v>
      </c>
      <c r="B3593" s="1">
        <v>86753093592</v>
      </c>
      <c r="C3593" s="2">
        <v>1.0273972602739727</v>
      </c>
      <c r="D3593" s="2" t="str">
        <f t="shared" si="225"/>
        <v>&lt;= 1.5 year</v>
      </c>
      <c r="E3593" s="3">
        <v>42.638356164383559</v>
      </c>
      <c r="F3593" s="1">
        <v>0</v>
      </c>
      <c r="G3593" s="1">
        <v>97</v>
      </c>
      <c r="H3593" s="1" t="str">
        <f t="shared" si="226"/>
        <v>&gt;=80</v>
      </c>
      <c r="I3593" s="1">
        <v>46.1404272723952</v>
      </c>
      <c r="J3593" s="1">
        <v>160.72208978041701</v>
      </c>
      <c r="K3593" s="1">
        <v>301.36216179325203</v>
      </c>
      <c r="L3593" s="1">
        <v>34.263820463698799</v>
      </c>
      <c r="M3593" s="1">
        <f t="shared" si="227"/>
        <v>56.824119235059072</v>
      </c>
      <c r="N3593" s="1">
        <v>1</v>
      </c>
      <c r="O3593" s="1" t="str">
        <f t="shared" si="224"/>
        <v>&gt;40</v>
      </c>
    </row>
    <row r="3594" spans="1:15">
      <c r="A3594" s="1">
        <v>3593</v>
      </c>
      <c r="B3594" s="1">
        <v>86753093593</v>
      </c>
      <c r="C3594" s="2">
        <v>1.8630136986301369</v>
      </c>
      <c r="D3594" s="2" t="str">
        <f t="shared" si="225"/>
        <v>&gt; 1.5 year</v>
      </c>
      <c r="E3594" s="3">
        <v>30.539726027397261</v>
      </c>
      <c r="F3594" s="1">
        <v>0</v>
      </c>
      <c r="G3594" s="1">
        <v>48</v>
      </c>
      <c r="H3594" s="1" t="str">
        <f t="shared" si="226"/>
        <v>&lt;80</v>
      </c>
      <c r="I3594" s="1">
        <v>265.58329903630499</v>
      </c>
      <c r="J3594" s="1">
        <v>304.044267447837</v>
      </c>
      <c r="K3594" s="1">
        <v>163.791841948734</v>
      </c>
      <c r="L3594" s="1">
        <v>405.82624247362702</v>
      </c>
      <c r="M3594" s="1">
        <f t="shared" si="227"/>
        <v>113.92437544941468</v>
      </c>
      <c r="N3594" s="1">
        <v>0</v>
      </c>
      <c r="O3594" s="1" t="str">
        <f t="shared" si="224"/>
        <v>25-40</v>
      </c>
    </row>
    <row r="3595" spans="1:15">
      <c r="A3595" s="1">
        <v>3594</v>
      </c>
      <c r="B3595" s="1">
        <v>86753093594</v>
      </c>
      <c r="C3595" s="2">
        <v>1.1726027397260275</v>
      </c>
      <c r="D3595" s="2" t="str">
        <f t="shared" si="225"/>
        <v>&lt;= 1.5 year</v>
      </c>
      <c r="E3595" s="3">
        <v>37.265753424657532</v>
      </c>
      <c r="F3595" s="1">
        <v>0</v>
      </c>
      <c r="G3595" s="1">
        <v>87</v>
      </c>
      <c r="H3595" s="1" t="str">
        <f t="shared" si="226"/>
        <v>&gt;=80</v>
      </c>
      <c r="I3595" s="1">
        <v>116.658266254349</v>
      </c>
      <c r="J3595" s="1">
        <v>214.440525336657</v>
      </c>
      <c r="K3595" s="1">
        <v>169.768645473368</v>
      </c>
      <c r="L3595" s="1">
        <v>14.015507860763901</v>
      </c>
      <c r="M3595" s="1">
        <f t="shared" si="227"/>
        <v>48.542001727376309</v>
      </c>
      <c r="N3595" s="1">
        <v>0</v>
      </c>
      <c r="O3595" s="1" t="str">
        <f t="shared" si="224"/>
        <v>25-40</v>
      </c>
    </row>
    <row r="3596" spans="1:15">
      <c r="A3596" s="1">
        <v>3595</v>
      </c>
      <c r="B3596" s="1">
        <v>86753093595</v>
      </c>
      <c r="C3596" s="2">
        <v>1.1397260273972603</v>
      </c>
      <c r="D3596" s="2" t="str">
        <f t="shared" si="225"/>
        <v>&lt;= 1.5 year</v>
      </c>
      <c r="E3596" s="3">
        <v>37.920547945205477</v>
      </c>
      <c r="F3596" s="1">
        <v>1</v>
      </c>
      <c r="G3596" s="1">
        <v>77</v>
      </c>
      <c r="H3596" s="1" t="str">
        <f t="shared" si="226"/>
        <v>&lt;80</v>
      </c>
      <c r="I3596" s="1">
        <v>7.3983039279213996</v>
      </c>
      <c r="J3596" s="1">
        <v>262.11601205277202</v>
      </c>
      <c r="K3596" s="1">
        <v>368.14890881747903</v>
      </c>
      <c r="L3596" s="1">
        <v>7.3098882774723704</v>
      </c>
      <c r="M3596" s="1">
        <f t="shared" si="227"/>
        <v>66.61620092984964</v>
      </c>
      <c r="N3596" s="1">
        <v>0</v>
      </c>
      <c r="O3596" s="1" t="str">
        <f t="shared" si="224"/>
        <v>25-40</v>
      </c>
    </row>
    <row r="3597" spans="1:15">
      <c r="A3597" s="1">
        <v>3596</v>
      </c>
      <c r="B3597" s="1">
        <v>86753093596</v>
      </c>
      <c r="C3597" s="2">
        <v>1.3616438356164384</v>
      </c>
      <c r="D3597" s="2" t="str">
        <f t="shared" si="225"/>
        <v>&lt;= 1.5 year</v>
      </c>
      <c r="E3597" s="3">
        <v>38.134246575342466</v>
      </c>
      <c r="F3597" s="1">
        <v>0</v>
      </c>
      <c r="G3597" s="1">
        <v>94</v>
      </c>
      <c r="H3597" s="1" t="str">
        <f t="shared" si="226"/>
        <v>&gt;=80</v>
      </c>
      <c r="I3597" s="1">
        <v>71.617513331107702</v>
      </c>
      <c r="J3597" s="1">
        <v>252.209550912309</v>
      </c>
      <c r="K3597" s="1">
        <v>245.657876664106</v>
      </c>
      <c r="L3597" s="1">
        <v>14.1450433654775</v>
      </c>
      <c r="M3597" s="1">
        <f t="shared" si="227"/>
        <v>57.082515543023355</v>
      </c>
      <c r="N3597" s="1">
        <v>0</v>
      </c>
      <c r="O3597" s="1" t="str">
        <f t="shared" si="224"/>
        <v>25-40</v>
      </c>
    </row>
    <row r="3598" spans="1:15">
      <c r="A3598" s="1">
        <v>3597</v>
      </c>
      <c r="B3598" s="1">
        <v>86753093597</v>
      </c>
      <c r="C3598" s="2">
        <v>1.1123287671232878</v>
      </c>
      <c r="D3598" s="2" t="str">
        <f t="shared" si="225"/>
        <v>&lt;= 1.5 year</v>
      </c>
      <c r="E3598" s="3">
        <v>36.832876712328769</v>
      </c>
      <c r="F3598" s="1">
        <v>0</v>
      </c>
      <c r="G3598" s="1">
        <v>65</v>
      </c>
      <c r="H3598" s="1" t="str">
        <f t="shared" si="226"/>
        <v>&lt;80</v>
      </c>
      <c r="I3598" s="1">
        <v>39.684149234980801</v>
      </c>
      <c r="J3598" s="1">
        <v>207.11707824807999</v>
      </c>
      <c r="K3598" s="1">
        <v>321.07751189072002</v>
      </c>
      <c r="L3598" s="1">
        <v>3.6327521916436498</v>
      </c>
      <c r="M3598" s="1">
        <f t="shared" si="227"/>
        <v>58.709329888528501</v>
      </c>
      <c r="N3598" s="1">
        <v>1</v>
      </c>
      <c r="O3598" s="1" t="str">
        <f t="shared" si="224"/>
        <v>25-40</v>
      </c>
    </row>
    <row r="3599" spans="1:15">
      <c r="A3599" s="1">
        <v>3598</v>
      </c>
      <c r="B3599" s="1">
        <v>86753093598</v>
      </c>
      <c r="C3599" s="2">
        <v>1.1424657534246576</v>
      </c>
      <c r="D3599" s="2" t="str">
        <f t="shared" si="225"/>
        <v>&lt;= 1.5 year</v>
      </c>
      <c r="E3599" s="3">
        <v>42.506849315068493</v>
      </c>
      <c r="F3599" s="1">
        <v>0</v>
      </c>
      <c r="G3599" s="1">
        <v>73</v>
      </c>
      <c r="H3599" s="1" t="str">
        <f t="shared" si="226"/>
        <v>&lt;80</v>
      </c>
      <c r="I3599" s="1">
        <v>26.112065960630101</v>
      </c>
      <c r="J3599" s="1">
        <v>318.84105354816899</v>
      </c>
      <c r="K3599" s="1">
        <v>240.11293853145901</v>
      </c>
      <c r="L3599" s="1">
        <v>29.329103986738801</v>
      </c>
      <c r="M3599" s="1">
        <f t="shared" si="227"/>
        <v>59.929294662887663</v>
      </c>
      <c r="N3599" s="1">
        <v>0</v>
      </c>
      <c r="O3599" s="1" t="str">
        <f t="shared" si="224"/>
        <v>&gt;40</v>
      </c>
    </row>
    <row r="3600" spans="1:15">
      <c r="A3600" s="1">
        <v>3599</v>
      </c>
      <c r="B3600" s="1">
        <v>86753093599</v>
      </c>
      <c r="C3600" s="2">
        <v>1.441095890410959</v>
      </c>
      <c r="D3600" s="2" t="str">
        <f t="shared" si="225"/>
        <v>&lt;= 1.5 year</v>
      </c>
      <c r="E3600" s="3">
        <v>28.268493150684932</v>
      </c>
      <c r="F3600" s="1">
        <v>1</v>
      </c>
      <c r="G3600" s="1">
        <v>60</v>
      </c>
      <c r="H3600" s="1" t="str">
        <f t="shared" si="226"/>
        <v>&lt;80</v>
      </c>
      <c r="I3600" s="1">
        <v>363.200417230234</v>
      </c>
      <c r="J3600" s="1">
        <v>246.92053045279201</v>
      </c>
      <c r="K3600" s="1">
        <v>5.6082645376267104</v>
      </c>
      <c r="L3600" s="1">
        <v>112.95255522870001</v>
      </c>
      <c r="M3600" s="1">
        <f t="shared" si="227"/>
        <v>63.036974186601292</v>
      </c>
      <c r="N3600" s="1">
        <v>0</v>
      </c>
      <c r="O3600" s="1" t="str">
        <f t="shared" si="224"/>
        <v>25-40</v>
      </c>
    </row>
    <row r="3601" spans="1:15">
      <c r="A3601" s="1">
        <v>3600</v>
      </c>
      <c r="B3601" s="1">
        <v>86753093600</v>
      </c>
      <c r="C3601" s="2">
        <v>1.0082191780821919</v>
      </c>
      <c r="D3601" s="2" t="str">
        <f t="shared" si="225"/>
        <v>&lt;= 1.5 year</v>
      </c>
      <c r="E3601" s="3">
        <v>25.728767123287671</v>
      </c>
      <c r="F3601" s="1">
        <v>0</v>
      </c>
      <c r="G3601" s="1">
        <v>62</v>
      </c>
      <c r="H3601" s="1" t="str">
        <f t="shared" si="226"/>
        <v>&lt;80</v>
      </c>
      <c r="I3601" s="1">
        <v>358.37890350024401</v>
      </c>
      <c r="J3601" s="1">
        <v>431.20732027241201</v>
      </c>
      <c r="K3601" s="1">
        <v>7.6742897774347396</v>
      </c>
      <c r="L3601" s="1">
        <v>12.165293642759799</v>
      </c>
      <c r="M3601" s="1">
        <f t="shared" si="227"/>
        <v>65.547647912235817</v>
      </c>
      <c r="N3601" s="1">
        <v>0</v>
      </c>
      <c r="O3601" s="1" t="str">
        <f t="shared" si="224"/>
        <v>25-40</v>
      </c>
    </row>
    <row r="3602" spans="1:15">
      <c r="A3602" s="1">
        <v>3601</v>
      </c>
      <c r="B3602" s="1">
        <v>86753093601</v>
      </c>
      <c r="C3602" s="2">
        <v>1.6054794520547946</v>
      </c>
      <c r="D3602" s="2" t="str">
        <f t="shared" si="225"/>
        <v>&gt; 1.5 year</v>
      </c>
      <c r="E3602" s="3">
        <v>32.336986301369862</v>
      </c>
      <c r="F3602" s="1">
        <v>0</v>
      </c>
      <c r="G3602" s="1">
        <v>35</v>
      </c>
      <c r="H3602" s="1" t="str">
        <f t="shared" si="226"/>
        <v>&lt;80</v>
      </c>
      <c r="I3602" s="1">
        <v>116.807264755259</v>
      </c>
      <c r="J3602" s="1">
        <v>327.44229329146901</v>
      </c>
      <c r="K3602" s="1">
        <v>271.29557284504801</v>
      </c>
      <c r="L3602" s="1">
        <v>297.51876352329998</v>
      </c>
      <c r="M3602" s="1">
        <f t="shared" si="227"/>
        <v>103.79768500794</v>
      </c>
      <c r="N3602" s="1">
        <v>0</v>
      </c>
      <c r="O3602" s="1" t="str">
        <f t="shared" si="224"/>
        <v>25-40</v>
      </c>
    </row>
    <row r="3603" spans="1:15">
      <c r="A3603" s="1">
        <v>3602</v>
      </c>
      <c r="B3603" s="1">
        <v>86753093602</v>
      </c>
      <c r="C3603" s="2">
        <v>0.83561643835616439</v>
      </c>
      <c r="D3603" s="2" t="str">
        <f t="shared" si="225"/>
        <v>&lt;= 1.5 year</v>
      </c>
      <c r="E3603" s="3">
        <v>35.090410958904108</v>
      </c>
      <c r="F3603" s="1">
        <v>1</v>
      </c>
      <c r="G3603" s="1">
        <v>20</v>
      </c>
      <c r="H3603" s="1" t="str">
        <f t="shared" si="226"/>
        <v>&lt;80</v>
      </c>
      <c r="I3603" s="1">
        <v>8.4499425814336604</v>
      </c>
      <c r="J3603" s="1">
        <v>8.3204307385075094</v>
      </c>
      <c r="K3603" s="1">
        <v>355.18923815885</v>
      </c>
      <c r="L3603" s="1">
        <v>481.28024444466598</v>
      </c>
      <c r="M3603" s="1">
        <f t="shared" si="227"/>
        <v>101.71796777801721</v>
      </c>
      <c r="N3603" s="1">
        <v>0</v>
      </c>
      <c r="O3603" s="1" t="str">
        <f t="shared" si="224"/>
        <v>25-40</v>
      </c>
    </row>
    <row r="3604" spans="1:15">
      <c r="A3604" s="1">
        <v>3603</v>
      </c>
      <c r="B3604" s="1">
        <v>86753093603</v>
      </c>
      <c r="C3604" s="2">
        <v>1.3369863013698631</v>
      </c>
      <c r="D3604" s="2" t="str">
        <f t="shared" si="225"/>
        <v>&lt;= 1.5 year</v>
      </c>
      <c r="E3604" s="3">
        <v>26.068493150684933</v>
      </c>
      <c r="F3604" s="1">
        <v>0</v>
      </c>
      <c r="G3604" s="1">
        <v>57</v>
      </c>
      <c r="H3604" s="1" t="str">
        <f t="shared" si="226"/>
        <v>&lt;80</v>
      </c>
      <c r="I3604" s="1">
        <v>434.82243042586703</v>
      </c>
      <c r="J3604" s="1">
        <v>247.619126020235</v>
      </c>
      <c r="K3604" s="1">
        <v>71.771302176763399</v>
      </c>
      <c r="L3604" s="1">
        <v>9.0458645804242508</v>
      </c>
      <c r="M3604" s="1">
        <f t="shared" si="227"/>
        <v>64.293384526550682</v>
      </c>
      <c r="N3604" s="1">
        <v>0</v>
      </c>
      <c r="O3604" s="1" t="str">
        <f t="shared" si="224"/>
        <v>25-40</v>
      </c>
    </row>
    <row r="3605" spans="1:15">
      <c r="A3605" s="1">
        <v>3604</v>
      </c>
      <c r="B3605" s="1">
        <v>86753093604</v>
      </c>
      <c r="C3605" s="2">
        <v>1.6904109589041096</v>
      </c>
      <c r="D3605" s="2" t="str">
        <f t="shared" si="225"/>
        <v>&gt; 1.5 year</v>
      </c>
      <c r="E3605" s="3">
        <v>33.717808219178082</v>
      </c>
      <c r="F3605" s="1">
        <v>0</v>
      </c>
      <c r="G3605" s="1">
        <v>34</v>
      </c>
      <c r="H3605" s="1" t="str">
        <f t="shared" si="226"/>
        <v>&lt;80</v>
      </c>
      <c r="I3605" s="1">
        <v>173.33907030527601</v>
      </c>
      <c r="J3605" s="1">
        <v>350.50770385024299</v>
      </c>
      <c r="K3605" s="1">
        <v>164.27325749225</v>
      </c>
      <c r="L3605" s="1">
        <v>226.530221307761</v>
      </c>
      <c r="M3605" s="1">
        <f t="shared" si="227"/>
        <v>88.804159388442841</v>
      </c>
      <c r="N3605" s="1">
        <v>1</v>
      </c>
      <c r="O3605" s="1" t="str">
        <f t="shared" si="224"/>
        <v>25-40</v>
      </c>
    </row>
    <row r="3606" spans="1:15">
      <c r="A3606" s="1">
        <v>3605</v>
      </c>
      <c r="B3606" s="1">
        <v>86753093605</v>
      </c>
      <c r="C3606" s="2">
        <v>1.106849315068493</v>
      </c>
      <c r="D3606" s="2" t="str">
        <f t="shared" si="225"/>
        <v>&lt;= 1.5 year</v>
      </c>
      <c r="E3606" s="3">
        <v>34.12054794520548</v>
      </c>
      <c r="F3606" s="1">
        <v>0</v>
      </c>
      <c r="G3606" s="1">
        <v>98</v>
      </c>
      <c r="H3606" s="1" t="str">
        <f t="shared" si="226"/>
        <v>&gt;=80</v>
      </c>
      <c r="I3606" s="1">
        <v>11.999544342124601</v>
      </c>
      <c r="J3606" s="1">
        <v>215.912186843478</v>
      </c>
      <c r="K3606" s="1">
        <v>302.333874858679</v>
      </c>
      <c r="L3606" s="1">
        <v>46.259567906611103</v>
      </c>
      <c r="M3606" s="1">
        <f t="shared" si="227"/>
        <v>60.064151626683014</v>
      </c>
      <c r="N3606" s="1">
        <v>0</v>
      </c>
      <c r="O3606" s="1" t="str">
        <f t="shared" si="224"/>
        <v>25-40</v>
      </c>
    </row>
    <row r="3607" spans="1:15">
      <c r="A3607" s="1">
        <v>3606</v>
      </c>
      <c r="B3607" s="1">
        <v>86753093606</v>
      </c>
      <c r="C3607" s="2">
        <v>1.6876712328767123</v>
      </c>
      <c r="D3607" s="2" t="str">
        <f t="shared" si="225"/>
        <v>&gt; 1.5 year</v>
      </c>
      <c r="E3607" s="3">
        <v>29.704109589041096</v>
      </c>
      <c r="F3607" s="1">
        <v>0</v>
      </c>
      <c r="G3607" s="1">
        <v>17</v>
      </c>
      <c r="H3607" s="1" t="str">
        <f t="shared" si="226"/>
        <v>&lt;80</v>
      </c>
      <c r="I3607" s="1">
        <v>290.584128205507</v>
      </c>
      <c r="J3607" s="1">
        <v>242.57168621945101</v>
      </c>
      <c r="K3607" s="1">
        <v>206.69682194429001</v>
      </c>
      <c r="L3607" s="1">
        <v>233.074506086583</v>
      </c>
      <c r="M3607" s="1">
        <f t="shared" si="227"/>
        <v>95.425024517701402</v>
      </c>
      <c r="N3607" s="1">
        <v>0</v>
      </c>
      <c r="O3607" s="1" t="str">
        <f t="shared" si="224"/>
        <v>25-40</v>
      </c>
    </row>
    <row r="3608" spans="1:15">
      <c r="A3608" s="1">
        <v>3607</v>
      </c>
      <c r="B3608" s="1">
        <v>86753093607</v>
      </c>
      <c r="C3608" s="2">
        <v>1.7232876712328766</v>
      </c>
      <c r="D3608" s="2" t="str">
        <f t="shared" si="225"/>
        <v>&gt; 1.5 year</v>
      </c>
      <c r="E3608" s="3">
        <v>29.841095890410958</v>
      </c>
      <c r="F3608" s="1">
        <v>0</v>
      </c>
      <c r="G3608" s="1">
        <v>38</v>
      </c>
      <c r="H3608" s="1" t="str">
        <f t="shared" si="226"/>
        <v>&lt;80</v>
      </c>
      <c r="I3608" s="1">
        <v>237.02685211238401</v>
      </c>
      <c r="J3608" s="1">
        <v>225.381512118492</v>
      </c>
      <c r="K3608" s="1">
        <v>300.71208070303101</v>
      </c>
      <c r="L3608" s="1">
        <v>150.92375485478999</v>
      </c>
      <c r="M3608" s="1">
        <f t="shared" si="227"/>
        <v>91.188969405408599</v>
      </c>
      <c r="N3608" s="1">
        <v>0</v>
      </c>
      <c r="O3608" s="1" t="str">
        <f t="shared" si="224"/>
        <v>25-40</v>
      </c>
    </row>
    <row r="3609" spans="1:15">
      <c r="A3609" s="1">
        <v>3608</v>
      </c>
      <c r="B3609" s="1">
        <v>86753093608</v>
      </c>
      <c r="C3609" s="2">
        <v>1.106849315068493</v>
      </c>
      <c r="D3609" s="2" t="str">
        <f t="shared" si="225"/>
        <v>&lt;= 1.5 year</v>
      </c>
      <c r="E3609" s="3">
        <v>39.038356164383565</v>
      </c>
      <c r="F3609" s="1">
        <v>0</v>
      </c>
      <c r="G3609" s="1">
        <v>104</v>
      </c>
      <c r="H3609" s="1" t="str">
        <f t="shared" si="226"/>
        <v>&gt;=80</v>
      </c>
      <c r="I3609" s="1">
        <v>44.863105899944699</v>
      </c>
      <c r="J3609" s="1">
        <v>180.46763977584399</v>
      </c>
      <c r="K3609" s="1">
        <v>418.69355976301301</v>
      </c>
      <c r="L3609" s="1">
        <v>12.0736702615689</v>
      </c>
      <c r="M3609" s="1">
        <f t="shared" si="227"/>
        <v>69.718527257012923</v>
      </c>
      <c r="N3609" s="1">
        <v>0</v>
      </c>
      <c r="O3609" s="1" t="str">
        <f t="shared" si="224"/>
        <v>25-40</v>
      </c>
    </row>
    <row r="3610" spans="1:15">
      <c r="A3610" s="1">
        <v>3609</v>
      </c>
      <c r="B3610" s="1">
        <v>86753093609</v>
      </c>
      <c r="C3610" s="2">
        <v>1.0684931506849316</v>
      </c>
      <c r="D3610" s="2" t="str">
        <f t="shared" si="225"/>
        <v>&lt;= 1.5 year</v>
      </c>
      <c r="E3610" s="3">
        <v>38.402739726027399</v>
      </c>
      <c r="F3610" s="1">
        <v>0</v>
      </c>
      <c r="G3610" s="1">
        <v>84</v>
      </c>
      <c r="H3610" s="1" t="str">
        <f t="shared" si="226"/>
        <v>&gt;=80</v>
      </c>
      <c r="I3610" s="1">
        <v>8.1471110801212507</v>
      </c>
      <c r="J3610" s="1">
        <v>297.25177831928403</v>
      </c>
      <c r="K3610" s="1">
        <v>182.36613215088701</v>
      </c>
      <c r="L3610" s="1">
        <v>105.64030184020601</v>
      </c>
      <c r="M3610" s="1">
        <f t="shared" si="227"/>
        <v>58.992683230883578</v>
      </c>
      <c r="N3610" s="1">
        <v>0</v>
      </c>
      <c r="O3610" s="1" t="str">
        <f t="shared" si="224"/>
        <v>25-40</v>
      </c>
    </row>
    <row r="3611" spans="1:15">
      <c r="A3611" s="1">
        <v>3610</v>
      </c>
      <c r="B3611" s="1">
        <v>86753093610</v>
      </c>
      <c r="C3611" s="2">
        <v>1.6219178082191781</v>
      </c>
      <c r="D3611" s="2" t="str">
        <f t="shared" si="225"/>
        <v>&gt; 1.5 year</v>
      </c>
      <c r="E3611" s="3">
        <v>32.402739726027399</v>
      </c>
      <c r="F3611" s="1">
        <v>0</v>
      </c>
      <c r="G3611" s="1">
        <v>24</v>
      </c>
      <c r="H3611" s="1" t="str">
        <f t="shared" si="226"/>
        <v>&lt;80</v>
      </c>
      <c r="I3611" s="1">
        <v>239.62770929910101</v>
      </c>
      <c r="J3611" s="1">
        <v>249.39864421684101</v>
      </c>
      <c r="K3611" s="1">
        <v>300.61945062520999</v>
      </c>
      <c r="L3611" s="1">
        <v>247.992220464491</v>
      </c>
      <c r="M3611" s="1">
        <f t="shared" si="227"/>
        <v>104.95550881203948</v>
      </c>
      <c r="N3611" s="1">
        <v>0</v>
      </c>
      <c r="O3611" s="1" t="str">
        <f t="shared" si="224"/>
        <v>25-40</v>
      </c>
    </row>
    <row r="3612" spans="1:15">
      <c r="A3612" s="1">
        <v>3611</v>
      </c>
      <c r="B3612" s="1">
        <v>86753093611</v>
      </c>
      <c r="C3612" s="2">
        <v>1.210958904109589</v>
      </c>
      <c r="D3612" s="2" t="str">
        <f t="shared" si="225"/>
        <v>&lt;= 1.5 year</v>
      </c>
      <c r="E3612" s="3">
        <v>45.060273972602737</v>
      </c>
      <c r="F3612" s="1">
        <v>0</v>
      </c>
      <c r="G3612" s="1">
        <v>59</v>
      </c>
      <c r="H3612" s="1" t="str">
        <f t="shared" si="226"/>
        <v>&lt;80</v>
      </c>
      <c r="I3612" s="1">
        <v>4.9028390394793497</v>
      </c>
      <c r="J3612" s="1">
        <v>394.78378882163099</v>
      </c>
      <c r="K3612" s="1">
        <v>227.59325306423901</v>
      </c>
      <c r="L3612" s="1">
        <v>2.53075785227316</v>
      </c>
      <c r="M3612" s="1">
        <f t="shared" si="227"/>
        <v>59.589811538870293</v>
      </c>
      <c r="N3612" s="1">
        <v>0</v>
      </c>
      <c r="O3612" s="1" t="str">
        <f t="shared" si="224"/>
        <v>&gt;40</v>
      </c>
    </row>
    <row r="3613" spans="1:15">
      <c r="A3613" s="1">
        <v>3612</v>
      </c>
      <c r="B3613" s="1">
        <v>86753093612</v>
      </c>
      <c r="C3613" s="2">
        <v>1.295890410958904</v>
      </c>
      <c r="D3613" s="2" t="str">
        <f t="shared" si="225"/>
        <v>&lt;= 1.5 year</v>
      </c>
      <c r="E3613" s="3">
        <v>41.441095890410956</v>
      </c>
      <c r="F3613" s="1">
        <v>0</v>
      </c>
      <c r="G3613" s="1">
        <v>88</v>
      </c>
      <c r="H3613" s="1" t="str">
        <f t="shared" si="226"/>
        <v>&gt;=80</v>
      </c>
      <c r="I3613" s="1">
        <v>8.3102129714217199</v>
      </c>
      <c r="J3613" s="1">
        <v>258.63525381897398</v>
      </c>
      <c r="K3613" s="1">
        <v>254.09046971380101</v>
      </c>
      <c r="L3613" s="1">
        <v>81.371522871178001</v>
      </c>
      <c r="M3613" s="1">
        <f t="shared" si="227"/>
        <v>61.611076453429135</v>
      </c>
      <c r="N3613" s="1">
        <v>0</v>
      </c>
      <c r="O3613" s="1" t="str">
        <f t="shared" si="224"/>
        <v>&gt;40</v>
      </c>
    </row>
    <row r="3614" spans="1:15">
      <c r="A3614" s="1">
        <v>3613</v>
      </c>
      <c r="B3614" s="1">
        <v>86753093613</v>
      </c>
      <c r="C3614" s="2">
        <v>1.7013698630136986</v>
      </c>
      <c r="D3614" s="2" t="str">
        <f t="shared" si="225"/>
        <v>&gt; 1.5 year</v>
      </c>
      <c r="E3614" s="3">
        <v>26.638356164383563</v>
      </c>
      <c r="F3614" s="1">
        <v>0</v>
      </c>
      <c r="G3614" s="1">
        <v>38</v>
      </c>
      <c r="H3614" s="1" t="str">
        <f t="shared" si="226"/>
        <v>&lt;80</v>
      </c>
      <c r="I3614" s="1">
        <v>210.027213722608</v>
      </c>
      <c r="J3614" s="1">
        <v>366.86517680254099</v>
      </c>
      <c r="K3614" s="1">
        <v>227.14069185893101</v>
      </c>
      <c r="L3614" s="1">
        <v>173.85381283766</v>
      </c>
      <c r="M3614" s="1">
        <f t="shared" si="227"/>
        <v>94.27073180560285</v>
      </c>
      <c r="N3614" s="1">
        <v>0</v>
      </c>
      <c r="O3614" s="1" t="str">
        <f t="shared" si="224"/>
        <v>25-40</v>
      </c>
    </row>
    <row r="3615" spans="1:15">
      <c r="A3615" s="1">
        <v>3614</v>
      </c>
      <c r="B3615" s="1">
        <v>86753093614</v>
      </c>
      <c r="C3615" s="2">
        <v>1.2164383561643837</v>
      </c>
      <c r="D3615" s="2" t="str">
        <f t="shared" si="225"/>
        <v>&lt;= 1.5 year</v>
      </c>
      <c r="E3615" s="3">
        <v>44.471232876712328</v>
      </c>
      <c r="F3615" s="1">
        <v>0</v>
      </c>
      <c r="G3615" s="1">
        <v>72</v>
      </c>
      <c r="H3615" s="1" t="str">
        <f t="shared" si="226"/>
        <v>&lt;80</v>
      </c>
      <c r="I3615" s="1">
        <v>28.6081154909227</v>
      </c>
      <c r="J3615" s="1">
        <v>240.27704713999901</v>
      </c>
      <c r="K3615" s="1">
        <v>197.909523200873</v>
      </c>
      <c r="L3615" s="1">
        <v>57.514493831508901</v>
      </c>
      <c r="M3615" s="1">
        <f t="shared" si="227"/>
        <v>52.161695054359562</v>
      </c>
      <c r="N3615" s="1">
        <v>1</v>
      </c>
      <c r="O3615" s="1" t="str">
        <f t="shared" si="224"/>
        <v>&gt;40</v>
      </c>
    </row>
    <row r="3616" spans="1:15">
      <c r="A3616" s="1">
        <v>3615</v>
      </c>
      <c r="B3616" s="1">
        <v>86753093615</v>
      </c>
      <c r="C3616" s="2">
        <v>1.6821917808219178</v>
      </c>
      <c r="D3616" s="2" t="str">
        <f t="shared" si="225"/>
        <v>&gt; 1.5 year</v>
      </c>
      <c r="E3616" s="3">
        <v>30.912328767123288</v>
      </c>
      <c r="F3616" s="1">
        <v>0</v>
      </c>
      <c r="G3616" s="1">
        <v>43</v>
      </c>
      <c r="H3616" s="1" t="str">
        <f t="shared" si="226"/>
        <v>&lt;80</v>
      </c>
      <c r="I3616" s="1">
        <v>324.01703080773598</v>
      </c>
      <c r="J3616" s="1">
        <v>169.06108096649999</v>
      </c>
      <c r="K3616" s="1">
        <v>297.83038879007</v>
      </c>
      <c r="L3616" s="1">
        <v>210.156742620724</v>
      </c>
      <c r="M3616" s="1">
        <f t="shared" si="227"/>
        <v>100.40470471123416</v>
      </c>
      <c r="N3616" s="1">
        <v>1</v>
      </c>
      <c r="O3616" s="1" t="str">
        <f t="shared" si="224"/>
        <v>25-40</v>
      </c>
    </row>
    <row r="3617" spans="1:15">
      <c r="A3617" s="1">
        <v>3616</v>
      </c>
      <c r="B3617" s="1">
        <v>86753093616</v>
      </c>
      <c r="C3617" s="2">
        <v>1.6054794520547946</v>
      </c>
      <c r="D3617" s="2" t="str">
        <f t="shared" si="225"/>
        <v>&gt; 1.5 year</v>
      </c>
      <c r="E3617" s="3">
        <v>31.424657534246574</v>
      </c>
      <c r="F3617" s="1">
        <v>0</v>
      </c>
      <c r="G3617" s="1">
        <v>28</v>
      </c>
      <c r="H3617" s="1" t="str">
        <f t="shared" si="226"/>
        <v>&lt;80</v>
      </c>
      <c r="I3617" s="1">
        <v>238.45723390343599</v>
      </c>
      <c r="J3617" s="1">
        <v>199.46721228359601</v>
      </c>
      <c r="K3617" s="1">
        <v>312.26942046809</v>
      </c>
      <c r="L3617" s="1">
        <v>196.78908427033201</v>
      </c>
      <c r="M3617" s="1">
        <f t="shared" si="227"/>
        <v>96.120976263573212</v>
      </c>
      <c r="N3617" s="1">
        <v>0</v>
      </c>
      <c r="O3617" s="1" t="str">
        <f t="shared" si="224"/>
        <v>25-40</v>
      </c>
    </row>
    <row r="3618" spans="1:15">
      <c r="A3618" s="1">
        <v>3617</v>
      </c>
      <c r="B3618" s="1">
        <v>86753093617</v>
      </c>
      <c r="C3618" s="2">
        <v>1.3095890410958904</v>
      </c>
      <c r="D3618" s="2" t="str">
        <f t="shared" si="225"/>
        <v>&lt;= 1.5 year</v>
      </c>
      <c r="E3618" s="3">
        <v>45.095890410958901</v>
      </c>
      <c r="F3618" s="1">
        <v>1</v>
      </c>
      <c r="G3618" s="1">
        <v>67</v>
      </c>
      <c r="H3618" s="1" t="str">
        <f t="shared" si="226"/>
        <v>&lt;80</v>
      </c>
      <c r="I3618" s="1">
        <v>48.934753677425697</v>
      </c>
      <c r="J3618" s="1">
        <v>262.46727360656399</v>
      </c>
      <c r="K3618" s="1">
        <v>252.86103621958901</v>
      </c>
      <c r="L3618" s="1">
        <v>7.5438409166309999</v>
      </c>
      <c r="M3618" s="1">
        <f t="shared" si="227"/>
        <v>56.160747439065574</v>
      </c>
      <c r="N3618" s="1">
        <v>0</v>
      </c>
      <c r="O3618" s="1" t="str">
        <f t="shared" si="224"/>
        <v>&gt;40</v>
      </c>
    </row>
    <row r="3619" spans="1:15">
      <c r="A3619" s="1">
        <v>3618</v>
      </c>
      <c r="B3619" s="1">
        <v>86753093618</v>
      </c>
      <c r="C3619" s="2">
        <v>1.0301369863013699</v>
      </c>
      <c r="D3619" s="2" t="str">
        <f t="shared" si="225"/>
        <v>&lt;= 1.5 year</v>
      </c>
      <c r="E3619" s="3">
        <v>37.38082191780822</v>
      </c>
      <c r="F3619" s="1">
        <v>0</v>
      </c>
      <c r="G3619" s="1">
        <v>19</v>
      </c>
      <c r="H3619" s="1" t="str">
        <f t="shared" si="226"/>
        <v>&lt;80</v>
      </c>
      <c r="I3619" s="1">
        <v>9.9398022095732408</v>
      </c>
      <c r="J3619" s="1">
        <v>30.1464120020587</v>
      </c>
      <c r="K3619" s="1">
        <v>343.36543118897202</v>
      </c>
      <c r="L3619" s="1">
        <v>430.12863524652403</v>
      </c>
      <c r="M3619" s="1">
        <f t="shared" si="227"/>
        <v>96.026185109190081</v>
      </c>
      <c r="N3619" s="1">
        <v>0</v>
      </c>
      <c r="O3619" s="1" t="str">
        <f t="shared" si="224"/>
        <v>25-40</v>
      </c>
    </row>
    <row r="3620" spans="1:15">
      <c r="A3620" s="1">
        <v>3619</v>
      </c>
      <c r="B3620" s="1">
        <v>86753093619</v>
      </c>
      <c r="C3620" s="2">
        <v>0.95616438356164379</v>
      </c>
      <c r="D3620" s="2" t="str">
        <f t="shared" si="225"/>
        <v>&lt;= 1.5 year</v>
      </c>
      <c r="E3620" s="3">
        <v>33.361643835616441</v>
      </c>
      <c r="F3620" s="1">
        <v>1</v>
      </c>
      <c r="G3620" s="1">
        <v>23</v>
      </c>
      <c r="H3620" s="1" t="str">
        <f t="shared" si="226"/>
        <v>&lt;80</v>
      </c>
      <c r="I3620" s="1">
        <v>117.839764548931</v>
      </c>
      <c r="J3620" s="1">
        <v>19.4283232788137</v>
      </c>
      <c r="K3620" s="1">
        <v>385.64241832746302</v>
      </c>
      <c r="L3620" s="1">
        <v>325.56935947884801</v>
      </c>
      <c r="M3620" s="1">
        <f t="shared" si="227"/>
        <v>96.326860362976902</v>
      </c>
      <c r="N3620" s="1">
        <v>0</v>
      </c>
      <c r="O3620" s="1" t="str">
        <f t="shared" si="224"/>
        <v>25-40</v>
      </c>
    </row>
    <row r="3621" spans="1:15">
      <c r="A3621" s="1">
        <v>3620</v>
      </c>
      <c r="B3621" s="1">
        <v>86753093620</v>
      </c>
      <c r="C3621" s="2">
        <v>1.3178082191780822</v>
      </c>
      <c r="D3621" s="2" t="str">
        <f t="shared" si="225"/>
        <v>&lt;= 1.5 year</v>
      </c>
      <c r="E3621" s="3">
        <v>36.846575342465755</v>
      </c>
      <c r="F3621" s="1">
        <v>0</v>
      </c>
      <c r="G3621" s="1">
        <v>75</v>
      </c>
      <c r="H3621" s="1" t="str">
        <f t="shared" si="226"/>
        <v>&lt;80</v>
      </c>
      <c r="I3621" s="1">
        <v>30.653556957508201</v>
      </c>
      <c r="J3621" s="1">
        <v>294.42845749778201</v>
      </c>
      <c r="K3621" s="1">
        <v>227.47818911973999</v>
      </c>
      <c r="L3621" s="1">
        <v>7.7426665849690499</v>
      </c>
      <c r="M3621" s="1">
        <f t="shared" si="227"/>
        <v>54.233063840988301</v>
      </c>
      <c r="N3621" s="1">
        <v>0</v>
      </c>
      <c r="O3621" s="1" t="str">
        <f t="shared" si="224"/>
        <v>25-40</v>
      </c>
    </row>
    <row r="3622" spans="1:15">
      <c r="A3622" s="1">
        <v>3621</v>
      </c>
      <c r="B3622" s="1">
        <v>86753093621</v>
      </c>
      <c r="C3622" s="2">
        <v>1.5917808219178082</v>
      </c>
      <c r="D3622" s="2" t="str">
        <f t="shared" si="225"/>
        <v>&gt; 1.5 year</v>
      </c>
      <c r="E3622" s="3">
        <v>28.328767123287673</v>
      </c>
      <c r="F3622" s="1">
        <v>0</v>
      </c>
      <c r="G3622" s="1">
        <v>35</v>
      </c>
      <c r="H3622" s="1" t="str">
        <f t="shared" si="226"/>
        <v>&lt;80</v>
      </c>
      <c r="I3622" s="1">
        <v>250.212765916628</v>
      </c>
      <c r="J3622" s="1">
        <v>227.29801151106599</v>
      </c>
      <c r="K3622" s="1">
        <v>336.25644123077001</v>
      </c>
      <c r="L3622" s="1">
        <v>176.44275022115201</v>
      </c>
      <c r="M3622" s="1">
        <f t="shared" si="227"/>
        <v>99.724765168446169</v>
      </c>
      <c r="N3622" s="1">
        <v>0</v>
      </c>
      <c r="O3622" s="1" t="str">
        <f t="shared" si="224"/>
        <v>25-40</v>
      </c>
    </row>
    <row r="3623" spans="1:15">
      <c r="A3623" s="1">
        <v>3622</v>
      </c>
      <c r="B3623" s="1">
        <v>86753093622</v>
      </c>
      <c r="C3623" s="2">
        <v>1.1945205479452055</v>
      </c>
      <c r="D3623" s="2" t="str">
        <f t="shared" si="225"/>
        <v>&lt;= 1.5 year</v>
      </c>
      <c r="E3623" s="3">
        <v>36.421917808219177</v>
      </c>
      <c r="F3623" s="1">
        <v>0</v>
      </c>
      <c r="G3623" s="1">
        <v>108</v>
      </c>
      <c r="H3623" s="1" t="str">
        <f t="shared" si="226"/>
        <v>&gt;=80</v>
      </c>
      <c r="I3623" s="1">
        <v>40.4228851791541</v>
      </c>
      <c r="J3623" s="1">
        <v>310.78718753298102</v>
      </c>
      <c r="K3623" s="1">
        <v>177.644046020952</v>
      </c>
      <c r="L3623" s="1">
        <v>13.047898443421801</v>
      </c>
      <c r="M3623" s="1">
        <f t="shared" si="227"/>
        <v>50.979839152695668</v>
      </c>
      <c r="N3623" s="1">
        <v>1</v>
      </c>
      <c r="O3623" s="1" t="str">
        <f t="shared" si="224"/>
        <v>25-40</v>
      </c>
    </row>
    <row r="3624" spans="1:15">
      <c r="A3624" s="1">
        <v>3623</v>
      </c>
      <c r="B3624" s="1">
        <v>86753093623</v>
      </c>
      <c r="C3624" s="2">
        <v>1.2465753424657535</v>
      </c>
      <c r="D3624" s="2" t="str">
        <f t="shared" si="225"/>
        <v>&lt;= 1.5 year</v>
      </c>
      <c r="E3624" s="3">
        <v>37.298630136986304</v>
      </c>
      <c r="F3624" s="1">
        <v>0</v>
      </c>
      <c r="G3624" s="1">
        <v>68</v>
      </c>
      <c r="H3624" s="1" t="str">
        <f t="shared" si="226"/>
        <v>&lt;80</v>
      </c>
      <c r="I3624" s="1">
        <v>18.634039426831698</v>
      </c>
      <c r="J3624" s="1">
        <v>346.68949963774401</v>
      </c>
      <c r="K3624" s="1">
        <v>177.84017360489801</v>
      </c>
      <c r="L3624" s="1">
        <v>1.3758346929035701</v>
      </c>
      <c r="M3624" s="1">
        <f t="shared" si="227"/>
        <v>50.731804120902247</v>
      </c>
      <c r="N3624" s="1">
        <v>1</v>
      </c>
      <c r="O3624" s="1" t="str">
        <f t="shared" si="224"/>
        <v>25-40</v>
      </c>
    </row>
    <row r="3625" spans="1:15">
      <c r="A3625" s="1">
        <v>3624</v>
      </c>
      <c r="B3625" s="1">
        <v>86753093624</v>
      </c>
      <c r="C3625" s="2">
        <v>1.1095890410958904</v>
      </c>
      <c r="D3625" s="2" t="str">
        <f t="shared" si="225"/>
        <v>&lt;= 1.5 year</v>
      </c>
      <c r="E3625" s="3">
        <v>37.43287671232877</v>
      </c>
      <c r="F3625" s="1">
        <v>0</v>
      </c>
      <c r="G3625" s="1">
        <v>82</v>
      </c>
      <c r="H3625" s="1" t="str">
        <f t="shared" si="226"/>
        <v>&gt;=80</v>
      </c>
      <c r="I3625" s="1">
        <v>46.630230031170697</v>
      </c>
      <c r="J3625" s="1">
        <v>335.93946228358601</v>
      </c>
      <c r="K3625" s="1">
        <v>163.737189533205</v>
      </c>
      <c r="L3625" s="1">
        <v>84.998855558873203</v>
      </c>
      <c r="M3625" s="1">
        <f t="shared" si="227"/>
        <v>60.453900796229924</v>
      </c>
      <c r="N3625" s="1">
        <v>0</v>
      </c>
      <c r="O3625" s="1" t="str">
        <f t="shared" si="224"/>
        <v>25-40</v>
      </c>
    </row>
    <row r="3626" spans="1:15">
      <c r="A3626" s="1">
        <v>3625</v>
      </c>
      <c r="B3626" s="1">
        <v>86753093625</v>
      </c>
      <c r="C3626" s="2">
        <v>1.7068493150684931</v>
      </c>
      <c r="D3626" s="2" t="str">
        <f t="shared" si="225"/>
        <v>&gt; 1.5 year</v>
      </c>
      <c r="E3626" s="3">
        <v>30.605479452054794</v>
      </c>
      <c r="F3626" s="1">
        <v>0</v>
      </c>
      <c r="G3626" s="1">
        <v>36</v>
      </c>
      <c r="H3626" s="1" t="str">
        <f t="shared" si="226"/>
        <v>&lt;80</v>
      </c>
      <c r="I3626" s="1">
        <v>295.49802379860898</v>
      </c>
      <c r="J3626" s="1">
        <v>273.99186155169298</v>
      </c>
      <c r="K3626" s="1">
        <v>175.41579847524901</v>
      </c>
      <c r="L3626" s="1">
        <v>236.72032947017399</v>
      </c>
      <c r="M3626" s="1">
        <f t="shared" si="227"/>
        <v>95.015526181474911</v>
      </c>
      <c r="N3626" s="1">
        <v>0</v>
      </c>
      <c r="O3626" s="1" t="str">
        <f t="shared" si="224"/>
        <v>25-40</v>
      </c>
    </row>
    <row r="3627" spans="1:15">
      <c r="A3627" s="1">
        <v>3626</v>
      </c>
      <c r="B3627" s="1">
        <v>86753093626</v>
      </c>
      <c r="C3627" s="2">
        <v>1.6246575342465754</v>
      </c>
      <c r="D3627" s="2" t="str">
        <f t="shared" si="225"/>
        <v>&gt; 1.5 year</v>
      </c>
      <c r="E3627" s="3">
        <v>30.290410958904111</v>
      </c>
      <c r="F3627" s="1">
        <v>1</v>
      </c>
      <c r="G3627" s="1">
        <v>63</v>
      </c>
      <c r="H3627" s="1" t="str">
        <f t="shared" si="226"/>
        <v>&lt;80</v>
      </c>
      <c r="I3627" s="1">
        <v>243.65901368463</v>
      </c>
      <c r="J3627" s="1">
        <v>529.44178807790399</v>
      </c>
      <c r="K3627" s="1">
        <v>14.260336578083299</v>
      </c>
      <c r="L3627" s="1">
        <v>1.8875524667816901</v>
      </c>
      <c r="M3627" s="1">
        <f t="shared" si="227"/>
        <v>63.785810826386523</v>
      </c>
      <c r="N3627" s="1">
        <v>0</v>
      </c>
      <c r="O3627" s="1" t="str">
        <f t="shared" si="224"/>
        <v>25-40</v>
      </c>
    </row>
    <row r="3628" spans="1:15">
      <c r="A3628" s="1">
        <v>3627</v>
      </c>
      <c r="B3628" s="1">
        <v>86753093627</v>
      </c>
      <c r="C3628" s="2">
        <v>1.252054794520548</v>
      </c>
      <c r="D3628" s="2" t="str">
        <f t="shared" si="225"/>
        <v>&lt;= 1.5 year</v>
      </c>
      <c r="E3628" s="3">
        <v>38.413698630136984</v>
      </c>
      <c r="F3628" s="1">
        <v>1</v>
      </c>
      <c r="G3628" s="1">
        <v>69</v>
      </c>
      <c r="H3628" s="1" t="str">
        <f t="shared" si="226"/>
        <v>&lt;80</v>
      </c>
      <c r="I3628" s="1">
        <v>24.005234456028901</v>
      </c>
      <c r="J3628" s="1">
        <v>319.81197474408702</v>
      </c>
      <c r="K3628" s="1">
        <v>259.07576947922797</v>
      </c>
      <c r="L3628" s="1">
        <v>21.052971659226301</v>
      </c>
      <c r="M3628" s="1">
        <f t="shared" si="227"/>
        <v>61.120825672623788</v>
      </c>
      <c r="N3628" s="1">
        <v>0</v>
      </c>
      <c r="O3628" s="1" t="str">
        <f t="shared" si="224"/>
        <v>25-40</v>
      </c>
    </row>
    <row r="3629" spans="1:15">
      <c r="A3629" s="1">
        <v>3628</v>
      </c>
      <c r="B3629" s="1">
        <v>86753093628</v>
      </c>
      <c r="C3629" s="2">
        <v>1.273972602739726</v>
      </c>
      <c r="D3629" s="2" t="str">
        <f t="shared" si="225"/>
        <v>&lt;= 1.5 year</v>
      </c>
      <c r="E3629" s="3">
        <v>42</v>
      </c>
      <c r="F3629" s="1">
        <v>1</v>
      </c>
      <c r="G3629" s="1">
        <v>100</v>
      </c>
      <c r="H3629" s="1" t="str">
        <f t="shared" si="226"/>
        <v>&gt;=80</v>
      </c>
      <c r="I3629" s="1">
        <v>66.0128413886315</v>
      </c>
      <c r="J3629" s="1">
        <v>264.46570394657903</v>
      </c>
      <c r="K3629" s="1">
        <v>171.94223957783501</v>
      </c>
      <c r="L3629" s="1">
        <v>77.558577614160995</v>
      </c>
      <c r="M3629" s="1">
        <f t="shared" si="227"/>
        <v>56.378381689856354</v>
      </c>
      <c r="N3629" s="1">
        <v>0</v>
      </c>
      <c r="O3629" s="1" t="str">
        <f t="shared" si="224"/>
        <v>&gt;40</v>
      </c>
    </row>
    <row r="3630" spans="1:15">
      <c r="A3630" s="1">
        <v>3629</v>
      </c>
      <c r="B3630" s="1">
        <v>86753093629</v>
      </c>
      <c r="C3630" s="2">
        <v>1.5561643835616439</v>
      </c>
      <c r="D3630" s="2" t="str">
        <f t="shared" si="225"/>
        <v>&gt; 1.5 year</v>
      </c>
      <c r="E3630" s="3">
        <v>28.287671232876711</v>
      </c>
      <c r="F3630" s="1">
        <v>0</v>
      </c>
      <c r="G3630" s="1">
        <v>43</v>
      </c>
      <c r="H3630" s="1" t="str">
        <f t="shared" si="226"/>
        <v>&lt;80</v>
      </c>
      <c r="I3630" s="1">
        <v>246.718626727653</v>
      </c>
      <c r="J3630" s="1">
        <v>178.362140745657</v>
      </c>
      <c r="K3630" s="1">
        <v>157.81299431223499</v>
      </c>
      <c r="L3630" s="1">
        <v>338.51309706047903</v>
      </c>
      <c r="M3630" s="1">
        <f t="shared" si="227"/>
        <v>93.565592362590479</v>
      </c>
      <c r="N3630" s="1">
        <v>1</v>
      </c>
      <c r="O3630" s="1" t="str">
        <f t="shared" si="224"/>
        <v>25-40</v>
      </c>
    </row>
    <row r="3631" spans="1:15">
      <c r="A3631" s="1">
        <v>3630</v>
      </c>
      <c r="B3631" s="1">
        <v>86753093630</v>
      </c>
      <c r="C3631" s="2">
        <v>1.0684931506849316</v>
      </c>
      <c r="D3631" s="2" t="str">
        <f t="shared" si="225"/>
        <v>&lt;= 1.5 year</v>
      </c>
      <c r="E3631" s="3">
        <v>39.183561643835617</v>
      </c>
      <c r="F3631" s="1">
        <v>0</v>
      </c>
      <c r="G3631" s="1">
        <v>68</v>
      </c>
      <c r="H3631" s="1" t="str">
        <f t="shared" si="226"/>
        <v>&lt;80</v>
      </c>
      <c r="I3631" s="1">
        <v>14.139214971235701</v>
      </c>
      <c r="J3631" s="1">
        <v>319.34242952141199</v>
      </c>
      <c r="K3631" s="1">
        <v>227.57675143245001</v>
      </c>
      <c r="L3631" s="1">
        <v>24.605931793940801</v>
      </c>
      <c r="M3631" s="1">
        <f t="shared" si="227"/>
        <v>56.940453546578716</v>
      </c>
      <c r="N3631" s="1">
        <v>0</v>
      </c>
      <c r="O3631" s="1" t="str">
        <f t="shared" si="224"/>
        <v>25-40</v>
      </c>
    </row>
    <row r="3632" spans="1:15">
      <c r="A3632" s="1">
        <v>3631</v>
      </c>
      <c r="B3632" s="1">
        <v>86753093631</v>
      </c>
      <c r="C3632" s="2">
        <v>1.6849315068493151</v>
      </c>
      <c r="D3632" s="2" t="str">
        <f t="shared" si="225"/>
        <v>&gt; 1.5 year</v>
      </c>
      <c r="E3632" s="3">
        <v>29.24931506849315</v>
      </c>
      <c r="F3632" s="1">
        <v>0</v>
      </c>
      <c r="G3632" s="1">
        <v>43</v>
      </c>
      <c r="H3632" s="1" t="str">
        <f t="shared" si="226"/>
        <v>&lt;80</v>
      </c>
      <c r="I3632" s="1">
        <v>245.672213417872</v>
      </c>
      <c r="J3632" s="1">
        <v>219.29403885903699</v>
      </c>
      <c r="K3632" s="1">
        <v>306.22724420957701</v>
      </c>
      <c r="L3632" s="1">
        <v>204.26118003183799</v>
      </c>
      <c r="M3632" s="1">
        <f t="shared" si="227"/>
        <v>98.455911091122502</v>
      </c>
      <c r="N3632" s="1">
        <v>0</v>
      </c>
      <c r="O3632" s="1" t="str">
        <f t="shared" si="224"/>
        <v>25-40</v>
      </c>
    </row>
    <row r="3633" spans="1:15">
      <c r="A3633" s="1">
        <v>3632</v>
      </c>
      <c r="B3633" s="1">
        <v>86753093632</v>
      </c>
      <c r="C3633" s="2">
        <v>1.6</v>
      </c>
      <c r="D3633" s="2" t="str">
        <f t="shared" si="225"/>
        <v>&gt; 1.5 year</v>
      </c>
      <c r="E3633" s="3">
        <v>29.312328767123287</v>
      </c>
      <c r="F3633" s="1">
        <v>0</v>
      </c>
      <c r="G3633" s="1">
        <v>48</v>
      </c>
      <c r="H3633" s="1" t="str">
        <f t="shared" si="226"/>
        <v>&lt;80</v>
      </c>
      <c r="I3633" s="1">
        <v>248.6280073069</v>
      </c>
      <c r="J3633" s="1">
        <v>93.898794985045797</v>
      </c>
      <c r="K3633" s="1">
        <v>164.312813603249</v>
      </c>
      <c r="L3633" s="1">
        <v>481.64652247132</v>
      </c>
      <c r="M3633" s="1">
        <f t="shared" si="227"/>
        <v>104.91726451230394</v>
      </c>
      <c r="N3633" s="1">
        <v>0</v>
      </c>
      <c r="O3633" s="1" t="str">
        <f t="shared" si="224"/>
        <v>25-40</v>
      </c>
    </row>
    <row r="3634" spans="1:15">
      <c r="A3634" s="1">
        <v>3633</v>
      </c>
      <c r="B3634" s="1">
        <v>86753093633</v>
      </c>
      <c r="C3634" s="2">
        <v>1.8082191780821917</v>
      </c>
      <c r="D3634" s="2" t="str">
        <f t="shared" si="225"/>
        <v>&gt; 1.5 year</v>
      </c>
      <c r="E3634" s="3">
        <v>26.780821917808218</v>
      </c>
      <c r="F3634" s="1">
        <v>1</v>
      </c>
      <c r="G3634" s="1">
        <v>53</v>
      </c>
      <c r="H3634" s="1" t="str">
        <f t="shared" si="226"/>
        <v>&lt;80</v>
      </c>
      <c r="I3634" s="1">
        <v>332.59762489508699</v>
      </c>
      <c r="J3634" s="1">
        <v>127.400265158336</v>
      </c>
      <c r="K3634" s="1">
        <v>298.750209859839</v>
      </c>
      <c r="L3634" s="1">
        <v>232.25454463562599</v>
      </c>
      <c r="M3634" s="1">
        <f t="shared" si="227"/>
        <v>100.52040174372964</v>
      </c>
      <c r="N3634" s="1">
        <v>0</v>
      </c>
      <c r="O3634" s="1" t="str">
        <f t="shared" si="224"/>
        <v>25-40</v>
      </c>
    </row>
    <row r="3635" spans="1:15">
      <c r="A3635" s="1">
        <v>3634</v>
      </c>
      <c r="B3635" s="1">
        <v>86753093634</v>
      </c>
      <c r="C3635" s="2">
        <v>1.5561643835616439</v>
      </c>
      <c r="D3635" s="2" t="str">
        <f t="shared" si="225"/>
        <v>&gt; 1.5 year</v>
      </c>
      <c r="E3635" s="3">
        <v>28.117808219178084</v>
      </c>
      <c r="F3635" s="1">
        <v>0</v>
      </c>
      <c r="G3635" s="1">
        <v>49</v>
      </c>
      <c r="H3635" s="1" t="str">
        <f t="shared" si="226"/>
        <v>&lt;80</v>
      </c>
      <c r="I3635" s="1">
        <v>270.23177811570503</v>
      </c>
      <c r="J3635" s="1">
        <v>284.22880779203598</v>
      </c>
      <c r="K3635" s="1">
        <v>172.76585074864099</v>
      </c>
      <c r="L3635" s="1">
        <v>256.205440080534</v>
      </c>
      <c r="M3635" s="1">
        <f t="shared" si="227"/>
        <v>95.833401772120283</v>
      </c>
      <c r="N3635" s="1">
        <v>0</v>
      </c>
      <c r="O3635" s="1" t="str">
        <f t="shared" si="224"/>
        <v>25-40</v>
      </c>
    </row>
    <row r="3636" spans="1:15">
      <c r="A3636" s="1">
        <v>3635</v>
      </c>
      <c r="B3636" s="1">
        <v>86753093635</v>
      </c>
      <c r="C3636" s="2">
        <v>1.3506849315068492</v>
      </c>
      <c r="D3636" s="2" t="str">
        <f t="shared" si="225"/>
        <v>&lt;= 1.5 year</v>
      </c>
      <c r="E3636" s="3">
        <v>22.956164383561642</v>
      </c>
      <c r="F3636" s="1">
        <v>1</v>
      </c>
      <c r="G3636" s="1">
        <v>61</v>
      </c>
      <c r="H3636" s="1" t="str">
        <f t="shared" si="226"/>
        <v>&lt;80</v>
      </c>
      <c r="I3636" s="1">
        <v>310.296797641419</v>
      </c>
      <c r="J3636" s="1">
        <v>332.23676447916699</v>
      </c>
      <c r="K3636" s="1">
        <v>33.361746342933799</v>
      </c>
      <c r="L3636" s="1">
        <v>26.692045096409501</v>
      </c>
      <c r="M3636" s="1">
        <f t="shared" si="227"/>
        <v>58.609139942368081</v>
      </c>
      <c r="N3636" s="1">
        <v>0</v>
      </c>
      <c r="O3636" s="1" t="str">
        <f t="shared" si="224"/>
        <v>17-25</v>
      </c>
    </row>
    <row r="3637" spans="1:15">
      <c r="A3637" s="1">
        <v>3636</v>
      </c>
      <c r="B3637" s="1">
        <v>86753093636</v>
      </c>
      <c r="C3637" s="2">
        <v>1.0547945205479452</v>
      </c>
      <c r="D3637" s="2" t="str">
        <f t="shared" si="225"/>
        <v>&lt;= 1.5 year</v>
      </c>
      <c r="E3637" s="3">
        <v>32.515068493150686</v>
      </c>
      <c r="F3637" s="1">
        <v>1</v>
      </c>
      <c r="G3637" s="1">
        <v>21</v>
      </c>
      <c r="H3637" s="1" t="str">
        <f t="shared" si="226"/>
        <v>&lt;80</v>
      </c>
      <c r="I3637" s="1">
        <v>581.13947602940596</v>
      </c>
      <c r="J3637" s="1">
        <v>360.34280317047597</v>
      </c>
      <c r="K3637" s="1">
        <v>17.161363348648798</v>
      </c>
      <c r="L3637" s="1">
        <v>8.4412725509532809</v>
      </c>
      <c r="M3637" s="1">
        <f t="shared" si="227"/>
        <v>78.390898643942805</v>
      </c>
      <c r="N3637" s="1">
        <v>1</v>
      </c>
      <c r="O3637" s="1" t="str">
        <f t="shared" si="224"/>
        <v>25-40</v>
      </c>
    </row>
    <row r="3638" spans="1:15">
      <c r="A3638" s="1">
        <v>3637</v>
      </c>
      <c r="B3638" s="1">
        <v>86753093637</v>
      </c>
      <c r="C3638" s="2">
        <v>1.7835616438356163</v>
      </c>
      <c r="D3638" s="2" t="str">
        <f t="shared" si="225"/>
        <v>&gt; 1.5 year</v>
      </c>
      <c r="E3638" s="3">
        <v>27.32054794520548</v>
      </c>
      <c r="F3638" s="1">
        <v>0</v>
      </c>
      <c r="G3638" s="1">
        <v>57</v>
      </c>
      <c r="H3638" s="1" t="str">
        <f t="shared" si="226"/>
        <v>&lt;80</v>
      </c>
      <c r="I3638" s="1">
        <v>204.23418505878999</v>
      </c>
      <c r="J3638" s="1">
        <v>244.348127385141</v>
      </c>
      <c r="K3638" s="1">
        <v>224.631773451691</v>
      </c>
      <c r="L3638" s="1">
        <v>230.300806268917</v>
      </c>
      <c r="M3638" s="1">
        <f t="shared" si="227"/>
        <v>90.478494561987432</v>
      </c>
      <c r="N3638" s="1">
        <v>1</v>
      </c>
      <c r="O3638" s="1" t="str">
        <f t="shared" si="224"/>
        <v>25-40</v>
      </c>
    </row>
    <row r="3639" spans="1:15">
      <c r="A3639" s="1">
        <v>3638</v>
      </c>
      <c r="B3639" s="1">
        <v>86753093638</v>
      </c>
      <c r="C3639" s="2">
        <v>1.167123287671233</v>
      </c>
      <c r="D3639" s="2" t="str">
        <f t="shared" si="225"/>
        <v>&lt;= 1.5 year</v>
      </c>
      <c r="E3639" s="3">
        <v>46.531506849315072</v>
      </c>
      <c r="F3639" s="1">
        <v>0</v>
      </c>
      <c r="G3639" s="1">
        <v>85</v>
      </c>
      <c r="H3639" s="1" t="str">
        <f t="shared" si="226"/>
        <v>&gt;=80</v>
      </c>
      <c r="I3639" s="1">
        <v>28.874542163238601</v>
      </c>
      <c r="J3639" s="1">
        <v>186.694990564509</v>
      </c>
      <c r="K3639" s="1">
        <v>312.25781424231798</v>
      </c>
      <c r="L3639" s="1">
        <v>0.16931421224041901</v>
      </c>
      <c r="M3639" s="1">
        <f t="shared" si="227"/>
        <v>54.736818032766813</v>
      </c>
      <c r="N3639" s="1">
        <v>1</v>
      </c>
      <c r="O3639" s="1" t="str">
        <f t="shared" si="224"/>
        <v>&gt;40</v>
      </c>
    </row>
    <row r="3640" spans="1:15">
      <c r="A3640" s="1">
        <v>3639</v>
      </c>
      <c r="B3640" s="1">
        <v>86753093639</v>
      </c>
      <c r="C3640" s="2">
        <v>1.8767123287671232</v>
      </c>
      <c r="D3640" s="2" t="str">
        <f t="shared" si="225"/>
        <v>&gt; 1.5 year</v>
      </c>
      <c r="E3640" s="3">
        <v>33.956164383561642</v>
      </c>
      <c r="F3640" s="1">
        <v>0</v>
      </c>
      <c r="G3640" s="1">
        <v>51</v>
      </c>
      <c r="H3640" s="1" t="str">
        <f t="shared" si="226"/>
        <v>&lt;80</v>
      </c>
      <c r="I3640" s="1">
        <v>274.36639508579702</v>
      </c>
      <c r="J3640" s="1">
        <v>178.07403901100099</v>
      </c>
      <c r="K3640" s="1">
        <v>220.31443091454699</v>
      </c>
      <c r="L3640" s="1">
        <v>285.45902907239503</v>
      </c>
      <c r="M3640" s="1">
        <f t="shared" si="227"/>
        <v>96.888049926176876</v>
      </c>
      <c r="N3640" s="1">
        <v>0</v>
      </c>
      <c r="O3640" s="1" t="str">
        <f t="shared" si="224"/>
        <v>25-40</v>
      </c>
    </row>
    <row r="3641" spans="1:15">
      <c r="A3641" s="1">
        <v>3640</v>
      </c>
      <c r="B3641" s="1">
        <v>86753093640</v>
      </c>
      <c r="C3641" s="2">
        <v>1.6547945205479453</v>
      </c>
      <c r="D3641" s="2" t="str">
        <f t="shared" si="225"/>
        <v>&gt; 1.5 year</v>
      </c>
      <c r="E3641" s="3">
        <v>28.232876712328768</v>
      </c>
      <c r="F3641" s="1">
        <v>0</v>
      </c>
      <c r="G3641" s="1">
        <v>36</v>
      </c>
      <c r="H3641" s="1" t="str">
        <f t="shared" si="226"/>
        <v>&lt;80</v>
      </c>
      <c r="I3641" s="1">
        <v>271.54641922807701</v>
      </c>
      <c r="J3641" s="1">
        <v>224.84116249614499</v>
      </c>
      <c r="K3641" s="1">
        <v>291.13057186165702</v>
      </c>
      <c r="L3641" s="1">
        <v>237.624249199118</v>
      </c>
      <c r="M3641" s="1">
        <f t="shared" si="227"/>
        <v>103.16158506523075</v>
      </c>
      <c r="N3641" s="1">
        <v>0</v>
      </c>
      <c r="O3641" s="1" t="str">
        <f t="shared" si="224"/>
        <v>25-40</v>
      </c>
    </row>
    <row r="3642" spans="1:15">
      <c r="A3642" s="1">
        <v>3641</v>
      </c>
      <c r="B3642" s="1">
        <v>86753093641</v>
      </c>
      <c r="C3642" s="2">
        <v>1.252054794520548</v>
      </c>
      <c r="D3642" s="2" t="str">
        <f t="shared" si="225"/>
        <v>&lt;= 1.5 year</v>
      </c>
      <c r="E3642" s="3">
        <v>42.38082191780822</v>
      </c>
      <c r="F3642" s="1">
        <v>0</v>
      </c>
      <c r="G3642" s="1">
        <v>108</v>
      </c>
      <c r="H3642" s="1" t="str">
        <f t="shared" si="226"/>
        <v>&gt;=80</v>
      </c>
      <c r="I3642" s="1">
        <v>27.171981265927599</v>
      </c>
      <c r="J3642" s="1">
        <v>239.39547691737801</v>
      </c>
      <c r="K3642" s="1">
        <v>257.493616136909</v>
      </c>
      <c r="L3642" s="1">
        <v>44.307198423177198</v>
      </c>
      <c r="M3642" s="1">
        <f t="shared" si="227"/>
        <v>57.541494401874793</v>
      </c>
      <c r="N3642" s="1">
        <v>0</v>
      </c>
      <c r="O3642" s="1" t="str">
        <f t="shared" si="224"/>
        <v>&gt;40</v>
      </c>
    </row>
    <row r="3643" spans="1:15">
      <c r="A3643" s="1">
        <v>3642</v>
      </c>
      <c r="B3643" s="1">
        <v>86753093642</v>
      </c>
      <c r="C3643" s="2">
        <v>1.2410958904109588</v>
      </c>
      <c r="D3643" s="2" t="str">
        <f t="shared" si="225"/>
        <v>&lt;= 1.5 year</v>
      </c>
      <c r="E3643" s="3">
        <v>37.38356164383562</v>
      </c>
      <c r="F3643" s="1">
        <v>0</v>
      </c>
      <c r="G3643" s="1">
        <v>79</v>
      </c>
      <c r="H3643" s="1" t="str">
        <f t="shared" si="226"/>
        <v>&lt;80</v>
      </c>
      <c r="I3643" s="1">
        <v>32.361838632648698</v>
      </c>
      <c r="J3643" s="1">
        <v>241.29620859608599</v>
      </c>
      <c r="K3643" s="1">
        <v>347.99333117245197</v>
      </c>
      <c r="L3643" s="1">
        <v>6.7263451525741402</v>
      </c>
      <c r="M3643" s="1">
        <f t="shared" si="227"/>
        <v>64.459004937301913</v>
      </c>
      <c r="N3643" s="1">
        <v>0</v>
      </c>
      <c r="O3643" s="1" t="str">
        <f t="shared" si="224"/>
        <v>25-40</v>
      </c>
    </row>
    <row r="3644" spans="1:15">
      <c r="A3644" s="1">
        <v>3643</v>
      </c>
      <c r="B3644" s="1">
        <v>86753093643</v>
      </c>
      <c r="C3644" s="2">
        <v>1.5945205479452054</v>
      </c>
      <c r="D3644" s="2" t="str">
        <f t="shared" si="225"/>
        <v>&gt; 1.5 year</v>
      </c>
      <c r="E3644" s="3">
        <v>34.301369863013697</v>
      </c>
      <c r="F3644" s="1">
        <v>0</v>
      </c>
      <c r="G3644" s="1">
        <v>38</v>
      </c>
      <c r="H3644" s="1" t="str">
        <f t="shared" si="226"/>
        <v>&lt;80</v>
      </c>
      <c r="I3644" s="1">
        <v>243.13241682531799</v>
      </c>
      <c r="J3644" s="1">
        <v>256.29491294017203</v>
      </c>
      <c r="K3644" s="1">
        <v>318.72738715256901</v>
      </c>
      <c r="L3644" s="1">
        <v>168.18859795802601</v>
      </c>
      <c r="M3644" s="1">
        <f t="shared" si="227"/>
        <v>98.384104594510603</v>
      </c>
      <c r="N3644" s="1">
        <v>0</v>
      </c>
      <c r="O3644" s="1" t="str">
        <f t="shared" si="224"/>
        <v>25-40</v>
      </c>
    </row>
    <row r="3645" spans="1:15">
      <c r="A3645" s="1">
        <v>3644</v>
      </c>
      <c r="B3645" s="1">
        <v>86753093644</v>
      </c>
      <c r="C3645" s="2">
        <v>1.6904109589041096</v>
      </c>
      <c r="D3645" s="2" t="str">
        <f t="shared" si="225"/>
        <v>&gt; 1.5 year</v>
      </c>
      <c r="E3645" s="3">
        <v>32.043835616438358</v>
      </c>
      <c r="F3645" s="1">
        <v>0</v>
      </c>
      <c r="G3645" s="1">
        <v>53</v>
      </c>
      <c r="H3645" s="1" t="str">
        <f t="shared" si="226"/>
        <v>&lt;80</v>
      </c>
      <c r="I3645" s="1">
        <v>160.70028569965601</v>
      </c>
      <c r="J3645" s="1">
        <v>211.46359582098501</v>
      </c>
      <c r="K3645" s="1">
        <v>284.63005077503402</v>
      </c>
      <c r="L3645" s="1">
        <v>308.89678890870999</v>
      </c>
      <c r="M3645" s="1">
        <f t="shared" si="227"/>
        <v>100.99633128370056</v>
      </c>
      <c r="N3645" s="1">
        <v>0</v>
      </c>
      <c r="O3645" s="1" t="str">
        <f t="shared" si="224"/>
        <v>25-40</v>
      </c>
    </row>
    <row r="3646" spans="1:15">
      <c r="A3646" s="1">
        <v>3645</v>
      </c>
      <c r="B3646" s="1">
        <v>86753093645</v>
      </c>
      <c r="C3646" s="2">
        <v>1.5835616438356164</v>
      </c>
      <c r="D3646" s="2" t="str">
        <f t="shared" si="225"/>
        <v>&gt; 1.5 year</v>
      </c>
      <c r="E3646" s="3">
        <v>31.126027397260273</v>
      </c>
      <c r="F3646" s="1">
        <v>0</v>
      </c>
      <c r="G3646" s="1">
        <v>38</v>
      </c>
      <c r="H3646" s="1" t="str">
        <f t="shared" si="226"/>
        <v>&lt;80</v>
      </c>
      <c r="I3646" s="1">
        <v>185.967945105795</v>
      </c>
      <c r="J3646" s="1">
        <v>263.79545599808199</v>
      </c>
      <c r="K3646" s="1">
        <v>209.88545164707699</v>
      </c>
      <c r="L3646" s="1">
        <v>334.96465694109003</v>
      </c>
      <c r="M3646" s="1">
        <f t="shared" si="227"/>
        <v>101.36308511889018</v>
      </c>
      <c r="N3646" s="1">
        <v>0</v>
      </c>
      <c r="O3646" s="1" t="str">
        <f t="shared" si="224"/>
        <v>25-40</v>
      </c>
    </row>
    <row r="3647" spans="1:15">
      <c r="A3647" s="1">
        <v>3646</v>
      </c>
      <c r="B3647" s="1">
        <v>86753093646</v>
      </c>
      <c r="C3647" s="2">
        <v>1.1452054794520548</v>
      </c>
      <c r="D3647" s="2" t="str">
        <f t="shared" si="225"/>
        <v>&lt;= 1.5 year</v>
      </c>
      <c r="E3647" s="3">
        <v>17.728767123287671</v>
      </c>
      <c r="F3647" s="1">
        <v>1</v>
      </c>
      <c r="G3647" s="1">
        <v>62</v>
      </c>
      <c r="H3647" s="1" t="str">
        <f t="shared" si="226"/>
        <v>&lt;80</v>
      </c>
      <c r="I3647" s="1">
        <v>327.46754069067703</v>
      </c>
      <c r="J3647" s="1">
        <v>371.20896257431099</v>
      </c>
      <c r="K3647" s="1">
        <v>16.214370346988201</v>
      </c>
      <c r="L3647" s="1">
        <v>60.838642037194198</v>
      </c>
      <c r="M3647" s="1">
        <f t="shared" si="227"/>
        <v>65.140481747300925</v>
      </c>
      <c r="N3647" s="1">
        <v>0</v>
      </c>
      <c r="O3647" s="1" t="str">
        <f t="shared" si="224"/>
        <v>17-25</v>
      </c>
    </row>
    <row r="3648" spans="1:15">
      <c r="A3648" s="1">
        <v>3647</v>
      </c>
      <c r="B3648" s="1">
        <v>86753093647</v>
      </c>
      <c r="C3648" s="2">
        <v>1.2904109589041095</v>
      </c>
      <c r="D3648" s="2" t="str">
        <f t="shared" si="225"/>
        <v>&lt;= 1.5 year</v>
      </c>
      <c r="E3648" s="3">
        <v>41.764383561643832</v>
      </c>
      <c r="F3648" s="1">
        <v>0</v>
      </c>
      <c r="G3648" s="1">
        <v>76</v>
      </c>
      <c r="H3648" s="1" t="str">
        <f t="shared" si="226"/>
        <v>&lt;80</v>
      </c>
      <c r="I3648" s="1">
        <v>11.9199229235169</v>
      </c>
      <c r="J3648" s="1">
        <v>461.35479450572501</v>
      </c>
      <c r="K3648" s="1">
        <v>120.551227713698</v>
      </c>
      <c r="L3648" s="1">
        <v>21.165484796708601</v>
      </c>
      <c r="M3648" s="1">
        <f t="shared" si="227"/>
        <v>54.867982895588142</v>
      </c>
      <c r="N3648" s="1">
        <v>0</v>
      </c>
      <c r="O3648" s="1" t="str">
        <f t="shared" si="224"/>
        <v>&gt;40</v>
      </c>
    </row>
    <row r="3649" spans="1:15">
      <c r="A3649" s="1">
        <v>3648</v>
      </c>
      <c r="B3649" s="1">
        <v>86753093648</v>
      </c>
      <c r="C3649" s="2">
        <v>1.2684931506849315</v>
      </c>
      <c r="D3649" s="2" t="str">
        <f t="shared" si="225"/>
        <v>&lt;= 1.5 year</v>
      </c>
      <c r="E3649" s="3">
        <v>31.641095890410959</v>
      </c>
      <c r="F3649" s="1">
        <v>0</v>
      </c>
      <c r="G3649" s="1">
        <v>61</v>
      </c>
      <c r="H3649" s="1" t="str">
        <f t="shared" si="226"/>
        <v>&lt;80</v>
      </c>
      <c r="I3649" s="1">
        <v>40.538309253894802</v>
      </c>
      <c r="J3649" s="1">
        <v>73.669803674573501</v>
      </c>
      <c r="K3649" s="1">
        <v>246.246709545307</v>
      </c>
      <c r="L3649" s="1">
        <v>532.41415712307696</v>
      </c>
      <c r="M3649" s="1">
        <f t="shared" si="227"/>
        <v>102.57595303448355</v>
      </c>
      <c r="N3649" s="1">
        <v>1</v>
      </c>
      <c r="O3649" s="1" t="str">
        <f t="shared" si="224"/>
        <v>25-40</v>
      </c>
    </row>
    <row r="3650" spans="1:15">
      <c r="A3650" s="1">
        <v>3649</v>
      </c>
      <c r="B3650" s="1">
        <v>86753093649</v>
      </c>
      <c r="C3650" s="2">
        <v>1.2301369863013698</v>
      </c>
      <c r="D3650" s="2" t="str">
        <f t="shared" si="225"/>
        <v>&lt;= 1.5 year</v>
      </c>
      <c r="E3650" s="3">
        <v>40.594520547945208</v>
      </c>
      <c r="F3650" s="1">
        <v>0</v>
      </c>
      <c r="G3650" s="1">
        <v>74</v>
      </c>
      <c r="H3650" s="1" t="str">
        <f t="shared" si="226"/>
        <v>&lt;80</v>
      </c>
      <c r="I3650" s="1">
        <v>13.374132852916899</v>
      </c>
      <c r="J3650" s="1">
        <v>290.10356175753702</v>
      </c>
      <c r="K3650" s="1">
        <v>270.74464455750399</v>
      </c>
      <c r="L3650" s="1">
        <v>1.44506845637921</v>
      </c>
      <c r="M3650" s="1">
        <f t="shared" si="227"/>
        <v>56.940981130502301</v>
      </c>
      <c r="N3650" s="1">
        <v>0</v>
      </c>
      <c r="O3650" s="1" t="str">
        <f t="shared" ref="O3650:O3713" si="228">IF(AND(E3650&gt;17,E3650&lt;25),"17-25",IF(AND(E3650&gt;25,E3650&lt;40),"25-40","&gt;40"))</f>
        <v>&gt;40</v>
      </c>
    </row>
    <row r="3651" spans="1:15">
      <c r="A3651" s="1">
        <v>3650</v>
      </c>
      <c r="B3651" s="1">
        <v>86753093650</v>
      </c>
      <c r="C3651" s="2">
        <v>1.1013698630136985</v>
      </c>
      <c r="D3651" s="2" t="str">
        <f t="shared" ref="D3651:D3714" si="229">IF(OR(C3651&lt;1.5, C3651=1.5),"&lt;= 1.5 year","&gt; 1.5 year")</f>
        <v>&lt;= 1.5 year</v>
      </c>
      <c r="E3651" s="3">
        <v>45.021917808219179</v>
      </c>
      <c r="F3651" s="1">
        <v>1</v>
      </c>
      <c r="G3651" s="1">
        <v>74</v>
      </c>
      <c r="H3651" s="1" t="str">
        <f t="shared" ref="H3651:H3714" si="230">IF(G3651&lt;80,"&lt;80","&gt;=80")</f>
        <v>&lt;80</v>
      </c>
      <c r="I3651" s="1">
        <v>48.650141413559702</v>
      </c>
      <c r="J3651" s="1">
        <v>230.484116246621</v>
      </c>
      <c r="K3651" s="1">
        <v>273.486156436523</v>
      </c>
      <c r="L3651" s="1">
        <v>10.344792527419701</v>
      </c>
      <c r="M3651" s="1">
        <f t="shared" ref="M3651:M3714" si="231">SUMPRODUCT(I3651:L3651,$P$3:$S$3)</f>
        <v>56.390454488487578</v>
      </c>
      <c r="N3651" s="1">
        <v>1</v>
      </c>
      <c r="O3651" s="1" t="str">
        <f t="shared" si="228"/>
        <v>&gt;40</v>
      </c>
    </row>
    <row r="3652" spans="1:15">
      <c r="A3652" s="1">
        <v>3651</v>
      </c>
      <c r="B3652" s="1">
        <v>86753093651</v>
      </c>
      <c r="C3652" s="2">
        <v>1.7315068493150685</v>
      </c>
      <c r="D3652" s="2" t="str">
        <f t="shared" si="229"/>
        <v>&gt; 1.5 year</v>
      </c>
      <c r="E3652" s="3">
        <v>28.8</v>
      </c>
      <c r="F3652" s="1">
        <v>0</v>
      </c>
      <c r="G3652" s="1">
        <v>53</v>
      </c>
      <c r="H3652" s="1" t="str">
        <f t="shared" si="230"/>
        <v>&lt;80</v>
      </c>
      <c r="I3652" s="1">
        <v>255.02770621180301</v>
      </c>
      <c r="J3652" s="1">
        <v>344.88352783081501</v>
      </c>
      <c r="K3652" s="1">
        <v>222.10939316204701</v>
      </c>
      <c r="L3652" s="1">
        <v>226.30046924941399</v>
      </c>
      <c r="M3652" s="1">
        <f t="shared" si="231"/>
        <v>101.80208221278477</v>
      </c>
      <c r="N3652" s="1">
        <v>0</v>
      </c>
      <c r="O3652" s="1" t="str">
        <f t="shared" si="228"/>
        <v>25-40</v>
      </c>
    </row>
    <row r="3653" spans="1:15">
      <c r="A3653" s="1">
        <v>3652</v>
      </c>
      <c r="B3653" s="1">
        <v>86753093652</v>
      </c>
      <c r="C3653" s="2">
        <v>1.0904109589041096</v>
      </c>
      <c r="D3653" s="2" t="str">
        <f t="shared" si="229"/>
        <v>&lt;= 1.5 year</v>
      </c>
      <c r="E3653" s="3">
        <v>35.030136986301372</v>
      </c>
      <c r="F3653" s="1">
        <v>1</v>
      </c>
      <c r="G3653" s="1">
        <v>19</v>
      </c>
      <c r="H3653" s="1" t="str">
        <f t="shared" si="230"/>
        <v>&lt;80</v>
      </c>
      <c r="I3653" s="1">
        <v>26.1544845534216</v>
      </c>
      <c r="J3653" s="1">
        <v>44.016801372534999</v>
      </c>
      <c r="K3653" s="1">
        <v>299.39738426312698</v>
      </c>
      <c r="L3653" s="1">
        <v>370.58365413910099</v>
      </c>
      <c r="M3653" s="1">
        <f t="shared" si="231"/>
        <v>86.01142748234389</v>
      </c>
      <c r="N3653" s="1">
        <v>0</v>
      </c>
      <c r="O3653" s="1" t="str">
        <f t="shared" si="228"/>
        <v>25-40</v>
      </c>
    </row>
    <row r="3654" spans="1:15">
      <c r="A3654" s="1">
        <v>3653</v>
      </c>
      <c r="B3654" s="1">
        <v>86753093653</v>
      </c>
      <c r="C3654" s="2">
        <v>1.2410958904109588</v>
      </c>
      <c r="D3654" s="2" t="str">
        <f t="shared" si="229"/>
        <v>&lt;= 1.5 year</v>
      </c>
      <c r="E3654" s="3">
        <v>43.695890410958903</v>
      </c>
      <c r="F3654" s="1">
        <v>1</v>
      </c>
      <c r="G3654" s="1">
        <v>57</v>
      </c>
      <c r="H3654" s="1" t="str">
        <f t="shared" si="230"/>
        <v>&lt;80</v>
      </c>
      <c r="I3654" s="1">
        <v>1.9563693982885699</v>
      </c>
      <c r="J3654" s="1">
        <v>238.49669256253901</v>
      </c>
      <c r="K3654" s="1">
        <v>303.133611072581</v>
      </c>
      <c r="L3654" s="1">
        <v>0.74828994200993404</v>
      </c>
      <c r="M3654" s="1">
        <f t="shared" si="231"/>
        <v>55.702073078617119</v>
      </c>
      <c r="N3654" s="1">
        <v>1</v>
      </c>
      <c r="O3654" s="1" t="str">
        <f t="shared" si="228"/>
        <v>&gt;40</v>
      </c>
    </row>
    <row r="3655" spans="1:15">
      <c r="A3655" s="1">
        <v>3654</v>
      </c>
      <c r="B3655" s="1">
        <v>86753093654</v>
      </c>
      <c r="C3655" s="2">
        <v>1.6054794520547946</v>
      </c>
      <c r="D3655" s="2" t="str">
        <f t="shared" si="229"/>
        <v>&gt; 1.5 year</v>
      </c>
      <c r="E3655" s="3">
        <v>31.802739726027397</v>
      </c>
      <c r="F3655" s="1">
        <v>0</v>
      </c>
      <c r="G3655" s="1">
        <v>22</v>
      </c>
      <c r="H3655" s="1" t="str">
        <f t="shared" si="230"/>
        <v>&lt;80</v>
      </c>
      <c r="I3655" s="1">
        <v>303.990734220273</v>
      </c>
      <c r="J3655" s="1">
        <v>272.51032412686402</v>
      </c>
      <c r="K3655" s="1">
        <v>269.30362803467699</v>
      </c>
      <c r="L3655" s="1">
        <v>184.87672882372999</v>
      </c>
      <c r="M3655" s="1">
        <f t="shared" si="231"/>
        <v>100.6217274907798</v>
      </c>
      <c r="N3655" s="1">
        <v>0</v>
      </c>
      <c r="O3655" s="1" t="str">
        <f t="shared" si="228"/>
        <v>25-40</v>
      </c>
    </row>
    <row r="3656" spans="1:15">
      <c r="A3656" s="1">
        <v>3655</v>
      </c>
      <c r="B3656" s="1">
        <v>86753093655</v>
      </c>
      <c r="C3656" s="2">
        <v>1.7726027397260273</v>
      </c>
      <c r="D3656" s="2" t="str">
        <f t="shared" si="229"/>
        <v>&gt; 1.5 year</v>
      </c>
      <c r="E3656" s="3">
        <v>29.761643835616439</v>
      </c>
      <c r="F3656" s="1">
        <v>1</v>
      </c>
      <c r="G3656" s="1">
        <v>37</v>
      </c>
      <c r="H3656" s="1" t="str">
        <f t="shared" si="230"/>
        <v>&lt;80</v>
      </c>
      <c r="I3656" s="1">
        <v>309.23634037564602</v>
      </c>
      <c r="J3656" s="1">
        <v>298.73560568751202</v>
      </c>
      <c r="K3656" s="1">
        <v>269.39698452131802</v>
      </c>
      <c r="L3656" s="1">
        <v>215.12496733883199</v>
      </c>
      <c r="M3656" s="1">
        <f t="shared" si="231"/>
        <v>106.78038990827064</v>
      </c>
      <c r="N3656" s="1">
        <v>0</v>
      </c>
      <c r="O3656" s="1" t="str">
        <f t="shared" si="228"/>
        <v>25-40</v>
      </c>
    </row>
    <row r="3657" spans="1:15">
      <c r="A3657" s="1">
        <v>3656</v>
      </c>
      <c r="B3657" s="1">
        <v>86753093656</v>
      </c>
      <c r="C3657" s="2">
        <v>1.0438356164383562</v>
      </c>
      <c r="D3657" s="2" t="str">
        <f t="shared" si="229"/>
        <v>&lt;= 1.5 year</v>
      </c>
      <c r="E3657" s="3">
        <v>34.219178082191782</v>
      </c>
      <c r="F3657" s="1">
        <v>1</v>
      </c>
      <c r="G3657" s="1">
        <v>19</v>
      </c>
      <c r="H3657" s="1" t="str">
        <f t="shared" si="230"/>
        <v>&lt;80</v>
      </c>
      <c r="I3657" s="1">
        <v>376.75955522131602</v>
      </c>
      <c r="J3657" s="1">
        <v>368.08961757137098</v>
      </c>
      <c r="K3657" s="1">
        <v>111.151001251906</v>
      </c>
      <c r="L3657" s="1">
        <v>2.1121948516446598</v>
      </c>
      <c r="M3657" s="1">
        <f t="shared" si="231"/>
        <v>73.179517355841028</v>
      </c>
      <c r="N3657" s="1">
        <v>1</v>
      </c>
      <c r="O3657" s="1" t="str">
        <f t="shared" si="228"/>
        <v>25-40</v>
      </c>
    </row>
    <row r="3658" spans="1:15">
      <c r="A3658" s="1">
        <v>3657</v>
      </c>
      <c r="B3658" s="1">
        <v>86753093657</v>
      </c>
      <c r="C3658" s="2">
        <v>1.6520547945205479</v>
      </c>
      <c r="D3658" s="2" t="str">
        <f t="shared" si="229"/>
        <v>&gt; 1.5 year</v>
      </c>
      <c r="E3658" s="3">
        <v>27.065753424657533</v>
      </c>
      <c r="F3658" s="1">
        <v>0</v>
      </c>
      <c r="G3658" s="1">
        <v>27</v>
      </c>
      <c r="H3658" s="1" t="str">
        <f t="shared" si="230"/>
        <v>&lt;80</v>
      </c>
      <c r="I3658" s="1">
        <v>206.75480162692099</v>
      </c>
      <c r="J3658" s="1">
        <v>177.87848356034101</v>
      </c>
      <c r="K3658" s="1">
        <v>301.67959852374599</v>
      </c>
      <c r="L3658" s="1">
        <v>286.00437614742702</v>
      </c>
      <c r="M3658" s="1">
        <f t="shared" si="231"/>
        <v>101.29273977552171</v>
      </c>
      <c r="N3658" s="1">
        <v>0</v>
      </c>
      <c r="O3658" s="1" t="str">
        <f t="shared" si="228"/>
        <v>25-40</v>
      </c>
    </row>
    <row r="3659" spans="1:15">
      <c r="A3659" s="1">
        <v>3658</v>
      </c>
      <c r="B3659" s="1">
        <v>86753093658</v>
      </c>
      <c r="C3659" s="2">
        <v>0.83835616438356164</v>
      </c>
      <c r="D3659" s="2" t="str">
        <f t="shared" si="229"/>
        <v>&lt;= 1.5 year</v>
      </c>
      <c r="E3659" s="3">
        <v>35.4</v>
      </c>
      <c r="F3659" s="1">
        <v>0</v>
      </c>
      <c r="G3659" s="1">
        <v>20</v>
      </c>
      <c r="H3659" s="1" t="str">
        <f t="shared" si="230"/>
        <v>&lt;80</v>
      </c>
      <c r="I3659" s="1">
        <v>0.36344618497779202</v>
      </c>
      <c r="J3659" s="1">
        <v>8.7776787186433793</v>
      </c>
      <c r="K3659" s="1">
        <v>300.81936291213299</v>
      </c>
      <c r="L3659" s="1">
        <v>478.25467964344102</v>
      </c>
      <c r="M3659" s="1">
        <f t="shared" si="231"/>
        <v>94.220175098958578</v>
      </c>
      <c r="N3659" s="1">
        <v>0</v>
      </c>
      <c r="O3659" s="1" t="str">
        <f t="shared" si="228"/>
        <v>25-40</v>
      </c>
    </row>
    <row r="3660" spans="1:15">
      <c r="A3660" s="1">
        <v>3659</v>
      </c>
      <c r="B3660" s="1">
        <v>86753093659</v>
      </c>
      <c r="C3660" s="2">
        <v>1.1095890410958904</v>
      </c>
      <c r="D3660" s="2" t="str">
        <f t="shared" si="229"/>
        <v>&lt;= 1.5 year</v>
      </c>
      <c r="E3660" s="3">
        <v>36.265753424657532</v>
      </c>
      <c r="F3660" s="1">
        <v>1</v>
      </c>
      <c r="G3660" s="1">
        <v>79</v>
      </c>
      <c r="H3660" s="1" t="str">
        <f t="shared" si="230"/>
        <v>&lt;80</v>
      </c>
      <c r="I3660" s="1">
        <v>1.16088832637171</v>
      </c>
      <c r="J3660" s="1">
        <v>313.49587159308101</v>
      </c>
      <c r="K3660" s="1">
        <v>272.44228356417</v>
      </c>
      <c r="L3660" s="1">
        <v>9.8531825272717803</v>
      </c>
      <c r="M3660" s="1">
        <f t="shared" si="231"/>
        <v>59.047996724529227</v>
      </c>
      <c r="N3660" s="1">
        <v>0</v>
      </c>
      <c r="O3660" s="1" t="str">
        <f t="shared" si="228"/>
        <v>25-40</v>
      </c>
    </row>
    <row r="3661" spans="1:15">
      <c r="A3661" s="1">
        <v>3660</v>
      </c>
      <c r="B3661" s="1">
        <v>86753093660</v>
      </c>
      <c r="C3661" s="2">
        <v>1.7287671232876711</v>
      </c>
      <c r="D3661" s="2" t="str">
        <f t="shared" si="229"/>
        <v>&gt; 1.5 year</v>
      </c>
      <c r="E3661" s="3">
        <v>27.695890410958903</v>
      </c>
      <c r="F3661" s="1">
        <v>0</v>
      </c>
      <c r="G3661" s="1">
        <v>31</v>
      </c>
      <c r="H3661" s="1" t="str">
        <f t="shared" si="230"/>
        <v>&lt;80</v>
      </c>
      <c r="I3661" s="1">
        <v>244.54744937463599</v>
      </c>
      <c r="J3661" s="1">
        <v>273.77825284450603</v>
      </c>
      <c r="K3661" s="1">
        <v>304.335608097403</v>
      </c>
      <c r="L3661" s="1">
        <v>117.191015273389</v>
      </c>
      <c r="M3661" s="1">
        <f t="shared" si="231"/>
        <v>92.049250982026393</v>
      </c>
      <c r="N3661" s="1">
        <v>1</v>
      </c>
      <c r="O3661" s="1" t="str">
        <f t="shared" si="228"/>
        <v>25-40</v>
      </c>
    </row>
    <row r="3662" spans="1:15">
      <c r="A3662" s="1">
        <v>3661</v>
      </c>
      <c r="B3662" s="1">
        <v>86753093661</v>
      </c>
      <c r="C3662" s="2">
        <v>1.704109589041096</v>
      </c>
      <c r="D3662" s="2" t="str">
        <f t="shared" si="229"/>
        <v>&gt; 1.5 year</v>
      </c>
      <c r="E3662" s="3">
        <v>35.11780821917808</v>
      </c>
      <c r="F3662" s="1">
        <v>0</v>
      </c>
      <c r="G3662" s="1">
        <v>31</v>
      </c>
      <c r="H3662" s="1" t="str">
        <f t="shared" si="230"/>
        <v>&lt;80</v>
      </c>
      <c r="I3662" s="1">
        <v>215.03016803600099</v>
      </c>
      <c r="J3662" s="1">
        <v>260.19518738919101</v>
      </c>
      <c r="K3662" s="1">
        <v>274.87121997934702</v>
      </c>
      <c r="L3662" s="1">
        <v>254.92596556296499</v>
      </c>
      <c r="M3662" s="1">
        <f t="shared" si="231"/>
        <v>101.5936906990928</v>
      </c>
      <c r="N3662" s="1">
        <v>0</v>
      </c>
      <c r="O3662" s="1" t="str">
        <f t="shared" si="228"/>
        <v>25-40</v>
      </c>
    </row>
    <row r="3663" spans="1:15">
      <c r="A3663" s="1">
        <v>3662</v>
      </c>
      <c r="B3663" s="1">
        <v>86753093662</v>
      </c>
      <c r="C3663" s="2">
        <v>0.90958904109589045</v>
      </c>
      <c r="D3663" s="2" t="str">
        <f t="shared" si="229"/>
        <v>&lt;= 1.5 year</v>
      </c>
      <c r="E3663" s="3">
        <v>36.947945205479449</v>
      </c>
      <c r="F3663" s="1">
        <v>0</v>
      </c>
      <c r="G3663" s="1">
        <v>20</v>
      </c>
      <c r="H3663" s="1" t="str">
        <f t="shared" si="230"/>
        <v>&lt;80</v>
      </c>
      <c r="I3663" s="1">
        <v>534.85110930250698</v>
      </c>
      <c r="J3663" s="1">
        <v>276.15101456450202</v>
      </c>
      <c r="K3663" s="1">
        <v>15.9619830536748</v>
      </c>
      <c r="L3663" s="1">
        <v>39.6527860741922</v>
      </c>
      <c r="M3663" s="1">
        <f t="shared" si="231"/>
        <v>71.553942204704754</v>
      </c>
      <c r="N3663" s="1">
        <v>1</v>
      </c>
      <c r="O3663" s="1" t="str">
        <f t="shared" si="228"/>
        <v>25-40</v>
      </c>
    </row>
    <row r="3664" spans="1:15">
      <c r="A3664" s="1">
        <v>3663</v>
      </c>
      <c r="B3664" s="1">
        <v>86753093663</v>
      </c>
      <c r="C3664" s="2">
        <v>0.81643835616438354</v>
      </c>
      <c r="D3664" s="2" t="str">
        <f t="shared" si="229"/>
        <v>&lt;= 1.5 year</v>
      </c>
      <c r="E3664" s="3">
        <v>37.342465753424655</v>
      </c>
      <c r="F3664" s="1">
        <v>1</v>
      </c>
      <c r="G3664" s="1">
        <v>19</v>
      </c>
      <c r="H3664" s="1" t="str">
        <f t="shared" si="230"/>
        <v>&lt;80</v>
      </c>
      <c r="I3664" s="1">
        <v>12.5390508095557</v>
      </c>
      <c r="J3664" s="1">
        <v>22.9663425912367</v>
      </c>
      <c r="K3664" s="1">
        <v>300.03123116708798</v>
      </c>
      <c r="L3664" s="1">
        <v>467.73480565852998</v>
      </c>
      <c r="M3664" s="1">
        <f t="shared" si="231"/>
        <v>94.972355891137539</v>
      </c>
      <c r="N3664" s="1">
        <v>0</v>
      </c>
      <c r="O3664" s="1" t="str">
        <f t="shared" si="228"/>
        <v>25-40</v>
      </c>
    </row>
    <row r="3665" spans="1:15">
      <c r="A3665" s="1">
        <v>3664</v>
      </c>
      <c r="B3665" s="1">
        <v>86753093664</v>
      </c>
      <c r="C3665" s="2">
        <v>1.0849315068493151</v>
      </c>
      <c r="D3665" s="2" t="str">
        <f t="shared" si="229"/>
        <v>&lt;= 1.5 year</v>
      </c>
      <c r="E3665" s="3">
        <v>36.419178082191777</v>
      </c>
      <c r="F3665" s="1">
        <v>0</v>
      </c>
      <c r="G3665" s="1">
        <v>20</v>
      </c>
      <c r="H3665" s="1" t="str">
        <f t="shared" si="230"/>
        <v>&lt;80</v>
      </c>
      <c r="I3665" s="1">
        <v>401.839847719592</v>
      </c>
      <c r="J3665" s="1">
        <v>351.46723971461898</v>
      </c>
      <c r="K3665" s="1">
        <v>65.3565672565894</v>
      </c>
      <c r="L3665" s="1">
        <v>67.739924807753695</v>
      </c>
      <c r="M3665" s="1">
        <f t="shared" si="231"/>
        <v>76.23614604245806</v>
      </c>
      <c r="N3665" s="1">
        <v>1</v>
      </c>
      <c r="O3665" s="1" t="str">
        <f t="shared" si="228"/>
        <v>25-40</v>
      </c>
    </row>
    <row r="3666" spans="1:15">
      <c r="A3666" s="1">
        <v>3665</v>
      </c>
      <c r="B3666" s="1">
        <v>86753093665</v>
      </c>
      <c r="C3666" s="2">
        <v>1.7232876712328766</v>
      </c>
      <c r="D3666" s="2" t="str">
        <f t="shared" si="229"/>
        <v>&gt; 1.5 year</v>
      </c>
      <c r="E3666" s="3">
        <v>28.715068493150685</v>
      </c>
      <c r="F3666" s="1">
        <v>0</v>
      </c>
      <c r="G3666" s="1">
        <v>62</v>
      </c>
      <c r="H3666" s="1" t="str">
        <f t="shared" si="230"/>
        <v>&lt;80</v>
      </c>
      <c r="I3666" s="1">
        <v>423.467910761528</v>
      </c>
      <c r="J3666" s="1">
        <v>185.92541035020199</v>
      </c>
      <c r="K3666" s="1">
        <v>149.45879223537199</v>
      </c>
      <c r="L3666" s="1">
        <v>181.41635490063999</v>
      </c>
      <c r="M3666" s="1">
        <f t="shared" si="231"/>
        <v>88.456483345259826</v>
      </c>
      <c r="N3666" s="1">
        <v>0</v>
      </c>
      <c r="O3666" s="1" t="str">
        <f t="shared" si="228"/>
        <v>25-40</v>
      </c>
    </row>
    <row r="3667" spans="1:15">
      <c r="A3667" s="1">
        <v>3666</v>
      </c>
      <c r="B3667" s="1">
        <v>86753093666</v>
      </c>
      <c r="C3667" s="2">
        <v>1.1643835616438356</v>
      </c>
      <c r="D3667" s="2" t="str">
        <f t="shared" si="229"/>
        <v>&lt;= 1.5 year</v>
      </c>
      <c r="E3667" s="3">
        <v>41.287671232876711</v>
      </c>
      <c r="F3667" s="1">
        <v>0</v>
      </c>
      <c r="G3667" s="1">
        <v>77</v>
      </c>
      <c r="H3667" s="1" t="str">
        <f t="shared" si="230"/>
        <v>&lt;80</v>
      </c>
      <c r="I3667" s="1">
        <v>99.217556243994807</v>
      </c>
      <c r="J3667" s="1">
        <v>199.906747787488</v>
      </c>
      <c r="K3667" s="1">
        <v>249.48113257179301</v>
      </c>
      <c r="L3667" s="1">
        <v>9.1839295670420995</v>
      </c>
      <c r="M3667" s="1">
        <f t="shared" si="231"/>
        <v>54.969751779178843</v>
      </c>
      <c r="N3667" s="1">
        <v>0</v>
      </c>
      <c r="O3667" s="1" t="str">
        <f t="shared" si="228"/>
        <v>&gt;40</v>
      </c>
    </row>
    <row r="3668" spans="1:15">
      <c r="A3668" s="1">
        <v>3667</v>
      </c>
      <c r="B3668" s="1">
        <v>86753093667</v>
      </c>
      <c r="C3668" s="2">
        <v>1.6630136986301369</v>
      </c>
      <c r="D3668" s="2" t="str">
        <f t="shared" si="229"/>
        <v>&gt; 1.5 year</v>
      </c>
      <c r="E3668" s="3">
        <v>31.095890410958905</v>
      </c>
      <c r="F3668" s="1">
        <v>0</v>
      </c>
      <c r="G3668" s="1">
        <v>54</v>
      </c>
      <c r="H3668" s="1" t="str">
        <f t="shared" si="230"/>
        <v>&lt;80</v>
      </c>
      <c r="I3668" s="1">
        <v>193.41975465262399</v>
      </c>
      <c r="J3668" s="1">
        <v>343.54402372699701</v>
      </c>
      <c r="K3668" s="1">
        <v>213.41826439418799</v>
      </c>
      <c r="L3668" s="1">
        <v>334.32592858917201</v>
      </c>
      <c r="M3668" s="1">
        <f t="shared" si="231"/>
        <v>108.68640542837288</v>
      </c>
      <c r="N3668" s="1">
        <v>0</v>
      </c>
      <c r="O3668" s="1" t="str">
        <f t="shared" si="228"/>
        <v>25-40</v>
      </c>
    </row>
    <row r="3669" spans="1:15">
      <c r="A3669" s="1">
        <v>3668</v>
      </c>
      <c r="B3669" s="1">
        <v>86753093668</v>
      </c>
      <c r="C3669" s="2">
        <v>1.5616438356164384</v>
      </c>
      <c r="D3669" s="2" t="str">
        <f t="shared" si="229"/>
        <v>&gt; 1.5 year</v>
      </c>
      <c r="E3669" s="3">
        <v>35.356164383561641</v>
      </c>
      <c r="F3669" s="1">
        <v>0</v>
      </c>
      <c r="G3669" s="1">
        <v>55</v>
      </c>
      <c r="H3669" s="1" t="str">
        <f t="shared" si="230"/>
        <v>&lt;80</v>
      </c>
      <c r="I3669" s="1">
        <v>114.74452743998199</v>
      </c>
      <c r="J3669" s="1">
        <v>364.76314310413898</v>
      </c>
      <c r="K3669" s="1">
        <v>228.66732899674</v>
      </c>
      <c r="L3669" s="1">
        <v>192.67426442136301</v>
      </c>
      <c r="M3669" s="1">
        <f t="shared" si="231"/>
        <v>88.921604853702036</v>
      </c>
      <c r="N3669" s="1">
        <v>0</v>
      </c>
      <c r="O3669" s="1" t="str">
        <f t="shared" si="228"/>
        <v>25-40</v>
      </c>
    </row>
    <row r="3670" spans="1:15">
      <c r="A3670" s="1">
        <v>3669</v>
      </c>
      <c r="B3670" s="1">
        <v>86753093669</v>
      </c>
      <c r="C3670" s="2">
        <v>1.2602739726027397</v>
      </c>
      <c r="D3670" s="2" t="str">
        <f t="shared" si="229"/>
        <v>&lt;= 1.5 year</v>
      </c>
      <c r="E3670" s="3">
        <v>37.93150684931507</v>
      </c>
      <c r="F3670" s="1">
        <v>0</v>
      </c>
      <c r="G3670" s="1">
        <v>97</v>
      </c>
      <c r="H3670" s="1" t="str">
        <f t="shared" si="230"/>
        <v>&gt;=80</v>
      </c>
      <c r="I3670" s="1">
        <v>5.1478184117854902</v>
      </c>
      <c r="J3670" s="1">
        <v>332.86241922750997</v>
      </c>
      <c r="K3670" s="1">
        <v>221.695377369357</v>
      </c>
      <c r="L3670" s="1">
        <v>39.0452955211911</v>
      </c>
      <c r="M3670" s="1">
        <f t="shared" si="231"/>
        <v>58.329699758009411</v>
      </c>
      <c r="N3670" s="1">
        <v>0</v>
      </c>
      <c r="O3670" s="1" t="str">
        <f t="shared" si="228"/>
        <v>25-40</v>
      </c>
    </row>
    <row r="3671" spans="1:15">
      <c r="A3671" s="1">
        <v>3670</v>
      </c>
      <c r="B3671" s="1">
        <v>86753093670</v>
      </c>
      <c r="C3671" s="2">
        <v>1.3616438356164384</v>
      </c>
      <c r="D3671" s="2" t="str">
        <f t="shared" si="229"/>
        <v>&lt;= 1.5 year</v>
      </c>
      <c r="E3671" s="3">
        <v>21.183561643835617</v>
      </c>
      <c r="F3671" s="1">
        <v>1</v>
      </c>
      <c r="G3671" s="1">
        <v>63</v>
      </c>
      <c r="H3671" s="1" t="str">
        <f t="shared" si="230"/>
        <v>&lt;80</v>
      </c>
      <c r="I3671" s="1">
        <v>392.92849434050697</v>
      </c>
      <c r="J3671" s="1">
        <v>301.31666357023101</v>
      </c>
      <c r="K3671" s="1">
        <v>21.9806726768809</v>
      </c>
      <c r="L3671" s="1">
        <v>10.6586109715936</v>
      </c>
      <c r="M3671" s="1">
        <f t="shared" si="231"/>
        <v>59.456326670675978</v>
      </c>
      <c r="N3671" s="1">
        <v>0</v>
      </c>
      <c r="O3671" s="1" t="str">
        <f t="shared" si="228"/>
        <v>17-25</v>
      </c>
    </row>
    <row r="3672" spans="1:15">
      <c r="A3672" s="1">
        <v>3671</v>
      </c>
      <c r="B3672" s="1">
        <v>86753093671</v>
      </c>
      <c r="C3672" s="2">
        <v>1.210958904109589</v>
      </c>
      <c r="D3672" s="2" t="str">
        <f t="shared" si="229"/>
        <v>&lt;= 1.5 year</v>
      </c>
      <c r="E3672" s="3">
        <v>41.249315068493154</v>
      </c>
      <c r="F3672" s="1">
        <v>0</v>
      </c>
      <c r="G3672" s="1">
        <v>89</v>
      </c>
      <c r="H3672" s="1" t="str">
        <f t="shared" si="230"/>
        <v>&gt;=80</v>
      </c>
      <c r="I3672" s="1">
        <v>3.8984622822496902</v>
      </c>
      <c r="J3672" s="1">
        <v>273.310809161382</v>
      </c>
      <c r="K3672" s="1">
        <v>356.47593524711198</v>
      </c>
      <c r="L3672" s="1">
        <v>11.165151688665899</v>
      </c>
      <c r="M3672" s="1">
        <f t="shared" si="231"/>
        <v>66.29367214778388</v>
      </c>
      <c r="N3672" s="1">
        <v>0</v>
      </c>
      <c r="O3672" s="1" t="str">
        <f t="shared" si="228"/>
        <v>&gt;40</v>
      </c>
    </row>
    <row r="3673" spans="1:15">
      <c r="A3673" s="1">
        <v>3672</v>
      </c>
      <c r="B3673" s="1">
        <v>86753093672</v>
      </c>
      <c r="C3673" s="2">
        <v>1.6712328767123288</v>
      </c>
      <c r="D3673" s="2" t="str">
        <f t="shared" si="229"/>
        <v>&gt; 1.5 year</v>
      </c>
      <c r="E3673" s="3">
        <v>34.495890410958907</v>
      </c>
      <c r="F3673" s="1">
        <v>1</v>
      </c>
      <c r="G3673" s="1">
        <v>50</v>
      </c>
      <c r="H3673" s="1" t="str">
        <f t="shared" si="230"/>
        <v>&lt;80</v>
      </c>
      <c r="I3673" s="1">
        <v>237.030020478766</v>
      </c>
      <c r="J3673" s="1">
        <v>288.18505988880901</v>
      </c>
      <c r="K3673" s="1">
        <v>196.15718283154999</v>
      </c>
      <c r="L3673" s="1">
        <v>192.59975881777399</v>
      </c>
      <c r="M3673" s="1">
        <f t="shared" si="231"/>
        <v>88.668039427324885</v>
      </c>
      <c r="N3673" s="1">
        <v>0</v>
      </c>
      <c r="O3673" s="1" t="str">
        <f t="shared" si="228"/>
        <v>25-40</v>
      </c>
    </row>
    <row r="3674" spans="1:15">
      <c r="A3674" s="1">
        <v>3673</v>
      </c>
      <c r="B3674" s="1">
        <v>86753093673</v>
      </c>
      <c r="C3674" s="2">
        <v>1.0986301369863014</v>
      </c>
      <c r="D3674" s="2" t="str">
        <f t="shared" si="229"/>
        <v>&lt;= 1.5 year</v>
      </c>
      <c r="E3674" s="3">
        <v>19.487671232876714</v>
      </c>
      <c r="F3674" s="1">
        <v>1</v>
      </c>
      <c r="G3674" s="1">
        <v>65</v>
      </c>
      <c r="H3674" s="1" t="str">
        <f t="shared" si="230"/>
        <v>&lt;80</v>
      </c>
      <c r="I3674" s="1">
        <v>215.51735904134901</v>
      </c>
      <c r="J3674" s="1">
        <v>536.05376544851003</v>
      </c>
      <c r="K3674" s="1">
        <v>27.4056612682683</v>
      </c>
      <c r="L3674" s="1">
        <v>16.714415601595</v>
      </c>
      <c r="M3674" s="1">
        <f t="shared" si="231"/>
        <v>65.420099183572319</v>
      </c>
      <c r="N3674" s="1">
        <v>0</v>
      </c>
      <c r="O3674" s="1" t="str">
        <f t="shared" si="228"/>
        <v>17-25</v>
      </c>
    </row>
    <row r="3675" spans="1:15">
      <c r="A3675" s="1">
        <v>3674</v>
      </c>
      <c r="B3675" s="1">
        <v>86753093674</v>
      </c>
      <c r="C3675" s="2">
        <v>1.1123287671232878</v>
      </c>
      <c r="D3675" s="2" t="str">
        <f t="shared" si="229"/>
        <v>&lt;= 1.5 year</v>
      </c>
      <c r="E3675" s="3">
        <v>36.479452054794521</v>
      </c>
      <c r="F3675" s="1">
        <v>1</v>
      </c>
      <c r="G3675" s="1">
        <v>85</v>
      </c>
      <c r="H3675" s="1" t="str">
        <f t="shared" si="230"/>
        <v>&gt;=80</v>
      </c>
      <c r="I3675" s="1">
        <v>23.3072904445789</v>
      </c>
      <c r="J3675" s="1">
        <v>252.206593320829</v>
      </c>
      <c r="K3675" s="1">
        <v>246.32012757420199</v>
      </c>
      <c r="L3675" s="1">
        <v>8.03906679142675</v>
      </c>
      <c r="M3675" s="1">
        <f t="shared" si="231"/>
        <v>52.564214025108079</v>
      </c>
      <c r="N3675" s="1">
        <v>1</v>
      </c>
      <c r="O3675" s="1" t="str">
        <f t="shared" si="228"/>
        <v>25-40</v>
      </c>
    </row>
    <row r="3676" spans="1:15">
      <c r="A3676" s="1">
        <v>3675</v>
      </c>
      <c r="B3676" s="1">
        <v>86753093675</v>
      </c>
      <c r="C3676" s="2">
        <v>1.747945205479452</v>
      </c>
      <c r="D3676" s="2" t="str">
        <f t="shared" si="229"/>
        <v>&gt; 1.5 year</v>
      </c>
      <c r="E3676" s="3">
        <v>28.761643835616439</v>
      </c>
      <c r="F3676" s="1">
        <v>0</v>
      </c>
      <c r="G3676" s="1">
        <v>62</v>
      </c>
      <c r="H3676" s="1" t="str">
        <f t="shared" si="230"/>
        <v>&lt;80</v>
      </c>
      <c r="I3676" s="1">
        <v>186.54298194888301</v>
      </c>
      <c r="J3676" s="1">
        <v>219.946603502578</v>
      </c>
      <c r="K3676" s="1">
        <v>225.560393125188</v>
      </c>
      <c r="L3676" s="1">
        <v>328.19904883358998</v>
      </c>
      <c r="M3676" s="1">
        <f t="shared" si="231"/>
        <v>98.970299871170226</v>
      </c>
      <c r="N3676" s="1">
        <v>0</v>
      </c>
      <c r="O3676" s="1" t="str">
        <f t="shared" si="228"/>
        <v>25-40</v>
      </c>
    </row>
    <row r="3677" spans="1:15">
      <c r="A3677" s="1">
        <v>3676</v>
      </c>
      <c r="B3677" s="1">
        <v>86753093676</v>
      </c>
      <c r="C3677" s="2">
        <v>1.1342465753424658</v>
      </c>
      <c r="D3677" s="2" t="str">
        <f t="shared" si="229"/>
        <v>&lt;= 1.5 year</v>
      </c>
      <c r="E3677" s="3">
        <v>21.649315068493152</v>
      </c>
      <c r="F3677" s="1">
        <v>1</v>
      </c>
      <c r="G3677" s="1">
        <v>57</v>
      </c>
      <c r="H3677" s="1" t="str">
        <f t="shared" si="230"/>
        <v>&lt;80</v>
      </c>
      <c r="I3677" s="1">
        <v>230.90371757944601</v>
      </c>
      <c r="J3677" s="1">
        <v>508.79769080101801</v>
      </c>
      <c r="K3677" s="1">
        <v>0.30700335111135602</v>
      </c>
      <c r="L3677" s="1">
        <v>11.9535929260242</v>
      </c>
      <c r="M3677" s="1">
        <f t="shared" si="231"/>
        <v>60.647384223693386</v>
      </c>
      <c r="N3677" s="1">
        <v>0</v>
      </c>
      <c r="O3677" s="1" t="str">
        <f t="shared" si="228"/>
        <v>17-25</v>
      </c>
    </row>
    <row r="3678" spans="1:15">
      <c r="A3678" s="1">
        <v>3677</v>
      </c>
      <c r="B3678" s="1">
        <v>86753093677</v>
      </c>
      <c r="C3678" s="2">
        <v>1.6520547945205479</v>
      </c>
      <c r="D3678" s="2" t="str">
        <f t="shared" si="229"/>
        <v>&gt; 1.5 year</v>
      </c>
      <c r="E3678" s="3">
        <v>29.715068493150685</v>
      </c>
      <c r="F3678" s="1">
        <v>0</v>
      </c>
      <c r="G3678" s="1">
        <v>19</v>
      </c>
      <c r="H3678" s="1" t="str">
        <f t="shared" si="230"/>
        <v>&lt;80</v>
      </c>
      <c r="I3678" s="1">
        <v>184.03464482198601</v>
      </c>
      <c r="J3678" s="1">
        <v>177.142052522737</v>
      </c>
      <c r="K3678" s="1">
        <v>347.68008391808399</v>
      </c>
      <c r="L3678" s="1">
        <v>307.90076725679302</v>
      </c>
      <c r="M3678" s="1">
        <f t="shared" si="231"/>
        <v>107.56383792856309</v>
      </c>
      <c r="N3678" s="1">
        <v>0</v>
      </c>
      <c r="O3678" s="1" t="str">
        <f t="shared" si="228"/>
        <v>25-40</v>
      </c>
    </row>
    <row r="3679" spans="1:15">
      <c r="A3679" s="1">
        <v>3678</v>
      </c>
      <c r="B3679" s="1">
        <v>86753093678</v>
      </c>
      <c r="C3679" s="2">
        <v>1.7643835616438357</v>
      </c>
      <c r="D3679" s="2" t="str">
        <f t="shared" si="229"/>
        <v>&gt; 1.5 year</v>
      </c>
      <c r="E3679" s="3">
        <v>33.465753424657535</v>
      </c>
      <c r="F3679" s="1">
        <v>1</v>
      </c>
      <c r="G3679" s="1">
        <v>50</v>
      </c>
      <c r="H3679" s="1" t="str">
        <f t="shared" si="230"/>
        <v>&lt;80</v>
      </c>
      <c r="I3679" s="1">
        <v>176.24592841665199</v>
      </c>
      <c r="J3679" s="1">
        <v>205.542704881742</v>
      </c>
      <c r="K3679" s="1">
        <v>270.60486211595702</v>
      </c>
      <c r="L3679" s="1">
        <v>309.00838130959698</v>
      </c>
      <c r="M3679" s="1">
        <f t="shared" si="231"/>
        <v>100.09667987493799</v>
      </c>
      <c r="N3679" s="1">
        <v>0</v>
      </c>
      <c r="O3679" s="1" t="str">
        <f t="shared" si="228"/>
        <v>25-40</v>
      </c>
    </row>
    <row r="3680" spans="1:15">
      <c r="A3680" s="1">
        <v>3679</v>
      </c>
      <c r="B3680" s="1">
        <v>86753093679</v>
      </c>
      <c r="C3680" s="2">
        <v>1.6602739726027398</v>
      </c>
      <c r="D3680" s="2" t="str">
        <f t="shared" si="229"/>
        <v>&gt; 1.5 year</v>
      </c>
      <c r="E3680" s="3">
        <v>30.5013698630137</v>
      </c>
      <c r="F3680" s="1">
        <v>0</v>
      </c>
      <c r="G3680" s="1">
        <v>55</v>
      </c>
      <c r="H3680" s="1" t="str">
        <f t="shared" si="230"/>
        <v>&lt;80</v>
      </c>
      <c r="I3680" s="1">
        <v>120.338990400428</v>
      </c>
      <c r="J3680" s="1">
        <v>379.838422679725</v>
      </c>
      <c r="K3680" s="1">
        <v>260.31784843043403</v>
      </c>
      <c r="L3680" s="1">
        <v>184.46400144540601</v>
      </c>
      <c r="M3680" s="1">
        <f t="shared" si="231"/>
        <v>93.388015031513035</v>
      </c>
      <c r="N3680" s="1">
        <v>1</v>
      </c>
      <c r="O3680" s="1" t="str">
        <f t="shared" si="228"/>
        <v>25-40</v>
      </c>
    </row>
    <row r="3681" spans="1:15">
      <c r="A3681" s="1">
        <v>3680</v>
      </c>
      <c r="B3681" s="1">
        <v>86753093680</v>
      </c>
      <c r="C3681" s="2">
        <v>1.8164383561643835</v>
      </c>
      <c r="D3681" s="2" t="str">
        <f t="shared" si="229"/>
        <v>&gt; 1.5 year</v>
      </c>
      <c r="E3681" s="3">
        <v>36.19178082191781</v>
      </c>
      <c r="F3681" s="1">
        <v>0</v>
      </c>
      <c r="G3681" s="1">
        <v>30</v>
      </c>
      <c r="H3681" s="1" t="str">
        <f t="shared" si="230"/>
        <v>&lt;80</v>
      </c>
      <c r="I3681" s="1">
        <v>151.255862463938</v>
      </c>
      <c r="J3681" s="1">
        <v>329.28647788410501</v>
      </c>
      <c r="K3681" s="1">
        <v>214.95157053507899</v>
      </c>
      <c r="L3681" s="1">
        <v>249.17253702293999</v>
      </c>
      <c r="M3681" s="1">
        <f t="shared" si="231"/>
        <v>94.138280134805726</v>
      </c>
      <c r="N3681" s="1">
        <v>0</v>
      </c>
      <c r="O3681" s="1" t="str">
        <f t="shared" si="228"/>
        <v>25-40</v>
      </c>
    </row>
    <row r="3682" spans="1:15">
      <c r="A3682" s="1">
        <v>3681</v>
      </c>
      <c r="B3682" s="1">
        <v>86753093681</v>
      </c>
      <c r="C3682" s="2">
        <v>1.6876712328767123</v>
      </c>
      <c r="D3682" s="2" t="str">
        <f t="shared" si="229"/>
        <v>&gt; 1.5 year</v>
      </c>
      <c r="E3682" s="3">
        <v>30.523287671232875</v>
      </c>
      <c r="F3682" s="1">
        <v>1</v>
      </c>
      <c r="G3682" s="1">
        <v>56</v>
      </c>
      <c r="H3682" s="1" t="str">
        <f t="shared" si="230"/>
        <v>&lt;80</v>
      </c>
      <c r="I3682" s="1">
        <v>295.83340278217702</v>
      </c>
      <c r="J3682" s="1">
        <v>278.24462047482302</v>
      </c>
      <c r="K3682" s="1">
        <v>215.327396310735</v>
      </c>
      <c r="L3682" s="1">
        <v>273.027642521443</v>
      </c>
      <c r="M3682" s="1">
        <f t="shared" si="231"/>
        <v>104.52884652042135</v>
      </c>
      <c r="N3682" s="1">
        <v>0</v>
      </c>
      <c r="O3682" s="1" t="str">
        <f t="shared" si="228"/>
        <v>25-40</v>
      </c>
    </row>
    <row r="3683" spans="1:15">
      <c r="A3683" s="1">
        <v>3682</v>
      </c>
      <c r="B3683" s="1">
        <v>86753093682</v>
      </c>
      <c r="C3683" s="2">
        <v>1.2986301369863014</v>
      </c>
      <c r="D3683" s="2" t="str">
        <f t="shared" si="229"/>
        <v>&lt;= 1.5 year</v>
      </c>
      <c r="E3683" s="3">
        <v>43.139726027397259</v>
      </c>
      <c r="F3683" s="1">
        <v>0</v>
      </c>
      <c r="G3683" s="1">
        <v>75</v>
      </c>
      <c r="H3683" s="1" t="str">
        <f t="shared" si="230"/>
        <v>&lt;80</v>
      </c>
      <c r="I3683" s="1">
        <v>2.9709315464819901</v>
      </c>
      <c r="J3683" s="1">
        <v>240.092228783731</v>
      </c>
      <c r="K3683" s="1">
        <v>286.19448737952399</v>
      </c>
      <c r="L3683" s="1">
        <v>3.2394037702230301</v>
      </c>
      <c r="M3683" s="1">
        <f t="shared" si="231"/>
        <v>54.177119764386681</v>
      </c>
      <c r="N3683" s="1">
        <v>1</v>
      </c>
      <c r="O3683" s="1" t="str">
        <f t="shared" si="228"/>
        <v>&gt;40</v>
      </c>
    </row>
    <row r="3684" spans="1:15">
      <c r="A3684" s="1">
        <v>3683</v>
      </c>
      <c r="B3684" s="1">
        <v>86753093683</v>
      </c>
      <c r="C3684" s="2">
        <v>0.90410958904109584</v>
      </c>
      <c r="D3684" s="2" t="str">
        <f t="shared" si="229"/>
        <v>&lt;= 1.5 year</v>
      </c>
      <c r="E3684" s="3">
        <v>36.282191780821918</v>
      </c>
      <c r="F3684" s="1">
        <v>1</v>
      </c>
      <c r="G3684" s="1">
        <v>21</v>
      </c>
      <c r="H3684" s="1" t="str">
        <f t="shared" si="230"/>
        <v>&lt;80</v>
      </c>
      <c r="I3684" s="1">
        <v>15.319635886767299</v>
      </c>
      <c r="J3684" s="1">
        <v>8.9083144794272595</v>
      </c>
      <c r="K3684" s="1">
        <v>435.07157827907503</v>
      </c>
      <c r="L3684" s="1">
        <v>365.16779180537998</v>
      </c>
      <c r="M3684" s="1">
        <f t="shared" si="231"/>
        <v>97.966960439430153</v>
      </c>
      <c r="N3684" s="1">
        <v>0</v>
      </c>
      <c r="O3684" s="1" t="str">
        <f t="shared" si="228"/>
        <v>25-40</v>
      </c>
    </row>
    <row r="3685" spans="1:15">
      <c r="A3685" s="1">
        <v>3684</v>
      </c>
      <c r="B3685" s="1">
        <v>86753093684</v>
      </c>
      <c r="C3685" s="2">
        <v>1.3972602739726028</v>
      </c>
      <c r="D3685" s="2" t="str">
        <f t="shared" si="229"/>
        <v>&lt;= 1.5 year</v>
      </c>
      <c r="E3685" s="3">
        <v>19.495890410958904</v>
      </c>
      <c r="F3685" s="1">
        <v>0</v>
      </c>
      <c r="G3685" s="1">
        <v>62</v>
      </c>
      <c r="H3685" s="1" t="str">
        <f t="shared" si="230"/>
        <v>&lt;80</v>
      </c>
      <c r="I3685" s="1">
        <v>318.75519825968701</v>
      </c>
      <c r="J3685" s="1">
        <v>382.67855060009498</v>
      </c>
      <c r="K3685" s="1">
        <v>49.770591395128797</v>
      </c>
      <c r="L3685" s="1">
        <v>67.666834051689506</v>
      </c>
      <c r="M3685" s="1">
        <f t="shared" si="231"/>
        <v>70.207190962400745</v>
      </c>
      <c r="N3685" s="1">
        <v>0</v>
      </c>
      <c r="O3685" s="1" t="str">
        <f t="shared" si="228"/>
        <v>17-25</v>
      </c>
    </row>
    <row r="3686" spans="1:15">
      <c r="A3686" s="1">
        <v>3685</v>
      </c>
      <c r="B3686" s="1">
        <v>86753093685</v>
      </c>
      <c r="C3686" s="2">
        <v>1.6356164383561644</v>
      </c>
      <c r="D3686" s="2" t="str">
        <f t="shared" si="229"/>
        <v>&gt; 1.5 year</v>
      </c>
      <c r="E3686" s="3">
        <v>28.336986301369862</v>
      </c>
      <c r="F3686" s="1">
        <v>0</v>
      </c>
      <c r="G3686" s="1">
        <v>37</v>
      </c>
      <c r="H3686" s="1" t="str">
        <f t="shared" si="230"/>
        <v>&lt;80</v>
      </c>
      <c r="I3686" s="1">
        <v>221.16859249725599</v>
      </c>
      <c r="J3686" s="1">
        <v>142.71040564843901</v>
      </c>
      <c r="K3686" s="1">
        <v>279.48370303130702</v>
      </c>
      <c r="L3686" s="1">
        <v>152.4893838198</v>
      </c>
      <c r="M3686" s="1">
        <f t="shared" si="231"/>
        <v>80.947090273788433</v>
      </c>
      <c r="N3686" s="1">
        <v>1</v>
      </c>
      <c r="O3686" s="1" t="str">
        <f t="shared" si="228"/>
        <v>25-40</v>
      </c>
    </row>
    <row r="3687" spans="1:15">
      <c r="A3687" s="1">
        <v>3686</v>
      </c>
      <c r="B3687" s="1">
        <v>86753093686</v>
      </c>
      <c r="C3687" s="2">
        <v>1.2547945205479452</v>
      </c>
      <c r="D3687" s="2" t="str">
        <f t="shared" si="229"/>
        <v>&lt;= 1.5 year</v>
      </c>
      <c r="E3687" s="3">
        <v>44.594520547945208</v>
      </c>
      <c r="F3687" s="1">
        <v>0</v>
      </c>
      <c r="G3687" s="1">
        <v>80</v>
      </c>
      <c r="H3687" s="1" t="str">
        <f t="shared" si="230"/>
        <v>&gt;=80</v>
      </c>
      <c r="I3687" s="1">
        <v>50.3561849581518</v>
      </c>
      <c r="J3687" s="1">
        <v>321.385693373935</v>
      </c>
      <c r="K3687" s="1">
        <v>218.120612035237</v>
      </c>
      <c r="L3687" s="1">
        <v>30.644500328405901</v>
      </c>
      <c r="M3687" s="1">
        <f t="shared" si="231"/>
        <v>59.591163750204089</v>
      </c>
      <c r="N3687" s="1">
        <v>0</v>
      </c>
      <c r="O3687" s="1" t="str">
        <f t="shared" si="228"/>
        <v>&gt;40</v>
      </c>
    </row>
    <row r="3688" spans="1:15">
      <c r="A3688" s="1">
        <v>3687</v>
      </c>
      <c r="B3688" s="1">
        <v>86753093687</v>
      </c>
      <c r="C3688" s="2">
        <v>1.6301369863013699</v>
      </c>
      <c r="D3688" s="2" t="str">
        <f t="shared" si="229"/>
        <v>&gt; 1.5 year</v>
      </c>
      <c r="E3688" s="3">
        <v>25.56986301369863</v>
      </c>
      <c r="F3688" s="1">
        <v>0</v>
      </c>
      <c r="G3688" s="1">
        <v>50</v>
      </c>
      <c r="H3688" s="1" t="str">
        <f t="shared" si="230"/>
        <v>&lt;80</v>
      </c>
      <c r="I3688" s="1">
        <v>219.62318234062599</v>
      </c>
      <c r="J3688" s="1">
        <v>351.54353125964701</v>
      </c>
      <c r="K3688" s="1">
        <v>168.72123328715199</v>
      </c>
      <c r="L3688" s="1">
        <v>238.95445884934401</v>
      </c>
      <c r="M3688" s="1">
        <f t="shared" si="231"/>
        <v>94.61442014440135</v>
      </c>
      <c r="N3688" s="1">
        <v>1</v>
      </c>
      <c r="O3688" s="1" t="str">
        <f t="shared" si="228"/>
        <v>25-40</v>
      </c>
    </row>
    <row r="3689" spans="1:15">
      <c r="A3689" s="1">
        <v>3688</v>
      </c>
      <c r="B3689" s="1">
        <v>86753093688</v>
      </c>
      <c r="C3689" s="2">
        <v>1.5232876712328767</v>
      </c>
      <c r="D3689" s="2" t="str">
        <f t="shared" si="229"/>
        <v>&gt; 1.5 year</v>
      </c>
      <c r="E3689" s="3">
        <v>35.389041095890413</v>
      </c>
      <c r="F3689" s="1">
        <v>1</v>
      </c>
      <c r="G3689" s="1">
        <v>34</v>
      </c>
      <c r="H3689" s="1" t="str">
        <f t="shared" si="230"/>
        <v>&lt;80</v>
      </c>
      <c r="I3689" s="1">
        <v>201.76233136948099</v>
      </c>
      <c r="J3689" s="1">
        <v>281.62215339607798</v>
      </c>
      <c r="K3689" s="1">
        <v>252.48961379857201</v>
      </c>
      <c r="L3689" s="1">
        <v>233.371613358709</v>
      </c>
      <c r="M3689" s="1">
        <f t="shared" si="231"/>
        <v>96.974106040118428</v>
      </c>
      <c r="N3689" s="1">
        <v>0</v>
      </c>
      <c r="O3689" s="1" t="str">
        <f t="shared" si="228"/>
        <v>25-40</v>
      </c>
    </row>
    <row r="3690" spans="1:15">
      <c r="A3690" s="1">
        <v>3689</v>
      </c>
      <c r="B3690" s="1">
        <v>86753093689</v>
      </c>
      <c r="C3690" s="2">
        <v>1.2876712328767124</v>
      </c>
      <c r="D3690" s="2" t="str">
        <f t="shared" si="229"/>
        <v>&lt;= 1.5 year</v>
      </c>
      <c r="E3690" s="3">
        <v>38.906849315068492</v>
      </c>
      <c r="F3690" s="1">
        <v>0</v>
      </c>
      <c r="G3690" s="1">
        <v>79</v>
      </c>
      <c r="H3690" s="1" t="str">
        <f t="shared" si="230"/>
        <v>&lt;80</v>
      </c>
      <c r="I3690" s="1">
        <v>18.575279734050699</v>
      </c>
      <c r="J3690" s="1">
        <v>281.05772554933799</v>
      </c>
      <c r="K3690" s="1">
        <v>252.01086368504099</v>
      </c>
      <c r="L3690" s="1">
        <v>2.4557200949466198</v>
      </c>
      <c r="M3690" s="1">
        <f t="shared" si="231"/>
        <v>54.506630476269606</v>
      </c>
      <c r="N3690" s="1">
        <v>1</v>
      </c>
      <c r="O3690" s="1" t="str">
        <f t="shared" si="228"/>
        <v>25-40</v>
      </c>
    </row>
    <row r="3691" spans="1:15">
      <c r="A3691" s="1">
        <v>3690</v>
      </c>
      <c r="B3691" s="1">
        <v>86753093690</v>
      </c>
      <c r="C3691" s="2">
        <v>1.6602739726027398</v>
      </c>
      <c r="D3691" s="2" t="str">
        <f t="shared" si="229"/>
        <v>&gt; 1.5 year</v>
      </c>
      <c r="E3691" s="3">
        <v>26.068493150684933</v>
      </c>
      <c r="F3691" s="1">
        <v>1</v>
      </c>
      <c r="G3691" s="1">
        <v>57</v>
      </c>
      <c r="H3691" s="1" t="str">
        <f t="shared" si="230"/>
        <v>&lt;80</v>
      </c>
      <c r="I3691" s="1">
        <v>323.83957016905703</v>
      </c>
      <c r="J3691" s="1">
        <v>284.72838431612399</v>
      </c>
      <c r="K3691" s="1">
        <v>106.32933991685</v>
      </c>
      <c r="L3691" s="1">
        <v>252.95139759396201</v>
      </c>
      <c r="M3691" s="1">
        <f t="shared" si="231"/>
        <v>91.799124860111931</v>
      </c>
      <c r="N3691" s="1">
        <v>0</v>
      </c>
      <c r="O3691" s="1" t="str">
        <f t="shared" si="228"/>
        <v>25-40</v>
      </c>
    </row>
    <row r="3692" spans="1:15">
      <c r="A3692" s="1">
        <v>3691</v>
      </c>
      <c r="B3692" s="1">
        <v>86753093691</v>
      </c>
      <c r="C3692" s="2">
        <v>1.6438356164383561</v>
      </c>
      <c r="D3692" s="2" t="str">
        <f t="shared" si="229"/>
        <v>&gt; 1.5 year</v>
      </c>
      <c r="E3692" s="3">
        <v>28.104109589041094</v>
      </c>
      <c r="F3692" s="1">
        <v>1</v>
      </c>
      <c r="G3692" s="1">
        <v>70</v>
      </c>
      <c r="H3692" s="1" t="str">
        <f t="shared" si="230"/>
        <v>&lt;80</v>
      </c>
      <c r="I3692" s="1">
        <v>377.52145668572501</v>
      </c>
      <c r="J3692" s="1">
        <v>174.27518044955599</v>
      </c>
      <c r="K3692" s="1">
        <v>257.707441544544</v>
      </c>
      <c r="L3692" s="1">
        <v>124.95988059881699</v>
      </c>
      <c r="M3692" s="1">
        <f t="shared" si="231"/>
        <v>90.063809628025794</v>
      </c>
      <c r="N3692" s="1">
        <v>1</v>
      </c>
      <c r="O3692" s="1" t="str">
        <f t="shared" si="228"/>
        <v>25-40</v>
      </c>
    </row>
    <row r="3693" spans="1:15">
      <c r="A3693" s="1">
        <v>3692</v>
      </c>
      <c r="B3693" s="1">
        <v>86753093692</v>
      </c>
      <c r="C3693" s="2">
        <v>1.7068493150684931</v>
      </c>
      <c r="D3693" s="2" t="str">
        <f t="shared" si="229"/>
        <v>&gt; 1.5 year</v>
      </c>
      <c r="E3693" s="3">
        <v>29.832876712328765</v>
      </c>
      <c r="F3693" s="1">
        <v>1</v>
      </c>
      <c r="G3693" s="1">
        <v>31</v>
      </c>
      <c r="H3693" s="1" t="str">
        <f t="shared" si="230"/>
        <v>&lt;80</v>
      </c>
      <c r="I3693" s="1">
        <v>221.14027493045799</v>
      </c>
      <c r="J3693" s="1">
        <v>314.57372160456202</v>
      </c>
      <c r="K3693" s="1">
        <v>257.30835755632</v>
      </c>
      <c r="L3693" s="1">
        <v>238.57765066932399</v>
      </c>
      <c r="M3693" s="1">
        <f t="shared" si="231"/>
        <v>102.36344070987889</v>
      </c>
      <c r="N3693" s="1">
        <v>0</v>
      </c>
      <c r="O3693" s="1" t="str">
        <f t="shared" si="228"/>
        <v>25-40</v>
      </c>
    </row>
    <row r="3694" spans="1:15">
      <c r="A3694" s="1">
        <v>3693</v>
      </c>
      <c r="B3694" s="1">
        <v>86753093693</v>
      </c>
      <c r="C3694" s="2">
        <v>1.1287671232876713</v>
      </c>
      <c r="D3694" s="2" t="str">
        <f t="shared" si="229"/>
        <v>&lt;= 1.5 year</v>
      </c>
      <c r="E3694" s="3">
        <v>41.402739726027399</v>
      </c>
      <c r="F3694" s="1">
        <v>1</v>
      </c>
      <c r="G3694" s="1">
        <v>40</v>
      </c>
      <c r="H3694" s="1" t="str">
        <f t="shared" si="230"/>
        <v>&lt;80</v>
      </c>
      <c r="I3694" s="1">
        <v>10.5041657307893</v>
      </c>
      <c r="J3694" s="1">
        <v>242.73843544474099</v>
      </c>
      <c r="K3694" s="1">
        <v>274.49060332096002</v>
      </c>
      <c r="L3694" s="1">
        <v>100.24711606007</v>
      </c>
      <c r="M3694" s="1">
        <f t="shared" si="231"/>
        <v>65.227934419766029</v>
      </c>
      <c r="N3694" s="1">
        <v>0</v>
      </c>
      <c r="O3694" s="1" t="str">
        <f t="shared" si="228"/>
        <v>&gt;40</v>
      </c>
    </row>
    <row r="3695" spans="1:15">
      <c r="A3695" s="1">
        <v>3694</v>
      </c>
      <c r="B3695" s="1">
        <v>86753093694</v>
      </c>
      <c r="C3695" s="2">
        <v>1.210958904109589</v>
      </c>
      <c r="D3695" s="2" t="str">
        <f t="shared" si="229"/>
        <v>&lt;= 1.5 year</v>
      </c>
      <c r="E3695" s="3">
        <v>44.536986301369865</v>
      </c>
      <c r="F3695" s="1">
        <v>1</v>
      </c>
      <c r="G3695" s="1">
        <v>95</v>
      </c>
      <c r="H3695" s="1" t="str">
        <f t="shared" si="230"/>
        <v>&gt;=80</v>
      </c>
      <c r="I3695" s="1">
        <v>65.206505438756906</v>
      </c>
      <c r="J3695" s="1">
        <v>272.90765673812001</v>
      </c>
      <c r="K3695" s="1">
        <v>252.39777663167399</v>
      </c>
      <c r="L3695" s="1">
        <v>4.9294624999416099</v>
      </c>
      <c r="M3695" s="1">
        <f t="shared" si="231"/>
        <v>57.92840166994403</v>
      </c>
      <c r="N3695" s="1">
        <v>0</v>
      </c>
      <c r="O3695" s="1" t="str">
        <f t="shared" si="228"/>
        <v>&gt;40</v>
      </c>
    </row>
    <row r="3696" spans="1:15">
      <c r="A3696" s="1">
        <v>3695</v>
      </c>
      <c r="B3696" s="1">
        <v>86753093695</v>
      </c>
      <c r="C3696" s="2">
        <v>1.6109589041095891</v>
      </c>
      <c r="D3696" s="2" t="str">
        <f t="shared" si="229"/>
        <v>&gt; 1.5 year</v>
      </c>
      <c r="E3696" s="3">
        <v>33.539726027397258</v>
      </c>
      <c r="F3696" s="1">
        <v>0</v>
      </c>
      <c r="G3696" s="1">
        <v>55</v>
      </c>
      <c r="H3696" s="1" t="str">
        <f t="shared" si="230"/>
        <v>&lt;80</v>
      </c>
      <c r="I3696" s="1">
        <v>338.256009086284</v>
      </c>
      <c r="J3696" s="1">
        <v>216.63923923051701</v>
      </c>
      <c r="K3696" s="1">
        <v>318.00492060353997</v>
      </c>
      <c r="L3696" s="1">
        <v>118.06580480939201</v>
      </c>
      <c r="M3696" s="1">
        <f t="shared" si="231"/>
        <v>96.720106914895922</v>
      </c>
      <c r="N3696" s="1">
        <v>0</v>
      </c>
      <c r="O3696" s="1" t="str">
        <f t="shared" si="228"/>
        <v>25-40</v>
      </c>
    </row>
    <row r="3697" spans="1:15">
      <c r="A3697" s="1">
        <v>3696</v>
      </c>
      <c r="B3697" s="1">
        <v>86753093696</v>
      </c>
      <c r="C3697" s="2">
        <v>1.6273972602739726</v>
      </c>
      <c r="D3697" s="2" t="str">
        <f t="shared" si="229"/>
        <v>&gt; 1.5 year</v>
      </c>
      <c r="E3697" s="3">
        <v>29.065753424657533</v>
      </c>
      <c r="F3697" s="1">
        <v>0</v>
      </c>
      <c r="G3697" s="1">
        <v>43</v>
      </c>
      <c r="H3697" s="1" t="str">
        <f t="shared" si="230"/>
        <v>&lt;80</v>
      </c>
      <c r="I3697" s="1">
        <v>123.068028748847</v>
      </c>
      <c r="J3697" s="1">
        <v>290.18471750720602</v>
      </c>
      <c r="K3697" s="1">
        <v>201.928385722455</v>
      </c>
      <c r="L3697" s="1">
        <v>459.11984502115598</v>
      </c>
      <c r="M3697" s="1">
        <f t="shared" si="231"/>
        <v>112.38600738971755</v>
      </c>
      <c r="N3697" s="1">
        <v>0</v>
      </c>
      <c r="O3697" s="1" t="str">
        <f t="shared" si="228"/>
        <v>25-40</v>
      </c>
    </row>
    <row r="3698" spans="1:15">
      <c r="A3698" s="1">
        <v>3697</v>
      </c>
      <c r="B3698" s="1">
        <v>86753093697</v>
      </c>
      <c r="C3698" s="2">
        <v>1.1698630136986301</v>
      </c>
      <c r="D3698" s="2" t="str">
        <f t="shared" si="229"/>
        <v>&lt;= 1.5 year</v>
      </c>
      <c r="E3698" s="3">
        <v>39.597260273972601</v>
      </c>
      <c r="F3698" s="1">
        <v>0</v>
      </c>
      <c r="G3698" s="1">
        <v>84</v>
      </c>
      <c r="H3698" s="1" t="str">
        <f t="shared" si="230"/>
        <v>&gt;=80</v>
      </c>
      <c r="I3698" s="1">
        <v>67.896101855962598</v>
      </c>
      <c r="J3698" s="1">
        <v>274.655600750438</v>
      </c>
      <c r="K3698" s="1">
        <v>240.07789018002501</v>
      </c>
      <c r="L3698" s="1">
        <v>14.8537945052657</v>
      </c>
      <c r="M3698" s="1">
        <f t="shared" si="231"/>
        <v>57.995938370746934</v>
      </c>
      <c r="N3698" s="1">
        <v>0</v>
      </c>
      <c r="O3698" s="1" t="str">
        <f t="shared" si="228"/>
        <v>25-40</v>
      </c>
    </row>
    <row r="3699" spans="1:15">
      <c r="A3699" s="1">
        <v>3698</v>
      </c>
      <c r="B3699" s="1">
        <v>86753093698</v>
      </c>
      <c r="C3699" s="2">
        <v>1.3041095890410959</v>
      </c>
      <c r="D3699" s="2" t="str">
        <f t="shared" si="229"/>
        <v>&lt;= 1.5 year</v>
      </c>
      <c r="E3699" s="3">
        <v>43.372602739726027</v>
      </c>
      <c r="F3699" s="1">
        <v>0</v>
      </c>
      <c r="G3699" s="1">
        <v>89</v>
      </c>
      <c r="H3699" s="1" t="str">
        <f t="shared" si="230"/>
        <v>&gt;=80</v>
      </c>
      <c r="I3699" s="1">
        <v>23.187856947732602</v>
      </c>
      <c r="J3699" s="1">
        <v>272.32008377010402</v>
      </c>
      <c r="K3699" s="1">
        <v>265.96038839680898</v>
      </c>
      <c r="L3699" s="1">
        <v>4.1182418780244596</v>
      </c>
      <c r="M3699" s="1">
        <f t="shared" si="231"/>
        <v>56.05007089040695</v>
      </c>
      <c r="N3699" s="1">
        <v>0</v>
      </c>
      <c r="O3699" s="1" t="str">
        <f t="shared" si="228"/>
        <v>&gt;40</v>
      </c>
    </row>
    <row r="3700" spans="1:15">
      <c r="A3700" s="1">
        <v>3699</v>
      </c>
      <c r="B3700" s="1">
        <v>86753093699</v>
      </c>
      <c r="C3700" s="2">
        <v>1.6684931506849314</v>
      </c>
      <c r="D3700" s="2" t="str">
        <f t="shared" si="229"/>
        <v>&gt; 1.5 year</v>
      </c>
      <c r="E3700" s="3">
        <v>33.221917808219175</v>
      </c>
      <c r="F3700" s="1">
        <v>0</v>
      </c>
      <c r="G3700" s="1">
        <v>47</v>
      </c>
      <c r="H3700" s="1" t="str">
        <f t="shared" si="230"/>
        <v>&lt;80</v>
      </c>
      <c r="I3700" s="1">
        <v>302.93792062838997</v>
      </c>
      <c r="J3700" s="1">
        <v>115.89486744532699</v>
      </c>
      <c r="K3700" s="1">
        <v>313.01368500075802</v>
      </c>
      <c r="L3700" s="1">
        <v>265.15543785762299</v>
      </c>
      <c r="M3700" s="1">
        <f t="shared" si="231"/>
        <v>102.88691778890308</v>
      </c>
      <c r="N3700" s="1">
        <v>0</v>
      </c>
      <c r="O3700" s="1" t="str">
        <f t="shared" si="228"/>
        <v>25-40</v>
      </c>
    </row>
    <row r="3701" spans="1:15">
      <c r="A3701" s="1">
        <v>3700</v>
      </c>
      <c r="B3701" s="1">
        <v>86753093700</v>
      </c>
      <c r="C3701" s="2">
        <v>1.5972602739726027</v>
      </c>
      <c r="D3701" s="2" t="str">
        <f t="shared" si="229"/>
        <v>&gt; 1.5 year</v>
      </c>
      <c r="E3701" s="3">
        <v>31.567123287671233</v>
      </c>
      <c r="F3701" s="1">
        <v>0</v>
      </c>
      <c r="G3701" s="1">
        <v>49</v>
      </c>
      <c r="H3701" s="1" t="str">
        <f t="shared" si="230"/>
        <v>&lt;80</v>
      </c>
      <c r="I3701" s="1">
        <v>286.427480619557</v>
      </c>
      <c r="J3701" s="1">
        <v>300.69980243176298</v>
      </c>
      <c r="K3701" s="1">
        <v>293.37459172408001</v>
      </c>
      <c r="L3701" s="1">
        <v>197.827472490557</v>
      </c>
      <c r="M3701" s="1">
        <f t="shared" si="231"/>
        <v>105.91443034986204</v>
      </c>
      <c r="N3701" s="1">
        <v>0</v>
      </c>
      <c r="O3701" s="1" t="str">
        <f t="shared" si="228"/>
        <v>25-40</v>
      </c>
    </row>
    <row r="3702" spans="1:15">
      <c r="A3702" s="1">
        <v>3701</v>
      </c>
      <c r="B3702" s="1">
        <v>86753093701</v>
      </c>
      <c r="C3702" s="2">
        <v>1.6438356164383561</v>
      </c>
      <c r="D3702" s="2" t="str">
        <f t="shared" si="229"/>
        <v>&gt; 1.5 year</v>
      </c>
      <c r="E3702" s="3">
        <v>31.271232876712329</v>
      </c>
      <c r="F3702" s="1">
        <v>0</v>
      </c>
      <c r="G3702" s="1">
        <v>27</v>
      </c>
      <c r="H3702" s="1" t="str">
        <f t="shared" si="230"/>
        <v>&lt;80</v>
      </c>
      <c r="I3702" s="1">
        <v>218.32114131765701</v>
      </c>
      <c r="J3702" s="1">
        <v>233.444143173594</v>
      </c>
      <c r="K3702" s="1">
        <v>147.314045279238</v>
      </c>
      <c r="L3702" s="1">
        <v>390.447540234028</v>
      </c>
      <c r="M3702" s="1">
        <f t="shared" si="231"/>
        <v>100.67261302089199</v>
      </c>
      <c r="N3702" s="1">
        <v>0</v>
      </c>
      <c r="O3702" s="1" t="str">
        <f t="shared" si="228"/>
        <v>25-40</v>
      </c>
    </row>
    <row r="3703" spans="1:15">
      <c r="A3703" s="1">
        <v>3702</v>
      </c>
      <c r="B3703" s="1">
        <v>86753093702</v>
      </c>
      <c r="C3703" s="2">
        <v>1.6547945205479453</v>
      </c>
      <c r="D3703" s="2" t="str">
        <f t="shared" si="229"/>
        <v>&gt; 1.5 year</v>
      </c>
      <c r="E3703" s="3">
        <v>32.463013698630135</v>
      </c>
      <c r="F3703" s="1">
        <v>0</v>
      </c>
      <c r="G3703" s="1">
        <v>51</v>
      </c>
      <c r="H3703" s="1" t="str">
        <f t="shared" si="230"/>
        <v>&lt;80</v>
      </c>
      <c r="I3703" s="1">
        <v>249.07323313046001</v>
      </c>
      <c r="J3703" s="1">
        <v>234.61704553724701</v>
      </c>
      <c r="K3703" s="1">
        <v>222.534928924757</v>
      </c>
      <c r="L3703" s="1">
        <v>276.88462224473199</v>
      </c>
      <c r="M3703" s="1">
        <f t="shared" si="231"/>
        <v>98.625568433755234</v>
      </c>
      <c r="N3703" s="1">
        <v>0</v>
      </c>
      <c r="O3703" s="1" t="str">
        <f t="shared" si="228"/>
        <v>25-40</v>
      </c>
    </row>
    <row r="3704" spans="1:15">
      <c r="A3704" s="1">
        <v>3703</v>
      </c>
      <c r="B3704" s="1">
        <v>86753093703</v>
      </c>
      <c r="C3704" s="2">
        <v>1.6027397260273972</v>
      </c>
      <c r="D3704" s="2" t="str">
        <f t="shared" si="229"/>
        <v>&gt; 1.5 year</v>
      </c>
      <c r="E3704" s="3">
        <v>29.82191780821918</v>
      </c>
      <c r="F3704" s="1">
        <v>0</v>
      </c>
      <c r="G3704" s="1">
        <v>28</v>
      </c>
      <c r="H3704" s="1" t="str">
        <f t="shared" si="230"/>
        <v>&lt;80</v>
      </c>
      <c r="I3704" s="1">
        <v>351.09447737014199</v>
      </c>
      <c r="J3704" s="1">
        <v>163.279240649662</v>
      </c>
      <c r="K3704" s="1">
        <v>255.72130896744699</v>
      </c>
      <c r="L3704" s="1">
        <v>341.604523386035</v>
      </c>
      <c r="M3704" s="1">
        <f t="shared" si="231"/>
        <v>112.82899732400216</v>
      </c>
      <c r="N3704" s="1">
        <v>0</v>
      </c>
      <c r="O3704" s="1" t="str">
        <f t="shared" si="228"/>
        <v>25-40</v>
      </c>
    </row>
    <row r="3705" spans="1:15">
      <c r="A3705" s="1">
        <v>3704</v>
      </c>
      <c r="B3705" s="1">
        <v>86753093704</v>
      </c>
      <c r="C3705" s="2">
        <v>1.6739726027397259</v>
      </c>
      <c r="D3705" s="2" t="str">
        <f t="shared" si="229"/>
        <v>&gt; 1.5 year</v>
      </c>
      <c r="E3705" s="3">
        <v>26.224657534246575</v>
      </c>
      <c r="F3705" s="1">
        <v>0</v>
      </c>
      <c r="G3705" s="1">
        <v>60</v>
      </c>
      <c r="H3705" s="1" t="str">
        <f t="shared" si="230"/>
        <v>&lt;80</v>
      </c>
      <c r="I3705" s="1">
        <v>204.86185759324201</v>
      </c>
      <c r="J3705" s="1">
        <v>184.92482255571099</v>
      </c>
      <c r="K3705" s="1">
        <v>307.72725072596899</v>
      </c>
      <c r="L3705" s="1">
        <v>282.54498108146799</v>
      </c>
      <c r="M3705" s="1">
        <f t="shared" si="231"/>
        <v>102.01560222880867</v>
      </c>
      <c r="N3705" s="1">
        <v>0</v>
      </c>
      <c r="O3705" s="1" t="str">
        <f t="shared" si="228"/>
        <v>25-40</v>
      </c>
    </row>
    <row r="3706" spans="1:15">
      <c r="A3706" s="1">
        <v>3705</v>
      </c>
      <c r="B3706" s="1">
        <v>86753093705</v>
      </c>
      <c r="C3706" s="2">
        <v>1.6054794520547946</v>
      </c>
      <c r="D3706" s="2" t="str">
        <f t="shared" si="229"/>
        <v>&gt; 1.5 year</v>
      </c>
      <c r="E3706" s="3">
        <v>31.147945205479452</v>
      </c>
      <c r="F3706" s="1">
        <v>0</v>
      </c>
      <c r="G3706" s="1">
        <v>31</v>
      </c>
      <c r="H3706" s="1" t="str">
        <f t="shared" si="230"/>
        <v>&lt;80</v>
      </c>
      <c r="I3706" s="1">
        <v>264.58179237064002</v>
      </c>
      <c r="J3706" s="1">
        <v>295.14935403021002</v>
      </c>
      <c r="K3706" s="1">
        <v>243.72296601668901</v>
      </c>
      <c r="L3706" s="1">
        <v>233.02785785104899</v>
      </c>
      <c r="M3706" s="1">
        <f t="shared" si="231"/>
        <v>101.98859057619656</v>
      </c>
      <c r="N3706" s="1">
        <v>0</v>
      </c>
      <c r="O3706" s="1" t="str">
        <f t="shared" si="228"/>
        <v>25-40</v>
      </c>
    </row>
    <row r="3707" spans="1:15">
      <c r="A3707" s="1">
        <v>3706</v>
      </c>
      <c r="B3707" s="1">
        <v>86753093706</v>
      </c>
      <c r="C3707" s="2">
        <v>0.87397260273972599</v>
      </c>
      <c r="D3707" s="2" t="str">
        <f t="shared" si="229"/>
        <v>&lt;= 1.5 year</v>
      </c>
      <c r="E3707" s="3">
        <v>35.769863013698632</v>
      </c>
      <c r="F3707" s="1">
        <v>1</v>
      </c>
      <c r="G3707" s="1">
        <v>21</v>
      </c>
      <c r="H3707" s="1" t="str">
        <f t="shared" si="230"/>
        <v>&lt;80</v>
      </c>
      <c r="I3707" s="1">
        <v>41.799665786871103</v>
      </c>
      <c r="J3707" s="1">
        <v>60.6630336039632</v>
      </c>
      <c r="K3707" s="1">
        <v>220.75590614766799</v>
      </c>
      <c r="L3707" s="1">
        <v>478.10820306094502</v>
      </c>
      <c r="M3707" s="1">
        <f t="shared" si="231"/>
        <v>92.060709056300311</v>
      </c>
      <c r="N3707" s="1">
        <v>0</v>
      </c>
      <c r="O3707" s="1" t="str">
        <f t="shared" si="228"/>
        <v>25-40</v>
      </c>
    </row>
    <row r="3708" spans="1:15">
      <c r="A3708" s="1">
        <v>3707</v>
      </c>
      <c r="B3708" s="1">
        <v>86753093707</v>
      </c>
      <c r="C3708" s="2">
        <v>1.3506849315068492</v>
      </c>
      <c r="D3708" s="2" t="str">
        <f t="shared" si="229"/>
        <v>&lt;= 1.5 year</v>
      </c>
      <c r="E3708" s="3">
        <v>32.56986301369863</v>
      </c>
      <c r="F3708" s="1">
        <v>0</v>
      </c>
      <c r="G3708" s="1">
        <v>19</v>
      </c>
      <c r="H3708" s="1" t="str">
        <f t="shared" si="230"/>
        <v>&lt;80</v>
      </c>
      <c r="I3708" s="1">
        <v>25.9307398888796</v>
      </c>
      <c r="J3708" s="1">
        <v>10.5477369782311</v>
      </c>
      <c r="K3708" s="1">
        <v>443.28271553007198</v>
      </c>
      <c r="L3708" s="1">
        <v>337.65659296961599</v>
      </c>
      <c r="M3708" s="1">
        <f t="shared" si="231"/>
        <v>96.630995169331413</v>
      </c>
      <c r="N3708" s="1">
        <v>0</v>
      </c>
      <c r="O3708" s="1" t="str">
        <f t="shared" si="228"/>
        <v>25-40</v>
      </c>
    </row>
    <row r="3709" spans="1:15">
      <c r="A3709" s="1">
        <v>3708</v>
      </c>
      <c r="B3709" s="1">
        <v>86753093708</v>
      </c>
      <c r="C3709" s="2">
        <v>1.3150684931506849</v>
      </c>
      <c r="D3709" s="2" t="str">
        <f t="shared" si="229"/>
        <v>&lt;= 1.5 year</v>
      </c>
      <c r="E3709" s="3">
        <v>45.783561643835618</v>
      </c>
      <c r="F3709" s="1">
        <v>0</v>
      </c>
      <c r="G3709" s="1">
        <v>83</v>
      </c>
      <c r="H3709" s="1" t="str">
        <f t="shared" si="230"/>
        <v>&gt;=80</v>
      </c>
      <c r="I3709" s="1">
        <v>48.152094792486103</v>
      </c>
      <c r="J3709" s="1">
        <v>187.13262929525399</v>
      </c>
      <c r="K3709" s="1">
        <v>269.24984255847602</v>
      </c>
      <c r="L3709" s="1">
        <v>43.410124602656801</v>
      </c>
      <c r="M3709" s="1">
        <f t="shared" si="231"/>
        <v>56.34197398635515</v>
      </c>
      <c r="N3709" s="1">
        <v>1</v>
      </c>
      <c r="O3709" s="1" t="str">
        <f t="shared" si="228"/>
        <v>&gt;40</v>
      </c>
    </row>
    <row r="3710" spans="1:15">
      <c r="A3710" s="1">
        <v>3709</v>
      </c>
      <c r="B3710" s="1">
        <v>86753093709</v>
      </c>
      <c r="C3710" s="2">
        <v>1.6547945205479453</v>
      </c>
      <c r="D3710" s="2" t="str">
        <f t="shared" si="229"/>
        <v>&gt; 1.5 year</v>
      </c>
      <c r="E3710" s="3">
        <v>25.594520547945205</v>
      </c>
      <c r="F3710" s="1">
        <v>0</v>
      </c>
      <c r="G3710" s="1">
        <v>26</v>
      </c>
      <c r="H3710" s="1" t="str">
        <f t="shared" si="230"/>
        <v>&lt;80</v>
      </c>
      <c r="I3710" s="1">
        <v>234.91161336471899</v>
      </c>
      <c r="J3710" s="1">
        <v>296.88053309145499</v>
      </c>
      <c r="K3710" s="1">
        <v>277.35265189185702</v>
      </c>
      <c r="L3710" s="1">
        <v>210.167715351217</v>
      </c>
      <c r="M3710" s="1">
        <f t="shared" si="231"/>
        <v>101.0458157856628</v>
      </c>
      <c r="N3710" s="1">
        <v>0</v>
      </c>
      <c r="O3710" s="1" t="str">
        <f t="shared" si="228"/>
        <v>25-40</v>
      </c>
    </row>
    <row r="3711" spans="1:15">
      <c r="A3711" s="1">
        <v>3710</v>
      </c>
      <c r="B3711" s="1">
        <v>86753093710</v>
      </c>
      <c r="C3711" s="2">
        <v>1.1178082191780823</v>
      </c>
      <c r="D3711" s="2" t="str">
        <f t="shared" si="229"/>
        <v>&lt;= 1.5 year</v>
      </c>
      <c r="E3711" s="3">
        <v>31.794520547945204</v>
      </c>
      <c r="F3711" s="1">
        <v>1</v>
      </c>
      <c r="G3711" s="1">
        <v>71</v>
      </c>
      <c r="H3711" s="1" t="str">
        <f t="shared" si="230"/>
        <v>&lt;80</v>
      </c>
      <c r="I3711" s="1">
        <v>33.103095909848697</v>
      </c>
      <c r="J3711" s="1">
        <v>345.65454718549</v>
      </c>
      <c r="K3711" s="1">
        <v>248.12954597728799</v>
      </c>
      <c r="L3711" s="1">
        <v>1.0061628423863</v>
      </c>
      <c r="M3711" s="1">
        <f t="shared" si="231"/>
        <v>60.196896505988015</v>
      </c>
      <c r="N3711" s="1">
        <v>0</v>
      </c>
      <c r="O3711" s="1" t="str">
        <f t="shared" si="228"/>
        <v>25-40</v>
      </c>
    </row>
    <row r="3712" spans="1:15">
      <c r="A3712" s="1">
        <v>3711</v>
      </c>
      <c r="B3712" s="1">
        <v>86753093711</v>
      </c>
      <c r="C3712" s="2">
        <v>1.3780821917808219</v>
      </c>
      <c r="D3712" s="2" t="str">
        <f t="shared" si="229"/>
        <v>&lt;= 1.5 year</v>
      </c>
      <c r="E3712" s="3">
        <v>35.734246575342468</v>
      </c>
      <c r="F3712" s="1">
        <v>1</v>
      </c>
      <c r="G3712" s="1">
        <v>101</v>
      </c>
      <c r="H3712" s="1" t="str">
        <f t="shared" si="230"/>
        <v>&gt;=80</v>
      </c>
      <c r="I3712" s="1">
        <v>60.244877907705103</v>
      </c>
      <c r="J3712" s="1">
        <v>346.68536217454601</v>
      </c>
      <c r="K3712" s="1">
        <v>149.92493363211599</v>
      </c>
      <c r="L3712" s="1">
        <v>12.4820670188973</v>
      </c>
      <c r="M3712" s="1">
        <f t="shared" si="231"/>
        <v>52.043259284701691</v>
      </c>
      <c r="N3712" s="1">
        <v>0</v>
      </c>
      <c r="O3712" s="1" t="str">
        <f t="shared" si="228"/>
        <v>25-40</v>
      </c>
    </row>
    <row r="3713" spans="1:15">
      <c r="A3713" s="1">
        <v>3712</v>
      </c>
      <c r="B3713" s="1">
        <v>86753093712</v>
      </c>
      <c r="C3713" s="2">
        <v>1.6383561643835616</v>
      </c>
      <c r="D3713" s="2" t="str">
        <f t="shared" si="229"/>
        <v>&gt; 1.5 year</v>
      </c>
      <c r="E3713" s="3">
        <v>31.969863013698632</v>
      </c>
      <c r="F3713" s="1">
        <v>0</v>
      </c>
      <c r="G3713" s="1">
        <v>54</v>
      </c>
      <c r="H3713" s="1" t="str">
        <f t="shared" si="230"/>
        <v>&lt;80</v>
      </c>
      <c r="I3713" s="1">
        <v>259.63250360997802</v>
      </c>
      <c r="J3713" s="1">
        <v>207.623986673112</v>
      </c>
      <c r="K3713" s="1">
        <v>275.02725992775402</v>
      </c>
      <c r="L3713" s="1">
        <v>277.85776347627899</v>
      </c>
      <c r="M3713" s="1">
        <f t="shared" si="231"/>
        <v>103.72672203113117</v>
      </c>
      <c r="N3713" s="1">
        <v>0</v>
      </c>
      <c r="O3713" s="1" t="str">
        <f t="shared" si="228"/>
        <v>25-40</v>
      </c>
    </row>
    <row r="3714" spans="1:15">
      <c r="A3714" s="1">
        <v>3713</v>
      </c>
      <c r="B3714" s="1">
        <v>86753093713</v>
      </c>
      <c r="C3714" s="2">
        <v>1.3835616438356164</v>
      </c>
      <c r="D3714" s="2" t="str">
        <f t="shared" si="229"/>
        <v>&lt;= 1.5 year</v>
      </c>
      <c r="E3714" s="3">
        <v>23.463013698630139</v>
      </c>
      <c r="F3714" s="1">
        <v>0</v>
      </c>
      <c r="G3714" s="1">
        <v>53</v>
      </c>
      <c r="H3714" s="1" t="str">
        <f t="shared" si="230"/>
        <v>&lt;80</v>
      </c>
      <c r="I3714" s="1">
        <v>421.83067987432997</v>
      </c>
      <c r="J3714" s="1">
        <v>346.60433543682501</v>
      </c>
      <c r="K3714" s="1">
        <v>3.1721900613996801</v>
      </c>
      <c r="L3714" s="1">
        <v>13.4740450173284</v>
      </c>
      <c r="M3714" s="1">
        <f t="shared" si="231"/>
        <v>63.472349434339776</v>
      </c>
      <c r="N3714" s="1">
        <v>0</v>
      </c>
      <c r="O3714" s="1" t="str">
        <f t="shared" ref="O3714:O3777" si="232">IF(AND(E3714&gt;17,E3714&lt;25),"17-25",IF(AND(E3714&gt;25,E3714&lt;40),"25-40","&gt;40"))</f>
        <v>17-25</v>
      </c>
    </row>
    <row r="3715" spans="1:15">
      <c r="A3715" s="1">
        <v>3714</v>
      </c>
      <c r="B3715" s="1">
        <v>86753093714</v>
      </c>
      <c r="C3715" s="2">
        <v>1.7315068493150685</v>
      </c>
      <c r="D3715" s="2" t="str">
        <f t="shared" ref="D3715:D3778" si="233">IF(OR(C3715&lt;1.5, C3715=1.5),"&lt;= 1.5 year","&gt; 1.5 year")</f>
        <v>&gt; 1.5 year</v>
      </c>
      <c r="E3715" s="3">
        <v>33.30958904109589</v>
      </c>
      <c r="F3715" s="1">
        <v>0</v>
      </c>
      <c r="G3715" s="1">
        <v>41</v>
      </c>
      <c r="H3715" s="1" t="str">
        <f t="shared" ref="H3715:H3778" si="234">IF(G3715&lt;80,"&lt;80","&gt;=80")</f>
        <v>&lt;80</v>
      </c>
      <c r="I3715" s="1">
        <v>327.028742050245</v>
      </c>
      <c r="J3715" s="1">
        <v>156.18239431053399</v>
      </c>
      <c r="K3715" s="1">
        <v>288.641641263753</v>
      </c>
      <c r="L3715" s="1">
        <v>228.679450035315</v>
      </c>
      <c r="M3715" s="1">
        <f t="shared" ref="M3715:M3778" si="235">SUMPRODUCT(I3715:L3715,$P$3:$S$3)</f>
        <v>100.73542186475048</v>
      </c>
      <c r="N3715" s="1">
        <v>0</v>
      </c>
      <c r="O3715" s="1" t="str">
        <f t="shared" si="232"/>
        <v>25-40</v>
      </c>
    </row>
    <row r="3716" spans="1:15">
      <c r="A3716" s="1">
        <v>3715</v>
      </c>
      <c r="B3716" s="1">
        <v>86753093715</v>
      </c>
      <c r="C3716" s="2">
        <v>1.1397260273972603</v>
      </c>
      <c r="D3716" s="2" t="str">
        <f t="shared" si="233"/>
        <v>&lt;= 1.5 year</v>
      </c>
      <c r="E3716" s="3">
        <v>35.857534246575341</v>
      </c>
      <c r="F3716" s="1">
        <v>1</v>
      </c>
      <c r="G3716" s="1">
        <v>63</v>
      </c>
      <c r="H3716" s="1" t="str">
        <f t="shared" si="234"/>
        <v>&lt;80</v>
      </c>
      <c r="I3716" s="1">
        <v>36.769201230769902</v>
      </c>
      <c r="J3716" s="1">
        <v>244.87706149184501</v>
      </c>
      <c r="K3716" s="1">
        <v>211.957394462727</v>
      </c>
      <c r="L3716" s="1">
        <v>59.510662677526497</v>
      </c>
      <c r="M3716" s="1">
        <f t="shared" si="235"/>
        <v>55.107867874639609</v>
      </c>
      <c r="N3716" s="1">
        <v>0</v>
      </c>
      <c r="O3716" s="1" t="str">
        <f t="shared" si="232"/>
        <v>25-40</v>
      </c>
    </row>
    <row r="3717" spans="1:15">
      <c r="A3717" s="1">
        <v>3716</v>
      </c>
      <c r="B3717" s="1">
        <v>86753093716</v>
      </c>
      <c r="C3717" s="2">
        <v>1.463013698630137</v>
      </c>
      <c r="D3717" s="2" t="str">
        <f t="shared" si="233"/>
        <v>&lt;= 1.5 year</v>
      </c>
      <c r="E3717" s="3">
        <v>23.87945205479452</v>
      </c>
      <c r="F3717" s="1">
        <v>1</v>
      </c>
      <c r="G3717" s="1">
        <v>56</v>
      </c>
      <c r="H3717" s="1" t="str">
        <f t="shared" si="234"/>
        <v>&lt;80</v>
      </c>
      <c r="I3717" s="1">
        <v>390.51944616506398</v>
      </c>
      <c r="J3717" s="1">
        <v>318.359915308854</v>
      </c>
      <c r="K3717" s="1">
        <v>55.457772100956099</v>
      </c>
      <c r="L3717" s="1">
        <v>40.683984457707197</v>
      </c>
      <c r="M3717" s="1">
        <f t="shared" si="235"/>
        <v>68.247359704953027</v>
      </c>
      <c r="N3717" s="1">
        <v>0</v>
      </c>
      <c r="O3717" s="1" t="str">
        <f t="shared" si="232"/>
        <v>17-25</v>
      </c>
    </row>
    <row r="3718" spans="1:15">
      <c r="A3718" s="1">
        <v>3717</v>
      </c>
      <c r="B3718" s="1">
        <v>86753093717</v>
      </c>
      <c r="C3718" s="2">
        <v>1.1178082191780823</v>
      </c>
      <c r="D3718" s="2" t="str">
        <f t="shared" si="233"/>
        <v>&lt;= 1.5 year</v>
      </c>
      <c r="E3718" s="3">
        <v>39.813698630136983</v>
      </c>
      <c r="F3718" s="1">
        <v>0</v>
      </c>
      <c r="G3718" s="1">
        <v>98</v>
      </c>
      <c r="H3718" s="1" t="str">
        <f t="shared" si="234"/>
        <v>&gt;=80</v>
      </c>
      <c r="I3718" s="1">
        <v>31.080958565584002</v>
      </c>
      <c r="J3718" s="1">
        <v>283.07531188216097</v>
      </c>
      <c r="K3718" s="1">
        <v>263.53258024422098</v>
      </c>
      <c r="L3718" s="1">
        <v>16.227687747313801</v>
      </c>
      <c r="M3718" s="1">
        <f t="shared" si="235"/>
        <v>58.703733794803775</v>
      </c>
      <c r="N3718" s="1">
        <v>0</v>
      </c>
      <c r="O3718" s="1" t="str">
        <f t="shared" si="232"/>
        <v>25-40</v>
      </c>
    </row>
    <row r="3719" spans="1:15">
      <c r="A3719" s="1">
        <v>3718</v>
      </c>
      <c r="B3719" s="1">
        <v>86753093718</v>
      </c>
      <c r="C3719" s="2">
        <v>1.0739726027397261</v>
      </c>
      <c r="D3719" s="2" t="str">
        <f t="shared" si="233"/>
        <v>&lt;= 1.5 year</v>
      </c>
      <c r="E3719" s="3">
        <v>38.232876712328768</v>
      </c>
      <c r="F3719" s="1">
        <v>0</v>
      </c>
      <c r="G3719" s="1">
        <v>58</v>
      </c>
      <c r="H3719" s="1" t="str">
        <f t="shared" si="234"/>
        <v>&lt;80</v>
      </c>
      <c r="I3719" s="1">
        <v>5.6426826773522603</v>
      </c>
      <c r="J3719" s="1">
        <v>302.134885336688</v>
      </c>
      <c r="K3719" s="1">
        <v>228.35771971762199</v>
      </c>
      <c r="L3719" s="1">
        <v>13.214527941822199</v>
      </c>
      <c r="M3719" s="1">
        <f t="shared" si="235"/>
        <v>53.610875160256519</v>
      </c>
      <c r="N3719" s="1">
        <v>0</v>
      </c>
      <c r="O3719" s="1" t="str">
        <f t="shared" si="232"/>
        <v>25-40</v>
      </c>
    </row>
    <row r="3720" spans="1:15">
      <c r="A3720" s="1">
        <v>3719</v>
      </c>
      <c r="B3720" s="1">
        <v>86753093719</v>
      </c>
      <c r="C3720" s="2">
        <v>1.704109589041096</v>
      </c>
      <c r="D3720" s="2" t="str">
        <f t="shared" si="233"/>
        <v>&gt; 1.5 year</v>
      </c>
      <c r="E3720" s="3">
        <v>28.950684931506849</v>
      </c>
      <c r="F3720" s="1">
        <v>0</v>
      </c>
      <c r="G3720" s="1">
        <v>37</v>
      </c>
      <c r="H3720" s="1" t="str">
        <f t="shared" si="234"/>
        <v>&lt;80</v>
      </c>
      <c r="I3720" s="1">
        <v>200.96225177265401</v>
      </c>
      <c r="J3720" s="1">
        <v>306.98173248114102</v>
      </c>
      <c r="K3720" s="1">
        <v>228.79323359433499</v>
      </c>
      <c r="L3720" s="1">
        <v>267.54406262710899</v>
      </c>
      <c r="M3720" s="1">
        <f t="shared" si="235"/>
        <v>100.19599428687687</v>
      </c>
      <c r="N3720" s="1">
        <v>0</v>
      </c>
      <c r="O3720" s="1" t="str">
        <f t="shared" si="232"/>
        <v>25-40</v>
      </c>
    </row>
    <row r="3721" spans="1:15">
      <c r="A3721" s="1">
        <v>3720</v>
      </c>
      <c r="B3721" s="1">
        <v>86753093720</v>
      </c>
      <c r="C3721" s="2">
        <v>1.5835616438356164</v>
      </c>
      <c r="D3721" s="2" t="str">
        <f t="shared" si="233"/>
        <v>&gt; 1.5 year</v>
      </c>
      <c r="E3721" s="3">
        <v>29.328767123287673</v>
      </c>
      <c r="F3721" s="1">
        <v>0</v>
      </c>
      <c r="G3721" s="1">
        <v>43</v>
      </c>
      <c r="H3721" s="1" t="str">
        <f t="shared" si="234"/>
        <v>&lt;80</v>
      </c>
      <c r="I3721" s="1">
        <v>326.97280528623298</v>
      </c>
      <c r="J3721" s="1">
        <v>226.06619378870101</v>
      </c>
      <c r="K3721" s="1">
        <v>119.50032785969999</v>
      </c>
      <c r="L3721" s="1">
        <v>334.69092363516501</v>
      </c>
      <c r="M3721" s="1">
        <f t="shared" si="235"/>
        <v>98.746070105378521</v>
      </c>
      <c r="N3721" s="1">
        <v>0</v>
      </c>
      <c r="O3721" s="1" t="str">
        <f t="shared" si="232"/>
        <v>25-40</v>
      </c>
    </row>
    <row r="3722" spans="1:15">
      <c r="A3722" s="1">
        <v>3721</v>
      </c>
      <c r="B3722" s="1">
        <v>86753093721</v>
      </c>
      <c r="C3722" s="2">
        <v>1.1205479452054794</v>
      </c>
      <c r="D3722" s="2" t="str">
        <f t="shared" si="233"/>
        <v>&lt;= 1.5 year</v>
      </c>
      <c r="E3722" s="3">
        <v>48.134246575342466</v>
      </c>
      <c r="F3722" s="1">
        <v>0</v>
      </c>
      <c r="G3722" s="1">
        <v>61</v>
      </c>
      <c r="H3722" s="1" t="str">
        <f t="shared" si="234"/>
        <v>&lt;80</v>
      </c>
      <c r="I3722" s="1">
        <v>4.8952517210104398</v>
      </c>
      <c r="J3722" s="1">
        <v>365.49772681556902</v>
      </c>
      <c r="K3722" s="1">
        <v>204.147481180716</v>
      </c>
      <c r="L3722" s="1">
        <v>7.2704157863050902</v>
      </c>
      <c r="M3722" s="1">
        <f t="shared" si="235"/>
        <v>55.001585918968892</v>
      </c>
      <c r="N3722" s="1">
        <v>0</v>
      </c>
      <c r="O3722" s="1" t="str">
        <f t="shared" si="232"/>
        <v>&gt;40</v>
      </c>
    </row>
    <row r="3723" spans="1:15">
      <c r="A3723" s="1">
        <v>3722</v>
      </c>
      <c r="B3723" s="1">
        <v>86753093722</v>
      </c>
      <c r="C3723" s="2">
        <v>1.2383561643835617</v>
      </c>
      <c r="D3723" s="2" t="str">
        <f t="shared" si="233"/>
        <v>&lt;= 1.5 year</v>
      </c>
      <c r="E3723" s="3">
        <v>43.564383561643837</v>
      </c>
      <c r="F3723" s="1">
        <v>0</v>
      </c>
      <c r="G3723" s="1">
        <v>100</v>
      </c>
      <c r="H3723" s="1" t="str">
        <f t="shared" si="234"/>
        <v>&gt;=80</v>
      </c>
      <c r="I3723" s="1">
        <v>11.0570371982918</v>
      </c>
      <c r="J3723" s="1">
        <v>230.854488542741</v>
      </c>
      <c r="K3723" s="1">
        <v>267.10733109143803</v>
      </c>
      <c r="L3723" s="1">
        <v>19.037510936641102</v>
      </c>
      <c r="M3723" s="1">
        <f t="shared" si="235"/>
        <v>53.690303102652116</v>
      </c>
      <c r="N3723" s="1">
        <v>1</v>
      </c>
      <c r="O3723" s="1" t="str">
        <f t="shared" si="232"/>
        <v>&gt;40</v>
      </c>
    </row>
    <row r="3724" spans="1:15">
      <c r="A3724" s="1">
        <v>3723</v>
      </c>
      <c r="B3724" s="1">
        <v>86753093723</v>
      </c>
      <c r="C3724" s="2">
        <v>1.7534246575342465</v>
      </c>
      <c r="D3724" s="2" t="str">
        <f t="shared" si="233"/>
        <v>&gt; 1.5 year</v>
      </c>
      <c r="E3724" s="3">
        <v>16.520547945205479</v>
      </c>
      <c r="F3724" s="1">
        <v>1</v>
      </c>
      <c r="G3724" s="1">
        <v>57</v>
      </c>
      <c r="H3724" s="1" t="str">
        <f t="shared" si="234"/>
        <v>&lt;80</v>
      </c>
      <c r="I3724" s="1">
        <v>448.361707848587</v>
      </c>
      <c r="J3724" s="1">
        <v>254.933594230247</v>
      </c>
      <c r="K3724" s="1">
        <v>81.007464894992196</v>
      </c>
      <c r="L3724" s="1">
        <v>10.0312683131667</v>
      </c>
      <c r="M3724" s="1">
        <f t="shared" si="235"/>
        <v>67.188272151285787</v>
      </c>
      <c r="N3724" s="1">
        <v>0</v>
      </c>
      <c r="O3724" s="1" t="str">
        <f t="shared" si="232"/>
        <v>&gt;40</v>
      </c>
    </row>
    <row r="3725" spans="1:15">
      <c r="A3725" s="1">
        <v>3724</v>
      </c>
      <c r="B3725" s="1">
        <v>86753093724</v>
      </c>
      <c r="C3725" s="2">
        <v>1.7095890410958905</v>
      </c>
      <c r="D3725" s="2" t="str">
        <f t="shared" si="233"/>
        <v>&gt; 1.5 year</v>
      </c>
      <c r="E3725" s="3">
        <v>31.221917808219178</v>
      </c>
      <c r="F3725" s="1">
        <v>0</v>
      </c>
      <c r="G3725" s="1">
        <v>52</v>
      </c>
      <c r="H3725" s="1" t="str">
        <f t="shared" si="234"/>
        <v>&lt;80</v>
      </c>
      <c r="I3725" s="1">
        <v>103.577189207495</v>
      </c>
      <c r="J3725" s="1">
        <v>445.82989973779399</v>
      </c>
      <c r="K3725" s="1">
        <v>114.435020219132</v>
      </c>
      <c r="L3725" s="1">
        <v>212.32850590202199</v>
      </c>
      <c r="M3725" s="1">
        <f t="shared" si="235"/>
        <v>83.16419025016161</v>
      </c>
      <c r="N3725" s="1">
        <v>1</v>
      </c>
      <c r="O3725" s="1" t="str">
        <f t="shared" si="232"/>
        <v>25-40</v>
      </c>
    </row>
    <row r="3726" spans="1:15">
      <c r="A3726" s="1">
        <v>3725</v>
      </c>
      <c r="B3726" s="1">
        <v>86753093725</v>
      </c>
      <c r="C3726" s="2">
        <v>1.2082191780821918</v>
      </c>
      <c r="D3726" s="2" t="str">
        <f t="shared" si="233"/>
        <v>&lt;= 1.5 year</v>
      </c>
      <c r="E3726" s="3">
        <v>37</v>
      </c>
      <c r="F3726" s="1">
        <v>0</v>
      </c>
      <c r="G3726" s="1">
        <v>72</v>
      </c>
      <c r="H3726" s="1" t="str">
        <f t="shared" si="234"/>
        <v>&lt;80</v>
      </c>
      <c r="I3726" s="1">
        <v>13.0571569730728</v>
      </c>
      <c r="J3726" s="1">
        <v>350.99944539378703</v>
      </c>
      <c r="K3726" s="1">
        <v>197.82209638715901</v>
      </c>
      <c r="L3726" s="1">
        <v>33.636894642195998</v>
      </c>
      <c r="M3726" s="1">
        <f t="shared" si="235"/>
        <v>56.899607112871379</v>
      </c>
      <c r="N3726" s="1">
        <v>0</v>
      </c>
      <c r="O3726" s="1" t="str">
        <f t="shared" si="232"/>
        <v>25-40</v>
      </c>
    </row>
    <row r="3727" spans="1:15">
      <c r="A3727" s="1">
        <v>3726</v>
      </c>
      <c r="B3727" s="1">
        <v>86753093726</v>
      </c>
      <c r="C3727" s="2">
        <v>1.1534246575342466</v>
      </c>
      <c r="D3727" s="2" t="str">
        <f t="shared" si="233"/>
        <v>&lt;= 1.5 year</v>
      </c>
      <c r="E3727" s="3">
        <v>37.56712328767123</v>
      </c>
      <c r="F3727" s="1">
        <v>0</v>
      </c>
      <c r="G3727" s="1">
        <v>81</v>
      </c>
      <c r="H3727" s="1" t="str">
        <f t="shared" si="234"/>
        <v>&gt;=80</v>
      </c>
      <c r="I3727" s="1">
        <v>23.279738158840399</v>
      </c>
      <c r="J3727" s="1">
        <v>298.16484430994598</v>
      </c>
      <c r="K3727" s="1">
        <v>213.52686649921199</v>
      </c>
      <c r="L3727" s="1">
        <v>25.415752109507899</v>
      </c>
      <c r="M3727" s="1">
        <f t="shared" si="235"/>
        <v>54.388680830549291</v>
      </c>
      <c r="N3727" s="1">
        <v>0</v>
      </c>
      <c r="O3727" s="1" t="str">
        <f t="shared" si="232"/>
        <v>25-40</v>
      </c>
    </row>
    <row r="3728" spans="1:15">
      <c r="A3728" s="1">
        <v>3727</v>
      </c>
      <c r="B3728" s="1">
        <v>86753093727</v>
      </c>
      <c r="C3728" s="2">
        <v>1.5753424657534247</v>
      </c>
      <c r="D3728" s="2" t="str">
        <f t="shared" si="233"/>
        <v>&gt; 1.5 year</v>
      </c>
      <c r="E3728" s="3">
        <v>29.438356164383563</v>
      </c>
      <c r="F3728" s="1">
        <v>0</v>
      </c>
      <c r="G3728" s="1">
        <v>41</v>
      </c>
      <c r="H3728" s="1" t="str">
        <f t="shared" si="234"/>
        <v>&lt;80</v>
      </c>
      <c r="I3728" s="1">
        <v>182.21430740948699</v>
      </c>
      <c r="J3728" s="1">
        <v>130.84954534022</v>
      </c>
      <c r="K3728" s="1">
        <v>385.97254479725098</v>
      </c>
      <c r="L3728" s="1">
        <v>267.84327438733698</v>
      </c>
      <c r="M3728" s="1">
        <f t="shared" si="235"/>
        <v>103.50300652212712</v>
      </c>
      <c r="N3728" s="1">
        <v>0</v>
      </c>
      <c r="O3728" s="1" t="str">
        <f t="shared" si="232"/>
        <v>25-40</v>
      </c>
    </row>
    <row r="3729" spans="1:15">
      <c r="A3729" s="1">
        <v>3728</v>
      </c>
      <c r="B3729" s="1">
        <v>86753093728</v>
      </c>
      <c r="C3729" s="2">
        <v>1.2246575342465753</v>
      </c>
      <c r="D3729" s="2" t="str">
        <f t="shared" si="233"/>
        <v>&lt;= 1.5 year</v>
      </c>
      <c r="E3729" s="3">
        <v>41.005479452054793</v>
      </c>
      <c r="F3729" s="1">
        <v>0</v>
      </c>
      <c r="G3729" s="1">
        <v>75</v>
      </c>
      <c r="H3729" s="1" t="str">
        <f t="shared" si="234"/>
        <v>&lt;80</v>
      </c>
      <c r="I3729" s="1">
        <v>4.1856011908223296</v>
      </c>
      <c r="J3729" s="1">
        <v>293.855915680875</v>
      </c>
      <c r="K3729" s="1">
        <v>173.675786148068</v>
      </c>
      <c r="L3729" s="1">
        <v>0.71149338581507304</v>
      </c>
      <c r="M3729" s="1">
        <f t="shared" si="235"/>
        <v>44.769794893801752</v>
      </c>
      <c r="N3729" s="1">
        <v>1</v>
      </c>
      <c r="O3729" s="1" t="str">
        <f t="shared" si="232"/>
        <v>&gt;40</v>
      </c>
    </row>
    <row r="3730" spans="1:15">
      <c r="A3730" s="1">
        <v>3729</v>
      </c>
      <c r="B3730" s="1">
        <v>86753093729</v>
      </c>
      <c r="C3730" s="2">
        <v>1.9643835616438357</v>
      </c>
      <c r="D3730" s="2" t="str">
        <f t="shared" si="233"/>
        <v>&gt; 1.5 year</v>
      </c>
      <c r="E3730" s="3">
        <v>28.756164383561643</v>
      </c>
      <c r="F3730" s="1">
        <v>1</v>
      </c>
      <c r="G3730" s="1">
        <v>53</v>
      </c>
      <c r="H3730" s="1" t="str">
        <f t="shared" si="234"/>
        <v>&lt;80</v>
      </c>
      <c r="I3730" s="1">
        <v>68.932362600463406</v>
      </c>
      <c r="J3730" s="1">
        <v>9.4181867707781901</v>
      </c>
      <c r="K3730" s="1">
        <v>289.65646759951699</v>
      </c>
      <c r="L3730" s="1">
        <v>548.57593765313004</v>
      </c>
      <c r="M3730" s="1">
        <f t="shared" si="235"/>
        <v>106.85593258001697</v>
      </c>
      <c r="N3730" s="1">
        <v>1</v>
      </c>
      <c r="O3730" s="1" t="str">
        <f t="shared" si="232"/>
        <v>25-40</v>
      </c>
    </row>
    <row r="3731" spans="1:15">
      <c r="A3731" s="1">
        <v>3730</v>
      </c>
      <c r="B3731" s="1">
        <v>86753093730</v>
      </c>
      <c r="C3731" s="2">
        <v>1.0410958904109588</v>
      </c>
      <c r="D3731" s="2" t="str">
        <f t="shared" si="233"/>
        <v>&lt;= 1.5 year</v>
      </c>
      <c r="E3731" s="3">
        <v>38.747945205479454</v>
      </c>
      <c r="F3731" s="1">
        <v>0</v>
      </c>
      <c r="G3731" s="1">
        <v>64</v>
      </c>
      <c r="H3731" s="1" t="str">
        <f t="shared" si="234"/>
        <v>&lt;80</v>
      </c>
      <c r="I3731" s="1">
        <v>7.9955165945633002</v>
      </c>
      <c r="J3731" s="1">
        <v>321.33452936599798</v>
      </c>
      <c r="K3731" s="1">
        <v>244.73313751750999</v>
      </c>
      <c r="L3731" s="1">
        <v>11.0908540327616</v>
      </c>
      <c r="M3731" s="1">
        <f t="shared" si="235"/>
        <v>57.04528266287749</v>
      </c>
      <c r="N3731" s="1">
        <v>0</v>
      </c>
      <c r="O3731" s="1" t="str">
        <f t="shared" si="232"/>
        <v>25-40</v>
      </c>
    </row>
    <row r="3732" spans="1:15">
      <c r="A3732" s="1">
        <v>3731</v>
      </c>
      <c r="B3732" s="1">
        <v>86753093731</v>
      </c>
      <c r="C3732" s="2">
        <v>1.8602739726027397</v>
      </c>
      <c r="D3732" s="2" t="str">
        <f t="shared" si="233"/>
        <v>&gt; 1.5 year</v>
      </c>
      <c r="E3732" s="3">
        <v>27.561643835616437</v>
      </c>
      <c r="F3732" s="1">
        <v>1</v>
      </c>
      <c r="G3732" s="1">
        <v>60</v>
      </c>
      <c r="H3732" s="1" t="str">
        <f t="shared" si="234"/>
        <v>&lt;80</v>
      </c>
      <c r="I3732" s="1">
        <v>425.40898000284801</v>
      </c>
      <c r="J3732" s="1">
        <v>259.595553607662</v>
      </c>
      <c r="K3732" s="1">
        <v>60.278923663106497</v>
      </c>
      <c r="L3732" s="1">
        <v>13.6123029981007</v>
      </c>
      <c r="M3732" s="1">
        <f t="shared" si="235"/>
        <v>63.66730988818567</v>
      </c>
      <c r="N3732" s="1">
        <v>0</v>
      </c>
      <c r="O3732" s="1" t="str">
        <f t="shared" si="232"/>
        <v>25-40</v>
      </c>
    </row>
    <row r="3733" spans="1:15">
      <c r="A3733" s="1">
        <v>3732</v>
      </c>
      <c r="B3733" s="1">
        <v>86753093732</v>
      </c>
      <c r="C3733" s="2">
        <v>1.6520547945205479</v>
      </c>
      <c r="D3733" s="2" t="str">
        <f t="shared" si="233"/>
        <v>&gt; 1.5 year</v>
      </c>
      <c r="E3733" s="3">
        <v>34.030136986301372</v>
      </c>
      <c r="F3733" s="1">
        <v>0</v>
      </c>
      <c r="G3733" s="1">
        <v>43</v>
      </c>
      <c r="H3733" s="1" t="str">
        <f t="shared" si="234"/>
        <v>&lt;80</v>
      </c>
      <c r="I3733" s="1">
        <v>276.17034413199002</v>
      </c>
      <c r="J3733" s="1">
        <v>181.351327862841</v>
      </c>
      <c r="K3733" s="1">
        <v>220.87362809339299</v>
      </c>
      <c r="L3733" s="1">
        <v>269.78802546332201</v>
      </c>
      <c r="M3733" s="1">
        <f t="shared" si="235"/>
        <v>95.481132186392273</v>
      </c>
      <c r="N3733" s="1">
        <v>0</v>
      </c>
      <c r="O3733" s="1" t="str">
        <f t="shared" si="232"/>
        <v>25-40</v>
      </c>
    </row>
    <row r="3734" spans="1:15">
      <c r="A3734" s="1">
        <v>3733</v>
      </c>
      <c r="B3734" s="1">
        <v>86753093733</v>
      </c>
      <c r="C3734" s="2">
        <v>1.2027397260273973</v>
      </c>
      <c r="D3734" s="2" t="str">
        <f t="shared" si="233"/>
        <v>&lt;= 1.5 year</v>
      </c>
      <c r="E3734" s="3">
        <v>44.610958904109587</v>
      </c>
      <c r="F3734" s="1">
        <v>1</v>
      </c>
      <c r="G3734" s="1">
        <v>97</v>
      </c>
      <c r="H3734" s="1" t="str">
        <f t="shared" si="234"/>
        <v>&gt;=80</v>
      </c>
      <c r="I3734" s="1">
        <v>60.0163463971993</v>
      </c>
      <c r="J3734" s="1">
        <v>290.44586802801302</v>
      </c>
      <c r="K3734" s="1">
        <v>234.839401965832</v>
      </c>
      <c r="L3734" s="1">
        <v>6.8669586987712199</v>
      </c>
      <c r="M3734" s="1">
        <f t="shared" si="235"/>
        <v>57.041740433769377</v>
      </c>
      <c r="N3734" s="1">
        <v>0</v>
      </c>
      <c r="O3734" s="1" t="str">
        <f t="shared" si="232"/>
        <v>&gt;40</v>
      </c>
    </row>
    <row r="3735" spans="1:15">
      <c r="A3735" s="1">
        <v>3734</v>
      </c>
      <c r="B3735" s="1">
        <v>86753093734</v>
      </c>
      <c r="C3735" s="2">
        <v>1.5780821917808219</v>
      </c>
      <c r="D3735" s="2" t="str">
        <f t="shared" si="233"/>
        <v>&gt; 1.5 year</v>
      </c>
      <c r="E3735" s="3">
        <v>32.016438356164386</v>
      </c>
      <c r="F3735" s="1">
        <v>0</v>
      </c>
      <c r="G3735" s="1">
        <v>25</v>
      </c>
      <c r="H3735" s="1" t="str">
        <f t="shared" si="234"/>
        <v>&lt;80</v>
      </c>
      <c r="I3735" s="1">
        <v>148.328950696226</v>
      </c>
      <c r="J3735" s="1">
        <v>323.36735238453099</v>
      </c>
      <c r="K3735" s="1">
        <v>128.56672235952701</v>
      </c>
      <c r="L3735" s="1">
        <v>408.58930535007897</v>
      </c>
      <c r="M3735" s="1">
        <f t="shared" si="235"/>
        <v>102.19442757161326</v>
      </c>
      <c r="N3735" s="1">
        <v>0</v>
      </c>
      <c r="O3735" s="1" t="str">
        <f t="shared" si="232"/>
        <v>25-40</v>
      </c>
    </row>
    <row r="3736" spans="1:15">
      <c r="A3736" s="1">
        <v>3735</v>
      </c>
      <c r="B3736" s="1">
        <v>86753093735</v>
      </c>
      <c r="C3736" s="2">
        <v>1.6410958904109589</v>
      </c>
      <c r="D3736" s="2" t="str">
        <f t="shared" si="233"/>
        <v>&gt; 1.5 year</v>
      </c>
      <c r="E3736" s="3">
        <v>35.367123287671234</v>
      </c>
      <c r="F3736" s="1">
        <v>0</v>
      </c>
      <c r="G3736" s="1">
        <v>32</v>
      </c>
      <c r="H3736" s="1" t="str">
        <f t="shared" si="234"/>
        <v>&lt;80</v>
      </c>
      <c r="I3736" s="1">
        <v>192.63295787381401</v>
      </c>
      <c r="J3736" s="1">
        <v>261.81052798723903</v>
      </c>
      <c r="K3736" s="1">
        <v>347.77823543772701</v>
      </c>
      <c r="L3736" s="1">
        <v>141.590934577566</v>
      </c>
      <c r="M3736" s="1">
        <f t="shared" si="235"/>
        <v>95.079779270719399</v>
      </c>
      <c r="N3736" s="1">
        <v>1</v>
      </c>
      <c r="O3736" s="1" t="str">
        <f t="shared" si="232"/>
        <v>25-40</v>
      </c>
    </row>
    <row r="3737" spans="1:15">
      <c r="A3737" s="1">
        <v>3736</v>
      </c>
      <c r="B3737" s="1">
        <v>86753093736</v>
      </c>
      <c r="C3737" s="2">
        <v>1.7589041095890412</v>
      </c>
      <c r="D3737" s="2" t="str">
        <f t="shared" si="233"/>
        <v>&gt; 1.5 year</v>
      </c>
      <c r="E3737" s="3">
        <v>31.917808219178081</v>
      </c>
      <c r="F3737" s="1">
        <v>0</v>
      </c>
      <c r="G3737" s="1">
        <v>42</v>
      </c>
      <c r="H3737" s="1" t="str">
        <f t="shared" si="234"/>
        <v>&lt;80</v>
      </c>
      <c r="I3737" s="1">
        <v>300.26477791681401</v>
      </c>
      <c r="J3737" s="1">
        <v>274.26764651274101</v>
      </c>
      <c r="K3737" s="1">
        <v>165.247939207222</v>
      </c>
      <c r="L3737" s="1">
        <v>289.99760829198902</v>
      </c>
      <c r="M3737" s="1">
        <f t="shared" si="235"/>
        <v>100.59205965426972</v>
      </c>
      <c r="N3737" s="1">
        <v>0</v>
      </c>
      <c r="O3737" s="1" t="str">
        <f t="shared" si="232"/>
        <v>25-40</v>
      </c>
    </row>
    <row r="3738" spans="1:15">
      <c r="A3738" s="1">
        <v>3737</v>
      </c>
      <c r="B3738" s="1">
        <v>86753093737</v>
      </c>
      <c r="C3738" s="2">
        <v>1.295890410958904</v>
      </c>
      <c r="D3738" s="2" t="str">
        <f t="shared" si="233"/>
        <v>&lt;= 1.5 year</v>
      </c>
      <c r="E3738" s="3">
        <v>36.284931506849318</v>
      </c>
      <c r="F3738" s="1">
        <v>0</v>
      </c>
      <c r="G3738" s="1">
        <v>46</v>
      </c>
      <c r="H3738" s="1" t="str">
        <f t="shared" si="234"/>
        <v>&lt;80</v>
      </c>
      <c r="I3738" s="1">
        <v>4.9257983661670304</v>
      </c>
      <c r="J3738" s="1">
        <v>158.04750179672999</v>
      </c>
      <c r="K3738" s="1">
        <v>451.47764440832299</v>
      </c>
      <c r="L3738" s="1">
        <v>21.800400682486099</v>
      </c>
      <c r="M3738" s="1">
        <f t="shared" si="235"/>
        <v>69.831229423928846</v>
      </c>
      <c r="N3738" s="1">
        <v>0</v>
      </c>
      <c r="O3738" s="1" t="str">
        <f t="shared" si="232"/>
        <v>25-40</v>
      </c>
    </row>
    <row r="3739" spans="1:15">
      <c r="A3739" s="1">
        <v>3738</v>
      </c>
      <c r="B3739" s="1">
        <v>86753093738</v>
      </c>
      <c r="C3739" s="2">
        <v>1.8027397260273972</v>
      </c>
      <c r="D3739" s="2" t="str">
        <f t="shared" si="233"/>
        <v>&gt; 1.5 year</v>
      </c>
      <c r="E3739" s="3">
        <v>33.142465753424659</v>
      </c>
      <c r="F3739" s="1">
        <v>0</v>
      </c>
      <c r="G3739" s="1">
        <v>62</v>
      </c>
      <c r="H3739" s="1" t="str">
        <f t="shared" si="234"/>
        <v>&lt;80</v>
      </c>
      <c r="I3739" s="1">
        <v>194.58072907784901</v>
      </c>
      <c r="J3739" s="1">
        <v>228.85853137345299</v>
      </c>
      <c r="K3739" s="1">
        <v>157.06595953957199</v>
      </c>
      <c r="L3739" s="1">
        <v>342.97651192692399</v>
      </c>
      <c r="M3739" s="1">
        <f t="shared" si="235"/>
        <v>93.880237412083659</v>
      </c>
      <c r="N3739" s="1">
        <v>0</v>
      </c>
      <c r="O3739" s="1" t="str">
        <f t="shared" si="232"/>
        <v>25-40</v>
      </c>
    </row>
    <row r="3740" spans="1:15">
      <c r="A3740" s="1">
        <v>3739</v>
      </c>
      <c r="B3740" s="1">
        <v>86753093739</v>
      </c>
      <c r="C3740" s="2">
        <v>1.6191780821917807</v>
      </c>
      <c r="D3740" s="2" t="str">
        <f t="shared" si="233"/>
        <v>&gt; 1.5 year</v>
      </c>
      <c r="E3740" s="3">
        <v>35.679452054794524</v>
      </c>
      <c r="F3740" s="1">
        <v>0</v>
      </c>
      <c r="G3740" s="1">
        <v>39</v>
      </c>
      <c r="H3740" s="1" t="str">
        <f t="shared" si="234"/>
        <v>&lt;80</v>
      </c>
      <c r="I3740" s="1">
        <v>268.256885007596</v>
      </c>
      <c r="J3740" s="1">
        <v>238.30063483387599</v>
      </c>
      <c r="K3740" s="1">
        <v>223.65034311523601</v>
      </c>
      <c r="L3740" s="1">
        <v>272.22836929499601</v>
      </c>
      <c r="M3740" s="1">
        <f t="shared" si="235"/>
        <v>100.0300470765456</v>
      </c>
      <c r="N3740" s="1">
        <v>0</v>
      </c>
      <c r="O3740" s="1" t="str">
        <f t="shared" si="232"/>
        <v>25-40</v>
      </c>
    </row>
    <row r="3741" spans="1:15">
      <c r="A3741" s="1">
        <v>3740</v>
      </c>
      <c r="B3741" s="1">
        <v>86753093740</v>
      </c>
      <c r="C3741" s="2">
        <v>1.7589041095890412</v>
      </c>
      <c r="D3741" s="2" t="str">
        <f t="shared" si="233"/>
        <v>&gt; 1.5 year</v>
      </c>
      <c r="E3741" s="3">
        <v>30.641095890410959</v>
      </c>
      <c r="F3741" s="1">
        <v>0</v>
      </c>
      <c r="G3741" s="1">
        <v>34</v>
      </c>
      <c r="H3741" s="1" t="str">
        <f t="shared" si="234"/>
        <v>&lt;80</v>
      </c>
      <c r="I3741" s="1">
        <v>312.44302401676799</v>
      </c>
      <c r="J3741" s="1">
        <v>185.782104322229</v>
      </c>
      <c r="K3741" s="1">
        <v>196.64013573224599</v>
      </c>
      <c r="L3741" s="1">
        <v>218.73082620569099</v>
      </c>
      <c r="M3741" s="1">
        <f t="shared" si="235"/>
        <v>89.702525699672208</v>
      </c>
      <c r="N3741" s="1">
        <v>0</v>
      </c>
      <c r="O3741" s="1" t="str">
        <f t="shared" si="232"/>
        <v>25-40</v>
      </c>
    </row>
    <row r="3742" spans="1:15">
      <c r="A3742" s="1">
        <v>3741</v>
      </c>
      <c r="B3742" s="1">
        <v>86753093741</v>
      </c>
      <c r="C3742" s="2">
        <v>1.6712328767123288</v>
      </c>
      <c r="D3742" s="2" t="str">
        <f t="shared" si="233"/>
        <v>&gt; 1.5 year</v>
      </c>
      <c r="E3742" s="3">
        <v>25.147945205479452</v>
      </c>
      <c r="F3742" s="1">
        <v>0</v>
      </c>
      <c r="G3742" s="1">
        <v>23</v>
      </c>
      <c r="H3742" s="1" t="str">
        <f t="shared" si="234"/>
        <v>&lt;80</v>
      </c>
      <c r="I3742" s="1">
        <v>284.33442647816702</v>
      </c>
      <c r="J3742" s="1">
        <v>182.372548118395</v>
      </c>
      <c r="K3742" s="1">
        <v>304.57164395010898</v>
      </c>
      <c r="L3742" s="1">
        <v>244.02299171820201</v>
      </c>
      <c r="M3742" s="1">
        <f t="shared" si="235"/>
        <v>103.16791424792227</v>
      </c>
      <c r="N3742" s="1">
        <v>0</v>
      </c>
      <c r="O3742" s="1" t="str">
        <f t="shared" si="232"/>
        <v>25-40</v>
      </c>
    </row>
    <row r="3743" spans="1:15">
      <c r="A3743" s="1">
        <v>3742</v>
      </c>
      <c r="B3743" s="1">
        <v>86753093742</v>
      </c>
      <c r="C3743" s="2">
        <v>1.1643835616438356</v>
      </c>
      <c r="D3743" s="2" t="str">
        <f t="shared" si="233"/>
        <v>&lt;= 1.5 year</v>
      </c>
      <c r="E3743" s="3">
        <v>38.397260273972606</v>
      </c>
      <c r="F3743" s="1">
        <v>0</v>
      </c>
      <c r="G3743" s="1">
        <v>59</v>
      </c>
      <c r="H3743" s="1" t="str">
        <f t="shared" si="234"/>
        <v>&lt;80</v>
      </c>
      <c r="I3743" s="1">
        <v>3.3182175473084801</v>
      </c>
      <c r="J3743" s="1">
        <v>299.93562840833101</v>
      </c>
      <c r="K3743" s="1">
        <v>246.77086463811099</v>
      </c>
      <c r="L3743" s="1">
        <v>29.294829599619099</v>
      </c>
      <c r="M3743" s="1">
        <f t="shared" si="235"/>
        <v>57.38819098497877</v>
      </c>
      <c r="N3743" s="1">
        <v>0</v>
      </c>
      <c r="O3743" s="1" t="str">
        <f t="shared" si="232"/>
        <v>25-40</v>
      </c>
    </row>
    <row r="3744" spans="1:15">
      <c r="A3744" s="1">
        <v>3743</v>
      </c>
      <c r="B3744" s="1">
        <v>86753093743</v>
      </c>
      <c r="C3744" s="2">
        <v>1.010958904109589</v>
      </c>
      <c r="D3744" s="2" t="str">
        <f t="shared" si="233"/>
        <v>&lt;= 1.5 year</v>
      </c>
      <c r="E3744" s="3">
        <v>33.660273972602738</v>
      </c>
      <c r="F3744" s="1">
        <v>1</v>
      </c>
      <c r="G3744" s="1">
        <v>62</v>
      </c>
      <c r="H3744" s="1" t="str">
        <f t="shared" si="234"/>
        <v>&lt;80</v>
      </c>
      <c r="I3744" s="1">
        <v>33.679203280860399</v>
      </c>
      <c r="J3744" s="1">
        <v>55.5263400355567</v>
      </c>
      <c r="K3744" s="1">
        <v>404.176873666625</v>
      </c>
      <c r="L3744" s="1">
        <v>397.65436736710802</v>
      </c>
      <c r="M3744" s="1">
        <f t="shared" si="235"/>
        <v>103.35619238936133</v>
      </c>
      <c r="N3744" s="1">
        <v>1</v>
      </c>
      <c r="O3744" s="1" t="str">
        <f t="shared" si="232"/>
        <v>25-40</v>
      </c>
    </row>
    <row r="3745" spans="1:15">
      <c r="A3745" s="1">
        <v>3744</v>
      </c>
      <c r="B3745" s="1">
        <v>86753093744</v>
      </c>
      <c r="C3745" s="2">
        <v>1.5972602739726027</v>
      </c>
      <c r="D3745" s="2" t="str">
        <f t="shared" si="233"/>
        <v>&gt; 1.5 year</v>
      </c>
      <c r="E3745" s="3">
        <v>31.038356164383561</v>
      </c>
      <c r="F3745" s="1">
        <v>0</v>
      </c>
      <c r="G3745" s="1">
        <v>28</v>
      </c>
      <c r="H3745" s="1" t="str">
        <f t="shared" si="234"/>
        <v>&lt;80</v>
      </c>
      <c r="I3745" s="1">
        <v>378.40568046013402</v>
      </c>
      <c r="J3745" s="1">
        <v>152.01498667089001</v>
      </c>
      <c r="K3745" s="1">
        <v>252.507671818543</v>
      </c>
      <c r="L3745" s="1">
        <v>186.54679358341099</v>
      </c>
      <c r="M3745" s="1">
        <f t="shared" si="235"/>
        <v>95.120189218716405</v>
      </c>
      <c r="N3745" s="1">
        <v>0</v>
      </c>
      <c r="O3745" s="1" t="str">
        <f t="shared" si="232"/>
        <v>25-40</v>
      </c>
    </row>
    <row r="3746" spans="1:15">
      <c r="A3746" s="1">
        <v>3745</v>
      </c>
      <c r="B3746" s="1">
        <v>86753093745</v>
      </c>
      <c r="C3746" s="2">
        <v>1.2</v>
      </c>
      <c r="D3746" s="2" t="str">
        <f t="shared" si="233"/>
        <v>&lt;= 1.5 year</v>
      </c>
      <c r="E3746" s="3">
        <v>42.816438356164383</v>
      </c>
      <c r="F3746" s="1">
        <v>1</v>
      </c>
      <c r="G3746" s="1">
        <v>113</v>
      </c>
      <c r="H3746" s="1" t="str">
        <f t="shared" si="234"/>
        <v>&gt;=80</v>
      </c>
      <c r="I3746" s="1">
        <v>52.604026444713298</v>
      </c>
      <c r="J3746" s="1">
        <v>176.56727296695499</v>
      </c>
      <c r="K3746" s="1">
        <v>329.13533969286402</v>
      </c>
      <c r="L3746" s="1">
        <v>19.850060932788001</v>
      </c>
      <c r="M3746" s="1">
        <f t="shared" si="235"/>
        <v>60.211952028011709</v>
      </c>
      <c r="N3746" s="1">
        <v>0</v>
      </c>
      <c r="O3746" s="1" t="str">
        <f t="shared" si="232"/>
        <v>&gt;40</v>
      </c>
    </row>
    <row r="3747" spans="1:15">
      <c r="A3747" s="1">
        <v>3746</v>
      </c>
      <c r="B3747" s="1">
        <v>86753093746</v>
      </c>
      <c r="C3747" s="2">
        <v>1.0136986301369864</v>
      </c>
      <c r="D3747" s="2" t="str">
        <f t="shared" si="233"/>
        <v>&lt;= 1.5 year</v>
      </c>
      <c r="E3747" s="3">
        <v>37.356164383561641</v>
      </c>
      <c r="F3747" s="1">
        <v>1</v>
      </c>
      <c r="G3747" s="1">
        <v>19</v>
      </c>
      <c r="H3747" s="1" t="str">
        <f t="shared" si="234"/>
        <v>&lt;80</v>
      </c>
      <c r="I3747" s="1">
        <v>11.31080136049</v>
      </c>
      <c r="J3747" s="1">
        <v>15.695642053428999</v>
      </c>
      <c r="K3747" s="1">
        <v>491.12203519786902</v>
      </c>
      <c r="L3747" s="1">
        <v>306.13574850575998</v>
      </c>
      <c r="M3747" s="1">
        <f t="shared" si="235"/>
        <v>97.831449517549004</v>
      </c>
      <c r="N3747" s="1">
        <v>0</v>
      </c>
      <c r="O3747" s="1" t="str">
        <f t="shared" si="232"/>
        <v>25-40</v>
      </c>
    </row>
    <row r="3748" spans="1:15">
      <c r="A3748" s="1">
        <v>3747</v>
      </c>
      <c r="B3748" s="1">
        <v>86753093747</v>
      </c>
      <c r="C3748" s="2">
        <v>1.726027397260274</v>
      </c>
      <c r="D3748" s="2" t="str">
        <f t="shared" si="233"/>
        <v>&gt; 1.5 year</v>
      </c>
      <c r="E3748" s="3">
        <v>32.273972602739725</v>
      </c>
      <c r="F3748" s="1">
        <v>0</v>
      </c>
      <c r="G3748" s="1">
        <v>46</v>
      </c>
      <c r="H3748" s="1" t="str">
        <f t="shared" si="234"/>
        <v>&lt;80</v>
      </c>
      <c r="I3748" s="1">
        <v>119.427500652898</v>
      </c>
      <c r="J3748" s="1">
        <v>363.62827957117298</v>
      </c>
      <c r="K3748" s="1">
        <v>193.182592186161</v>
      </c>
      <c r="L3748" s="1">
        <v>247.16025281079101</v>
      </c>
      <c r="M3748" s="1">
        <f t="shared" si="235"/>
        <v>91.48560381755992</v>
      </c>
      <c r="N3748" s="1">
        <v>0</v>
      </c>
      <c r="O3748" s="1" t="str">
        <f t="shared" si="232"/>
        <v>25-40</v>
      </c>
    </row>
    <row r="3749" spans="1:15">
      <c r="A3749" s="1">
        <v>3748</v>
      </c>
      <c r="B3749" s="1">
        <v>86753093748</v>
      </c>
      <c r="C3749" s="2">
        <v>1.0849315068493151</v>
      </c>
      <c r="D3749" s="2" t="str">
        <f t="shared" si="233"/>
        <v>&lt;= 1.5 year</v>
      </c>
      <c r="E3749" s="3">
        <v>39.62191780821918</v>
      </c>
      <c r="F3749" s="1">
        <v>0</v>
      </c>
      <c r="G3749" s="1">
        <v>65</v>
      </c>
      <c r="H3749" s="1" t="str">
        <f t="shared" si="234"/>
        <v>&lt;80</v>
      </c>
      <c r="I3749" s="1">
        <v>47.194379885955499</v>
      </c>
      <c r="J3749" s="1">
        <v>295.38071792764202</v>
      </c>
      <c r="K3749" s="1">
        <v>294.56513797152701</v>
      </c>
      <c r="L3749" s="1">
        <v>24.832917278931799</v>
      </c>
      <c r="M3749" s="1">
        <f t="shared" si="235"/>
        <v>65.73377445514285</v>
      </c>
      <c r="N3749" s="1">
        <v>0</v>
      </c>
      <c r="O3749" s="1" t="str">
        <f t="shared" si="232"/>
        <v>25-40</v>
      </c>
    </row>
    <row r="3750" spans="1:15">
      <c r="A3750" s="1">
        <v>3749</v>
      </c>
      <c r="B3750" s="1">
        <v>86753093749</v>
      </c>
      <c r="C3750" s="2">
        <v>1.5452054794520549</v>
      </c>
      <c r="D3750" s="2" t="str">
        <f t="shared" si="233"/>
        <v>&gt; 1.5 year</v>
      </c>
      <c r="E3750" s="3">
        <v>35.331506849315069</v>
      </c>
      <c r="F3750" s="1">
        <v>1</v>
      </c>
      <c r="G3750" s="1">
        <v>30</v>
      </c>
      <c r="H3750" s="1" t="str">
        <f t="shared" si="234"/>
        <v>&lt;80</v>
      </c>
      <c r="I3750" s="1">
        <v>83.110694524213201</v>
      </c>
      <c r="J3750" s="1">
        <v>200.690907550665</v>
      </c>
      <c r="K3750" s="1">
        <v>366.92466754959997</v>
      </c>
      <c r="L3750" s="1">
        <v>423.91792161293199</v>
      </c>
      <c r="M3750" s="1">
        <f t="shared" si="235"/>
        <v>117.6052388654941</v>
      </c>
      <c r="N3750" s="1">
        <v>0</v>
      </c>
      <c r="O3750" s="1" t="str">
        <f t="shared" si="232"/>
        <v>25-40</v>
      </c>
    </row>
    <row r="3751" spans="1:15">
      <c r="A3751" s="1">
        <v>3750</v>
      </c>
      <c r="B3751" s="1">
        <v>86753093750</v>
      </c>
      <c r="C3751" s="2">
        <v>1.2493150684931507</v>
      </c>
      <c r="D3751" s="2" t="str">
        <f t="shared" si="233"/>
        <v>&lt;= 1.5 year</v>
      </c>
      <c r="E3751" s="3">
        <v>45.580821917808223</v>
      </c>
      <c r="F3751" s="1">
        <v>1</v>
      </c>
      <c r="G3751" s="1">
        <v>58</v>
      </c>
      <c r="H3751" s="1" t="str">
        <f t="shared" si="234"/>
        <v>&lt;80</v>
      </c>
      <c r="I3751" s="1">
        <v>1.6396790270497701</v>
      </c>
      <c r="J3751" s="1">
        <v>332.958121479098</v>
      </c>
      <c r="K3751" s="1">
        <v>251.89178205401899</v>
      </c>
      <c r="L3751" s="1">
        <v>33.3790162163505</v>
      </c>
      <c r="M3751" s="1">
        <f t="shared" si="235"/>
        <v>61.000319832936164</v>
      </c>
      <c r="N3751" s="1">
        <v>0</v>
      </c>
      <c r="O3751" s="1" t="str">
        <f t="shared" si="232"/>
        <v>&gt;40</v>
      </c>
    </row>
    <row r="3752" spans="1:15">
      <c r="A3752" s="1">
        <v>3751</v>
      </c>
      <c r="B3752" s="1">
        <v>86753093751</v>
      </c>
      <c r="C3752" s="2">
        <v>1.5287671232876712</v>
      </c>
      <c r="D3752" s="2" t="str">
        <f t="shared" si="233"/>
        <v>&gt; 1.5 year</v>
      </c>
      <c r="E3752" s="3">
        <v>28.161643835616438</v>
      </c>
      <c r="F3752" s="1">
        <v>0</v>
      </c>
      <c r="G3752" s="1">
        <v>34</v>
      </c>
      <c r="H3752" s="1" t="str">
        <f t="shared" si="234"/>
        <v>&lt;80</v>
      </c>
      <c r="I3752" s="1">
        <v>174.08035978729299</v>
      </c>
      <c r="J3752" s="1">
        <v>209.44058513681799</v>
      </c>
      <c r="K3752" s="1">
        <v>285.98557214703698</v>
      </c>
      <c r="L3752" s="1">
        <v>250.62219090521899</v>
      </c>
      <c r="M3752" s="1">
        <f t="shared" si="235"/>
        <v>95.074607160199591</v>
      </c>
      <c r="N3752" s="1">
        <v>0</v>
      </c>
      <c r="O3752" s="1" t="str">
        <f t="shared" si="232"/>
        <v>25-40</v>
      </c>
    </row>
    <row r="3753" spans="1:15">
      <c r="A3753" s="1">
        <v>3752</v>
      </c>
      <c r="B3753" s="1">
        <v>86753093752</v>
      </c>
      <c r="C3753" s="2">
        <v>1.6410958904109589</v>
      </c>
      <c r="D3753" s="2" t="str">
        <f t="shared" si="233"/>
        <v>&gt; 1.5 year</v>
      </c>
      <c r="E3753" s="3">
        <v>31.641095890410959</v>
      </c>
      <c r="F3753" s="1">
        <v>0</v>
      </c>
      <c r="G3753" s="1">
        <v>57</v>
      </c>
      <c r="H3753" s="1" t="str">
        <f t="shared" si="234"/>
        <v>&lt;80</v>
      </c>
      <c r="I3753" s="1">
        <v>331.36335708686698</v>
      </c>
      <c r="J3753" s="1">
        <v>174.832764144973</v>
      </c>
      <c r="K3753" s="1">
        <v>289.26111614235703</v>
      </c>
      <c r="L3753" s="1">
        <v>131.77407489511401</v>
      </c>
      <c r="M3753" s="1">
        <f t="shared" si="235"/>
        <v>91.019912623043723</v>
      </c>
      <c r="N3753" s="1">
        <v>1</v>
      </c>
      <c r="O3753" s="1" t="str">
        <f t="shared" si="232"/>
        <v>25-40</v>
      </c>
    </row>
    <row r="3754" spans="1:15">
      <c r="A3754" s="1">
        <v>3753</v>
      </c>
      <c r="B3754" s="1">
        <v>86753093753</v>
      </c>
      <c r="C3754" s="2">
        <v>1.8383561643835618</v>
      </c>
      <c r="D3754" s="2" t="str">
        <f t="shared" si="233"/>
        <v>&gt; 1.5 year</v>
      </c>
      <c r="E3754" s="3">
        <v>30.408219178082192</v>
      </c>
      <c r="F3754" s="1">
        <v>0</v>
      </c>
      <c r="G3754" s="1">
        <v>30</v>
      </c>
      <c r="H3754" s="1" t="str">
        <f t="shared" si="234"/>
        <v>&lt;80</v>
      </c>
      <c r="I3754" s="1">
        <v>118.41408629733399</v>
      </c>
      <c r="J3754" s="1">
        <v>173.91675186114</v>
      </c>
      <c r="K3754" s="1">
        <v>467.48050304989999</v>
      </c>
      <c r="L3754" s="1">
        <v>239.79873212627299</v>
      </c>
      <c r="M3754" s="1">
        <f t="shared" si="235"/>
        <v>108.25997527381868</v>
      </c>
      <c r="N3754" s="1">
        <v>0</v>
      </c>
      <c r="O3754" s="1" t="str">
        <f t="shared" si="232"/>
        <v>25-40</v>
      </c>
    </row>
    <row r="3755" spans="1:15">
      <c r="A3755" s="1">
        <v>3754</v>
      </c>
      <c r="B3755" s="1">
        <v>86753093754</v>
      </c>
      <c r="C3755" s="2">
        <v>1.7945205479452055</v>
      </c>
      <c r="D3755" s="2" t="str">
        <f t="shared" si="233"/>
        <v>&gt; 1.5 year</v>
      </c>
      <c r="E3755" s="3">
        <v>32.69041095890411</v>
      </c>
      <c r="F3755" s="1">
        <v>0</v>
      </c>
      <c r="G3755" s="1">
        <v>51</v>
      </c>
      <c r="H3755" s="1" t="str">
        <f t="shared" si="234"/>
        <v>&lt;80</v>
      </c>
      <c r="I3755" s="1">
        <v>206.295317751395</v>
      </c>
      <c r="J3755" s="1">
        <v>231.493314976683</v>
      </c>
      <c r="K3755" s="1">
        <v>140.15300932606601</v>
      </c>
      <c r="L3755" s="1">
        <v>391.03530513936101</v>
      </c>
      <c r="M3755" s="1">
        <f t="shared" si="235"/>
        <v>98.765688354097477</v>
      </c>
      <c r="N3755" s="1">
        <v>0</v>
      </c>
      <c r="O3755" s="1" t="str">
        <f t="shared" si="232"/>
        <v>25-40</v>
      </c>
    </row>
    <row r="3756" spans="1:15">
      <c r="A3756" s="1">
        <v>3755</v>
      </c>
      <c r="B3756" s="1">
        <v>86753093755</v>
      </c>
      <c r="C3756" s="2">
        <v>1.3506849315068492</v>
      </c>
      <c r="D3756" s="2" t="str">
        <f t="shared" si="233"/>
        <v>&lt;= 1.5 year</v>
      </c>
      <c r="E3756" s="3">
        <v>36.989041095890414</v>
      </c>
      <c r="F3756" s="1">
        <v>0</v>
      </c>
      <c r="G3756" s="1">
        <v>72</v>
      </c>
      <c r="H3756" s="1" t="str">
        <f t="shared" si="234"/>
        <v>&lt;80</v>
      </c>
      <c r="I3756" s="1">
        <v>9.3384903003437696</v>
      </c>
      <c r="J3756" s="1">
        <v>310.168430210579</v>
      </c>
      <c r="K3756" s="1">
        <v>213.47104242631301</v>
      </c>
      <c r="L3756" s="1">
        <v>12.0243236885584</v>
      </c>
      <c r="M3756" s="1">
        <f t="shared" si="235"/>
        <v>52.619997574658392</v>
      </c>
      <c r="N3756" s="1">
        <v>1</v>
      </c>
      <c r="O3756" s="1" t="str">
        <f t="shared" si="232"/>
        <v>25-40</v>
      </c>
    </row>
    <row r="3757" spans="1:15">
      <c r="A3757" s="1">
        <v>3756</v>
      </c>
      <c r="B3757" s="1">
        <v>86753093756</v>
      </c>
      <c r="C3757" s="2">
        <v>0.87397260273972599</v>
      </c>
      <c r="D3757" s="2" t="str">
        <f t="shared" si="233"/>
        <v>&lt;= 1.5 year</v>
      </c>
      <c r="E3757" s="3">
        <v>36.789041095890411</v>
      </c>
      <c r="F3757" s="1">
        <v>1</v>
      </c>
      <c r="G3757" s="1">
        <v>18</v>
      </c>
      <c r="H3757" s="1" t="str">
        <f t="shared" si="234"/>
        <v>&lt;80</v>
      </c>
      <c r="I3757" s="1">
        <v>60.250487003120703</v>
      </c>
      <c r="J3757" s="1">
        <v>12.516410005524801</v>
      </c>
      <c r="K3757" s="1">
        <v>325.29793448449402</v>
      </c>
      <c r="L3757" s="1">
        <v>362.27844465402399</v>
      </c>
      <c r="M3757" s="1">
        <f t="shared" si="235"/>
        <v>88.330517257313801</v>
      </c>
      <c r="N3757" s="1">
        <v>0</v>
      </c>
      <c r="O3757" s="1" t="str">
        <f t="shared" si="232"/>
        <v>25-40</v>
      </c>
    </row>
    <row r="3758" spans="1:15">
      <c r="A3758" s="1">
        <v>3757</v>
      </c>
      <c r="B3758" s="1">
        <v>86753093757</v>
      </c>
      <c r="C3758" s="2">
        <v>1.6767123287671233</v>
      </c>
      <c r="D3758" s="2" t="str">
        <f t="shared" si="233"/>
        <v>&gt; 1.5 year</v>
      </c>
      <c r="E3758" s="3">
        <v>33.243835616438353</v>
      </c>
      <c r="F3758" s="1">
        <v>1</v>
      </c>
      <c r="G3758" s="1">
        <v>45</v>
      </c>
      <c r="H3758" s="1" t="str">
        <f t="shared" si="234"/>
        <v>&lt;80</v>
      </c>
      <c r="I3758" s="1">
        <v>307.85911354860298</v>
      </c>
      <c r="J3758" s="1">
        <v>182.68738505943199</v>
      </c>
      <c r="K3758" s="1">
        <v>114.46513961343599</v>
      </c>
      <c r="L3758" s="1">
        <v>325.62401354772999</v>
      </c>
      <c r="M3758" s="1">
        <f t="shared" si="235"/>
        <v>92.054418267982726</v>
      </c>
      <c r="N3758" s="1">
        <v>1</v>
      </c>
      <c r="O3758" s="1" t="str">
        <f t="shared" si="232"/>
        <v>25-40</v>
      </c>
    </row>
    <row r="3759" spans="1:15">
      <c r="A3759" s="1">
        <v>3758</v>
      </c>
      <c r="B3759" s="1">
        <v>86753093758</v>
      </c>
      <c r="C3759" s="2">
        <v>1.7780821917808218</v>
      </c>
      <c r="D3759" s="2" t="str">
        <f t="shared" si="233"/>
        <v>&gt; 1.5 year</v>
      </c>
      <c r="E3759" s="3">
        <v>27.509589041095889</v>
      </c>
      <c r="F3759" s="1">
        <v>0</v>
      </c>
      <c r="G3759" s="1">
        <v>60</v>
      </c>
      <c r="H3759" s="1" t="str">
        <f t="shared" si="234"/>
        <v>&lt;80</v>
      </c>
      <c r="I3759" s="1">
        <v>362.35066117936401</v>
      </c>
      <c r="J3759" s="1">
        <v>366.17760258901598</v>
      </c>
      <c r="K3759" s="1">
        <v>28.379333550719</v>
      </c>
      <c r="L3759" s="1">
        <v>13.5533804399617</v>
      </c>
      <c r="M3759" s="1">
        <f t="shared" si="235"/>
        <v>63.314186780352081</v>
      </c>
      <c r="N3759" s="1">
        <v>0</v>
      </c>
      <c r="O3759" s="1" t="str">
        <f t="shared" si="232"/>
        <v>25-40</v>
      </c>
    </row>
    <row r="3760" spans="1:15">
      <c r="A3760" s="1">
        <v>3759</v>
      </c>
      <c r="B3760" s="1">
        <v>86753093759</v>
      </c>
      <c r="C3760" s="2">
        <v>1.7561643835616438</v>
      </c>
      <c r="D3760" s="2" t="str">
        <f t="shared" si="233"/>
        <v>&gt; 1.5 year</v>
      </c>
      <c r="E3760" s="3">
        <v>31.378082191780823</v>
      </c>
      <c r="F3760" s="1">
        <v>0</v>
      </c>
      <c r="G3760" s="1">
        <v>37</v>
      </c>
      <c r="H3760" s="1" t="str">
        <f t="shared" si="234"/>
        <v>&lt;80</v>
      </c>
      <c r="I3760" s="1">
        <v>303.119716352816</v>
      </c>
      <c r="J3760" s="1">
        <v>224.35090226229701</v>
      </c>
      <c r="K3760" s="1">
        <v>316.75540043837901</v>
      </c>
      <c r="L3760" s="1">
        <v>246.446086995874</v>
      </c>
      <c r="M3760" s="1">
        <f t="shared" si="235"/>
        <v>109.7818279813194</v>
      </c>
      <c r="N3760" s="1">
        <v>0</v>
      </c>
      <c r="O3760" s="1" t="str">
        <f t="shared" si="232"/>
        <v>25-40</v>
      </c>
    </row>
    <row r="3761" spans="1:15">
      <c r="A3761" s="1">
        <v>3760</v>
      </c>
      <c r="B3761" s="1">
        <v>86753093760</v>
      </c>
      <c r="C3761" s="2">
        <v>1.5945205479452054</v>
      </c>
      <c r="D3761" s="2" t="str">
        <f t="shared" si="233"/>
        <v>&gt; 1.5 year</v>
      </c>
      <c r="E3761" s="3">
        <v>37.493150684931507</v>
      </c>
      <c r="F3761" s="1">
        <v>0</v>
      </c>
      <c r="G3761" s="1">
        <v>35</v>
      </c>
      <c r="H3761" s="1" t="str">
        <f t="shared" si="234"/>
        <v>&lt;80</v>
      </c>
      <c r="I3761" s="1">
        <v>221.345295639163</v>
      </c>
      <c r="J3761" s="1">
        <v>209.15125154577001</v>
      </c>
      <c r="K3761" s="1">
        <v>300.08815882987602</v>
      </c>
      <c r="L3761" s="1">
        <v>216.494275969537</v>
      </c>
      <c r="M3761" s="1">
        <f t="shared" si="235"/>
        <v>96.429615950724198</v>
      </c>
      <c r="N3761" s="1">
        <v>1</v>
      </c>
      <c r="O3761" s="1" t="str">
        <f t="shared" si="232"/>
        <v>25-40</v>
      </c>
    </row>
    <row r="3762" spans="1:15">
      <c r="A3762" s="1">
        <v>3761</v>
      </c>
      <c r="B3762" s="1">
        <v>86753093761</v>
      </c>
      <c r="C3762" s="2">
        <v>1.0575342465753426</v>
      </c>
      <c r="D3762" s="2" t="str">
        <f t="shared" si="233"/>
        <v>&lt;= 1.5 year</v>
      </c>
      <c r="E3762" s="3">
        <v>47.783561643835618</v>
      </c>
      <c r="F3762" s="1">
        <v>0</v>
      </c>
      <c r="G3762" s="1">
        <v>65</v>
      </c>
      <c r="H3762" s="1" t="str">
        <f t="shared" si="234"/>
        <v>&lt;80</v>
      </c>
      <c r="I3762" s="1">
        <v>42.4263741025228</v>
      </c>
      <c r="J3762" s="1">
        <v>161.62190985861301</v>
      </c>
      <c r="K3762" s="1">
        <v>401.06491396663398</v>
      </c>
      <c r="L3762" s="1">
        <v>6.7911061285418697</v>
      </c>
      <c r="M3762" s="1">
        <f t="shared" si="235"/>
        <v>65.266585128311959</v>
      </c>
      <c r="N3762" s="1">
        <v>0</v>
      </c>
      <c r="O3762" s="1" t="str">
        <f t="shared" si="232"/>
        <v>&gt;40</v>
      </c>
    </row>
    <row r="3763" spans="1:15">
      <c r="A3763" s="1">
        <v>3762</v>
      </c>
      <c r="B3763" s="1">
        <v>86753093762</v>
      </c>
      <c r="C3763" s="2">
        <v>1.273972602739726</v>
      </c>
      <c r="D3763" s="2" t="str">
        <f t="shared" si="233"/>
        <v>&lt;= 1.5 year</v>
      </c>
      <c r="E3763" s="3">
        <v>44.860273972602741</v>
      </c>
      <c r="F3763" s="1">
        <v>1</v>
      </c>
      <c r="G3763" s="1">
        <v>90</v>
      </c>
      <c r="H3763" s="1" t="str">
        <f t="shared" si="234"/>
        <v>&gt;=80</v>
      </c>
      <c r="I3763" s="1">
        <v>12.9714479828516</v>
      </c>
      <c r="J3763" s="1">
        <v>284.20074334851699</v>
      </c>
      <c r="K3763" s="1">
        <v>285.11292805453297</v>
      </c>
      <c r="L3763" s="1">
        <v>1.5003939421063699</v>
      </c>
      <c r="M3763" s="1">
        <f t="shared" si="235"/>
        <v>58.16737394610621</v>
      </c>
      <c r="N3763" s="1">
        <v>0</v>
      </c>
      <c r="O3763" s="1" t="str">
        <f t="shared" si="232"/>
        <v>&gt;40</v>
      </c>
    </row>
    <row r="3764" spans="1:15">
      <c r="A3764" s="1">
        <v>3763</v>
      </c>
      <c r="B3764" s="1">
        <v>86753093763</v>
      </c>
      <c r="C3764" s="2">
        <v>1.189041095890411</v>
      </c>
      <c r="D3764" s="2" t="str">
        <f t="shared" si="233"/>
        <v>&lt;= 1.5 year</v>
      </c>
      <c r="E3764" s="3">
        <v>39.942465753424656</v>
      </c>
      <c r="F3764" s="1">
        <v>0</v>
      </c>
      <c r="G3764" s="1">
        <v>83</v>
      </c>
      <c r="H3764" s="1" t="str">
        <f t="shared" si="234"/>
        <v>&gt;=80</v>
      </c>
      <c r="I3764" s="1">
        <v>4.2691716736895504</v>
      </c>
      <c r="J3764" s="1">
        <v>229.85627249408699</v>
      </c>
      <c r="K3764" s="1">
        <v>367.89860774779999</v>
      </c>
      <c r="L3764" s="1">
        <v>8.2585442112604603</v>
      </c>
      <c r="M3764" s="1">
        <f t="shared" si="235"/>
        <v>63.86889376850938</v>
      </c>
      <c r="N3764" s="1">
        <v>0</v>
      </c>
      <c r="O3764" s="1" t="str">
        <f t="shared" si="232"/>
        <v>25-40</v>
      </c>
    </row>
    <row r="3765" spans="1:15">
      <c r="A3765" s="1">
        <v>3764</v>
      </c>
      <c r="B3765" s="1">
        <v>86753093764</v>
      </c>
      <c r="C3765" s="2">
        <v>1.0821917808219179</v>
      </c>
      <c r="D3765" s="2" t="str">
        <f t="shared" si="233"/>
        <v>&lt;= 1.5 year</v>
      </c>
      <c r="E3765" s="3">
        <v>40.591780821917808</v>
      </c>
      <c r="F3765" s="1">
        <v>0</v>
      </c>
      <c r="G3765" s="1">
        <v>72</v>
      </c>
      <c r="H3765" s="1" t="str">
        <f t="shared" si="234"/>
        <v>&lt;80</v>
      </c>
      <c r="I3765" s="1">
        <v>26.7416340739471</v>
      </c>
      <c r="J3765" s="1">
        <v>215.87005482200399</v>
      </c>
      <c r="K3765" s="1">
        <v>318.32388345199701</v>
      </c>
      <c r="L3765" s="1">
        <v>35.658339162267602</v>
      </c>
      <c r="M3765" s="1">
        <f t="shared" si="235"/>
        <v>61.886801825387842</v>
      </c>
      <c r="N3765" s="1">
        <v>0</v>
      </c>
      <c r="O3765" s="1" t="str">
        <f t="shared" si="232"/>
        <v>&gt;40</v>
      </c>
    </row>
    <row r="3766" spans="1:15">
      <c r="A3766" s="1">
        <v>3765</v>
      </c>
      <c r="B3766" s="1">
        <v>86753093765</v>
      </c>
      <c r="C3766" s="2">
        <v>1.2191780821917808</v>
      </c>
      <c r="D3766" s="2" t="str">
        <f t="shared" si="233"/>
        <v>&lt;= 1.5 year</v>
      </c>
      <c r="E3766" s="3">
        <v>41.641095890410959</v>
      </c>
      <c r="F3766" s="1">
        <v>0</v>
      </c>
      <c r="G3766" s="1">
        <v>91</v>
      </c>
      <c r="H3766" s="1" t="str">
        <f t="shared" si="234"/>
        <v>&gt;=80</v>
      </c>
      <c r="I3766" s="1">
        <v>55.539354872099103</v>
      </c>
      <c r="J3766" s="1">
        <v>355.72327320117103</v>
      </c>
      <c r="K3766" s="1">
        <v>97.5742774798412</v>
      </c>
      <c r="L3766" s="1">
        <v>19.542273967984599</v>
      </c>
      <c r="M3766" s="1">
        <f t="shared" si="235"/>
        <v>46.954996419600704</v>
      </c>
      <c r="N3766" s="1">
        <v>1</v>
      </c>
      <c r="O3766" s="1" t="str">
        <f t="shared" si="232"/>
        <v>&gt;40</v>
      </c>
    </row>
    <row r="3767" spans="1:15">
      <c r="A3767" s="1">
        <v>3766</v>
      </c>
      <c r="B3767" s="1">
        <v>86753093766</v>
      </c>
      <c r="C3767" s="2">
        <v>1.6602739726027398</v>
      </c>
      <c r="D3767" s="2" t="str">
        <f t="shared" si="233"/>
        <v>&gt; 1.5 year</v>
      </c>
      <c r="E3767" s="3">
        <v>29.010958904109589</v>
      </c>
      <c r="F3767" s="1">
        <v>0</v>
      </c>
      <c r="G3767" s="1">
        <v>24</v>
      </c>
      <c r="H3767" s="1" t="str">
        <f t="shared" si="234"/>
        <v>&lt;80</v>
      </c>
      <c r="I3767" s="1">
        <v>310.63810433650201</v>
      </c>
      <c r="J3767" s="1">
        <v>272.20641239793798</v>
      </c>
      <c r="K3767" s="1">
        <v>116.737922463819</v>
      </c>
      <c r="L3767" s="1">
        <v>354.192590665301</v>
      </c>
      <c r="M3767" s="1">
        <f t="shared" si="235"/>
        <v>103.13922291424959</v>
      </c>
      <c r="N3767" s="1">
        <v>0</v>
      </c>
      <c r="O3767" s="1" t="str">
        <f t="shared" si="232"/>
        <v>25-40</v>
      </c>
    </row>
    <row r="3768" spans="1:15">
      <c r="A3768" s="1">
        <v>3767</v>
      </c>
      <c r="B3768" s="1">
        <v>86753093767</v>
      </c>
      <c r="C3768" s="2">
        <v>1.2383561643835617</v>
      </c>
      <c r="D3768" s="2" t="str">
        <f t="shared" si="233"/>
        <v>&lt;= 1.5 year</v>
      </c>
      <c r="E3768" s="3">
        <v>45.632876712328766</v>
      </c>
      <c r="F3768" s="1">
        <v>0</v>
      </c>
      <c r="G3768" s="1">
        <v>79</v>
      </c>
      <c r="H3768" s="1" t="str">
        <f t="shared" si="234"/>
        <v>&lt;80</v>
      </c>
      <c r="I3768" s="1">
        <v>0.21334078252097199</v>
      </c>
      <c r="J3768" s="1">
        <v>331.60314162654697</v>
      </c>
      <c r="K3768" s="1">
        <v>226.78835765716201</v>
      </c>
      <c r="L3768" s="1">
        <v>46.679188601351299</v>
      </c>
      <c r="M3768" s="1">
        <f t="shared" si="235"/>
        <v>59.36142414374703</v>
      </c>
      <c r="N3768" s="1">
        <v>0</v>
      </c>
      <c r="O3768" s="1" t="str">
        <f t="shared" si="232"/>
        <v>&gt;40</v>
      </c>
    </row>
    <row r="3769" spans="1:15">
      <c r="A3769" s="1">
        <v>3768</v>
      </c>
      <c r="B3769" s="1">
        <v>86753093768</v>
      </c>
      <c r="C3769" s="2">
        <v>1.5068493150684932</v>
      </c>
      <c r="D3769" s="2" t="str">
        <f t="shared" si="233"/>
        <v>&gt; 1.5 year</v>
      </c>
      <c r="E3769" s="3">
        <v>34.31232876712329</v>
      </c>
      <c r="F3769" s="1">
        <v>1</v>
      </c>
      <c r="G3769" s="1">
        <v>47</v>
      </c>
      <c r="H3769" s="1" t="str">
        <f t="shared" si="234"/>
        <v>&lt;80</v>
      </c>
      <c r="I3769" s="1">
        <v>276.63611264265597</v>
      </c>
      <c r="J3769" s="1">
        <v>303.581409515568</v>
      </c>
      <c r="K3769" s="1">
        <v>248.241288311841</v>
      </c>
      <c r="L3769" s="1">
        <v>202.67201323643599</v>
      </c>
      <c r="M3769" s="1">
        <f t="shared" si="235"/>
        <v>100.52699795845115</v>
      </c>
      <c r="N3769" s="1">
        <v>0</v>
      </c>
      <c r="O3769" s="1" t="str">
        <f t="shared" si="232"/>
        <v>25-40</v>
      </c>
    </row>
    <row r="3770" spans="1:15">
      <c r="A3770" s="1">
        <v>3769</v>
      </c>
      <c r="B3770" s="1">
        <v>86753093769</v>
      </c>
      <c r="C3770" s="2">
        <v>1.1315068493150684</v>
      </c>
      <c r="D3770" s="2" t="str">
        <f t="shared" si="233"/>
        <v>&lt;= 1.5 year</v>
      </c>
      <c r="E3770" s="3">
        <v>47.816438356164383</v>
      </c>
      <c r="F3770" s="1">
        <v>1</v>
      </c>
      <c r="G3770" s="1">
        <v>55</v>
      </c>
      <c r="H3770" s="1" t="str">
        <f t="shared" si="234"/>
        <v>&lt;80</v>
      </c>
      <c r="I3770" s="1">
        <v>0.25248202042323498</v>
      </c>
      <c r="J3770" s="1">
        <v>267.377026899496</v>
      </c>
      <c r="K3770" s="1">
        <v>289.18370275792</v>
      </c>
      <c r="L3770" s="1">
        <v>3.8632598640507698</v>
      </c>
      <c r="M3770" s="1">
        <f t="shared" si="235"/>
        <v>56.575996228230032</v>
      </c>
      <c r="N3770" s="1">
        <v>0</v>
      </c>
      <c r="O3770" s="1" t="str">
        <f t="shared" si="232"/>
        <v>&gt;40</v>
      </c>
    </row>
    <row r="3771" spans="1:15">
      <c r="A3771" s="1">
        <v>3770</v>
      </c>
      <c r="B3771" s="1">
        <v>86753093770</v>
      </c>
      <c r="C3771" s="2">
        <v>1.2082191780821918</v>
      </c>
      <c r="D3771" s="2" t="str">
        <f t="shared" si="233"/>
        <v>&lt;= 1.5 year</v>
      </c>
      <c r="E3771" s="3">
        <v>37.712328767123289</v>
      </c>
      <c r="F3771" s="1">
        <v>0</v>
      </c>
      <c r="G3771" s="1">
        <v>99</v>
      </c>
      <c r="H3771" s="1" t="str">
        <f t="shared" si="234"/>
        <v>&gt;=80</v>
      </c>
      <c r="I3771" s="1">
        <v>37.876386656825296</v>
      </c>
      <c r="J3771" s="1">
        <v>211.81509683634101</v>
      </c>
      <c r="K3771" s="1">
        <v>261.71212078497803</v>
      </c>
      <c r="L3771" s="1">
        <v>4.7960254504303004</v>
      </c>
      <c r="M3771" s="1">
        <f t="shared" si="235"/>
        <v>51.956296227702303</v>
      </c>
      <c r="N3771" s="1">
        <v>1</v>
      </c>
      <c r="O3771" s="1" t="str">
        <f t="shared" si="232"/>
        <v>25-40</v>
      </c>
    </row>
    <row r="3772" spans="1:15">
      <c r="A3772" s="1">
        <v>3771</v>
      </c>
      <c r="B3772" s="1">
        <v>86753093771</v>
      </c>
      <c r="C3772" s="2">
        <v>1.7232876712328766</v>
      </c>
      <c r="D3772" s="2" t="str">
        <f t="shared" si="233"/>
        <v>&gt; 1.5 year</v>
      </c>
      <c r="E3772" s="3">
        <v>27.561643835616437</v>
      </c>
      <c r="F3772" s="1">
        <v>0</v>
      </c>
      <c r="G3772" s="1">
        <v>47</v>
      </c>
      <c r="H3772" s="1" t="str">
        <f t="shared" si="234"/>
        <v>&lt;80</v>
      </c>
      <c r="I3772" s="1">
        <v>250.64994126854401</v>
      </c>
      <c r="J3772" s="1">
        <v>303.082405069093</v>
      </c>
      <c r="K3772" s="1">
        <v>169.873517706684</v>
      </c>
      <c r="L3772" s="1">
        <v>300.08224214297798</v>
      </c>
      <c r="M3772" s="1">
        <f t="shared" si="235"/>
        <v>100.69327888897038</v>
      </c>
      <c r="N3772" s="1">
        <v>0</v>
      </c>
      <c r="O3772" s="1" t="str">
        <f t="shared" si="232"/>
        <v>25-40</v>
      </c>
    </row>
    <row r="3773" spans="1:15">
      <c r="A3773" s="1">
        <v>3772</v>
      </c>
      <c r="B3773" s="1">
        <v>86753093772</v>
      </c>
      <c r="C3773" s="2">
        <v>1.1753424657534246</v>
      </c>
      <c r="D3773" s="2" t="str">
        <f t="shared" si="233"/>
        <v>&lt;= 1.5 year</v>
      </c>
      <c r="E3773" s="3">
        <v>33.605479452054794</v>
      </c>
      <c r="F3773" s="1">
        <v>0</v>
      </c>
      <c r="G3773" s="1">
        <v>20</v>
      </c>
      <c r="H3773" s="1" t="str">
        <f t="shared" si="234"/>
        <v>&lt;80</v>
      </c>
      <c r="I3773" s="1">
        <v>103.40198020573</v>
      </c>
      <c r="J3773" s="1">
        <v>24.3756963682773</v>
      </c>
      <c r="K3773" s="1">
        <v>337.50859357434302</v>
      </c>
      <c r="L3773" s="1">
        <v>355.96320068352901</v>
      </c>
      <c r="M3773" s="1">
        <f t="shared" si="235"/>
        <v>93.438829436865234</v>
      </c>
      <c r="N3773" s="1">
        <v>0</v>
      </c>
      <c r="O3773" s="1" t="str">
        <f t="shared" si="232"/>
        <v>25-40</v>
      </c>
    </row>
    <row r="3774" spans="1:15">
      <c r="A3774" s="1">
        <v>3773</v>
      </c>
      <c r="B3774" s="1">
        <v>86753093773</v>
      </c>
      <c r="C3774" s="2">
        <v>1.1835616438356165</v>
      </c>
      <c r="D3774" s="2" t="str">
        <f t="shared" si="233"/>
        <v>&lt;= 1.5 year</v>
      </c>
      <c r="E3774" s="3">
        <v>39.991780821917807</v>
      </c>
      <c r="F3774" s="1">
        <v>0</v>
      </c>
      <c r="G3774" s="1">
        <v>93</v>
      </c>
      <c r="H3774" s="1" t="str">
        <f t="shared" si="234"/>
        <v>&gt;=80</v>
      </c>
      <c r="I3774" s="1">
        <v>17.2102742108457</v>
      </c>
      <c r="J3774" s="1">
        <v>221.94305511885801</v>
      </c>
      <c r="K3774" s="1">
        <v>306.89121603601899</v>
      </c>
      <c r="L3774" s="1">
        <v>40.296353624878797</v>
      </c>
      <c r="M3774" s="1">
        <f t="shared" si="235"/>
        <v>60.794774705684027</v>
      </c>
      <c r="N3774" s="1">
        <v>0</v>
      </c>
      <c r="O3774" s="1" t="str">
        <f t="shared" si="232"/>
        <v>25-40</v>
      </c>
    </row>
    <row r="3775" spans="1:15">
      <c r="A3775" s="1">
        <v>3774</v>
      </c>
      <c r="B3775" s="1">
        <v>86753093774</v>
      </c>
      <c r="C3775" s="2">
        <v>0.81643835616438354</v>
      </c>
      <c r="D3775" s="2" t="str">
        <f t="shared" si="233"/>
        <v>&lt;= 1.5 year</v>
      </c>
      <c r="E3775" s="3">
        <v>33.339726027397262</v>
      </c>
      <c r="F3775" s="1">
        <v>1</v>
      </c>
      <c r="G3775" s="1">
        <v>20</v>
      </c>
      <c r="H3775" s="1" t="str">
        <f t="shared" si="234"/>
        <v>&lt;80</v>
      </c>
      <c r="I3775" s="1">
        <v>5.2024025425720604</v>
      </c>
      <c r="J3775" s="1">
        <v>1.3417467338702</v>
      </c>
      <c r="K3775" s="1">
        <v>385.60795594496398</v>
      </c>
      <c r="L3775" s="1">
        <v>418.91872658230801</v>
      </c>
      <c r="M3775" s="1">
        <f t="shared" si="235"/>
        <v>97.066733845388029</v>
      </c>
      <c r="N3775" s="1">
        <v>0</v>
      </c>
      <c r="O3775" s="1" t="str">
        <f t="shared" si="232"/>
        <v>25-40</v>
      </c>
    </row>
    <row r="3776" spans="1:15">
      <c r="A3776" s="1">
        <v>3775</v>
      </c>
      <c r="B3776" s="1">
        <v>86753093775</v>
      </c>
      <c r="C3776" s="2">
        <v>1.1342465753424658</v>
      </c>
      <c r="D3776" s="2" t="str">
        <f t="shared" si="233"/>
        <v>&lt;= 1.5 year</v>
      </c>
      <c r="E3776" s="3">
        <v>38.994520547945207</v>
      </c>
      <c r="F3776" s="1">
        <v>1</v>
      </c>
      <c r="G3776" s="1">
        <v>93</v>
      </c>
      <c r="H3776" s="1" t="str">
        <f t="shared" si="234"/>
        <v>&gt;=80</v>
      </c>
      <c r="I3776" s="1">
        <v>21.874442122401501</v>
      </c>
      <c r="J3776" s="1">
        <v>199.866656133232</v>
      </c>
      <c r="K3776" s="1">
        <v>249.92678523284701</v>
      </c>
      <c r="L3776" s="1">
        <v>106.425671730198</v>
      </c>
      <c r="M3776" s="1">
        <f t="shared" si="235"/>
        <v>60.501582696016079</v>
      </c>
      <c r="N3776" s="1">
        <v>0</v>
      </c>
      <c r="O3776" s="1" t="str">
        <f t="shared" si="232"/>
        <v>25-40</v>
      </c>
    </row>
    <row r="3777" spans="1:15">
      <c r="A3777" s="1">
        <v>3776</v>
      </c>
      <c r="B3777" s="1">
        <v>86753093776</v>
      </c>
      <c r="C3777" s="2">
        <v>1.1013698630136985</v>
      </c>
      <c r="D3777" s="2" t="str">
        <f t="shared" si="233"/>
        <v>&lt;= 1.5 year</v>
      </c>
      <c r="E3777" s="3">
        <v>42.728767123287675</v>
      </c>
      <c r="F3777" s="1">
        <v>0</v>
      </c>
      <c r="G3777" s="1">
        <v>60</v>
      </c>
      <c r="H3777" s="1" t="str">
        <f t="shared" si="234"/>
        <v>&lt;80</v>
      </c>
      <c r="I3777" s="1">
        <v>4.9725942055105197</v>
      </c>
      <c r="J3777" s="1">
        <v>286.60488700907501</v>
      </c>
      <c r="K3777" s="1">
        <v>295.62564566708801</v>
      </c>
      <c r="L3777" s="1">
        <v>17.973520680534602</v>
      </c>
      <c r="M3777" s="1">
        <f t="shared" si="235"/>
        <v>60.958098458881551</v>
      </c>
      <c r="N3777" s="1">
        <v>0</v>
      </c>
      <c r="O3777" s="1" t="str">
        <f t="shared" si="232"/>
        <v>&gt;40</v>
      </c>
    </row>
    <row r="3778" spans="1:15">
      <c r="A3778" s="1">
        <v>3777</v>
      </c>
      <c r="B3778" s="1">
        <v>86753093777</v>
      </c>
      <c r="C3778" s="2">
        <v>1.2356164383561643</v>
      </c>
      <c r="D3778" s="2" t="str">
        <f t="shared" si="233"/>
        <v>&lt;= 1.5 year</v>
      </c>
      <c r="E3778" s="3">
        <v>41.654794520547945</v>
      </c>
      <c r="F3778" s="1">
        <v>1</v>
      </c>
      <c r="G3778" s="1">
        <v>119</v>
      </c>
      <c r="H3778" s="1" t="str">
        <f t="shared" si="234"/>
        <v>&gt;=80</v>
      </c>
      <c r="I3778" s="1">
        <v>19.450518785983899</v>
      </c>
      <c r="J3778" s="1">
        <v>262.72391032241302</v>
      </c>
      <c r="K3778" s="1">
        <v>340.01599387464302</v>
      </c>
      <c r="L3778" s="1">
        <v>25.754290261155401</v>
      </c>
      <c r="M3778" s="1">
        <f t="shared" si="235"/>
        <v>66.466388424967576</v>
      </c>
      <c r="N3778" s="1">
        <v>0</v>
      </c>
      <c r="O3778" s="1" t="str">
        <f t="shared" ref="O3778:O3841" si="236">IF(AND(E3778&gt;17,E3778&lt;25),"17-25",IF(AND(E3778&gt;25,E3778&lt;40),"25-40","&gt;40"))</f>
        <v>&gt;40</v>
      </c>
    </row>
    <row r="3779" spans="1:15">
      <c r="A3779" s="1">
        <v>3778</v>
      </c>
      <c r="B3779" s="1">
        <v>86753093778</v>
      </c>
      <c r="C3779" s="2">
        <v>1.7342465753424658</v>
      </c>
      <c r="D3779" s="2" t="str">
        <f t="shared" ref="D3779:D3842" si="237">IF(OR(C3779&lt;1.5, C3779=1.5),"&lt;= 1.5 year","&gt; 1.5 year")</f>
        <v>&gt; 1.5 year</v>
      </c>
      <c r="E3779" s="3">
        <v>30.528767123287672</v>
      </c>
      <c r="F3779" s="1">
        <v>0</v>
      </c>
      <c r="G3779" s="1">
        <v>63</v>
      </c>
      <c r="H3779" s="1" t="str">
        <f t="shared" ref="H3779:H3842" si="238">IF(G3779&lt;80,"&lt;80","&gt;=80")</f>
        <v>&lt;80</v>
      </c>
      <c r="I3779" s="1">
        <v>252.63989134460499</v>
      </c>
      <c r="J3779" s="1">
        <v>343.97873424439399</v>
      </c>
      <c r="K3779" s="1">
        <v>214.19619587867101</v>
      </c>
      <c r="L3779" s="1">
        <v>154.48386620412899</v>
      </c>
      <c r="M3779" s="1">
        <f t="shared" ref="M3779:M3842" si="239">SUMPRODUCT(I3779:L3779,$P$3:$S$3)</f>
        <v>91.971097497055908</v>
      </c>
      <c r="N3779" s="1">
        <v>0</v>
      </c>
      <c r="O3779" s="1" t="str">
        <f t="shared" si="236"/>
        <v>25-40</v>
      </c>
    </row>
    <row r="3780" spans="1:15">
      <c r="A3780" s="1">
        <v>3779</v>
      </c>
      <c r="B3780" s="1">
        <v>86753093779</v>
      </c>
      <c r="C3780" s="2">
        <v>0.88767123287671235</v>
      </c>
      <c r="D3780" s="2" t="str">
        <f t="shared" si="237"/>
        <v>&lt;= 1.5 year</v>
      </c>
      <c r="E3780" s="3">
        <v>35.5013698630137</v>
      </c>
      <c r="F3780" s="1">
        <v>0</v>
      </c>
      <c r="G3780" s="1">
        <v>22</v>
      </c>
      <c r="H3780" s="1" t="str">
        <f t="shared" si="238"/>
        <v>&lt;80</v>
      </c>
      <c r="I3780" s="1">
        <v>430.07047965836301</v>
      </c>
      <c r="J3780" s="1">
        <v>477.688256072098</v>
      </c>
      <c r="K3780" s="1">
        <v>3.6183463465535199</v>
      </c>
      <c r="L3780" s="1">
        <v>37.930031343058303</v>
      </c>
      <c r="M3780" s="1">
        <f t="shared" si="239"/>
        <v>77.606504181190303</v>
      </c>
      <c r="N3780" s="1">
        <v>1</v>
      </c>
      <c r="O3780" s="1" t="str">
        <f t="shared" si="236"/>
        <v>25-40</v>
      </c>
    </row>
    <row r="3781" spans="1:15">
      <c r="A3781" s="1">
        <v>3780</v>
      </c>
      <c r="B3781" s="1">
        <v>86753093780</v>
      </c>
      <c r="C3781" s="2">
        <v>1.7506849315068493</v>
      </c>
      <c r="D3781" s="2" t="str">
        <f t="shared" si="237"/>
        <v>&gt; 1.5 year</v>
      </c>
      <c r="E3781" s="3">
        <v>26.517808219178082</v>
      </c>
      <c r="F3781" s="1">
        <v>0</v>
      </c>
      <c r="G3781" s="1">
        <v>57</v>
      </c>
      <c r="H3781" s="1" t="str">
        <f t="shared" si="238"/>
        <v>&lt;80</v>
      </c>
      <c r="I3781" s="1">
        <v>309.87383996461699</v>
      </c>
      <c r="J3781" s="1">
        <v>144.153397791343</v>
      </c>
      <c r="K3781" s="1">
        <v>195.48396517873201</v>
      </c>
      <c r="L3781" s="1">
        <v>176.61532250981301</v>
      </c>
      <c r="M3781" s="1">
        <f t="shared" si="239"/>
        <v>80.974093543102185</v>
      </c>
      <c r="N3781" s="1">
        <v>1</v>
      </c>
      <c r="O3781" s="1" t="str">
        <f t="shared" si="236"/>
        <v>25-40</v>
      </c>
    </row>
    <row r="3782" spans="1:15">
      <c r="A3782" s="1">
        <v>3781</v>
      </c>
      <c r="B3782" s="1">
        <v>86753093781</v>
      </c>
      <c r="C3782" s="2">
        <v>1.6328767123287671</v>
      </c>
      <c r="D3782" s="2" t="str">
        <f t="shared" si="237"/>
        <v>&gt; 1.5 year</v>
      </c>
      <c r="E3782" s="3">
        <v>33.038356164383565</v>
      </c>
      <c r="F3782" s="1">
        <v>0</v>
      </c>
      <c r="G3782" s="1">
        <v>44</v>
      </c>
      <c r="H3782" s="1" t="str">
        <f t="shared" si="238"/>
        <v>&lt;80</v>
      </c>
      <c r="I3782" s="1">
        <v>364.264883021088</v>
      </c>
      <c r="J3782" s="1">
        <v>265.07756471831198</v>
      </c>
      <c r="K3782" s="1">
        <v>285.20943180543298</v>
      </c>
      <c r="L3782" s="1">
        <v>238.50314333664201</v>
      </c>
      <c r="M3782" s="1">
        <f t="shared" si="239"/>
        <v>113.19290483620101</v>
      </c>
      <c r="N3782" s="1">
        <v>0</v>
      </c>
      <c r="O3782" s="1" t="str">
        <f t="shared" si="236"/>
        <v>25-40</v>
      </c>
    </row>
    <row r="3783" spans="1:15">
      <c r="A3783" s="1">
        <v>3782</v>
      </c>
      <c r="B3783" s="1">
        <v>86753093782</v>
      </c>
      <c r="C3783" s="2">
        <v>1.2410958904109588</v>
      </c>
      <c r="D3783" s="2" t="str">
        <f t="shared" si="237"/>
        <v>&lt;= 1.5 year</v>
      </c>
      <c r="E3783" s="3">
        <v>41.539726027397258</v>
      </c>
      <c r="F3783" s="1">
        <v>0</v>
      </c>
      <c r="G3783" s="1">
        <v>79</v>
      </c>
      <c r="H3783" s="1" t="str">
        <f t="shared" si="238"/>
        <v>&lt;80</v>
      </c>
      <c r="I3783" s="1">
        <v>3.32335201652237</v>
      </c>
      <c r="J3783" s="1">
        <v>287.60115987804301</v>
      </c>
      <c r="K3783" s="1">
        <v>246.704021961542</v>
      </c>
      <c r="L3783" s="1">
        <v>15.476122775680899</v>
      </c>
      <c r="M3783" s="1">
        <f t="shared" si="239"/>
        <v>54.735578320031976</v>
      </c>
      <c r="N3783" s="1">
        <v>1</v>
      </c>
      <c r="O3783" s="1" t="str">
        <f t="shared" si="236"/>
        <v>&gt;40</v>
      </c>
    </row>
    <row r="3784" spans="1:15">
      <c r="A3784" s="1">
        <v>3783</v>
      </c>
      <c r="B3784" s="1">
        <v>86753093783</v>
      </c>
      <c r="C3784" s="2">
        <v>1.2164383561643837</v>
      </c>
      <c r="D3784" s="2" t="str">
        <f t="shared" si="237"/>
        <v>&lt;= 1.5 year</v>
      </c>
      <c r="E3784" s="3">
        <v>44.147945205479452</v>
      </c>
      <c r="F3784" s="1">
        <v>0</v>
      </c>
      <c r="G3784" s="1">
        <v>75</v>
      </c>
      <c r="H3784" s="1" t="str">
        <f t="shared" si="238"/>
        <v>&lt;80</v>
      </c>
      <c r="I3784" s="1">
        <v>45.832128101577901</v>
      </c>
      <c r="J3784" s="1">
        <v>249.44400329541099</v>
      </c>
      <c r="K3784" s="1">
        <v>307.26048436587701</v>
      </c>
      <c r="L3784" s="1">
        <v>36.556408071188898</v>
      </c>
      <c r="M3784" s="1">
        <f t="shared" si="239"/>
        <v>64.880117604207015</v>
      </c>
      <c r="N3784" s="1">
        <v>0</v>
      </c>
      <c r="O3784" s="1" t="str">
        <f t="shared" si="236"/>
        <v>&gt;40</v>
      </c>
    </row>
    <row r="3785" spans="1:15">
      <c r="A3785" s="1">
        <v>3784</v>
      </c>
      <c r="B3785" s="1">
        <v>86753093784</v>
      </c>
      <c r="C3785" s="2">
        <v>1.6356164383561644</v>
      </c>
      <c r="D3785" s="2" t="str">
        <f t="shared" si="237"/>
        <v>&gt; 1.5 year</v>
      </c>
      <c r="E3785" s="3">
        <v>30.953424657534246</v>
      </c>
      <c r="F3785" s="1">
        <v>0</v>
      </c>
      <c r="G3785" s="1">
        <v>44</v>
      </c>
      <c r="H3785" s="1" t="str">
        <f t="shared" si="238"/>
        <v>&lt;80</v>
      </c>
      <c r="I3785" s="1">
        <v>172.58391500470901</v>
      </c>
      <c r="J3785" s="1">
        <v>286.82175121953298</v>
      </c>
      <c r="K3785" s="1">
        <v>270.337828420655</v>
      </c>
      <c r="L3785" s="1">
        <v>272.87167768330602</v>
      </c>
      <c r="M3785" s="1">
        <f t="shared" si="239"/>
        <v>101.93759403041469</v>
      </c>
      <c r="N3785" s="1">
        <v>0</v>
      </c>
      <c r="O3785" s="1" t="str">
        <f t="shared" si="236"/>
        <v>25-40</v>
      </c>
    </row>
    <row r="3786" spans="1:15">
      <c r="A3786" s="1">
        <v>3785</v>
      </c>
      <c r="B3786" s="1">
        <v>86753093785</v>
      </c>
      <c r="C3786" s="2">
        <v>1.5643835616438355</v>
      </c>
      <c r="D3786" s="2" t="str">
        <f t="shared" si="237"/>
        <v>&gt; 1.5 year</v>
      </c>
      <c r="E3786" s="3">
        <v>31.608219178082191</v>
      </c>
      <c r="F3786" s="1">
        <v>0</v>
      </c>
      <c r="G3786" s="1">
        <v>57</v>
      </c>
      <c r="H3786" s="1" t="str">
        <f t="shared" si="238"/>
        <v>&lt;80</v>
      </c>
      <c r="I3786" s="1">
        <v>154.26922377169799</v>
      </c>
      <c r="J3786" s="1">
        <v>178.434505234581</v>
      </c>
      <c r="K3786" s="1">
        <v>405.84812977336799</v>
      </c>
      <c r="L3786" s="1">
        <v>267.46337697529799</v>
      </c>
      <c r="M3786" s="1">
        <f t="shared" si="239"/>
        <v>107.41367913034223</v>
      </c>
      <c r="N3786" s="1">
        <v>0</v>
      </c>
      <c r="O3786" s="1" t="str">
        <f t="shared" si="236"/>
        <v>25-40</v>
      </c>
    </row>
    <row r="3787" spans="1:15">
      <c r="A3787" s="1">
        <v>3786</v>
      </c>
      <c r="B3787" s="1">
        <v>86753093786</v>
      </c>
      <c r="C3787" s="2">
        <v>1.7561643835616438</v>
      </c>
      <c r="D3787" s="2" t="str">
        <f t="shared" si="237"/>
        <v>&gt; 1.5 year</v>
      </c>
      <c r="E3787" s="3">
        <v>30.438356164383563</v>
      </c>
      <c r="F3787" s="1">
        <v>1</v>
      </c>
      <c r="G3787" s="1">
        <v>43</v>
      </c>
      <c r="H3787" s="1" t="str">
        <f t="shared" si="238"/>
        <v>&lt;80</v>
      </c>
      <c r="I3787" s="1">
        <v>294.33569704571897</v>
      </c>
      <c r="J3787" s="1">
        <v>239.032855923987</v>
      </c>
      <c r="K3787" s="1">
        <v>343.27055929120797</v>
      </c>
      <c r="L3787" s="1">
        <v>234.190962255747</v>
      </c>
      <c r="M3787" s="1">
        <f t="shared" si="239"/>
        <v>111.96486682321107</v>
      </c>
      <c r="N3787" s="1">
        <v>0</v>
      </c>
      <c r="O3787" s="1" t="str">
        <f t="shared" si="236"/>
        <v>25-40</v>
      </c>
    </row>
    <row r="3788" spans="1:15">
      <c r="A3788" s="1">
        <v>3787</v>
      </c>
      <c r="B3788" s="1">
        <v>86753093787</v>
      </c>
      <c r="C3788" s="2">
        <v>1.6410958904109589</v>
      </c>
      <c r="D3788" s="2" t="str">
        <f t="shared" si="237"/>
        <v>&gt; 1.5 year</v>
      </c>
      <c r="E3788" s="3">
        <v>31.046575342465754</v>
      </c>
      <c r="F3788" s="1">
        <v>0</v>
      </c>
      <c r="G3788" s="1">
        <v>68</v>
      </c>
      <c r="H3788" s="1" t="str">
        <f t="shared" si="238"/>
        <v>&lt;80</v>
      </c>
      <c r="I3788" s="1">
        <v>358.479232665187</v>
      </c>
      <c r="J3788" s="1">
        <v>168.41209031378401</v>
      </c>
      <c r="K3788" s="1">
        <v>395.19055589066801</v>
      </c>
      <c r="L3788" s="1">
        <v>111.21839803109501</v>
      </c>
      <c r="M3788" s="1">
        <f t="shared" si="239"/>
        <v>102.92038030892924</v>
      </c>
      <c r="N3788" s="1">
        <v>0</v>
      </c>
      <c r="O3788" s="1" t="str">
        <f t="shared" si="236"/>
        <v>25-40</v>
      </c>
    </row>
    <row r="3789" spans="1:15">
      <c r="A3789" s="1">
        <v>3788</v>
      </c>
      <c r="B3789" s="1">
        <v>86753093788</v>
      </c>
      <c r="C3789" s="2">
        <v>1.2356164383561643</v>
      </c>
      <c r="D3789" s="2" t="str">
        <f t="shared" si="237"/>
        <v>&lt;= 1.5 year</v>
      </c>
      <c r="E3789" s="3">
        <v>46.610958904109587</v>
      </c>
      <c r="F3789" s="1">
        <v>0</v>
      </c>
      <c r="G3789" s="1">
        <v>82</v>
      </c>
      <c r="H3789" s="1" t="str">
        <f t="shared" si="238"/>
        <v>&gt;=80</v>
      </c>
      <c r="I3789" s="1">
        <v>8.1884517198462596</v>
      </c>
      <c r="J3789" s="1">
        <v>398.23314762522699</v>
      </c>
      <c r="K3789" s="1">
        <v>193.51353626444501</v>
      </c>
      <c r="L3789" s="1">
        <v>0.119093153707751</v>
      </c>
      <c r="M3789" s="1">
        <f t="shared" si="239"/>
        <v>55.749643477784183</v>
      </c>
      <c r="N3789" s="1">
        <v>0</v>
      </c>
      <c r="O3789" s="1" t="str">
        <f t="shared" si="236"/>
        <v>&gt;40</v>
      </c>
    </row>
    <row r="3790" spans="1:15">
      <c r="A3790" s="1">
        <v>3789</v>
      </c>
      <c r="B3790" s="1">
        <v>86753093789</v>
      </c>
      <c r="C3790" s="2">
        <v>1.0684931506849316</v>
      </c>
      <c r="D3790" s="2" t="str">
        <f t="shared" si="237"/>
        <v>&lt;= 1.5 year</v>
      </c>
      <c r="E3790" s="3">
        <v>33.164383561643838</v>
      </c>
      <c r="F3790" s="1">
        <v>0</v>
      </c>
      <c r="G3790" s="1">
        <v>17</v>
      </c>
      <c r="H3790" s="1" t="str">
        <f t="shared" si="238"/>
        <v>&lt;80</v>
      </c>
      <c r="I3790" s="1">
        <v>35.893148032947501</v>
      </c>
      <c r="J3790" s="1">
        <v>4.9734935692201399</v>
      </c>
      <c r="K3790" s="1">
        <v>455.06097001306603</v>
      </c>
      <c r="L3790" s="1">
        <v>274.28758934437201</v>
      </c>
      <c r="M3790" s="1">
        <f t="shared" si="239"/>
        <v>90.791158451065968</v>
      </c>
      <c r="N3790" s="1">
        <v>0</v>
      </c>
      <c r="O3790" s="1" t="str">
        <f t="shared" si="236"/>
        <v>25-40</v>
      </c>
    </row>
    <row r="3791" spans="1:15">
      <c r="A3791" s="1">
        <v>3790</v>
      </c>
      <c r="B3791" s="1">
        <v>86753093790</v>
      </c>
      <c r="C3791" s="2">
        <v>1.0904109589041096</v>
      </c>
      <c r="D3791" s="2" t="str">
        <f t="shared" si="237"/>
        <v>&lt;= 1.5 year</v>
      </c>
      <c r="E3791" s="3">
        <v>46.156164383561645</v>
      </c>
      <c r="F3791" s="1">
        <v>0</v>
      </c>
      <c r="G3791" s="1">
        <v>87</v>
      </c>
      <c r="H3791" s="1" t="str">
        <f t="shared" si="238"/>
        <v>&gt;=80</v>
      </c>
      <c r="I3791" s="1">
        <v>118.58831594274901</v>
      </c>
      <c r="J3791" s="1">
        <v>317.24286136385899</v>
      </c>
      <c r="K3791" s="1">
        <v>194.92635465829801</v>
      </c>
      <c r="L3791" s="1">
        <v>0.72972078595905898</v>
      </c>
      <c r="M3791" s="1">
        <f t="shared" si="239"/>
        <v>58.345223237839484</v>
      </c>
      <c r="N3791" s="1">
        <v>0</v>
      </c>
      <c r="O3791" s="1" t="str">
        <f t="shared" si="236"/>
        <v>&gt;40</v>
      </c>
    </row>
    <row r="3792" spans="1:15">
      <c r="A3792" s="1">
        <v>3791</v>
      </c>
      <c r="B3792" s="1">
        <v>86753093791</v>
      </c>
      <c r="C3792" s="2">
        <v>1.2082191780821918</v>
      </c>
      <c r="D3792" s="2" t="str">
        <f t="shared" si="237"/>
        <v>&lt;= 1.5 year</v>
      </c>
      <c r="E3792" s="3">
        <v>42.465753424657535</v>
      </c>
      <c r="F3792" s="1">
        <v>1</v>
      </c>
      <c r="G3792" s="1">
        <v>104</v>
      </c>
      <c r="H3792" s="1" t="str">
        <f t="shared" si="238"/>
        <v>&gt;=80</v>
      </c>
      <c r="I3792" s="1">
        <v>59.891703383484803</v>
      </c>
      <c r="J3792" s="1">
        <v>271.07873948835299</v>
      </c>
      <c r="K3792" s="1">
        <v>277.50170991804202</v>
      </c>
      <c r="L3792" s="1">
        <v>19.8849687554887</v>
      </c>
      <c r="M3792" s="1">
        <f t="shared" si="239"/>
        <v>62.164036870570712</v>
      </c>
      <c r="N3792" s="1">
        <v>0</v>
      </c>
      <c r="O3792" s="1" t="str">
        <f t="shared" si="236"/>
        <v>&gt;40</v>
      </c>
    </row>
    <row r="3793" spans="1:15">
      <c r="A3793" s="1">
        <v>3792</v>
      </c>
      <c r="B3793" s="1">
        <v>86753093792</v>
      </c>
      <c r="C3793" s="2">
        <v>1.8164383561643835</v>
      </c>
      <c r="D3793" s="2" t="str">
        <f t="shared" si="237"/>
        <v>&gt; 1.5 year</v>
      </c>
      <c r="E3793" s="3">
        <v>32.180821917808217</v>
      </c>
      <c r="F3793" s="1">
        <v>0</v>
      </c>
      <c r="G3793" s="1">
        <v>36</v>
      </c>
      <c r="H3793" s="1" t="str">
        <f t="shared" si="238"/>
        <v>&lt;80</v>
      </c>
      <c r="I3793" s="1">
        <v>160.609785805131</v>
      </c>
      <c r="J3793" s="1">
        <v>257.56566166564301</v>
      </c>
      <c r="K3793" s="1">
        <v>347.51961561011899</v>
      </c>
      <c r="L3793" s="1">
        <v>221.48934970669299</v>
      </c>
      <c r="M3793" s="1">
        <f t="shared" si="239"/>
        <v>101.73511163567935</v>
      </c>
      <c r="N3793" s="1">
        <v>0</v>
      </c>
      <c r="O3793" s="1" t="str">
        <f t="shared" si="236"/>
        <v>25-40</v>
      </c>
    </row>
    <row r="3794" spans="1:15">
      <c r="A3794" s="1">
        <v>3793</v>
      </c>
      <c r="B3794" s="1">
        <v>86753093793</v>
      </c>
      <c r="C3794" s="2">
        <v>1.1095890410958904</v>
      </c>
      <c r="D3794" s="2" t="str">
        <f t="shared" si="237"/>
        <v>&lt;= 1.5 year</v>
      </c>
      <c r="E3794" s="3">
        <v>40.336986301369862</v>
      </c>
      <c r="F3794" s="1">
        <v>0</v>
      </c>
      <c r="G3794" s="1">
        <v>59</v>
      </c>
      <c r="H3794" s="1" t="str">
        <f t="shared" si="238"/>
        <v>&lt;80</v>
      </c>
      <c r="I3794" s="1">
        <v>61.350147084032699</v>
      </c>
      <c r="J3794" s="1">
        <v>230.87949486026801</v>
      </c>
      <c r="K3794" s="1">
        <v>305.84775499792698</v>
      </c>
      <c r="L3794" s="1">
        <v>49.1327335184845</v>
      </c>
      <c r="M3794" s="1">
        <f t="shared" si="239"/>
        <v>65.976029977513434</v>
      </c>
      <c r="N3794" s="1">
        <v>0</v>
      </c>
      <c r="O3794" s="1" t="str">
        <f t="shared" si="236"/>
        <v>&gt;40</v>
      </c>
    </row>
    <row r="3795" spans="1:15">
      <c r="A3795" s="1">
        <v>3794</v>
      </c>
      <c r="B3795" s="1">
        <v>86753093794</v>
      </c>
      <c r="C3795" s="2">
        <v>1.7863013698630137</v>
      </c>
      <c r="D3795" s="2" t="str">
        <f t="shared" si="237"/>
        <v>&gt; 1.5 year</v>
      </c>
      <c r="E3795" s="3">
        <v>22.136986301369863</v>
      </c>
      <c r="F3795" s="1">
        <v>1</v>
      </c>
      <c r="G3795" s="1">
        <v>60</v>
      </c>
      <c r="H3795" s="1" t="str">
        <f t="shared" si="238"/>
        <v>&lt;80</v>
      </c>
      <c r="I3795" s="1">
        <v>10.295519226542799</v>
      </c>
      <c r="J3795" s="1">
        <v>1.6225920928436</v>
      </c>
      <c r="K3795" s="1">
        <v>337.19756758315998</v>
      </c>
      <c r="L3795" s="1">
        <v>606.43858950207698</v>
      </c>
      <c r="M3795" s="1">
        <f t="shared" si="239"/>
        <v>114.18978775577935</v>
      </c>
      <c r="N3795" s="1">
        <v>1</v>
      </c>
      <c r="O3795" s="1" t="str">
        <f t="shared" si="236"/>
        <v>17-25</v>
      </c>
    </row>
    <row r="3796" spans="1:15">
      <c r="A3796" s="1">
        <v>3795</v>
      </c>
      <c r="B3796" s="1">
        <v>86753093795</v>
      </c>
      <c r="C3796" s="2">
        <v>1.6821917808219178</v>
      </c>
      <c r="D3796" s="2" t="str">
        <f t="shared" si="237"/>
        <v>&gt; 1.5 year</v>
      </c>
      <c r="E3796" s="3">
        <v>32.961643835616435</v>
      </c>
      <c r="F3796" s="1">
        <v>0</v>
      </c>
      <c r="G3796" s="1">
        <v>48</v>
      </c>
      <c r="H3796" s="1" t="str">
        <f t="shared" si="238"/>
        <v>&lt;80</v>
      </c>
      <c r="I3796" s="1">
        <v>252.95790430313301</v>
      </c>
      <c r="J3796" s="1">
        <v>269.36031510372698</v>
      </c>
      <c r="K3796" s="1">
        <v>141.11441992765899</v>
      </c>
      <c r="L3796" s="1">
        <v>290.56766691489503</v>
      </c>
      <c r="M3796" s="1">
        <f t="shared" si="239"/>
        <v>93.587307973655271</v>
      </c>
      <c r="N3796" s="1">
        <v>0</v>
      </c>
      <c r="O3796" s="1" t="str">
        <f t="shared" si="236"/>
        <v>25-40</v>
      </c>
    </row>
    <row r="3797" spans="1:15">
      <c r="A3797" s="1">
        <v>3796</v>
      </c>
      <c r="B3797" s="1">
        <v>86753093796</v>
      </c>
      <c r="C3797" s="2">
        <v>1.3616438356164384</v>
      </c>
      <c r="D3797" s="2" t="str">
        <f t="shared" si="237"/>
        <v>&lt;= 1.5 year</v>
      </c>
      <c r="E3797" s="3">
        <v>37.180821917808217</v>
      </c>
      <c r="F3797" s="1">
        <v>0</v>
      </c>
      <c r="G3797" s="1">
        <v>49</v>
      </c>
      <c r="H3797" s="1" t="str">
        <f t="shared" si="238"/>
        <v>&lt;80</v>
      </c>
      <c r="I3797" s="1">
        <v>6.4046364435106096</v>
      </c>
      <c r="J3797" s="1">
        <v>315.058849180631</v>
      </c>
      <c r="K3797" s="1">
        <v>244.127330654524</v>
      </c>
      <c r="L3797" s="1">
        <v>47.124614246584301</v>
      </c>
      <c r="M3797" s="1">
        <f t="shared" si="239"/>
        <v>60.667312238064326</v>
      </c>
      <c r="N3797" s="1">
        <v>0</v>
      </c>
      <c r="O3797" s="1" t="str">
        <f t="shared" si="236"/>
        <v>25-40</v>
      </c>
    </row>
    <row r="3798" spans="1:15">
      <c r="A3798" s="1">
        <v>3797</v>
      </c>
      <c r="B3798" s="1">
        <v>86753093797</v>
      </c>
      <c r="C3798" s="2">
        <v>1.6465753424657534</v>
      </c>
      <c r="D3798" s="2" t="str">
        <f t="shared" si="237"/>
        <v>&gt; 1.5 year</v>
      </c>
      <c r="E3798" s="3">
        <v>35.479452054794521</v>
      </c>
      <c r="F3798" s="1">
        <v>1</v>
      </c>
      <c r="G3798" s="1">
        <v>39</v>
      </c>
      <c r="H3798" s="1" t="str">
        <f t="shared" si="238"/>
        <v>&lt;80</v>
      </c>
      <c r="I3798" s="1">
        <v>273.133044659463</v>
      </c>
      <c r="J3798" s="1">
        <v>177.59901084500601</v>
      </c>
      <c r="K3798" s="1">
        <v>340.08040010693202</v>
      </c>
      <c r="L3798" s="1">
        <v>239.69258755519201</v>
      </c>
      <c r="M3798" s="1">
        <f t="shared" si="239"/>
        <v>105.63132295981239</v>
      </c>
      <c r="N3798" s="1">
        <v>0</v>
      </c>
      <c r="O3798" s="1" t="str">
        <f t="shared" si="236"/>
        <v>25-40</v>
      </c>
    </row>
    <row r="3799" spans="1:15">
      <c r="A3799" s="1">
        <v>3798</v>
      </c>
      <c r="B3799" s="1">
        <v>86753093798</v>
      </c>
      <c r="C3799" s="2">
        <v>1.095890410958904</v>
      </c>
      <c r="D3799" s="2" t="str">
        <f t="shared" si="237"/>
        <v>&lt;= 1.5 year</v>
      </c>
      <c r="E3799" s="3">
        <v>40.794520547945204</v>
      </c>
      <c r="F3799" s="1">
        <v>0</v>
      </c>
      <c r="G3799" s="1">
        <v>62</v>
      </c>
      <c r="H3799" s="1" t="str">
        <f t="shared" si="238"/>
        <v>&lt;80</v>
      </c>
      <c r="I3799" s="1">
        <v>64.191464516177504</v>
      </c>
      <c r="J3799" s="1">
        <v>311.91343465819199</v>
      </c>
      <c r="K3799" s="1">
        <v>247.39452330581199</v>
      </c>
      <c r="L3799" s="1">
        <v>5.4727621408136899</v>
      </c>
      <c r="M3799" s="1">
        <f t="shared" si="239"/>
        <v>60.432466187544641</v>
      </c>
      <c r="N3799" s="1">
        <v>0</v>
      </c>
      <c r="O3799" s="1" t="str">
        <f t="shared" si="236"/>
        <v>&gt;40</v>
      </c>
    </row>
    <row r="3800" spans="1:15">
      <c r="A3800" s="1">
        <v>3799</v>
      </c>
      <c r="B3800" s="1">
        <v>86753093799</v>
      </c>
      <c r="C3800" s="2">
        <v>1.704109589041096</v>
      </c>
      <c r="D3800" s="2" t="str">
        <f t="shared" si="237"/>
        <v>&gt; 1.5 year</v>
      </c>
      <c r="E3800" s="3">
        <v>25.964383561643835</v>
      </c>
      <c r="F3800" s="1">
        <v>0</v>
      </c>
      <c r="G3800" s="1">
        <v>66</v>
      </c>
      <c r="H3800" s="1" t="str">
        <f t="shared" si="238"/>
        <v>&lt;80</v>
      </c>
      <c r="I3800" s="1">
        <v>191.62668615168201</v>
      </c>
      <c r="J3800" s="1">
        <v>277.57588053706797</v>
      </c>
      <c r="K3800" s="1">
        <v>328.561028475851</v>
      </c>
      <c r="L3800" s="1">
        <v>254.99998384434201</v>
      </c>
      <c r="M3800" s="1">
        <f t="shared" si="239"/>
        <v>107.56352681352315</v>
      </c>
      <c r="N3800" s="1">
        <v>0</v>
      </c>
      <c r="O3800" s="1" t="str">
        <f t="shared" si="236"/>
        <v>25-40</v>
      </c>
    </row>
    <row r="3801" spans="1:15">
      <c r="A3801" s="1">
        <v>3800</v>
      </c>
      <c r="B3801" s="1">
        <v>86753093800</v>
      </c>
      <c r="C3801" s="2">
        <v>1.1479452054794521</v>
      </c>
      <c r="D3801" s="2" t="str">
        <f t="shared" si="237"/>
        <v>&lt;= 1.5 year</v>
      </c>
      <c r="E3801" s="3">
        <v>42.38356164383562</v>
      </c>
      <c r="F3801" s="1">
        <v>0</v>
      </c>
      <c r="G3801" s="1">
        <v>82</v>
      </c>
      <c r="H3801" s="1" t="str">
        <f t="shared" si="238"/>
        <v>&gt;=80</v>
      </c>
      <c r="I3801" s="1">
        <v>1.3637445293547501</v>
      </c>
      <c r="J3801" s="1">
        <v>344.15112529933299</v>
      </c>
      <c r="K3801" s="1">
        <v>208.999545547173</v>
      </c>
      <c r="L3801" s="1">
        <v>30.390281736218899</v>
      </c>
      <c r="M3801" s="1">
        <f t="shared" si="239"/>
        <v>56.367968860302049</v>
      </c>
      <c r="N3801" s="1">
        <v>0</v>
      </c>
      <c r="O3801" s="1" t="str">
        <f t="shared" si="236"/>
        <v>&gt;40</v>
      </c>
    </row>
    <row r="3802" spans="1:15">
      <c r="A3802" s="1">
        <v>3801</v>
      </c>
      <c r="B3802" s="1">
        <v>86753093801</v>
      </c>
      <c r="C3802" s="2">
        <v>1.1698630136986301</v>
      </c>
      <c r="D3802" s="2" t="str">
        <f t="shared" si="237"/>
        <v>&lt;= 1.5 year</v>
      </c>
      <c r="E3802" s="3">
        <v>43.909589041095892</v>
      </c>
      <c r="F3802" s="1">
        <v>0</v>
      </c>
      <c r="G3802" s="1">
        <v>131</v>
      </c>
      <c r="H3802" s="1" t="str">
        <f t="shared" si="238"/>
        <v>&gt;=80</v>
      </c>
      <c r="I3802" s="1">
        <v>2.1948827791879699</v>
      </c>
      <c r="J3802" s="1">
        <v>240.55976096478099</v>
      </c>
      <c r="K3802" s="1">
        <v>333.85099720209399</v>
      </c>
      <c r="L3802" s="1">
        <v>0.57963517875108495</v>
      </c>
      <c r="M3802" s="1">
        <f t="shared" si="239"/>
        <v>59.55204738521892</v>
      </c>
      <c r="N3802" s="1">
        <v>0</v>
      </c>
      <c r="O3802" s="1" t="str">
        <f t="shared" si="236"/>
        <v>&gt;40</v>
      </c>
    </row>
    <row r="3803" spans="1:15">
      <c r="A3803" s="1">
        <v>3802</v>
      </c>
      <c r="B3803" s="1">
        <v>86753093802</v>
      </c>
      <c r="C3803" s="2">
        <v>1.5972602739726027</v>
      </c>
      <c r="D3803" s="2" t="str">
        <f t="shared" si="237"/>
        <v>&gt; 1.5 year</v>
      </c>
      <c r="E3803" s="3">
        <v>31.964383561643835</v>
      </c>
      <c r="F3803" s="1">
        <v>0</v>
      </c>
      <c r="G3803" s="1">
        <v>63</v>
      </c>
      <c r="H3803" s="1" t="str">
        <f t="shared" si="238"/>
        <v>&lt;80</v>
      </c>
      <c r="I3803" s="1">
        <v>244.30111541228399</v>
      </c>
      <c r="J3803" s="1">
        <v>200.63641592725401</v>
      </c>
      <c r="K3803" s="1">
        <v>230.450680850086</v>
      </c>
      <c r="L3803" s="1">
        <v>276.73794370743298</v>
      </c>
      <c r="M3803" s="1">
        <f t="shared" si="239"/>
        <v>96.457637454065321</v>
      </c>
      <c r="N3803" s="1">
        <v>0</v>
      </c>
      <c r="O3803" s="1" t="str">
        <f t="shared" si="236"/>
        <v>25-40</v>
      </c>
    </row>
    <row r="3804" spans="1:15">
      <c r="A3804" s="1">
        <v>3803</v>
      </c>
      <c r="B3804" s="1">
        <v>86753093803</v>
      </c>
      <c r="C3804" s="2">
        <v>1.0301369863013699</v>
      </c>
      <c r="D3804" s="2" t="str">
        <f t="shared" si="237"/>
        <v>&lt;= 1.5 year</v>
      </c>
      <c r="E3804" s="3">
        <v>44.358904109589041</v>
      </c>
      <c r="F3804" s="1">
        <v>0</v>
      </c>
      <c r="G3804" s="1">
        <v>63</v>
      </c>
      <c r="H3804" s="1" t="str">
        <f t="shared" si="238"/>
        <v>&lt;80</v>
      </c>
      <c r="I3804" s="1">
        <v>31.023701918144901</v>
      </c>
      <c r="J3804" s="1">
        <v>335.888303360951</v>
      </c>
      <c r="K3804" s="1">
        <v>209.05614206624</v>
      </c>
      <c r="L3804" s="1">
        <v>73.180663540489803</v>
      </c>
      <c r="M3804" s="1">
        <f t="shared" si="239"/>
        <v>63.221377095135246</v>
      </c>
      <c r="N3804" s="1">
        <v>0</v>
      </c>
      <c r="O3804" s="1" t="str">
        <f t="shared" si="236"/>
        <v>&gt;40</v>
      </c>
    </row>
    <row r="3805" spans="1:15">
      <c r="A3805" s="1">
        <v>3804</v>
      </c>
      <c r="B3805" s="1">
        <v>86753093804</v>
      </c>
      <c r="C3805" s="2">
        <v>1.5397260273972602</v>
      </c>
      <c r="D3805" s="2" t="str">
        <f t="shared" si="237"/>
        <v>&gt; 1.5 year</v>
      </c>
      <c r="E3805" s="3">
        <v>37.712328767123289</v>
      </c>
      <c r="F3805" s="1">
        <v>0</v>
      </c>
      <c r="G3805" s="1">
        <v>43</v>
      </c>
      <c r="H3805" s="1" t="str">
        <f t="shared" si="238"/>
        <v>&lt;80</v>
      </c>
      <c r="I3805" s="1">
        <v>208.774017514083</v>
      </c>
      <c r="J3805" s="1">
        <v>239.90046177511201</v>
      </c>
      <c r="K3805" s="1">
        <v>240.70703365532901</v>
      </c>
      <c r="L3805" s="1">
        <v>336.78336429835502</v>
      </c>
      <c r="M3805" s="1">
        <f t="shared" si="239"/>
        <v>105.19280609757769</v>
      </c>
      <c r="N3805" s="1">
        <v>0</v>
      </c>
      <c r="O3805" s="1" t="str">
        <f t="shared" si="236"/>
        <v>25-40</v>
      </c>
    </row>
    <row r="3806" spans="1:15">
      <c r="A3806" s="1">
        <v>3805</v>
      </c>
      <c r="B3806" s="1">
        <v>86753093805</v>
      </c>
      <c r="C3806" s="2">
        <v>1.5780821917808219</v>
      </c>
      <c r="D3806" s="2" t="str">
        <f t="shared" si="237"/>
        <v>&gt; 1.5 year</v>
      </c>
      <c r="E3806" s="3">
        <v>34.964383561643835</v>
      </c>
      <c r="F3806" s="1">
        <v>0</v>
      </c>
      <c r="G3806" s="1">
        <v>32</v>
      </c>
      <c r="H3806" s="1" t="str">
        <f t="shared" si="238"/>
        <v>&lt;80</v>
      </c>
      <c r="I3806" s="1">
        <v>296.20718720598802</v>
      </c>
      <c r="J3806" s="1">
        <v>249.413820576364</v>
      </c>
      <c r="K3806" s="1">
        <v>204.096112310948</v>
      </c>
      <c r="L3806" s="1">
        <v>185.75051988100401</v>
      </c>
      <c r="M3806" s="1">
        <f t="shared" si="239"/>
        <v>90.431276485622419</v>
      </c>
      <c r="N3806" s="1">
        <v>0</v>
      </c>
      <c r="O3806" s="1" t="str">
        <f t="shared" si="236"/>
        <v>25-40</v>
      </c>
    </row>
    <row r="3807" spans="1:15">
      <c r="A3807" s="1">
        <v>3806</v>
      </c>
      <c r="B3807" s="1">
        <v>86753093806</v>
      </c>
      <c r="C3807" s="2">
        <v>1.7972602739726027</v>
      </c>
      <c r="D3807" s="2" t="str">
        <f t="shared" si="237"/>
        <v>&gt; 1.5 year</v>
      </c>
      <c r="E3807" s="3">
        <v>27.539726027397261</v>
      </c>
      <c r="F3807" s="1">
        <v>0</v>
      </c>
      <c r="G3807" s="1">
        <v>28</v>
      </c>
      <c r="H3807" s="1" t="str">
        <f t="shared" si="238"/>
        <v>&lt;80</v>
      </c>
      <c r="I3807" s="1">
        <v>196.46153427373699</v>
      </c>
      <c r="J3807" s="1">
        <v>266.34541187836697</v>
      </c>
      <c r="K3807" s="1">
        <v>156.86160768743301</v>
      </c>
      <c r="L3807" s="1">
        <v>385.68949062602098</v>
      </c>
      <c r="M3807" s="1">
        <f t="shared" si="239"/>
        <v>102.1306874897828</v>
      </c>
      <c r="N3807" s="1">
        <v>0</v>
      </c>
      <c r="O3807" s="1" t="str">
        <f t="shared" si="236"/>
        <v>25-40</v>
      </c>
    </row>
    <row r="3808" spans="1:15">
      <c r="A3808" s="1">
        <v>3807</v>
      </c>
      <c r="B3808" s="1">
        <v>86753093807</v>
      </c>
      <c r="C3808" s="2">
        <v>1.6931506849315068</v>
      </c>
      <c r="D3808" s="2" t="str">
        <f t="shared" si="237"/>
        <v>&gt; 1.5 year</v>
      </c>
      <c r="E3808" s="3">
        <v>30.860273972602741</v>
      </c>
      <c r="F3808" s="1">
        <v>0</v>
      </c>
      <c r="G3808" s="1">
        <v>62</v>
      </c>
      <c r="H3808" s="1" t="str">
        <f t="shared" si="238"/>
        <v>&lt;80</v>
      </c>
      <c r="I3808" s="1">
        <v>218.553439045468</v>
      </c>
      <c r="J3808" s="1">
        <v>264.318436678929</v>
      </c>
      <c r="K3808" s="1">
        <v>148.47653270694499</v>
      </c>
      <c r="L3808" s="1">
        <v>325.236370720953</v>
      </c>
      <c r="M3808" s="1">
        <f t="shared" si="239"/>
        <v>95.475298469299531</v>
      </c>
      <c r="N3808" s="1">
        <v>0</v>
      </c>
      <c r="O3808" s="1" t="str">
        <f t="shared" si="236"/>
        <v>25-40</v>
      </c>
    </row>
    <row r="3809" spans="1:15">
      <c r="A3809" s="1">
        <v>3808</v>
      </c>
      <c r="B3809" s="1">
        <v>86753093808</v>
      </c>
      <c r="C3809" s="2">
        <v>1.6164383561643836</v>
      </c>
      <c r="D3809" s="2" t="str">
        <f t="shared" si="237"/>
        <v>&gt; 1.5 year</v>
      </c>
      <c r="E3809" s="3">
        <v>28.789041095890411</v>
      </c>
      <c r="F3809" s="1">
        <v>1</v>
      </c>
      <c r="G3809" s="1">
        <v>44</v>
      </c>
      <c r="H3809" s="1" t="str">
        <f t="shared" si="238"/>
        <v>&lt;80</v>
      </c>
      <c r="I3809" s="1">
        <v>292.02609404075298</v>
      </c>
      <c r="J3809" s="1">
        <v>280.94062118286399</v>
      </c>
      <c r="K3809" s="1">
        <v>233.47326580448399</v>
      </c>
      <c r="L3809" s="1">
        <v>213.21889716812299</v>
      </c>
      <c r="M3809" s="1">
        <f t="shared" si="239"/>
        <v>99.440396774602192</v>
      </c>
      <c r="N3809" s="1">
        <v>0</v>
      </c>
      <c r="O3809" s="1" t="str">
        <f t="shared" si="236"/>
        <v>25-40</v>
      </c>
    </row>
    <row r="3810" spans="1:15">
      <c r="A3810" s="1">
        <v>3809</v>
      </c>
      <c r="B3810" s="1">
        <v>86753093809</v>
      </c>
      <c r="C3810" s="2">
        <v>1.1534246575342466</v>
      </c>
      <c r="D3810" s="2" t="str">
        <f t="shared" si="237"/>
        <v>&lt;= 1.5 year</v>
      </c>
      <c r="E3810" s="3">
        <v>47.81095890410959</v>
      </c>
      <c r="F3810" s="1">
        <v>1</v>
      </c>
      <c r="G3810" s="1">
        <v>74</v>
      </c>
      <c r="H3810" s="1" t="str">
        <f t="shared" si="238"/>
        <v>&lt;80</v>
      </c>
      <c r="I3810" s="1">
        <v>14.5569482988201</v>
      </c>
      <c r="J3810" s="1">
        <v>199.929353552577</v>
      </c>
      <c r="K3810" s="1">
        <v>311.18584910061998</v>
      </c>
      <c r="L3810" s="1">
        <v>24.2251605744842</v>
      </c>
      <c r="M3810" s="1">
        <f t="shared" si="239"/>
        <v>57.408225309124262</v>
      </c>
      <c r="N3810" s="1">
        <v>0</v>
      </c>
      <c r="O3810" s="1" t="str">
        <f t="shared" si="236"/>
        <v>&gt;40</v>
      </c>
    </row>
    <row r="3811" spans="1:15">
      <c r="A3811" s="1">
        <v>3810</v>
      </c>
      <c r="B3811" s="1">
        <v>86753093810</v>
      </c>
      <c r="C3811" s="2">
        <v>1.0547945205479452</v>
      </c>
      <c r="D3811" s="2" t="str">
        <f t="shared" si="237"/>
        <v>&lt;= 1.5 year</v>
      </c>
      <c r="E3811" s="3">
        <v>37.805479452054797</v>
      </c>
      <c r="F3811" s="1">
        <v>0</v>
      </c>
      <c r="G3811" s="1">
        <v>73</v>
      </c>
      <c r="H3811" s="1" t="str">
        <f t="shared" si="238"/>
        <v>&lt;80</v>
      </c>
      <c r="I3811" s="1">
        <v>28.216835141911801</v>
      </c>
      <c r="J3811" s="1">
        <v>300.94239231225998</v>
      </c>
      <c r="K3811" s="1">
        <v>292.30045278827902</v>
      </c>
      <c r="L3811" s="1">
        <v>19.429006546628599</v>
      </c>
      <c r="M3811" s="1">
        <f t="shared" si="239"/>
        <v>63.740273316522654</v>
      </c>
      <c r="N3811" s="1">
        <v>0</v>
      </c>
      <c r="O3811" s="1" t="str">
        <f t="shared" si="236"/>
        <v>25-40</v>
      </c>
    </row>
    <row r="3812" spans="1:15">
      <c r="A3812" s="1">
        <v>3811</v>
      </c>
      <c r="B3812" s="1">
        <v>86753093811</v>
      </c>
      <c r="C3812" s="2">
        <v>1.6164383561643836</v>
      </c>
      <c r="D3812" s="2" t="str">
        <f t="shared" si="237"/>
        <v>&gt; 1.5 year</v>
      </c>
      <c r="E3812" s="3">
        <v>35.956164383561642</v>
      </c>
      <c r="F3812" s="1">
        <v>0</v>
      </c>
      <c r="G3812" s="1">
        <v>24</v>
      </c>
      <c r="H3812" s="1" t="str">
        <f t="shared" si="238"/>
        <v>&lt;80</v>
      </c>
      <c r="I3812" s="1">
        <v>291.90892918859203</v>
      </c>
      <c r="J3812" s="1">
        <v>415.090527268014</v>
      </c>
      <c r="K3812" s="1">
        <v>214.99424183595499</v>
      </c>
      <c r="L3812" s="1">
        <v>131.23628549389201</v>
      </c>
      <c r="M3812" s="1">
        <f t="shared" si="239"/>
        <v>98.107619796110129</v>
      </c>
      <c r="N3812" s="1">
        <v>0</v>
      </c>
      <c r="O3812" s="1" t="str">
        <f t="shared" si="236"/>
        <v>25-40</v>
      </c>
    </row>
    <row r="3813" spans="1:15">
      <c r="A3813" s="1">
        <v>3812</v>
      </c>
      <c r="B3813" s="1">
        <v>86753093812</v>
      </c>
      <c r="C3813" s="2">
        <v>1.7315068493150685</v>
      </c>
      <c r="D3813" s="2" t="str">
        <f t="shared" si="237"/>
        <v>&gt; 1.5 year</v>
      </c>
      <c r="E3813" s="3">
        <v>33.416438356164385</v>
      </c>
      <c r="F3813" s="1">
        <v>0</v>
      </c>
      <c r="G3813" s="1">
        <v>58</v>
      </c>
      <c r="H3813" s="1" t="str">
        <f t="shared" si="238"/>
        <v>&lt;80</v>
      </c>
      <c r="I3813" s="1">
        <v>276.75557828664</v>
      </c>
      <c r="J3813" s="1">
        <v>238.08542854371399</v>
      </c>
      <c r="K3813" s="1">
        <v>221.54974086569399</v>
      </c>
      <c r="L3813" s="1">
        <v>220.88506041136799</v>
      </c>
      <c r="M3813" s="1">
        <f t="shared" si="239"/>
        <v>94.279456699675748</v>
      </c>
      <c r="N3813" s="1">
        <v>0</v>
      </c>
      <c r="O3813" s="1" t="str">
        <f t="shared" si="236"/>
        <v>25-40</v>
      </c>
    </row>
    <row r="3814" spans="1:15">
      <c r="A3814" s="1">
        <v>3813</v>
      </c>
      <c r="B3814" s="1">
        <v>86753093813</v>
      </c>
      <c r="C3814" s="2">
        <v>0.8794520547945206</v>
      </c>
      <c r="D3814" s="2" t="str">
        <f t="shared" si="237"/>
        <v>&lt;= 1.5 year</v>
      </c>
      <c r="E3814" s="3">
        <v>38.747945205479454</v>
      </c>
      <c r="F3814" s="1">
        <v>0</v>
      </c>
      <c r="G3814" s="1">
        <v>20</v>
      </c>
      <c r="H3814" s="1" t="str">
        <f t="shared" si="238"/>
        <v>&lt;80</v>
      </c>
      <c r="I3814" s="1">
        <v>410.68517655120598</v>
      </c>
      <c r="J3814" s="1">
        <v>452.41293937389702</v>
      </c>
      <c r="K3814" s="1">
        <v>6.2316824972910396</v>
      </c>
      <c r="L3814" s="1">
        <v>14.225397584538401</v>
      </c>
      <c r="M3814" s="1">
        <f t="shared" si="239"/>
        <v>71.502698883827776</v>
      </c>
      <c r="N3814" s="1">
        <v>1</v>
      </c>
      <c r="O3814" s="1" t="str">
        <f t="shared" si="236"/>
        <v>25-40</v>
      </c>
    </row>
    <row r="3815" spans="1:15">
      <c r="A3815" s="1">
        <v>3814</v>
      </c>
      <c r="B3815" s="1">
        <v>86753093814</v>
      </c>
      <c r="C3815" s="2">
        <v>1.0493150684931507</v>
      </c>
      <c r="D3815" s="2" t="str">
        <f t="shared" si="237"/>
        <v>&lt;= 1.5 year</v>
      </c>
      <c r="E3815" s="3">
        <v>34.063013698630137</v>
      </c>
      <c r="F3815" s="1">
        <v>0</v>
      </c>
      <c r="G3815" s="1">
        <v>67</v>
      </c>
      <c r="H3815" s="1" t="str">
        <f t="shared" si="238"/>
        <v>&lt;80</v>
      </c>
      <c r="I3815" s="1">
        <v>27.219006940020002</v>
      </c>
      <c r="J3815" s="1">
        <v>175.92624238008199</v>
      </c>
      <c r="K3815" s="1">
        <v>395.08764527487801</v>
      </c>
      <c r="L3815" s="1">
        <v>20.840607408348198</v>
      </c>
      <c r="M3815" s="1">
        <f t="shared" si="239"/>
        <v>66.163010267595297</v>
      </c>
      <c r="N3815" s="1">
        <v>0</v>
      </c>
      <c r="O3815" s="1" t="str">
        <f t="shared" si="236"/>
        <v>25-40</v>
      </c>
    </row>
    <row r="3816" spans="1:15">
      <c r="A3816" s="1">
        <v>3815</v>
      </c>
      <c r="B3816" s="1">
        <v>86753093815</v>
      </c>
      <c r="C3816" s="2">
        <v>1.0027397260273974</v>
      </c>
      <c r="D3816" s="2" t="str">
        <f t="shared" si="237"/>
        <v>&lt;= 1.5 year</v>
      </c>
      <c r="E3816" s="3">
        <v>22.852054794520548</v>
      </c>
      <c r="F3816" s="1">
        <v>1</v>
      </c>
      <c r="G3816" s="1">
        <v>57</v>
      </c>
      <c r="H3816" s="1" t="str">
        <f t="shared" si="238"/>
        <v>&lt;80</v>
      </c>
      <c r="I3816" s="1">
        <v>522.21507646500402</v>
      </c>
      <c r="J3816" s="1">
        <v>313.646282086567</v>
      </c>
      <c r="K3816" s="1">
        <v>1.5841762487108599</v>
      </c>
      <c r="L3816" s="1">
        <v>41.045693448291999</v>
      </c>
      <c r="M3816" s="1">
        <f t="shared" si="239"/>
        <v>71.984493047766023</v>
      </c>
      <c r="N3816" s="1">
        <v>0</v>
      </c>
      <c r="O3816" s="1" t="str">
        <f t="shared" si="236"/>
        <v>17-25</v>
      </c>
    </row>
    <row r="3817" spans="1:15">
      <c r="A3817" s="1">
        <v>3816</v>
      </c>
      <c r="B3817" s="1">
        <v>86753093816</v>
      </c>
      <c r="C3817" s="2">
        <v>1.1835616438356165</v>
      </c>
      <c r="D3817" s="2" t="str">
        <f t="shared" si="237"/>
        <v>&lt;= 1.5 year</v>
      </c>
      <c r="E3817" s="3">
        <v>40.863013698630134</v>
      </c>
      <c r="F3817" s="1">
        <v>1</v>
      </c>
      <c r="G3817" s="1">
        <v>112</v>
      </c>
      <c r="H3817" s="1" t="str">
        <f t="shared" si="238"/>
        <v>&gt;=80</v>
      </c>
      <c r="I3817" s="1">
        <v>4.3828011667324303</v>
      </c>
      <c r="J3817" s="1">
        <v>320.25809601001498</v>
      </c>
      <c r="K3817" s="1">
        <v>255.92804933711599</v>
      </c>
      <c r="L3817" s="1">
        <v>22.035335764232201</v>
      </c>
      <c r="M3817" s="1">
        <f t="shared" si="239"/>
        <v>59.326877986301575</v>
      </c>
      <c r="N3817" s="1">
        <v>0</v>
      </c>
      <c r="O3817" s="1" t="str">
        <f t="shared" si="236"/>
        <v>&gt;40</v>
      </c>
    </row>
    <row r="3818" spans="1:15">
      <c r="A3818" s="1">
        <v>3817</v>
      </c>
      <c r="B3818" s="1">
        <v>86753093817</v>
      </c>
      <c r="C3818" s="2">
        <v>1.1945205479452055</v>
      </c>
      <c r="D3818" s="2" t="str">
        <f t="shared" si="237"/>
        <v>&lt;= 1.5 year</v>
      </c>
      <c r="E3818" s="3">
        <v>33.282191780821918</v>
      </c>
      <c r="F3818" s="1">
        <v>1</v>
      </c>
      <c r="G3818" s="1">
        <v>75</v>
      </c>
      <c r="H3818" s="1" t="str">
        <f t="shared" si="238"/>
        <v>&lt;80</v>
      </c>
      <c r="I3818" s="1">
        <v>9.0158997470850508</v>
      </c>
      <c r="J3818" s="1">
        <v>278.91977359085098</v>
      </c>
      <c r="K3818" s="1">
        <v>235.87080201635499</v>
      </c>
      <c r="L3818" s="1">
        <v>6.5077625829061496</v>
      </c>
      <c r="M3818" s="1">
        <f t="shared" si="239"/>
        <v>52.120281618946215</v>
      </c>
      <c r="N3818" s="1">
        <v>0</v>
      </c>
      <c r="O3818" s="1" t="str">
        <f t="shared" si="236"/>
        <v>25-40</v>
      </c>
    </row>
    <row r="3819" spans="1:15">
      <c r="A3819" s="1">
        <v>3818</v>
      </c>
      <c r="B3819" s="1">
        <v>86753093818</v>
      </c>
      <c r="C3819" s="2">
        <v>1.1945205479452055</v>
      </c>
      <c r="D3819" s="2" t="str">
        <f t="shared" si="237"/>
        <v>&lt;= 1.5 year</v>
      </c>
      <c r="E3819" s="3">
        <v>36.93150684931507</v>
      </c>
      <c r="F3819" s="1">
        <v>1</v>
      </c>
      <c r="G3819" s="1">
        <v>55</v>
      </c>
      <c r="H3819" s="1" t="str">
        <f t="shared" si="238"/>
        <v>&lt;80</v>
      </c>
      <c r="I3819" s="1">
        <v>14.1153090479506</v>
      </c>
      <c r="J3819" s="1">
        <v>309.95440470503399</v>
      </c>
      <c r="K3819" s="1">
        <v>268.18461328247503</v>
      </c>
      <c r="L3819" s="1">
        <v>4.2773606217570999</v>
      </c>
      <c r="M3819" s="1">
        <f t="shared" si="239"/>
        <v>58.621013968746617</v>
      </c>
      <c r="N3819" s="1">
        <v>0</v>
      </c>
      <c r="O3819" s="1" t="str">
        <f t="shared" si="236"/>
        <v>25-40</v>
      </c>
    </row>
    <row r="3820" spans="1:15">
      <c r="A3820" s="1">
        <v>3819</v>
      </c>
      <c r="B3820" s="1">
        <v>86753093819</v>
      </c>
      <c r="C3820" s="2">
        <v>0.94246575342465755</v>
      </c>
      <c r="D3820" s="2" t="str">
        <f t="shared" si="237"/>
        <v>&lt;= 1.5 year</v>
      </c>
      <c r="E3820" s="3">
        <v>33.709589041095889</v>
      </c>
      <c r="F3820" s="1">
        <v>1</v>
      </c>
      <c r="G3820" s="1">
        <v>20</v>
      </c>
      <c r="H3820" s="1" t="str">
        <f t="shared" si="238"/>
        <v>&lt;80</v>
      </c>
      <c r="I3820" s="1">
        <v>48.2200817606725</v>
      </c>
      <c r="J3820" s="1">
        <v>65.2220016178631</v>
      </c>
      <c r="K3820" s="1">
        <v>427.842507162853</v>
      </c>
      <c r="L3820" s="1">
        <v>267.97377347114298</v>
      </c>
      <c r="M3820" s="1">
        <f t="shared" si="239"/>
        <v>92.573320346362351</v>
      </c>
      <c r="N3820" s="1">
        <v>0</v>
      </c>
      <c r="O3820" s="1" t="str">
        <f t="shared" si="236"/>
        <v>25-40</v>
      </c>
    </row>
    <row r="3821" spans="1:15">
      <c r="A3821" s="1">
        <v>3820</v>
      </c>
      <c r="B3821" s="1">
        <v>86753093820</v>
      </c>
      <c r="C3821" s="2">
        <v>1.547945205479452</v>
      </c>
      <c r="D3821" s="2" t="str">
        <f t="shared" si="237"/>
        <v>&gt; 1.5 year</v>
      </c>
      <c r="E3821" s="3">
        <v>26.394520547945206</v>
      </c>
      <c r="F3821" s="1">
        <v>1</v>
      </c>
      <c r="G3821" s="1">
        <v>64</v>
      </c>
      <c r="H3821" s="1" t="str">
        <f t="shared" si="238"/>
        <v>&lt;80</v>
      </c>
      <c r="I3821" s="1">
        <v>317.69220679575301</v>
      </c>
      <c r="J3821" s="1">
        <v>367.34503303404603</v>
      </c>
      <c r="K3821" s="1">
        <v>78.638638654180696</v>
      </c>
      <c r="L3821" s="1">
        <v>61.860433189730998</v>
      </c>
      <c r="M3821" s="1">
        <f t="shared" si="239"/>
        <v>71.662867807653328</v>
      </c>
      <c r="N3821" s="1">
        <v>0</v>
      </c>
      <c r="O3821" s="1" t="str">
        <f t="shared" si="236"/>
        <v>25-40</v>
      </c>
    </row>
    <row r="3822" spans="1:15">
      <c r="A3822" s="1">
        <v>3821</v>
      </c>
      <c r="B3822" s="1">
        <v>86753093821</v>
      </c>
      <c r="C3822" s="2">
        <v>1.6219178082191781</v>
      </c>
      <c r="D3822" s="2" t="str">
        <f t="shared" si="237"/>
        <v>&gt; 1.5 year</v>
      </c>
      <c r="E3822" s="3">
        <v>34.4</v>
      </c>
      <c r="F3822" s="1">
        <v>0</v>
      </c>
      <c r="G3822" s="1">
        <v>23</v>
      </c>
      <c r="H3822" s="1" t="str">
        <f t="shared" si="238"/>
        <v>&lt;80</v>
      </c>
      <c r="I3822" s="1">
        <v>238.98299059426401</v>
      </c>
      <c r="J3822" s="1">
        <v>243.744888699266</v>
      </c>
      <c r="K3822" s="1">
        <v>291.96325845400798</v>
      </c>
      <c r="L3822" s="1">
        <v>250.64483465480799</v>
      </c>
      <c r="M3822" s="1">
        <f t="shared" si="239"/>
        <v>103.73120151654031</v>
      </c>
      <c r="N3822" s="1">
        <v>0</v>
      </c>
      <c r="O3822" s="1" t="str">
        <f t="shared" si="236"/>
        <v>25-40</v>
      </c>
    </row>
    <row r="3823" spans="1:15">
      <c r="A3823" s="1">
        <v>3822</v>
      </c>
      <c r="B3823" s="1">
        <v>86753093822</v>
      </c>
      <c r="C3823" s="2">
        <v>1.1534246575342466</v>
      </c>
      <c r="D3823" s="2" t="str">
        <f t="shared" si="237"/>
        <v>&lt;= 1.5 year</v>
      </c>
      <c r="E3823" s="3">
        <v>39</v>
      </c>
      <c r="F3823" s="1">
        <v>0</v>
      </c>
      <c r="G3823" s="1">
        <v>95</v>
      </c>
      <c r="H3823" s="1" t="str">
        <f t="shared" si="238"/>
        <v>&gt;=80</v>
      </c>
      <c r="I3823" s="1">
        <v>17.473345837338101</v>
      </c>
      <c r="J3823" s="1">
        <v>233.00233199992701</v>
      </c>
      <c r="K3823" s="1">
        <v>308.19660582728</v>
      </c>
      <c r="L3823" s="1">
        <v>1.19803946925257</v>
      </c>
      <c r="M3823" s="1">
        <f t="shared" si="239"/>
        <v>57.165411662565113</v>
      </c>
      <c r="N3823" s="1">
        <v>1</v>
      </c>
      <c r="O3823" s="1" t="str">
        <f t="shared" si="236"/>
        <v>25-40</v>
      </c>
    </row>
    <row r="3824" spans="1:15">
      <c r="A3824" s="1">
        <v>3823</v>
      </c>
      <c r="B3824" s="1">
        <v>86753093823</v>
      </c>
      <c r="C3824" s="2">
        <v>1.7863013698630137</v>
      </c>
      <c r="D3824" s="2" t="str">
        <f t="shared" si="237"/>
        <v>&gt; 1.5 year</v>
      </c>
      <c r="E3824" s="3">
        <v>36.290410958904111</v>
      </c>
      <c r="F3824" s="1">
        <v>0</v>
      </c>
      <c r="G3824" s="1">
        <v>14</v>
      </c>
      <c r="H3824" s="1" t="str">
        <f t="shared" si="238"/>
        <v>&lt;80</v>
      </c>
      <c r="I3824" s="1">
        <v>157.927819739113</v>
      </c>
      <c r="J3824" s="1">
        <v>296.16733302063699</v>
      </c>
      <c r="K3824" s="1">
        <v>187.78436111954801</v>
      </c>
      <c r="L3824" s="1">
        <v>301.70109158324902</v>
      </c>
      <c r="M3824" s="1">
        <f t="shared" si="239"/>
        <v>95.065866545115654</v>
      </c>
      <c r="N3824" s="1">
        <v>0</v>
      </c>
      <c r="O3824" s="1" t="str">
        <f t="shared" si="236"/>
        <v>25-40</v>
      </c>
    </row>
    <row r="3825" spans="1:15">
      <c r="A3825" s="1">
        <v>3824</v>
      </c>
      <c r="B3825" s="1">
        <v>86753093824</v>
      </c>
      <c r="C3825" s="2">
        <v>1.6054794520547946</v>
      </c>
      <c r="D3825" s="2" t="str">
        <f t="shared" si="237"/>
        <v>&gt; 1.5 year</v>
      </c>
      <c r="E3825" s="3">
        <v>29.032876712328768</v>
      </c>
      <c r="F3825" s="1">
        <v>0</v>
      </c>
      <c r="G3825" s="1">
        <v>30</v>
      </c>
      <c r="H3825" s="1" t="str">
        <f t="shared" si="238"/>
        <v>&lt;80</v>
      </c>
      <c r="I3825" s="1">
        <v>182.027373186087</v>
      </c>
      <c r="J3825" s="1">
        <v>219.58978048295401</v>
      </c>
      <c r="K3825" s="1">
        <v>274.80438416337802</v>
      </c>
      <c r="L3825" s="1">
        <v>266.60095889098102</v>
      </c>
      <c r="M3825" s="1">
        <f t="shared" si="239"/>
        <v>97.09801346004636</v>
      </c>
      <c r="N3825" s="1">
        <v>0</v>
      </c>
      <c r="O3825" s="1" t="str">
        <f t="shared" si="236"/>
        <v>25-40</v>
      </c>
    </row>
    <row r="3826" spans="1:15">
      <c r="A3826" s="1">
        <v>3825</v>
      </c>
      <c r="B3826" s="1">
        <v>86753093825</v>
      </c>
      <c r="C3826" s="2">
        <v>1.2657534246575342</v>
      </c>
      <c r="D3826" s="2" t="str">
        <f t="shared" si="237"/>
        <v>&lt;= 1.5 year</v>
      </c>
      <c r="E3826" s="3">
        <v>41.11780821917808</v>
      </c>
      <c r="F3826" s="1">
        <v>0</v>
      </c>
      <c r="G3826" s="1">
        <v>56</v>
      </c>
      <c r="H3826" s="1" t="str">
        <f t="shared" si="238"/>
        <v>&lt;80</v>
      </c>
      <c r="I3826" s="1">
        <v>25.7947706838949</v>
      </c>
      <c r="J3826" s="1">
        <v>205.64510025561</v>
      </c>
      <c r="K3826" s="1">
        <v>347.003275506764</v>
      </c>
      <c r="L3826" s="1">
        <v>27.3494264785854</v>
      </c>
      <c r="M3826" s="1">
        <f t="shared" si="239"/>
        <v>63.437513913402313</v>
      </c>
      <c r="N3826" s="1">
        <v>0</v>
      </c>
      <c r="O3826" s="1" t="str">
        <f t="shared" si="236"/>
        <v>&gt;40</v>
      </c>
    </row>
    <row r="3827" spans="1:15">
      <c r="A3827" s="1">
        <v>3826</v>
      </c>
      <c r="B3827" s="1">
        <v>86753093826</v>
      </c>
      <c r="C3827" s="2">
        <v>1.5753424657534247</v>
      </c>
      <c r="D3827" s="2" t="str">
        <f t="shared" si="237"/>
        <v>&gt; 1.5 year</v>
      </c>
      <c r="E3827" s="3">
        <v>31.156164383561645</v>
      </c>
      <c r="F3827" s="1">
        <v>0</v>
      </c>
      <c r="G3827" s="1">
        <v>66</v>
      </c>
      <c r="H3827" s="1" t="str">
        <f t="shared" si="238"/>
        <v>&lt;80</v>
      </c>
      <c r="I3827" s="1">
        <v>116.748700852261</v>
      </c>
      <c r="J3827" s="1">
        <v>282.230292818218</v>
      </c>
      <c r="K3827" s="1">
        <v>326.44170566137001</v>
      </c>
      <c r="L3827" s="1">
        <v>302.639471725455</v>
      </c>
      <c r="M3827" s="1">
        <f t="shared" si="239"/>
        <v>107.40806078005733</v>
      </c>
      <c r="N3827" s="1">
        <v>0</v>
      </c>
      <c r="O3827" s="1" t="str">
        <f t="shared" si="236"/>
        <v>25-40</v>
      </c>
    </row>
    <row r="3828" spans="1:15">
      <c r="A3828" s="1">
        <v>3827</v>
      </c>
      <c r="B3828" s="1">
        <v>86753093827</v>
      </c>
      <c r="C3828" s="2">
        <v>1.273972602739726</v>
      </c>
      <c r="D3828" s="2" t="str">
        <f t="shared" si="237"/>
        <v>&lt;= 1.5 year</v>
      </c>
      <c r="E3828" s="3">
        <v>40.19178082191781</v>
      </c>
      <c r="F3828" s="1">
        <v>0</v>
      </c>
      <c r="G3828" s="1">
        <v>86</v>
      </c>
      <c r="H3828" s="1" t="str">
        <f t="shared" si="238"/>
        <v>&gt;=80</v>
      </c>
      <c r="I3828" s="1">
        <v>26.5363950181642</v>
      </c>
      <c r="J3828" s="1">
        <v>218.239358685415</v>
      </c>
      <c r="K3828" s="1">
        <v>307.60514579084497</v>
      </c>
      <c r="L3828" s="1">
        <v>41.401121032384502</v>
      </c>
      <c r="M3828" s="1">
        <f t="shared" si="239"/>
        <v>61.462812315073876</v>
      </c>
      <c r="N3828" s="1">
        <v>0</v>
      </c>
      <c r="O3828" s="1" t="str">
        <f t="shared" si="236"/>
        <v>&gt;40</v>
      </c>
    </row>
    <row r="3829" spans="1:15">
      <c r="A3829" s="1">
        <v>3828</v>
      </c>
      <c r="B3829" s="1">
        <v>86753093828</v>
      </c>
      <c r="C3829" s="2">
        <v>1.2219178082191782</v>
      </c>
      <c r="D3829" s="2" t="str">
        <f t="shared" si="237"/>
        <v>&lt;= 1.5 year</v>
      </c>
      <c r="E3829" s="3">
        <v>44.035616438356165</v>
      </c>
      <c r="F3829" s="1">
        <v>1</v>
      </c>
      <c r="G3829" s="1">
        <v>91</v>
      </c>
      <c r="H3829" s="1" t="str">
        <f t="shared" si="238"/>
        <v>&gt;=80</v>
      </c>
      <c r="I3829" s="1">
        <v>58.738719581462497</v>
      </c>
      <c r="J3829" s="1">
        <v>346.02476280878602</v>
      </c>
      <c r="K3829" s="1">
        <v>202.35222175601101</v>
      </c>
      <c r="L3829" s="1">
        <v>1.3065211163830499</v>
      </c>
      <c r="M3829" s="1">
        <f t="shared" si="239"/>
        <v>56.820127735907164</v>
      </c>
      <c r="N3829" s="1">
        <v>0</v>
      </c>
      <c r="O3829" s="1" t="str">
        <f t="shared" si="236"/>
        <v>&gt;40</v>
      </c>
    </row>
    <row r="3830" spans="1:15">
      <c r="A3830" s="1">
        <v>3829</v>
      </c>
      <c r="B3830" s="1">
        <v>86753093829</v>
      </c>
      <c r="C3830" s="2">
        <v>1.6547945205479453</v>
      </c>
      <c r="D3830" s="2" t="str">
        <f t="shared" si="237"/>
        <v>&gt; 1.5 year</v>
      </c>
      <c r="E3830" s="3">
        <v>31.616438356164384</v>
      </c>
      <c r="F3830" s="1">
        <v>1</v>
      </c>
      <c r="G3830" s="1">
        <v>27</v>
      </c>
      <c r="H3830" s="1" t="str">
        <f t="shared" si="238"/>
        <v>&lt;80</v>
      </c>
      <c r="I3830" s="1">
        <v>260.11191795709999</v>
      </c>
      <c r="J3830" s="1">
        <v>219.073015066859</v>
      </c>
      <c r="K3830" s="1">
        <v>323.72388169994599</v>
      </c>
      <c r="L3830" s="1">
        <v>206.20811903092999</v>
      </c>
      <c r="M3830" s="1">
        <f t="shared" si="239"/>
        <v>101.92663472962184</v>
      </c>
      <c r="N3830" s="1">
        <v>0</v>
      </c>
      <c r="O3830" s="1" t="str">
        <f t="shared" si="236"/>
        <v>25-40</v>
      </c>
    </row>
    <row r="3831" spans="1:15">
      <c r="A3831" s="1">
        <v>3830</v>
      </c>
      <c r="B3831" s="1">
        <v>86753093830</v>
      </c>
      <c r="C3831" s="2">
        <v>0.81643835616438354</v>
      </c>
      <c r="D3831" s="2" t="str">
        <f t="shared" si="237"/>
        <v>&lt;= 1.5 year</v>
      </c>
      <c r="E3831" s="3">
        <v>37.131506849315066</v>
      </c>
      <c r="F3831" s="1">
        <v>1</v>
      </c>
      <c r="G3831" s="1">
        <v>19</v>
      </c>
      <c r="H3831" s="1" t="str">
        <f t="shared" si="238"/>
        <v>&lt;80</v>
      </c>
      <c r="I3831" s="1">
        <v>103.420679489092</v>
      </c>
      <c r="J3831" s="1">
        <v>12.2125497247995</v>
      </c>
      <c r="K3831" s="1">
        <v>276.44002521053801</v>
      </c>
      <c r="L3831" s="1">
        <v>342.99375337094199</v>
      </c>
      <c r="M3831" s="1">
        <f t="shared" si="239"/>
        <v>83.582711766888906</v>
      </c>
      <c r="N3831" s="1">
        <v>0</v>
      </c>
      <c r="O3831" s="1" t="str">
        <f t="shared" si="236"/>
        <v>25-40</v>
      </c>
    </row>
    <row r="3832" spans="1:15">
      <c r="A3832" s="1">
        <v>3831</v>
      </c>
      <c r="B3832" s="1">
        <v>86753093831</v>
      </c>
      <c r="C3832" s="2">
        <v>1.7287671232876711</v>
      </c>
      <c r="D3832" s="2" t="str">
        <f t="shared" si="237"/>
        <v>&gt; 1.5 year</v>
      </c>
      <c r="E3832" s="3">
        <v>30.413698630136988</v>
      </c>
      <c r="F3832" s="1">
        <v>0</v>
      </c>
      <c r="G3832" s="1">
        <v>37</v>
      </c>
      <c r="H3832" s="1" t="str">
        <f t="shared" si="238"/>
        <v>&lt;80</v>
      </c>
      <c r="I3832" s="1">
        <v>219.220581348162</v>
      </c>
      <c r="J3832" s="1">
        <v>233.157348345879</v>
      </c>
      <c r="K3832" s="1">
        <v>282.60206145979299</v>
      </c>
      <c r="L3832" s="1">
        <v>293.658680906634</v>
      </c>
      <c r="M3832" s="1">
        <f t="shared" si="239"/>
        <v>105.34152345949452</v>
      </c>
      <c r="N3832" s="1">
        <v>0</v>
      </c>
      <c r="O3832" s="1" t="str">
        <f t="shared" si="236"/>
        <v>25-40</v>
      </c>
    </row>
    <row r="3833" spans="1:15">
      <c r="A3833" s="1">
        <v>3832</v>
      </c>
      <c r="B3833" s="1">
        <v>86753093832</v>
      </c>
      <c r="C3833" s="2">
        <v>1.1041095890410959</v>
      </c>
      <c r="D3833" s="2" t="str">
        <f t="shared" si="237"/>
        <v>&lt;= 1.5 year</v>
      </c>
      <c r="E3833" s="3">
        <v>34.991780821917807</v>
      </c>
      <c r="F3833" s="1">
        <v>0</v>
      </c>
      <c r="G3833" s="1">
        <v>22</v>
      </c>
      <c r="H3833" s="1" t="str">
        <f t="shared" si="238"/>
        <v>&lt;80</v>
      </c>
      <c r="I3833" s="1">
        <v>31.571470023017699</v>
      </c>
      <c r="J3833" s="1">
        <v>3.6154936607947801</v>
      </c>
      <c r="K3833" s="1">
        <v>343.21734707917602</v>
      </c>
      <c r="L3833" s="1">
        <v>441.34813875218498</v>
      </c>
      <c r="M3833" s="1">
        <f t="shared" si="239"/>
        <v>96.962815394468322</v>
      </c>
      <c r="N3833" s="1">
        <v>0</v>
      </c>
      <c r="O3833" s="1" t="str">
        <f t="shared" si="236"/>
        <v>25-40</v>
      </c>
    </row>
    <row r="3834" spans="1:15">
      <c r="A3834" s="1">
        <v>3833</v>
      </c>
      <c r="B3834" s="1">
        <v>86753093833</v>
      </c>
      <c r="C3834" s="2">
        <v>1.6547945205479453</v>
      </c>
      <c r="D3834" s="2" t="str">
        <f t="shared" si="237"/>
        <v>&gt; 1.5 year</v>
      </c>
      <c r="E3834" s="3">
        <v>36.583561643835615</v>
      </c>
      <c r="F3834" s="1">
        <v>1</v>
      </c>
      <c r="G3834" s="1">
        <v>55</v>
      </c>
      <c r="H3834" s="1" t="str">
        <f t="shared" si="238"/>
        <v>&lt;80</v>
      </c>
      <c r="I3834" s="1">
        <v>356.01693039942398</v>
      </c>
      <c r="J3834" s="1">
        <v>326.06111603900598</v>
      </c>
      <c r="K3834" s="1">
        <v>81.274030039611603</v>
      </c>
      <c r="L3834" s="1">
        <v>178.610602240714</v>
      </c>
      <c r="M3834" s="1">
        <f t="shared" si="239"/>
        <v>85.752399588713473</v>
      </c>
      <c r="N3834" s="1">
        <v>1</v>
      </c>
      <c r="O3834" s="1" t="str">
        <f t="shared" si="236"/>
        <v>25-40</v>
      </c>
    </row>
    <row r="3835" spans="1:15">
      <c r="A3835" s="1">
        <v>3834</v>
      </c>
      <c r="B3835" s="1">
        <v>86753093834</v>
      </c>
      <c r="C3835" s="2">
        <v>1.3123287671232877</v>
      </c>
      <c r="D3835" s="2" t="str">
        <f t="shared" si="237"/>
        <v>&lt;= 1.5 year</v>
      </c>
      <c r="E3835" s="3">
        <v>26.895890410958906</v>
      </c>
      <c r="F3835" s="1">
        <v>0</v>
      </c>
      <c r="G3835" s="1">
        <v>58</v>
      </c>
      <c r="H3835" s="1" t="str">
        <f t="shared" si="238"/>
        <v>&lt;80</v>
      </c>
      <c r="I3835" s="1">
        <v>263.45096867250402</v>
      </c>
      <c r="J3835" s="1">
        <v>397.52068034740802</v>
      </c>
      <c r="K3835" s="1">
        <v>93.556638367635301</v>
      </c>
      <c r="L3835" s="1">
        <v>11.9330050419202</v>
      </c>
      <c r="M3835" s="1">
        <f t="shared" si="239"/>
        <v>65.536489130739625</v>
      </c>
      <c r="N3835" s="1">
        <v>0</v>
      </c>
      <c r="O3835" s="1" t="str">
        <f t="shared" si="236"/>
        <v>25-40</v>
      </c>
    </row>
    <row r="3836" spans="1:15">
      <c r="A3836" s="1">
        <v>3835</v>
      </c>
      <c r="B3836" s="1">
        <v>86753093835</v>
      </c>
      <c r="C3836" s="2">
        <v>1.178082191780822</v>
      </c>
      <c r="D3836" s="2" t="str">
        <f t="shared" si="237"/>
        <v>&lt;= 1.5 year</v>
      </c>
      <c r="E3836" s="3">
        <v>40.443835616438356</v>
      </c>
      <c r="F3836" s="1">
        <v>0</v>
      </c>
      <c r="G3836" s="1">
        <v>67</v>
      </c>
      <c r="H3836" s="1" t="str">
        <f t="shared" si="238"/>
        <v>&lt;80</v>
      </c>
      <c r="I3836" s="1">
        <v>7.2434608743807098</v>
      </c>
      <c r="J3836" s="1">
        <v>123.274973092531</v>
      </c>
      <c r="K3836" s="1">
        <v>373.96871069948702</v>
      </c>
      <c r="L3836" s="1">
        <v>21.659337297314899</v>
      </c>
      <c r="M3836" s="1">
        <f t="shared" si="239"/>
        <v>57.916840476969163</v>
      </c>
      <c r="N3836" s="1">
        <v>1</v>
      </c>
      <c r="O3836" s="1" t="str">
        <f t="shared" si="236"/>
        <v>&gt;40</v>
      </c>
    </row>
    <row r="3837" spans="1:15">
      <c r="A3837" s="1">
        <v>3836</v>
      </c>
      <c r="B3837" s="1">
        <v>86753093836</v>
      </c>
      <c r="C3837" s="2">
        <v>1.7068493150684931</v>
      </c>
      <c r="D3837" s="2" t="str">
        <f t="shared" si="237"/>
        <v>&gt; 1.5 year</v>
      </c>
      <c r="E3837" s="3">
        <v>26.057534246575344</v>
      </c>
      <c r="F3837" s="1">
        <v>0</v>
      </c>
      <c r="G3837" s="1">
        <v>30</v>
      </c>
      <c r="H3837" s="1" t="str">
        <f t="shared" si="238"/>
        <v>&lt;80</v>
      </c>
      <c r="I3837" s="1">
        <v>291.17009910342898</v>
      </c>
      <c r="J3837" s="1">
        <v>248.48682255044301</v>
      </c>
      <c r="K3837" s="1">
        <v>169.70535399080001</v>
      </c>
      <c r="L3837" s="1">
        <v>328.87706006333099</v>
      </c>
      <c r="M3837" s="1">
        <f t="shared" si="239"/>
        <v>103.00244341880548</v>
      </c>
      <c r="N3837" s="1">
        <v>0</v>
      </c>
      <c r="O3837" s="1" t="str">
        <f t="shared" si="236"/>
        <v>25-40</v>
      </c>
    </row>
    <row r="3838" spans="1:15">
      <c r="A3838" s="1">
        <v>3837</v>
      </c>
      <c r="B3838" s="1">
        <v>86753093837</v>
      </c>
      <c r="C3838" s="2">
        <v>1.2794520547945205</v>
      </c>
      <c r="D3838" s="2" t="str">
        <f t="shared" si="237"/>
        <v>&lt;= 1.5 year</v>
      </c>
      <c r="E3838" s="3">
        <v>41.608219178082194</v>
      </c>
      <c r="F3838" s="1">
        <v>0</v>
      </c>
      <c r="G3838" s="1">
        <v>87</v>
      </c>
      <c r="H3838" s="1" t="str">
        <f t="shared" si="238"/>
        <v>&gt;=80</v>
      </c>
      <c r="I3838" s="1">
        <v>117.40013495527501</v>
      </c>
      <c r="J3838" s="1">
        <v>261.30210671493103</v>
      </c>
      <c r="K3838" s="1">
        <v>243.82682306489701</v>
      </c>
      <c r="L3838" s="1">
        <v>0.46868868603608399</v>
      </c>
      <c r="M3838" s="1">
        <f t="shared" si="239"/>
        <v>59.611640743728451</v>
      </c>
      <c r="N3838" s="1">
        <v>0</v>
      </c>
      <c r="O3838" s="1" t="str">
        <f t="shared" si="236"/>
        <v>&gt;40</v>
      </c>
    </row>
    <row r="3839" spans="1:15">
      <c r="A3839" s="1">
        <v>3838</v>
      </c>
      <c r="B3839" s="1">
        <v>86753093838</v>
      </c>
      <c r="C3839" s="2">
        <v>1.4383561643835616</v>
      </c>
      <c r="D3839" s="2" t="str">
        <f t="shared" si="237"/>
        <v>&lt;= 1.5 year</v>
      </c>
      <c r="E3839" s="3">
        <v>36.506849315068493</v>
      </c>
      <c r="F3839" s="1">
        <v>1</v>
      </c>
      <c r="G3839" s="1">
        <v>74</v>
      </c>
      <c r="H3839" s="1" t="str">
        <f t="shared" si="238"/>
        <v>&lt;80</v>
      </c>
      <c r="I3839" s="1">
        <v>19.628825583647</v>
      </c>
      <c r="J3839" s="1">
        <v>271.83200944863898</v>
      </c>
      <c r="K3839" s="1">
        <v>229.602954958276</v>
      </c>
      <c r="L3839" s="1">
        <v>74.643815755892803</v>
      </c>
      <c r="M3839" s="1">
        <f t="shared" si="239"/>
        <v>59.826479288283139</v>
      </c>
      <c r="N3839" s="1">
        <v>0</v>
      </c>
      <c r="O3839" s="1" t="str">
        <f t="shared" si="236"/>
        <v>25-40</v>
      </c>
    </row>
    <row r="3840" spans="1:15">
      <c r="A3840" s="1">
        <v>3839</v>
      </c>
      <c r="B3840" s="1">
        <v>86753093839</v>
      </c>
      <c r="C3840" s="2">
        <v>1.2328767123287672</v>
      </c>
      <c r="D3840" s="2" t="str">
        <f t="shared" si="237"/>
        <v>&lt;= 1.5 year</v>
      </c>
      <c r="E3840" s="3">
        <v>43.61917808219178</v>
      </c>
      <c r="F3840" s="1">
        <v>1</v>
      </c>
      <c r="G3840" s="1">
        <v>69</v>
      </c>
      <c r="H3840" s="1" t="str">
        <f t="shared" si="238"/>
        <v>&lt;80</v>
      </c>
      <c r="I3840" s="1">
        <v>3.90533599689488</v>
      </c>
      <c r="J3840" s="1">
        <v>211.12949670576401</v>
      </c>
      <c r="K3840" s="1">
        <v>367.04812119029998</v>
      </c>
      <c r="L3840" s="1">
        <v>15.058831801626001</v>
      </c>
      <c r="M3840" s="1">
        <f t="shared" si="239"/>
        <v>63.055620975243826</v>
      </c>
      <c r="N3840" s="1">
        <v>0</v>
      </c>
      <c r="O3840" s="1" t="str">
        <f t="shared" si="236"/>
        <v>&gt;40</v>
      </c>
    </row>
    <row r="3841" spans="1:15">
      <c r="A3841" s="1">
        <v>3840</v>
      </c>
      <c r="B3841" s="1">
        <v>86753093840</v>
      </c>
      <c r="C3841" s="2">
        <v>1.3424657534246576</v>
      </c>
      <c r="D3841" s="2" t="str">
        <f t="shared" si="237"/>
        <v>&lt;= 1.5 year</v>
      </c>
      <c r="E3841" s="3">
        <v>42.30684931506849</v>
      </c>
      <c r="F3841" s="1">
        <v>0</v>
      </c>
      <c r="G3841" s="1">
        <v>66</v>
      </c>
      <c r="H3841" s="1" t="str">
        <f t="shared" si="238"/>
        <v>&lt;80</v>
      </c>
      <c r="I3841" s="1">
        <v>4.63150728948479</v>
      </c>
      <c r="J3841" s="1">
        <v>331.72091148487101</v>
      </c>
      <c r="K3841" s="1">
        <v>212.99586672757499</v>
      </c>
      <c r="L3841" s="1">
        <v>12.7269506693052</v>
      </c>
      <c r="M3841" s="1">
        <f t="shared" si="239"/>
        <v>53.994931589574087</v>
      </c>
      <c r="N3841" s="1">
        <v>0</v>
      </c>
      <c r="O3841" s="1" t="str">
        <f t="shared" si="236"/>
        <v>&gt;40</v>
      </c>
    </row>
    <row r="3842" spans="1:15">
      <c r="A3842" s="1">
        <v>3841</v>
      </c>
      <c r="B3842" s="1">
        <v>86753093841</v>
      </c>
      <c r="C3842" s="2">
        <v>1.7232876712328766</v>
      </c>
      <c r="D3842" s="2" t="str">
        <f t="shared" si="237"/>
        <v>&gt; 1.5 year</v>
      </c>
      <c r="E3842" s="3">
        <v>31.117808219178084</v>
      </c>
      <c r="F3842" s="1">
        <v>0</v>
      </c>
      <c r="G3842" s="1">
        <v>23</v>
      </c>
      <c r="H3842" s="1" t="str">
        <f t="shared" si="238"/>
        <v>&lt;80</v>
      </c>
      <c r="I3842" s="1">
        <v>286.30024965244201</v>
      </c>
      <c r="J3842" s="1">
        <v>195.17544090753299</v>
      </c>
      <c r="K3842" s="1">
        <v>270.74369551007999</v>
      </c>
      <c r="L3842" s="1">
        <v>249.42526886157</v>
      </c>
      <c r="M3842" s="1">
        <f t="shared" si="239"/>
        <v>100.93833096939599</v>
      </c>
      <c r="N3842" s="1">
        <v>0</v>
      </c>
      <c r="O3842" s="1" t="str">
        <f t="shared" ref="O3842:O3905" si="240">IF(AND(E3842&gt;17,E3842&lt;25),"17-25",IF(AND(E3842&gt;25,E3842&lt;40),"25-40","&gt;40"))</f>
        <v>25-40</v>
      </c>
    </row>
    <row r="3843" spans="1:15">
      <c r="A3843" s="1">
        <v>3842</v>
      </c>
      <c r="B3843" s="1">
        <v>86753093842</v>
      </c>
      <c r="C3843" s="2">
        <v>1.7589041095890412</v>
      </c>
      <c r="D3843" s="2" t="str">
        <f t="shared" ref="D3843:D3906" si="241">IF(OR(C3843&lt;1.5, C3843=1.5),"&lt;= 1.5 year","&gt; 1.5 year")</f>
        <v>&gt; 1.5 year</v>
      </c>
      <c r="E3843" s="3">
        <v>30.041095890410958</v>
      </c>
      <c r="F3843" s="1">
        <v>0</v>
      </c>
      <c r="G3843" s="1">
        <v>61</v>
      </c>
      <c r="H3843" s="1" t="str">
        <f t="shared" ref="H3843:H3906" si="242">IF(G3843&lt;80,"&lt;80","&gt;=80")</f>
        <v>&lt;80</v>
      </c>
      <c r="I3843" s="1">
        <v>274.00160993615702</v>
      </c>
      <c r="J3843" s="1">
        <v>243.65073683967299</v>
      </c>
      <c r="K3843" s="1">
        <v>136.77512052596401</v>
      </c>
      <c r="L3843" s="1">
        <v>357.107313339597</v>
      </c>
      <c r="M3843" s="1">
        <f t="shared" ref="M3843:M3906" si="243">SUMPRODUCT(I3843:L3843,$P$3:$S$3)</f>
        <v>100.67807980593372</v>
      </c>
      <c r="N3843" s="1">
        <v>0</v>
      </c>
      <c r="O3843" s="1" t="str">
        <f t="shared" si="240"/>
        <v>25-40</v>
      </c>
    </row>
    <row r="3844" spans="1:15">
      <c r="A3844" s="1">
        <v>3843</v>
      </c>
      <c r="B3844" s="1">
        <v>86753093843</v>
      </c>
      <c r="C3844" s="2">
        <v>1.5753424657534247</v>
      </c>
      <c r="D3844" s="2" t="str">
        <f t="shared" si="241"/>
        <v>&gt; 1.5 year</v>
      </c>
      <c r="E3844" s="3">
        <v>33.531506849315072</v>
      </c>
      <c r="F3844" s="1">
        <v>0</v>
      </c>
      <c r="G3844" s="1">
        <v>23</v>
      </c>
      <c r="H3844" s="1" t="str">
        <f t="shared" si="242"/>
        <v>&lt;80</v>
      </c>
      <c r="I3844" s="1">
        <v>268.36071299634398</v>
      </c>
      <c r="J3844" s="1">
        <v>215.810052756359</v>
      </c>
      <c r="K3844" s="1">
        <v>246.139306209495</v>
      </c>
      <c r="L3844" s="1">
        <v>273.14008143341101</v>
      </c>
      <c r="M3844" s="1">
        <f t="shared" si="243"/>
        <v>101.04718777736497</v>
      </c>
      <c r="N3844" s="1">
        <v>0</v>
      </c>
      <c r="O3844" s="1" t="str">
        <f t="shared" si="240"/>
        <v>25-40</v>
      </c>
    </row>
    <row r="3845" spans="1:15">
      <c r="A3845" s="1">
        <v>3844</v>
      </c>
      <c r="B3845" s="1">
        <v>86753093844</v>
      </c>
      <c r="C3845" s="2">
        <v>1.7452054794520548</v>
      </c>
      <c r="D3845" s="2" t="str">
        <f t="shared" si="241"/>
        <v>&gt; 1.5 year</v>
      </c>
      <c r="E3845" s="3">
        <v>30.273972602739725</v>
      </c>
      <c r="F3845" s="1">
        <v>0</v>
      </c>
      <c r="G3845" s="1">
        <v>24</v>
      </c>
      <c r="H3845" s="1" t="str">
        <f t="shared" si="242"/>
        <v>&lt;80</v>
      </c>
      <c r="I3845" s="1">
        <v>275.80189052812898</v>
      </c>
      <c r="J3845" s="1">
        <v>173.85701187279301</v>
      </c>
      <c r="K3845" s="1">
        <v>305.05451950099399</v>
      </c>
      <c r="L3845" s="1">
        <v>215.68545495222301</v>
      </c>
      <c r="M3845" s="1">
        <f t="shared" si="243"/>
        <v>98.461509126459788</v>
      </c>
      <c r="N3845" s="1">
        <v>0</v>
      </c>
      <c r="O3845" s="1" t="str">
        <f t="shared" si="240"/>
        <v>25-40</v>
      </c>
    </row>
    <row r="3846" spans="1:15">
      <c r="A3846" s="1">
        <v>3845</v>
      </c>
      <c r="B3846" s="1">
        <v>86753093845</v>
      </c>
      <c r="C3846" s="2">
        <v>0.86575342465753424</v>
      </c>
      <c r="D3846" s="2" t="str">
        <f t="shared" si="241"/>
        <v>&lt;= 1.5 year</v>
      </c>
      <c r="E3846" s="3">
        <v>36.520547945205479</v>
      </c>
      <c r="F3846" s="1">
        <v>0</v>
      </c>
      <c r="G3846" s="1">
        <v>21</v>
      </c>
      <c r="H3846" s="1" t="str">
        <f t="shared" si="242"/>
        <v>&lt;80</v>
      </c>
      <c r="I3846" s="1">
        <v>244.16615691243899</v>
      </c>
      <c r="J3846" s="1">
        <v>491.383675610826</v>
      </c>
      <c r="K3846" s="1">
        <v>45.127010387504797</v>
      </c>
      <c r="L3846" s="1">
        <v>147.25728529053799</v>
      </c>
      <c r="M3846" s="1">
        <f t="shared" si="243"/>
        <v>81.93010208322633</v>
      </c>
      <c r="N3846" s="1">
        <v>1</v>
      </c>
      <c r="O3846" s="1" t="str">
        <f t="shared" si="240"/>
        <v>25-40</v>
      </c>
    </row>
    <row r="3847" spans="1:15">
      <c r="A3847" s="1">
        <v>3846</v>
      </c>
      <c r="B3847" s="1">
        <v>86753093846</v>
      </c>
      <c r="C3847" s="2">
        <v>1.3287671232876712</v>
      </c>
      <c r="D3847" s="2" t="str">
        <f t="shared" si="241"/>
        <v>&lt;= 1.5 year</v>
      </c>
      <c r="E3847" s="3">
        <v>38.008219178082193</v>
      </c>
      <c r="F3847" s="1">
        <v>1</v>
      </c>
      <c r="G3847" s="1">
        <v>66</v>
      </c>
      <c r="H3847" s="1" t="str">
        <f t="shared" si="242"/>
        <v>&lt;80</v>
      </c>
      <c r="I3847" s="1">
        <v>16.789369537872702</v>
      </c>
      <c r="J3847" s="1">
        <v>195.77575979970601</v>
      </c>
      <c r="K3847" s="1">
        <v>305.38986568766899</v>
      </c>
      <c r="L3847" s="1">
        <v>51.437413092617597</v>
      </c>
      <c r="M3847" s="1">
        <f t="shared" si="243"/>
        <v>59.824483800640685</v>
      </c>
      <c r="N3847" s="1">
        <v>0</v>
      </c>
      <c r="O3847" s="1" t="str">
        <f t="shared" si="240"/>
        <v>25-40</v>
      </c>
    </row>
    <row r="3848" spans="1:15">
      <c r="A3848" s="1">
        <v>3847</v>
      </c>
      <c r="B3848" s="1">
        <v>86753093847</v>
      </c>
      <c r="C3848" s="2">
        <v>1.2</v>
      </c>
      <c r="D3848" s="2" t="str">
        <f t="shared" si="241"/>
        <v>&lt;= 1.5 year</v>
      </c>
      <c r="E3848" s="3">
        <v>20.547945205479451</v>
      </c>
      <c r="F3848" s="1">
        <v>0</v>
      </c>
      <c r="G3848" s="1">
        <v>65</v>
      </c>
      <c r="H3848" s="1" t="str">
        <f t="shared" si="242"/>
        <v>&lt;80</v>
      </c>
      <c r="I3848" s="1">
        <v>512.54840479346797</v>
      </c>
      <c r="J3848" s="1">
        <v>305.66670546520999</v>
      </c>
      <c r="K3848" s="1">
        <v>11.762472873383199</v>
      </c>
      <c r="L3848" s="1">
        <v>48.845460301597498</v>
      </c>
      <c r="M3848" s="1">
        <f t="shared" si="243"/>
        <v>72.730160801691923</v>
      </c>
      <c r="N3848" s="1">
        <v>0</v>
      </c>
      <c r="O3848" s="1" t="str">
        <f t="shared" si="240"/>
        <v>17-25</v>
      </c>
    </row>
    <row r="3849" spans="1:15">
      <c r="A3849" s="1">
        <v>3848</v>
      </c>
      <c r="B3849" s="1">
        <v>86753093848</v>
      </c>
      <c r="C3849" s="2">
        <v>1.2</v>
      </c>
      <c r="D3849" s="2" t="str">
        <f t="shared" si="241"/>
        <v>&lt;= 1.5 year</v>
      </c>
      <c r="E3849" s="3">
        <v>37.786301369863011</v>
      </c>
      <c r="F3849" s="1">
        <v>0</v>
      </c>
      <c r="G3849" s="1">
        <v>75</v>
      </c>
      <c r="H3849" s="1" t="str">
        <f t="shared" si="242"/>
        <v>&lt;80</v>
      </c>
      <c r="I3849" s="1">
        <v>91.725652626710797</v>
      </c>
      <c r="J3849" s="1">
        <v>188.35959698975901</v>
      </c>
      <c r="K3849" s="1">
        <v>209.52227380881399</v>
      </c>
      <c r="L3849" s="1">
        <v>131.35546144778201</v>
      </c>
      <c r="M3849" s="1">
        <f t="shared" si="243"/>
        <v>63.312148200109107</v>
      </c>
      <c r="N3849" s="1">
        <v>0</v>
      </c>
      <c r="O3849" s="1" t="str">
        <f t="shared" si="240"/>
        <v>25-40</v>
      </c>
    </row>
    <row r="3850" spans="1:15">
      <c r="A3850" s="1">
        <v>3849</v>
      </c>
      <c r="B3850" s="1">
        <v>86753093849</v>
      </c>
      <c r="C3850" s="2">
        <v>1.0767123287671232</v>
      </c>
      <c r="D3850" s="2" t="str">
        <f t="shared" si="241"/>
        <v>&lt;= 1.5 year</v>
      </c>
      <c r="E3850" s="3">
        <v>42.482191780821921</v>
      </c>
      <c r="F3850" s="1">
        <v>0</v>
      </c>
      <c r="G3850" s="1">
        <v>57</v>
      </c>
      <c r="H3850" s="1" t="str">
        <f t="shared" si="242"/>
        <v>&lt;80</v>
      </c>
      <c r="I3850" s="1">
        <v>6.4446046490381104</v>
      </c>
      <c r="J3850" s="1">
        <v>402.24464116041497</v>
      </c>
      <c r="K3850" s="1">
        <v>171.52550197577699</v>
      </c>
      <c r="L3850" s="1">
        <v>24.306612268464601</v>
      </c>
      <c r="M3850" s="1">
        <f t="shared" si="243"/>
        <v>56.194993374065227</v>
      </c>
      <c r="N3850" s="1">
        <v>0</v>
      </c>
      <c r="O3850" s="1" t="str">
        <f t="shared" si="240"/>
        <v>&gt;40</v>
      </c>
    </row>
    <row r="3851" spans="1:15">
      <c r="A3851" s="1">
        <v>3850</v>
      </c>
      <c r="B3851" s="1">
        <v>86753093850</v>
      </c>
      <c r="C3851" s="2">
        <v>1.7616438356164383</v>
      </c>
      <c r="D3851" s="2" t="str">
        <f t="shared" si="241"/>
        <v>&gt; 1.5 year</v>
      </c>
      <c r="E3851" s="3">
        <v>34.846575342465755</v>
      </c>
      <c r="F3851" s="1">
        <v>1</v>
      </c>
      <c r="G3851" s="1">
        <v>47</v>
      </c>
      <c r="H3851" s="1" t="str">
        <f t="shared" si="242"/>
        <v>&lt;80</v>
      </c>
      <c r="I3851" s="1">
        <v>411.48556113671299</v>
      </c>
      <c r="J3851" s="1">
        <v>213.62371464764601</v>
      </c>
      <c r="K3851" s="1">
        <v>277.66506247745002</v>
      </c>
      <c r="L3851" s="1">
        <v>144.69304628835599</v>
      </c>
      <c r="M3851" s="1">
        <f t="shared" si="243"/>
        <v>100.69171511464543</v>
      </c>
      <c r="N3851" s="1">
        <v>0</v>
      </c>
      <c r="O3851" s="1" t="str">
        <f t="shared" si="240"/>
        <v>25-40</v>
      </c>
    </row>
    <row r="3852" spans="1:15">
      <c r="A3852" s="1">
        <v>3851</v>
      </c>
      <c r="B3852" s="1">
        <v>86753093851</v>
      </c>
      <c r="C3852" s="2">
        <v>1.1123287671232878</v>
      </c>
      <c r="D3852" s="2" t="str">
        <f t="shared" si="241"/>
        <v>&lt;= 1.5 year</v>
      </c>
      <c r="E3852" s="3">
        <v>36.761643835616439</v>
      </c>
      <c r="F3852" s="1">
        <v>0</v>
      </c>
      <c r="G3852" s="1">
        <v>19</v>
      </c>
      <c r="H3852" s="1" t="str">
        <f t="shared" si="242"/>
        <v>&lt;80</v>
      </c>
      <c r="I3852" s="1">
        <v>5.5510423477858701</v>
      </c>
      <c r="J3852" s="1">
        <v>78.197308308948607</v>
      </c>
      <c r="K3852" s="1">
        <v>321.79033282275799</v>
      </c>
      <c r="L3852" s="1">
        <v>393.50879857204899</v>
      </c>
      <c r="M3852" s="1">
        <f t="shared" si="243"/>
        <v>92.535763819915587</v>
      </c>
      <c r="N3852" s="1">
        <v>0</v>
      </c>
      <c r="O3852" s="1" t="str">
        <f t="shared" si="240"/>
        <v>25-40</v>
      </c>
    </row>
    <row r="3853" spans="1:15">
      <c r="A3853" s="1">
        <v>3852</v>
      </c>
      <c r="B3853" s="1">
        <v>86753093852</v>
      </c>
      <c r="C3853" s="2">
        <v>1.2246575342465753</v>
      </c>
      <c r="D3853" s="2" t="str">
        <f t="shared" si="241"/>
        <v>&lt;= 1.5 year</v>
      </c>
      <c r="E3853" s="3">
        <v>38.021917808219179</v>
      </c>
      <c r="F3853" s="1">
        <v>0</v>
      </c>
      <c r="G3853" s="1">
        <v>89</v>
      </c>
      <c r="H3853" s="1" t="str">
        <f t="shared" si="242"/>
        <v>&gt;=80</v>
      </c>
      <c r="I3853" s="1">
        <v>12.4542647887463</v>
      </c>
      <c r="J3853" s="1">
        <v>242.283577465398</v>
      </c>
      <c r="K3853" s="1">
        <v>290.87015727024198</v>
      </c>
      <c r="L3853" s="1">
        <v>57.154318877042002</v>
      </c>
      <c r="M3853" s="1">
        <f t="shared" si="243"/>
        <v>62.141964518005622</v>
      </c>
      <c r="N3853" s="1">
        <v>0</v>
      </c>
      <c r="O3853" s="1" t="str">
        <f t="shared" si="240"/>
        <v>25-40</v>
      </c>
    </row>
    <row r="3854" spans="1:15">
      <c r="A3854" s="1">
        <v>3853</v>
      </c>
      <c r="B3854" s="1">
        <v>86753093853</v>
      </c>
      <c r="C3854" s="2">
        <v>1.6876712328767123</v>
      </c>
      <c r="D3854" s="2" t="str">
        <f t="shared" si="241"/>
        <v>&gt; 1.5 year</v>
      </c>
      <c r="E3854" s="3">
        <v>31.783561643835615</v>
      </c>
      <c r="F3854" s="1">
        <v>1</v>
      </c>
      <c r="G3854" s="1">
        <v>50</v>
      </c>
      <c r="H3854" s="1" t="str">
        <f t="shared" si="242"/>
        <v>&lt;80</v>
      </c>
      <c r="I3854" s="1">
        <v>205.888567304254</v>
      </c>
      <c r="J3854" s="1">
        <v>293.15640627258301</v>
      </c>
      <c r="K3854" s="1">
        <v>316.29394744583902</v>
      </c>
      <c r="L3854" s="1">
        <v>213.55575031511401</v>
      </c>
      <c r="M3854" s="1">
        <f t="shared" si="243"/>
        <v>103.50556161746132</v>
      </c>
      <c r="N3854" s="1">
        <v>0</v>
      </c>
      <c r="O3854" s="1" t="str">
        <f t="shared" si="240"/>
        <v>25-40</v>
      </c>
    </row>
    <row r="3855" spans="1:15">
      <c r="A3855" s="1">
        <v>3854</v>
      </c>
      <c r="B3855" s="1">
        <v>86753093854</v>
      </c>
      <c r="C3855" s="2">
        <v>1.5123287671232877</v>
      </c>
      <c r="D3855" s="2" t="str">
        <f t="shared" si="241"/>
        <v>&gt; 1.5 year</v>
      </c>
      <c r="E3855" s="3">
        <v>25.263013698630136</v>
      </c>
      <c r="F3855" s="1">
        <v>1</v>
      </c>
      <c r="G3855" s="1">
        <v>58</v>
      </c>
      <c r="H3855" s="1" t="str">
        <f t="shared" si="242"/>
        <v>&lt;80</v>
      </c>
      <c r="I3855" s="1">
        <v>315.93177307034802</v>
      </c>
      <c r="J3855" s="1">
        <v>503.69625239523498</v>
      </c>
      <c r="K3855" s="1">
        <v>1.0218292963037101</v>
      </c>
      <c r="L3855" s="1">
        <v>7.6244414048150002</v>
      </c>
      <c r="M3855" s="1">
        <f t="shared" si="243"/>
        <v>66.607794521380896</v>
      </c>
      <c r="N3855" s="1">
        <v>0</v>
      </c>
      <c r="O3855" s="1" t="str">
        <f t="shared" si="240"/>
        <v>25-40</v>
      </c>
    </row>
    <row r="3856" spans="1:15">
      <c r="A3856" s="1">
        <v>3855</v>
      </c>
      <c r="B3856" s="1">
        <v>86753093855</v>
      </c>
      <c r="C3856" s="2">
        <v>1.6657534246575343</v>
      </c>
      <c r="D3856" s="2" t="str">
        <f t="shared" si="241"/>
        <v>&gt; 1.5 year</v>
      </c>
      <c r="E3856" s="3">
        <v>35.147945205479452</v>
      </c>
      <c r="F3856" s="1">
        <v>0</v>
      </c>
      <c r="G3856" s="1">
        <v>24</v>
      </c>
      <c r="H3856" s="1" t="str">
        <f t="shared" si="242"/>
        <v>&lt;80</v>
      </c>
      <c r="I3856" s="1">
        <v>396.60935192413001</v>
      </c>
      <c r="J3856" s="1">
        <v>299.6132086696</v>
      </c>
      <c r="K3856" s="1">
        <v>226.88417848180299</v>
      </c>
      <c r="L3856" s="1">
        <v>206.067115505104</v>
      </c>
      <c r="M3856" s="1">
        <f t="shared" si="243"/>
        <v>107.65196012592725</v>
      </c>
      <c r="N3856" s="1">
        <v>0</v>
      </c>
      <c r="O3856" s="1" t="str">
        <f t="shared" si="240"/>
        <v>25-40</v>
      </c>
    </row>
    <row r="3857" spans="1:15">
      <c r="A3857" s="1">
        <v>3856</v>
      </c>
      <c r="B3857" s="1">
        <v>86753093856</v>
      </c>
      <c r="C3857" s="2">
        <v>1.7178082191780821</v>
      </c>
      <c r="D3857" s="2" t="str">
        <f t="shared" si="241"/>
        <v>&gt; 1.5 year</v>
      </c>
      <c r="E3857" s="3">
        <v>35.178082191780824</v>
      </c>
      <c r="F3857" s="1">
        <v>0</v>
      </c>
      <c r="G3857" s="1">
        <v>66</v>
      </c>
      <c r="H3857" s="1" t="str">
        <f t="shared" si="242"/>
        <v>&lt;80</v>
      </c>
      <c r="I3857" s="1">
        <v>343.86857924844003</v>
      </c>
      <c r="J3857" s="1">
        <v>199.40763268174101</v>
      </c>
      <c r="K3857" s="1">
        <v>114.12509413666901</v>
      </c>
      <c r="L3857" s="1">
        <v>259.41921947508899</v>
      </c>
      <c r="M3857" s="1">
        <f t="shared" si="243"/>
        <v>88.287414587825452</v>
      </c>
      <c r="N3857" s="1">
        <v>0</v>
      </c>
      <c r="O3857" s="1" t="str">
        <f t="shared" si="240"/>
        <v>25-40</v>
      </c>
    </row>
    <row r="3858" spans="1:15">
      <c r="A3858" s="1">
        <v>3857</v>
      </c>
      <c r="B3858" s="1">
        <v>86753093857</v>
      </c>
      <c r="C3858" s="2">
        <v>1.1753424657534246</v>
      </c>
      <c r="D3858" s="2" t="str">
        <f t="shared" si="241"/>
        <v>&lt;= 1.5 year</v>
      </c>
      <c r="E3858" s="3">
        <v>36.873972602739727</v>
      </c>
      <c r="F3858" s="1">
        <v>0</v>
      </c>
      <c r="G3858" s="1">
        <v>20</v>
      </c>
      <c r="H3858" s="1" t="str">
        <f t="shared" si="242"/>
        <v>&lt;80</v>
      </c>
      <c r="I3858" s="1">
        <v>16.164902376305101</v>
      </c>
      <c r="J3858" s="1">
        <v>10.1988783874446</v>
      </c>
      <c r="K3858" s="1">
        <v>354.74847689818</v>
      </c>
      <c r="L3858" s="1">
        <v>433.05439481928698</v>
      </c>
      <c r="M3858" s="1">
        <f t="shared" si="243"/>
        <v>96.645447067196017</v>
      </c>
      <c r="N3858" s="1">
        <v>0</v>
      </c>
      <c r="O3858" s="1" t="str">
        <f t="shared" si="240"/>
        <v>25-40</v>
      </c>
    </row>
    <row r="3859" spans="1:15">
      <c r="A3859" s="1">
        <v>3858</v>
      </c>
      <c r="B3859" s="1">
        <v>86753093858</v>
      </c>
      <c r="C3859" s="2">
        <v>1.536986301369863</v>
      </c>
      <c r="D3859" s="2" t="str">
        <f t="shared" si="241"/>
        <v>&gt; 1.5 year</v>
      </c>
      <c r="E3859" s="3">
        <v>32.4986301369863</v>
      </c>
      <c r="F3859" s="1">
        <v>1</v>
      </c>
      <c r="G3859" s="1">
        <v>22</v>
      </c>
      <c r="H3859" s="1" t="str">
        <f t="shared" si="242"/>
        <v>&lt;80</v>
      </c>
      <c r="I3859" s="1">
        <v>273.35751635867501</v>
      </c>
      <c r="J3859" s="1">
        <v>245.69813638026801</v>
      </c>
      <c r="K3859" s="1">
        <v>220.92376016885399</v>
      </c>
      <c r="L3859" s="1">
        <v>274.67665571796499</v>
      </c>
      <c r="M3859" s="1">
        <f t="shared" si="243"/>
        <v>100.99650212553372</v>
      </c>
      <c r="N3859" s="1">
        <v>0</v>
      </c>
      <c r="O3859" s="1" t="str">
        <f t="shared" si="240"/>
        <v>25-40</v>
      </c>
    </row>
    <row r="3860" spans="1:15">
      <c r="A3860" s="1">
        <v>3859</v>
      </c>
      <c r="B3860" s="1">
        <v>86753093859</v>
      </c>
      <c r="C3860" s="2">
        <v>1.5561643835616439</v>
      </c>
      <c r="D3860" s="2" t="str">
        <f t="shared" si="241"/>
        <v>&gt; 1.5 year</v>
      </c>
      <c r="E3860" s="3">
        <v>31.082191780821919</v>
      </c>
      <c r="F3860" s="1">
        <v>1</v>
      </c>
      <c r="G3860" s="1">
        <v>34</v>
      </c>
      <c r="H3860" s="1" t="str">
        <f t="shared" si="242"/>
        <v>&lt;80</v>
      </c>
      <c r="I3860" s="1">
        <v>225.22392752655699</v>
      </c>
      <c r="J3860" s="1">
        <v>144.23788060293899</v>
      </c>
      <c r="K3860" s="1">
        <v>299.95976867315301</v>
      </c>
      <c r="L3860" s="1">
        <v>324.29706056339597</v>
      </c>
      <c r="M3860" s="1">
        <f t="shared" si="243"/>
        <v>104.46776415874555</v>
      </c>
      <c r="N3860" s="1">
        <v>0</v>
      </c>
      <c r="O3860" s="1" t="str">
        <f t="shared" si="240"/>
        <v>25-40</v>
      </c>
    </row>
    <row r="3861" spans="1:15">
      <c r="A3861" s="1">
        <v>3860</v>
      </c>
      <c r="B3861" s="1">
        <v>86753093860</v>
      </c>
      <c r="C3861" s="2">
        <v>1.6712328767123288</v>
      </c>
      <c r="D3861" s="2" t="str">
        <f t="shared" si="241"/>
        <v>&gt; 1.5 year</v>
      </c>
      <c r="E3861" s="3">
        <v>32.397260273972606</v>
      </c>
      <c r="F3861" s="1">
        <v>0</v>
      </c>
      <c r="G3861" s="1">
        <v>22</v>
      </c>
      <c r="H3861" s="1" t="str">
        <f t="shared" si="242"/>
        <v>&lt;80</v>
      </c>
      <c r="I3861" s="1">
        <v>225.509776951167</v>
      </c>
      <c r="J3861" s="1">
        <v>124.910614928583</v>
      </c>
      <c r="K3861" s="1">
        <v>259.27468679061099</v>
      </c>
      <c r="L3861" s="1">
        <v>304.713946128825</v>
      </c>
      <c r="M3861" s="1">
        <f t="shared" si="243"/>
        <v>95.712267300712313</v>
      </c>
      <c r="N3861" s="1">
        <v>0</v>
      </c>
      <c r="O3861" s="1" t="str">
        <f t="shared" si="240"/>
        <v>25-40</v>
      </c>
    </row>
    <row r="3862" spans="1:15">
      <c r="A3862" s="1">
        <v>3861</v>
      </c>
      <c r="B3862" s="1">
        <v>86753093861</v>
      </c>
      <c r="C3862" s="2">
        <v>1.3917808219178083</v>
      </c>
      <c r="D3862" s="2" t="str">
        <f t="shared" si="241"/>
        <v>&lt;= 1.5 year</v>
      </c>
      <c r="E3862" s="3">
        <v>38.772602739726025</v>
      </c>
      <c r="F3862" s="1">
        <v>1</v>
      </c>
      <c r="G3862" s="1">
        <v>67</v>
      </c>
      <c r="H3862" s="1" t="str">
        <f t="shared" si="242"/>
        <v>&lt;80</v>
      </c>
      <c r="I3862" s="1">
        <v>40.539754473883796</v>
      </c>
      <c r="J3862" s="1">
        <v>264.93965852354</v>
      </c>
      <c r="K3862" s="1">
        <v>173.12032642609799</v>
      </c>
      <c r="L3862" s="1">
        <v>15.432530806707501</v>
      </c>
      <c r="M3862" s="1">
        <f t="shared" si="243"/>
        <v>47.064695907730552</v>
      </c>
      <c r="N3862" s="1">
        <v>1</v>
      </c>
      <c r="O3862" s="1" t="str">
        <f t="shared" si="240"/>
        <v>25-40</v>
      </c>
    </row>
    <row r="3863" spans="1:15">
      <c r="A3863" s="1">
        <v>3862</v>
      </c>
      <c r="B3863" s="1">
        <v>86753093862</v>
      </c>
      <c r="C3863" s="2">
        <v>1.2438356164383562</v>
      </c>
      <c r="D3863" s="2" t="str">
        <f t="shared" si="241"/>
        <v>&lt;= 1.5 year</v>
      </c>
      <c r="E3863" s="3">
        <v>37.090410958904108</v>
      </c>
      <c r="F3863" s="1">
        <v>0</v>
      </c>
      <c r="G3863" s="1">
        <v>86</v>
      </c>
      <c r="H3863" s="1" t="str">
        <f t="shared" si="242"/>
        <v>&gt;=80</v>
      </c>
      <c r="I3863" s="1">
        <v>53.506807409470902</v>
      </c>
      <c r="J3863" s="1">
        <v>255.78033228704101</v>
      </c>
      <c r="K3863" s="1">
        <v>211.71561993751101</v>
      </c>
      <c r="L3863" s="1">
        <v>19.922453284922302</v>
      </c>
      <c r="M3863" s="1">
        <f t="shared" si="243"/>
        <v>52.539539962412945</v>
      </c>
      <c r="N3863" s="1">
        <v>0</v>
      </c>
      <c r="O3863" s="1" t="str">
        <f t="shared" si="240"/>
        <v>25-40</v>
      </c>
    </row>
    <row r="3864" spans="1:15">
      <c r="A3864" s="1">
        <v>3863</v>
      </c>
      <c r="B3864" s="1">
        <v>86753093863</v>
      </c>
      <c r="C3864" s="2">
        <v>1.4794520547945205</v>
      </c>
      <c r="D3864" s="2" t="str">
        <f t="shared" si="241"/>
        <v>&lt;= 1.5 year</v>
      </c>
      <c r="E3864" s="3">
        <v>32.627397260273973</v>
      </c>
      <c r="F3864" s="1">
        <v>0</v>
      </c>
      <c r="G3864" s="1">
        <v>50</v>
      </c>
      <c r="H3864" s="1" t="str">
        <f t="shared" si="242"/>
        <v>&lt;80</v>
      </c>
      <c r="I3864" s="1">
        <v>304.00489138165398</v>
      </c>
      <c r="J3864" s="1">
        <v>122.152507018186</v>
      </c>
      <c r="K3864" s="1">
        <v>237.52881684841401</v>
      </c>
      <c r="L3864" s="1">
        <v>315.62270098724201</v>
      </c>
      <c r="M3864" s="1">
        <f t="shared" si="243"/>
        <v>100.47077401226591</v>
      </c>
      <c r="N3864" s="1">
        <v>0</v>
      </c>
      <c r="O3864" s="1" t="str">
        <f t="shared" si="240"/>
        <v>25-40</v>
      </c>
    </row>
    <row r="3865" spans="1:15">
      <c r="A3865" s="1">
        <v>3864</v>
      </c>
      <c r="B3865" s="1">
        <v>86753093864</v>
      </c>
      <c r="C3865" s="2">
        <v>1.6356164383561644</v>
      </c>
      <c r="D3865" s="2" t="str">
        <f t="shared" si="241"/>
        <v>&gt; 1.5 year</v>
      </c>
      <c r="E3865" s="3">
        <v>31.479452054794521</v>
      </c>
      <c r="F3865" s="1">
        <v>0</v>
      </c>
      <c r="G3865" s="1">
        <v>38</v>
      </c>
      <c r="H3865" s="1" t="str">
        <f t="shared" si="242"/>
        <v>&lt;80</v>
      </c>
      <c r="I3865" s="1">
        <v>220.26490564699</v>
      </c>
      <c r="J3865" s="1">
        <v>296.688524156992</v>
      </c>
      <c r="K3865" s="1">
        <v>199.797656730185</v>
      </c>
      <c r="L3865" s="1">
        <v>278.36464417135602</v>
      </c>
      <c r="M3865" s="1">
        <f t="shared" si="243"/>
        <v>98.735750492503485</v>
      </c>
      <c r="N3865" s="1">
        <v>0</v>
      </c>
      <c r="O3865" s="1" t="str">
        <f t="shared" si="240"/>
        <v>25-40</v>
      </c>
    </row>
    <row r="3866" spans="1:15">
      <c r="A3866" s="1">
        <v>3865</v>
      </c>
      <c r="B3866" s="1">
        <v>86753093865</v>
      </c>
      <c r="C3866" s="2">
        <v>1.526027397260274</v>
      </c>
      <c r="D3866" s="2" t="str">
        <f t="shared" si="241"/>
        <v>&gt; 1.5 year</v>
      </c>
      <c r="E3866" s="3">
        <v>28.424657534246574</v>
      </c>
      <c r="F3866" s="1">
        <v>1</v>
      </c>
      <c r="G3866" s="1">
        <v>62</v>
      </c>
      <c r="H3866" s="1" t="str">
        <f t="shared" si="242"/>
        <v>&lt;80</v>
      </c>
      <c r="I3866" s="1">
        <v>250.790253775266</v>
      </c>
      <c r="J3866" s="1">
        <v>411.44455359800497</v>
      </c>
      <c r="K3866" s="1">
        <v>79.717672045109495</v>
      </c>
      <c r="L3866" s="1">
        <v>21.574893557278401</v>
      </c>
      <c r="M3866" s="1">
        <f t="shared" si="243"/>
        <v>65.133892462148225</v>
      </c>
      <c r="N3866" s="1">
        <v>0</v>
      </c>
      <c r="O3866" s="1" t="str">
        <f t="shared" si="240"/>
        <v>25-40</v>
      </c>
    </row>
    <row r="3867" spans="1:15">
      <c r="A3867" s="1">
        <v>3866</v>
      </c>
      <c r="B3867" s="1">
        <v>86753093866</v>
      </c>
      <c r="C3867" s="2">
        <v>1.6575342465753424</v>
      </c>
      <c r="D3867" s="2" t="str">
        <f t="shared" si="241"/>
        <v>&gt; 1.5 year</v>
      </c>
      <c r="E3867" s="3">
        <v>31.158904109589042</v>
      </c>
      <c r="F3867" s="1">
        <v>0</v>
      </c>
      <c r="G3867" s="1">
        <v>46</v>
      </c>
      <c r="H3867" s="1" t="str">
        <f t="shared" si="242"/>
        <v>&lt;80</v>
      </c>
      <c r="I3867" s="1">
        <v>362.01662715842298</v>
      </c>
      <c r="J3867" s="1">
        <v>222.85437293561799</v>
      </c>
      <c r="K3867" s="1">
        <v>138.48073797394301</v>
      </c>
      <c r="L3867" s="1">
        <v>352.47787270644699</v>
      </c>
      <c r="M3867" s="1">
        <f t="shared" si="243"/>
        <v>105.70471328917009</v>
      </c>
      <c r="N3867" s="1">
        <v>0</v>
      </c>
      <c r="O3867" s="1" t="str">
        <f t="shared" si="240"/>
        <v>25-40</v>
      </c>
    </row>
    <row r="3868" spans="1:15">
      <c r="A3868" s="1">
        <v>3867</v>
      </c>
      <c r="B3868" s="1">
        <v>86753093867</v>
      </c>
      <c r="C3868" s="2">
        <v>1.1095890410958904</v>
      </c>
      <c r="D3868" s="2" t="str">
        <f t="shared" si="241"/>
        <v>&lt;= 1.5 year</v>
      </c>
      <c r="E3868" s="3">
        <v>43.084931506849315</v>
      </c>
      <c r="F3868" s="1">
        <v>1</v>
      </c>
      <c r="G3868" s="1">
        <v>68</v>
      </c>
      <c r="H3868" s="1" t="str">
        <f t="shared" si="242"/>
        <v>&lt;80</v>
      </c>
      <c r="I3868" s="1">
        <v>2.1366700467346802</v>
      </c>
      <c r="J3868" s="1">
        <v>377.03342953448299</v>
      </c>
      <c r="K3868" s="1">
        <v>215.94359488169701</v>
      </c>
      <c r="L3868" s="1">
        <v>14.0786623751353</v>
      </c>
      <c r="M3868" s="1">
        <f t="shared" si="243"/>
        <v>57.936278837317289</v>
      </c>
      <c r="N3868" s="1">
        <v>0</v>
      </c>
      <c r="O3868" s="1" t="str">
        <f t="shared" si="240"/>
        <v>&gt;40</v>
      </c>
    </row>
    <row r="3869" spans="1:15">
      <c r="A3869" s="1">
        <v>3868</v>
      </c>
      <c r="B3869" s="1">
        <v>86753093868</v>
      </c>
      <c r="C3869" s="2">
        <v>0.9068493150684932</v>
      </c>
      <c r="D3869" s="2" t="str">
        <f t="shared" si="241"/>
        <v>&lt;= 1.5 year</v>
      </c>
      <c r="E3869" s="3">
        <v>39.063013698630137</v>
      </c>
      <c r="F3869" s="1">
        <v>1</v>
      </c>
      <c r="G3869" s="1">
        <v>20</v>
      </c>
      <c r="H3869" s="1" t="str">
        <f t="shared" si="242"/>
        <v>&lt;80</v>
      </c>
      <c r="I3869" s="1">
        <v>5.3038057625458697</v>
      </c>
      <c r="J3869" s="1">
        <v>52.558809067157704</v>
      </c>
      <c r="K3869" s="1">
        <v>304.601604134843</v>
      </c>
      <c r="L3869" s="1">
        <v>489.11750004222199</v>
      </c>
      <c r="M3869" s="1">
        <f t="shared" si="243"/>
        <v>99.875301687624074</v>
      </c>
      <c r="N3869" s="1">
        <v>0</v>
      </c>
      <c r="O3869" s="1" t="str">
        <f t="shared" si="240"/>
        <v>25-40</v>
      </c>
    </row>
    <row r="3870" spans="1:15">
      <c r="A3870" s="1">
        <v>3869</v>
      </c>
      <c r="B3870" s="1">
        <v>86753093869</v>
      </c>
      <c r="C3870" s="2">
        <v>1.2191780821917808</v>
      </c>
      <c r="D3870" s="2" t="str">
        <f t="shared" si="241"/>
        <v>&lt;= 1.5 year</v>
      </c>
      <c r="E3870" s="3">
        <v>51.452054794520549</v>
      </c>
      <c r="F3870" s="1">
        <v>0</v>
      </c>
      <c r="G3870" s="1">
        <v>78</v>
      </c>
      <c r="H3870" s="1" t="str">
        <f t="shared" si="242"/>
        <v>&lt;80</v>
      </c>
      <c r="I3870" s="1">
        <v>14.5049040607118</v>
      </c>
      <c r="J3870" s="1">
        <v>211.49423536131999</v>
      </c>
      <c r="K3870" s="1">
        <v>306.07331058758302</v>
      </c>
      <c r="L3870" s="1">
        <v>31.791415923697599</v>
      </c>
      <c r="M3870" s="1">
        <f t="shared" si="243"/>
        <v>58.623698335116224</v>
      </c>
      <c r="N3870" s="1">
        <v>0</v>
      </c>
      <c r="O3870" s="1" t="str">
        <f t="shared" si="240"/>
        <v>&gt;40</v>
      </c>
    </row>
    <row r="3871" spans="1:15">
      <c r="A3871" s="1">
        <v>3870</v>
      </c>
      <c r="B3871" s="1">
        <v>86753093870</v>
      </c>
      <c r="C3871" s="2">
        <v>1.736986301369863</v>
      </c>
      <c r="D3871" s="2" t="str">
        <f t="shared" si="241"/>
        <v>&gt; 1.5 year</v>
      </c>
      <c r="E3871" s="3">
        <v>32.547945205479451</v>
      </c>
      <c r="F3871" s="1">
        <v>0</v>
      </c>
      <c r="G3871" s="1">
        <v>56</v>
      </c>
      <c r="H3871" s="1" t="str">
        <f t="shared" si="242"/>
        <v>&lt;80</v>
      </c>
      <c r="I3871" s="1">
        <v>271.87402625876598</v>
      </c>
      <c r="J3871" s="1">
        <v>346.63552142118698</v>
      </c>
      <c r="K3871" s="1">
        <v>303.07666493947301</v>
      </c>
      <c r="L3871" s="1">
        <v>116.24946947511501</v>
      </c>
      <c r="M3871" s="1">
        <f t="shared" si="243"/>
        <v>99.799899944146787</v>
      </c>
      <c r="N3871" s="1">
        <v>0</v>
      </c>
      <c r="O3871" s="1" t="str">
        <f t="shared" si="240"/>
        <v>25-40</v>
      </c>
    </row>
    <row r="3872" spans="1:15">
      <c r="A3872" s="1">
        <v>3871</v>
      </c>
      <c r="B3872" s="1">
        <v>86753093871</v>
      </c>
      <c r="C3872" s="2">
        <v>1.6904109589041096</v>
      </c>
      <c r="D3872" s="2" t="str">
        <f t="shared" si="241"/>
        <v>&gt; 1.5 year</v>
      </c>
      <c r="E3872" s="3">
        <v>33.712328767123289</v>
      </c>
      <c r="F3872" s="1">
        <v>0</v>
      </c>
      <c r="G3872" s="1">
        <v>33</v>
      </c>
      <c r="H3872" s="1" t="str">
        <f t="shared" si="242"/>
        <v>&lt;80</v>
      </c>
      <c r="I3872" s="1">
        <v>232.79488636215299</v>
      </c>
      <c r="J3872" s="1">
        <v>222.028399623631</v>
      </c>
      <c r="K3872" s="1">
        <v>294.39461303897099</v>
      </c>
      <c r="L3872" s="1">
        <v>295.752252964999</v>
      </c>
      <c r="M3872" s="1">
        <f t="shared" si="243"/>
        <v>107.20348679933912</v>
      </c>
      <c r="N3872" s="1">
        <v>0</v>
      </c>
      <c r="O3872" s="1" t="str">
        <f t="shared" si="240"/>
        <v>25-40</v>
      </c>
    </row>
    <row r="3873" spans="1:15">
      <c r="A3873" s="1">
        <v>3872</v>
      </c>
      <c r="B3873" s="1">
        <v>86753093872</v>
      </c>
      <c r="C3873" s="2">
        <v>1.6301369863013699</v>
      </c>
      <c r="D3873" s="2" t="str">
        <f t="shared" si="241"/>
        <v>&gt; 1.5 year</v>
      </c>
      <c r="E3873" s="3">
        <v>25.323287671232876</v>
      </c>
      <c r="F3873" s="1">
        <v>1</v>
      </c>
      <c r="G3873" s="1">
        <v>65</v>
      </c>
      <c r="H3873" s="1" t="str">
        <f t="shared" si="242"/>
        <v>&lt;80</v>
      </c>
      <c r="I3873" s="1">
        <v>175.80710701503199</v>
      </c>
      <c r="J3873" s="1">
        <v>200.082562886023</v>
      </c>
      <c r="K3873" s="1">
        <v>270.03886309269802</v>
      </c>
      <c r="L3873" s="1">
        <v>337.67059073405699</v>
      </c>
      <c r="M3873" s="1">
        <f t="shared" si="243"/>
        <v>102.99630805129499</v>
      </c>
      <c r="N3873" s="1">
        <v>1</v>
      </c>
      <c r="O3873" s="1" t="str">
        <f t="shared" si="240"/>
        <v>25-40</v>
      </c>
    </row>
    <row r="3874" spans="1:15">
      <c r="A3874" s="1">
        <v>3873</v>
      </c>
      <c r="B3874" s="1">
        <v>86753093873</v>
      </c>
      <c r="C3874" s="2">
        <v>1.178082191780822</v>
      </c>
      <c r="D3874" s="2" t="str">
        <f t="shared" si="241"/>
        <v>&lt;= 1.5 year</v>
      </c>
      <c r="E3874" s="3">
        <v>36.805479452054797</v>
      </c>
      <c r="F3874" s="1">
        <v>0</v>
      </c>
      <c r="G3874" s="1">
        <v>115</v>
      </c>
      <c r="H3874" s="1" t="str">
        <f t="shared" si="242"/>
        <v>&gt;=80</v>
      </c>
      <c r="I3874" s="1">
        <v>4.8816608587288499</v>
      </c>
      <c r="J3874" s="1">
        <v>212.501115906839</v>
      </c>
      <c r="K3874" s="1">
        <v>282.109472403626</v>
      </c>
      <c r="L3874" s="1">
        <v>1.6893879198798301</v>
      </c>
      <c r="M3874" s="1">
        <f t="shared" si="243"/>
        <v>51.446485380066129</v>
      </c>
      <c r="N3874" s="1">
        <v>1</v>
      </c>
      <c r="O3874" s="1" t="str">
        <f t="shared" si="240"/>
        <v>25-40</v>
      </c>
    </row>
    <row r="3875" spans="1:15">
      <c r="A3875" s="1">
        <v>3874</v>
      </c>
      <c r="B3875" s="1">
        <v>86753093874</v>
      </c>
      <c r="C3875" s="2">
        <v>1.6547945205479453</v>
      </c>
      <c r="D3875" s="2" t="str">
        <f t="shared" si="241"/>
        <v>&gt; 1.5 year</v>
      </c>
      <c r="E3875" s="3">
        <v>26.410958904109588</v>
      </c>
      <c r="F3875" s="1">
        <v>0</v>
      </c>
      <c r="G3875" s="1">
        <v>35</v>
      </c>
      <c r="H3875" s="1" t="str">
        <f t="shared" si="242"/>
        <v>&lt;80</v>
      </c>
      <c r="I3875" s="1">
        <v>233.19083166604</v>
      </c>
      <c r="J3875" s="1">
        <v>199.333162051578</v>
      </c>
      <c r="K3875" s="1">
        <v>338.384592090051</v>
      </c>
      <c r="L3875" s="1">
        <v>282.95685785513001</v>
      </c>
      <c r="M3875" s="1">
        <f t="shared" si="243"/>
        <v>109.16289349083115</v>
      </c>
      <c r="N3875" s="1">
        <v>0</v>
      </c>
      <c r="O3875" s="1" t="str">
        <f t="shared" si="240"/>
        <v>25-40</v>
      </c>
    </row>
    <row r="3876" spans="1:15">
      <c r="A3876" s="1">
        <v>3875</v>
      </c>
      <c r="B3876" s="1">
        <v>86753093875</v>
      </c>
      <c r="C3876" s="2">
        <v>1.2054794520547945</v>
      </c>
      <c r="D3876" s="2" t="str">
        <f t="shared" si="241"/>
        <v>&lt;= 1.5 year</v>
      </c>
      <c r="E3876" s="3">
        <v>36.460273972602742</v>
      </c>
      <c r="F3876" s="1">
        <v>1</v>
      </c>
      <c r="G3876" s="1">
        <v>84</v>
      </c>
      <c r="H3876" s="1" t="str">
        <f t="shared" si="242"/>
        <v>&gt;=80</v>
      </c>
      <c r="I3876" s="1">
        <v>13.951558426785899</v>
      </c>
      <c r="J3876" s="1">
        <v>334.03280878986999</v>
      </c>
      <c r="K3876" s="1">
        <v>213.297322218331</v>
      </c>
      <c r="L3876" s="1">
        <v>1.6994610969680599</v>
      </c>
      <c r="M3876" s="1">
        <f t="shared" si="243"/>
        <v>53.63836337516836</v>
      </c>
      <c r="N3876" s="1">
        <v>0</v>
      </c>
      <c r="O3876" s="1" t="str">
        <f t="shared" si="240"/>
        <v>25-40</v>
      </c>
    </row>
    <row r="3877" spans="1:15">
      <c r="A3877" s="1">
        <v>3876</v>
      </c>
      <c r="B3877" s="1">
        <v>86753093876</v>
      </c>
      <c r="C3877" s="2">
        <v>1.6136986301369862</v>
      </c>
      <c r="D3877" s="2" t="str">
        <f t="shared" si="241"/>
        <v>&gt; 1.5 year</v>
      </c>
      <c r="E3877" s="3">
        <v>27.386301369863013</v>
      </c>
      <c r="F3877" s="1">
        <v>0</v>
      </c>
      <c r="G3877" s="1">
        <v>44</v>
      </c>
      <c r="H3877" s="1" t="str">
        <f t="shared" si="242"/>
        <v>&lt;80</v>
      </c>
      <c r="I3877" s="1">
        <v>226.617585883548</v>
      </c>
      <c r="J3877" s="1">
        <v>327.26535367726098</v>
      </c>
      <c r="K3877" s="1">
        <v>150.81564178957001</v>
      </c>
      <c r="L3877" s="1">
        <v>236.782869330887</v>
      </c>
      <c r="M3877" s="1">
        <f t="shared" si="243"/>
        <v>90.822456499319571</v>
      </c>
      <c r="N3877" s="1">
        <v>1</v>
      </c>
      <c r="O3877" s="1" t="str">
        <f t="shared" si="240"/>
        <v>25-40</v>
      </c>
    </row>
    <row r="3878" spans="1:15">
      <c r="A3878" s="1">
        <v>3877</v>
      </c>
      <c r="B3878" s="1">
        <v>86753093877</v>
      </c>
      <c r="C3878" s="2">
        <v>1.2164383561643837</v>
      </c>
      <c r="D3878" s="2" t="str">
        <f t="shared" si="241"/>
        <v>&lt;= 1.5 year</v>
      </c>
      <c r="E3878" s="3">
        <v>34.405479452054792</v>
      </c>
      <c r="F3878" s="1">
        <v>0</v>
      </c>
      <c r="G3878" s="1">
        <v>77</v>
      </c>
      <c r="H3878" s="1" t="str">
        <f t="shared" si="242"/>
        <v>&lt;80</v>
      </c>
      <c r="I3878" s="1">
        <v>15.1927755341028</v>
      </c>
      <c r="J3878" s="1">
        <v>295.26686112566102</v>
      </c>
      <c r="K3878" s="1">
        <v>162.151602440267</v>
      </c>
      <c r="L3878" s="1">
        <v>9.0315563549579192</v>
      </c>
      <c r="M3878" s="1">
        <f t="shared" si="243"/>
        <v>45.378749988208092</v>
      </c>
      <c r="N3878" s="1">
        <v>1</v>
      </c>
      <c r="O3878" s="1" t="str">
        <f t="shared" si="240"/>
        <v>25-40</v>
      </c>
    </row>
    <row r="3879" spans="1:15">
      <c r="A3879" s="1">
        <v>3878</v>
      </c>
      <c r="B3879" s="1">
        <v>86753093878</v>
      </c>
      <c r="C3879" s="2">
        <v>0.8575342465753425</v>
      </c>
      <c r="D3879" s="2" t="str">
        <f t="shared" si="241"/>
        <v>&lt;= 1.5 year</v>
      </c>
      <c r="E3879" s="3">
        <v>34.602739726027394</v>
      </c>
      <c r="F3879" s="1">
        <v>1</v>
      </c>
      <c r="G3879" s="1">
        <v>21</v>
      </c>
      <c r="H3879" s="1" t="str">
        <f t="shared" si="242"/>
        <v>&lt;80</v>
      </c>
      <c r="I3879" s="1">
        <v>107.922518285213</v>
      </c>
      <c r="J3879" s="1">
        <v>58.172108831204703</v>
      </c>
      <c r="K3879" s="1">
        <v>333.50255401740498</v>
      </c>
      <c r="L3879" s="1">
        <v>301.61435655685301</v>
      </c>
      <c r="M3879" s="1">
        <f t="shared" si="243"/>
        <v>89.501599438224375</v>
      </c>
      <c r="N3879" s="1">
        <v>0</v>
      </c>
      <c r="O3879" s="1" t="str">
        <f t="shared" si="240"/>
        <v>25-40</v>
      </c>
    </row>
    <row r="3880" spans="1:15">
      <c r="A3880" s="1">
        <v>3879</v>
      </c>
      <c r="B3880" s="1">
        <v>86753093879</v>
      </c>
      <c r="C3880" s="2">
        <v>1.7095890410958905</v>
      </c>
      <c r="D3880" s="2" t="str">
        <f t="shared" si="241"/>
        <v>&gt; 1.5 year</v>
      </c>
      <c r="E3880" s="3">
        <v>28.824657534246576</v>
      </c>
      <c r="F3880" s="1">
        <v>0</v>
      </c>
      <c r="G3880" s="1">
        <v>56</v>
      </c>
      <c r="H3880" s="1" t="str">
        <f t="shared" si="242"/>
        <v>&lt;80</v>
      </c>
      <c r="I3880" s="1">
        <v>161.53968861059599</v>
      </c>
      <c r="J3880" s="1">
        <v>230.73053006904601</v>
      </c>
      <c r="K3880" s="1">
        <v>206.087238932622</v>
      </c>
      <c r="L3880" s="1">
        <v>323.98689877272102</v>
      </c>
      <c r="M3880" s="1">
        <f t="shared" si="243"/>
        <v>94.990514019012522</v>
      </c>
      <c r="N3880" s="1">
        <v>1</v>
      </c>
      <c r="O3880" s="1" t="str">
        <f t="shared" si="240"/>
        <v>25-40</v>
      </c>
    </row>
    <row r="3881" spans="1:15">
      <c r="A3881" s="1">
        <v>3880</v>
      </c>
      <c r="B3881" s="1">
        <v>86753093880</v>
      </c>
      <c r="C3881" s="2">
        <v>1.6684931506849314</v>
      </c>
      <c r="D3881" s="2" t="str">
        <f t="shared" si="241"/>
        <v>&gt; 1.5 year</v>
      </c>
      <c r="E3881" s="3">
        <v>35.386301369863013</v>
      </c>
      <c r="F3881" s="1">
        <v>0</v>
      </c>
      <c r="G3881" s="1">
        <v>52</v>
      </c>
      <c r="H3881" s="1" t="str">
        <f t="shared" si="242"/>
        <v>&lt;80</v>
      </c>
      <c r="I3881" s="1">
        <v>262.23482274661501</v>
      </c>
      <c r="J3881" s="1">
        <v>328.86255096352801</v>
      </c>
      <c r="K3881" s="1">
        <v>261.11656541611302</v>
      </c>
      <c r="L3881" s="1">
        <v>162.35242172324001</v>
      </c>
      <c r="M3881" s="1">
        <f t="shared" si="243"/>
        <v>98.104068353533819</v>
      </c>
      <c r="N3881" s="1">
        <v>0</v>
      </c>
      <c r="O3881" s="1" t="str">
        <f t="shared" si="240"/>
        <v>25-40</v>
      </c>
    </row>
    <row r="3882" spans="1:15">
      <c r="A3882" s="1">
        <v>3881</v>
      </c>
      <c r="B3882" s="1">
        <v>86753093881</v>
      </c>
      <c r="C3882" s="2">
        <v>1.2712328767123289</v>
      </c>
      <c r="D3882" s="2" t="str">
        <f t="shared" si="241"/>
        <v>&lt;= 1.5 year</v>
      </c>
      <c r="E3882" s="3">
        <v>45.802739726027397</v>
      </c>
      <c r="F3882" s="1">
        <v>0</v>
      </c>
      <c r="G3882" s="1">
        <v>73</v>
      </c>
      <c r="H3882" s="1" t="str">
        <f t="shared" si="242"/>
        <v>&lt;80</v>
      </c>
      <c r="I3882" s="1">
        <v>47.521056676913098</v>
      </c>
      <c r="J3882" s="1">
        <v>202.221700840327</v>
      </c>
      <c r="K3882" s="1">
        <v>339.46267925444801</v>
      </c>
      <c r="L3882" s="1">
        <v>19.174024010622901</v>
      </c>
      <c r="M3882" s="1">
        <f t="shared" si="243"/>
        <v>63.015824993187707</v>
      </c>
      <c r="N3882" s="1">
        <v>0</v>
      </c>
      <c r="O3882" s="1" t="str">
        <f t="shared" si="240"/>
        <v>&gt;40</v>
      </c>
    </row>
    <row r="3883" spans="1:15">
      <c r="A3883" s="1">
        <v>3882</v>
      </c>
      <c r="B3883" s="1">
        <v>86753093882</v>
      </c>
      <c r="C3883" s="2">
        <v>1.1863013698630136</v>
      </c>
      <c r="D3883" s="2" t="str">
        <f t="shared" si="241"/>
        <v>&lt;= 1.5 year</v>
      </c>
      <c r="E3883" s="3">
        <v>41.290410958904111</v>
      </c>
      <c r="F3883" s="1">
        <v>1</v>
      </c>
      <c r="G3883" s="1">
        <v>54</v>
      </c>
      <c r="H3883" s="1" t="str">
        <f t="shared" si="242"/>
        <v>&lt;80</v>
      </c>
      <c r="I3883" s="1">
        <v>4.3068062054428102</v>
      </c>
      <c r="J3883" s="1">
        <v>327.75014328071899</v>
      </c>
      <c r="K3883" s="1">
        <v>271.800371366506</v>
      </c>
      <c r="L3883" s="1">
        <v>19.322514946584601</v>
      </c>
      <c r="M3883" s="1">
        <f t="shared" si="243"/>
        <v>61.499302316463819</v>
      </c>
      <c r="N3883" s="1">
        <v>0</v>
      </c>
      <c r="O3883" s="1" t="str">
        <f t="shared" si="240"/>
        <v>&gt;40</v>
      </c>
    </row>
    <row r="3884" spans="1:15">
      <c r="A3884" s="1">
        <v>3883</v>
      </c>
      <c r="B3884" s="1">
        <v>86753093883</v>
      </c>
      <c r="C3884" s="2">
        <v>1.2301369863013698</v>
      </c>
      <c r="D3884" s="2" t="str">
        <f t="shared" si="241"/>
        <v>&lt;= 1.5 year</v>
      </c>
      <c r="E3884" s="3">
        <v>39.68767123287671</v>
      </c>
      <c r="F3884" s="1">
        <v>1</v>
      </c>
      <c r="G3884" s="1">
        <v>62</v>
      </c>
      <c r="H3884" s="1" t="str">
        <f t="shared" si="242"/>
        <v>&lt;80</v>
      </c>
      <c r="I3884" s="1">
        <v>30.134787784087202</v>
      </c>
      <c r="J3884" s="1">
        <v>221.831272262922</v>
      </c>
      <c r="K3884" s="1">
        <v>298.872290640561</v>
      </c>
      <c r="L3884" s="1">
        <v>13.9668772297735</v>
      </c>
      <c r="M3884" s="1">
        <f t="shared" si="243"/>
        <v>57.697984948200876</v>
      </c>
      <c r="N3884" s="1">
        <v>0</v>
      </c>
      <c r="O3884" s="1" t="str">
        <f t="shared" si="240"/>
        <v>25-40</v>
      </c>
    </row>
    <row r="3885" spans="1:15">
      <c r="A3885" s="1">
        <v>3884</v>
      </c>
      <c r="B3885" s="1">
        <v>86753093884</v>
      </c>
      <c r="C3885" s="2">
        <v>1.558904109589041</v>
      </c>
      <c r="D3885" s="2" t="str">
        <f t="shared" si="241"/>
        <v>&gt; 1.5 year</v>
      </c>
      <c r="E3885" s="3">
        <v>29.923287671232877</v>
      </c>
      <c r="F3885" s="1">
        <v>1</v>
      </c>
      <c r="G3885" s="1">
        <v>35</v>
      </c>
      <c r="H3885" s="1" t="str">
        <f t="shared" si="242"/>
        <v>&lt;80</v>
      </c>
      <c r="I3885" s="1">
        <v>197.67441821598899</v>
      </c>
      <c r="J3885" s="1">
        <v>221.17461616513</v>
      </c>
      <c r="K3885" s="1">
        <v>317.25670903993102</v>
      </c>
      <c r="L3885" s="1">
        <v>164.661129712426</v>
      </c>
      <c r="M3885" s="1">
        <f t="shared" si="243"/>
        <v>91.33806340077237</v>
      </c>
      <c r="N3885" s="1">
        <v>0</v>
      </c>
      <c r="O3885" s="1" t="str">
        <f t="shared" si="240"/>
        <v>25-40</v>
      </c>
    </row>
    <row r="3886" spans="1:15">
      <c r="A3886" s="1">
        <v>3885</v>
      </c>
      <c r="B3886" s="1">
        <v>86753093885</v>
      </c>
      <c r="C3886" s="2">
        <v>1.2136986301369863</v>
      </c>
      <c r="D3886" s="2" t="str">
        <f t="shared" si="241"/>
        <v>&lt;= 1.5 year</v>
      </c>
      <c r="E3886" s="3">
        <v>38.772602739726025</v>
      </c>
      <c r="F3886" s="1">
        <v>0</v>
      </c>
      <c r="G3886" s="1">
        <v>78</v>
      </c>
      <c r="H3886" s="1" t="str">
        <f t="shared" si="242"/>
        <v>&lt;80</v>
      </c>
      <c r="I3886" s="1">
        <v>0.40215023642861802</v>
      </c>
      <c r="J3886" s="1">
        <v>285.33024101517202</v>
      </c>
      <c r="K3886" s="1">
        <v>251.075249113192</v>
      </c>
      <c r="L3886" s="1">
        <v>66.318809287621605</v>
      </c>
      <c r="M3886" s="1">
        <f t="shared" si="243"/>
        <v>60.945878308225687</v>
      </c>
      <c r="N3886" s="1">
        <v>0</v>
      </c>
      <c r="O3886" s="1" t="str">
        <f t="shared" si="240"/>
        <v>25-40</v>
      </c>
    </row>
    <row r="3887" spans="1:15">
      <c r="A3887" s="1">
        <v>3886</v>
      </c>
      <c r="B3887" s="1">
        <v>86753093886</v>
      </c>
      <c r="C3887" s="2">
        <v>1.6465753424657534</v>
      </c>
      <c r="D3887" s="2" t="str">
        <f t="shared" si="241"/>
        <v>&gt; 1.5 year</v>
      </c>
      <c r="E3887" s="3">
        <v>29.2</v>
      </c>
      <c r="F3887" s="1">
        <v>0</v>
      </c>
      <c r="G3887" s="1">
        <v>27</v>
      </c>
      <c r="H3887" s="1" t="str">
        <f t="shared" si="242"/>
        <v>&lt;80</v>
      </c>
      <c r="I3887" s="1">
        <v>213.341056503391</v>
      </c>
      <c r="J3887" s="1">
        <v>288.27815435799903</v>
      </c>
      <c r="K3887" s="1">
        <v>157.36620623818899</v>
      </c>
      <c r="L3887" s="1">
        <v>251.275216079263</v>
      </c>
      <c r="M3887" s="1">
        <f t="shared" si="243"/>
        <v>89.166507547005438</v>
      </c>
      <c r="N3887" s="1">
        <v>1</v>
      </c>
      <c r="O3887" s="1" t="str">
        <f t="shared" si="240"/>
        <v>25-40</v>
      </c>
    </row>
    <row r="3888" spans="1:15">
      <c r="A3888" s="1">
        <v>3887</v>
      </c>
      <c r="B3888" s="1">
        <v>86753093887</v>
      </c>
      <c r="C3888" s="2">
        <v>1.7013698630136986</v>
      </c>
      <c r="D3888" s="2" t="str">
        <f t="shared" si="241"/>
        <v>&gt; 1.5 year</v>
      </c>
      <c r="E3888" s="3">
        <v>34.695890410958903</v>
      </c>
      <c r="F3888" s="1">
        <v>0</v>
      </c>
      <c r="G3888" s="1">
        <v>45</v>
      </c>
      <c r="H3888" s="1" t="str">
        <f t="shared" si="242"/>
        <v>&lt;80</v>
      </c>
      <c r="I3888" s="1">
        <v>214.704336815011</v>
      </c>
      <c r="J3888" s="1">
        <v>191.93538788852501</v>
      </c>
      <c r="K3888" s="1">
        <v>209.11797384328099</v>
      </c>
      <c r="L3888" s="1">
        <v>227.49583194078801</v>
      </c>
      <c r="M3888" s="1">
        <f t="shared" si="243"/>
        <v>84.924834670371155</v>
      </c>
      <c r="N3888" s="1">
        <v>1</v>
      </c>
      <c r="O3888" s="1" t="str">
        <f t="shared" si="240"/>
        <v>25-40</v>
      </c>
    </row>
    <row r="3889" spans="1:15">
      <c r="A3889" s="1">
        <v>3888</v>
      </c>
      <c r="B3889" s="1">
        <v>86753093888</v>
      </c>
      <c r="C3889" s="2">
        <v>1.2</v>
      </c>
      <c r="D3889" s="2" t="str">
        <f t="shared" si="241"/>
        <v>&lt;= 1.5 year</v>
      </c>
      <c r="E3889" s="3">
        <v>33.052054794520551</v>
      </c>
      <c r="F3889" s="1">
        <v>1</v>
      </c>
      <c r="G3889" s="1">
        <v>22</v>
      </c>
      <c r="H3889" s="1" t="str">
        <f t="shared" si="242"/>
        <v>&lt;80</v>
      </c>
      <c r="I3889" s="1">
        <v>296.12778411543798</v>
      </c>
      <c r="J3889" s="1">
        <v>500.52132980380702</v>
      </c>
      <c r="K3889" s="1">
        <v>49.187330098832</v>
      </c>
      <c r="L3889" s="1">
        <v>62.2800480013059</v>
      </c>
      <c r="M3889" s="1">
        <f t="shared" si="243"/>
        <v>77.10801448555614</v>
      </c>
      <c r="N3889" s="1">
        <v>1</v>
      </c>
      <c r="O3889" s="1" t="str">
        <f t="shared" si="240"/>
        <v>25-40</v>
      </c>
    </row>
    <row r="3890" spans="1:15">
      <c r="A3890" s="1">
        <v>3889</v>
      </c>
      <c r="B3890" s="1">
        <v>86753093889</v>
      </c>
      <c r="C3890" s="2">
        <v>1.1452054794520548</v>
      </c>
      <c r="D3890" s="2" t="str">
        <f t="shared" si="241"/>
        <v>&lt;= 1.5 year</v>
      </c>
      <c r="E3890" s="3">
        <v>35.769863013698632</v>
      </c>
      <c r="F3890" s="1">
        <v>0</v>
      </c>
      <c r="G3890" s="1">
        <v>95</v>
      </c>
      <c r="H3890" s="1" t="str">
        <f t="shared" si="242"/>
        <v>&gt;=80</v>
      </c>
      <c r="I3890" s="1">
        <v>41.615692813891101</v>
      </c>
      <c r="J3890" s="1">
        <v>175.80764030120901</v>
      </c>
      <c r="K3890" s="1">
        <v>303.78403244581</v>
      </c>
      <c r="L3890" s="1">
        <v>15.2308090620757</v>
      </c>
      <c r="M3890" s="1">
        <f t="shared" si="243"/>
        <v>55.675647630154288</v>
      </c>
      <c r="N3890" s="1">
        <v>0</v>
      </c>
      <c r="O3890" s="1" t="str">
        <f t="shared" si="240"/>
        <v>25-40</v>
      </c>
    </row>
    <row r="3891" spans="1:15">
      <c r="A3891" s="1">
        <v>3890</v>
      </c>
      <c r="B3891" s="1">
        <v>86753093890</v>
      </c>
      <c r="C3891" s="2">
        <v>1.3890410958904109</v>
      </c>
      <c r="D3891" s="2" t="str">
        <f t="shared" si="241"/>
        <v>&lt;= 1.5 year</v>
      </c>
      <c r="E3891" s="3">
        <v>41.923287671232877</v>
      </c>
      <c r="F3891" s="1">
        <v>0</v>
      </c>
      <c r="G3891" s="1">
        <v>114</v>
      </c>
      <c r="H3891" s="1" t="str">
        <f t="shared" si="242"/>
        <v>&gt;=80</v>
      </c>
      <c r="I3891" s="1">
        <v>11.8073072033926</v>
      </c>
      <c r="J3891" s="1">
        <v>205.503345824516</v>
      </c>
      <c r="K3891" s="1">
        <v>368.27568090905299</v>
      </c>
      <c r="L3891" s="1">
        <v>21.800346916596901</v>
      </c>
      <c r="M3891" s="1">
        <f t="shared" si="243"/>
        <v>64.193975581310667</v>
      </c>
      <c r="N3891" s="1">
        <v>1</v>
      </c>
      <c r="O3891" s="1" t="str">
        <f t="shared" si="240"/>
        <v>&gt;40</v>
      </c>
    </row>
    <row r="3892" spans="1:15">
      <c r="A3892" s="1">
        <v>3891</v>
      </c>
      <c r="B3892" s="1">
        <v>86753093891</v>
      </c>
      <c r="C3892" s="2">
        <v>1.726027397260274</v>
      </c>
      <c r="D3892" s="2" t="str">
        <f t="shared" si="241"/>
        <v>&gt; 1.5 year</v>
      </c>
      <c r="E3892" s="3">
        <v>32.673972602739724</v>
      </c>
      <c r="F3892" s="1">
        <v>0</v>
      </c>
      <c r="G3892" s="1">
        <v>34</v>
      </c>
      <c r="H3892" s="1" t="str">
        <f t="shared" si="242"/>
        <v>&lt;80</v>
      </c>
      <c r="I3892" s="1">
        <v>353.05638198154202</v>
      </c>
      <c r="J3892" s="1">
        <v>272.57227988624197</v>
      </c>
      <c r="K3892" s="1">
        <v>197.995097224322</v>
      </c>
      <c r="L3892" s="1">
        <v>131.98261870661699</v>
      </c>
      <c r="M3892" s="1">
        <f t="shared" si="243"/>
        <v>89.647618861135399</v>
      </c>
      <c r="N3892" s="1">
        <v>0</v>
      </c>
      <c r="O3892" s="1" t="str">
        <f t="shared" si="240"/>
        <v>25-40</v>
      </c>
    </row>
    <row r="3893" spans="1:15">
      <c r="A3893" s="1">
        <v>3892</v>
      </c>
      <c r="B3893" s="1">
        <v>86753093892</v>
      </c>
      <c r="C3893" s="2">
        <v>1.1342465753424658</v>
      </c>
      <c r="D3893" s="2" t="str">
        <f t="shared" si="241"/>
        <v>&lt;= 1.5 year</v>
      </c>
      <c r="E3893" s="3">
        <v>42.934246575342463</v>
      </c>
      <c r="F3893" s="1">
        <v>0</v>
      </c>
      <c r="G3893" s="1">
        <v>96</v>
      </c>
      <c r="H3893" s="1" t="str">
        <f t="shared" si="242"/>
        <v>&gt;=80</v>
      </c>
      <c r="I3893" s="1">
        <v>6.4540954337363798</v>
      </c>
      <c r="J3893" s="1">
        <v>325.988937414156</v>
      </c>
      <c r="K3893" s="1">
        <v>249.43488955034999</v>
      </c>
      <c r="L3893" s="1">
        <v>44.767854749049299</v>
      </c>
      <c r="M3893" s="1">
        <f t="shared" si="243"/>
        <v>61.899771943759312</v>
      </c>
      <c r="N3893" s="1">
        <v>0</v>
      </c>
      <c r="O3893" s="1" t="str">
        <f t="shared" si="240"/>
        <v>&gt;40</v>
      </c>
    </row>
    <row r="3894" spans="1:15">
      <c r="A3894" s="1">
        <v>3893</v>
      </c>
      <c r="B3894" s="1">
        <v>86753093893</v>
      </c>
      <c r="C3894" s="2">
        <v>1.1726027397260275</v>
      </c>
      <c r="D3894" s="2" t="str">
        <f t="shared" si="241"/>
        <v>&lt;= 1.5 year</v>
      </c>
      <c r="E3894" s="3">
        <v>42.852054794520548</v>
      </c>
      <c r="F3894" s="1">
        <v>1</v>
      </c>
      <c r="G3894" s="1">
        <v>83</v>
      </c>
      <c r="H3894" s="1" t="str">
        <f t="shared" si="242"/>
        <v>&gt;=80</v>
      </c>
      <c r="I3894" s="1">
        <v>15.168823874701101</v>
      </c>
      <c r="J3894" s="1">
        <v>294.00371091363201</v>
      </c>
      <c r="K3894" s="1">
        <v>261.22605063952602</v>
      </c>
      <c r="L3894" s="1">
        <v>14.4589042066668</v>
      </c>
      <c r="M3894" s="1">
        <f t="shared" si="243"/>
        <v>57.815997364609792</v>
      </c>
      <c r="N3894" s="1">
        <v>0</v>
      </c>
      <c r="O3894" s="1" t="str">
        <f t="shared" si="240"/>
        <v>&gt;40</v>
      </c>
    </row>
    <row r="3895" spans="1:15">
      <c r="A3895" s="1">
        <v>3894</v>
      </c>
      <c r="B3895" s="1">
        <v>86753093894</v>
      </c>
      <c r="C3895" s="2">
        <v>1.1643835616438356</v>
      </c>
      <c r="D3895" s="2" t="str">
        <f t="shared" si="241"/>
        <v>&lt;= 1.5 year</v>
      </c>
      <c r="E3895" s="3">
        <v>45.627397260273973</v>
      </c>
      <c r="F3895" s="1">
        <v>1</v>
      </c>
      <c r="G3895" s="1">
        <v>65</v>
      </c>
      <c r="H3895" s="1" t="str">
        <f t="shared" si="242"/>
        <v>&lt;80</v>
      </c>
      <c r="I3895" s="1">
        <v>52.602404608376602</v>
      </c>
      <c r="J3895" s="1">
        <v>299.379091416481</v>
      </c>
      <c r="K3895" s="1">
        <v>235.276152608096</v>
      </c>
      <c r="L3895" s="1">
        <v>2.2563566928169898</v>
      </c>
      <c r="M3895" s="1">
        <f t="shared" si="243"/>
        <v>56.662420798098168</v>
      </c>
      <c r="N3895" s="1">
        <v>0</v>
      </c>
      <c r="O3895" s="1" t="str">
        <f t="shared" si="240"/>
        <v>&gt;40</v>
      </c>
    </row>
    <row r="3896" spans="1:15">
      <c r="A3896" s="1">
        <v>3895</v>
      </c>
      <c r="B3896" s="1">
        <v>86753093895</v>
      </c>
      <c r="C3896" s="2">
        <v>1.6739726027397259</v>
      </c>
      <c r="D3896" s="2" t="str">
        <f t="shared" si="241"/>
        <v>&gt; 1.5 year</v>
      </c>
      <c r="E3896" s="3">
        <v>29.095890410958905</v>
      </c>
      <c r="F3896" s="1">
        <v>0</v>
      </c>
      <c r="G3896" s="1">
        <v>36</v>
      </c>
      <c r="H3896" s="1" t="str">
        <f t="shared" si="242"/>
        <v>&lt;80</v>
      </c>
      <c r="I3896" s="1">
        <v>140.60037224144099</v>
      </c>
      <c r="J3896" s="1">
        <v>273.66622582340301</v>
      </c>
      <c r="K3896" s="1">
        <v>304.37724651372599</v>
      </c>
      <c r="L3896" s="1">
        <v>214.21628537379399</v>
      </c>
      <c r="M3896" s="1">
        <f t="shared" si="243"/>
        <v>95.372551671689919</v>
      </c>
      <c r="N3896" s="1">
        <v>1</v>
      </c>
      <c r="O3896" s="1" t="str">
        <f t="shared" si="240"/>
        <v>25-40</v>
      </c>
    </row>
    <row r="3897" spans="1:15">
      <c r="A3897" s="1">
        <v>3896</v>
      </c>
      <c r="B3897" s="1">
        <v>86753093896</v>
      </c>
      <c r="C3897" s="2">
        <v>1.6684931506849314</v>
      </c>
      <c r="D3897" s="2" t="str">
        <f t="shared" si="241"/>
        <v>&gt; 1.5 year</v>
      </c>
      <c r="E3897" s="3">
        <v>30.693150684931506</v>
      </c>
      <c r="F3897" s="1">
        <v>0</v>
      </c>
      <c r="G3897" s="1">
        <v>40</v>
      </c>
      <c r="H3897" s="1" t="str">
        <f t="shared" si="242"/>
        <v>&lt;80</v>
      </c>
      <c r="I3897" s="1">
        <v>197.92879960110901</v>
      </c>
      <c r="J3897" s="1">
        <v>319.54662699417298</v>
      </c>
      <c r="K3897" s="1">
        <v>222.000707234651</v>
      </c>
      <c r="L3897" s="1">
        <v>269.61392240884402</v>
      </c>
      <c r="M3897" s="1">
        <f t="shared" si="243"/>
        <v>100.39178968484197</v>
      </c>
      <c r="N3897" s="1">
        <v>0</v>
      </c>
      <c r="O3897" s="1" t="str">
        <f t="shared" si="240"/>
        <v>25-40</v>
      </c>
    </row>
    <row r="3898" spans="1:15">
      <c r="A3898" s="1">
        <v>3897</v>
      </c>
      <c r="B3898" s="1">
        <v>86753093897</v>
      </c>
      <c r="C3898" s="2">
        <v>1.3452054794520547</v>
      </c>
      <c r="D3898" s="2" t="str">
        <f t="shared" si="241"/>
        <v>&lt;= 1.5 year</v>
      </c>
      <c r="E3898" s="3">
        <v>34.30684931506849</v>
      </c>
      <c r="F3898" s="1">
        <v>0</v>
      </c>
      <c r="G3898" s="1">
        <v>81</v>
      </c>
      <c r="H3898" s="1" t="str">
        <f t="shared" si="242"/>
        <v>&gt;=80</v>
      </c>
      <c r="I3898" s="1">
        <v>1.2387367061066099</v>
      </c>
      <c r="J3898" s="1">
        <v>286.879911053814</v>
      </c>
      <c r="K3898" s="1">
        <v>266.22651746823499</v>
      </c>
      <c r="L3898" s="1">
        <v>16.961968072746</v>
      </c>
      <c r="M3898" s="1">
        <f t="shared" si="243"/>
        <v>57.032110085711366</v>
      </c>
      <c r="N3898" s="1">
        <v>1</v>
      </c>
      <c r="O3898" s="1" t="str">
        <f t="shared" si="240"/>
        <v>25-40</v>
      </c>
    </row>
    <row r="3899" spans="1:15">
      <c r="A3899" s="1">
        <v>3898</v>
      </c>
      <c r="B3899" s="1">
        <v>86753093898</v>
      </c>
      <c r="C3899" s="2">
        <v>1.5835616438356164</v>
      </c>
      <c r="D3899" s="2" t="str">
        <f t="shared" si="241"/>
        <v>&gt; 1.5 year</v>
      </c>
      <c r="E3899" s="3">
        <v>30.402739726027399</v>
      </c>
      <c r="F3899" s="1">
        <v>0</v>
      </c>
      <c r="G3899" s="1">
        <v>19</v>
      </c>
      <c r="H3899" s="1" t="str">
        <f t="shared" si="242"/>
        <v>&lt;80</v>
      </c>
      <c r="I3899" s="1">
        <v>327.41339201216101</v>
      </c>
      <c r="J3899" s="1">
        <v>226.61091876990801</v>
      </c>
      <c r="K3899" s="1">
        <v>144.39291818858399</v>
      </c>
      <c r="L3899" s="1">
        <v>221.60406278201501</v>
      </c>
      <c r="M3899" s="1">
        <f t="shared" si="243"/>
        <v>88.241582579037399</v>
      </c>
      <c r="N3899" s="1">
        <v>0</v>
      </c>
      <c r="O3899" s="1" t="str">
        <f t="shared" si="240"/>
        <v>25-40</v>
      </c>
    </row>
    <row r="3900" spans="1:15">
      <c r="A3900" s="1">
        <v>3899</v>
      </c>
      <c r="B3900" s="1">
        <v>86753093899</v>
      </c>
      <c r="C3900" s="2">
        <v>1.2356164383561643</v>
      </c>
      <c r="D3900" s="2" t="str">
        <f t="shared" si="241"/>
        <v>&lt;= 1.5 year</v>
      </c>
      <c r="E3900" s="3">
        <v>27.547945205479451</v>
      </c>
      <c r="F3900" s="1">
        <v>0</v>
      </c>
      <c r="G3900" s="1">
        <v>59</v>
      </c>
      <c r="H3900" s="1" t="str">
        <f t="shared" si="242"/>
        <v>&lt;80</v>
      </c>
      <c r="I3900" s="1">
        <v>385.494814006333</v>
      </c>
      <c r="J3900" s="1">
        <v>389.18363451349097</v>
      </c>
      <c r="K3900" s="1">
        <v>0.26279639009333799</v>
      </c>
      <c r="L3900" s="1">
        <v>57.425759810717899</v>
      </c>
      <c r="M3900" s="1">
        <f t="shared" si="243"/>
        <v>68.896902625683268</v>
      </c>
      <c r="N3900" s="1">
        <v>0</v>
      </c>
      <c r="O3900" s="1" t="str">
        <f t="shared" si="240"/>
        <v>25-40</v>
      </c>
    </row>
    <row r="3901" spans="1:15">
      <c r="A3901" s="1">
        <v>3900</v>
      </c>
      <c r="B3901" s="1">
        <v>86753093900</v>
      </c>
      <c r="C3901" s="2">
        <v>1.1643835616438356</v>
      </c>
      <c r="D3901" s="2" t="str">
        <f t="shared" si="241"/>
        <v>&lt;= 1.5 year</v>
      </c>
      <c r="E3901" s="3">
        <v>41.509589041095893</v>
      </c>
      <c r="F3901" s="1">
        <v>1</v>
      </c>
      <c r="G3901" s="1">
        <v>90</v>
      </c>
      <c r="H3901" s="1" t="str">
        <f t="shared" si="242"/>
        <v>&gt;=80</v>
      </c>
      <c r="I3901" s="1">
        <v>5.4722382736520396</v>
      </c>
      <c r="J3901" s="1">
        <v>232.370341051423</v>
      </c>
      <c r="K3901" s="1">
        <v>286.43926407373903</v>
      </c>
      <c r="L3901" s="1">
        <v>62.065489555289602</v>
      </c>
      <c r="M3901" s="1">
        <f t="shared" si="243"/>
        <v>60.847976781489436</v>
      </c>
      <c r="N3901" s="1">
        <v>0</v>
      </c>
      <c r="O3901" s="1" t="str">
        <f t="shared" si="240"/>
        <v>&gt;40</v>
      </c>
    </row>
    <row r="3902" spans="1:15">
      <c r="A3902" s="1">
        <v>3901</v>
      </c>
      <c r="B3902" s="1">
        <v>86753093901</v>
      </c>
      <c r="C3902" s="2">
        <v>1.1945205479452055</v>
      </c>
      <c r="D3902" s="2" t="str">
        <f t="shared" si="241"/>
        <v>&lt;= 1.5 year</v>
      </c>
      <c r="E3902" s="3">
        <v>45.936986301369863</v>
      </c>
      <c r="F3902" s="1">
        <v>0</v>
      </c>
      <c r="G3902" s="1">
        <v>59</v>
      </c>
      <c r="H3902" s="1" t="str">
        <f t="shared" si="242"/>
        <v>&lt;80</v>
      </c>
      <c r="I3902" s="1">
        <v>40.636520177883497</v>
      </c>
      <c r="J3902" s="1">
        <v>267.53910989399799</v>
      </c>
      <c r="K3902" s="1">
        <v>257.262505024858</v>
      </c>
      <c r="L3902" s="1">
        <v>61.8708438085417</v>
      </c>
      <c r="M3902" s="1">
        <f t="shared" si="243"/>
        <v>62.950052265758487</v>
      </c>
      <c r="N3902" s="1">
        <v>0</v>
      </c>
      <c r="O3902" s="1" t="str">
        <f t="shared" si="240"/>
        <v>&gt;40</v>
      </c>
    </row>
    <row r="3903" spans="1:15">
      <c r="A3903" s="1">
        <v>3902</v>
      </c>
      <c r="B3903" s="1">
        <v>86753093902</v>
      </c>
      <c r="C3903" s="2">
        <v>1.6520547945205479</v>
      </c>
      <c r="D3903" s="2" t="str">
        <f t="shared" si="241"/>
        <v>&gt; 1.5 year</v>
      </c>
      <c r="E3903" s="3">
        <v>29.961643835616439</v>
      </c>
      <c r="F3903" s="1">
        <v>0</v>
      </c>
      <c r="G3903" s="1">
        <v>48</v>
      </c>
      <c r="H3903" s="1" t="str">
        <f t="shared" si="242"/>
        <v>&lt;80</v>
      </c>
      <c r="I3903" s="1">
        <v>274.26184619606602</v>
      </c>
      <c r="J3903" s="1">
        <v>293.895697994562</v>
      </c>
      <c r="K3903" s="1">
        <v>212.79116056426099</v>
      </c>
      <c r="L3903" s="1">
        <v>200.787810124336</v>
      </c>
      <c r="M3903" s="1">
        <f t="shared" si="243"/>
        <v>95.082080017881879</v>
      </c>
      <c r="N3903" s="1">
        <v>0</v>
      </c>
      <c r="O3903" s="1" t="str">
        <f t="shared" si="240"/>
        <v>25-40</v>
      </c>
    </row>
    <row r="3904" spans="1:15">
      <c r="A3904" s="1">
        <v>3903</v>
      </c>
      <c r="B3904" s="1">
        <v>86753093903</v>
      </c>
      <c r="C3904" s="2">
        <v>1.6027397260273972</v>
      </c>
      <c r="D3904" s="2" t="str">
        <f t="shared" si="241"/>
        <v>&gt; 1.5 year</v>
      </c>
      <c r="E3904" s="3">
        <v>31.030136986301368</v>
      </c>
      <c r="F3904" s="1">
        <v>0</v>
      </c>
      <c r="G3904" s="1">
        <v>25</v>
      </c>
      <c r="H3904" s="1" t="str">
        <f t="shared" si="242"/>
        <v>&lt;80</v>
      </c>
      <c r="I3904" s="1">
        <v>159.87858131498899</v>
      </c>
      <c r="J3904" s="1">
        <v>270.22256266814401</v>
      </c>
      <c r="K3904" s="1">
        <v>207.10226345523199</v>
      </c>
      <c r="L3904" s="1">
        <v>290.58534738268099</v>
      </c>
      <c r="M3904" s="1">
        <f t="shared" si="243"/>
        <v>94.130604819200187</v>
      </c>
      <c r="N3904" s="1">
        <v>0</v>
      </c>
      <c r="O3904" s="1" t="str">
        <f t="shared" si="240"/>
        <v>25-40</v>
      </c>
    </row>
    <row r="3905" spans="1:15">
      <c r="A3905" s="1">
        <v>3904</v>
      </c>
      <c r="B3905" s="1">
        <v>86753093904</v>
      </c>
      <c r="C3905" s="2">
        <v>1.536986301369863</v>
      </c>
      <c r="D3905" s="2" t="str">
        <f t="shared" si="241"/>
        <v>&gt; 1.5 year</v>
      </c>
      <c r="E3905" s="3">
        <v>32.172602739726024</v>
      </c>
      <c r="F3905" s="1">
        <v>0</v>
      </c>
      <c r="G3905" s="1">
        <v>77</v>
      </c>
      <c r="H3905" s="1" t="str">
        <f t="shared" si="242"/>
        <v>&lt;80</v>
      </c>
      <c r="I3905" s="1">
        <v>263.40343055854999</v>
      </c>
      <c r="J3905" s="1">
        <v>258.00570229755402</v>
      </c>
      <c r="K3905" s="1">
        <v>213.70023540618899</v>
      </c>
      <c r="L3905" s="1">
        <v>304.57531106128698</v>
      </c>
      <c r="M3905" s="1">
        <f t="shared" si="243"/>
        <v>103.90579620458541</v>
      </c>
      <c r="N3905" s="1">
        <v>0</v>
      </c>
      <c r="O3905" s="1" t="str">
        <f t="shared" si="240"/>
        <v>25-40</v>
      </c>
    </row>
    <row r="3906" spans="1:15">
      <c r="A3906" s="1">
        <v>3905</v>
      </c>
      <c r="B3906" s="1">
        <v>86753093905</v>
      </c>
      <c r="C3906" s="2">
        <v>1.6520547945205479</v>
      </c>
      <c r="D3906" s="2" t="str">
        <f t="shared" si="241"/>
        <v>&gt; 1.5 year</v>
      </c>
      <c r="E3906" s="3">
        <v>27.687671232876713</v>
      </c>
      <c r="F3906" s="1">
        <v>0</v>
      </c>
      <c r="G3906" s="1">
        <v>54</v>
      </c>
      <c r="H3906" s="1" t="str">
        <f t="shared" si="242"/>
        <v>&lt;80</v>
      </c>
      <c r="I3906" s="1">
        <v>150.54301559087699</v>
      </c>
      <c r="J3906" s="1">
        <v>410.52267534075702</v>
      </c>
      <c r="K3906" s="1">
        <v>224.961699616609</v>
      </c>
      <c r="L3906" s="1">
        <v>211.18814057669201</v>
      </c>
      <c r="M3906" s="1">
        <f t="shared" si="243"/>
        <v>97.22323609772684</v>
      </c>
      <c r="N3906" s="1">
        <v>0</v>
      </c>
      <c r="O3906" s="1" t="str">
        <f t="shared" ref="O3906:O3969" si="244">IF(AND(E3906&gt;17,E3906&lt;25),"17-25",IF(AND(E3906&gt;25,E3906&lt;40),"25-40","&gt;40"))</f>
        <v>25-40</v>
      </c>
    </row>
    <row r="3907" spans="1:15">
      <c r="A3907" s="1">
        <v>3906</v>
      </c>
      <c r="B3907" s="1">
        <v>86753093906</v>
      </c>
      <c r="C3907" s="2">
        <v>1.1260273972602739</v>
      </c>
      <c r="D3907" s="2" t="str">
        <f t="shared" ref="D3907:D3970" si="245">IF(OR(C3907&lt;1.5, C3907=1.5),"&lt;= 1.5 year","&gt; 1.5 year")</f>
        <v>&lt;= 1.5 year</v>
      </c>
      <c r="E3907" s="3">
        <v>34.553424657534244</v>
      </c>
      <c r="F3907" s="1">
        <v>0</v>
      </c>
      <c r="G3907" s="1">
        <v>75</v>
      </c>
      <c r="H3907" s="1" t="str">
        <f t="shared" ref="H3907:H3970" si="246">IF(G3907&lt;80,"&lt;80","&gt;=80")</f>
        <v>&lt;80</v>
      </c>
      <c r="I3907" s="1">
        <v>25.819515731707899</v>
      </c>
      <c r="J3907" s="1">
        <v>283.49922128158698</v>
      </c>
      <c r="K3907" s="1">
        <v>259.86831050208002</v>
      </c>
      <c r="L3907" s="1">
        <v>17.685764370589801</v>
      </c>
      <c r="M3907" s="1">
        <f t="shared" ref="M3907:M3970" si="247">SUMPRODUCT(I3907:L3907,$P$3:$S$3)</f>
        <v>58.051987945783971</v>
      </c>
      <c r="N3907" s="1">
        <v>0</v>
      </c>
      <c r="O3907" s="1" t="str">
        <f t="shared" si="244"/>
        <v>25-40</v>
      </c>
    </row>
    <row r="3908" spans="1:15">
      <c r="A3908" s="1">
        <v>3907</v>
      </c>
      <c r="B3908" s="1">
        <v>86753093907</v>
      </c>
      <c r="C3908" s="2">
        <v>1.178082191780822</v>
      </c>
      <c r="D3908" s="2" t="str">
        <f t="shared" si="245"/>
        <v>&lt;= 1.5 year</v>
      </c>
      <c r="E3908" s="3">
        <v>40.731506849315068</v>
      </c>
      <c r="F3908" s="1">
        <v>0</v>
      </c>
      <c r="G3908" s="1">
        <v>106</v>
      </c>
      <c r="H3908" s="1" t="str">
        <f t="shared" si="246"/>
        <v>&gt;=80</v>
      </c>
      <c r="I3908" s="1">
        <v>9.8136953656792905</v>
      </c>
      <c r="J3908" s="1">
        <v>253.66797385881799</v>
      </c>
      <c r="K3908" s="1">
        <v>332.55967216129</v>
      </c>
      <c r="L3908" s="1">
        <v>1.68978020958588</v>
      </c>
      <c r="M3908" s="1">
        <f t="shared" si="247"/>
        <v>61.188467822464894</v>
      </c>
      <c r="N3908" s="1">
        <v>0</v>
      </c>
      <c r="O3908" s="1" t="str">
        <f t="shared" si="244"/>
        <v>&gt;40</v>
      </c>
    </row>
    <row r="3909" spans="1:15">
      <c r="A3909" s="1">
        <v>3908</v>
      </c>
      <c r="B3909" s="1">
        <v>86753093908</v>
      </c>
      <c r="C3909" s="2">
        <v>1.2602739726027397</v>
      </c>
      <c r="D3909" s="2" t="str">
        <f t="shared" si="245"/>
        <v>&lt;= 1.5 year</v>
      </c>
      <c r="E3909" s="3">
        <v>34.709589041095889</v>
      </c>
      <c r="F3909" s="1">
        <v>0</v>
      </c>
      <c r="G3909" s="1">
        <v>61</v>
      </c>
      <c r="H3909" s="1" t="str">
        <f t="shared" si="246"/>
        <v>&lt;80</v>
      </c>
      <c r="I3909" s="1">
        <v>363.08522187110702</v>
      </c>
      <c r="J3909" s="1">
        <v>452.18950949686598</v>
      </c>
      <c r="K3909" s="1">
        <v>10.467919988707401</v>
      </c>
      <c r="L3909" s="1">
        <v>15.40390999091</v>
      </c>
      <c r="M3909" s="1">
        <f t="shared" si="247"/>
        <v>68.326598106991938</v>
      </c>
      <c r="N3909" s="1">
        <v>0</v>
      </c>
      <c r="O3909" s="1" t="str">
        <f t="shared" si="244"/>
        <v>25-40</v>
      </c>
    </row>
    <row r="3910" spans="1:15">
      <c r="A3910" s="1">
        <v>3909</v>
      </c>
      <c r="B3910" s="1">
        <v>86753093909</v>
      </c>
      <c r="C3910" s="2">
        <v>1.1835616438356165</v>
      </c>
      <c r="D3910" s="2" t="str">
        <f t="shared" si="245"/>
        <v>&lt;= 1.5 year</v>
      </c>
      <c r="E3910" s="3">
        <v>49.852054794520548</v>
      </c>
      <c r="F3910" s="1">
        <v>0</v>
      </c>
      <c r="G3910" s="1">
        <v>62</v>
      </c>
      <c r="H3910" s="1" t="str">
        <f t="shared" si="246"/>
        <v>&lt;80</v>
      </c>
      <c r="I3910" s="1">
        <v>0.61824601893228603</v>
      </c>
      <c r="J3910" s="1">
        <v>191.345164954616</v>
      </c>
      <c r="K3910" s="1">
        <v>294.14693795305698</v>
      </c>
      <c r="L3910" s="1">
        <v>12.905222927676601</v>
      </c>
      <c r="M3910" s="1">
        <f t="shared" si="247"/>
        <v>52.203332183571888</v>
      </c>
      <c r="N3910" s="1">
        <v>1</v>
      </c>
      <c r="O3910" s="1" t="str">
        <f t="shared" si="244"/>
        <v>&gt;40</v>
      </c>
    </row>
    <row r="3911" spans="1:15">
      <c r="A3911" s="1">
        <v>3910</v>
      </c>
      <c r="B3911" s="1">
        <v>86753093910</v>
      </c>
      <c r="C3911" s="2">
        <v>1.441095890410959</v>
      </c>
      <c r="D3911" s="2" t="str">
        <f t="shared" si="245"/>
        <v>&lt;= 1.5 year</v>
      </c>
      <c r="E3911" s="3">
        <v>36.273972602739725</v>
      </c>
      <c r="F3911" s="1">
        <v>0</v>
      </c>
      <c r="G3911" s="1">
        <v>78</v>
      </c>
      <c r="H3911" s="1" t="str">
        <f t="shared" si="246"/>
        <v>&lt;80</v>
      </c>
      <c r="I3911" s="1">
        <v>66.663424446756096</v>
      </c>
      <c r="J3911" s="1">
        <v>257.15782695636699</v>
      </c>
      <c r="K3911" s="1">
        <v>265.62516104660398</v>
      </c>
      <c r="L3911" s="1">
        <v>27.811431702886601</v>
      </c>
      <c r="M3911" s="1">
        <f t="shared" si="247"/>
        <v>61.118091242188711</v>
      </c>
      <c r="N3911" s="1">
        <v>0</v>
      </c>
      <c r="O3911" s="1" t="str">
        <f t="shared" si="244"/>
        <v>25-40</v>
      </c>
    </row>
    <row r="3912" spans="1:15">
      <c r="A3912" s="1">
        <v>3911</v>
      </c>
      <c r="B3912" s="1">
        <v>86753093911</v>
      </c>
      <c r="C3912" s="2">
        <v>1.6739726027397259</v>
      </c>
      <c r="D3912" s="2" t="str">
        <f t="shared" si="245"/>
        <v>&gt; 1.5 year</v>
      </c>
      <c r="E3912" s="3">
        <v>23.405479452054795</v>
      </c>
      <c r="F3912" s="1">
        <v>0</v>
      </c>
      <c r="G3912" s="1">
        <v>23</v>
      </c>
      <c r="H3912" s="1" t="str">
        <f t="shared" si="246"/>
        <v>&lt;80</v>
      </c>
      <c r="I3912" s="1">
        <v>241.446981401275</v>
      </c>
      <c r="J3912" s="1">
        <v>408.11518636125999</v>
      </c>
      <c r="K3912" s="1">
        <v>224.008401790806</v>
      </c>
      <c r="L3912" s="1">
        <v>182.64119488659401</v>
      </c>
      <c r="M3912" s="1">
        <f t="shared" si="247"/>
        <v>100.7629250222908</v>
      </c>
      <c r="N3912" s="1">
        <v>0</v>
      </c>
      <c r="O3912" s="1" t="str">
        <f t="shared" si="244"/>
        <v>17-25</v>
      </c>
    </row>
    <row r="3913" spans="1:15">
      <c r="A3913" s="1">
        <v>3912</v>
      </c>
      <c r="B3913" s="1">
        <v>86753093912</v>
      </c>
      <c r="C3913" s="2">
        <v>1.5890410958904109</v>
      </c>
      <c r="D3913" s="2" t="str">
        <f t="shared" si="245"/>
        <v>&gt; 1.5 year</v>
      </c>
      <c r="E3913" s="3">
        <v>27.2</v>
      </c>
      <c r="F3913" s="1">
        <v>0</v>
      </c>
      <c r="G3913" s="1">
        <v>18</v>
      </c>
      <c r="H3913" s="1" t="str">
        <f t="shared" si="246"/>
        <v>&lt;80</v>
      </c>
      <c r="I3913" s="1">
        <v>311.24433098634597</v>
      </c>
      <c r="J3913" s="1">
        <v>262.56763527302797</v>
      </c>
      <c r="K3913" s="1">
        <v>214.627325886872</v>
      </c>
      <c r="L3913" s="1">
        <v>274.83958333377001</v>
      </c>
      <c r="M3913" s="1">
        <f t="shared" si="247"/>
        <v>104.64098640722696</v>
      </c>
      <c r="N3913" s="1">
        <v>0</v>
      </c>
      <c r="O3913" s="1" t="str">
        <f t="shared" si="244"/>
        <v>25-40</v>
      </c>
    </row>
    <row r="3914" spans="1:15">
      <c r="A3914" s="1">
        <v>3913</v>
      </c>
      <c r="B3914" s="1">
        <v>86753093913</v>
      </c>
      <c r="C3914" s="2">
        <v>1.7123287671232876</v>
      </c>
      <c r="D3914" s="2" t="str">
        <f t="shared" si="245"/>
        <v>&gt; 1.5 year</v>
      </c>
      <c r="E3914" s="3">
        <v>34.265753424657532</v>
      </c>
      <c r="F3914" s="1">
        <v>0</v>
      </c>
      <c r="G3914" s="1">
        <v>46</v>
      </c>
      <c r="H3914" s="1" t="str">
        <f t="shared" si="246"/>
        <v>&lt;80</v>
      </c>
      <c r="I3914" s="1">
        <v>253.91309890566299</v>
      </c>
      <c r="J3914" s="1">
        <v>215.387588407842</v>
      </c>
      <c r="K3914" s="1">
        <v>275.18798234002099</v>
      </c>
      <c r="L3914" s="1">
        <v>292.18881465917201</v>
      </c>
      <c r="M3914" s="1">
        <f t="shared" si="247"/>
        <v>105.62927062498355</v>
      </c>
      <c r="N3914" s="1">
        <v>0</v>
      </c>
      <c r="O3914" s="1" t="str">
        <f t="shared" si="244"/>
        <v>25-40</v>
      </c>
    </row>
    <row r="3915" spans="1:15">
      <c r="A3915" s="1">
        <v>3914</v>
      </c>
      <c r="B3915" s="1">
        <v>86753093914</v>
      </c>
      <c r="C3915" s="2">
        <v>1.0027397260273974</v>
      </c>
      <c r="D3915" s="2" t="str">
        <f t="shared" si="245"/>
        <v>&lt;= 1.5 year</v>
      </c>
      <c r="E3915" s="3">
        <v>38.030136986301372</v>
      </c>
      <c r="F3915" s="1">
        <v>1</v>
      </c>
      <c r="G3915" s="1">
        <v>19</v>
      </c>
      <c r="H3915" s="1" t="str">
        <f t="shared" si="246"/>
        <v>&lt;80</v>
      </c>
      <c r="I3915" s="1">
        <v>316.21991791602102</v>
      </c>
      <c r="J3915" s="1">
        <v>414.04319439439797</v>
      </c>
      <c r="K3915" s="1">
        <v>95.845624221554004</v>
      </c>
      <c r="L3915" s="1">
        <v>68.702490648880897</v>
      </c>
      <c r="M3915" s="1">
        <f t="shared" si="247"/>
        <v>78.166822769285702</v>
      </c>
      <c r="N3915" s="1">
        <v>1</v>
      </c>
      <c r="O3915" s="1" t="str">
        <f t="shared" si="244"/>
        <v>25-40</v>
      </c>
    </row>
    <row r="3916" spans="1:15">
      <c r="A3916" s="1">
        <v>3915</v>
      </c>
      <c r="B3916" s="1">
        <v>86753093915</v>
      </c>
      <c r="C3916" s="2">
        <v>1.6109589041095891</v>
      </c>
      <c r="D3916" s="2" t="str">
        <f t="shared" si="245"/>
        <v>&gt; 1.5 year</v>
      </c>
      <c r="E3916" s="3">
        <v>27.5013698630137</v>
      </c>
      <c r="F3916" s="1">
        <v>0</v>
      </c>
      <c r="G3916" s="1">
        <v>32</v>
      </c>
      <c r="H3916" s="1" t="str">
        <f t="shared" si="246"/>
        <v>&lt;80</v>
      </c>
      <c r="I3916" s="1">
        <v>206.190963056405</v>
      </c>
      <c r="J3916" s="1">
        <v>227.79802390119201</v>
      </c>
      <c r="K3916" s="1">
        <v>265.28202723022702</v>
      </c>
      <c r="L3916" s="1">
        <v>278.266012732658</v>
      </c>
      <c r="M3916" s="1">
        <f t="shared" si="247"/>
        <v>99.94488375215397</v>
      </c>
      <c r="N3916" s="1">
        <v>0</v>
      </c>
      <c r="O3916" s="1" t="str">
        <f t="shared" si="244"/>
        <v>25-40</v>
      </c>
    </row>
    <row r="3917" spans="1:15">
      <c r="A3917" s="1">
        <v>3916</v>
      </c>
      <c r="B3917" s="1">
        <v>86753093916</v>
      </c>
      <c r="C3917" s="2">
        <v>1.1753424657534246</v>
      </c>
      <c r="D3917" s="2" t="str">
        <f t="shared" si="245"/>
        <v>&lt;= 1.5 year</v>
      </c>
      <c r="E3917" s="3">
        <v>40.016438356164386</v>
      </c>
      <c r="F3917" s="1">
        <v>1</v>
      </c>
      <c r="G3917" s="1">
        <v>74</v>
      </c>
      <c r="H3917" s="1" t="str">
        <f t="shared" si="246"/>
        <v>&lt;80</v>
      </c>
      <c r="I3917" s="1">
        <v>10.688996630200499</v>
      </c>
      <c r="J3917" s="1">
        <v>332.241642075659</v>
      </c>
      <c r="K3917" s="1">
        <v>175.32380267695001</v>
      </c>
      <c r="L3917" s="1">
        <v>26.4918847944253</v>
      </c>
      <c r="M3917" s="1">
        <f t="shared" si="247"/>
        <v>51.652333593033795</v>
      </c>
      <c r="N3917" s="1">
        <v>1</v>
      </c>
      <c r="O3917" s="1" t="str">
        <f t="shared" si="244"/>
        <v>&gt;40</v>
      </c>
    </row>
    <row r="3918" spans="1:15">
      <c r="A3918" s="1">
        <v>3917</v>
      </c>
      <c r="B3918" s="1">
        <v>86753093917</v>
      </c>
      <c r="C3918" s="2">
        <v>1.1369863013698631</v>
      </c>
      <c r="D3918" s="2" t="str">
        <f t="shared" si="245"/>
        <v>&lt;= 1.5 year</v>
      </c>
      <c r="E3918" s="3">
        <v>41.224657534246575</v>
      </c>
      <c r="F3918" s="1">
        <v>1</v>
      </c>
      <c r="G3918" s="1">
        <v>84</v>
      </c>
      <c r="H3918" s="1" t="str">
        <f t="shared" si="246"/>
        <v>&gt;=80</v>
      </c>
      <c r="I3918" s="1">
        <v>4.6766559738841904</v>
      </c>
      <c r="J3918" s="1">
        <v>243.26579973621901</v>
      </c>
      <c r="K3918" s="1">
        <v>378.48961932811699</v>
      </c>
      <c r="L3918" s="1">
        <v>0.31916974695254402</v>
      </c>
      <c r="M3918" s="1">
        <f t="shared" si="247"/>
        <v>65.292451145816585</v>
      </c>
      <c r="N3918" s="1">
        <v>0</v>
      </c>
      <c r="O3918" s="1" t="str">
        <f t="shared" si="244"/>
        <v>&gt;40</v>
      </c>
    </row>
    <row r="3919" spans="1:15">
      <c r="A3919" s="1">
        <v>3918</v>
      </c>
      <c r="B3919" s="1">
        <v>86753093918</v>
      </c>
      <c r="C3919" s="2">
        <v>1.6739726027397259</v>
      </c>
      <c r="D3919" s="2" t="str">
        <f t="shared" si="245"/>
        <v>&gt; 1.5 year</v>
      </c>
      <c r="E3919" s="3">
        <v>27.945205479452056</v>
      </c>
      <c r="F3919" s="1">
        <v>0</v>
      </c>
      <c r="G3919" s="1">
        <v>47</v>
      </c>
      <c r="H3919" s="1" t="str">
        <f t="shared" si="246"/>
        <v>&lt;80</v>
      </c>
      <c r="I3919" s="1">
        <v>309.88248667557298</v>
      </c>
      <c r="J3919" s="1">
        <v>278.37384792990701</v>
      </c>
      <c r="K3919" s="1">
        <v>180.80890176762699</v>
      </c>
      <c r="L3919" s="1">
        <v>242.77896724316699</v>
      </c>
      <c r="M3919" s="1">
        <f t="shared" si="247"/>
        <v>97.891051049733676</v>
      </c>
      <c r="N3919" s="1">
        <v>0</v>
      </c>
      <c r="O3919" s="1" t="str">
        <f t="shared" si="244"/>
        <v>25-40</v>
      </c>
    </row>
    <row r="3920" spans="1:15">
      <c r="A3920" s="1">
        <v>3919</v>
      </c>
      <c r="B3920" s="1">
        <v>86753093919</v>
      </c>
      <c r="C3920" s="2">
        <v>1.6246575342465754</v>
      </c>
      <c r="D3920" s="2" t="str">
        <f t="shared" si="245"/>
        <v>&gt; 1.5 year</v>
      </c>
      <c r="E3920" s="3">
        <v>28.832876712328765</v>
      </c>
      <c r="F3920" s="1">
        <v>0</v>
      </c>
      <c r="G3920" s="1">
        <v>60</v>
      </c>
      <c r="H3920" s="1" t="str">
        <f t="shared" si="246"/>
        <v>&lt;80</v>
      </c>
      <c r="I3920" s="1">
        <v>281.57348989363402</v>
      </c>
      <c r="J3920" s="1">
        <v>193.30343719422899</v>
      </c>
      <c r="K3920" s="1">
        <v>67.813539455884595</v>
      </c>
      <c r="L3920" s="1">
        <v>320.97102285781602</v>
      </c>
      <c r="M3920" s="1">
        <f t="shared" si="247"/>
        <v>84.644301644673121</v>
      </c>
      <c r="N3920" s="1">
        <v>1</v>
      </c>
      <c r="O3920" s="1" t="str">
        <f t="shared" si="244"/>
        <v>25-40</v>
      </c>
    </row>
    <row r="3921" spans="1:15">
      <c r="A3921" s="1">
        <v>3920</v>
      </c>
      <c r="B3921" s="1">
        <v>86753093920</v>
      </c>
      <c r="C3921" s="2">
        <v>1.1506849315068493</v>
      </c>
      <c r="D3921" s="2" t="str">
        <f t="shared" si="245"/>
        <v>&lt;= 1.5 year</v>
      </c>
      <c r="E3921" s="3">
        <v>46.824657534246576</v>
      </c>
      <c r="F3921" s="1">
        <v>0</v>
      </c>
      <c r="G3921" s="1">
        <v>96</v>
      </c>
      <c r="H3921" s="1" t="str">
        <f t="shared" si="246"/>
        <v>&gt;=80</v>
      </c>
      <c r="I3921" s="1">
        <v>46.403303718446899</v>
      </c>
      <c r="J3921" s="1">
        <v>194.325498929052</v>
      </c>
      <c r="K3921" s="1">
        <v>303.05794992114897</v>
      </c>
      <c r="L3921" s="1">
        <v>12.1708144622256</v>
      </c>
      <c r="M3921" s="1">
        <f t="shared" si="247"/>
        <v>57.085755937804855</v>
      </c>
      <c r="N3921" s="1">
        <v>0</v>
      </c>
      <c r="O3921" s="1" t="str">
        <f t="shared" si="244"/>
        <v>&gt;40</v>
      </c>
    </row>
    <row r="3922" spans="1:15">
      <c r="A3922" s="1">
        <v>3921</v>
      </c>
      <c r="B3922" s="1">
        <v>86753093921</v>
      </c>
      <c r="C3922" s="2">
        <v>1.4767123287671233</v>
      </c>
      <c r="D3922" s="2" t="str">
        <f t="shared" si="245"/>
        <v>&lt;= 1.5 year</v>
      </c>
      <c r="E3922" s="3">
        <v>20.013698630136986</v>
      </c>
      <c r="F3922" s="1">
        <v>1</v>
      </c>
      <c r="G3922" s="1">
        <v>52</v>
      </c>
      <c r="H3922" s="1" t="str">
        <f t="shared" si="246"/>
        <v>&lt;80</v>
      </c>
      <c r="I3922" s="1">
        <v>353.671236374523</v>
      </c>
      <c r="J3922" s="1">
        <v>361.339588738575</v>
      </c>
      <c r="K3922" s="1">
        <v>31.684354301362699</v>
      </c>
      <c r="L3922" s="1">
        <v>51.028212774010299</v>
      </c>
      <c r="M3922" s="1">
        <f t="shared" si="247"/>
        <v>67.126374058092594</v>
      </c>
      <c r="N3922" s="1">
        <v>0</v>
      </c>
      <c r="O3922" s="1" t="str">
        <f t="shared" si="244"/>
        <v>17-25</v>
      </c>
    </row>
    <row r="3923" spans="1:15">
      <c r="A3923" s="1">
        <v>3922</v>
      </c>
      <c r="B3923" s="1">
        <v>86753093922</v>
      </c>
      <c r="C3923" s="2">
        <v>1.2328767123287672</v>
      </c>
      <c r="D3923" s="2" t="str">
        <f t="shared" si="245"/>
        <v>&lt;= 1.5 year</v>
      </c>
      <c r="E3923" s="3">
        <v>46.493150684931507</v>
      </c>
      <c r="F3923" s="1">
        <v>0</v>
      </c>
      <c r="G3923" s="1">
        <v>88</v>
      </c>
      <c r="H3923" s="1" t="str">
        <f t="shared" si="246"/>
        <v>&gt;=80</v>
      </c>
      <c r="I3923" s="1">
        <v>15.6617538510516</v>
      </c>
      <c r="J3923" s="1">
        <v>163.439668472981</v>
      </c>
      <c r="K3923" s="1">
        <v>371.97228706045797</v>
      </c>
      <c r="L3923" s="1">
        <v>19.2279651336234</v>
      </c>
      <c r="M3923" s="1">
        <f t="shared" si="247"/>
        <v>61.272144049212365</v>
      </c>
      <c r="N3923" s="1">
        <v>0</v>
      </c>
      <c r="O3923" s="1" t="str">
        <f t="shared" si="244"/>
        <v>&gt;40</v>
      </c>
    </row>
    <row r="3924" spans="1:15">
      <c r="A3924" s="1">
        <v>3923</v>
      </c>
      <c r="B3924" s="1">
        <v>86753093923</v>
      </c>
      <c r="C3924" s="2">
        <v>1.747945205479452</v>
      </c>
      <c r="D3924" s="2" t="str">
        <f t="shared" si="245"/>
        <v>&gt; 1.5 year</v>
      </c>
      <c r="E3924" s="3">
        <v>32.794520547945204</v>
      </c>
      <c r="F3924" s="1">
        <v>0</v>
      </c>
      <c r="G3924" s="1">
        <v>25</v>
      </c>
      <c r="H3924" s="1" t="str">
        <f t="shared" si="246"/>
        <v>&lt;80</v>
      </c>
      <c r="I3924" s="1">
        <v>460.09621413827398</v>
      </c>
      <c r="J3924" s="1">
        <v>106.236535675734</v>
      </c>
      <c r="K3924" s="1">
        <v>229.28213963407799</v>
      </c>
      <c r="L3924" s="1">
        <v>259.09889359798001</v>
      </c>
      <c r="M3924" s="1">
        <f t="shared" si="247"/>
        <v>103.91234397296761</v>
      </c>
      <c r="N3924" s="1">
        <v>0</v>
      </c>
      <c r="O3924" s="1" t="str">
        <f t="shared" si="244"/>
        <v>25-40</v>
      </c>
    </row>
    <row r="3925" spans="1:15">
      <c r="A3925" s="1">
        <v>3924</v>
      </c>
      <c r="B3925" s="1">
        <v>86753093924</v>
      </c>
      <c r="C3925" s="2">
        <v>1.2191780821917808</v>
      </c>
      <c r="D3925" s="2" t="str">
        <f t="shared" si="245"/>
        <v>&lt;= 1.5 year</v>
      </c>
      <c r="E3925" s="3">
        <v>41.449315068493149</v>
      </c>
      <c r="F3925" s="1">
        <v>0</v>
      </c>
      <c r="G3925" s="1">
        <v>110</v>
      </c>
      <c r="H3925" s="1" t="str">
        <f t="shared" si="246"/>
        <v>&gt;=80</v>
      </c>
      <c r="I3925" s="1">
        <v>7.4642072125491898</v>
      </c>
      <c r="J3925" s="1">
        <v>250.83843032318299</v>
      </c>
      <c r="K3925" s="1">
        <v>315.58638858939003</v>
      </c>
      <c r="L3925" s="1">
        <v>26.9023190194657</v>
      </c>
      <c r="M3925" s="1">
        <f t="shared" si="247"/>
        <v>61.762855915921257</v>
      </c>
      <c r="N3925" s="1">
        <v>0</v>
      </c>
      <c r="O3925" s="1" t="str">
        <f t="shared" si="244"/>
        <v>&gt;40</v>
      </c>
    </row>
    <row r="3926" spans="1:15">
      <c r="A3926" s="1">
        <v>3925</v>
      </c>
      <c r="B3926" s="1">
        <v>86753093925</v>
      </c>
      <c r="C3926" s="2">
        <v>1.1232876712328768</v>
      </c>
      <c r="D3926" s="2" t="str">
        <f t="shared" si="245"/>
        <v>&lt;= 1.5 year</v>
      </c>
      <c r="E3926" s="3">
        <v>26.572602739726026</v>
      </c>
      <c r="F3926" s="1">
        <v>1</v>
      </c>
      <c r="G3926" s="1">
        <v>61</v>
      </c>
      <c r="H3926" s="1" t="str">
        <f t="shared" si="246"/>
        <v>&lt;80</v>
      </c>
      <c r="I3926" s="1">
        <v>430.01722938636601</v>
      </c>
      <c r="J3926" s="1">
        <v>343.28037103453499</v>
      </c>
      <c r="K3926" s="1">
        <v>24.2660580096667</v>
      </c>
      <c r="L3926" s="1">
        <v>22.236473507349299</v>
      </c>
      <c r="M3926" s="1">
        <f t="shared" si="247"/>
        <v>67.44411181571401</v>
      </c>
      <c r="N3926" s="1">
        <v>0</v>
      </c>
      <c r="O3926" s="1" t="str">
        <f t="shared" si="244"/>
        <v>25-40</v>
      </c>
    </row>
    <row r="3927" spans="1:15">
      <c r="A3927" s="1">
        <v>3926</v>
      </c>
      <c r="B3927" s="1">
        <v>86753093926</v>
      </c>
      <c r="C3927" s="2">
        <v>1.4794520547945205</v>
      </c>
      <c r="D3927" s="2" t="str">
        <f t="shared" si="245"/>
        <v>&lt;= 1.5 year</v>
      </c>
      <c r="E3927" s="3">
        <v>35.849315068493148</v>
      </c>
      <c r="F3927" s="1">
        <v>0</v>
      </c>
      <c r="G3927" s="1">
        <v>22</v>
      </c>
      <c r="H3927" s="1" t="str">
        <f t="shared" si="246"/>
        <v>&lt;80</v>
      </c>
      <c r="I3927" s="1">
        <v>314.274362849201</v>
      </c>
      <c r="J3927" s="1">
        <v>184.41983915026901</v>
      </c>
      <c r="K3927" s="1">
        <v>256.83951237106601</v>
      </c>
      <c r="L3927" s="1">
        <v>286.96195805280701</v>
      </c>
      <c r="M3927" s="1">
        <f t="shared" si="247"/>
        <v>105.15171261082236</v>
      </c>
      <c r="N3927" s="1">
        <v>0</v>
      </c>
      <c r="O3927" s="1" t="str">
        <f t="shared" si="244"/>
        <v>25-40</v>
      </c>
    </row>
    <row r="3928" spans="1:15">
      <c r="A3928" s="1">
        <v>3927</v>
      </c>
      <c r="B3928" s="1">
        <v>86753093927</v>
      </c>
      <c r="C3928" s="2">
        <v>1.3287671232876712</v>
      </c>
      <c r="D3928" s="2" t="str">
        <f t="shared" si="245"/>
        <v>&lt;= 1.5 year</v>
      </c>
      <c r="E3928" s="3">
        <v>19.043835616438358</v>
      </c>
      <c r="F3928" s="1">
        <v>1</v>
      </c>
      <c r="G3928" s="1">
        <v>53</v>
      </c>
      <c r="H3928" s="1" t="str">
        <f t="shared" si="246"/>
        <v>&lt;80</v>
      </c>
      <c r="I3928" s="1">
        <v>295.30953653292102</v>
      </c>
      <c r="J3928" s="1">
        <v>364.49803463696901</v>
      </c>
      <c r="K3928" s="1">
        <v>10.0905089349548</v>
      </c>
      <c r="L3928" s="1">
        <v>75.547911466333701</v>
      </c>
      <c r="M3928" s="1">
        <f t="shared" si="247"/>
        <v>63.061216141745824</v>
      </c>
      <c r="N3928" s="1">
        <v>0</v>
      </c>
      <c r="O3928" s="1" t="str">
        <f t="shared" si="244"/>
        <v>17-25</v>
      </c>
    </row>
    <row r="3929" spans="1:15">
      <c r="A3929" s="1">
        <v>3928</v>
      </c>
      <c r="B3929" s="1">
        <v>86753093928</v>
      </c>
      <c r="C3929" s="2">
        <v>1.3013698630136987</v>
      </c>
      <c r="D3929" s="2" t="str">
        <f t="shared" si="245"/>
        <v>&lt;= 1.5 year</v>
      </c>
      <c r="E3929" s="3">
        <v>45.271232876712325</v>
      </c>
      <c r="F3929" s="1">
        <v>0</v>
      </c>
      <c r="G3929" s="1">
        <v>65</v>
      </c>
      <c r="H3929" s="1" t="str">
        <f t="shared" si="246"/>
        <v>&lt;80</v>
      </c>
      <c r="I3929" s="1">
        <v>18.084334638782799</v>
      </c>
      <c r="J3929" s="1">
        <v>275.49903397192998</v>
      </c>
      <c r="K3929" s="1">
        <v>226.75498678484001</v>
      </c>
      <c r="L3929" s="1">
        <v>45.318700076015297</v>
      </c>
      <c r="M3929" s="1">
        <f t="shared" si="247"/>
        <v>56.135511912159664</v>
      </c>
      <c r="N3929" s="1">
        <v>1</v>
      </c>
      <c r="O3929" s="1" t="str">
        <f t="shared" si="244"/>
        <v>&gt;40</v>
      </c>
    </row>
    <row r="3930" spans="1:15">
      <c r="A3930" s="1">
        <v>3929</v>
      </c>
      <c r="B3930" s="1">
        <v>86753093929</v>
      </c>
      <c r="C3930" s="2">
        <v>1.1726027397260275</v>
      </c>
      <c r="D3930" s="2" t="str">
        <f t="shared" si="245"/>
        <v>&lt;= 1.5 year</v>
      </c>
      <c r="E3930" s="3">
        <v>39.531506849315072</v>
      </c>
      <c r="F3930" s="1">
        <v>1</v>
      </c>
      <c r="G3930" s="1">
        <v>90</v>
      </c>
      <c r="H3930" s="1" t="str">
        <f t="shared" si="246"/>
        <v>&gt;=80</v>
      </c>
      <c r="I3930" s="1">
        <v>9.6924192105208906</v>
      </c>
      <c r="J3930" s="1">
        <v>140.07284206054501</v>
      </c>
      <c r="K3930" s="1">
        <v>369.004801597555</v>
      </c>
      <c r="L3930" s="1">
        <v>82.200704675097796</v>
      </c>
      <c r="M3930" s="1">
        <f t="shared" si="247"/>
        <v>66.125881654403614</v>
      </c>
      <c r="N3930" s="1">
        <v>0</v>
      </c>
      <c r="O3930" s="1" t="str">
        <f t="shared" si="244"/>
        <v>25-40</v>
      </c>
    </row>
    <row r="3931" spans="1:15">
      <c r="A3931" s="1">
        <v>3930</v>
      </c>
      <c r="B3931" s="1">
        <v>86753093930</v>
      </c>
      <c r="C3931" s="2">
        <v>1.1972602739726028</v>
      </c>
      <c r="D3931" s="2" t="str">
        <f t="shared" si="245"/>
        <v>&lt;= 1.5 year</v>
      </c>
      <c r="E3931" s="3">
        <v>45.147945205479452</v>
      </c>
      <c r="F3931" s="1">
        <v>0</v>
      </c>
      <c r="G3931" s="1">
        <v>86</v>
      </c>
      <c r="H3931" s="1" t="str">
        <f t="shared" si="246"/>
        <v>&gt;=80</v>
      </c>
      <c r="I3931" s="1">
        <v>11.590682371039399</v>
      </c>
      <c r="J3931" s="1">
        <v>294.37441485616</v>
      </c>
      <c r="K3931" s="1">
        <v>276.524038069695</v>
      </c>
      <c r="L3931" s="1">
        <v>20.6695569575006</v>
      </c>
      <c r="M3931" s="1">
        <f t="shared" si="247"/>
        <v>60.140439181439419</v>
      </c>
      <c r="N3931" s="1">
        <v>0</v>
      </c>
      <c r="O3931" s="1" t="str">
        <f t="shared" si="244"/>
        <v>&gt;40</v>
      </c>
    </row>
    <row r="3932" spans="1:15">
      <c r="A3932" s="1">
        <v>3931</v>
      </c>
      <c r="B3932" s="1">
        <v>86753093931</v>
      </c>
      <c r="C3932" s="2">
        <v>1.3150684931506849</v>
      </c>
      <c r="D3932" s="2" t="str">
        <f t="shared" si="245"/>
        <v>&lt;= 1.5 year</v>
      </c>
      <c r="E3932" s="3">
        <v>48.093150684931508</v>
      </c>
      <c r="F3932" s="1">
        <v>0</v>
      </c>
      <c r="G3932" s="1">
        <v>97</v>
      </c>
      <c r="H3932" s="1" t="str">
        <f t="shared" si="246"/>
        <v>&gt;=80</v>
      </c>
      <c r="I3932" s="1">
        <v>18.419554560555401</v>
      </c>
      <c r="J3932" s="1">
        <v>212.91483570188601</v>
      </c>
      <c r="K3932" s="1">
        <v>252.74095248285801</v>
      </c>
      <c r="L3932" s="1">
        <v>57.087412172631701</v>
      </c>
      <c r="M3932" s="1">
        <f t="shared" si="247"/>
        <v>55.686154979654077</v>
      </c>
      <c r="N3932" s="1">
        <v>1</v>
      </c>
      <c r="O3932" s="1" t="str">
        <f t="shared" si="244"/>
        <v>&gt;40</v>
      </c>
    </row>
    <row r="3933" spans="1:15">
      <c r="A3933" s="1">
        <v>3932</v>
      </c>
      <c r="B3933" s="1">
        <v>86753093932</v>
      </c>
      <c r="C3933" s="2">
        <v>1.5561643835616439</v>
      </c>
      <c r="D3933" s="2" t="str">
        <f t="shared" si="245"/>
        <v>&gt; 1.5 year</v>
      </c>
      <c r="E3933" s="3">
        <v>28.841095890410958</v>
      </c>
      <c r="F3933" s="1">
        <v>1</v>
      </c>
      <c r="G3933" s="1">
        <v>34</v>
      </c>
      <c r="H3933" s="1" t="str">
        <f t="shared" si="246"/>
        <v>&lt;80</v>
      </c>
      <c r="I3933" s="1">
        <v>252.20782021769901</v>
      </c>
      <c r="J3933" s="1">
        <v>204.59806827364901</v>
      </c>
      <c r="K3933" s="1">
        <v>174.02000539456199</v>
      </c>
      <c r="L3933" s="1">
        <v>232.671890861533</v>
      </c>
      <c r="M3933" s="1">
        <f t="shared" si="247"/>
        <v>85.34749863003924</v>
      </c>
      <c r="N3933" s="1">
        <v>1</v>
      </c>
      <c r="O3933" s="1" t="str">
        <f t="shared" si="244"/>
        <v>25-40</v>
      </c>
    </row>
    <row r="3934" spans="1:15">
      <c r="A3934" s="1">
        <v>3933</v>
      </c>
      <c r="B3934" s="1">
        <v>86753093933</v>
      </c>
      <c r="C3934" s="2">
        <v>1.2054794520547945</v>
      </c>
      <c r="D3934" s="2" t="str">
        <f t="shared" si="245"/>
        <v>&lt;= 1.5 year</v>
      </c>
      <c r="E3934" s="3">
        <v>43.980821917808221</v>
      </c>
      <c r="F3934" s="1">
        <v>1</v>
      </c>
      <c r="G3934" s="1">
        <v>103</v>
      </c>
      <c r="H3934" s="1" t="str">
        <f t="shared" si="246"/>
        <v>&gt;=80</v>
      </c>
      <c r="I3934" s="1">
        <v>2.1969705067565801</v>
      </c>
      <c r="J3934" s="1">
        <v>418.49459134636197</v>
      </c>
      <c r="K3934" s="1">
        <v>184.266039261076</v>
      </c>
      <c r="L3934" s="1">
        <v>16.333647956663199</v>
      </c>
      <c r="M3934" s="1">
        <f t="shared" si="247"/>
        <v>57.727287414378196</v>
      </c>
      <c r="N3934" s="1">
        <v>0</v>
      </c>
      <c r="O3934" s="1" t="str">
        <f t="shared" si="244"/>
        <v>&gt;40</v>
      </c>
    </row>
    <row r="3935" spans="1:15">
      <c r="A3935" s="1">
        <v>3934</v>
      </c>
      <c r="B3935" s="1">
        <v>86753093934</v>
      </c>
      <c r="C3935" s="2">
        <v>1.1397260273972603</v>
      </c>
      <c r="D3935" s="2" t="str">
        <f t="shared" si="245"/>
        <v>&lt;= 1.5 year</v>
      </c>
      <c r="E3935" s="3">
        <v>21.347945205479451</v>
      </c>
      <c r="F3935" s="1">
        <v>1</v>
      </c>
      <c r="G3935" s="1">
        <v>58</v>
      </c>
      <c r="H3935" s="1" t="str">
        <f t="shared" si="246"/>
        <v>&lt;80</v>
      </c>
      <c r="I3935" s="1">
        <v>444.389630871544</v>
      </c>
      <c r="J3935" s="1">
        <v>298.39815880912499</v>
      </c>
      <c r="K3935" s="1">
        <v>19.697571425873701</v>
      </c>
      <c r="L3935" s="1">
        <v>15.013917435132299</v>
      </c>
      <c r="M3935" s="1">
        <f t="shared" si="247"/>
        <v>63.588401837774242</v>
      </c>
      <c r="N3935" s="1">
        <v>0</v>
      </c>
      <c r="O3935" s="1" t="str">
        <f t="shared" si="244"/>
        <v>17-25</v>
      </c>
    </row>
    <row r="3936" spans="1:15">
      <c r="A3936" s="1">
        <v>3935</v>
      </c>
      <c r="B3936" s="1">
        <v>86753093935</v>
      </c>
      <c r="C3936" s="2">
        <v>1.2547945205479452</v>
      </c>
      <c r="D3936" s="2" t="str">
        <f t="shared" si="245"/>
        <v>&lt;= 1.5 year</v>
      </c>
      <c r="E3936" s="3">
        <v>44.413698630136984</v>
      </c>
      <c r="F3936" s="1">
        <v>0</v>
      </c>
      <c r="G3936" s="1">
        <v>58</v>
      </c>
      <c r="H3936" s="1" t="str">
        <f t="shared" si="246"/>
        <v>&lt;80</v>
      </c>
      <c r="I3936" s="1">
        <v>10.8282605441812</v>
      </c>
      <c r="J3936" s="1">
        <v>358.67688376597903</v>
      </c>
      <c r="K3936" s="1">
        <v>236.66870953141699</v>
      </c>
      <c r="L3936" s="1">
        <v>4.1342296673892198</v>
      </c>
      <c r="M3936" s="1">
        <f t="shared" si="247"/>
        <v>58.456764248669565</v>
      </c>
      <c r="N3936" s="1">
        <v>0</v>
      </c>
      <c r="O3936" s="1" t="str">
        <f t="shared" si="244"/>
        <v>&gt;40</v>
      </c>
    </row>
    <row r="3937" spans="1:15">
      <c r="A3937" s="1">
        <v>3936</v>
      </c>
      <c r="B3937" s="1">
        <v>86753093936</v>
      </c>
      <c r="C3937" s="2">
        <v>1.6438356164383561</v>
      </c>
      <c r="D3937" s="2" t="str">
        <f t="shared" si="245"/>
        <v>&gt; 1.5 year</v>
      </c>
      <c r="E3937" s="3">
        <v>26.663013698630138</v>
      </c>
      <c r="F3937" s="1">
        <v>0</v>
      </c>
      <c r="G3937" s="1">
        <v>42</v>
      </c>
      <c r="H3937" s="1" t="str">
        <f t="shared" si="246"/>
        <v>&lt;80</v>
      </c>
      <c r="I3937" s="1">
        <v>254.31439368182299</v>
      </c>
      <c r="J3937" s="1">
        <v>292.78971868272998</v>
      </c>
      <c r="K3937" s="1">
        <v>310.33887161478498</v>
      </c>
      <c r="L3937" s="1">
        <v>140.82543421709099</v>
      </c>
      <c r="M3937" s="1">
        <f t="shared" si="247"/>
        <v>97.908045688989361</v>
      </c>
      <c r="N3937" s="1">
        <v>0</v>
      </c>
      <c r="O3937" s="1" t="str">
        <f t="shared" si="244"/>
        <v>25-40</v>
      </c>
    </row>
    <row r="3938" spans="1:15">
      <c r="A3938" s="1">
        <v>3937</v>
      </c>
      <c r="B3938" s="1">
        <v>86753093937</v>
      </c>
      <c r="C3938" s="2">
        <v>1.0246575342465754</v>
      </c>
      <c r="D3938" s="2" t="str">
        <f t="shared" si="245"/>
        <v>&lt;= 1.5 year</v>
      </c>
      <c r="E3938" s="3">
        <v>34.805479452054797</v>
      </c>
      <c r="F3938" s="1">
        <v>0</v>
      </c>
      <c r="G3938" s="1">
        <v>20</v>
      </c>
      <c r="H3938" s="1" t="str">
        <f t="shared" si="246"/>
        <v>&lt;80</v>
      </c>
      <c r="I3938" s="1">
        <v>32.4528578486035</v>
      </c>
      <c r="J3938" s="1">
        <v>19.949101260391501</v>
      </c>
      <c r="K3938" s="1">
        <v>580.63495109923304</v>
      </c>
      <c r="L3938" s="1">
        <v>154.458426712581</v>
      </c>
      <c r="M3938" s="1">
        <f t="shared" si="247"/>
        <v>92.403362066137277</v>
      </c>
      <c r="N3938" s="1">
        <v>0</v>
      </c>
      <c r="O3938" s="1" t="str">
        <f t="shared" si="244"/>
        <v>25-40</v>
      </c>
    </row>
    <row r="3939" spans="1:15">
      <c r="A3939" s="1">
        <v>3938</v>
      </c>
      <c r="B3939" s="1">
        <v>86753093938</v>
      </c>
      <c r="C3939" s="2">
        <v>1.2684931506849315</v>
      </c>
      <c r="D3939" s="2" t="str">
        <f t="shared" si="245"/>
        <v>&lt;= 1.5 year</v>
      </c>
      <c r="E3939" s="3">
        <v>40.052054794520551</v>
      </c>
      <c r="F3939" s="1">
        <v>1</v>
      </c>
      <c r="G3939" s="1">
        <v>78</v>
      </c>
      <c r="H3939" s="1" t="str">
        <f t="shared" si="246"/>
        <v>&lt;80</v>
      </c>
      <c r="I3939" s="1">
        <v>16.710138421596199</v>
      </c>
      <c r="J3939" s="1">
        <v>270.234701188315</v>
      </c>
      <c r="K3939" s="1">
        <v>281.02826347199101</v>
      </c>
      <c r="L3939" s="1">
        <v>8.9036971208179096</v>
      </c>
      <c r="M3939" s="1">
        <f t="shared" si="247"/>
        <v>57.747422439929963</v>
      </c>
      <c r="N3939" s="1">
        <v>0</v>
      </c>
      <c r="O3939" s="1" t="str">
        <f t="shared" si="244"/>
        <v>&gt;40</v>
      </c>
    </row>
    <row r="3940" spans="1:15">
      <c r="A3940" s="1">
        <v>3939</v>
      </c>
      <c r="B3940" s="1">
        <v>86753093939</v>
      </c>
      <c r="C3940" s="2">
        <v>1.7123287671232876</v>
      </c>
      <c r="D3940" s="2" t="str">
        <f t="shared" si="245"/>
        <v>&gt; 1.5 year</v>
      </c>
      <c r="E3940" s="3">
        <v>31.101369863013698</v>
      </c>
      <c r="F3940" s="1">
        <v>0</v>
      </c>
      <c r="G3940" s="1">
        <v>38</v>
      </c>
      <c r="H3940" s="1" t="str">
        <f t="shared" si="246"/>
        <v>&lt;80</v>
      </c>
      <c r="I3940" s="1">
        <v>177.76332192051899</v>
      </c>
      <c r="J3940" s="1">
        <v>323.52189439569997</v>
      </c>
      <c r="K3940" s="1">
        <v>160.40810362629799</v>
      </c>
      <c r="L3940" s="1">
        <v>337.12341201748302</v>
      </c>
      <c r="M3940" s="1">
        <f t="shared" si="247"/>
        <v>99.806599182551238</v>
      </c>
      <c r="N3940" s="1">
        <v>0</v>
      </c>
      <c r="O3940" s="1" t="str">
        <f t="shared" si="244"/>
        <v>25-40</v>
      </c>
    </row>
    <row r="3941" spans="1:15">
      <c r="A3941" s="1">
        <v>3940</v>
      </c>
      <c r="B3941" s="1">
        <v>86753093940</v>
      </c>
      <c r="C3941" s="2">
        <v>1.6410958904109589</v>
      </c>
      <c r="D3941" s="2" t="str">
        <f t="shared" si="245"/>
        <v>&gt; 1.5 year</v>
      </c>
      <c r="E3941" s="3">
        <v>32.56712328767123</v>
      </c>
      <c r="F3941" s="1">
        <v>0</v>
      </c>
      <c r="G3941" s="1">
        <v>47</v>
      </c>
      <c r="H3941" s="1" t="str">
        <f t="shared" si="246"/>
        <v>&lt;80</v>
      </c>
      <c r="I3941" s="1">
        <v>68.854535145124501</v>
      </c>
      <c r="J3941" s="1">
        <v>340.023948847952</v>
      </c>
      <c r="K3941" s="1">
        <v>225.391177533666</v>
      </c>
      <c r="L3941" s="1">
        <v>314.08429570757698</v>
      </c>
      <c r="M3941" s="1">
        <f t="shared" si="247"/>
        <v>97.44733550839527</v>
      </c>
      <c r="N3941" s="1">
        <v>0</v>
      </c>
      <c r="O3941" s="1" t="str">
        <f t="shared" si="244"/>
        <v>25-40</v>
      </c>
    </row>
    <row r="3942" spans="1:15">
      <c r="A3942" s="1">
        <v>3941</v>
      </c>
      <c r="B3942" s="1">
        <v>86753093941</v>
      </c>
      <c r="C3942" s="2">
        <v>1.6821917808219178</v>
      </c>
      <c r="D3942" s="2" t="str">
        <f t="shared" si="245"/>
        <v>&gt; 1.5 year</v>
      </c>
      <c r="E3942" s="3">
        <v>31.153424657534245</v>
      </c>
      <c r="F3942" s="1">
        <v>1</v>
      </c>
      <c r="G3942" s="1">
        <v>54</v>
      </c>
      <c r="H3942" s="1" t="str">
        <f t="shared" si="246"/>
        <v>&lt;80</v>
      </c>
      <c r="I3942" s="1">
        <v>154.17308464840499</v>
      </c>
      <c r="J3942" s="1">
        <v>190.23876657915099</v>
      </c>
      <c r="K3942" s="1">
        <v>243.35287752723301</v>
      </c>
      <c r="L3942" s="1">
        <v>350.46600386014501</v>
      </c>
      <c r="M3942" s="1">
        <f t="shared" si="247"/>
        <v>98.811213864689847</v>
      </c>
      <c r="N3942" s="1">
        <v>0</v>
      </c>
      <c r="O3942" s="1" t="str">
        <f t="shared" si="244"/>
        <v>25-40</v>
      </c>
    </row>
    <row r="3943" spans="1:15">
      <c r="A3943" s="1">
        <v>3942</v>
      </c>
      <c r="B3943" s="1">
        <v>86753093942</v>
      </c>
      <c r="C3943" s="2">
        <v>1.6958904109589041</v>
      </c>
      <c r="D3943" s="2" t="str">
        <f t="shared" si="245"/>
        <v>&gt; 1.5 year</v>
      </c>
      <c r="E3943" s="3">
        <v>27.304109589041097</v>
      </c>
      <c r="F3943" s="1">
        <v>0</v>
      </c>
      <c r="G3943" s="1">
        <v>79</v>
      </c>
      <c r="H3943" s="1" t="str">
        <f t="shared" si="246"/>
        <v>&lt;80</v>
      </c>
      <c r="I3943" s="1">
        <v>347.35178922749901</v>
      </c>
      <c r="J3943" s="1">
        <v>170.96932400305701</v>
      </c>
      <c r="K3943" s="1">
        <v>160.78577151413799</v>
      </c>
      <c r="L3943" s="1">
        <v>296.80902295296897</v>
      </c>
      <c r="M3943" s="1">
        <f t="shared" si="247"/>
        <v>96.377064394497324</v>
      </c>
      <c r="N3943" s="1">
        <v>1</v>
      </c>
      <c r="O3943" s="1" t="str">
        <f t="shared" si="244"/>
        <v>25-40</v>
      </c>
    </row>
    <row r="3944" spans="1:15">
      <c r="A3944" s="1">
        <v>3943</v>
      </c>
      <c r="B3944" s="1">
        <v>86753093943</v>
      </c>
      <c r="C3944" s="2">
        <v>1.1479452054794521</v>
      </c>
      <c r="D3944" s="2" t="str">
        <f t="shared" si="245"/>
        <v>&lt;= 1.5 year</v>
      </c>
      <c r="E3944" s="3">
        <v>33.956164383561642</v>
      </c>
      <c r="F3944" s="1">
        <v>1</v>
      </c>
      <c r="G3944" s="1">
        <v>57</v>
      </c>
      <c r="H3944" s="1" t="str">
        <f t="shared" si="246"/>
        <v>&lt;80</v>
      </c>
      <c r="I3944" s="1">
        <v>41.755007190202001</v>
      </c>
      <c r="J3944" s="1">
        <v>214.241749315992</v>
      </c>
      <c r="K3944" s="1">
        <v>316.656622553658</v>
      </c>
      <c r="L3944" s="1">
        <v>43.599645450040597</v>
      </c>
      <c r="M3944" s="1">
        <f t="shared" si="247"/>
        <v>63.710492680939353</v>
      </c>
      <c r="N3944" s="1">
        <v>0</v>
      </c>
      <c r="O3944" s="1" t="str">
        <f t="shared" si="244"/>
        <v>25-40</v>
      </c>
    </row>
    <row r="3945" spans="1:15">
      <c r="A3945" s="1">
        <v>3944</v>
      </c>
      <c r="B3945" s="1">
        <v>86753093944</v>
      </c>
      <c r="C3945" s="2">
        <v>1.5972602739726027</v>
      </c>
      <c r="D3945" s="2" t="str">
        <f t="shared" si="245"/>
        <v>&gt; 1.5 year</v>
      </c>
      <c r="E3945" s="3">
        <v>37.024657534246572</v>
      </c>
      <c r="F3945" s="1">
        <v>1</v>
      </c>
      <c r="G3945" s="1">
        <v>50</v>
      </c>
      <c r="H3945" s="1" t="str">
        <f t="shared" si="246"/>
        <v>&lt;80</v>
      </c>
      <c r="I3945" s="1">
        <v>211.239748495322</v>
      </c>
      <c r="J3945" s="1">
        <v>215.27050693061199</v>
      </c>
      <c r="K3945" s="1">
        <v>356.37027477662099</v>
      </c>
      <c r="L3945" s="1">
        <v>228.891639137813</v>
      </c>
      <c r="M3945" s="1">
        <f t="shared" si="247"/>
        <v>104.3522501038068</v>
      </c>
      <c r="N3945" s="1">
        <v>0</v>
      </c>
      <c r="O3945" s="1" t="str">
        <f t="shared" si="244"/>
        <v>25-40</v>
      </c>
    </row>
    <row r="3946" spans="1:15">
      <c r="A3946" s="1">
        <v>3945</v>
      </c>
      <c r="B3946" s="1">
        <v>86753093945</v>
      </c>
      <c r="C3946" s="2">
        <v>1.5972602739726027</v>
      </c>
      <c r="D3946" s="2" t="str">
        <f t="shared" si="245"/>
        <v>&gt; 1.5 year</v>
      </c>
      <c r="E3946" s="3">
        <v>30.991780821917807</v>
      </c>
      <c r="F3946" s="1">
        <v>0</v>
      </c>
      <c r="G3946" s="1">
        <v>27</v>
      </c>
      <c r="H3946" s="1" t="str">
        <f t="shared" si="246"/>
        <v>&lt;80</v>
      </c>
      <c r="I3946" s="1">
        <v>243.431588675634</v>
      </c>
      <c r="J3946" s="1">
        <v>258.66268823802898</v>
      </c>
      <c r="K3946" s="1">
        <v>232.713720207092</v>
      </c>
      <c r="L3946" s="1">
        <v>232.18540489678</v>
      </c>
      <c r="M3946" s="1">
        <f t="shared" si="247"/>
        <v>95.955437165557669</v>
      </c>
      <c r="N3946" s="1">
        <v>1</v>
      </c>
      <c r="O3946" s="1" t="str">
        <f t="shared" si="244"/>
        <v>25-40</v>
      </c>
    </row>
    <row r="3947" spans="1:15">
      <c r="A3947" s="1">
        <v>3946</v>
      </c>
      <c r="B3947" s="1">
        <v>86753093946</v>
      </c>
      <c r="C3947" s="2">
        <v>0.9123287671232877</v>
      </c>
      <c r="D3947" s="2" t="str">
        <f t="shared" si="245"/>
        <v>&lt;= 1.5 year</v>
      </c>
      <c r="E3947" s="3">
        <v>36.816438356164383</v>
      </c>
      <c r="F3947" s="1">
        <v>0</v>
      </c>
      <c r="G3947" s="1">
        <v>19</v>
      </c>
      <c r="H3947" s="1" t="str">
        <f t="shared" si="246"/>
        <v>&lt;80</v>
      </c>
      <c r="I3947" s="1">
        <v>1.06233148700452</v>
      </c>
      <c r="J3947" s="1">
        <v>8.9632574143106201</v>
      </c>
      <c r="K3947" s="1">
        <v>359.70637428157403</v>
      </c>
      <c r="L3947" s="1">
        <v>488.27053184388399</v>
      </c>
      <c r="M3947" s="1">
        <f t="shared" si="247"/>
        <v>102.55927584716017</v>
      </c>
      <c r="N3947" s="1">
        <v>0</v>
      </c>
      <c r="O3947" s="1" t="str">
        <f t="shared" si="244"/>
        <v>25-40</v>
      </c>
    </row>
    <row r="3948" spans="1:15">
      <c r="A3948" s="1">
        <v>3947</v>
      </c>
      <c r="B3948" s="1">
        <v>86753093947</v>
      </c>
      <c r="C3948" s="2">
        <v>1.6904109589041096</v>
      </c>
      <c r="D3948" s="2" t="str">
        <f t="shared" si="245"/>
        <v>&gt; 1.5 year</v>
      </c>
      <c r="E3948" s="3">
        <v>34.789041095890411</v>
      </c>
      <c r="F3948" s="1">
        <v>0</v>
      </c>
      <c r="G3948" s="1">
        <v>35</v>
      </c>
      <c r="H3948" s="1" t="str">
        <f t="shared" si="246"/>
        <v>&lt;80</v>
      </c>
      <c r="I3948" s="1">
        <v>229.37973455673099</v>
      </c>
      <c r="J3948" s="1">
        <v>255.30586030448401</v>
      </c>
      <c r="K3948" s="1">
        <v>261.52000438121098</v>
      </c>
      <c r="L3948" s="1">
        <v>211.42079684478699</v>
      </c>
      <c r="M3948" s="1">
        <f t="shared" si="247"/>
        <v>95.527743736016959</v>
      </c>
      <c r="N3948" s="1">
        <v>0</v>
      </c>
      <c r="O3948" s="1" t="str">
        <f t="shared" si="244"/>
        <v>25-40</v>
      </c>
    </row>
    <row r="3949" spans="1:15">
      <c r="A3949" s="1">
        <v>3948</v>
      </c>
      <c r="B3949" s="1">
        <v>86753093948</v>
      </c>
      <c r="C3949" s="2">
        <v>1.6684931506849314</v>
      </c>
      <c r="D3949" s="2" t="str">
        <f t="shared" si="245"/>
        <v>&gt; 1.5 year</v>
      </c>
      <c r="E3949" s="3">
        <v>28.553424657534247</v>
      </c>
      <c r="F3949" s="1">
        <v>1</v>
      </c>
      <c r="G3949" s="1">
        <v>40</v>
      </c>
      <c r="H3949" s="1" t="str">
        <f t="shared" si="246"/>
        <v>&lt;80</v>
      </c>
      <c r="I3949" s="1">
        <v>242.694213355974</v>
      </c>
      <c r="J3949" s="1">
        <v>224.92425039513799</v>
      </c>
      <c r="K3949" s="1">
        <v>246.60590810656501</v>
      </c>
      <c r="L3949" s="1">
        <v>167.00970510351399</v>
      </c>
      <c r="M3949" s="1">
        <f t="shared" si="247"/>
        <v>87.043350685298449</v>
      </c>
      <c r="N3949" s="1">
        <v>1</v>
      </c>
      <c r="O3949" s="1" t="str">
        <f t="shared" si="244"/>
        <v>25-40</v>
      </c>
    </row>
    <row r="3950" spans="1:15">
      <c r="A3950" s="1">
        <v>3949</v>
      </c>
      <c r="B3950" s="1">
        <v>86753093949</v>
      </c>
      <c r="C3950" s="2">
        <v>1.5287671232876712</v>
      </c>
      <c r="D3950" s="2" t="str">
        <f t="shared" si="245"/>
        <v>&gt; 1.5 year</v>
      </c>
      <c r="E3950" s="3">
        <v>18.534246575342465</v>
      </c>
      <c r="F3950" s="1">
        <v>1</v>
      </c>
      <c r="G3950" s="1">
        <v>60</v>
      </c>
      <c r="H3950" s="1" t="str">
        <f t="shared" si="246"/>
        <v>&lt;80</v>
      </c>
      <c r="I3950" s="1">
        <v>274.61007262894998</v>
      </c>
      <c r="J3950" s="1">
        <v>450.77202728562401</v>
      </c>
      <c r="K3950" s="1">
        <v>41.981488622051799</v>
      </c>
      <c r="L3950" s="1">
        <v>0.44779477816039198</v>
      </c>
      <c r="M3950" s="1">
        <f t="shared" si="247"/>
        <v>63.12208200119138</v>
      </c>
      <c r="N3950" s="1">
        <v>0</v>
      </c>
      <c r="O3950" s="1" t="str">
        <f t="shared" si="244"/>
        <v>17-25</v>
      </c>
    </row>
    <row r="3951" spans="1:15">
      <c r="A3951" s="1">
        <v>3950</v>
      </c>
      <c r="B3951" s="1">
        <v>86753093950</v>
      </c>
      <c r="C3951" s="2">
        <v>1.263013698630137</v>
      </c>
      <c r="D3951" s="2" t="str">
        <f t="shared" si="245"/>
        <v>&lt;= 1.5 year</v>
      </c>
      <c r="E3951" s="3">
        <v>38.663013698630138</v>
      </c>
      <c r="F3951" s="1">
        <v>0</v>
      </c>
      <c r="G3951" s="1">
        <v>38</v>
      </c>
      <c r="H3951" s="1" t="str">
        <f t="shared" si="246"/>
        <v>&lt;80</v>
      </c>
      <c r="I3951" s="1">
        <v>24.499941016230501</v>
      </c>
      <c r="J3951" s="1">
        <v>273.40505392677898</v>
      </c>
      <c r="K3951" s="1">
        <v>244.097904410702</v>
      </c>
      <c r="L3951" s="1">
        <v>25.928593329220799</v>
      </c>
      <c r="M3951" s="1">
        <f t="shared" si="247"/>
        <v>56.235579324231495</v>
      </c>
      <c r="N3951" s="1">
        <v>0</v>
      </c>
      <c r="O3951" s="1" t="str">
        <f t="shared" si="244"/>
        <v>25-40</v>
      </c>
    </row>
    <row r="3952" spans="1:15">
      <c r="A3952" s="1">
        <v>3951</v>
      </c>
      <c r="B3952" s="1">
        <v>86753093951</v>
      </c>
      <c r="C3952" s="2">
        <v>1.5205479452054795</v>
      </c>
      <c r="D3952" s="2" t="str">
        <f t="shared" si="245"/>
        <v>&gt; 1.5 year</v>
      </c>
      <c r="E3952" s="3">
        <v>19.621917808219177</v>
      </c>
      <c r="F3952" s="1">
        <v>1</v>
      </c>
      <c r="G3952" s="1">
        <v>63</v>
      </c>
      <c r="H3952" s="1" t="str">
        <f t="shared" si="246"/>
        <v>&lt;80</v>
      </c>
      <c r="I3952" s="1">
        <v>307.44520114869198</v>
      </c>
      <c r="J3952" s="1">
        <v>469.12880503048598</v>
      </c>
      <c r="K3952" s="1">
        <v>17.53805590096</v>
      </c>
      <c r="L3952" s="1">
        <v>38.626574695092998</v>
      </c>
      <c r="M3952" s="1">
        <f t="shared" si="247"/>
        <v>68.865676165860592</v>
      </c>
      <c r="N3952" s="1">
        <v>0</v>
      </c>
      <c r="O3952" s="1" t="str">
        <f t="shared" si="244"/>
        <v>17-25</v>
      </c>
    </row>
    <row r="3953" spans="1:15">
      <c r="A3953" s="1">
        <v>3952</v>
      </c>
      <c r="B3953" s="1">
        <v>86753093952</v>
      </c>
      <c r="C3953" s="2">
        <v>1.1835616438356165</v>
      </c>
      <c r="D3953" s="2" t="str">
        <f t="shared" si="245"/>
        <v>&lt;= 1.5 year</v>
      </c>
      <c r="E3953" s="3">
        <v>42.328767123287669</v>
      </c>
      <c r="F3953" s="1">
        <v>1</v>
      </c>
      <c r="G3953" s="1">
        <v>76</v>
      </c>
      <c r="H3953" s="1" t="str">
        <f t="shared" si="246"/>
        <v>&lt;80</v>
      </c>
      <c r="I3953" s="1">
        <v>13.408019925146</v>
      </c>
      <c r="J3953" s="1">
        <v>330.09927046670998</v>
      </c>
      <c r="K3953" s="1">
        <v>161.21018539756199</v>
      </c>
      <c r="L3953" s="1">
        <v>93.698210870776407</v>
      </c>
      <c r="M3953" s="1">
        <f t="shared" si="247"/>
        <v>58.069590783549089</v>
      </c>
      <c r="N3953" s="1">
        <v>0</v>
      </c>
      <c r="O3953" s="1" t="str">
        <f t="shared" si="244"/>
        <v>&gt;40</v>
      </c>
    </row>
    <row r="3954" spans="1:15">
      <c r="A3954" s="1">
        <v>3953</v>
      </c>
      <c r="B3954" s="1">
        <v>86753093953</v>
      </c>
      <c r="C3954" s="2">
        <v>1.2219178082191782</v>
      </c>
      <c r="D3954" s="2" t="str">
        <f t="shared" si="245"/>
        <v>&lt;= 1.5 year</v>
      </c>
      <c r="E3954" s="3">
        <v>40.194520547945203</v>
      </c>
      <c r="F3954" s="1">
        <v>0</v>
      </c>
      <c r="G3954" s="1">
        <v>95</v>
      </c>
      <c r="H3954" s="1" t="str">
        <f t="shared" si="246"/>
        <v>&gt;=80</v>
      </c>
      <c r="I3954" s="1">
        <v>20.968370685030401</v>
      </c>
      <c r="J3954" s="1">
        <v>263.88665302057501</v>
      </c>
      <c r="K3954" s="1">
        <v>233.685464686823</v>
      </c>
      <c r="L3954" s="1">
        <v>22.727617764915099</v>
      </c>
      <c r="M3954" s="1">
        <f t="shared" si="247"/>
        <v>53.557971790657007</v>
      </c>
      <c r="N3954" s="1">
        <v>1</v>
      </c>
      <c r="O3954" s="1" t="str">
        <f t="shared" si="244"/>
        <v>&gt;40</v>
      </c>
    </row>
    <row r="3955" spans="1:15">
      <c r="A3955" s="1">
        <v>3954</v>
      </c>
      <c r="B3955" s="1">
        <v>86753093954</v>
      </c>
      <c r="C3955" s="2">
        <v>1.6054794520547946</v>
      </c>
      <c r="D3955" s="2" t="str">
        <f t="shared" si="245"/>
        <v>&gt; 1.5 year</v>
      </c>
      <c r="E3955" s="3">
        <v>29.227397260273971</v>
      </c>
      <c r="F3955" s="1">
        <v>1</v>
      </c>
      <c r="G3955" s="1">
        <v>14</v>
      </c>
      <c r="H3955" s="1" t="str">
        <f t="shared" si="246"/>
        <v>&lt;80</v>
      </c>
      <c r="I3955" s="1">
        <v>265.44594843197302</v>
      </c>
      <c r="J3955" s="1">
        <v>273.66265600990999</v>
      </c>
      <c r="K3955" s="1">
        <v>253.44303572600401</v>
      </c>
      <c r="L3955" s="1">
        <v>228.266763225483</v>
      </c>
      <c r="M3955" s="1">
        <f t="shared" si="247"/>
        <v>100.93386422952909</v>
      </c>
      <c r="N3955" s="1">
        <v>0</v>
      </c>
      <c r="O3955" s="1" t="str">
        <f t="shared" si="244"/>
        <v>25-40</v>
      </c>
    </row>
    <row r="3956" spans="1:15">
      <c r="A3956" s="1">
        <v>3955</v>
      </c>
      <c r="B3956" s="1">
        <v>86753093955</v>
      </c>
      <c r="C3956" s="2">
        <v>1.6136986301369862</v>
      </c>
      <c r="D3956" s="2" t="str">
        <f t="shared" si="245"/>
        <v>&gt; 1.5 year</v>
      </c>
      <c r="E3956" s="3">
        <v>28.621917808219177</v>
      </c>
      <c r="F3956" s="1">
        <v>0</v>
      </c>
      <c r="G3956" s="1">
        <v>18</v>
      </c>
      <c r="H3956" s="1" t="str">
        <f t="shared" si="246"/>
        <v>&lt;80</v>
      </c>
      <c r="I3956" s="1">
        <v>262.27654121353299</v>
      </c>
      <c r="J3956" s="1">
        <v>196.08633252696799</v>
      </c>
      <c r="K3956" s="1">
        <v>286.70001142446802</v>
      </c>
      <c r="L3956" s="1">
        <v>263.49284415625101</v>
      </c>
      <c r="M3956" s="1">
        <f t="shared" si="247"/>
        <v>102.69217256892637</v>
      </c>
      <c r="N3956" s="1">
        <v>0</v>
      </c>
      <c r="O3956" s="1" t="str">
        <f t="shared" si="244"/>
        <v>25-40</v>
      </c>
    </row>
    <row r="3957" spans="1:15">
      <c r="A3957" s="1">
        <v>3956</v>
      </c>
      <c r="B3957" s="1">
        <v>86753093956</v>
      </c>
      <c r="C3957" s="2">
        <v>1.1561643835616437</v>
      </c>
      <c r="D3957" s="2" t="str">
        <f t="shared" si="245"/>
        <v>&lt;= 1.5 year</v>
      </c>
      <c r="E3957" s="3">
        <v>32.473972602739728</v>
      </c>
      <c r="F3957" s="1">
        <v>0</v>
      </c>
      <c r="G3957" s="1">
        <v>20</v>
      </c>
      <c r="H3957" s="1" t="str">
        <f t="shared" si="246"/>
        <v>&lt;80</v>
      </c>
      <c r="I3957" s="1">
        <v>33.457960016620802</v>
      </c>
      <c r="J3957" s="1">
        <v>44.352770802105198</v>
      </c>
      <c r="K3957" s="1">
        <v>263.948293428444</v>
      </c>
      <c r="L3957" s="1">
        <v>491.918592610497</v>
      </c>
      <c r="M3957" s="1">
        <f t="shared" si="247"/>
        <v>96.928884790170997</v>
      </c>
      <c r="N3957" s="1">
        <v>0</v>
      </c>
      <c r="O3957" s="1" t="str">
        <f t="shared" si="244"/>
        <v>25-40</v>
      </c>
    </row>
    <row r="3958" spans="1:15">
      <c r="A3958" s="1">
        <v>3957</v>
      </c>
      <c r="B3958" s="1">
        <v>86753093957</v>
      </c>
      <c r="C3958" s="2">
        <v>1.6301369863013699</v>
      </c>
      <c r="D3958" s="2" t="str">
        <f t="shared" si="245"/>
        <v>&gt; 1.5 year</v>
      </c>
      <c r="E3958" s="3">
        <v>25.739726027397261</v>
      </c>
      <c r="F3958" s="1">
        <v>0</v>
      </c>
      <c r="G3958" s="1">
        <v>37</v>
      </c>
      <c r="H3958" s="1" t="str">
        <f t="shared" si="246"/>
        <v>&lt;80</v>
      </c>
      <c r="I3958" s="1">
        <v>229.34623703763199</v>
      </c>
      <c r="J3958" s="1">
        <v>193.05044117259999</v>
      </c>
      <c r="K3958" s="1">
        <v>369.79329856142101</v>
      </c>
      <c r="L3958" s="1">
        <v>200.97014786176101</v>
      </c>
      <c r="M3958" s="1">
        <f t="shared" si="247"/>
        <v>102.28334782760039</v>
      </c>
      <c r="N3958" s="1">
        <v>0</v>
      </c>
      <c r="O3958" s="1" t="str">
        <f t="shared" si="244"/>
        <v>25-40</v>
      </c>
    </row>
    <row r="3959" spans="1:15">
      <c r="A3959" s="1">
        <v>3958</v>
      </c>
      <c r="B3959" s="1">
        <v>86753093958</v>
      </c>
      <c r="C3959" s="2">
        <v>1.189041095890411</v>
      </c>
      <c r="D3959" s="2" t="str">
        <f t="shared" si="245"/>
        <v>&lt;= 1.5 year</v>
      </c>
      <c r="E3959" s="3">
        <v>41.293150684931504</v>
      </c>
      <c r="F3959" s="1">
        <v>0</v>
      </c>
      <c r="G3959" s="1">
        <v>72</v>
      </c>
      <c r="H3959" s="1" t="str">
        <f t="shared" si="246"/>
        <v>&lt;80</v>
      </c>
      <c r="I3959" s="1">
        <v>65.876435447659205</v>
      </c>
      <c r="J3959" s="1">
        <v>367.14255793783298</v>
      </c>
      <c r="K3959" s="1">
        <v>176.512879125853</v>
      </c>
      <c r="L3959" s="1">
        <v>13.6966036319607</v>
      </c>
      <c r="M3959" s="1">
        <f t="shared" si="247"/>
        <v>57.46665740177702</v>
      </c>
      <c r="N3959" s="1">
        <v>0</v>
      </c>
      <c r="O3959" s="1" t="str">
        <f t="shared" si="244"/>
        <v>&gt;40</v>
      </c>
    </row>
    <row r="3960" spans="1:15">
      <c r="A3960" s="1">
        <v>3959</v>
      </c>
      <c r="B3960" s="1">
        <v>86753093959</v>
      </c>
      <c r="C3960" s="2">
        <v>1.2</v>
      </c>
      <c r="D3960" s="2" t="str">
        <f t="shared" si="245"/>
        <v>&lt;= 1.5 year</v>
      </c>
      <c r="E3960" s="3">
        <v>33.419178082191777</v>
      </c>
      <c r="F3960" s="1">
        <v>0</v>
      </c>
      <c r="G3960" s="1">
        <v>86</v>
      </c>
      <c r="H3960" s="1" t="str">
        <f t="shared" si="246"/>
        <v>&gt;=80</v>
      </c>
      <c r="I3960" s="1">
        <v>130.64971206068699</v>
      </c>
      <c r="J3960" s="1">
        <v>260.37947792933102</v>
      </c>
      <c r="K3960" s="1">
        <v>177.183259490719</v>
      </c>
      <c r="L3960" s="1">
        <v>2.4281056435396899</v>
      </c>
      <c r="M3960" s="1">
        <f t="shared" si="247"/>
        <v>52.835699015312485</v>
      </c>
      <c r="N3960" s="1">
        <v>0</v>
      </c>
      <c r="O3960" s="1" t="str">
        <f t="shared" si="244"/>
        <v>25-40</v>
      </c>
    </row>
    <row r="3961" spans="1:15">
      <c r="A3961" s="1">
        <v>3960</v>
      </c>
      <c r="B3961" s="1">
        <v>86753093960</v>
      </c>
      <c r="C3961" s="2">
        <v>1.0767123287671232</v>
      </c>
      <c r="D3961" s="2" t="str">
        <f t="shared" si="245"/>
        <v>&lt;= 1.5 year</v>
      </c>
      <c r="E3961" s="3">
        <v>41.652054794520545</v>
      </c>
      <c r="F3961" s="1">
        <v>1</v>
      </c>
      <c r="G3961" s="1">
        <v>82</v>
      </c>
      <c r="H3961" s="1" t="str">
        <f t="shared" si="246"/>
        <v>&gt;=80</v>
      </c>
      <c r="I3961" s="1">
        <v>32.370682844607202</v>
      </c>
      <c r="J3961" s="1">
        <v>323.42732251998899</v>
      </c>
      <c r="K3961" s="1">
        <v>292.26150270983499</v>
      </c>
      <c r="L3961" s="1">
        <v>0.594905358425322</v>
      </c>
      <c r="M3961" s="1">
        <f t="shared" si="247"/>
        <v>63.60660939735893</v>
      </c>
      <c r="N3961" s="1">
        <v>0</v>
      </c>
      <c r="O3961" s="1" t="str">
        <f t="shared" si="244"/>
        <v>&gt;40</v>
      </c>
    </row>
    <row r="3962" spans="1:15">
      <c r="A3962" s="1">
        <v>3961</v>
      </c>
      <c r="B3962" s="1">
        <v>86753093961</v>
      </c>
      <c r="C3962" s="2">
        <v>1.704109589041096</v>
      </c>
      <c r="D3962" s="2" t="str">
        <f t="shared" si="245"/>
        <v>&gt; 1.5 year</v>
      </c>
      <c r="E3962" s="3">
        <v>29.523287671232875</v>
      </c>
      <c r="F3962" s="1">
        <v>0</v>
      </c>
      <c r="G3962" s="1">
        <v>71</v>
      </c>
      <c r="H3962" s="1" t="str">
        <f t="shared" si="246"/>
        <v>&lt;80</v>
      </c>
      <c r="I3962" s="1">
        <v>252.202320948937</v>
      </c>
      <c r="J3962" s="1">
        <v>243.859053302451</v>
      </c>
      <c r="K3962" s="1">
        <v>237.754491261922</v>
      </c>
      <c r="L3962" s="1">
        <v>261.54180787499001</v>
      </c>
      <c r="M3962" s="1">
        <f t="shared" si="247"/>
        <v>99.600465836540479</v>
      </c>
      <c r="N3962" s="1">
        <v>0</v>
      </c>
      <c r="O3962" s="1" t="str">
        <f t="shared" si="244"/>
        <v>25-40</v>
      </c>
    </row>
    <row r="3963" spans="1:15">
      <c r="A3963" s="1">
        <v>3962</v>
      </c>
      <c r="B3963" s="1">
        <v>86753093962</v>
      </c>
      <c r="C3963" s="2">
        <v>1.7972602739726027</v>
      </c>
      <c r="D3963" s="2" t="str">
        <f t="shared" si="245"/>
        <v>&gt; 1.5 year</v>
      </c>
      <c r="E3963" s="3">
        <v>32.542465753424658</v>
      </c>
      <c r="F3963" s="1">
        <v>0</v>
      </c>
      <c r="G3963" s="1">
        <v>53</v>
      </c>
      <c r="H3963" s="1" t="str">
        <f t="shared" si="246"/>
        <v>&lt;80</v>
      </c>
      <c r="I3963" s="1">
        <v>221.62457967188499</v>
      </c>
      <c r="J3963" s="1">
        <v>253.19375896249201</v>
      </c>
      <c r="K3963" s="1">
        <v>315.15016027964901</v>
      </c>
      <c r="L3963" s="1">
        <v>208.98620884555001</v>
      </c>
      <c r="M3963" s="1">
        <f t="shared" si="247"/>
        <v>100.88183138577403</v>
      </c>
      <c r="N3963" s="1">
        <v>0</v>
      </c>
      <c r="O3963" s="1" t="str">
        <f t="shared" si="244"/>
        <v>25-40</v>
      </c>
    </row>
    <row r="3964" spans="1:15">
      <c r="A3964" s="1">
        <v>3963</v>
      </c>
      <c r="B3964" s="1">
        <v>86753093963</v>
      </c>
      <c r="C3964" s="2">
        <v>1.7397260273972603</v>
      </c>
      <c r="D3964" s="2" t="str">
        <f t="shared" si="245"/>
        <v>&gt; 1.5 year</v>
      </c>
      <c r="E3964" s="3">
        <v>26.884931506849316</v>
      </c>
      <c r="F3964" s="1">
        <v>0</v>
      </c>
      <c r="G3964" s="1">
        <v>35</v>
      </c>
      <c r="H3964" s="1" t="str">
        <f t="shared" si="246"/>
        <v>&lt;80</v>
      </c>
      <c r="I3964" s="1">
        <v>306.67246617401298</v>
      </c>
      <c r="J3964" s="1">
        <v>388.833872444245</v>
      </c>
      <c r="K3964" s="1">
        <v>116.474373901001</v>
      </c>
      <c r="L3964" s="1">
        <v>281.41565915217899</v>
      </c>
      <c r="M3964" s="1">
        <f t="shared" si="247"/>
        <v>103.38731105584225</v>
      </c>
      <c r="N3964" s="1">
        <v>0</v>
      </c>
      <c r="O3964" s="1" t="str">
        <f t="shared" si="244"/>
        <v>25-40</v>
      </c>
    </row>
    <row r="3965" spans="1:15">
      <c r="A3965" s="1">
        <v>3964</v>
      </c>
      <c r="B3965" s="1">
        <v>86753093964</v>
      </c>
      <c r="C3965" s="2">
        <v>1.7589041095890412</v>
      </c>
      <c r="D3965" s="2" t="str">
        <f t="shared" si="245"/>
        <v>&gt; 1.5 year</v>
      </c>
      <c r="E3965" s="3">
        <v>29.81095890410959</v>
      </c>
      <c r="F3965" s="1">
        <v>0</v>
      </c>
      <c r="G3965" s="1">
        <v>41</v>
      </c>
      <c r="H3965" s="1" t="str">
        <f t="shared" si="246"/>
        <v>&lt;80</v>
      </c>
      <c r="I3965" s="1">
        <v>224.201086305524</v>
      </c>
      <c r="J3965" s="1">
        <v>327.29545711061598</v>
      </c>
      <c r="K3965" s="1">
        <v>296.02742507015603</v>
      </c>
      <c r="L3965" s="1">
        <v>211.95070811153599</v>
      </c>
      <c r="M3965" s="1">
        <f t="shared" si="247"/>
        <v>105.07709945509424</v>
      </c>
      <c r="N3965" s="1">
        <v>0</v>
      </c>
      <c r="O3965" s="1" t="str">
        <f t="shared" si="244"/>
        <v>25-40</v>
      </c>
    </row>
    <row r="3966" spans="1:15">
      <c r="A3966" s="1">
        <v>3965</v>
      </c>
      <c r="B3966" s="1">
        <v>86753093965</v>
      </c>
      <c r="C3966" s="2">
        <v>1.7232876712328766</v>
      </c>
      <c r="D3966" s="2" t="str">
        <f t="shared" si="245"/>
        <v>&gt; 1.5 year</v>
      </c>
      <c r="E3966" s="3">
        <v>26.997260273972604</v>
      </c>
      <c r="F3966" s="1">
        <v>0</v>
      </c>
      <c r="G3966" s="1">
        <v>54</v>
      </c>
      <c r="H3966" s="1" t="str">
        <f t="shared" si="246"/>
        <v>&lt;80</v>
      </c>
      <c r="I3966" s="1">
        <v>184.84918825831301</v>
      </c>
      <c r="J3966" s="1">
        <v>239.81081663329601</v>
      </c>
      <c r="K3966" s="1">
        <v>296.54096501041897</v>
      </c>
      <c r="L3966" s="1">
        <v>147.43598870339599</v>
      </c>
      <c r="M3966" s="1">
        <f t="shared" si="247"/>
        <v>87.250034836986515</v>
      </c>
      <c r="N3966" s="1">
        <v>1</v>
      </c>
      <c r="O3966" s="1" t="str">
        <f t="shared" si="244"/>
        <v>25-40</v>
      </c>
    </row>
    <row r="3967" spans="1:15">
      <c r="A3967" s="1">
        <v>3966</v>
      </c>
      <c r="B3967" s="1">
        <v>86753093966</v>
      </c>
      <c r="C3967" s="2">
        <v>1.8027397260273972</v>
      </c>
      <c r="D3967" s="2" t="str">
        <f t="shared" si="245"/>
        <v>&gt; 1.5 year</v>
      </c>
      <c r="E3967" s="3">
        <v>28.704109589041096</v>
      </c>
      <c r="F3967" s="1">
        <v>0</v>
      </c>
      <c r="G3967" s="1">
        <v>30</v>
      </c>
      <c r="H3967" s="1" t="str">
        <f t="shared" si="246"/>
        <v>&lt;80</v>
      </c>
      <c r="I3967" s="1">
        <v>197.673763986083</v>
      </c>
      <c r="J3967" s="1">
        <v>304.78396491413099</v>
      </c>
      <c r="K3967" s="1">
        <v>185.801629909718</v>
      </c>
      <c r="L3967" s="1">
        <v>237.19870433603401</v>
      </c>
      <c r="M3967" s="1">
        <f t="shared" si="247"/>
        <v>90.95665842150737</v>
      </c>
      <c r="N3967" s="1">
        <v>0</v>
      </c>
      <c r="O3967" s="1" t="str">
        <f t="shared" si="244"/>
        <v>25-40</v>
      </c>
    </row>
    <row r="3968" spans="1:15">
      <c r="A3968" s="1">
        <v>3967</v>
      </c>
      <c r="B3968" s="1">
        <v>86753093967</v>
      </c>
      <c r="C3968" s="2">
        <v>0.83561643835616439</v>
      </c>
      <c r="D3968" s="2" t="str">
        <f t="shared" si="245"/>
        <v>&lt;= 1.5 year</v>
      </c>
      <c r="E3968" s="3">
        <v>34.813698630136983</v>
      </c>
      <c r="F3968" s="1">
        <v>0</v>
      </c>
      <c r="G3968" s="1">
        <v>19</v>
      </c>
      <c r="H3968" s="1" t="str">
        <f t="shared" si="246"/>
        <v>&lt;80</v>
      </c>
      <c r="I3968" s="1">
        <v>61.718024225758697</v>
      </c>
      <c r="J3968" s="1">
        <v>21.709732427691101</v>
      </c>
      <c r="K3968" s="1">
        <v>459.29826705469497</v>
      </c>
      <c r="L3968" s="1">
        <v>269.23184283230103</v>
      </c>
      <c r="M3968" s="1">
        <f t="shared" si="247"/>
        <v>94.097833718715492</v>
      </c>
      <c r="N3968" s="1">
        <v>0</v>
      </c>
      <c r="O3968" s="1" t="str">
        <f t="shared" si="244"/>
        <v>25-40</v>
      </c>
    </row>
    <row r="3969" spans="1:15">
      <c r="A3969" s="1">
        <v>3968</v>
      </c>
      <c r="B3969" s="1">
        <v>86753093968</v>
      </c>
      <c r="C3969" s="2">
        <v>1.210958904109589</v>
      </c>
      <c r="D3969" s="2" t="str">
        <f t="shared" si="245"/>
        <v>&lt;= 1.5 year</v>
      </c>
      <c r="E3969" s="3">
        <v>41.101369863013701</v>
      </c>
      <c r="F3969" s="1">
        <v>1</v>
      </c>
      <c r="G3969" s="1">
        <v>84</v>
      </c>
      <c r="H3969" s="1" t="str">
        <f t="shared" si="246"/>
        <v>&gt;=80</v>
      </c>
      <c r="I3969" s="1">
        <v>11.747738162275599</v>
      </c>
      <c r="J3969" s="1">
        <v>307.38002729058599</v>
      </c>
      <c r="K3969" s="1">
        <v>257.34431978310801</v>
      </c>
      <c r="L3969" s="1">
        <v>0.75372328706056402</v>
      </c>
      <c r="M3969" s="1">
        <f t="shared" si="247"/>
        <v>56.501986404649152</v>
      </c>
      <c r="N3969" s="1">
        <v>0</v>
      </c>
      <c r="O3969" s="1" t="str">
        <f t="shared" si="244"/>
        <v>&gt;40</v>
      </c>
    </row>
    <row r="3970" spans="1:15">
      <c r="A3970" s="1">
        <v>3969</v>
      </c>
      <c r="B3970" s="1">
        <v>86753093969</v>
      </c>
      <c r="C3970" s="2">
        <v>1.4931506849315068</v>
      </c>
      <c r="D3970" s="2" t="str">
        <f t="shared" si="245"/>
        <v>&lt;= 1.5 year</v>
      </c>
      <c r="E3970" s="3">
        <v>26.545205479452054</v>
      </c>
      <c r="F3970" s="1">
        <v>1</v>
      </c>
      <c r="G3970" s="1">
        <v>60</v>
      </c>
      <c r="H3970" s="1" t="str">
        <f t="shared" si="246"/>
        <v>&lt;80</v>
      </c>
      <c r="I3970" s="1">
        <v>438.26890474001499</v>
      </c>
      <c r="J3970" s="1">
        <v>274.09311464751499</v>
      </c>
      <c r="K3970" s="1">
        <v>3.3262594536522299</v>
      </c>
      <c r="L3970" s="1">
        <v>54.074637655426898</v>
      </c>
      <c r="M3970" s="1">
        <f t="shared" si="247"/>
        <v>63.877069204091896</v>
      </c>
      <c r="N3970" s="1">
        <v>0</v>
      </c>
      <c r="O3970" s="1" t="str">
        <f t="shared" ref="O3970:O4033" si="248">IF(AND(E3970&gt;17,E3970&lt;25),"17-25",IF(AND(E3970&gt;25,E3970&lt;40),"25-40","&gt;40"))</f>
        <v>25-40</v>
      </c>
    </row>
    <row r="3971" spans="1:15">
      <c r="A3971" s="1">
        <v>3970</v>
      </c>
      <c r="B3971" s="1">
        <v>86753093970</v>
      </c>
      <c r="C3971" s="2">
        <v>1.6767123287671233</v>
      </c>
      <c r="D3971" s="2" t="str">
        <f t="shared" ref="D3971:D4034" si="249">IF(OR(C3971&lt;1.5, C3971=1.5),"&lt;= 1.5 year","&gt; 1.5 year")</f>
        <v>&gt; 1.5 year</v>
      </c>
      <c r="E3971" s="3">
        <v>30.536986301369861</v>
      </c>
      <c r="F3971" s="1">
        <v>1</v>
      </c>
      <c r="G3971" s="1">
        <v>32</v>
      </c>
      <c r="H3971" s="1" t="str">
        <f t="shared" ref="H3971:H4034" si="250">IF(G3971&lt;80,"&lt;80","&gt;=80")</f>
        <v>&lt;80</v>
      </c>
      <c r="I3971" s="1">
        <v>307.315978877193</v>
      </c>
      <c r="J3971" s="1">
        <v>183.24562824475299</v>
      </c>
      <c r="K3971" s="1">
        <v>278.93439574930602</v>
      </c>
      <c r="L3971" s="1">
        <v>141.892940622471</v>
      </c>
      <c r="M3971" s="1">
        <f t="shared" ref="M3971:M4034" si="251">SUMPRODUCT(I3971:L3971,$P$3:$S$3)</f>
        <v>89.744208934368913</v>
      </c>
      <c r="N3971" s="1">
        <v>0</v>
      </c>
      <c r="O3971" s="1" t="str">
        <f t="shared" si="248"/>
        <v>25-40</v>
      </c>
    </row>
    <row r="3972" spans="1:15">
      <c r="A3972" s="1">
        <v>3971</v>
      </c>
      <c r="B3972" s="1">
        <v>86753093971</v>
      </c>
      <c r="C3972" s="2">
        <v>1.6958904109589041</v>
      </c>
      <c r="D3972" s="2" t="str">
        <f t="shared" si="249"/>
        <v>&gt; 1.5 year</v>
      </c>
      <c r="E3972" s="3">
        <v>33.61917808219178</v>
      </c>
      <c r="F3972" s="1">
        <v>0</v>
      </c>
      <c r="G3972" s="1">
        <v>46</v>
      </c>
      <c r="H3972" s="1" t="str">
        <f t="shared" si="250"/>
        <v>&lt;80</v>
      </c>
      <c r="I3972" s="1">
        <v>135.10606405644501</v>
      </c>
      <c r="J3972" s="1">
        <v>393.07732555552099</v>
      </c>
      <c r="K3972" s="1">
        <v>148.39761464029601</v>
      </c>
      <c r="L3972" s="1">
        <v>221.31237094708999</v>
      </c>
      <c r="M3972" s="1">
        <f t="shared" si="251"/>
        <v>86.61986943944359</v>
      </c>
      <c r="N3972" s="1">
        <v>1</v>
      </c>
      <c r="O3972" s="1" t="str">
        <f t="shared" si="248"/>
        <v>25-40</v>
      </c>
    </row>
    <row r="3973" spans="1:15">
      <c r="A3973" s="1">
        <v>3972</v>
      </c>
      <c r="B3973" s="1">
        <v>86753093972</v>
      </c>
      <c r="C3973" s="2">
        <v>1.726027397260274</v>
      </c>
      <c r="D3973" s="2" t="str">
        <f t="shared" si="249"/>
        <v>&gt; 1.5 year</v>
      </c>
      <c r="E3973" s="3">
        <v>34.553424657534244</v>
      </c>
      <c r="F3973" s="1">
        <v>0</v>
      </c>
      <c r="G3973" s="1">
        <v>49</v>
      </c>
      <c r="H3973" s="1" t="str">
        <f t="shared" si="250"/>
        <v>&lt;80</v>
      </c>
      <c r="I3973" s="1">
        <v>217.05492659667499</v>
      </c>
      <c r="J3973" s="1">
        <v>141.32829272515801</v>
      </c>
      <c r="K3973" s="1">
        <v>333.56016295557203</v>
      </c>
      <c r="L3973" s="1">
        <v>339.83762762438101</v>
      </c>
      <c r="M3973" s="1">
        <f t="shared" si="251"/>
        <v>109.47839241534101</v>
      </c>
      <c r="N3973" s="1">
        <v>0</v>
      </c>
      <c r="O3973" s="1" t="str">
        <f t="shared" si="248"/>
        <v>25-40</v>
      </c>
    </row>
    <row r="3974" spans="1:15">
      <c r="A3974" s="1">
        <v>3973</v>
      </c>
      <c r="B3974" s="1">
        <v>86753093973</v>
      </c>
      <c r="C3974" s="2">
        <v>1.1479452054794521</v>
      </c>
      <c r="D3974" s="2" t="str">
        <f t="shared" si="249"/>
        <v>&lt;= 1.5 year</v>
      </c>
      <c r="E3974" s="3">
        <v>43.92876712328767</v>
      </c>
      <c r="F3974" s="1">
        <v>1</v>
      </c>
      <c r="G3974" s="1">
        <v>73</v>
      </c>
      <c r="H3974" s="1" t="str">
        <f t="shared" si="250"/>
        <v>&lt;80</v>
      </c>
      <c r="I3974" s="1">
        <v>11.691065041957399</v>
      </c>
      <c r="J3974" s="1">
        <v>355.94703869859802</v>
      </c>
      <c r="K3974" s="1">
        <v>215.55079589436201</v>
      </c>
      <c r="L3974" s="1">
        <v>3.52956092117847</v>
      </c>
      <c r="M3974" s="1">
        <f t="shared" si="251"/>
        <v>55.700691117109294</v>
      </c>
      <c r="N3974" s="1">
        <v>0</v>
      </c>
      <c r="O3974" s="1" t="str">
        <f t="shared" si="248"/>
        <v>&gt;40</v>
      </c>
    </row>
    <row r="3975" spans="1:15">
      <c r="A3975" s="1">
        <v>3974</v>
      </c>
      <c r="B3975" s="1">
        <v>86753093974</v>
      </c>
      <c r="C3975" s="2">
        <v>1.010958904109589</v>
      </c>
      <c r="D3975" s="2" t="str">
        <f t="shared" si="249"/>
        <v>&lt;= 1.5 year</v>
      </c>
      <c r="E3975" s="3">
        <v>37.167123287671231</v>
      </c>
      <c r="F3975" s="1">
        <v>0</v>
      </c>
      <c r="G3975" s="1">
        <v>19</v>
      </c>
      <c r="H3975" s="1" t="str">
        <f t="shared" si="250"/>
        <v>&lt;80</v>
      </c>
      <c r="I3975" s="1">
        <v>36.486727565838002</v>
      </c>
      <c r="J3975" s="1">
        <v>7.7221929219456902</v>
      </c>
      <c r="K3975" s="1">
        <v>331.52274387779102</v>
      </c>
      <c r="L3975" s="1">
        <v>435.740324549295</v>
      </c>
      <c r="M3975" s="1">
        <f t="shared" si="251"/>
        <v>95.608281850273016</v>
      </c>
      <c r="N3975" s="1">
        <v>0</v>
      </c>
      <c r="O3975" s="1" t="str">
        <f t="shared" si="248"/>
        <v>25-40</v>
      </c>
    </row>
    <row r="3976" spans="1:15">
      <c r="A3976" s="1">
        <v>3975</v>
      </c>
      <c r="B3976" s="1">
        <v>86753093975</v>
      </c>
      <c r="C3976" s="2">
        <v>1.3945205479452054</v>
      </c>
      <c r="D3976" s="2" t="str">
        <f t="shared" si="249"/>
        <v>&lt;= 1.5 year</v>
      </c>
      <c r="E3976" s="3">
        <v>45.709589041095889</v>
      </c>
      <c r="F3976" s="1">
        <v>1</v>
      </c>
      <c r="G3976" s="1">
        <v>81</v>
      </c>
      <c r="H3976" s="1" t="str">
        <f t="shared" si="250"/>
        <v>&gt;=80</v>
      </c>
      <c r="I3976" s="1">
        <v>5.87961747773572</v>
      </c>
      <c r="J3976" s="1">
        <v>196.267883013583</v>
      </c>
      <c r="K3976" s="1">
        <v>399.32030326065501</v>
      </c>
      <c r="L3976" s="1">
        <v>12.9886437125291</v>
      </c>
      <c r="M3976" s="1">
        <f t="shared" si="251"/>
        <v>65.64887367608759</v>
      </c>
      <c r="N3976" s="1">
        <v>0</v>
      </c>
      <c r="O3976" s="1" t="str">
        <f t="shared" si="248"/>
        <v>&gt;40</v>
      </c>
    </row>
    <row r="3977" spans="1:15">
      <c r="A3977" s="1">
        <v>3976</v>
      </c>
      <c r="B3977" s="1">
        <v>86753093976</v>
      </c>
      <c r="C3977" s="2">
        <v>1.0465753424657533</v>
      </c>
      <c r="D3977" s="2" t="str">
        <f t="shared" si="249"/>
        <v>&lt;= 1.5 year</v>
      </c>
      <c r="E3977" s="3">
        <v>37.88219178082192</v>
      </c>
      <c r="F3977" s="1">
        <v>1</v>
      </c>
      <c r="G3977" s="1">
        <v>70</v>
      </c>
      <c r="H3977" s="1" t="str">
        <f t="shared" si="250"/>
        <v>&lt;80</v>
      </c>
      <c r="I3977" s="1">
        <v>2.91635719841674</v>
      </c>
      <c r="J3977" s="1">
        <v>386.73815183078801</v>
      </c>
      <c r="K3977" s="1">
        <v>253.801526405354</v>
      </c>
      <c r="L3977" s="1">
        <v>3.4605856723653998</v>
      </c>
      <c r="M3977" s="1">
        <f t="shared" si="251"/>
        <v>62.04381417166271</v>
      </c>
      <c r="N3977" s="1">
        <v>0</v>
      </c>
      <c r="O3977" s="1" t="str">
        <f t="shared" si="248"/>
        <v>25-40</v>
      </c>
    </row>
    <row r="3978" spans="1:15">
      <c r="A3978" s="1">
        <v>3977</v>
      </c>
      <c r="B3978" s="1">
        <v>86753093977</v>
      </c>
      <c r="C3978" s="2">
        <v>1.1945205479452055</v>
      </c>
      <c r="D3978" s="2" t="str">
        <f t="shared" si="249"/>
        <v>&lt;= 1.5 year</v>
      </c>
      <c r="E3978" s="3">
        <v>44.446575342465756</v>
      </c>
      <c r="F3978" s="1">
        <v>0</v>
      </c>
      <c r="G3978" s="1">
        <v>85</v>
      </c>
      <c r="H3978" s="1" t="str">
        <f t="shared" si="250"/>
        <v>&gt;=80</v>
      </c>
      <c r="I3978" s="1">
        <v>30.373580224985201</v>
      </c>
      <c r="J3978" s="1">
        <v>232.889362673303</v>
      </c>
      <c r="K3978" s="1">
        <v>305.68681874956201</v>
      </c>
      <c r="L3978" s="1">
        <v>3.4018636132584401</v>
      </c>
      <c r="M3978" s="1">
        <f t="shared" si="251"/>
        <v>58.151677315401507</v>
      </c>
      <c r="N3978" s="1">
        <v>0</v>
      </c>
      <c r="O3978" s="1" t="str">
        <f t="shared" si="248"/>
        <v>&gt;40</v>
      </c>
    </row>
    <row r="3979" spans="1:15">
      <c r="A3979" s="1">
        <v>3978</v>
      </c>
      <c r="B3979" s="1">
        <v>86753093978</v>
      </c>
      <c r="C3979" s="2">
        <v>1.1452054794520548</v>
      </c>
      <c r="D3979" s="2" t="str">
        <f t="shared" si="249"/>
        <v>&lt;= 1.5 year</v>
      </c>
      <c r="E3979" s="3">
        <v>43.87945205479452</v>
      </c>
      <c r="F3979" s="1">
        <v>1</v>
      </c>
      <c r="G3979" s="1">
        <v>70</v>
      </c>
      <c r="H3979" s="1" t="str">
        <f t="shared" si="250"/>
        <v>&lt;80</v>
      </c>
      <c r="I3979" s="1">
        <v>21.058576795738698</v>
      </c>
      <c r="J3979" s="1">
        <v>296.91587657718497</v>
      </c>
      <c r="K3979" s="1">
        <v>204.092314119435</v>
      </c>
      <c r="L3979" s="1">
        <v>63.486409893315702</v>
      </c>
      <c r="M3979" s="1">
        <f t="shared" si="251"/>
        <v>57.54740315136398</v>
      </c>
      <c r="N3979" s="1">
        <v>0</v>
      </c>
      <c r="O3979" s="1" t="str">
        <f t="shared" si="248"/>
        <v>&gt;40</v>
      </c>
    </row>
    <row r="3980" spans="1:15">
      <c r="A3980" s="1">
        <v>3979</v>
      </c>
      <c r="B3980" s="1">
        <v>86753093979</v>
      </c>
      <c r="C3980" s="2">
        <v>1.6986301369863013</v>
      </c>
      <c r="D3980" s="2" t="str">
        <f t="shared" si="249"/>
        <v>&gt; 1.5 year</v>
      </c>
      <c r="E3980" s="3">
        <v>29.890410958904109</v>
      </c>
      <c r="F3980" s="1">
        <v>0</v>
      </c>
      <c r="G3980" s="1">
        <v>31</v>
      </c>
      <c r="H3980" s="1" t="str">
        <f t="shared" si="250"/>
        <v>&lt;80</v>
      </c>
      <c r="I3980" s="1">
        <v>250.73067009421999</v>
      </c>
      <c r="J3980" s="1">
        <v>173.76940721586499</v>
      </c>
      <c r="K3980" s="1">
        <v>197.62086434161901</v>
      </c>
      <c r="L3980" s="1">
        <v>279.67459071829097</v>
      </c>
      <c r="M3980" s="1">
        <f t="shared" si="251"/>
        <v>91.23546079199599</v>
      </c>
      <c r="N3980" s="1">
        <v>0</v>
      </c>
      <c r="O3980" s="1" t="str">
        <f t="shared" si="248"/>
        <v>25-40</v>
      </c>
    </row>
    <row r="3981" spans="1:15">
      <c r="A3981" s="1">
        <v>3980</v>
      </c>
      <c r="B3981" s="1">
        <v>86753093980</v>
      </c>
      <c r="C3981" s="2">
        <v>0.9506849315068493</v>
      </c>
      <c r="D3981" s="2" t="str">
        <f t="shared" si="249"/>
        <v>&lt;= 1.5 year</v>
      </c>
      <c r="E3981" s="3">
        <v>37.901369863013699</v>
      </c>
      <c r="F3981" s="1">
        <v>0</v>
      </c>
      <c r="G3981" s="1">
        <v>21</v>
      </c>
      <c r="H3981" s="1" t="str">
        <f t="shared" si="250"/>
        <v>&lt;80</v>
      </c>
      <c r="I3981" s="1">
        <v>0.64946461418887103</v>
      </c>
      <c r="J3981" s="1">
        <v>55.446602954234002</v>
      </c>
      <c r="K3981" s="1">
        <v>333.106148607514</v>
      </c>
      <c r="L3981" s="1">
        <v>382.73236432341503</v>
      </c>
      <c r="M3981" s="1">
        <f t="shared" si="251"/>
        <v>90.388306957185307</v>
      </c>
      <c r="N3981" s="1">
        <v>0</v>
      </c>
      <c r="O3981" s="1" t="str">
        <f t="shared" si="248"/>
        <v>25-40</v>
      </c>
    </row>
    <row r="3982" spans="1:15">
      <c r="A3982" s="1">
        <v>3981</v>
      </c>
      <c r="B3982" s="1">
        <v>86753093981</v>
      </c>
      <c r="C3982" s="2">
        <v>1.2904109589041095</v>
      </c>
      <c r="D3982" s="2" t="str">
        <f t="shared" si="249"/>
        <v>&lt;= 1.5 year</v>
      </c>
      <c r="E3982" s="3">
        <v>29.021917808219179</v>
      </c>
      <c r="F3982" s="1">
        <v>1</v>
      </c>
      <c r="G3982" s="1">
        <v>60</v>
      </c>
      <c r="H3982" s="1" t="str">
        <f t="shared" si="250"/>
        <v>&lt;80</v>
      </c>
      <c r="I3982" s="1">
        <v>365.65567890908699</v>
      </c>
      <c r="J3982" s="1">
        <v>401.009854452414</v>
      </c>
      <c r="K3982" s="1">
        <v>90.023326395578394</v>
      </c>
      <c r="L3982" s="1">
        <v>0.238568530329831</v>
      </c>
      <c r="M3982" s="1">
        <f t="shared" si="251"/>
        <v>72.164670060029067</v>
      </c>
      <c r="N3982" s="1">
        <v>0</v>
      </c>
      <c r="O3982" s="1" t="str">
        <f t="shared" si="248"/>
        <v>25-40</v>
      </c>
    </row>
    <row r="3983" spans="1:15">
      <c r="A3983" s="1">
        <v>3982</v>
      </c>
      <c r="B3983" s="1">
        <v>86753093982</v>
      </c>
      <c r="C3983" s="2">
        <v>1.1342465753424658</v>
      </c>
      <c r="D3983" s="2" t="str">
        <f t="shared" si="249"/>
        <v>&lt;= 1.5 year</v>
      </c>
      <c r="E3983" s="3">
        <v>41.835616438356162</v>
      </c>
      <c r="F3983" s="1">
        <v>0</v>
      </c>
      <c r="G3983" s="1">
        <v>72</v>
      </c>
      <c r="H3983" s="1" t="str">
        <f t="shared" si="250"/>
        <v>&lt;80</v>
      </c>
      <c r="I3983" s="1">
        <v>3.9528411214929799</v>
      </c>
      <c r="J3983" s="1">
        <v>301.767062392139</v>
      </c>
      <c r="K3983" s="1">
        <v>215.063382626969</v>
      </c>
      <c r="L3983" s="1">
        <v>17.213947896597698</v>
      </c>
      <c r="M3983" s="1">
        <f t="shared" si="251"/>
        <v>52.330871943918559</v>
      </c>
      <c r="N3983" s="1">
        <v>0</v>
      </c>
      <c r="O3983" s="1" t="str">
        <f t="shared" si="248"/>
        <v>&gt;40</v>
      </c>
    </row>
    <row r="3984" spans="1:15">
      <c r="A3984" s="1">
        <v>3983</v>
      </c>
      <c r="B3984" s="1">
        <v>86753093983</v>
      </c>
      <c r="C3984" s="2">
        <v>1.6438356164383561</v>
      </c>
      <c r="D3984" s="2" t="str">
        <f t="shared" si="249"/>
        <v>&gt; 1.5 year</v>
      </c>
      <c r="E3984" s="3">
        <v>31.975342465753425</v>
      </c>
      <c r="F3984" s="1">
        <v>0</v>
      </c>
      <c r="G3984" s="1">
        <v>43</v>
      </c>
      <c r="H3984" s="1" t="str">
        <f t="shared" si="250"/>
        <v>&lt;80</v>
      </c>
      <c r="I3984" s="1">
        <v>228.36899082926399</v>
      </c>
      <c r="J3984" s="1">
        <v>142.77587998261001</v>
      </c>
      <c r="K3984" s="1">
        <v>172.336732075284</v>
      </c>
      <c r="L3984" s="1">
        <v>376.34318436742501</v>
      </c>
      <c r="M3984" s="1">
        <f t="shared" si="251"/>
        <v>95.533179638074998</v>
      </c>
      <c r="N3984" s="1">
        <v>1</v>
      </c>
      <c r="O3984" s="1" t="str">
        <f t="shared" si="248"/>
        <v>25-40</v>
      </c>
    </row>
    <row r="3985" spans="1:15">
      <c r="A3985" s="1">
        <v>3984</v>
      </c>
      <c r="B3985" s="1">
        <v>86753093984</v>
      </c>
      <c r="C3985" s="2">
        <v>1.1342465753424658</v>
      </c>
      <c r="D3985" s="2" t="str">
        <f t="shared" si="249"/>
        <v>&lt;= 1.5 year</v>
      </c>
      <c r="E3985" s="3">
        <v>41.06849315068493</v>
      </c>
      <c r="F3985" s="1">
        <v>0</v>
      </c>
      <c r="G3985" s="1">
        <v>95</v>
      </c>
      <c r="H3985" s="1" t="str">
        <f t="shared" si="250"/>
        <v>&gt;=80</v>
      </c>
      <c r="I3985" s="1">
        <v>29.835917499582798</v>
      </c>
      <c r="J3985" s="1">
        <v>339.77627069677601</v>
      </c>
      <c r="K3985" s="1">
        <v>219.526305319507</v>
      </c>
      <c r="L3985" s="1">
        <v>21.099481015593799</v>
      </c>
      <c r="M3985" s="1">
        <f t="shared" si="251"/>
        <v>58.444069415920808</v>
      </c>
      <c r="N3985" s="1">
        <v>0</v>
      </c>
      <c r="O3985" s="1" t="str">
        <f t="shared" si="248"/>
        <v>&gt;40</v>
      </c>
    </row>
    <row r="3986" spans="1:15">
      <c r="A3986" s="1">
        <v>3985</v>
      </c>
      <c r="B3986" s="1">
        <v>86753093985</v>
      </c>
      <c r="C3986" s="2">
        <v>0.81643835616438354</v>
      </c>
      <c r="D3986" s="2" t="str">
        <f t="shared" si="249"/>
        <v>&lt;= 1.5 year</v>
      </c>
      <c r="E3986" s="3">
        <v>36.950684931506849</v>
      </c>
      <c r="F3986" s="1">
        <v>0</v>
      </c>
      <c r="G3986" s="1">
        <v>21</v>
      </c>
      <c r="H3986" s="1" t="str">
        <f t="shared" si="250"/>
        <v>&lt;80</v>
      </c>
      <c r="I3986" s="1">
        <v>2.2887031595818601</v>
      </c>
      <c r="J3986" s="1">
        <v>36.5328307046777</v>
      </c>
      <c r="K3986" s="1">
        <v>314.32785678689203</v>
      </c>
      <c r="L3986" s="1">
        <v>449.61590732934297</v>
      </c>
      <c r="M3986" s="1">
        <f t="shared" si="251"/>
        <v>94.778974403088966</v>
      </c>
      <c r="N3986" s="1">
        <v>0</v>
      </c>
      <c r="O3986" s="1" t="str">
        <f t="shared" si="248"/>
        <v>25-40</v>
      </c>
    </row>
    <row r="3987" spans="1:15">
      <c r="A3987" s="1">
        <v>3986</v>
      </c>
      <c r="B3987" s="1">
        <v>86753093986</v>
      </c>
      <c r="C3987" s="2">
        <v>1.6027397260273972</v>
      </c>
      <c r="D3987" s="2" t="str">
        <f t="shared" si="249"/>
        <v>&gt; 1.5 year</v>
      </c>
      <c r="E3987" s="3">
        <v>31.19178082191781</v>
      </c>
      <c r="F3987" s="1">
        <v>0</v>
      </c>
      <c r="G3987" s="1">
        <v>34</v>
      </c>
      <c r="H3987" s="1" t="str">
        <f t="shared" si="250"/>
        <v>&lt;80</v>
      </c>
      <c r="I3987" s="1">
        <v>256.90875668686402</v>
      </c>
      <c r="J3987" s="1">
        <v>291.54018724451601</v>
      </c>
      <c r="K3987" s="1">
        <v>210.31776277944201</v>
      </c>
      <c r="L3987" s="1">
        <v>251.38506357988601</v>
      </c>
      <c r="M3987" s="1">
        <f t="shared" si="251"/>
        <v>99.28025467762977</v>
      </c>
      <c r="N3987" s="1">
        <v>0</v>
      </c>
      <c r="O3987" s="1" t="str">
        <f t="shared" si="248"/>
        <v>25-40</v>
      </c>
    </row>
    <row r="3988" spans="1:15">
      <c r="A3988" s="1">
        <v>3987</v>
      </c>
      <c r="B3988" s="1">
        <v>86753093987</v>
      </c>
      <c r="C3988" s="2">
        <v>1.2136986301369863</v>
      </c>
      <c r="D3988" s="2" t="str">
        <f t="shared" si="249"/>
        <v>&lt;= 1.5 year</v>
      </c>
      <c r="E3988" s="3">
        <v>41.027397260273972</v>
      </c>
      <c r="F3988" s="1">
        <v>0</v>
      </c>
      <c r="G3988" s="1">
        <v>67</v>
      </c>
      <c r="H3988" s="1" t="str">
        <f t="shared" si="250"/>
        <v>&lt;80</v>
      </c>
      <c r="I3988" s="1">
        <v>10.9289139587216</v>
      </c>
      <c r="J3988" s="1">
        <v>307.70228723824698</v>
      </c>
      <c r="K3988" s="1">
        <v>267.755000451375</v>
      </c>
      <c r="L3988" s="1">
        <v>37.352045500476301</v>
      </c>
      <c r="M3988" s="1">
        <f t="shared" si="251"/>
        <v>62.103341609979644</v>
      </c>
      <c r="N3988" s="1">
        <v>0</v>
      </c>
      <c r="O3988" s="1" t="str">
        <f t="shared" si="248"/>
        <v>&gt;40</v>
      </c>
    </row>
    <row r="3989" spans="1:15">
      <c r="A3989" s="1">
        <v>3988</v>
      </c>
      <c r="B3989" s="1">
        <v>86753093988</v>
      </c>
      <c r="C3989" s="2">
        <v>0.94794520547945205</v>
      </c>
      <c r="D3989" s="2" t="str">
        <f t="shared" si="249"/>
        <v>&lt;= 1.5 year</v>
      </c>
      <c r="E3989" s="3">
        <v>34.832876712328769</v>
      </c>
      <c r="F3989" s="1">
        <v>0</v>
      </c>
      <c r="G3989" s="1">
        <v>21</v>
      </c>
      <c r="H3989" s="1" t="str">
        <f t="shared" si="250"/>
        <v>&lt;80</v>
      </c>
      <c r="I3989" s="1">
        <v>2.8161953026190401</v>
      </c>
      <c r="J3989" s="1">
        <v>23.0835437443932</v>
      </c>
      <c r="K3989" s="1">
        <v>425.45453163494602</v>
      </c>
      <c r="L3989" s="1">
        <v>353.81244148229098</v>
      </c>
      <c r="M3989" s="1">
        <f t="shared" si="251"/>
        <v>95.584015897829403</v>
      </c>
      <c r="N3989" s="1">
        <v>0</v>
      </c>
      <c r="O3989" s="1" t="str">
        <f t="shared" si="248"/>
        <v>25-40</v>
      </c>
    </row>
    <row r="3990" spans="1:15">
      <c r="A3990" s="1">
        <v>3989</v>
      </c>
      <c r="B3990" s="1">
        <v>86753093989</v>
      </c>
      <c r="C3990" s="2">
        <v>1.6109589041095891</v>
      </c>
      <c r="D3990" s="2" t="str">
        <f t="shared" si="249"/>
        <v>&gt; 1.5 year</v>
      </c>
      <c r="E3990" s="3">
        <v>28.55890410958904</v>
      </c>
      <c r="F3990" s="1">
        <v>0</v>
      </c>
      <c r="G3990" s="1">
        <v>14</v>
      </c>
      <c r="H3990" s="1" t="str">
        <f t="shared" si="250"/>
        <v>&lt;80</v>
      </c>
      <c r="I3990" s="1">
        <v>219.83480610960399</v>
      </c>
      <c r="J3990" s="1">
        <v>185.728332117218</v>
      </c>
      <c r="K3990" s="1">
        <v>266.96907335006199</v>
      </c>
      <c r="L3990" s="1">
        <v>245.08327111006599</v>
      </c>
      <c r="M3990" s="1">
        <f t="shared" si="251"/>
        <v>93.891332393361125</v>
      </c>
      <c r="N3990" s="1">
        <v>0</v>
      </c>
      <c r="O3990" s="1" t="str">
        <f t="shared" si="248"/>
        <v>25-40</v>
      </c>
    </row>
    <row r="3991" spans="1:15">
      <c r="A3991" s="1">
        <v>3990</v>
      </c>
      <c r="B3991" s="1">
        <v>86753093990</v>
      </c>
      <c r="C3991" s="2">
        <v>1.2712328767123289</v>
      </c>
      <c r="D3991" s="2" t="str">
        <f t="shared" si="249"/>
        <v>&lt;= 1.5 year</v>
      </c>
      <c r="E3991" s="3">
        <v>37.764383561643832</v>
      </c>
      <c r="F3991" s="1">
        <v>0</v>
      </c>
      <c r="G3991" s="1">
        <v>90</v>
      </c>
      <c r="H3991" s="1" t="str">
        <f t="shared" si="250"/>
        <v>&gt;=80</v>
      </c>
      <c r="I3991" s="1">
        <v>23.6514383504554</v>
      </c>
      <c r="J3991" s="1">
        <v>255.927284792714</v>
      </c>
      <c r="K3991" s="1">
        <v>266.35645342472998</v>
      </c>
      <c r="L3991" s="1">
        <v>18.275966889836901</v>
      </c>
      <c r="M3991" s="1">
        <f t="shared" si="251"/>
        <v>56.52218828920158</v>
      </c>
      <c r="N3991" s="1">
        <v>0</v>
      </c>
      <c r="O3991" s="1" t="str">
        <f t="shared" si="248"/>
        <v>25-40</v>
      </c>
    </row>
    <row r="3992" spans="1:15">
      <c r="A3992" s="1">
        <v>3991</v>
      </c>
      <c r="B3992" s="1">
        <v>86753093991</v>
      </c>
      <c r="C3992" s="2">
        <v>1.6027397260273972</v>
      </c>
      <c r="D3992" s="2" t="str">
        <f t="shared" si="249"/>
        <v>&gt; 1.5 year</v>
      </c>
      <c r="E3992" s="3">
        <v>31.794520547945204</v>
      </c>
      <c r="F3992" s="1">
        <v>0</v>
      </c>
      <c r="G3992" s="1">
        <v>32</v>
      </c>
      <c r="H3992" s="1" t="str">
        <f t="shared" si="250"/>
        <v>&lt;80</v>
      </c>
      <c r="I3992" s="1">
        <v>281.48317276655899</v>
      </c>
      <c r="J3992" s="1">
        <v>246.84180329143999</v>
      </c>
      <c r="K3992" s="1">
        <v>327.81335499833602</v>
      </c>
      <c r="L3992" s="1">
        <v>212.03694854450299</v>
      </c>
      <c r="M3992" s="1">
        <f t="shared" si="251"/>
        <v>107.04803450978059</v>
      </c>
      <c r="N3992" s="1">
        <v>0</v>
      </c>
      <c r="O3992" s="1" t="str">
        <f t="shared" si="248"/>
        <v>25-40</v>
      </c>
    </row>
    <row r="3993" spans="1:15">
      <c r="A3993" s="1">
        <v>3992</v>
      </c>
      <c r="B3993" s="1">
        <v>86753093992</v>
      </c>
      <c r="C3993" s="2">
        <v>1.2054794520547945</v>
      </c>
      <c r="D3993" s="2" t="str">
        <f t="shared" si="249"/>
        <v>&lt;= 1.5 year</v>
      </c>
      <c r="E3993" s="3">
        <v>39.298630136986304</v>
      </c>
      <c r="F3993" s="1">
        <v>0</v>
      </c>
      <c r="G3993" s="1">
        <v>76</v>
      </c>
      <c r="H3993" s="1" t="str">
        <f t="shared" si="250"/>
        <v>&lt;80</v>
      </c>
      <c r="I3993" s="1">
        <v>16.228318841100499</v>
      </c>
      <c r="J3993" s="1">
        <v>366.67939161854201</v>
      </c>
      <c r="K3993" s="1">
        <v>238.52442041336499</v>
      </c>
      <c r="L3993" s="1">
        <v>16.777194842137501</v>
      </c>
      <c r="M3993" s="1">
        <f t="shared" si="251"/>
        <v>61.268810667431701</v>
      </c>
      <c r="N3993" s="1">
        <v>0</v>
      </c>
      <c r="O3993" s="1" t="str">
        <f t="shared" si="248"/>
        <v>25-40</v>
      </c>
    </row>
    <row r="3994" spans="1:15">
      <c r="A3994" s="1">
        <v>3993</v>
      </c>
      <c r="B3994" s="1">
        <v>86753093993</v>
      </c>
      <c r="C3994" s="2">
        <v>1.273972602739726</v>
      </c>
      <c r="D3994" s="2" t="str">
        <f t="shared" si="249"/>
        <v>&lt;= 1.5 year</v>
      </c>
      <c r="E3994" s="3">
        <v>35.706849315068496</v>
      </c>
      <c r="F3994" s="1">
        <v>0</v>
      </c>
      <c r="G3994" s="1">
        <v>20</v>
      </c>
      <c r="H3994" s="1" t="str">
        <f t="shared" si="250"/>
        <v>&lt;80</v>
      </c>
      <c r="I3994" s="1">
        <v>46.011878444910799</v>
      </c>
      <c r="J3994" s="1">
        <v>27.056908198293701</v>
      </c>
      <c r="K3994" s="1">
        <v>324.69003034756997</v>
      </c>
      <c r="L3994" s="1">
        <v>367.59277228018402</v>
      </c>
      <c r="M3994" s="1">
        <f t="shared" si="251"/>
        <v>88.919439246786837</v>
      </c>
      <c r="N3994" s="1">
        <v>0</v>
      </c>
      <c r="O3994" s="1" t="str">
        <f t="shared" si="248"/>
        <v>25-40</v>
      </c>
    </row>
    <row r="3995" spans="1:15">
      <c r="A3995" s="1">
        <v>3994</v>
      </c>
      <c r="B3995" s="1">
        <v>86753093994</v>
      </c>
      <c r="C3995" s="2">
        <v>1.7287671232876711</v>
      </c>
      <c r="D3995" s="2" t="str">
        <f t="shared" si="249"/>
        <v>&gt; 1.5 year</v>
      </c>
      <c r="E3995" s="3">
        <v>36.186301369863017</v>
      </c>
      <c r="F3995" s="1">
        <v>0</v>
      </c>
      <c r="G3995" s="1">
        <v>32</v>
      </c>
      <c r="H3995" s="1" t="str">
        <f t="shared" si="250"/>
        <v>&lt;80</v>
      </c>
      <c r="I3995" s="1">
        <v>240.889050336145</v>
      </c>
      <c r="J3995" s="1">
        <v>389.08156011617501</v>
      </c>
      <c r="K3995" s="1">
        <v>189.12496593339699</v>
      </c>
      <c r="L3995" s="1">
        <v>215.36025188621301</v>
      </c>
      <c r="M3995" s="1">
        <f t="shared" si="251"/>
        <v>98.935874974538791</v>
      </c>
      <c r="N3995" s="1">
        <v>0</v>
      </c>
      <c r="O3995" s="1" t="str">
        <f t="shared" si="248"/>
        <v>25-40</v>
      </c>
    </row>
    <row r="3996" spans="1:15">
      <c r="A3996" s="1">
        <v>3995</v>
      </c>
      <c r="B3996" s="1">
        <v>86753093995</v>
      </c>
      <c r="C3996" s="2">
        <v>1.6575342465753424</v>
      </c>
      <c r="D3996" s="2" t="str">
        <f t="shared" si="249"/>
        <v>&gt; 1.5 year</v>
      </c>
      <c r="E3996" s="3">
        <v>30.4986301369863</v>
      </c>
      <c r="F3996" s="1">
        <v>0</v>
      </c>
      <c r="G3996" s="1">
        <v>22</v>
      </c>
      <c r="H3996" s="1" t="str">
        <f t="shared" si="250"/>
        <v>&lt;80</v>
      </c>
      <c r="I3996" s="1">
        <v>211.025019559974</v>
      </c>
      <c r="J3996" s="1">
        <v>323.79350253741302</v>
      </c>
      <c r="K3996" s="1">
        <v>184.80679943322599</v>
      </c>
      <c r="L3996" s="1">
        <v>255.89259848583001</v>
      </c>
      <c r="M3996" s="1">
        <f t="shared" si="251"/>
        <v>95.669409518077671</v>
      </c>
      <c r="N3996" s="1">
        <v>0</v>
      </c>
      <c r="O3996" s="1" t="str">
        <f t="shared" si="248"/>
        <v>25-40</v>
      </c>
    </row>
    <row r="3997" spans="1:15">
      <c r="A3997" s="1">
        <v>3996</v>
      </c>
      <c r="B3997" s="1">
        <v>86753093996</v>
      </c>
      <c r="C3997" s="2">
        <v>1.3287671232876712</v>
      </c>
      <c r="D3997" s="2" t="str">
        <f t="shared" si="249"/>
        <v>&lt;= 1.5 year</v>
      </c>
      <c r="E3997" s="3">
        <v>41.975342465753428</v>
      </c>
      <c r="F3997" s="1">
        <v>0</v>
      </c>
      <c r="G3997" s="1">
        <v>63</v>
      </c>
      <c r="H3997" s="1" t="str">
        <f t="shared" si="250"/>
        <v>&lt;80</v>
      </c>
      <c r="I3997" s="1">
        <v>19.802042714369499</v>
      </c>
      <c r="J3997" s="1">
        <v>307.26195862000202</v>
      </c>
      <c r="K3997" s="1">
        <v>161.43640562450301</v>
      </c>
      <c r="L3997" s="1">
        <v>31.634531514950101</v>
      </c>
      <c r="M3997" s="1">
        <f t="shared" si="251"/>
        <v>49.333632563484102</v>
      </c>
      <c r="N3997" s="1">
        <v>1</v>
      </c>
      <c r="O3997" s="1" t="str">
        <f t="shared" si="248"/>
        <v>&gt;40</v>
      </c>
    </row>
    <row r="3998" spans="1:15">
      <c r="A3998" s="1">
        <v>3997</v>
      </c>
      <c r="B3998" s="1">
        <v>86753093997</v>
      </c>
      <c r="C3998" s="2">
        <v>1.6575342465753424</v>
      </c>
      <c r="D3998" s="2" t="str">
        <f t="shared" si="249"/>
        <v>&gt; 1.5 year</v>
      </c>
      <c r="E3998" s="3">
        <v>31.547945205479451</v>
      </c>
      <c r="F3998" s="1">
        <v>0</v>
      </c>
      <c r="G3998" s="1">
        <v>56</v>
      </c>
      <c r="H3998" s="1" t="str">
        <f t="shared" si="250"/>
        <v>&lt;80</v>
      </c>
      <c r="I3998" s="1">
        <v>272.82665403320601</v>
      </c>
      <c r="J3998" s="1">
        <v>384.98455726821197</v>
      </c>
      <c r="K3998" s="1">
        <v>235.76061734652299</v>
      </c>
      <c r="L3998" s="1">
        <v>172.80572002277</v>
      </c>
      <c r="M3998" s="1">
        <f t="shared" si="251"/>
        <v>101.6528573884286</v>
      </c>
      <c r="N3998" s="1">
        <v>0</v>
      </c>
      <c r="O3998" s="1" t="str">
        <f t="shared" si="248"/>
        <v>25-40</v>
      </c>
    </row>
    <row r="3999" spans="1:15">
      <c r="A3999" s="1">
        <v>3998</v>
      </c>
      <c r="B3999" s="1">
        <v>86753093998</v>
      </c>
      <c r="C3999" s="2">
        <v>1.2547945205479452</v>
      </c>
      <c r="D3999" s="2" t="str">
        <f t="shared" si="249"/>
        <v>&lt;= 1.5 year</v>
      </c>
      <c r="E3999" s="3">
        <v>44.293150684931504</v>
      </c>
      <c r="F3999" s="1">
        <v>0</v>
      </c>
      <c r="G3999" s="1">
        <v>91</v>
      </c>
      <c r="H3999" s="1" t="str">
        <f t="shared" si="250"/>
        <v>&gt;=80</v>
      </c>
      <c r="I3999" s="1">
        <v>1.8367550395461401</v>
      </c>
      <c r="J3999" s="1">
        <v>203.98907883688</v>
      </c>
      <c r="K3999" s="1">
        <v>358.03402767187299</v>
      </c>
      <c r="L3999" s="1">
        <v>26.211979901177202</v>
      </c>
      <c r="M3999" s="1">
        <f t="shared" si="251"/>
        <v>62.575587618880114</v>
      </c>
      <c r="N3999" s="1">
        <v>0</v>
      </c>
      <c r="O3999" s="1" t="str">
        <f t="shared" si="248"/>
        <v>&gt;40</v>
      </c>
    </row>
    <row r="4000" spans="1:15">
      <c r="A4000" s="1">
        <v>3999</v>
      </c>
      <c r="B4000" s="1">
        <v>86753093999</v>
      </c>
      <c r="C4000" s="2">
        <v>1.7917808219178082</v>
      </c>
      <c r="D4000" s="2" t="str">
        <f t="shared" si="249"/>
        <v>&gt; 1.5 year</v>
      </c>
      <c r="E4000" s="3">
        <v>25.901369863013699</v>
      </c>
      <c r="F4000" s="1">
        <v>0</v>
      </c>
      <c r="G4000" s="1">
        <v>86</v>
      </c>
      <c r="H4000" s="1" t="str">
        <f t="shared" si="250"/>
        <v>&gt;=80</v>
      </c>
      <c r="I4000" s="1">
        <v>223.96115884358201</v>
      </c>
      <c r="J4000" s="1">
        <v>162.768040273368</v>
      </c>
      <c r="K4000" s="1">
        <v>256.45520458228998</v>
      </c>
      <c r="L4000" s="1">
        <v>273.32705050815201</v>
      </c>
      <c r="M4000" s="1">
        <f t="shared" si="251"/>
        <v>94.512206540209036</v>
      </c>
      <c r="N4000" s="1">
        <v>1</v>
      </c>
      <c r="O4000" s="1" t="str">
        <f t="shared" si="248"/>
        <v>25-40</v>
      </c>
    </row>
    <row r="4001" spans="1:15">
      <c r="A4001" s="1">
        <v>4000</v>
      </c>
      <c r="B4001" s="1">
        <v>86753094000</v>
      </c>
      <c r="C4001" s="2">
        <v>1.3013698630136987</v>
      </c>
      <c r="D4001" s="2" t="str">
        <f t="shared" si="249"/>
        <v>&lt;= 1.5 year</v>
      </c>
      <c r="E4001" s="3">
        <v>39.638356164383559</v>
      </c>
      <c r="F4001" s="1">
        <v>0</v>
      </c>
      <c r="G4001" s="1">
        <v>75</v>
      </c>
      <c r="H4001" s="1" t="str">
        <f t="shared" si="250"/>
        <v>&lt;80</v>
      </c>
      <c r="I4001" s="1">
        <v>47.941872569511503</v>
      </c>
      <c r="J4001" s="1">
        <v>322.989529320776</v>
      </c>
      <c r="K4001" s="1">
        <v>151.578245954728</v>
      </c>
      <c r="L4001" s="1">
        <v>22.490223922444098</v>
      </c>
      <c r="M4001" s="1">
        <f t="shared" si="251"/>
        <v>50.562728536483654</v>
      </c>
      <c r="N4001" s="1">
        <v>0</v>
      </c>
      <c r="O4001" s="1" t="str">
        <f t="shared" si="248"/>
        <v>25-40</v>
      </c>
    </row>
    <row r="4002" spans="1:15">
      <c r="A4002" s="1">
        <v>4001</v>
      </c>
      <c r="B4002" s="1">
        <v>86753094001</v>
      </c>
      <c r="C4002" s="2">
        <v>1.463013698630137</v>
      </c>
      <c r="D4002" s="2" t="str">
        <f t="shared" si="249"/>
        <v>&lt;= 1.5 year</v>
      </c>
      <c r="E4002" s="3">
        <v>30.353424657534248</v>
      </c>
      <c r="F4002" s="1">
        <v>1</v>
      </c>
      <c r="G4002" s="1">
        <v>55</v>
      </c>
      <c r="H4002" s="1" t="str">
        <f t="shared" si="250"/>
        <v>&lt;80</v>
      </c>
      <c r="I4002" s="1">
        <v>148.77535832741901</v>
      </c>
      <c r="J4002" s="1">
        <v>284.37210591896297</v>
      </c>
      <c r="K4002" s="1">
        <v>349.62716605602799</v>
      </c>
      <c r="L4002" s="1">
        <v>183.161663949087</v>
      </c>
      <c r="M4002" s="1">
        <f t="shared" si="251"/>
        <v>98.586456740324365</v>
      </c>
      <c r="N4002" s="1">
        <v>0</v>
      </c>
      <c r="O4002" s="1" t="str">
        <f t="shared" si="248"/>
        <v>25-40</v>
      </c>
    </row>
    <row r="4003" spans="1:15">
      <c r="A4003" s="1">
        <v>4002</v>
      </c>
      <c r="B4003" s="1">
        <v>86753094002</v>
      </c>
      <c r="C4003" s="2">
        <v>1.5780821917808219</v>
      </c>
      <c r="D4003" s="2" t="str">
        <f t="shared" si="249"/>
        <v>&gt; 1.5 year</v>
      </c>
      <c r="E4003" s="3">
        <v>36.463013698630135</v>
      </c>
      <c r="F4003" s="1">
        <v>0</v>
      </c>
      <c r="G4003" s="1">
        <v>19</v>
      </c>
      <c r="H4003" s="1" t="str">
        <f t="shared" si="250"/>
        <v>&lt;80</v>
      </c>
      <c r="I4003" s="1">
        <v>200.42694168142501</v>
      </c>
      <c r="J4003" s="1">
        <v>405.21509982680402</v>
      </c>
      <c r="K4003" s="1">
        <v>247.27896266497299</v>
      </c>
      <c r="L4003" s="1">
        <v>190.234437469406</v>
      </c>
      <c r="M4003" s="1">
        <f t="shared" si="251"/>
        <v>100.95297133678379</v>
      </c>
      <c r="N4003" s="1">
        <v>0</v>
      </c>
      <c r="O4003" s="1" t="str">
        <f t="shared" si="248"/>
        <v>25-40</v>
      </c>
    </row>
    <row r="4004" spans="1:15">
      <c r="A4004" s="1">
        <v>4003</v>
      </c>
      <c r="B4004" s="1">
        <v>86753094003</v>
      </c>
      <c r="C4004" s="2">
        <v>1.1397260273972603</v>
      </c>
      <c r="D4004" s="2" t="str">
        <f t="shared" si="249"/>
        <v>&lt;= 1.5 year</v>
      </c>
      <c r="E4004" s="3">
        <v>37.994520547945207</v>
      </c>
      <c r="F4004" s="1">
        <v>0</v>
      </c>
      <c r="G4004" s="1">
        <v>89</v>
      </c>
      <c r="H4004" s="1" t="str">
        <f t="shared" si="250"/>
        <v>&gt;=80</v>
      </c>
      <c r="I4004" s="1">
        <v>12.289626369338199</v>
      </c>
      <c r="J4004" s="1">
        <v>225.88357600742501</v>
      </c>
      <c r="K4004" s="1">
        <v>356.84328558674702</v>
      </c>
      <c r="L4004" s="1">
        <v>6.3008572700310701</v>
      </c>
      <c r="M4004" s="1">
        <f t="shared" si="251"/>
        <v>62.631153332954426</v>
      </c>
      <c r="N4004" s="1">
        <v>0</v>
      </c>
      <c r="O4004" s="1" t="str">
        <f t="shared" si="248"/>
        <v>25-40</v>
      </c>
    </row>
    <row r="4005" spans="1:15">
      <c r="A4005" s="1">
        <v>4004</v>
      </c>
      <c r="B4005" s="1">
        <v>86753094004</v>
      </c>
      <c r="C4005" s="2">
        <v>1.5890410958904109</v>
      </c>
      <c r="D4005" s="2" t="str">
        <f t="shared" si="249"/>
        <v>&gt; 1.5 year</v>
      </c>
      <c r="E4005" s="3">
        <v>27.482191780821918</v>
      </c>
      <c r="F4005" s="1">
        <v>0</v>
      </c>
      <c r="G4005" s="1">
        <v>43</v>
      </c>
      <c r="H4005" s="1" t="str">
        <f t="shared" si="250"/>
        <v>&lt;80</v>
      </c>
      <c r="I4005" s="1">
        <v>198.836162696467</v>
      </c>
      <c r="J4005" s="1">
        <v>225.180170713862</v>
      </c>
      <c r="K4005" s="1">
        <v>237.68430031797999</v>
      </c>
      <c r="L4005" s="1">
        <v>177.59758781303901</v>
      </c>
      <c r="M4005" s="1">
        <f t="shared" si="251"/>
        <v>83.755133248548603</v>
      </c>
      <c r="N4005" s="1">
        <v>1</v>
      </c>
      <c r="O4005" s="1" t="str">
        <f t="shared" si="248"/>
        <v>25-40</v>
      </c>
    </row>
    <row r="4006" spans="1:15">
      <c r="A4006" s="1">
        <v>4005</v>
      </c>
      <c r="B4006" s="1">
        <v>86753094005</v>
      </c>
      <c r="C4006" s="2">
        <v>0.81643835616438354</v>
      </c>
      <c r="D4006" s="2" t="str">
        <f t="shared" si="249"/>
        <v>&lt;= 1.5 year</v>
      </c>
      <c r="E4006" s="3">
        <v>33.663013698630138</v>
      </c>
      <c r="F4006" s="1">
        <v>0</v>
      </c>
      <c r="G4006" s="1">
        <v>20</v>
      </c>
      <c r="H4006" s="1" t="str">
        <f t="shared" si="250"/>
        <v>&lt;80</v>
      </c>
      <c r="I4006" s="1">
        <v>16.709962422911101</v>
      </c>
      <c r="J4006" s="1">
        <v>39.178513304476603</v>
      </c>
      <c r="K4006" s="1">
        <v>475.23099101224898</v>
      </c>
      <c r="L4006" s="1">
        <v>274.29771446554798</v>
      </c>
      <c r="M4006" s="1">
        <f t="shared" si="251"/>
        <v>94.414522715526658</v>
      </c>
      <c r="N4006" s="1">
        <v>0</v>
      </c>
      <c r="O4006" s="1" t="str">
        <f t="shared" si="248"/>
        <v>25-40</v>
      </c>
    </row>
    <row r="4007" spans="1:15">
      <c r="A4007" s="1">
        <v>4006</v>
      </c>
      <c r="B4007" s="1">
        <v>86753094006</v>
      </c>
      <c r="C4007" s="2">
        <v>1.1726027397260275</v>
      </c>
      <c r="D4007" s="2" t="str">
        <f t="shared" si="249"/>
        <v>&lt;= 1.5 year</v>
      </c>
      <c r="E4007" s="3">
        <v>37.950684931506849</v>
      </c>
      <c r="F4007" s="1">
        <v>0</v>
      </c>
      <c r="G4007" s="1">
        <v>58</v>
      </c>
      <c r="H4007" s="1" t="str">
        <f t="shared" si="250"/>
        <v>&lt;80</v>
      </c>
      <c r="I4007" s="1">
        <v>6.6998299959617196</v>
      </c>
      <c r="J4007" s="1">
        <v>292.603356994644</v>
      </c>
      <c r="K4007" s="1">
        <v>222.22291202845901</v>
      </c>
      <c r="L4007" s="1">
        <v>24.069776345206702</v>
      </c>
      <c r="M4007" s="1">
        <f t="shared" si="251"/>
        <v>53.499377564088341</v>
      </c>
      <c r="N4007" s="1">
        <v>1</v>
      </c>
      <c r="O4007" s="1" t="str">
        <f t="shared" si="248"/>
        <v>25-40</v>
      </c>
    </row>
    <row r="4008" spans="1:15">
      <c r="A4008" s="1">
        <v>4007</v>
      </c>
      <c r="B4008" s="1">
        <v>86753094007</v>
      </c>
      <c r="C4008" s="2">
        <v>1.6301369863013699</v>
      </c>
      <c r="D4008" s="2" t="str">
        <f t="shared" si="249"/>
        <v>&gt; 1.5 year</v>
      </c>
      <c r="E4008" s="3">
        <v>34.523287671232879</v>
      </c>
      <c r="F4008" s="1">
        <v>0</v>
      </c>
      <c r="G4008" s="1">
        <v>55</v>
      </c>
      <c r="H4008" s="1" t="str">
        <f t="shared" si="250"/>
        <v>&lt;80</v>
      </c>
      <c r="I4008" s="1">
        <v>256.80430816163198</v>
      </c>
      <c r="J4008" s="1">
        <v>178.35764335216601</v>
      </c>
      <c r="K4008" s="1">
        <v>256.43342651095099</v>
      </c>
      <c r="L4008" s="1">
        <v>286.287723967369</v>
      </c>
      <c r="M4008" s="1">
        <f t="shared" si="251"/>
        <v>99.93949417850223</v>
      </c>
      <c r="N4008" s="1">
        <v>0</v>
      </c>
      <c r="O4008" s="1" t="str">
        <f t="shared" si="248"/>
        <v>25-40</v>
      </c>
    </row>
    <row r="4009" spans="1:15">
      <c r="A4009" s="1">
        <v>4008</v>
      </c>
      <c r="B4009" s="1">
        <v>86753094008</v>
      </c>
      <c r="C4009" s="2">
        <v>1.736986301369863</v>
      </c>
      <c r="D4009" s="2" t="str">
        <f t="shared" si="249"/>
        <v>&gt; 1.5 year</v>
      </c>
      <c r="E4009" s="3">
        <v>30.553424657534247</v>
      </c>
      <c r="F4009" s="1">
        <v>0</v>
      </c>
      <c r="G4009" s="1">
        <v>48</v>
      </c>
      <c r="H4009" s="1" t="str">
        <f t="shared" si="250"/>
        <v>&lt;80</v>
      </c>
      <c r="I4009" s="1">
        <v>196.50207871312199</v>
      </c>
      <c r="J4009" s="1">
        <v>246.23050815265699</v>
      </c>
      <c r="K4009" s="1">
        <v>187.36694903557699</v>
      </c>
      <c r="L4009" s="1">
        <v>272.98834586546798</v>
      </c>
      <c r="M4009" s="1">
        <f t="shared" si="251"/>
        <v>90.661242337387705</v>
      </c>
      <c r="N4009" s="1">
        <v>0</v>
      </c>
      <c r="O4009" s="1" t="str">
        <f t="shared" si="248"/>
        <v>25-40</v>
      </c>
    </row>
    <row r="4010" spans="1:15">
      <c r="A4010" s="1">
        <v>4009</v>
      </c>
      <c r="B4010" s="1">
        <v>86753094009</v>
      </c>
      <c r="C4010" s="2">
        <v>1.252054794520548</v>
      </c>
      <c r="D4010" s="2" t="str">
        <f t="shared" si="249"/>
        <v>&lt;= 1.5 year</v>
      </c>
      <c r="E4010" s="3">
        <v>34.956164383561642</v>
      </c>
      <c r="F4010" s="1">
        <v>0</v>
      </c>
      <c r="G4010" s="1">
        <v>87</v>
      </c>
      <c r="H4010" s="1" t="str">
        <f t="shared" si="250"/>
        <v>&gt;=80</v>
      </c>
      <c r="I4010" s="1">
        <v>32.532081289698397</v>
      </c>
      <c r="J4010" s="1">
        <v>305.70706519519399</v>
      </c>
      <c r="K4010" s="1">
        <v>214.037396371201</v>
      </c>
      <c r="L4010" s="1">
        <v>5.1109515361576401</v>
      </c>
      <c r="M4010" s="1">
        <f t="shared" si="251"/>
        <v>53.356933467674423</v>
      </c>
      <c r="N4010" s="1">
        <v>1</v>
      </c>
      <c r="O4010" s="1" t="str">
        <f t="shared" si="248"/>
        <v>25-40</v>
      </c>
    </row>
    <row r="4011" spans="1:15">
      <c r="A4011" s="1">
        <v>4010</v>
      </c>
      <c r="B4011" s="1">
        <v>86753094010</v>
      </c>
      <c r="C4011" s="2">
        <v>1.1150684931506849</v>
      </c>
      <c r="D4011" s="2" t="str">
        <f t="shared" si="249"/>
        <v>&lt;= 1.5 year</v>
      </c>
      <c r="E4011" s="3">
        <v>40.194520547945203</v>
      </c>
      <c r="F4011" s="1">
        <v>0</v>
      </c>
      <c r="G4011" s="1">
        <v>62</v>
      </c>
      <c r="H4011" s="1" t="str">
        <f t="shared" si="250"/>
        <v>&lt;80</v>
      </c>
      <c r="I4011" s="1">
        <v>0.98524820354865805</v>
      </c>
      <c r="J4011" s="1">
        <v>335.40386734463499</v>
      </c>
      <c r="K4011" s="1">
        <v>211.39635031620699</v>
      </c>
      <c r="L4011" s="1">
        <v>63.832697179348202</v>
      </c>
      <c r="M4011" s="1">
        <f t="shared" si="251"/>
        <v>59.938614943321312</v>
      </c>
      <c r="N4011" s="1">
        <v>0</v>
      </c>
      <c r="O4011" s="1" t="str">
        <f t="shared" si="248"/>
        <v>&gt;40</v>
      </c>
    </row>
    <row r="4012" spans="1:15">
      <c r="A4012" s="1">
        <v>4011</v>
      </c>
      <c r="B4012" s="1">
        <v>86753094011</v>
      </c>
      <c r="C4012" s="2">
        <v>1.704109589041096</v>
      </c>
      <c r="D4012" s="2" t="str">
        <f t="shared" si="249"/>
        <v>&gt; 1.5 year</v>
      </c>
      <c r="E4012" s="3">
        <v>31.452054794520549</v>
      </c>
      <c r="F4012" s="1">
        <v>1</v>
      </c>
      <c r="G4012" s="1">
        <v>66</v>
      </c>
      <c r="H4012" s="1" t="str">
        <f t="shared" si="250"/>
        <v>&lt;80</v>
      </c>
      <c r="I4012" s="1">
        <v>323.57834011368601</v>
      </c>
      <c r="J4012" s="1">
        <v>285.22436450904797</v>
      </c>
      <c r="K4012" s="1">
        <v>242.385527587148</v>
      </c>
      <c r="L4012" s="1">
        <v>195.26141642252401</v>
      </c>
      <c r="M4012" s="1">
        <f t="shared" si="251"/>
        <v>101.22184965097938</v>
      </c>
      <c r="N4012" s="1">
        <v>0</v>
      </c>
      <c r="O4012" s="1" t="str">
        <f t="shared" si="248"/>
        <v>25-40</v>
      </c>
    </row>
    <row r="4013" spans="1:15">
      <c r="A4013" s="1">
        <v>4012</v>
      </c>
      <c r="B4013" s="1">
        <v>86753094012</v>
      </c>
      <c r="C4013" s="2">
        <v>0.79726027397260268</v>
      </c>
      <c r="D4013" s="2" t="str">
        <f t="shared" si="249"/>
        <v>&lt;= 1.5 year</v>
      </c>
      <c r="E4013" s="3">
        <v>34.090410958904108</v>
      </c>
      <c r="F4013" s="1">
        <v>0</v>
      </c>
      <c r="G4013" s="1">
        <v>20</v>
      </c>
      <c r="H4013" s="1" t="str">
        <f t="shared" si="250"/>
        <v>&lt;80</v>
      </c>
      <c r="I4013" s="1">
        <v>36.147870610583297</v>
      </c>
      <c r="J4013" s="1">
        <v>42.039882065022901</v>
      </c>
      <c r="K4013" s="1">
        <v>368.16309278399899</v>
      </c>
      <c r="L4013" s="1">
        <v>422.002051846021</v>
      </c>
      <c r="M4013" s="1">
        <f t="shared" si="251"/>
        <v>101.0748375696509</v>
      </c>
      <c r="N4013" s="1">
        <v>0</v>
      </c>
      <c r="O4013" s="1" t="str">
        <f t="shared" si="248"/>
        <v>25-40</v>
      </c>
    </row>
    <row r="4014" spans="1:15">
      <c r="A4014" s="1">
        <v>4013</v>
      </c>
      <c r="B4014" s="1">
        <v>86753094013</v>
      </c>
      <c r="C4014" s="2">
        <v>1.6575342465753424</v>
      </c>
      <c r="D4014" s="2" t="str">
        <f t="shared" si="249"/>
        <v>&gt; 1.5 year</v>
      </c>
      <c r="E4014" s="3">
        <v>28.263013698630136</v>
      </c>
      <c r="F4014" s="1">
        <v>0</v>
      </c>
      <c r="G4014" s="1">
        <v>19</v>
      </c>
      <c r="H4014" s="1" t="str">
        <f t="shared" si="250"/>
        <v>&lt;80</v>
      </c>
      <c r="I4014" s="1">
        <v>312.49919769045698</v>
      </c>
      <c r="J4014" s="1">
        <v>298.09616647043299</v>
      </c>
      <c r="K4014" s="1">
        <v>197.263564586115</v>
      </c>
      <c r="L4014" s="1">
        <v>183.70417240568801</v>
      </c>
      <c r="M4014" s="1">
        <f t="shared" si="251"/>
        <v>94.563757571887564</v>
      </c>
      <c r="N4014" s="1">
        <v>0</v>
      </c>
      <c r="O4014" s="1" t="str">
        <f t="shared" si="248"/>
        <v>25-40</v>
      </c>
    </row>
    <row r="4015" spans="1:15">
      <c r="A4015" s="1">
        <v>4014</v>
      </c>
      <c r="B4015" s="1">
        <v>86753094014</v>
      </c>
      <c r="C4015" s="2">
        <v>1.5534246575342465</v>
      </c>
      <c r="D4015" s="2" t="str">
        <f t="shared" si="249"/>
        <v>&gt; 1.5 year</v>
      </c>
      <c r="E4015" s="3">
        <v>34.641095890410959</v>
      </c>
      <c r="F4015" s="1">
        <v>0</v>
      </c>
      <c r="G4015" s="1">
        <v>31</v>
      </c>
      <c r="H4015" s="1" t="str">
        <f t="shared" si="250"/>
        <v>&lt;80</v>
      </c>
      <c r="I4015" s="1">
        <v>210.89306844283001</v>
      </c>
      <c r="J4015" s="1">
        <v>283.11656331981197</v>
      </c>
      <c r="K4015" s="1">
        <v>259.46324309886302</v>
      </c>
      <c r="L4015" s="1">
        <v>290.94790072969801</v>
      </c>
      <c r="M4015" s="1">
        <f t="shared" si="251"/>
        <v>105.57010780043868</v>
      </c>
      <c r="N4015" s="1">
        <v>0</v>
      </c>
      <c r="O4015" s="1" t="str">
        <f t="shared" si="248"/>
        <v>25-40</v>
      </c>
    </row>
    <row r="4016" spans="1:15">
      <c r="A4016" s="1">
        <v>4015</v>
      </c>
      <c r="B4016" s="1">
        <v>86753094015</v>
      </c>
      <c r="C4016" s="2">
        <v>1.6191780821917807</v>
      </c>
      <c r="D4016" s="2" t="str">
        <f t="shared" si="249"/>
        <v>&gt; 1.5 year</v>
      </c>
      <c r="E4016" s="3">
        <v>29.098630136986301</v>
      </c>
      <c r="F4016" s="1">
        <v>0</v>
      </c>
      <c r="G4016" s="1">
        <v>62</v>
      </c>
      <c r="H4016" s="1" t="str">
        <f t="shared" si="250"/>
        <v>&lt;80</v>
      </c>
      <c r="I4016" s="1">
        <v>273.59716637919701</v>
      </c>
      <c r="J4016" s="1">
        <v>163.132108653557</v>
      </c>
      <c r="K4016" s="1">
        <v>238.62900773498001</v>
      </c>
      <c r="L4016" s="1">
        <v>362.32061601565402</v>
      </c>
      <c r="M4016" s="1">
        <f t="shared" si="251"/>
        <v>107.0522968526964</v>
      </c>
      <c r="N4016" s="1">
        <v>0</v>
      </c>
      <c r="O4016" s="1" t="str">
        <f t="shared" si="248"/>
        <v>25-40</v>
      </c>
    </row>
    <row r="4017" spans="1:15">
      <c r="A4017" s="1">
        <v>4016</v>
      </c>
      <c r="B4017" s="1">
        <v>86753094016</v>
      </c>
      <c r="C4017" s="2">
        <v>1.3068493150684932</v>
      </c>
      <c r="D4017" s="2" t="str">
        <f t="shared" si="249"/>
        <v>&lt;= 1.5 year</v>
      </c>
      <c r="E4017" s="3">
        <v>28.671232876712327</v>
      </c>
      <c r="F4017" s="1">
        <v>1</v>
      </c>
      <c r="G4017" s="1">
        <v>62</v>
      </c>
      <c r="H4017" s="1" t="str">
        <f t="shared" si="250"/>
        <v>&lt;80</v>
      </c>
      <c r="I4017" s="1">
        <v>510.98517869749202</v>
      </c>
      <c r="J4017" s="1">
        <v>274.29275430741802</v>
      </c>
      <c r="K4017" s="1">
        <v>26.332741919738599</v>
      </c>
      <c r="L4017" s="1">
        <v>1.58683999125446</v>
      </c>
      <c r="M4017" s="1">
        <f t="shared" si="251"/>
        <v>66.172584469711978</v>
      </c>
      <c r="N4017" s="1">
        <v>0</v>
      </c>
      <c r="O4017" s="1" t="str">
        <f t="shared" si="248"/>
        <v>25-40</v>
      </c>
    </row>
    <row r="4018" spans="1:15">
      <c r="A4018" s="1">
        <v>4017</v>
      </c>
      <c r="B4018" s="1">
        <v>86753094017</v>
      </c>
      <c r="C4018" s="2">
        <v>1.7342465753424658</v>
      </c>
      <c r="D4018" s="2" t="str">
        <f t="shared" si="249"/>
        <v>&gt; 1.5 year</v>
      </c>
      <c r="E4018" s="3">
        <v>31.008219178082193</v>
      </c>
      <c r="F4018" s="1">
        <v>0</v>
      </c>
      <c r="G4018" s="1">
        <v>47</v>
      </c>
      <c r="H4018" s="1" t="str">
        <f t="shared" si="250"/>
        <v>&lt;80</v>
      </c>
      <c r="I4018" s="1">
        <v>127.77655810745</v>
      </c>
      <c r="J4018" s="1">
        <v>371.18736564140102</v>
      </c>
      <c r="K4018" s="1">
        <v>327.88147897433299</v>
      </c>
      <c r="L4018" s="1">
        <v>280.58108875462801</v>
      </c>
      <c r="M4018" s="1">
        <f t="shared" si="251"/>
        <v>112.93262202738339</v>
      </c>
      <c r="N4018" s="1">
        <v>0</v>
      </c>
      <c r="O4018" s="1" t="str">
        <f t="shared" si="248"/>
        <v>25-40</v>
      </c>
    </row>
    <row r="4019" spans="1:15">
      <c r="A4019" s="1">
        <v>4018</v>
      </c>
      <c r="B4019" s="1">
        <v>86753094018</v>
      </c>
      <c r="C4019" s="2">
        <v>1.3013698630136987</v>
      </c>
      <c r="D4019" s="2" t="str">
        <f t="shared" si="249"/>
        <v>&lt;= 1.5 year</v>
      </c>
      <c r="E4019" s="3">
        <v>48.235616438356168</v>
      </c>
      <c r="F4019" s="1">
        <v>1</v>
      </c>
      <c r="G4019" s="1">
        <v>93</v>
      </c>
      <c r="H4019" s="1" t="str">
        <f t="shared" si="250"/>
        <v>&gt;=80</v>
      </c>
      <c r="I4019" s="1">
        <v>2.9171028169969802</v>
      </c>
      <c r="J4019" s="1">
        <v>270.06505641563302</v>
      </c>
      <c r="K4019" s="1">
        <v>215.629079746332</v>
      </c>
      <c r="L4019" s="1">
        <v>9.3818695380657395</v>
      </c>
      <c r="M4019" s="1">
        <f t="shared" si="251"/>
        <v>48.83988665273813</v>
      </c>
      <c r="N4019" s="1">
        <v>0</v>
      </c>
      <c r="O4019" s="1" t="str">
        <f t="shared" si="248"/>
        <v>&gt;40</v>
      </c>
    </row>
    <row r="4020" spans="1:15">
      <c r="A4020" s="1">
        <v>4019</v>
      </c>
      <c r="B4020" s="1">
        <v>86753094019</v>
      </c>
      <c r="C4020" s="2">
        <v>1.2</v>
      </c>
      <c r="D4020" s="2" t="str">
        <f t="shared" si="249"/>
        <v>&lt;= 1.5 year</v>
      </c>
      <c r="E4020" s="3">
        <v>42.56986301369863</v>
      </c>
      <c r="F4020" s="1">
        <v>0</v>
      </c>
      <c r="G4020" s="1">
        <v>47</v>
      </c>
      <c r="H4020" s="1" t="str">
        <f t="shared" si="250"/>
        <v>&lt;80</v>
      </c>
      <c r="I4020" s="1">
        <v>24.0540468424255</v>
      </c>
      <c r="J4020" s="1">
        <v>326.72338092468999</v>
      </c>
      <c r="K4020" s="1">
        <v>276.42584443153999</v>
      </c>
      <c r="L4020" s="1">
        <v>0.13691684358092701</v>
      </c>
      <c r="M4020" s="1">
        <f t="shared" si="251"/>
        <v>61.249725574383746</v>
      </c>
      <c r="N4020" s="1">
        <v>0</v>
      </c>
      <c r="O4020" s="1" t="str">
        <f t="shared" si="248"/>
        <v>&gt;40</v>
      </c>
    </row>
    <row r="4021" spans="1:15">
      <c r="A4021" s="1">
        <v>4020</v>
      </c>
      <c r="B4021" s="1">
        <v>86753094020</v>
      </c>
      <c r="C4021" s="2">
        <v>1.1726027397260275</v>
      </c>
      <c r="D4021" s="2" t="str">
        <f t="shared" si="249"/>
        <v>&lt;= 1.5 year</v>
      </c>
      <c r="E4021" s="3">
        <v>39.613698630136987</v>
      </c>
      <c r="F4021" s="1">
        <v>1</v>
      </c>
      <c r="G4021" s="1">
        <v>118</v>
      </c>
      <c r="H4021" s="1" t="str">
        <f t="shared" si="250"/>
        <v>&gt;=80</v>
      </c>
      <c r="I4021" s="1">
        <v>24.621202590090299</v>
      </c>
      <c r="J4021" s="1">
        <v>285.263435424416</v>
      </c>
      <c r="K4021" s="1">
        <v>309.04626781907001</v>
      </c>
      <c r="L4021" s="1">
        <v>11.336480335329799</v>
      </c>
      <c r="M4021" s="1">
        <f t="shared" si="251"/>
        <v>63.23670081968848</v>
      </c>
      <c r="N4021" s="1">
        <v>0</v>
      </c>
      <c r="O4021" s="1" t="str">
        <f t="shared" si="248"/>
        <v>25-40</v>
      </c>
    </row>
    <row r="4022" spans="1:15">
      <c r="A4022" s="1">
        <v>4021</v>
      </c>
      <c r="B4022" s="1">
        <v>86753094021</v>
      </c>
      <c r="C4022" s="2">
        <v>1.2712328767123289</v>
      </c>
      <c r="D4022" s="2" t="str">
        <f t="shared" si="249"/>
        <v>&lt;= 1.5 year</v>
      </c>
      <c r="E4022" s="3">
        <v>44.038356164383565</v>
      </c>
      <c r="F4022" s="1">
        <v>1</v>
      </c>
      <c r="G4022" s="1">
        <v>74</v>
      </c>
      <c r="H4022" s="1" t="str">
        <f t="shared" si="250"/>
        <v>&lt;80</v>
      </c>
      <c r="I4022" s="1">
        <v>29.683607678034001</v>
      </c>
      <c r="J4022" s="1">
        <v>226.00771035238901</v>
      </c>
      <c r="K4022" s="1">
        <v>263.05628336421199</v>
      </c>
      <c r="L4022" s="1">
        <v>2.3047328289351099</v>
      </c>
      <c r="M4022" s="1">
        <f t="shared" si="251"/>
        <v>52.298627385611496</v>
      </c>
      <c r="N4022" s="1">
        <v>1</v>
      </c>
      <c r="O4022" s="1" t="str">
        <f t="shared" si="248"/>
        <v>&gt;40</v>
      </c>
    </row>
    <row r="4023" spans="1:15">
      <c r="A4023" s="1">
        <v>4022</v>
      </c>
      <c r="B4023" s="1">
        <v>86753094022</v>
      </c>
      <c r="C4023" s="2">
        <v>1.1095890410958904</v>
      </c>
      <c r="D4023" s="2" t="str">
        <f t="shared" si="249"/>
        <v>&lt;= 1.5 year</v>
      </c>
      <c r="E4023" s="3">
        <v>35.734246575342468</v>
      </c>
      <c r="F4023" s="1">
        <v>0</v>
      </c>
      <c r="G4023" s="1">
        <v>22</v>
      </c>
      <c r="H4023" s="1" t="str">
        <f t="shared" si="250"/>
        <v>&lt;80</v>
      </c>
      <c r="I4023" s="1">
        <v>0.349392449050414</v>
      </c>
      <c r="J4023" s="1">
        <v>16.9652371947336</v>
      </c>
      <c r="K4023" s="1">
        <v>443.75272870532501</v>
      </c>
      <c r="L4023" s="1">
        <v>470.80675704363603</v>
      </c>
      <c r="M4023" s="1">
        <f t="shared" si="251"/>
        <v>111.13230866137803</v>
      </c>
      <c r="N4023" s="1">
        <v>0</v>
      </c>
      <c r="O4023" s="1" t="str">
        <f t="shared" si="248"/>
        <v>25-40</v>
      </c>
    </row>
    <row r="4024" spans="1:15">
      <c r="A4024" s="1">
        <v>4023</v>
      </c>
      <c r="B4024" s="1">
        <v>86753094023</v>
      </c>
      <c r="C4024" s="2">
        <v>1.1178082191780823</v>
      </c>
      <c r="D4024" s="2" t="str">
        <f t="shared" si="249"/>
        <v>&lt;= 1.5 year</v>
      </c>
      <c r="E4024" s="3">
        <v>42.906849315068492</v>
      </c>
      <c r="F4024" s="1">
        <v>0</v>
      </c>
      <c r="G4024" s="1">
        <v>38</v>
      </c>
      <c r="H4024" s="1" t="str">
        <f t="shared" si="250"/>
        <v>&lt;80</v>
      </c>
      <c r="I4024" s="1">
        <v>10.046255325282999</v>
      </c>
      <c r="J4024" s="1">
        <v>269.61715954485197</v>
      </c>
      <c r="K4024" s="1">
        <v>224.894135642534</v>
      </c>
      <c r="L4024" s="1">
        <v>119.701454265466</v>
      </c>
      <c r="M4024" s="1">
        <f t="shared" si="251"/>
        <v>63.7245439785708</v>
      </c>
      <c r="N4024" s="1">
        <v>0</v>
      </c>
      <c r="O4024" s="1" t="str">
        <f t="shared" si="248"/>
        <v>&gt;40</v>
      </c>
    </row>
    <row r="4025" spans="1:15">
      <c r="A4025" s="1">
        <v>4024</v>
      </c>
      <c r="B4025" s="1">
        <v>86753094024</v>
      </c>
      <c r="C4025" s="2">
        <v>1.4547945205479451</v>
      </c>
      <c r="D4025" s="2" t="str">
        <f t="shared" si="249"/>
        <v>&lt;= 1.5 year</v>
      </c>
      <c r="E4025" s="3">
        <v>21.597260273972601</v>
      </c>
      <c r="F4025" s="1">
        <v>1</v>
      </c>
      <c r="G4025" s="1">
        <v>56</v>
      </c>
      <c r="H4025" s="1" t="str">
        <f t="shared" si="250"/>
        <v>&lt;80</v>
      </c>
      <c r="I4025" s="1">
        <v>304.471521523896</v>
      </c>
      <c r="J4025" s="1">
        <v>446.133701767307</v>
      </c>
      <c r="K4025" s="1">
        <v>13.967138297445899</v>
      </c>
      <c r="L4025" s="1">
        <v>5.6757668952512796</v>
      </c>
      <c r="M4025" s="1">
        <f t="shared" si="251"/>
        <v>62.405566486419907</v>
      </c>
      <c r="N4025" s="1">
        <v>0</v>
      </c>
      <c r="O4025" s="1" t="str">
        <f t="shared" si="248"/>
        <v>17-25</v>
      </c>
    </row>
    <row r="4026" spans="1:15">
      <c r="A4026" s="1">
        <v>4025</v>
      </c>
      <c r="B4026" s="1">
        <v>86753094025</v>
      </c>
      <c r="C4026" s="2">
        <v>1.5890410958904109</v>
      </c>
      <c r="D4026" s="2" t="str">
        <f t="shared" si="249"/>
        <v>&gt; 1.5 year</v>
      </c>
      <c r="E4026" s="3">
        <v>18.002739726027396</v>
      </c>
      <c r="F4026" s="1">
        <v>1</v>
      </c>
      <c r="G4026" s="1">
        <v>59</v>
      </c>
      <c r="H4026" s="1" t="str">
        <f t="shared" si="250"/>
        <v>&lt;80</v>
      </c>
      <c r="I4026" s="1">
        <v>6.5174602951653799</v>
      </c>
      <c r="J4026" s="1">
        <v>4.2621966784757301</v>
      </c>
      <c r="K4026" s="1">
        <v>346.58351189844001</v>
      </c>
      <c r="L4026" s="1">
        <v>519.16930431491596</v>
      </c>
      <c r="M4026" s="1">
        <f t="shared" si="251"/>
        <v>104.752710503494</v>
      </c>
      <c r="N4026" s="1">
        <v>1</v>
      </c>
      <c r="O4026" s="1" t="str">
        <f t="shared" si="248"/>
        <v>17-25</v>
      </c>
    </row>
    <row r="4027" spans="1:15">
      <c r="A4027" s="1">
        <v>4026</v>
      </c>
      <c r="B4027" s="1">
        <v>86753094026</v>
      </c>
      <c r="C4027" s="2">
        <v>1.8136986301369864</v>
      </c>
      <c r="D4027" s="2" t="str">
        <f t="shared" si="249"/>
        <v>&gt; 1.5 year</v>
      </c>
      <c r="E4027" s="3">
        <v>25.257534246575343</v>
      </c>
      <c r="F4027" s="1">
        <v>0</v>
      </c>
      <c r="G4027" s="1">
        <v>49</v>
      </c>
      <c r="H4027" s="1" t="str">
        <f t="shared" si="250"/>
        <v>&lt;80</v>
      </c>
      <c r="I4027" s="1">
        <v>192.83666062387499</v>
      </c>
      <c r="J4027" s="1">
        <v>282.62252844609202</v>
      </c>
      <c r="K4027" s="1">
        <v>293.64341571601301</v>
      </c>
      <c r="L4027" s="1">
        <v>229.06408593354101</v>
      </c>
      <c r="M4027" s="1">
        <f t="shared" si="251"/>
        <v>100.76163532354384</v>
      </c>
      <c r="N4027" s="1">
        <v>0</v>
      </c>
      <c r="O4027" s="1" t="str">
        <f t="shared" si="248"/>
        <v>25-40</v>
      </c>
    </row>
    <row r="4028" spans="1:15">
      <c r="A4028" s="1">
        <v>4027</v>
      </c>
      <c r="B4028" s="1">
        <v>86753094027</v>
      </c>
      <c r="C4028" s="2">
        <v>1.2191780821917808</v>
      </c>
      <c r="D4028" s="2" t="str">
        <f t="shared" si="249"/>
        <v>&lt;= 1.5 year</v>
      </c>
      <c r="E4028" s="3">
        <v>39.213698630136989</v>
      </c>
      <c r="F4028" s="1">
        <v>1</v>
      </c>
      <c r="G4028" s="1">
        <v>64</v>
      </c>
      <c r="H4028" s="1" t="str">
        <f t="shared" si="250"/>
        <v>&lt;80</v>
      </c>
      <c r="I4028" s="1">
        <v>9.9979297265661007</v>
      </c>
      <c r="J4028" s="1">
        <v>200.918789957993</v>
      </c>
      <c r="K4028" s="1">
        <v>325.61063659191899</v>
      </c>
      <c r="L4028" s="1">
        <v>58.115609117483402</v>
      </c>
      <c r="M4028" s="1">
        <f t="shared" si="251"/>
        <v>62.920487059893013</v>
      </c>
      <c r="N4028" s="1">
        <v>0</v>
      </c>
      <c r="O4028" s="1" t="str">
        <f t="shared" si="248"/>
        <v>25-40</v>
      </c>
    </row>
    <row r="4029" spans="1:15">
      <c r="A4029" s="1">
        <v>4028</v>
      </c>
      <c r="B4029" s="1">
        <v>86753094028</v>
      </c>
      <c r="C4029" s="2">
        <v>1.2794520547945205</v>
      </c>
      <c r="D4029" s="2" t="str">
        <f t="shared" si="249"/>
        <v>&lt;= 1.5 year</v>
      </c>
      <c r="E4029" s="3">
        <v>40.641095890410959</v>
      </c>
      <c r="F4029" s="1">
        <v>0</v>
      </c>
      <c r="G4029" s="1">
        <v>79</v>
      </c>
      <c r="H4029" s="1" t="str">
        <f t="shared" si="250"/>
        <v>&lt;80</v>
      </c>
      <c r="I4029" s="1">
        <v>2.4289437290542799</v>
      </c>
      <c r="J4029" s="1">
        <v>240.90624171077201</v>
      </c>
      <c r="K4029" s="1">
        <v>313.43955979775399</v>
      </c>
      <c r="L4029" s="1">
        <v>24.588147643690601</v>
      </c>
      <c r="M4029" s="1">
        <f t="shared" si="251"/>
        <v>60.030139728159448</v>
      </c>
      <c r="N4029" s="1">
        <v>1</v>
      </c>
      <c r="O4029" s="1" t="str">
        <f t="shared" si="248"/>
        <v>&gt;40</v>
      </c>
    </row>
    <row r="4030" spans="1:15">
      <c r="A4030" s="1">
        <v>4029</v>
      </c>
      <c r="B4030" s="1">
        <v>86753094029</v>
      </c>
      <c r="C4030" s="2">
        <v>1.526027397260274</v>
      </c>
      <c r="D4030" s="2" t="str">
        <f t="shared" si="249"/>
        <v>&gt; 1.5 year</v>
      </c>
      <c r="E4030" s="3">
        <v>36.564383561643837</v>
      </c>
      <c r="F4030" s="1">
        <v>1</v>
      </c>
      <c r="G4030" s="1">
        <v>38</v>
      </c>
      <c r="H4030" s="1" t="str">
        <f t="shared" si="250"/>
        <v>&lt;80</v>
      </c>
      <c r="I4030" s="1">
        <v>204.27937591635799</v>
      </c>
      <c r="J4030" s="1">
        <v>192.656421528544</v>
      </c>
      <c r="K4030" s="1">
        <v>397.32238647667799</v>
      </c>
      <c r="L4030" s="1">
        <v>216.144715669069</v>
      </c>
      <c r="M4030" s="1">
        <f t="shared" si="251"/>
        <v>105.3709160530818</v>
      </c>
      <c r="N4030" s="1">
        <v>0</v>
      </c>
      <c r="O4030" s="1" t="str">
        <f t="shared" si="248"/>
        <v>25-40</v>
      </c>
    </row>
    <row r="4031" spans="1:15">
      <c r="A4031" s="1">
        <v>4030</v>
      </c>
      <c r="B4031" s="1">
        <v>86753094030</v>
      </c>
      <c r="C4031" s="2">
        <v>1.6356164383561644</v>
      </c>
      <c r="D4031" s="2" t="str">
        <f t="shared" si="249"/>
        <v>&gt; 1.5 year</v>
      </c>
      <c r="E4031" s="3">
        <v>34.183561643835617</v>
      </c>
      <c r="F4031" s="1">
        <v>0</v>
      </c>
      <c r="G4031" s="1">
        <v>52</v>
      </c>
      <c r="H4031" s="1" t="str">
        <f t="shared" si="250"/>
        <v>&lt;80</v>
      </c>
      <c r="I4031" s="1">
        <v>193.08212857117601</v>
      </c>
      <c r="J4031" s="1">
        <v>179.59119090137099</v>
      </c>
      <c r="K4031" s="1">
        <v>292.67830887507699</v>
      </c>
      <c r="L4031" s="1">
        <v>235.83425781935799</v>
      </c>
      <c r="M4031" s="1">
        <f t="shared" si="251"/>
        <v>93.235373561135958</v>
      </c>
      <c r="N4031" s="1">
        <v>1</v>
      </c>
      <c r="O4031" s="1" t="str">
        <f t="shared" si="248"/>
        <v>25-40</v>
      </c>
    </row>
    <row r="4032" spans="1:15">
      <c r="A4032" s="1">
        <v>4031</v>
      </c>
      <c r="B4032" s="1">
        <v>86753094031</v>
      </c>
      <c r="C4032" s="2">
        <v>1.6986301369863013</v>
      </c>
      <c r="D4032" s="2" t="str">
        <f t="shared" si="249"/>
        <v>&gt; 1.5 year</v>
      </c>
      <c r="E4032" s="3">
        <v>28.334246575342465</v>
      </c>
      <c r="F4032" s="1">
        <v>1</v>
      </c>
      <c r="G4032" s="1">
        <v>18</v>
      </c>
      <c r="H4032" s="1" t="str">
        <f t="shared" si="250"/>
        <v>&lt;80</v>
      </c>
      <c r="I4032" s="1">
        <v>305.21566104258397</v>
      </c>
      <c r="J4032" s="1">
        <v>243.003404525018</v>
      </c>
      <c r="K4032" s="1">
        <v>189.14367694480799</v>
      </c>
      <c r="L4032" s="1">
        <v>200.494369367698</v>
      </c>
      <c r="M4032" s="1">
        <f t="shared" si="251"/>
        <v>90.614090802908862</v>
      </c>
      <c r="N4032" s="1">
        <v>0</v>
      </c>
      <c r="O4032" s="1" t="str">
        <f t="shared" si="248"/>
        <v>25-40</v>
      </c>
    </row>
    <row r="4033" spans="1:15">
      <c r="A4033" s="1">
        <v>4032</v>
      </c>
      <c r="B4033" s="1">
        <v>86753094032</v>
      </c>
      <c r="C4033" s="2">
        <v>1.7506849315068493</v>
      </c>
      <c r="D4033" s="2" t="str">
        <f t="shared" si="249"/>
        <v>&gt; 1.5 year</v>
      </c>
      <c r="E4033" s="3">
        <v>30.632876712328766</v>
      </c>
      <c r="F4033" s="1">
        <v>1</v>
      </c>
      <c r="G4033" s="1">
        <v>46</v>
      </c>
      <c r="H4033" s="1" t="str">
        <f t="shared" si="250"/>
        <v>&lt;80</v>
      </c>
      <c r="I4033" s="1">
        <v>431.28217256166897</v>
      </c>
      <c r="J4033" s="1">
        <v>148.768479365719</v>
      </c>
      <c r="K4033" s="1">
        <v>222.025222987967</v>
      </c>
      <c r="L4033" s="1">
        <v>258.89585818160901</v>
      </c>
      <c r="M4033" s="1">
        <f t="shared" si="251"/>
        <v>104.11458189454017</v>
      </c>
      <c r="N4033" s="1">
        <v>0</v>
      </c>
      <c r="O4033" s="1" t="str">
        <f t="shared" si="248"/>
        <v>25-40</v>
      </c>
    </row>
    <row r="4034" spans="1:15">
      <c r="A4034" s="1">
        <v>4033</v>
      </c>
      <c r="B4034" s="1">
        <v>86753094033</v>
      </c>
      <c r="C4034" s="2">
        <v>1.0630136986301371</v>
      </c>
      <c r="D4034" s="2" t="str">
        <f t="shared" si="249"/>
        <v>&lt;= 1.5 year</v>
      </c>
      <c r="E4034" s="3">
        <v>38.969863013698628</v>
      </c>
      <c r="F4034" s="1">
        <v>0</v>
      </c>
      <c r="G4034" s="1">
        <v>83</v>
      </c>
      <c r="H4034" s="1" t="str">
        <f t="shared" si="250"/>
        <v>&gt;=80</v>
      </c>
      <c r="I4034" s="1">
        <v>3.25191214980455</v>
      </c>
      <c r="J4034" s="1">
        <v>332.584463964821</v>
      </c>
      <c r="K4034" s="1">
        <v>205.66253735854801</v>
      </c>
      <c r="L4034" s="1">
        <v>32.3840335116993</v>
      </c>
      <c r="M4034" s="1">
        <f t="shared" si="251"/>
        <v>55.432498593599718</v>
      </c>
      <c r="N4034" s="1">
        <v>0</v>
      </c>
      <c r="O4034" s="1" t="str">
        <f t="shared" ref="O4034:O4097" si="252">IF(AND(E4034&gt;17,E4034&lt;25),"17-25",IF(AND(E4034&gt;25,E4034&lt;40),"25-40","&gt;40"))</f>
        <v>25-40</v>
      </c>
    </row>
    <row r="4035" spans="1:15">
      <c r="A4035" s="1">
        <v>4034</v>
      </c>
      <c r="B4035" s="1">
        <v>86753094034</v>
      </c>
      <c r="C4035" s="2">
        <v>1.1863013698630136</v>
      </c>
      <c r="D4035" s="2" t="str">
        <f t="shared" ref="D4035:D4098" si="253">IF(OR(C4035&lt;1.5, C4035=1.5),"&lt;= 1.5 year","&gt; 1.5 year")</f>
        <v>&lt;= 1.5 year</v>
      </c>
      <c r="E4035" s="3">
        <v>40.260273972602739</v>
      </c>
      <c r="F4035" s="1">
        <v>0</v>
      </c>
      <c r="G4035" s="1">
        <v>77</v>
      </c>
      <c r="H4035" s="1" t="str">
        <f t="shared" ref="H4035:H4098" si="254">IF(G4035&lt;80,"&lt;80","&gt;=80")</f>
        <v>&lt;80</v>
      </c>
      <c r="I4035" s="1">
        <v>8.4031908148587195</v>
      </c>
      <c r="J4035" s="1">
        <v>333.45522376056101</v>
      </c>
      <c r="K4035" s="1">
        <v>150.28209184268701</v>
      </c>
      <c r="L4035" s="1">
        <v>6.3999500285269101E-2</v>
      </c>
      <c r="M4035" s="1">
        <f t="shared" ref="M4035:M4098" si="255">SUMPRODUCT(I4035:L4035,$P$3:$S$3)</f>
        <v>45.390204127190252</v>
      </c>
      <c r="N4035" s="1">
        <v>1</v>
      </c>
      <c r="O4035" s="1" t="str">
        <f t="shared" si="252"/>
        <v>&gt;40</v>
      </c>
    </row>
    <row r="4036" spans="1:15">
      <c r="A4036" s="1">
        <v>4035</v>
      </c>
      <c r="B4036" s="1">
        <v>86753094035</v>
      </c>
      <c r="C4036" s="2">
        <v>1.0547945205479452</v>
      </c>
      <c r="D4036" s="2" t="str">
        <f t="shared" si="253"/>
        <v>&lt;= 1.5 year</v>
      </c>
      <c r="E4036" s="3">
        <v>42.893150684931506</v>
      </c>
      <c r="F4036" s="1">
        <v>1</v>
      </c>
      <c r="G4036" s="1">
        <v>32</v>
      </c>
      <c r="H4036" s="1" t="str">
        <f t="shared" si="254"/>
        <v>&lt;80</v>
      </c>
      <c r="I4036" s="1">
        <v>35.0438977874893</v>
      </c>
      <c r="J4036" s="1">
        <v>199.25441280444599</v>
      </c>
      <c r="K4036" s="1">
        <v>329.71275815551098</v>
      </c>
      <c r="L4036" s="1">
        <v>18.578774755474701</v>
      </c>
      <c r="M4036" s="1">
        <f t="shared" si="255"/>
        <v>60.538848796673108</v>
      </c>
      <c r="N4036" s="1">
        <v>0</v>
      </c>
      <c r="O4036" s="1" t="str">
        <f t="shared" si="252"/>
        <v>&gt;40</v>
      </c>
    </row>
    <row r="4037" spans="1:15">
      <c r="A4037" s="1">
        <v>4036</v>
      </c>
      <c r="B4037" s="1">
        <v>86753094036</v>
      </c>
      <c r="C4037" s="2">
        <v>1.6520547945205479</v>
      </c>
      <c r="D4037" s="2" t="str">
        <f t="shared" si="253"/>
        <v>&gt; 1.5 year</v>
      </c>
      <c r="E4037" s="3">
        <v>33.580821917808223</v>
      </c>
      <c r="F4037" s="1">
        <v>0</v>
      </c>
      <c r="G4037" s="1">
        <v>41</v>
      </c>
      <c r="H4037" s="1" t="str">
        <f t="shared" si="254"/>
        <v>&lt;80</v>
      </c>
      <c r="I4037" s="1">
        <v>242.22696501278301</v>
      </c>
      <c r="J4037" s="1">
        <v>262.5754544532</v>
      </c>
      <c r="K4037" s="1">
        <v>203.09049288447099</v>
      </c>
      <c r="L4037" s="1">
        <v>311.83528374873998</v>
      </c>
      <c r="M4037" s="1">
        <f t="shared" si="255"/>
        <v>102.17528675326395</v>
      </c>
      <c r="N4037" s="1">
        <v>0</v>
      </c>
      <c r="O4037" s="1" t="str">
        <f t="shared" si="252"/>
        <v>25-40</v>
      </c>
    </row>
    <row r="4038" spans="1:15">
      <c r="A4038" s="1">
        <v>4037</v>
      </c>
      <c r="B4038" s="1">
        <v>86753094037</v>
      </c>
      <c r="C4038" s="2">
        <v>1.106849315068493</v>
      </c>
      <c r="D4038" s="2" t="str">
        <f t="shared" si="253"/>
        <v>&lt;= 1.5 year</v>
      </c>
      <c r="E4038" s="3">
        <v>45.183561643835617</v>
      </c>
      <c r="F4038" s="1">
        <v>0</v>
      </c>
      <c r="G4038" s="1">
        <v>66</v>
      </c>
      <c r="H4038" s="1" t="str">
        <f t="shared" si="254"/>
        <v>&lt;80</v>
      </c>
      <c r="I4038" s="1">
        <v>56.221870809231199</v>
      </c>
      <c r="J4038" s="1">
        <v>227.106479214459</v>
      </c>
      <c r="K4038" s="1">
        <v>261.88608319821702</v>
      </c>
      <c r="L4038" s="1">
        <v>19.401837077381899</v>
      </c>
      <c r="M4038" s="1">
        <f t="shared" si="255"/>
        <v>56.420818434967082</v>
      </c>
      <c r="N4038" s="1">
        <v>1</v>
      </c>
      <c r="O4038" s="1" t="str">
        <f t="shared" si="252"/>
        <v>&gt;40</v>
      </c>
    </row>
    <row r="4039" spans="1:15">
      <c r="A4039" s="1">
        <v>4038</v>
      </c>
      <c r="B4039" s="1">
        <v>86753094038</v>
      </c>
      <c r="C4039" s="2">
        <v>1.2931506849315069</v>
      </c>
      <c r="D4039" s="2" t="str">
        <f t="shared" si="253"/>
        <v>&lt;= 1.5 year</v>
      </c>
      <c r="E4039" s="3">
        <v>43.643835616438359</v>
      </c>
      <c r="F4039" s="1">
        <v>1</v>
      </c>
      <c r="G4039" s="1">
        <v>60</v>
      </c>
      <c r="H4039" s="1" t="str">
        <f t="shared" si="254"/>
        <v>&lt;80</v>
      </c>
      <c r="I4039" s="1">
        <v>4.1787125111743197</v>
      </c>
      <c r="J4039" s="1">
        <v>233.761252722629</v>
      </c>
      <c r="K4039" s="1">
        <v>319.70579471214199</v>
      </c>
      <c r="L4039" s="1">
        <v>17.312111161650702</v>
      </c>
      <c r="M4039" s="1">
        <f t="shared" si="255"/>
        <v>59.47734592355939</v>
      </c>
      <c r="N4039" s="1">
        <v>0</v>
      </c>
      <c r="O4039" s="1" t="str">
        <f t="shared" si="252"/>
        <v>&gt;40</v>
      </c>
    </row>
    <row r="4040" spans="1:15">
      <c r="A4040" s="1">
        <v>4039</v>
      </c>
      <c r="B4040" s="1">
        <v>86753094039</v>
      </c>
      <c r="C4040" s="2">
        <v>1.6027397260273972</v>
      </c>
      <c r="D4040" s="2" t="str">
        <f t="shared" si="253"/>
        <v>&gt; 1.5 year</v>
      </c>
      <c r="E4040" s="3">
        <v>24.027397260273972</v>
      </c>
      <c r="F4040" s="1">
        <v>1</v>
      </c>
      <c r="G4040" s="1">
        <v>58</v>
      </c>
      <c r="H4040" s="1" t="str">
        <f t="shared" si="254"/>
        <v>&lt;80</v>
      </c>
      <c r="I4040" s="1">
        <v>287.31793002212299</v>
      </c>
      <c r="J4040" s="1">
        <v>485.18723011697602</v>
      </c>
      <c r="K4040" s="1">
        <v>11.5054174480103</v>
      </c>
      <c r="L4040" s="1">
        <v>2.0074497849593298</v>
      </c>
      <c r="M4040" s="1">
        <f t="shared" si="255"/>
        <v>63.421956879084277</v>
      </c>
      <c r="N4040" s="1">
        <v>0</v>
      </c>
      <c r="O4040" s="1" t="str">
        <f t="shared" si="252"/>
        <v>17-25</v>
      </c>
    </row>
    <row r="4041" spans="1:15">
      <c r="A4041" s="1">
        <v>4040</v>
      </c>
      <c r="B4041" s="1">
        <v>86753094040</v>
      </c>
      <c r="C4041" s="2">
        <v>1.7315068493150685</v>
      </c>
      <c r="D4041" s="2" t="str">
        <f t="shared" si="253"/>
        <v>&gt; 1.5 year</v>
      </c>
      <c r="E4041" s="3">
        <v>29.032876712328768</v>
      </c>
      <c r="F4041" s="1">
        <v>1</v>
      </c>
      <c r="G4041" s="1">
        <v>62</v>
      </c>
      <c r="H4041" s="1" t="str">
        <f t="shared" si="254"/>
        <v>&lt;80</v>
      </c>
      <c r="I4041" s="1">
        <v>283.78716543949997</v>
      </c>
      <c r="J4041" s="1">
        <v>226.46511993706301</v>
      </c>
      <c r="K4041" s="1">
        <v>208.84626907117601</v>
      </c>
      <c r="L4041" s="1">
        <v>192.84318745107399</v>
      </c>
      <c r="M4041" s="1">
        <f t="shared" si="255"/>
        <v>89.022917612795027</v>
      </c>
      <c r="N4041" s="1">
        <v>1</v>
      </c>
      <c r="O4041" s="1" t="str">
        <f t="shared" si="252"/>
        <v>25-40</v>
      </c>
    </row>
    <row r="4042" spans="1:15">
      <c r="A4042" s="1">
        <v>4041</v>
      </c>
      <c r="B4042" s="1">
        <v>86753094041</v>
      </c>
      <c r="C4042" s="2">
        <v>0.98356164383561639</v>
      </c>
      <c r="D4042" s="2" t="str">
        <f t="shared" si="253"/>
        <v>&lt;= 1.5 year</v>
      </c>
      <c r="E4042" s="3">
        <v>36.884931506849313</v>
      </c>
      <c r="F4042" s="1">
        <v>0</v>
      </c>
      <c r="G4042" s="1">
        <v>20</v>
      </c>
      <c r="H4042" s="1" t="str">
        <f t="shared" si="254"/>
        <v>&lt;80</v>
      </c>
      <c r="I4042" s="1">
        <v>20.796115555238998</v>
      </c>
      <c r="J4042" s="1">
        <v>1.5759686719958499</v>
      </c>
      <c r="K4042" s="1">
        <v>252.241783218216</v>
      </c>
      <c r="L4042" s="1">
        <v>464.20745489166399</v>
      </c>
      <c r="M4042" s="1">
        <f t="shared" si="255"/>
        <v>87.763675311364381</v>
      </c>
      <c r="N4042" s="1">
        <v>0</v>
      </c>
      <c r="O4042" s="1" t="str">
        <f t="shared" si="252"/>
        <v>25-40</v>
      </c>
    </row>
    <row r="4043" spans="1:15">
      <c r="A4043" s="1">
        <v>4042</v>
      </c>
      <c r="B4043" s="1">
        <v>86753094042</v>
      </c>
      <c r="C4043" s="2">
        <v>1.1589041095890411</v>
      </c>
      <c r="D4043" s="2" t="str">
        <f t="shared" si="253"/>
        <v>&lt;= 1.5 year</v>
      </c>
      <c r="E4043" s="3">
        <v>42.950684931506849</v>
      </c>
      <c r="F4043" s="1">
        <v>0</v>
      </c>
      <c r="G4043" s="1">
        <v>64</v>
      </c>
      <c r="H4043" s="1" t="str">
        <f t="shared" si="254"/>
        <v>&lt;80</v>
      </c>
      <c r="I4043" s="1">
        <v>39.670654279791002</v>
      </c>
      <c r="J4043" s="1">
        <v>174.59007729598699</v>
      </c>
      <c r="K4043" s="1">
        <v>313.38556712252301</v>
      </c>
      <c r="L4043" s="1">
        <v>1.2091577612134801</v>
      </c>
      <c r="M4043" s="1">
        <f t="shared" si="255"/>
        <v>54.892225512110613</v>
      </c>
      <c r="N4043" s="1">
        <v>1</v>
      </c>
      <c r="O4043" s="1" t="str">
        <f t="shared" si="252"/>
        <v>&gt;40</v>
      </c>
    </row>
    <row r="4044" spans="1:15">
      <c r="A4044" s="1">
        <v>4043</v>
      </c>
      <c r="B4044" s="1">
        <v>86753094043</v>
      </c>
      <c r="C4044" s="2">
        <v>1.6410958904109589</v>
      </c>
      <c r="D4044" s="2" t="str">
        <f t="shared" si="253"/>
        <v>&gt; 1.5 year</v>
      </c>
      <c r="E4044" s="3">
        <v>33.424657534246577</v>
      </c>
      <c r="F4044" s="1">
        <v>0</v>
      </c>
      <c r="G4044" s="1">
        <v>35</v>
      </c>
      <c r="H4044" s="1" t="str">
        <f t="shared" si="254"/>
        <v>&lt;80</v>
      </c>
      <c r="I4044" s="1">
        <v>157.80790508660499</v>
      </c>
      <c r="J4044" s="1">
        <v>273.74549773916902</v>
      </c>
      <c r="K4044" s="1">
        <v>222.378710638999</v>
      </c>
      <c r="L4044" s="1">
        <v>339.18767338170301</v>
      </c>
      <c r="M4044" s="1">
        <f t="shared" si="255"/>
        <v>101.91223830854616</v>
      </c>
      <c r="N4044" s="1">
        <v>0</v>
      </c>
      <c r="O4044" s="1" t="str">
        <f t="shared" si="252"/>
        <v>25-40</v>
      </c>
    </row>
    <row r="4045" spans="1:15">
      <c r="A4045" s="1">
        <v>4044</v>
      </c>
      <c r="B4045" s="1">
        <v>86753094044</v>
      </c>
      <c r="C4045" s="2">
        <v>1.3452054794520547</v>
      </c>
      <c r="D4045" s="2" t="str">
        <f t="shared" si="253"/>
        <v>&lt;= 1.5 year</v>
      </c>
      <c r="E4045" s="3">
        <v>37.761643835616439</v>
      </c>
      <c r="F4045" s="1">
        <v>0</v>
      </c>
      <c r="G4045" s="1">
        <v>57</v>
      </c>
      <c r="H4045" s="1" t="str">
        <f t="shared" si="254"/>
        <v>&lt;80</v>
      </c>
      <c r="I4045" s="1">
        <v>38.939981384693198</v>
      </c>
      <c r="J4045" s="1">
        <v>173.734043581343</v>
      </c>
      <c r="K4045" s="1">
        <v>300.2446538195</v>
      </c>
      <c r="L4045" s="1">
        <v>29.2155750173639</v>
      </c>
      <c r="M4045" s="1">
        <f t="shared" si="255"/>
        <v>56.549149457706562</v>
      </c>
      <c r="N4045" s="1">
        <v>0</v>
      </c>
      <c r="O4045" s="1" t="str">
        <f t="shared" si="252"/>
        <v>25-40</v>
      </c>
    </row>
    <row r="4046" spans="1:15">
      <c r="A4046" s="1">
        <v>4045</v>
      </c>
      <c r="B4046" s="1">
        <v>86753094045</v>
      </c>
      <c r="C4046" s="2">
        <v>1.106849315068493</v>
      </c>
      <c r="D4046" s="2" t="str">
        <f t="shared" si="253"/>
        <v>&lt;= 1.5 year</v>
      </c>
      <c r="E4046" s="3">
        <v>37.561643835616437</v>
      </c>
      <c r="F4046" s="1">
        <v>1</v>
      </c>
      <c r="G4046" s="1">
        <v>20</v>
      </c>
      <c r="H4046" s="1" t="str">
        <f t="shared" si="254"/>
        <v>&lt;80</v>
      </c>
      <c r="I4046" s="1">
        <v>267.492633683961</v>
      </c>
      <c r="J4046" s="1">
        <v>526.011940112915</v>
      </c>
      <c r="K4046" s="1">
        <v>31.971615734701501</v>
      </c>
      <c r="L4046" s="1">
        <v>116.916922593294</v>
      </c>
      <c r="M4046" s="1">
        <f t="shared" si="255"/>
        <v>81.346990503109538</v>
      </c>
      <c r="N4046" s="1">
        <v>1</v>
      </c>
      <c r="O4046" s="1" t="str">
        <f t="shared" si="252"/>
        <v>25-40</v>
      </c>
    </row>
    <row r="4047" spans="1:15">
      <c r="A4047" s="1">
        <v>4046</v>
      </c>
      <c r="B4047" s="1">
        <v>86753094046</v>
      </c>
      <c r="C4047" s="2">
        <v>1.1753424657534246</v>
      </c>
      <c r="D4047" s="2" t="str">
        <f t="shared" si="253"/>
        <v>&lt;= 1.5 year</v>
      </c>
      <c r="E4047" s="3">
        <v>44.265753424657532</v>
      </c>
      <c r="F4047" s="1">
        <v>1</v>
      </c>
      <c r="G4047" s="1">
        <v>57</v>
      </c>
      <c r="H4047" s="1" t="str">
        <f t="shared" si="254"/>
        <v>&lt;80</v>
      </c>
      <c r="I4047" s="1">
        <v>35.905931253951003</v>
      </c>
      <c r="J4047" s="1">
        <v>320.61370964828802</v>
      </c>
      <c r="K4047" s="1">
        <v>232.189459287815</v>
      </c>
      <c r="L4047" s="1">
        <v>5.3426071735214604</v>
      </c>
      <c r="M4047" s="1">
        <f t="shared" si="255"/>
        <v>57.025419247539496</v>
      </c>
      <c r="N4047" s="1">
        <v>0</v>
      </c>
      <c r="O4047" s="1" t="str">
        <f t="shared" si="252"/>
        <v>&gt;40</v>
      </c>
    </row>
    <row r="4048" spans="1:15">
      <c r="A4048" s="1">
        <v>4047</v>
      </c>
      <c r="B4048" s="1">
        <v>86753094047</v>
      </c>
      <c r="C4048" s="2">
        <v>1.2219178082191782</v>
      </c>
      <c r="D4048" s="2" t="str">
        <f t="shared" si="253"/>
        <v>&lt;= 1.5 year</v>
      </c>
      <c r="E4048" s="3">
        <v>43.490410958904107</v>
      </c>
      <c r="F4048" s="1">
        <v>0</v>
      </c>
      <c r="G4048" s="1">
        <v>92</v>
      </c>
      <c r="H4048" s="1" t="str">
        <f t="shared" si="254"/>
        <v>&gt;=80</v>
      </c>
      <c r="I4048" s="1">
        <v>18.8424192087687</v>
      </c>
      <c r="J4048" s="1">
        <v>279.75437544570798</v>
      </c>
      <c r="K4048" s="1">
        <v>294.77609549994798</v>
      </c>
      <c r="L4048" s="1">
        <v>16.291104286244199</v>
      </c>
      <c r="M4048" s="1">
        <f t="shared" si="255"/>
        <v>61.215807546701193</v>
      </c>
      <c r="N4048" s="1">
        <v>0</v>
      </c>
      <c r="O4048" s="1" t="str">
        <f t="shared" si="252"/>
        <v>&gt;40</v>
      </c>
    </row>
    <row r="4049" spans="1:15">
      <c r="A4049" s="1">
        <v>4048</v>
      </c>
      <c r="B4049" s="1">
        <v>86753094048</v>
      </c>
      <c r="C4049" s="2">
        <v>1.7068493150684931</v>
      </c>
      <c r="D4049" s="2" t="str">
        <f t="shared" si="253"/>
        <v>&gt; 1.5 year</v>
      </c>
      <c r="E4049" s="3">
        <v>33.906849315068492</v>
      </c>
      <c r="F4049" s="1">
        <v>1</v>
      </c>
      <c r="G4049" s="1">
        <v>48</v>
      </c>
      <c r="H4049" s="1" t="str">
        <f t="shared" si="254"/>
        <v>&lt;80</v>
      </c>
      <c r="I4049" s="1">
        <v>154.24102710139601</v>
      </c>
      <c r="J4049" s="1">
        <v>239.84917815127</v>
      </c>
      <c r="K4049" s="1">
        <v>399.49362054117603</v>
      </c>
      <c r="L4049" s="1">
        <v>217.939186054228</v>
      </c>
      <c r="M4049" s="1">
        <f t="shared" si="255"/>
        <v>105.61915321166177</v>
      </c>
      <c r="N4049" s="1">
        <v>0</v>
      </c>
      <c r="O4049" s="1" t="str">
        <f t="shared" si="252"/>
        <v>25-40</v>
      </c>
    </row>
    <row r="4050" spans="1:15">
      <c r="A4050" s="1">
        <v>4049</v>
      </c>
      <c r="B4050" s="1">
        <v>86753094049</v>
      </c>
      <c r="C4050" s="2">
        <v>1.2273972602739727</v>
      </c>
      <c r="D4050" s="2" t="str">
        <f t="shared" si="253"/>
        <v>&lt;= 1.5 year</v>
      </c>
      <c r="E4050" s="3">
        <v>42.345205479452055</v>
      </c>
      <c r="F4050" s="1">
        <v>0</v>
      </c>
      <c r="G4050" s="1">
        <v>53</v>
      </c>
      <c r="H4050" s="1" t="str">
        <f t="shared" si="254"/>
        <v>&lt;80</v>
      </c>
      <c r="I4050" s="1">
        <v>32.129773230676697</v>
      </c>
      <c r="J4050" s="1">
        <v>263.73373467667</v>
      </c>
      <c r="K4050" s="1">
        <v>308.201843086427</v>
      </c>
      <c r="L4050" s="1">
        <v>17.665370031554101</v>
      </c>
      <c r="M4050" s="1">
        <f t="shared" si="255"/>
        <v>62.773146206745473</v>
      </c>
      <c r="N4050" s="1">
        <v>0</v>
      </c>
      <c r="O4050" s="1" t="str">
        <f t="shared" si="252"/>
        <v>&gt;40</v>
      </c>
    </row>
    <row r="4051" spans="1:15">
      <c r="A4051" s="1">
        <v>4050</v>
      </c>
      <c r="B4051" s="1">
        <v>86753094050</v>
      </c>
      <c r="C4051" s="2">
        <v>1.7808219178082192</v>
      </c>
      <c r="D4051" s="2" t="str">
        <f t="shared" si="253"/>
        <v>&gt; 1.5 year</v>
      </c>
      <c r="E4051" s="3">
        <v>31.827397260273973</v>
      </c>
      <c r="F4051" s="1">
        <v>0</v>
      </c>
      <c r="G4051" s="1">
        <v>31</v>
      </c>
      <c r="H4051" s="1" t="str">
        <f t="shared" si="254"/>
        <v>&lt;80</v>
      </c>
      <c r="I4051" s="1">
        <v>348.56589404420998</v>
      </c>
      <c r="J4051" s="1">
        <v>156.558893891254</v>
      </c>
      <c r="K4051" s="1">
        <v>229.585474254275</v>
      </c>
      <c r="L4051" s="1">
        <v>256.806841830162</v>
      </c>
      <c r="M4051" s="1">
        <f t="shared" si="255"/>
        <v>98.777060964969564</v>
      </c>
      <c r="N4051" s="1">
        <v>0</v>
      </c>
      <c r="O4051" s="1" t="str">
        <f t="shared" si="252"/>
        <v>25-40</v>
      </c>
    </row>
    <row r="4052" spans="1:15">
      <c r="A4052" s="1">
        <v>4051</v>
      </c>
      <c r="B4052" s="1">
        <v>86753094051</v>
      </c>
      <c r="C4052" s="2">
        <v>1.2027397260273973</v>
      </c>
      <c r="D4052" s="2" t="str">
        <f t="shared" si="253"/>
        <v>&lt;= 1.5 year</v>
      </c>
      <c r="E4052" s="3">
        <v>34.454794520547942</v>
      </c>
      <c r="F4052" s="1">
        <v>1</v>
      </c>
      <c r="G4052" s="1">
        <v>77</v>
      </c>
      <c r="H4052" s="1" t="str">
        <f t="shared" si="254"/>
        <v>&lt;80</v>
      </c>
      <c r="I4052" s="1">
        <v>22.836903332110399</v>
      </c>
      <c r="J4052" s="1">
        <v>369.63702294749203</v>
      </c>
      <c r="K4052" s="1">
        <v>126.691002047464</v>
      </c>
      <c r="L4052" s="1">
        <v>16.610471411626701</v>
      </c>
      <c r="M4052" s="1">
        <f t="shared" si="255"/>
        <v>48.594090917459077</v>
      </c>
      <c r="N4052" s="1">
        <v>1</v>
      </c>
      <c r="O4052" s="1" t="str">
        <f t="shared" si="252"/>
        <v>25-40</v>
      </c>
    </row>
    <row r="4053" spans="1:15">
      <c r="A4053" s="1">
        <v>4052</v>
      </c>
      <c r="B4053" s="1">
        <v>86753094052</v>
      </c>
      <c r="C4053" s="2">
        <v>1.6849315068493151</v>
      </c>
      <c r="D4053" s="2" t="str">
        <f t="shared" si="253"/>
        <v>&gt; 1.5 year</v>
      </c>
      <c r="E4053" s="3">
        <v>31.520547945205479</v>
      </c>
      <c r="F4053" s="1">
        <v>1</v>
      </c>
      <c r="G4053" s="1">
        <v>25</v>
      </c>
      <c r="H4053" s="1" t="str">
        <f t="shared" si="254"/>
        <v>&lt;80</v>
      </c>
      <c r="I4053" s="1">
        <v>132.99365774247099</v>
      </c>
      <c r="J4053" s="1">
        <v>124.58022640410699</v>
      </c>
      <c r="K4053" s="1">
        <v>384.44283505403303</v>
      </c>
      <c r="L4053" s="1">
        <v>424.70085932733002</v>
      </c>
      <c r="M4053" s="1">
        <f t="shared" si="255"/>
        <v>117.7031540574898</v>
      </c>
      <c r="N4053" s="1">
        <v>0</v>
      </c>
      <c r="O4053" s="1" t="str">
        <f t="shared" si="252"/>
        <v>25-40</v>
      </c>
    </row>
    <row r="4054" spans="1:15">
      <c r="A4054" s="1">
        <v>4053</v>
      </c>
      <c r="B4054" s="1">
        <v>86753094053</v>
      </c>
      <c r="C4054" s="2">
        <v>1.6520547945205479</v>
      </c>
      <c r="D4054" s="2" t="str">
        <f t="shared" si="253"/>
        <v>&gt; 1.5 year</v>
      </c>
      <c r="E4054" s="3">
        <v>30.364383561643837</v>
      </c>
      <c r="F4054" s="1">
        <v>0</v>
      </c>
      <c r="G4054" s="1">
        <v>31</v>
      </c>
      <c r="H4054" s="1" t="str">
        <f t="shared" si="254"/>
        <v>&lt;80</v>
      </c>
      <c r="I4054" s="1">
        <v>281.47479767330202</v>
      </c>
      <c r="J4054" s="1">
        <v>282.12107681494598</v>
      </c>
      <c r="K4054" s="1">
        <v>231.914774365233</v>
      </c>
      <c r="L4054" s="1">
        <v>258.05476489767</v>
      </c>
      <c r="M4054" s="1">
        <f t="shared" si="255"/>
        <v>103.8840146706082</v>
      </c>
      <c r="N4054" s="1">
        <v>0</v>
      </c>
      <c r="O4054" s="1" t="str">
        <f t="shared" si="252"/>
        <v>25-40</v>
      </c>
    </row>
    <row r="4055" spans="1:15">
      <c r="A4055" s="1">
        <v>4054</v>
      </c>
      <c r="B4055" s="1">
        <v>86753094054</v>
      </c>
      <c r="C4055" s="2">
        <v>1.6246575342465754</v>
      </c>
      <c r="D4055" s="2" t="str">
        <f t="shared" si="253"/>
        <v>&gt; 1.5 year</v>
      </c>
      <c r="E4055" s="3">
        <v>30.641095890410959</v>
      </c>
      <c r="F4055" s="1">
        <v>0</v>
      </c>
      <c r="G4055" s="1">
        <v>64</v>
      </c>
      <c r="H4055" s="1" t="str">
        <f t="shared" si="254"/>
        <v>&lt;80</v>
      </c>
      <c r="I4055" s="1">
        <v>180.85944712848999</v>
      </c>
      <c r="J4055" s="1">
        <v>327.65608556808701</v>
      </c>
      <c r="K4055" s="1">
        <v>258.53994411584102</v>
      </c>
      <c r="L4055" s="1">
        <v>200.44245632891801</v>
      </c>
      <c r="M4055" s="1">
        <f t="shared" si="255"/>
        <v>95.759130669097232</v>
      </c>
      <c r="N4055" s="1">
        <v>0</v>
      </c>
      <c r="O4055" s="1" t="str">
        <f t="shared" si="252"/>
        <v>25-40</v>
      </c>
    </row>
    <row r="4056" spans="1:15">
      <c r="A4056" s="1">
        <v>4055</v>
      </c>
      <c r="B4056" s="1">
        <v>86753094055</v>
      </c>
      <c r="C4056" s="2">
        <v>1.3506849315068492</v>
      </c>
      <c r="D4056" s="2" t="str">
        <f t="shared" si="253"/>
        <v>&lt;= 1.5 year</v>
      </c>
      <c r="E4056" s="3">
        <v>40.819178082191783</v>
      </c>
      <c r="F4056" s="1">
        <v>0</v>
      </c>
      <c r="G4056" s="1">
        <v>41</v>
      </c>
      <c r="H4056" s="1" t="str">
        <f t="shared" si="254"/>
        <v>&lt;80</v>
      </c>
      <c r="I4056" s="1">
        <v>16.539103631171098</v>
      </c>
      <c r="J4056" s="1">
        <v>303.677057922899</v>
      </c>
      <c r="K4056" s="1">
        <v>226.423814870543</v>
      </c>
      <c r="L4056" s="1">
        <v>20.9355322934463</v>
      </c>
      <c r="M4056" s="1">
        <f t="shared" si="255"/>
        <v>55.300414584004322</v>
      </c>
      <c r="N4056" s="1">
        <v>0</v>
      </c>
      <c r="O4056" s="1" t="str">
        <f t="shared" si="252"/>
        <v>&gt;40</v>
      </c>
    </row>
    <row r="4057" spans="1:15">
      <c r="A4057" s="1">
        <v>4056</v>
      </c>
      <c r="B4057" s="1">
        <v>86753094056</v>
      </c>
      <c r="C4057" s="2">
        <v>1.6164383561643836</v>
      </c>
      <c r="D4057" s="2" t="str">
        <f t="shared" si="253"/>
        <v>&gt; 1.5 year</v>
      </c>
      <c r="E4057" s="3">
        <v>19.632876712328766</v>
      </c>
      <c r="F4057" s="1">
        <v>1</v>
      </c>
      <c r="G4057" s="1">
        <v>62</v>
      </c>
      <c r="H4057" s="1" t="str">
        <f t="shared" si="254"/>
        <v>&lt;80</v>
      </c>
      <c r="I4057" s="1">
        <v>1.5534404419855801</v>
      </c>
      <c r="J4057" s="1">
        <v>42.636114314905697</v>
      </c>
      <c r="K4057" s="1">
        <v>523.50609950384296</v>
      </c>
      <c r="L4057" s="1">
        <v>396.12667862886298</v>
      </c>
      <c r="M4057" s="1">
        <f t="shared" si="255"/>
        <v>113.891097756476</v>
      </c>
      <c r="N4057" s="1">
        <v>1</v>
      </c>
      <c r="O4057" s="1" t="str">
        <f t="shared" si="252"/>
        <v>17-25</v>
      </c>
    </row>
    <row r="4058" spans="1:15">
      <c r="A4058" s="1">
        <v>4057</v>
      </c>
      <c r="B4058" s="1">
        <v>86753094057</v>
      </c>
      <c r="C4058" s="2">
        <v>1.6273972602739726</v>
      </c>
      <c r="D4058" s="2" t="str">
        <f t="shared" si="253"/>
        <v>&gt; 1.5 year</v>
      </c>
      <c r="E4058" s="3">
        <v>29.926027397260274</v>
      </c>
      <c r="F4058" s="1">
        <v>0</v>
      </c>
      <c r="G4058" s="1">
        <v>21</v>
      </c>
      <c r="H4058" s="1" t="str">
        <f t="shared" si="254"/>
        <v>&lt;80</v>
      </c>
      <c r="I4058" s="1">
        <v>224.54386598914999</v>
      </c>
      <c r="J4058" s="1">
        <v>216.32531573721701</v>
      </c>
      <c r="K4058" s="1">
        <v>352.132866699354</v>
      </c>
      <c r="L4058" s="1">
        <v>177.298157063009</v>
      </c>
      <c r="M4058" s="1">
        <f t="shared" si="255"/>
        <v>98.801257389592905</v>
      </c>
      <c r="N4058" s="1">
        <v>0</v>
      </c>
      <c r="O4058" s="1" t="str">
        <f t="shared" si="252"/>
        <v>25-40</v>
      </c>
    </row>
    <row r="4059" spans="1:15">
      <c r="A4059" s="1">
        <v>4058</v>
      </c>
      <c r="B4059" s="1">
        <v>86753094058</v>
      </c>
      <c r="C4059" s="2">
        <v>1.6931506849315068</v>
      </c>
      <c r="D4059" s="2" t="str">
        <f t="shared" si="253"/>
        <v>&gt; 1.5 year</v>
      </c>
      <c r="E4059" s="3">
        <v>23.230136986301371</v>
      </c>
      <c r="F4059" s="1">
        <v>1</v>
      </c>
      <c r="G4059" s="1">
        <v>59</v>
      </c>
      <c r="H4059" s="1" t="str">
        <f t="shared" si="254"/>
        <v>&lt;80</v>
      </c>
      <c r="I4059" s="1">
        <v>426.07631076940902</v>
      </c>
      <c r="J4059" s="1">
        <v>293.20776148548799</v>
      </c>
      <c r="K4059" s="1">
        <v>16.175345758473</v>
      </c>
      <c r="L4059" s="1">
        <v>14.7676487788325</v>
      </c>
      <c r="M4059" s="1">
        <f t="shared" si="255"/>
        <v>61.255885124868428</v>
      </c>
      <c r="N4059" s="1">
        <v>0</v>
      </c>
      <c r="O4059" s="1" t="str">
        <f t="shared" si="252"/>
        <v>17-25</v>
      </c>
    </row>
    <row r="4060" spans="1:15">
      <c r="A4060" s="1">
        <v>4059</v>
      </c>
      <c r="B4060" s="1">
        <v>86753094059</v>
      </c>
      <c r="C4060" s="2">
        <v>1.2054794520547945</v>
      </c>
      <c r="D4060" s="2" t="str">
        <f t="shared" si="253"/>
        <v>&lt;= 1.5 year</v>
      </c>
      <c r="E4060" s="3">
        <v>42.638356164383559</v>
      </c>
      <c r="F4060" s="1">
        <v>1</v>
      </c>
      <c r="G4060" s="1">
        <v>102</v>
      </c>
      <c r="H4060" s="1" t="str">
        <f t="shared" si="254"/>
        <v>&gt;=80</v>
      </c>
      <c r="I4060" s="1">
        <v>1.7484042652623</v>
      </c>
      <c r="J4060" s="1">
        <v>341.414736100526</v>
      </c>
      <c r="K4060" s="1">
        <v>243.426838817749</v>
      </c>
      <c r="L4060" s="1">
        <v>3.7322969134230002</v>
      </c>
      <c r="M4060" s="1">
        <f t="shared" si="255"/>
        <v>57.112147517003706</v>
      </c>
      <c r="N4060" s="1">
        <v>0</v>
      </c>
      <c r="O4060" s="1" t="str">
        <f t="shared" si="252"/>
        <v>&gt;40</v>
      </c>
    </row>
    <row r="4061" spans="1:15">
      <c r="A4061" s="1">
        <v>4060</v>
      </c>
      <c r="B4061" s="1">
        <v>86753094060</v>
      </c>
      <c r="C4061" s="2">
        <v>1.284931506849315</v>
      </c>
      <c r="D4061" s="2" t="str">
        <f t="shared" si="253"/>
        <v>&lt;= 1.5 year</v>
      </c>
      <c r="E4061" s="3">
        <v>40.495890410958907</v>
      </c>
      <c r="F4061" s="1">
        <v>1</v>
      </c>
      <c r="G4061" s="1">
        <v>94</v>
      </c>
      <c r="H4061" s="1" t="str">
        <f t="shared" si="254"/>
        <v>&gt;=80</v>
      </c>
      <c r="I4061" s="1">
        <v>66.689082886264302</v>
      </c>
      <c r="J4061" s="1">
        <v>228.99936029114099</v>
      </c>
      <c r="K4061" s="1">
        <v>294.99818702100202</v>
      </c>
      <c r="L4061" s="1">
        <v>26.4778258552222</v>
      </c>
      <c r="M4061" s="1">
        <f t="shared" si="255"/>
        <v>62.232196999339322</v>
      </c>
      <c r="N4061" s="1">
        <v>0</v>
      </c>
      <c r="O4061" s="1" t="str">
        <f t="shared" si="252"/>
        <v>&gt;40</v>
      </c>
    </row>
    <row r="4062" spans="1:15">
      <c r="A4062" s="1">
        <v>4061</v>
      </c>
      <c r="B4062" s="1">
        <v>86753094061</v>
      </c>
      <c r="C4062" s="2">
        <v>1.1835616438356165</v>
      </c>
      <c r="D4062" s="2" t="str">
        <f t="shared" si="253"/>
        <v>&lt;= 1.5 year</v>
      </c>
      <c r="E4062" s="3">
        <v>39.731506849315068</v>
      </c>
      <c r="F4062" s="1">
        <v>0</v>
      </c>
      <c r="G4062" s="1">
        <v>61</v>
      </c>
      <c r="H4062" s="1" t="str">
        <f t="shared" si="254"/>
        <v>&lt;80</v>
      </c>
      <c r="I4062" s="1">
        <v>1.5585884082296899</v>
      </c>
      <c r="J4062" s="1">
        <v>212.804158077979</v>
      </c>
      <c r="K4062" s="1">
        <v>343.37082789596002</v>
      </c>
      <c r="L4062" s="1">
        <v>28.947924232732198</v>
      </c>
      <c r="M4062" s="1">
        <f t="shared" si="255"/>
        <v>61.827269974339764</v>
      </c>
      <c r="N4062" s="1">
        <v>0</v>
      </c>
      <c r="O4062" s="1" t="str">
        <f t="shared" si="252"/>
        <v>25-40</v>
      </c>
    </row>
    <row r="4063" spans="1:15">
      <c r="A4063" s="1">
        <v>4062</v>
      </c>
      <c r="B4063" s="1">
        <v>86753094062</v>
      </c>
      <c r="C4063" s="2">
        <v>0.86849315068493149</v>
      </c>
      <c r="D4063" s="2" t="str">
        <f t="shared" si="253"/>
        <v>&lt;= 1.5 year</v>
      </c>
      <c r="E4063" s="3">
        <v>34</v>
      </c>
      <c r="F4063" s="1">
        <v>0</v>
      </c>
      <c r="G4063" s="1">
        <v>20</v>
      </c>
      <c r="H4063" s="1" t="str">
        <f t="shared" si="254"/>
        <v>&lt;80</v>
      </c>
      <c r="I4063" s="1">
        <v>30.713524645962501</v>
      </c>
      <c r="J4063" s="1">
        <v>14.7337843728204</v>
      </c>
      <c r="K4063" s="1">
        <v>256.75752333008802</v>
      </c>
      <c r="L4063" s="1">
        <v>507.828352070515</v>
      </c>
      <c r="M4063" s="1">
        <f t="shared" si="255"/>
        <v>95.386089769574994</v>
      </c>
      <c r="N4063" s="1">
        <v>0</v>
      </c>
      <c r="O4063" s="1" t="str">
        <f t="shared" si="252"/>
        <v>25-40</v>
      </c>
    </row>
    <row r="4064" spans="1:15">
      <c r="A4064" s="1">
        <v>4063</v>
      </c>
      <c r="B4064" s="1">
        <v>86753094063</v>
      </c>
      <c r="C4064" s="2">
        <v>1.1917808219178083</v>
      </c>
      <c r="D4064" s="2" t="str">
        <f t="shared" si="253"/>
        <v>&lt;= 1.5 year</v>
      </c>
      <c r="E4064" s="3">
        <v>35.936986301369863</v>
      </c>
      <c r="F4064" s="1">
        <v>0</v>
      </c>
      <c r="G4064" s="1">
        <v>87</v>
      </c>
      <c r="H4064" s="1" t="str">
        <f t="shared" si="254"/>
        <v>&gt;=80</v>
      </c>
      <c r="I4064" s="1">
        <v>89.5169698266739</v>
      </c>
      <c r="J4064" s="1">
        <v>352.919604101071</v>
      </c>
      <c r="K4064" s="1">
        <v>164.64122171913201</v>
      </c>
      <c r="L4064" s="1">
        <v>3.3711085373199099</v>
      </c>
      <c r="M4064" s="1">
        <f t="shared" si="255"/>
        <v>55.556405544993822</v>
      </c>
      <c r="N4064" s="1">
        <v>0</v>
      </c>
      <c r="O4064" s="1" t="str">
        <f t="shared" si="252"/>
        <v>25-40</v>
      </c>
    </row>
    <row r="4065" spans="1:15">
      <c r="A4065" s="1">
        <v>4064</v>
      </c>
      <c r="B4065" s="1">
        <v>86753094064</v>
      </c>
      <c r="C4065" s="2">
        <v>0.99178082191780825</v>
      </c>
      <c r="D4065" s="2" t="str">
        <f t="shared" si="253"/>
        <v>&lt;= 1.5 year</v>
      </c>
      <c r="E4065" s="3">
        <v>34.213698630136989</v>
      </c>
      <c r="F4065" s="1">
        <v>0</v>
      </c>
      <c r="G4065" s="1">
        <v>21</v>
      </c>
      <c r="H4065" s="1" t="str">
        <f t="shared" si="254"/>
        <v>&lt;80</v>
      </c>
      <c r="I4065" s="1">
        <v>25.004382010535402</v>
      </c>
      <c r="J4065" s="1">
        <v>48.484814836946398</v>
      </c>
      <c r="K4065" s="1">
        <v>372.35990427811703</v>
      </c>
      <c r="L4065" s="1">
        <v>367.61548640572198</v>
      </c>
      <c r="M4065" s="1">
        <f t="shared" si="255"/>
        <v>94.676182629859227</v>
      </c>
      <c r="N4065" s="1">
        <v>0</v>
      </c>
      <c r="O4065" s="1" t="str">
        <f t="shared" si="252"/>
        <v>25-40</v>
      </c>
    </row>
    <row r="4066" spans="1:15">
      <c r="A4066" s="1">
        <v>4065</v>
      </c>
      <c r="B4066" s="1">
        <v>86753094065</v>
      </c>
      <c r="C4066" s="2">
        <v>1.6904109589041096</v>
      </c>
      <c r="D4066" s="2" t="str">
        <f t="shared" si="253"/>
        <v>&gt; 1.5 year</v>
      </c>
      <c r="E4066" s="3">
        <v>32.186301369863017</v>
      </c>
      <c r="F4066" s="1">
        <v>0</v>
      </c>
      <c r="G4066" s="1">
        <v>50</v>
      </c>
      <c r="H4066" s="1" t="str">
        <f t="shared" si="254"/>
        <v>&lt;80</v>
      </c>
      <c r="I4066" s="1">
        <v>266.36864755368401</v>
      </c>
      <c r="J4066" s="1">
        <v>275.22903667057102</v>
      </c>
      <c r="K4066" s="1">
        <v>167.06209698443399</v>
      </c>
      <c r="L4066" s="1">
        <v>277.45963865498101</v>
      </c>
      <c r="M4066" s="1">
        <f t="shared" si="255"/>
        <v>96.670423014670192</v>
      </c>
      <c r="N4066" s="1">
        <v>0</v>
      </c>
      <c r="O4066" s="1" t="str">
        <f t="shared" si="252"/>
        <v>25-40</v>
      </c>
    </row>
    <row r="4067" spans="1:15">
      <c r="A4067" s="1">
        <v>4066</v>
      </c>
      <c r="B4067" s="1">
        <v>86753094066</v>
      </c>
      <c r="C4067" s="2">
        <v>1.6465753424657534</v>
      </c>
      <c r="D4067" s="2" t="str">
        <f t="shared" si="253"/>
        <v>&gt; 1.5 year</v>
      </c>
      <c r="E4067" s="3">
        <v>27.693150684931506</v>
      </c>
      <c r="F4067" s="1">
        <v>0</v>
      </c>
      <c r="G4067" s="1">
        <v>41</v>
      </c>
      <c r="H4067" s="1" t="str">
        <f t="shared" si="254"/>
        <v>&lt;80</v>
      </c>
      <c r="I4067" s="1">
        <v>234.38676078544299</v>
      </c>
      <c r="J4067" s="1">
        <v>328.65134022991799</v>
      </c>
      <c r="K4067" s="1">
        <v>186.73221319934899</v>
      </c>
      <c r="L4067" s="1">
        <v>224.86490306440999</v>
      </c>
      <c r="M4067" s="1">
        <f t="shared" si="255"/>
        <v>94.434702032879954</v>
      </c>
      <c r="N4067" s="1">
        <v>0</v>
      </c>
      <c r="O4067" s="1" t="str">
        <f t="shared" si="252"/>
        <v>25-40</v>
      </c>
    </row>
    <row r="4068" spans="1:15">
      <c r="A4068" s="1">
        <v>4067</v>
      </c>
      <c r="B4068" s="1">
        <v>86753094067</v>
      </c>
      <c r="C4068" s="2">
        <v>1.6575342465753424</v>
      </c>
      <c r="D4068" s="2" t="str">
        <f t="shared" si="253"/>
        <v>&gt; 1.5 year</v>
      </c>
      <c r="E4068" s="3">
        <v>31.457534246575342</v>
      </c>
      <c r="F4068" s="1">
        <v>1</v>
      </c>
      <c r="G4068" s="1">
        <v>37</v>
      </c>
      <c r="H4068" s="1" t="str">
        <f t="shared" si="254"/>
        <v>&lt;80</v>
      </c>
      <c r="I4068" s="1">
        <v>202.36503407906</v>
      </c>
      <c r="J4068" s="1">
        <v>144.60177117997301</v>
      </c>
      <c r="K4068" s="1">
        <v>317.45915213246599</v>
      </c>
      <c r="L4068" s="1">
        <v>152.46654179527101</v>
      </c>
      <c r="M4068" s="1">
        <f t="shared" si="255"/>
        <v>84.148427692051087</v>
      </c>
      <c r="N4068" s="1">
        <v>1</v>
      </c>
      <c r="O4068" s="1" t="str">
        <f t="shared" si="252"/>
        <v>25-40</v>
      </c>
    </row>
    <row r="4069" spans="1:15">
      <c r="A4069" s="1">
        <v>4068</v>
      </c>
      <c r="B4069" s="1">
        <v>86753094068</v>
      </c>
      <c r="C4069" s="2">
        <v>0.9123287671232877</v>
      </c>
      <c r="D4069" s="2" t="str">
        <f t="shared" si="253"/>
        <v>&lt;= 1.5 year</v>
      </c>
      <c r="E4069" s="3">
        <v>37.101369863013701</v>
      </c>
      <c r="F4069" s="1">
        <v>1</v>
      </c>
      <c r="G4069" s="1">
        <v>20</v>
      </c>
      <c r="H4069" s="1" t="str">
        <f t="shared" si="254"/>
        <v>&lt;80</v>
      </c>
      <c r="I4069" s="1">
        <v>85.107039022617002</v>
      </c>
      <c r="J4069" s="1">
        <v>44.939879810312902</v>
      </c>
      <c r="K4069" s="1">
        <v>280.03005569939</v>
      </c>
      <c r="L4069" s="1">
        <v>400.01975879143498</v>
      </c>
      <c r="M4069" s="1">
        <f t="shared" si="255"/>
        <v>92.009731245533388</v>
      </c>
      <c r="N4069" s="1">
        <v>0</v>
      </c>
      <c r="O4069" s="1" t="str">
        <f t="shared" si="252"/>
        <v>25-40</v>
      </c>
    </row>
    <row r="4070" spans="1:15">
      <c r="A4070" s="1">
        <v>4069</v>
      </c>
      <c r="B4070" s="1">
        <v>86753094069</v>
      </c>
      <c r="C4070" s="2">
        <v>0.9780821917808219</v>
      </c>
      <c r="D4070" s="2" t="str">
        <f t="shared" si="253"/>
        <v>&lt;= 1.5 year</v>
      </c>
      <c r="E4070" s="3">
        <v>35.846575342465755</v>
      </c>
      <c r="F4070" s="1">
        <v>1</v>
      </c>
      <c r="G4070" s="1">
        <v>19</v>
      </c>
      <c r="H4070" s="1" t="str">
        <f t="shared" si="254"/>
        <v>&lt;80</v>
      </c>
      <c r="I4070" s="1">
        <v>17.4102822149808</v>
      </c>
      <c r="J4070" s="1">
        <v>21.3560021998336</v>
      </c>
      <c r="K4070" s="1">
        <v>461.82468605550798</v>
      </c>
      <c r="L4070" s="1">
        <v>312.86603141291403</v>
      </c>
      <c r="M4070" s="1">
        <f t="shared" si="255"/>
        <v>96.064188849395777</v>
      </c>
      <c r="N4070" s="1">
        <v>0</v>
      </c>
      <c r="O4070" s="1" t="str">
        <f t="shared" si="252"/>
        <v>25-40</v>
      </c>
    </row>
    <row r="4071" spans="1:15">
      <c r="A4071" s="1">
        <v>4070</v>
      </c>
      <c r="B4071" s="1">
        <v>86753094070</v>
      </c>
      <c r="C4071" s="2">
        <v>1.5041095890410958</v>
      </c>
      <c r="D4071" s="2" t="str">
        <f t="shared" si="253"/>
        <v>&gt; 1.5 year</v>
      </c>
      <c r="E4071" s="3">
        <v>31.424657534246574</v>
      </c>
      <c r="F4071" s="1">
        <v>0</v>
      </c>
      <c r="G4071" s="1">
        <v>22</v>
      </c>
      <c r="H4071" s="1" t="str">
        <f t="shared" si="254"/>
        <v>&lt;80</v>
      </c>
      <c r="I4071" s="1">
        <v>215.19158385520799</v>
      </c>
      <c r="J4071" s="1">
        <v>257.43664391470202</v>
      </c>
      <c r="K4071" s="1">
        <v>263.20597097867397</v>
      </c>
      <c r="L4071" s="1">
        <v>271.24953311868597</v>
      </c>
      <c r="M4071" s="1">
        <f t="shared" si="255"/>
        <v>101.944918713276</v>
      </c>
      <c r="N4071" s="1">
        <v>0</v>
      </c>
      <c r="O4071" s="1" t="str">
        <f t="shared" si="252"/>
        <v>25-40</v>
      </c>
    </row>
    <row r="4072" spans="1:15">
      <c r="A4072" s="1">
        <v>4071</v>
      </c>
      <c r="B4072" s="1">
        <v>86753094071</v>
      </c>
      <c r="C4072" s="2">
        <v>1.3260273972602741</v>
      </c>
      <c r="D4072" s="2" t="str">
        <f t="shared" si="253"/>
        <v>&lt;= 1.5 year</v>
      </c>
      <c r="E4072" s="3">
        <v>39.980821917808221</v>
      </c>
      <c r="F4072" s="1">
        <v>1</v>
      </c>
      <c r="G4072" s="1">
        <v>90</v>
      </c>
      <c r="H4072" s="1" t="str">
        <f t="shared" si="254"/>
        <v>&gt;=80</v>
      </c>
      <c r="I4072" s="1">
        <v>11.0087133438291</v>
      </c>
      <c r="J4072" s="1">
        <v>395.92483266772501</v>
      </c>
      <c r="K4072" s="1">
        <v>211.61182703736799</v>
      </c>
      <c r="L4072" s="1">
        <v>6.0716709152588599</v>
      </c>
      <c r="M4072" s="1">
        <f t="shared" si="255"/>
        <v>58.676703435239546</v>
      </c>
      <c r="N4072" s="1">
        <v>0</v>
      </c>
      <c r="O4072" s="1" t="str">
        <f t="shared" si="252"/>
        <v>25-40</v>
      </c>
    </row>
    <row r="4073" spans="1:15">
      <c r="A4073" s="1">
        <v>4072</v>
      </c>
      <c r="B4073" s="1">
        <v>86753094072</v>
      </c>
      <c r="C4073" s="2">
        <v>1.6767123287671233</v>
      </c>
      <c r="D4073" s="2" t="str">
        <f t="shared" si="253"/>
        <v>&gt; 1.5 year</v>
      </c>
      <c r="E4073" s="3">
        <v>32.049315068493151</v>
      </c>
      <c r="F4073" s="1">
        <v>0</v>
      </c>
      <c r="G4073" s="1">
        <v>31</v>
      </c>
      <c r="H4073" s="1" t="str">
        <f t="shared" si="254"/>
        <v>&lt;80</v>
      </c>
      <c r="I4073" s="1">
        <v>263.20647579929999</v>
      </c>
      <c r="J4073" s="1">
        <v>276.40926658963298</v>
      </c>
      <c r="K4073" s="1">
        <v>282.133838411959</v>
      </c>
      <c r="L4073" s="1">
        <v>169.12963638884801</v>
      </c>
      <c r="M4073" s="1">
        <f t="shared" si="255"/>
        <v>97.320876367211469</v>
      </c>
      <c r="N4073" s="1">
        <v>0</v>
      </c>
      <c r="O4073" s="1" t="str">
        <f t="shared" si="252"/>
        <v>25-40</v>
      </c>
    </row>
    <row r="4074" spans="1:15">
      <c r="A4074" s="1">
        <v>4073</v>
      </c>
      <c r="B4074" s="1">
        <v>86753094073</v>
      </c>
      <c r="C4074" s="2">
        <v>1.4602739726027398</v>
      </c>
      <c r="D4074" s="2" t="str">
        <f t="shared" si="253"/>
        <v>&lt;= 1.5 year</v>
      </c>
      <c r="E4074" s="3">
        <v>27.438356164383563</v>
      </c>
      <c r="F4074" s="1">
        <v>1</v>
      </c>
      <c r="G4074" s="1">
        <v>32</v>
      </c>
      <c r="H4074" s="1" t="str">
        <f t="shared" si="254"/>
        <v>&lt;80</v>
      </c>
      <c r="I4074" s="1">
        <v>301.67734128633299</v>
      </c>
      <c r="J4074" s="1">
        <v>174.30709337646601</v>
      </c>
      <c r="K4074" s="1">
        <v>208.83062898042601</v>
      </c>
      <c r="L4074" s="1">
        <v>235.69281930463401</v>
      </c>
      <c r="M4074" s="1">
        <f t="shared" si="255"/>
        <v>91.42156856723112</v>
      </c>
      <c r="N4074" s="1">
        <v>0</v>
      </c>
      <c r="O4074" s="1" t="str">
        <f t="shared" si="252"/>
        <v>25-40</v>
      </c>
    </row>
    <row r="4075" spans="1:15">
      <c r="A4075" s="1">
        <v>4074</v>
      </c>
      <c r="B4075" s="1">
        <v>86753094074</v>
      </c>
      <c r="C4075" s="2">
        <v>1.5342465753424657</v>
      </c>
      <c r="D4075" s="2" t="str">
        <f t="shared" si="253"/>
        <v>&gt; 1.5 year</v>
      </c>
      <c r="E4075" s="3">
        <v>32.857534246575341</v>
      </c>
      <c r="F4075" s="1">
        <v>1</v>
      </c>
      <c r="G4075" s="1">
        <v>57</v>
      </c>
      <c r="H4075" s="1" t="str">
        <f t="shared" si="254"/>
        <v>&lt;80</v>
      </c>
      <c r="I4075" s="1">
        <v>450.70398604291398</v>
      </c>
      <c r="J4075" s="1">
        <v>314.130224309178</v>
      </c>
      <c r="K4075" s="1">
        <v>51.0420926239129</v>
      </c>
      <c r="L4075" s="1">
        <v>24.4243298104419</v>
      </c>
      <c r="M4075" s="1">
        <f t="shared" si="255"/>
        <v>70.242707520289926</v>
      </c>
      <c r="N4075" s="1">
        <v>0</v>
      </c>
      <c r="O4075" s="1" t="str">
        <f t="shared" si="252"/>
        <v>25-40</v>
      </c>
    </row>
    <row r="4076" spans="1:15">
      <c r="A4076" s="1">
        <v>4075</v>
      </c>
      <c r="B4076" s="1">
        <v>86753094075</v>
      </c>
      <c r="C4076" s="2">
        <v>1.7205479452054795</v>
      </c>
      <c r="D4076" s="2" t="str">
        <f t="shared" si="253"/>
        <v>&gt; 1.5 year</v>
      </c>
      <c r="E4076" s="3">
        <v>28.635616438356163</v>
      </c>
      <c r="F4076" s="1">
        <v>0</v>
      </c>
      <c r="G4076" s="1">
        <v>18</v>
      </c>
      <c r="H4076" s="1" t="str">
        <f t="shared" si="254"/>
        <v>&lt;80</v>
      </c>
      <c r="I4076" s="1">
        <v>228.54528981653601</v>
      </c>
      <c r="J4076" s="1">
        <v>339.10126421776698</v>
      </c>
      <c r="K4076" s="1">
        <v>264.66285393233898</v>
      </c>
      <c r="L4076" s="1">
        <v>239.186643424854</v>
      </c>
      <c r="M4076" s="1">
        <f t="shared" si="255"/>
        <v>105.8736640056074</v>
      </c>
      <c r="N4076" s="1">
        <v>0</v>
      </c>
      <c r="O4076" s="1" t="str">
        <f t="shared" si="252"/>
        <v>25-40</v>
      </c>
    </row>
    <row r="4077" spans="1:15">
      <c r="A4077" s="1">
        <v>4076</v>
      </c>
      <c r="B4077" s="1">
        <v>86753094076</v>
      </c>
      <c r="C4077" s="2">
        <v>1.178082191780822</v>
      </c>
      <c r="D4077" s="2" t="str">
        <f t="shared" si="253"/>
        <v>&lt;= 1.5 year</v>
      </c>
      <c r="E4077" s="3">
        <v>38.30958904109589</v>
      </c>
      <c r="F4077" s="1">
        <v>0</v>
      </c>
      <c r="G4077" s="1">
        <v>74</v>
      </c>
      <c r="H4077" s="1" t="str">
        <f t="shared" si="254"/>
        <v>&lt;80</v>
      </c>
      <c r="I4077" s="1">
        <v>2.32816922162562</v>
      </c>
      <c r="J4077" s="1">
        <v>261.63949923550501</v>
      </c>
      <c r="K4077" s="1">
        <v>301.10631841880399</v>
      </c>
      <c r="L4077" s="1">
        <v>0.45202882472058298</v>
      </c>
      <c r="M4077" s="1">
        <f t="shared" si="255"/>
        <v>57.304415145793399</v>
      </c>
      <c r="N4077" s="1">
        <v>0</v>
      </c>
      <c r="O4077" s="1" t="str">
        <f t="shared" si="252"/>
        <v>25-40</v>
      </c>
    </row>
    <row r="4078" spans="1:15">
      <c r="A4078" s="1">
        <v>4077</v>
      </c>
      <c r="B4078" s="1">
        <v>86753094077</v>
      </c>
      <c r="C4078" s="2">
        <v>1.7780821917808218</v>
      </c>
      <c r="D4078" s="2" t="str">
        <f t="shared" si="253"/>
        <v>&gt; 1.5 year</v>
      </c>
      <c r="E4078" s="3">
        <v>29.260273972602739</v>
      </c>
      <c r="F4078" s="1">
        <v>0</v>
      </c>
      <c r="G4078" s="1">
        <v>42</v>
      </c>
      <c r="H4078" s="1" t="str">
        <f t="shared" si="254"/>
        <v>&lt;80</v>
      </c>
      <c r="I4078" s="1">
        <v>306.57969096228902</v>
      </c>
      <c r="J4078" s="1">
        <v>230.438179545227</v>
      </c>
      <c r="K4078" s="1">
        <v>193.682806061565</v>
      </c>
      <c r="L4078" s="1">
        <v>274.39737013750403</v>
      </c>
      <c r="M4078" s="1">
        <f t="shared" si="255"/>
        <v>99.13105078448956</v>
      </c>
      <c r="N4078" s="1">
        <v>0</v>
      </c>
      <c r="O4078" s="1" t="str">
        <f t="shared" si="252"/>
        <v>25-40</v>
      </c>
    </row>
    <row r="4079" spans="1:15">
      <c r="A4079" s="1">
        <v>4078</v>
      </c>
      <c r="B4079" s="1">
        <v>86753094078</v>
      </c>
      <c r="C4079" s="2">
        <v>1.2684931506849315</v>
      </c>
      <c r="D4079" s="2" t="str">
        <f t="shared" si="253"/>
        <v>&lt;= 1.5 year</v>
      </c>
      <c r="E4079" s="3">
        <v>41.6</v>
      </c>
      <c r="F4079" s="1">
        <v>0</v>
      </c>
      <c r="G4079" s="1">
        <v>91</v>
      </c>
      <c r="H4079" s="1" t="str">
        <f t="shared" si="254"/>
        <v>&gt;=80</v>
      </c>
      <c r="I4079" s="1">
        <v>4.9075233057928997</v>
      </c>
      <c r="J4079" s="1">
        <v>394.88222358258599</v>
      </c>
      <c r="K4079" s="1">
        <v>189.990713388458</v>
      </c>
      <c r="L4079" s="1">
        <v>32.587925583512799</v>
      </c>
      <c r="M4079" s="1">
        <f t="shared" si="255"/>
        <v>58.692616427706803</v>
      </c>
      <c r="N4079" s="1">
        <v>0</v>
      </c>
      <c r="O4079" s="1" t="str">
        <f t="shared" si="252"/>
        <v>&gt;40</v>
      </c>
    </row>
    <row r="4080" spans="1:15">
      <c r="A4080" s="1">
        <v>4079</v>
      </c>
      <c r="B4080" s="1">
        <v>86753094079</v>
      </c>
      <c r="C4080" s="2">
        <v>1.3095890410958904</v>
      </c>
      <c r="D4080" s="2" t="str">
        <f t="shared" si="253"/>
        <v>&lt;= 1.5 year</v>
      </c>
      <c r="E4080" s="3">
        <v>45.69041095890411</v>
      </c>
      <c r="F4080" s="1">
        <v>0</v>
      </c>
      <c r="G4080" s="1">
        <v>76</v>
      </c>
      <c r="H4080" s="1" t="str">
        <f t="shared" si="254"/>
        <v>&lt;80</v>
      </c>
      <c r="I4080" s="1">
        <v>69.948646277961899</v>
      </c>
      <c r="J4080" s="1">
        <v>235.530517528693</v>
      </c>
      <c r="K4080" s="1">
        <v>241.324652307615</v>
      </c>
      <c r="L4080" s="1">
        <v>2.00891680385363</v>
      </c>
      <c r="M4080" s="1">
        <f t="shared" si="255"/>
        <v>53.638361397908625</v>
      </c>
      <c r="N4080" s="1">
        <v>0</v>
      </c>
      <c r="O4080" s="1" t="str">
        <f t="shared" si="252"/>
        <v>&gt;40</v>
      </c>
    </row>
    <row r="4081" spans="1:15">
      <c r="A4081" s="1">
        <v>4080</v>
      </c>
      <c r="B4081" s="1">
        <v>86753094080</v>
      </c>
      <c r="C4081" s="2">
        <v>1.6219178082191781</v>
      </c>
      <c r="D4081" s="2" t="str">
        <f t="shared" si="253"/>
        <v>&gt; 1.5 year</v>
      </c>
      <c r="E4081" s="3">
        <v>33.539726027397258</v>
      </c>
      <c r="F4081" s="1">
        <v>0</v>
      </c>
      <c r="G4081" s="1">
        <v>32</v>
      </c>
      <c r="H4081" s="1" t="str">
        <f t="shared" si="254"/>
        <v>&lt;80</v>
      </c>
      <c r="I4081" s="1">
        <v>203.40923936011001</v>
      </c>
      <c r="J4081" s="1">
        <v>328.27694094276399</v>
      </c>
      <c r="K4081" s="1">
        <v>324.59014875936799</v>
      </c>
      <c r="L4081" s="1">
        <v>163.83032969499499</v>
      </c>
      <c r="M4081" s="1">
        <f t="shared" si="255"/>
        <v>101.14535183875347</v>
      </c>
      <c r="N4081" s="1">
        <v>0</v>
      </c>
      <c r="O4081" s="1" t="str">
        <f t="shared" si="252"/>
        <v>25-40</v>
      </c>
    </row>
    <row r="4082" spans="1:15">
      <c r="A4082" s="1">
        <v>4081</v>
      </c>
      <c r="B4082" s="1">
        <v>86753094081</v>
      </c>
      <c r="C4082" s="2">
        <v>1.1287671232876713</v>
      </c>
      <c r="D4082" s="2" t="str">
        <f t="shared" si="253"/>
        <v>&lt;= 1.5 year</v>
      </c>
      <c r="E4082" s="3">
        <v>39.953424657534249</v>
      </c>
      <c r="F4082" s="1">
        <v>0</v>
      </c>
      <c r="G4082" s="1">
        <v>97</v>
      </c>
      <c r="H4082" s="1" t="str">
        <f t="shared" si="254"/>
        <v>&gt;=80</v>
      </c>
      <c r="I4082" s="1">
        <v>36.302977584397297</v>
      </c>
      <c r="J4082" s="1">
        <v>266.00144432204502</v>
      </c>
      <c r="K4082" s="1">
        <v>279.93473328961397</v>
      </c>
      <c r="L4082" s="1">
        <v>11.7671716510997</v>
      </c>
      <c r="M4082" s="1">
        <f t="shared" si="255"/>
        <v>59.188582345401024</v>
      </c>
      <c r="N4082" s="1">
        <v>0</v>
      </c>
      <c r="O4082" s="1" t="str">
        <f t="shared" si="252"/>
        <v>25-40</v>
      </c>
    </row>
    <row r="4083" spans="1:15">
      <c r="A4083" s="1">
        <v>4082</v>
      </c>
      <c r="B4083" s="1">
        <v>86753094082</v>
      </c>
      <c r="C4083" s="2">
        <v>1.6821917808219178</v>
      </c>
      <c r="D4083" s="2" t="str">
        <f t="shared" si="253"/>
        <v>&gt; 1.5 year</v>
      </c>
      <c r="E4083" s="3">
        <v>34.12054794520548</v>
      </c>
      <c r="F4083" s="1">
        <v>0</v>
      </c>
      <c r="G4083" s="1">
        <v>39</v>
      </c>
      <c r="H4083" s="1" t="str">
        <f t="shared" si="254"/>
        <v>&lt;80</v>
      </c>
      <c r="I4083" s="1">
        <v>310.46773011547702</v>
      </c>
      <c r="J4083" s="1">
        <v>265.26537082004501</v>
      </c>
      <c r="K4083" s="1">
        <v>154.886673972365</v>
      </c>
      <c r="L4083" s="1">
        <v>306.23731028614299</v>
      </c>
      <c r="M4083" s="1">
        <f t="shared" si="255"/>
        <v>101.39352618586273</v>
      </c>
      <c r="N4083" s="1">
        <v>0</v>
      </c>
      <c r="O4083" s="1" t="str">
        <f t="shared" si="252"/>
        <v>25-40</v>
      </c>
    </row>
    <row r="4084" spans="1:15">
      <c r="A4084" s="1">
        <v>4083</v>
      </c>
      <c r="B4084" s="1">
        <v>86753094083</v>
      </c>
      <c r="C4084" s="2">
        <v>1.6547945205479453</v>
      </c>
      <c r="D4084" s="2" t="str">
        <f t="shared" si="253"/>
        <v>&gt; 1.5 year</v>
      </c>
      <c r="E4084" s="3">
        <v>29.194520547945206</v>
      </c>
      <c r="F4084" s="1">
        <v>0</v>
      </c>
      <c r="G4084" s="1">
        <v>47</v>
      </c>
      <c r="H4084" s="1" t="str">
        <f t="shared" si="254"/>
        <v>&lt;80</v>
      </c>
      <c r="I4084" s="1">
        <v>146.12715806325301</v>
      </c>
      <c r="J4084" s="1">
        <v>353.20989619179699</v>
      </c>
      <c r="K4084" s="1">
        <v>296.17547379515202</v>
      </c>
      <c r="L4084" s="1">
        <v>318.60358485040098</v>
      </c>
      <c r="M4084" s="1">
        <f t="shared" si="255"/>
        <v>113.72045137787035</v>
      </c>
      <c r="N4084" s="1">
        <v>0</v>
      </c>
      <c r="O4084" s="1" t="str">
        <f t="shared" si="252"/>
        <v>25-40</v>
      </c>
    </row>
    <row r="4085" spans="1:15">
      <c r="A4085" s="1">
        <v>4084</v>
      </c>
      <c r="B4085" s="1">
        <v>86753094084</v>
      </c>
      <c r="C4085" s="2">
        <v>1.2136986301369863</v>
      </c>
      <c r="D4085" s="2" t="str">
        <f t="shared" si="253"/>
        <v>&lt;= 1.5 year</v>
      </c>
      <c r="E4085" s="3">
        <v>34.821917808219176</v>
      </c>
      <c r="F4085" s="1">
        <v>0</v>
      </c>
      <c r="G4085" s="1">
        <v>66</v>
      </c>
      <c r="H4085" s="1" t="str">
        <f t="shared" si="254"/>
        <v>&lt;80</v>
      </c>
      <c r="I4085" s="1">
        <v>41.787209145572596</v>
      </c>
      <c r="J4085" s="1">
        <v>356.36544660675003</v>
      </c>
      <c r="K4085" s="1">
        <v>208.911709747994</v>
      </c>
      <c r="L4085" s="1">
        <v>8.1367733671947207</v>
      </c>
      <c r="M4085" s="1">
        <f t="shared" si="255"/>
        <v>57.898030434008454</v>
      </c>
      <c r="N4085" s="1">
        <v>0</v>
      </c>
      <c r="O4085" s="1" t="str">
        <f t="shared" si="252"/>
        <v>25-40</v>
      </c>
    </row>
    <row r="4086" spans="1:15">
      <c r="A4086" s="1">
        <v>4085</v>
      </c>
      <c r="B4086" s="1">
        <v>86753094085</v>
      </c>
      <c r="C4086" s="2">
        <v>1.726027397260274</v>
      </c>
      <c r="D4086" s="2" t="str">
        <f t="shared" si="253"/>
        <v>&gt; 1.5 year</v>
      </c>
      <c r="E4086" s="3">
        <v>29.841095890410958</v>
      </c>
      <c r="F4086" s="1">
        <v>0</v>
      </c>
      <c r="G4086" s="1">
        <v>50</v>
      </c>
      <c r="H4086" s="1" t="str">
        <f t="shared" si="254"/>
        <v>&lt;80</v>
      </c>
      <c r="I4086" s="1">
        <v>268.23498848708499</v>
      </c>
      <c r="J4086" s="1">
        <v>212.14213648408099</v>
      </c>
      <c r="K4086" s="1">
        <v>357.01113421264398</v>
      </c>
      <c r="L4086" s="1">
        <v>237.63168365349699</v>
      </c>
      <c r="M4086" s="1">
        <f t="shared" si="255"/>
        <v>109.78730814163019</v>
      </c>
      <c r="N4086" s="1">
        <v>0</v>
      </c>
      <c r="O4086" s="1" t="str">
        <f t="shared" si="252"/>
        <v>25-40</v>
      </c>
    </row>
    <row r="4087" spans="1:15">
      <c r="A4087" s="1">
        <v>4086</v>
      </c>
      <c r="B4087" s="1">
        <v>86753094086</v>
      </c>
      <c r="C4087" s="2">
        <v>1.1123287671232878</v>
      </c>
      <c r="D4087" s="2" t="str">
        <f t="shared" si="253"/>
        <v>&lt;= 1.5 year</v>
      </c>
      <c r="E4087" s="3">
        <v>37.482191780821921</v>
      </c>
      <c r="F4087" s="1">
        <v>0</v>
      </c>
      <c r="G4087" s="1">
        <v>72</v>
      </c>
      <c r="H4087" s="1" t="str">
        <f t="shared" si="254"/>
        <v>&lt;80</v>
      </c>
      <c r="I4087" s="1">
        <v>59.272104865452597</v>
      </c>
      <c r="J4087" s="1">
        <v>160.38649545248799</v>
      </c>
      <c r="K4087" s="1">
        <v>310.52916776847201</v>
      </c>
      <c r="L4087" s="1">
        <v>21.4747930027685</v>
      </c>
      <c r="M4087" s="1">
        <f t="shared" si="255"/>
        <v>57.413163317984107</v>
      </c>
      <c r="N4087" s="1">
        <v>0</v>
      </c>
      <c r="O4087" s="1" t="str">
        <f t="shared" si="252"/>
        <v>25-40</v>
      </c>
    </row>
    <row r="4088" spans="1:15">
      <c r="A4088" s="1">
        <v>4087</v>
      </c>
      <c r="B4088" s="1">
        <v>86753094087</v>
      </c>
      <c r="C4088" s="2">
        <v>1.3123287671232877</v>
      </c>
      <c r="D4088" s="2" t="str">
        <f t="shared" si="253"/>
        <v>&lt;= 1.5 year</v>
      </c>
      <c r="E4088" s="3">
        <v>38.580821917808223</v>
      </c>
      <c r="F4088" s="1">
        <v>0</v>
      </c>
      <c r="G4088" s="1">
        <v>100</v>
      </c>
      <c r="H4088" s="1" t="str">
        <f t="shared" si="254"/>
        <v>&gt;=80</v>
      </c>
      <c r="I4088" s="1">
        <v>22.685275723281499</v>
      </c>
      <c r="J4088" s="1">
        <v>358.77683444738699</v>
      </c>
      <c r="K4088" s="1">
        <v>247.363643106815</v>
      </c>
      <c r="L4088" s="1">
        <v>0.31440858846917202</v>
      </c>
      <c r="M4088" s="1">
        <f t="shared" si="255"/>
        <v>60.238335017087579</v>
      </c>
      <c r="N4088" s="1">
        <v>0</v>
      </c>
      <c r="O4088" s="1" t="str">
        <f t="shared" si="252"/>
        <v>25-40</v>
      </c>
    </row>
    <row r="4089" spans="1:15">
      <c r="A4089" s="1">
        <v>4088</v>
      </c>
      <c r="B4089" s="1">
        <v>86753094088</v>
      </c>
      <c r="C4089" s="2">
        <v>1.6438356164383561</v>
      </c>
      <c r="D4089" s="2" t="str">
        <f t="shared" si="253"/>
        <v>&gt; 1.5 year</v>
      </c>
      <c r="E4089" s="3">
        <v>31.484931506849314</v>
      </c>
      <c r="F4089" s="1">
        <v>0</v>
      </c>
      <c r="G4089" s="1">
        <v>23</v>
      </c>
      <c r="H4089" s="1" t="str">
        <f t="shared" si="254"/>
        <v>&lt;80</v>
      </c>
      <c r="I4089" s="1">
        <v>275.66764305898499</v>
      </c>
      <c r="J4089" s="1">
        <v>218.93092222302599</v>
      </c>
      <c r="K4089" s="1">
        <v>299.25981364785099</v>
      </c>
      <c r="L4089" s="1">
        <v>222.815893362293</v>
      </c>
      <c r="M4089" s="1">
        <f t="shared" si="255"/>
        <v>102.21697006377816</v>
      </c>
      <c r="N4089" s="1">
        <v>0</v>
      </c>
      <c r="O4089" s="1" t="str">
        <f t="shared" si="252"/>
        <v>25-40</v>
      </c>
    </row>
    <row r="4090" spans="1:15">
      <c r="A4090" s="1">
        <v>4089</v>
      </c>
      <c r="B4090" s="1">
        <v>86753094089</v>
      </c>
      <c r="C4090" s="2">
        <v>1.2246575342465753</v>
      </c>
      <c r="D4090" s="2" t="str">
        <f t="shared" si="253"/>
        <v>&lt;= 1.5 year</v>
      </c>
      <c r="E4090" s="3">
        <v>41.734246575342468</v>
      </c>
      <c r="F4090" s="1">
        <v>1</v>
      </c>
      <c r="G4090" s="1">
        <v>90</v>
      </c>
      <c r="H4090" s="1" t="str">
        <f t="shared" si="254"/>
        <v>&gt;=80</v>
      </c>
      <c r="I4090" s="1">
        <v>5.5548972012486597E-2</v>
      </c>
      <c r="J4090" s="1">
        <v>262.143991404649</v>
      </c>
      <c r="K4090" s="1">
        <v>290.52155796941298</v>
      </c>
      <c r="L4090" s="1">
        <v>25.442023073629599</v>
      </c>
      <c r="M4090" s="1">
        <f t="shared" si="255"/>
        <v>58.89159295529803</v>
      </c>
      <c r="N4090" s="1">
        <v>0</v>
      </c>
      <c r="O4090" s="1" t="str">
        <f t="shared" si="252"/>
        <v>&gt;40</v>
      </c>
    </row>
    <row r="4091" spans="1:15">
      <c r="A4091" s="1">
        <v>4090</v>
      </c>
      <c r="B4091" s="1">
        <v>86753094090</v>
      </c>
      <c r="C4091" s="2">
        <v>1.6328767123287671</v>
      </c>
      <c r="D4091" s="2" t="str">
        <f t="shared" si="253"/>
        <v>&gt; 1.5 year</v>
      </c>
      <c r="E4091" s="3">
        <v>28.904109589041095</v>
      </c>
      <c r="F4091" s="1">
        <v>0</v>
      </c>
      <c r="G4091" s="1">
        <v>31</v>
      </c>
      <c r="H4091" s="1" t="str">
        <f t="shared" si="254"/>
        <v>&lt;80</v>
      </c>
      <c r="I4091" s="1">
        <v>256.97152428416899</v>
      </c>
      <c r="J4091" s="1">
        <v>171.81642909599799</v>
      </c>
      <c r="K4091" s="1">
        <v>196.21333178614799</v>
      </c>
      <c r="L4091" s="1">
        <v>336.57327574565102</v>
      </c>
      <c r="M4091" s="1">
        <f t="shared" si="255"/>
        <v>98.237429174229248</v>
      </c>
      <c r="N4091" s="1">
        <v>0</v>
      </c>
      <c r="O4091" s="1" t="str">
        <f t="shared" si="252"/>
        <v>25-40</v>
      </c>
    </row>
    <row r="4092" spans="1:15">
      <c r="A4092" s="1">
        <v>4091</v>
      </c>
      <c r="B4092" s="1">
        <v>86753094091</v>
      </c>
      <c r="C4092" s="2">
        <v>1.1945205479452055</v>
      </c>
      <c r="D4092" s="2" t="str">
        <f t="shared" si="253"/>
        <v>&lt;= 1.5 year</v>
      </c>
      <c r="E4092" s="3">
        <v>36.695890410958903</v>
      </c>
      <c r="F4092" s="1">
        <v>0</v>
      </c>
      <c r="G4092" s="1">
        <v>81</v>
      </c>
      <c r="H4092" s="1" t="str">
        <f t="shared" si="254"/>
        <v>&gt;=80</v>
      </c>
      <c r="I4092" s="1">
        <v>73.539265099292194</v>
      </c>
      <c r="J4092" s="1">
        <v>191.120517462957</v>
      </c>
      <c r="K4092" s="1">
        <v>334.834490898833</v>
      </c>
      <c r="L4092" s="1">
        <v>16.5644621005125</v>
      </c>
      <c r="M4092" s="1">
        <f t="shared" si="255"/>
        <v>63.340656964901392</v>
      </c>
      <c r="N4092" s="1">
        <v>0</v>
      </c>
      <c r="O4092" s="1" t="str">
        <f t="shared" si="252"/>
        <v>25-40</v>
      </c>
    </row>
    <row r="4093" spans="1:15">
      <c r="A4093" s="1">
        <v>4092</v>
      </c>
      <c r="B4093" s="1">
        <v>86753094092</v>
      </c>
      <c r="C4093" s="2">
        <v>1.558904109589041</v>
      </c>
      <c r="D4093" s="2" t="str">
        <f t="shared" si="253"/>
        <v>&gt; 1.5 year</v>
      </c>
      <c r="E4093" s="3">
        <v>30.575342465753426</v>
      </c>
      <c r="F4093" s="1">
        <v>1</v>
      </c>
      <c r="G4093" s="1">
        <v>39</v>
      </c>
      <c r="H4093" s="1" t="str">
        <f t="shared" si="254"/>
        <v>&lt;80</v>
      </c>
      <c r="I4093" s="1">
        <v>199.58228074565801</v>
      </c>
      <c r="J4093" s="1">
        <v>237.18796253440999</v>
      </c>
      <c r="K4093" s="1">
        <v>310.74997594496898</v>
      </c>
      <c r="L4093" s="1">
        <v>247.95752298068501</v>
      </c>
      <c r="M4093" s="1">
        <f t="shared" si="255"/>
        <v>101.98651933348393</v>
      </c>
      <c r="N4093" s="1">
        <v>0</v>
      </c>
      <c r="O4093" s="1" t="str">
        <f t="shared" si="252"/>
        <v>25-40</v>
      </c>
    </row>
    <row r="4094" spans="1:15">
      <c r="A4094" s="1">
        <v>4093</v>
      </c>
      <c r="B4094" s="1">
        <v>86753094093</v>
      </c>
      <c r="C4094" s="2">
        <v>1.6356164383561644</v>
      </c>
      <c r="D4094" s="2" t="str">
        <f t="shared" si="253"/>
        <v>&gt; 1.5 year</v>
      </c>
      <c r="E4094" s="3">
        <v>27.728767123287671</v>
      </c>
      <c r="F4094" s="1">
        <v>1</v>
      </c>
      <c r="G4094" s="1">
        <v>40</v>
      </c>
      <c r="H4094" s="1" t="str">
        <f t="shared" si="254"/>
        <v>&lt;80</v>
      </c>
      <c r="I4094" s="1">
        <v>276.118196093535</v>
      </c>
      <c r="J4094" s="1">
        <v>118.47666278246101</v>
      </c>
      <c r="K4094" s="1">
        <v>199.17670209874001</v>
      </c>
      <c r="L4094" s="1">
        <v>336.93261263216499</v>
      </c>
      <c r="M4094" s="1">
        <f t="shared" si="255"/>
        <v>95.900706477788276</v>
      </c>
      <c r="N4094" s="1">
        <v>0</v>
      </c>
      <c r="O4094" s="1" t="str">
        <f t="shared" si="252"/>
        <v>25-40</v>
      </c>
    </row>
    <row r="4095" spans="1:15">
      <c r="A4095" s="1">
        <v>4094</v>
      </c>
      <c r="B4095" s="1">
        <v>86753094094</v>
      </c>
      <c r="C4095" s="2">
        <v>1.167123287671233</v>
      </c>
      <c r="D4095" s="2" t="str">
        <f t="shared" si="253"/>
        <v>&lt;= 1.5 year</v>
      </c>
      <c r="E4095" s="3">
        <v>43.904109589041099</v>
      </c>
      <c r="F4095" s="1">
        <v>0</v>
      </c>
      <c r="G4095" s="1">
        <v>89</v>
      </c>
      <c r="H4095" s="1" t="str">
        <f t="shared" si="254"/>
        <v>&gt;=80</v>
      </c>
      <c r="I4095" s="1">
        <v>8.8238221375519608</v>
      </c>
      <c r="J4095" s="1">
        <v>158.201361545569</v>
      </c>
      <c r="K4095" s="1">
        <v>348.64140994250101</v>
      </c>
      <c r="L4095" s="1">
        <v>35.064066817662599</v>
      </c>
      <c r="M4095" s="1">
        <f t="shared" si="255"/>
        <v>59.406671905869302</v>
      </c>
      <c r="N4095" s="1">
        <v>0</v>
      </c>
      <c r="O4095" s="1" t="str">
        <f t="shared" si="252"/>
        <v>&gt;40</v>
      </c>
    </row>
    <row r="4096" spans="1:15">
      <c r="A4096" s="1">
        <v>4095</v>
      </c>
      <c r="B4096" s="1">
        <v>86753094095</v>
      </c>
      <c r="C4096" s="2">
        <v>1.6958904109589041</v>
      </c>
      <c r="D4096" s="2" t="str">
        <f t="shared" si="253"/>
        <v>&gt; 1.5 year</v>
      </c>
      <c r="E4096" s="3">
        <v>37.320547945205476</v>
      </c>
      <c r="F4096" s="1">
        <v>0</v>
      </c>
      <c r="G4096" s="1">
        <v>51</v>
      </c>
      <c r="H4096" s="1" t="str">
        <f t="shared" si="254"/>
        <v>&lt;80</v>
      </c>
      <c r="I4096" s="1">
        <v>383.155529686313</v>
      </c>
      <c r="J4096" s="1">
        <v>253.92063354699101</v>
      </c>
      <c r="K4096" s="1">
        <v>232.831895050866</v>
      </c>
      <c r="L4096" s="1">
        <v>137.648521901544</v>
      </c>
      <c r="M4096" s="1">
        <f t="shared" si="255"/>
        <v>95.423743092953515</v>
      </c>
      <c r="N4096" s="1">
        <v>0</v>
      </c>
      <c r="O4096" s="1" t="str">
        <f t="shared" si="252"/>
        <v>25-40</v>
      </c>
    </row>
    <row r="4097" spans="1:15">
      <c r="A4097" s="1">
        <v>4096</v>
      </c>
      <c r="B4097" s="1">
        <v>86753094096</v>
      </c>
      <c r="C4097" s="2">
        <v>1.6109589041095891</v>
      </c>
      <c r="D4097" s="2" t="str">
        <f t="shared" si="253"/>
        <v>&gt; 1.5 year</v>
      </c>
      <c r="E4097" s="3">
        <v>32.227397260273975</v>
      </c>
      <c r="F4097" s="1">
        <v>0</v>
      </c>
      <c r="G4097" s="1">
        <v>16</v>
      </c>
      <c r="H4097" s="1" t="str">
        <f t="shared" si="254"/>
        <v>&lt;80</v>
      </c>
      <c r="I4097" s="1">
        <v>279.58611928615198</v>
      </c>
      <c r="J4097" s="1">
        <v>192.77962183417799</v>
      </c>
      <c r="K4097" s="1">
        <v>240.134139302032</v>
      </c>
      <c r="L4097" s="1">
        <v>238.65548465127199</v>
      </c>
      <c r="M4097" s="1">
        <f t="shared" si="255"/>
        <v>95.244014164022872</v>
      </c>
      <c r="N4097" s="1">
        <v>0</v>
      </c>
      <c r="O4097" s="1" t="str">
        <f t="shared" si="252"/>
        <v>25-40</v>
      </c>
    </row>
    <row r="4098" spans="1:15">
      <c r="A4098" s="1">
        <v>4097</v>
      </c>
      <c r="B4098" s="1">
        <v>86753094097</v>
      </c>
      <c r="C4098" s="2">
        <v>1.8520547945205479</v>
      </c>
      <c r="D4098" s="2" t="str">
        <f t="shared" si="253"/>
        <v>&gt; 1.5 year</v>
      </c>
      <c r="E4098" s="3">
        <v>29.671232876712327</v>
      </c>
      <c r="F4098" s="1">
        <v>0</v>
      </c>
      <c r="G4098" s="1">
        <v>53</v>
      </c>
      <c r="H4098" s="1" t="str">
        <f t="shared" si="254"/>
        <v>&lt;80</v>
      </c>
      <c r="I4098" s="1">
        <v>223.329900881789</v>
      </c>
      <c r="J4098" s="1">
        <v>175.237881363426</v>
      </c>
      <c r="K4098" s="1">
        <v>241.88727046848899</v>
      </c>
      <c r="L4098" s="1">
        <v>346.99605676101697</v>
      </c>
      <c r="M4098" s="1">
        <f t="shared" si="255"/>
        <v>102.55142184715791</v>
      </c>
      <c r="N4098" s="1">
        <v>0</v>
      </c>
      <c r="O4098" s="1" t="str">
        <f t="shared" ref="O4098:O4161" si="256">IF(AND(E4098&gt;17,E4098&lt;25),"17-25",IF(AND(E4098&gt;25,E4098&lt;40),"25-40","&gt;40"))</f>
        <v>25-40</v>
      </c>
    </row>
    <row r="4099" spans="1:15">
      <c r="A4099" s="1">
        <v>4098</v>
      </c>
      <c r="B4099" s="1">
        <v>86753094098</v>
      </c>
      <c r="C4099" s="2">
        <v>1.295890410958904</v>
      </c>
      <c r="D4099" s="2" t="str">
        <f t="shared" ref="D4099:D4162" si="257">IF(OR(C4099&lt;1.5, C4099=1.5),"&lt;= 1.5 year","&gt; 1.5 year")</f>
        <v>&lt;= 1.5 year</v>
      </c>
      <c r="E4099" s="3">
        <v>39.328767123287669</v>
      </c>
      <c r="F4099" s="1">
        <v>0</v>
      </c>
      <c r="G4099" s="1">
        <v>87</v>
      </c>
      <c r="H4099" s="1" t="str">
        <f t="shared" ref="H4099:H4162" si="258">IF(G4099&lt;80,"&lt;80","&gt;=80")</f>
        <v>&gt;=80</v>
      </c>
      <c r="I4099" s="1">
        <v>35.478697467853301</v>
      </c>
      <c r="J4099" s="1">
        <v>291.831139136491</v>
      </c>
      <c r="K4099" s="1">
        <v>251.46329621216299</v>
      </c>
      <c r="L4099" s="1">
        <v>43.929880819448101</v>
      </c>
      <c r="M4099" s="1">
        <f t="shared" ref="M4099:M4162" si="259">SUMPRODUCT(I4099:L4099,$P$3:$S$3)</f>
        <v>61.631968172140873</v>
      </c>
      <c r="N4099" s="1">
        <v>0</v>
      </c>
      <c r="O4099" s="1" t="str">
        <f t="shared" si="256"/>
        <v>25-40</v>
      </c>
    </row>
    <row r="4100" spans="1:15">
      <c r="A4100" s="1">
        <v>4099</v>
      </c>
      <c r="B4100" s="1">
        <v>86753094099</v>
      </c>
      <c r="C4100" s="2">
        <v>1.6684931506849314</v>
      </c>
      <c r="D4100" s="2" t="str">
        <f t="shared" si="257"/>
        <v>&gt; 1.5 year</v>
      </c>
      <c r="E4100" s="3">
        <v>24.515068493150686</v>
      </c>
      <c r="F4100" s="1">
        <v>0</v>
      </c>
      <c r="G4100" s="1">
        <v>37</v>
      </c>
      <c r="H4100" s="1" t="str">
        <f t="shared" si="258"/>
        <v>&lt;80</v>
      </c>
      <c r="I4100" s="1">
        <v>389.22925296376599</v>
      </c>
      <c r="J4100" s="1">
        <v>323.19930114136298</v>
      </c>
      <c r="K4100" s="1">
        <v>88.809071348019799</v>
      </c>
      <c r="L4100" s="1">
        <v>209.10852136608699</v>
      </c>
      <c r="M4100" s="1">
        <f t="shared" si="259"/>
        <v>92.744395454103127</v>
      </c>
      <c r="N4100" s="1">
        <v>0</v>
      </c>
      <c r="O4100" s="1" t="str">
        <f t="shared" si="256"/>
        <v>17-25</v>
      </c>
    </row>
    <row r="4101" spans="1:15">
      <c r="A4101" s="1">
        <v>4100</v>
      </c>
      <c r="B4101" s="1">
        <v>86753094100</v>
      </c>
      <c r="C4101" s="2">
        <v>1.1232876712328768</v>
      </c>
      <c r="D4101" s="2" t="str">
        <f t="shared" si="257"/>
        <v>&lt;= 1.5 year</v>
      </c>
      <c r="E4101" s="3">
        <v>23.241095890410961</v>
      </c>
      <c r="F4101" s="1">
        <v>1</v>
      </c>
      <c r="G4101" s="1">
        <v>65</v>
      </c>
      <c r="H4101" s="1" t="str">
        <f t="shared" si="258"/>
        <v>&lt;80</v>
      </c>
      <c r="I4101" s="1">
        <v>2.26651604866914</v>
      </c>
      <c r="J4101" s="1">
        <v>75.696016364664402</v>
      </c>
      <c r="K4101" s="1">
        <v>458.371155428912</v>
      </c>
      <c r="L4101" s="1">
        <v>451.64356880695499</v>
      </c>
      <c r="M4101" s="1">
        <f t="shared" si="259"/>
        <v>115.43876950137073</v>
      </c>
      <c r="N4101" s="1">
        <v>1</v>
      </c>
      <c r="O4101" s="1" t="str">
        <f t="shared" si="256"/>
        <v>17-25</v>
      </c>
    </row>
    <row r="4102" spans="1:15">
      <c r="A4102" s="1">
        <v>4101</v>
      </c>
      <c r="B4102" s="1">
        <v>86753094101</v>
      </c>
      <c r="C4102" s="2">
        <v>1.1452054794520548</v>
      </c>
      <c r="D4102" s="2" t="str">
        <f t="shared" si="257"/>
        <v>&lt;= 1.5 year</v>
      </c>
      <c r="E4102" s="3">
        <v>45.961643835616435</v>
      </c>
      <c r="F4102" s="1">
        <v>0</v>
      </c>
      <c r="G4102" s="1">
        <v>91</v>
      </c>
      <c r="H4102" s="1" t="str">
        <f t="shared" si="258"/>
        <v>&gt;=80</v>
      </c>
      <c r="I4102" s="1">
        <v>31.466760274156901</v>
      </c>
      <c r="J4102" s="1">
        <v>133.90101177063599</v>
      </c>
      <c r="K4102" s="1">
        <v>266.027046342272</v>
      </c>
      <c r="L4102" s="1">
        <v>91.133745729047902</v>
      </c>
      <c r="M4102" s="1">
        <f t="shared" si="259"/>
        <v>56.088716812141818</v>
      </c>
      <c r="N4102" s="1">
        <v>1</v>
      </c>
      <c r="O4102" s="1" t="str">
        <f t="shared" si="256"/>
        <v>&gt;40</v>
      </c>
    </row>
    <row r="4103" spans="1:15">
      <c r="A4103" s="1">
        <v>4102</v>
      </c>
      <c r="B4103" s="1">
        <v>86753094102</v>
      </c>
      <c r="C4103" s="2">
        <v>1.2164383561643837</v>
      </c>
      <c r="D4103" s="2" t="str">
        <f t="shared" si="257"/>
        <v>&lt;= 1.5 year</v>
      </c>
      <c r="E4103" s="3">
        <v>42.169863013698631</v>
      </c>
      <c r="F4103" s="1">
        <v>1</v>
      </c>
      <c r="G4103" s="1">
        <v>87</v>
      </c>
      <c r="H4103" s="1" t="str">
        <f t="shared" si="258"/>
        <v>&gt;=80</v>
      </c>
      <c r="I4103" s="1">
        <v>55.185636660673801</v>
      </c>
      <c r="J4103" s="1">
        <v>185.664685510179</v>
      </c>
      <c r="K4103" s="1">
        <v>341.40434243714702</v>
      </c>
      <c r="L4103" s="1">
        <v>16.030820966931302</v>
      </c>
      <c r="M4103" s="1">
        <f t="shared" si="259"/>
        <v>62.160245382157619</v>
      </c>
      <c r="N4103" s="1">
        <v>0</v>
      </c>
      <c r="O4103" s="1" t="str">
        <f t="shared" si="256"/>
        <v>&gt;40</v>
      </c>
    </row>
    <row r="4104" spans="1:15">
      <c r="A4104" s="1">
        <v>4103</v>
      </c>
      <c r="B4104" s="1">
        <v>86753094103</v>
      </c>
      <c r="C4104" s="2">
        <v>1.2602739726027397</v>
      </c>
      <c r="D4104" s="2" t="str">
        <f t="shared" si="257"/>
        <v>&lt;= 1.5 year</v>
      </c>
      <c r="E4104" s="3">
        <v>40.608219178082194</v>
      </c>
      <c r="F4104" s="1">
        <v>0</v>
      </c>
      <c r="G4104" s="1">
        <v>98</v>
      </c>
      <c r="H4104" s="1" t="str">
        <f t="shared" si="258"/>
        <v>&gt;=80</v>
      </c>
      <c r="I4104" s="1">
        <v>16.173091896718098</v>
      </c>
      <c r="J4104" s="1">
        <v>307.77879280075001</v>
      </c>
      <c r="K4104" s="1">
        <v>267.26052409015102</v>
      </c>
      <c r="L4104" s="1">
        <v>6.4228115033073703</v>
      </c>
      <c r="M4104" s="1">
        <f t="shared" si="259"/>
        <v>58.758151047012454</v>
      </c>
      <c r="N4104" s="1">
        <v>0</v>
      </c>
      <c r="O4104" s="1" t="str">
        <f t="shared" si="256"/>
        <v>&gt;40</v>
      </c>
    </row>
    <row r="4105" spans="1:15">
      <c r="A4105" s="1">
        <v>4104</v>
      </c>
      <c r="B4105" s="1">
        <v>86753094104</v>
      </c>
      <c r="C4105" s="2">
        <v>1.1698630136986301</v>
      </c>
      <c r="D4105" s="2" t="str">
        <f t="shared" si="257"/>
        <v>&lt;= 1.5 year</v>
      </c>
      <c r="E4105" s="3">
        <v>44.304109589041097</v>
      </c>
      <c r="F4105" s="1">
        <v>0</v>
      </c>
      <c r="G4105" s="1">
        <v>66</v>
      </c>
      <c r="H4105" s="1" t="str">
        <f t="shared" si="258"/>
        <v>&lt;80</v>
      </c>
      <c r="I4105" s="1">
        <v>18.453401345191399</v>
      </c>
      <c r="J4105" s="1">
        <v>346.26743083021103</v>
      </c>
      <c r="K4105" s="1">
        <v>139.56749761108401</v>
      </c>
      <c r="L4105" s="1">
        <v>34.071400382507299</v>
      </c>
      <c r="M4105" s="1">
        <f t="shared" si="259"/>
        <v>50.014334333263157</v>
      </c>
      <c r="N4105" s="1">
        <v>1</v>
      </c>
      <c r="O4105" s="1" t="str">
        <f t="shared" si="256"/>
        <v>&gt;40</v>
      </c>
    </row>
    <row r="4106" spans="1:15">
      <c r="A4106" s="1">
        <v>4105</v>
      </c>
      <c r="B4106" s="1">
        <v>86753094105</v>
      </c>
      <c r="C4106" s="2">
        <v>1.5890410958904109</v>
      </c>
      <c r="D4106" s="2" t="str">
        <f t="shared" si="257"/>
        <v>&gt; 1.5 year</v>
      </c>
      <c r="E4106" s="3">
        <v>13.227397260273973</v>
      </c>
      <c r="F4106" s="1">
        <v>1</v>
      </c>
      <c r="G4106" s="1">
        <v>61</v>
      </c>
      <c r="H4106" s="1" t="str">
        <f t="shared" si="258"/>
        <v>&lt;80</v>
      </c>
      <c r="I4106" s="1">
        <v>338.74614194037503</v>
      </c>
      <c r="J4106" s="1">
        <v>379.44260943000899</v>
      </c>
      <c r="K4106" s="1">
        <v>1.86750742450708</v>
      </c>
      <c r="L4106" s="1">
        <v>111.634189646046</v>
      </c>
      <c r="M4106" s="1">
        <f t="shared" si="259"/>
        <v>71.075303758097078</v>
      </c>
      <c r="N4106" s="1">
        <v>0</v>
      </c>
      <c r="O4106" s="1" t="str">
        <f t="shared" si="256"/>
        <v>&gt;40</v>
      </c>
    </row>
    <row r="4107" spans="1:15">
      <c r="A4107" s="1">
        <v>4106</v>
      </c>
      <c r="B4107" s="1">
        <v>86753094106</v>
      </c>
      <c r="C4107" s="2">
        <v>1.7315068493150685</v>
      </c>
      <c r="D4107" s="2" t="str">
        <f t="shared" si="257"/>
        <v>&gt; 1.5 year</v>
      </c>
      <c r="E4107" s="3">
        <v>30.457534246575342</v>
      </c>
      <c r="F4107" s="1">
        <v>0</v>
      </c>
      <c r="G4107" s="1">
        <v>39</v>
      </c>
      <c r="H4107" s="1" t="str">
        <f t="shared" si="258"/>
        <v>&lt;80</v>
      </c>
      <c r="I4107" s="1">
        <v>293.34817622825398</v>
      </c>
      <c r="J4107" s="1">
        <v>243.65136008371601</v>
      </c>
      <c r="K4107" s="1">
        <v>141.76113117518599</v>
      </c>
      <c r="L4107" s="1">
        <v>314.40192632931303</v>
      </c>
      <c r="M4107" s="1">
        <f t="shared" si="259"/>
        <v>97.699529805497477</v>
      </c>
      <c r="N4107" s="1">
        <v>0</v>
      </c>
      <c r="O4107" s="1" t="str">
        <f t="shared" si="256"/>
        <v>25-40</v>
      </c>
    </row>
    <row r="4108" spans="1:15">
      <c r="A4108" s="1">
        <v>4107</v>
      </c>
      <c r="B4108" s="1">
        <v>86753094107</v>
      </c>
      <c r="C4108" s="2">
        <v>1.1643835616438356</v>
      </c>
      <c r="D4108" s="2" t="str">
        <f t="shared" si="257"/>
        <v>&lt;= 1.5 year</v>
      </c>
      <c r="E4108" s="3">
        <v>37.232876712328768</v>
      </c>
      <c r="F4108" s="1">
        <v>0</v>
      </c>
      <c r="G4108" s="1">
        <v>71</v>
      </c>
      <c r="H4108" s="1" t="str">
        <f t="shared" si="258"/>
        <v>&lt;80</v>
      </c>
      <c r="I4108" s="1">
        <v>13.616160301558599</v>
      </c>
      <c r="J4108" s="1">
        <v>273.06093969211702</v>
      </c>
      <c r="K4108" s="1">
        <v>253.35710000926301</v>
      </c>
      <c r="L4108" s="1">
        <v>11.7465722705444</v>
      </c>
      <c r="M4108" s="1">
        <f t="shared" si="259"/>
        <v>54.746608673070931</v>
      </c>
      <c r="N4108" s="1">
        <v>1</v>
      </c>
      <c r="O4108" s="1" t="str">
        <f t="shared" si="256"/>
        <v>25-40</v>
      </c>
    </row>
    <row r="4109" spans="1:15">
      <c r="A4109" s="1">
        <v>4108</v>
      </c>
      <c r="B4109" s="1">
        <v>86753094108</v>
      </c>
      <c r="C4109" s="2">
        <v>1.6876712328767123</v>
      </c>
      <c r="D4109" s="2" t="str">
        <f t="shared" si="257"/>
        <v>&gt; 1.5 year</v>
      </c>
      <c r="E4109" s="3">
        <v>28.18904109589041</v>
      </c>
      <c r="F4109" s="1">
        <v>0</v>
      </c>
      <c r="G4109" s="1">
        <v>18</v>
      </c>
      <c r="H4109" s="1" t="str">
        <f t="shared" si="258"/>
        <v>&lt;80</v>
      </c>
      <c r="I4109" s="1">
        <v>320.996590484264</v>
      </c>
      <c r="J4109" s="1">
        <v>198.56123120043799</v>
      </c>
      <c r="K4109" s="1">
        <v>163.325856671758</v>
      </c>
      <c r="L4109" s="1">
        <v>288.696605585447</v>
      </c>
      <c r="M4109" s="1">
        <f t="shared" si="259"/>
        <v>95.807321205640761</v>
      </c>
      <c r="N4109" s="1">
        <v>0</v>
      </c>
      <c r="O4109" s="1" t="str">
        <f t="shared" si="256"/>
        <v>25-40</v>
      </c>
    </row>
    <row r="4110" spans="1:15">
      <c r="A4110" s="1">
        <v>4109</v>
      </c>
      <c r="B4110" s="1">
        <v>86753094109</v>
      </c>
      <c r="C4110" s="2">
        <v>1.6465753424657534</v>
      </c>
      <c r="D4110" s="2" t="str">
        <f t="shared" si="257"/>
        <v>&gt; 1.5 year</v>
      </c>
      <c r="E4110" s="3">
        <v>31.715068493150685</v>
      </c>
      <c r="F4110" s="1">
        <v>0</v>
      </c>
      <c r="G4110" s="1">
        <v>28</v>
      </c>
      <c r="H4110" s="1" t="str">
        <f t="shared" si="258"/>
        <v>&lt;80</v>
      </c>
      <c r="I4110" s="1">
        <v>341.006142222189</v>
      </c>
      <c r="J4110" s="1">
        <v>216.673633740133</v>
      </c>
      <c r="K4110" s="1">
        <v>243.22043870382799</v>
      </c>
      <c r="L4110" s="1">
        <v>253.08044849990699</v>
      </c>
      <c r="M4110" s="1">
        <f t="shared" si="259"/>
        <v>104.17048854143395</v>
      </c>
      <c r="N4110" s="1">
        <v>0</v>
      </c>
      <c r="O4110" s="1" t="str">
        <f t="shared" si="256"/>
        <v>25-40</v>
      </c>
    </row>
    <row r="4111" spans="1:15">
      <c r="A4111" s="1">
        <v>4110</v>
      </c>
      <c r="B4111" s="1">
        <v>86753094110</v>
      </c>
      <c r="C4111" s="2">
        <v>1.2219178082191782</v>
      </c>
      <c r="D4111" s="2" t="str">
        <f t="shared" si="257"/>
        <v>&lt;= 1.5 year</v>
      </c>
      <c r="E4111" s="3">
        <v>37.753424657534246</v>
      </c>
      <c r="F4111" s="1">
        <v>1</v>
      </c>
      <c r="G4111" s="1">
        <v>84</v>
      </c>
      <c r="H4111" s="1" t="str">
        <f t="shared" si="258"/>
        <v>&gt;=80</v>
      </c>
      <c r="I4111" s="1">
        <v>40.305197372782601</v>
      </c>
      <c r="J4111" s="1">
        <v>330.407372757882</v>
      </c>
      <c r="K4111" s="1">
        <v>215.86889470141901</v>
      </c>
      <c r="L4111" s="1">
        <v>11.216699598448001</v>
      </c>
      <c r="M4111" s="1">
        <f t="shared" si="259"/>
        <v>56.907276926437213</v>
      </c>
      <c r="N4111" s="1">
        <v>0</v>
      </c>
      <c r="O4111" s="1" t="str">
        <f t="shared" si="256"/>
        <v>25-40</v>
      </c>
    </row>
    <row r="4112" spans="1:15">
      <c r="A4112" s="1">
        <v>4111</v>
      </c>
      <c r="B4112" s="1">
        <v>86753094111</v>
      </c>
      <c r="C4112" s="2">
        <v>1.1643835616438356</v>
      </c>
      <c r="D4112" s="2" t="str">
        <f t="shared" si="257"/>
        <v>&lt;= 1.5 year</v>
      </c>
      <c r="E4112" s="3">
        <v>39.536986301369865</v>
      </c>
      <c r="F4112" s="1">
        <v>0</v>
      </c>
      <c r="G4112" s="1">
        <v>109</v>
      </c>
      <c r="H4112" s="1" t="str">
        <f t="shared" si="258"/>
        <v>&gt;=80</v>
      </c>
      <c r="I4112" s="1">
        <v>12.7327615342298</v>
      </c>
      <c r="J4112" s="1">
        <v>345.11139610305401</v>
      </c>
      <c r="K4112" s="1">
        <v>227.03526073416799</v>
      </c>
      <c r="L4112" s="1">
        <v>7.9108846814767704</v>
      </c>
      <c r="M4112" s="1">
        <f t="shared" si="259"/>
        <v>56.82107006086008</v>
      </c>
      <c r="N4112" s="1">
        <v>0</v>
      </c>
      <c r="O4112" s="1" t="str">
        <f t="shared" si="256"/>
        <v>25-40</v>
      </c>
    </row>
    <row r="4113" spans="1:15">
      <c r="A4113" s="1">
        <v>4112</v>
      </c>
      <c r="B4113" s="1">
        <v>86753094112</v>
      </c>
      <c r="C4113" s="2">
        <v>1.2219178082191782</v>
      </c>
      <c r="D4113" s="2" t="str">
        <f t="shared" si="257"/>
        <v>&lt;= 1.5 year</v>
      </c>
      <c r="E4113" s="3">
        <v>40.057534246575344</v>
      </c>
      <c r="F4113" s="1">
        <v>1</v>
      </c>
      <c r="G4113" s="1">
        <v>75</v>
      </c>
      <c r="H4113" s="1" t="str">
        <f t="shared" si="258"/>
        <v>&lt;80</v>
      </c>
      <c r="I4113" s="1">
        <v>42.057143685636397</v>
      </c>
      <c r="J4113" s="1">
        <v>183.87696778313801</v>
      </c>
      <c r="K4113" s="1">
        <v>391.37813109556498</v>
      </c>
      <c r="L4113" s="1">
        <v>0.32674860493612401</v>
      </c>
      <c r="M4113" s="1">
        <f t="shared" si="259"/>
        <v>65.079314481562079</v>
      </c>
      <c r="N4113" s="1">
        <v>0</v>
      </c>
      <c r="O4113" s="1" t="str">
        <f t="shared" si="256"/>
        <v>&gt;40</v>
      </c>
    </row>
    <row r="4114" spans="1:15">
      <c r="A4114" s="1">
        <v>4113</v>
      </c>
      <c r="B4114" s="1">
        <v>86753094113</v>
      </c>
      <c r="C4114" s="2">
        <v>1.1917808219178083</v>
      </c>
      <c r="D4114" s="2" t="str">
        <f t="shared" si="257"/>
        <v>&lt;= 1.5 year</v>
      </c>
      <c r="E4114" s="3">
        <v>35.942465753424656</v>
      </c>
      <c r="F4114" s="1">
        <v>1</v>
      </c>
      <c r="G4114" s="1">
        <v>86</v>
      </c>
      <c r="H4114" s="1" t="str">
        <f t="shared" si="258"/>
        <v>&gt;=80</v>
      </c>
      <c r="I4114" s="1">
        <v>45.339486249340602</v>
      </c>
      <c r="J4114" s="1">
        <v>379.79239835737502</v>
      </c>
      <c r="K4114" s="1">
        <v>191.726139377816</v>
      </c>
      <c r="L4114" s="1">
        <v>3.8162894680867798</v>
      </c>
      <c r="M4114" s="1">
        <f t="shared" si="259"/>
        <v>57.475642230045587</v>
      </c>
      <c r="N4114" s="1">
        <v>0</v>
      </c>
      <c r="O4114" s="1" t="str">
        <f t="shared" si="256"/>
        <v>25-40</v>
      </c>
    </row>
    <row r="4115" spans="1:15">
      <c r="A4115" s="1">
        <v>4114</v>
      </c>
      <c r="B4115" s="1">
        <v>86753094114</v>
      </c>
      <c r="C4115" s="2">
        <v>1.6191780821917807</v>
      </c>
      <c r="D4115" s="2" t="str">
        <f t="shared" si="257"/>
        <v>&gt; 1.5 year</v>
      </c>
      <c r="E4115" s="3">
        <v>30.789041095890411</v>
      </c>
      <c r="F4115" s="1">
        <v>0</v>
      </c>
      <c r="G4115" s="1">
        <v>47</v>
      </c>
      <c r="H4115" s="1" t="str">
        <f t="shared" si="258"/>
        <v>&lt;80</v>
      </c>
      <c r="I4115" s="1">
        <v>250.78849960194799</v>
      </c>
      <c r="J4115" s="1">
        <v>280.41224567452002</v>
      </c>
      <c r="K4115" s="1">
        <v>270.85284524696402</v>
      </c>
      <c r="L4115" s="1">
        <v>198.97483074015099</v>
      </c>
      <c r="M4115" s="1">
        <f t="shared" si="259"/>
        <v>98.875380740571245</v>
      </c>
      <c r="N4115" s="1">
        <v>0</v>
      </c>
      <c r="O4115" s="1" t="str">
        <f t="shared" si="256"/>
        <v>25-40</v>
      </c>
    </row>
    <row r="4116" spans="1:15">
      <c r="A4116" s="1">
        <v>4115</v>
      </c>
      <c r="B4116" s="1">
        <v>86753094115</v>
      </c>
      <c r="C4116" s="2">
        <v>1.4</v>
      </c>
      <c r="D4116" s="2" t="str">
        <f t="shared" si="257"/>
        <v>&lt;= 1.5 year</v>
      </c>
      <c r="E4116" s="3">
        <v>12.202739726027398</v>
      </c>
      <c r="F4116" s="1">
        <v>0</v>
      </c>
      <c r="G4116" s="1">
        <v>63</v>
      </c>
      <c r="H4116" s="1" t="str">
        <f t="shared" si="258"/>
        <v>&lt;80</v>
      </c>
      <c r="I4116" s="1">
        <v>317.951384148621</v>
      </c>
      <c r="J4116" s="1">
        <v>493.89810091974999</v>
      </c>
      <c r="K4116" s="1">
        <v>6.5993931108362496</v>
      </c>
      <c r="L4116" s="1">
        <v>6.6469910770266702</v>
      </c>
      <c r="M4116" s="1">
        <f t="shared" si="259"/>
        <v>66.537524908013239</v>
      </c>
      <c r="N4116" s="1">
        <v>0</v>
      </c>
      <c r="O4116" s="1" t="str">
        <f t="shared" si="256"/>
        <v>&gt;40</v>
      </c>
    </row>
    <row r="4117" spans="1:15">
      <c r="A4117" s="1">
        <v>4116</v>
      </c>
      <c r="B4117" s="1">
        <v>86753094116</v>
      </c>
      <c r="C4117" s="2">
        <v>1.810958904109589</v>
      </c>
      <c r="D4117" s="2" t="str">
        <f t="shared" si="257"/>
        <v>&gt; 1.5 year</v>
      </c>
      <c r="E4117" s="3">
        <v>27.18904109589041</v>
      </c>
      <c r="F4117" s="1">
        <v>0</v>
      </c>
      <c r="G4117" s="1">
        <v>48</v>
      </c>
      <c r="H4117" s="1" t="str">
        <f t="shared" si="258"/>
        <v>&lt;80</v>
      </c>
      <c r="I4117" s="1">
        <v>255.98136244155199</v>
      </c>
      <c r="J4117" s="1">
        <v>231.08791679735299</v>
      </c>
      <c r="K4117" s="1">
        <v>235.79290622964601</v>
      </c>
      <c r="L4117" s="1">
        <v>216.51971478501201</v>
      </c>
      <c r="M4117" s="1">
        <f t="shared" si="259"/>
        <v>93.243056860871363</v>
      </c>
      <c r="N4117" s="1">
        <v>0</v>
      </c>
      <c r="O4117" s="1" t="str">
        <f t="shared" si="256"/>
        <v>25-40</v>
      </c>
    </row>
    <row r="4118" spans="1:15">
      <c r="A4118" s="1">
        <v>4117</v>
      </c>
      <c r="B4118" s="1">
        <v>86753094117</v>
      </c>
      <c r="C4118" s="2">
        <v>1.3205479452054794</v>
      </c>
      <c r="D4118" s="2" t="str">
        <f t="shared" si="257"/>
        <v>&lt;= 1.5 year</v>
      </c>
      <c r="E4118" s="3">
        <v>37.263013698630139</v>
      </c>
      <c r="F4118" s="1">
        <v>0</v>
      </c>
      <c r="G4118" s="1">
        <v>56</v>
      </c>
      <c r="H4118" s="1" t="str">
        <f t="shared" si="258"/>
        <v>&lt;80</v>
      </c>
      <c r="I4118" s="1">
        <v>49.032232568405</v>
      </c>
      <c r="J4118" s="1">
        <v>168.08343972127</v>
      </c>
      <c r="K4118" s="1">
        <v>357.122599168036</v>
      </c>
      <c r="L4118" s="1">
        <v>16.8360400266961</v>
      </c>
      <c r="M4118" s="1">
        <f t="shared" si="259"/>
        <v>62.24429048654185</v>
      </c>
      <c r="N4118" s="1">
        <v>0</v>
      </c>
      <c r="O4118" s="1" t="str">
        <f t="shared" si="256"/>
        <v>25-40</v>
      </c>
    </row>
    <row r="4119" spans="1:15">
      <c r="A4119" s="1">
        <v>4118</v>
      </c>
      <c r="B4119" s="1">
        <v>86753094118</v>
      </c>
      <c r="C4119" s="2">
        <v>1.704109589041096</v>
      </c>
      <c r="D4119" s="2" t="str">
        <f t="shared" si="257"/>
        <v>&gt; 1.5 year</v>
      </c>
      <c r="E4119" s="3">
        <v>26.55890410958904</v>
      </c>
      <c r="F4119" s="1">
        <v>0</v>
      </c>
      <c r="G4119" s="1">
        <v>36</v>
      </c>
      <c r="H4119" s="1" t="str">
        <f t="shared" si="258"/>
        <v>&lt;80</v>
      </c>
      <c r="I4119" s="1">
        <v>225.494748398181</v>
      </c>
      <c r="J4119" s="1">
        <v>261.77227592366302</v>
      </c>
      <c r="K4119" s="1">
        <v>229.98765619760599</v>
      </c>
      <c r="L4119" s="1">
        <v>215.08091428568599</v>
      </c>
      <c r="M4119" s="1">
        <f t="shared" si="259"/>
        <v>92.389590403742559</v>
      </c>
      <c r="N4119" s="1">
        <v>1</v>
      </c>
      <c r="O4119" s="1" t="str">
        <f t="shared" si="256"/>
        <v>25-40</v>
      </c>
    </row>
    <row r="4120" spans="1:15">
      <c r="A4120" s="1">
        <v>4119</v>
      </c>
      <c r="B4120" s="1">
        <v>86753094119</v>
      </c>
      <c r="C4120" s="2">
        <v>1.2547945205479452</v>
      </c>
      <c r="D4120" s="2" t="str">
        <f t="shared" si="257"/>
        <v>&lt;= 1.5 year</v>
      </c>
      <c r="E4120" s="3">
        <v>46.358904109589041</v>
      </c>
      <c r="F4120" s="1">
        <v>0</v>
      </c>
      <c r="G4120" s="1">
        <v>62</v>
      </c>
      <c r="H4120" s="1" t="str">
        <f t="shared" si="258"/>
        <v>&lt;80</v>
      </c>
      <c r="I4120" s="1">
        <v>14.6520558211351</v>
      </c>
      <c r="J4120" s="1">
        <v>349.73087039554002</v>
      </c>
      <c r="K4120" s="1">
        <v>234.096049831974</v>
      </c>
      <c r="L4120" s="1">
        <v>21.640192263174701</v>
      </c>
      <c r="M4120" s="1">
        <f t="shared" si="259"/>
        <v>59.838983148751858</v>
      </c>
      <c r="N4120" s="1">
        <v>0</v>
      </c>
      <c r="O4120" s="1" t="str">
        <f t="shared" si="256"/>
        <v>&gt;40</v>
      </c>
    </row>
    <row r="4121" spans="1:15">
      <c r="A4121" s="1">
        <v>4120</v>
      </c>
      <c r="B4121" s="1">
        <v>86753094120</v>
      </c>
      <c r="C4121" s="2">
        <v>1.2273972602739727</v>
      </c>
      <c r="D4121" s="2" t="str">
        <f t="shared" si="257"/>
        <v>&lt;= 1.5 year</v>
      </c>
      <c r="E4121" s="3">
        <v>41.663013698630138</v>
      </c>
      <c r="F4121" s="1">
        <v>0</v>
      </c>
      <c r="G4121" s="1">
        <v>104</v>
      </c>
      <c r="H4121" s="1" t="str">
        <f t="shared" si="258"/>
        <v>&gt;=80</v>
      </c>
      <c r="I4121" s="1">
        <v>87.266437733157602</v>
      </c>
      <c r="J4121" s="1">
        <v>162.277726385146</v>
      </c>
      <c r="K4121" s="1">
        <v>333.64180914266097</v>
      </c>
      <c r="L4121" s="1">
        <v>10.088602201694499</v>
      </c>
      <c r="M4121" s="1">
        <f t="shared" si="259"/>
        <v>61.211182490786946</v>
      </c>
      <c r="N4121" s="1">
        <v>0</v>
      </c>
      <c r="O4121" s="1" t="str">
        <f t="shared" si="256"/>
        <v>&gt;40</v>
      </c>
    </row>
    <row r="4122" spans="1:15">
      <c r="A4122" s="1">
        <v>4121</v>
      </c>
      <c r="B4122" s="1">
        <v>86753094121</v>
      </c>
      <c r="C4122" s="2">
        <v>1.2410958904109588</v>
      </c>
      <c r="D4122" s="2" t="str">
        <f t="shared" si="257"/>
        <v>&lt;= 1.5 year</v>
      </c>
      <c r="E4122" s="3">
        <v>45.720547945205482</v>
      </c>
      <c r="F4122" s="1">
        <v>1</v>
      </c>
      <c r="G4122" s="1">
        <v>67</v>
      </c>
      <c r="H4122" s="1" t="str">
        <f t="shared" si="258"/>
        <v>&lt;80</v>
      </c>
      <c r="I4122" s="1">
        <v>22.431387428164999</v>
      </c>
      <c r="J4122" s="1">
        <v>172.587351019973</v>
      </c>
      <c r="K4122" s="1">
        <v>262.072023511998</v>
      </c>
      <c r="L4122" s="1">
        <v>65.353683309687995</v>
      </c>
      <c r="M4122" s="1">
        <f t="shared" si="259"/>
        <v>54.89258389445336</v>
      </c>
      <c r="N4122" s="1">
        <v>1</v>
      </c>
      <c r="O4122" s="1" t="str">
        <f t="shared" si="256"/>
        <v>&gt;40</v>
      </c>
    </row>
    <row r="4123" spans="1:15">
      <c r="A4123" s="1">
        <v>4122</v>
      </c>
      <c r="B4123" s="1">
        <v>86753094122</v>
      </c>
      <c r="C4123" s="2">
        <v>1.2027397260273973</v>
      </c>
      <c r="D4123" s="2" t="str">
        <f t="shared" si="257"/>
        <v>&lt;= 1.5 year</v>
      </c>
      <c r="E4123" s="3">
        <v>47.635616438356166</v>
      </c>
      <c r="F4123" s="1">
        <v>0</v>
      </c>
      <c r="G4123" s="1">
        <v>59</v>
      </c>
      <c r="H4123" s="1" t="str">
        <f t="shared" si="258"/>
        <v>&lt;80</v>
      </c>
      <c r="I4123" s="1">
        <v>43.445833532213499</v>
      </c>
      <c r="J4123" s="1">
        <v>303.69769423433797</v>
      </c>
      <c r="K4123" s="1">
        <v>212.58559626669299</v>
      </c>
      <c r="L4123" s="1">
        <v>7.0411978554136603</v>
      </c>
      <c r="M4123" s="1">
        <f t="shared" si="259"/>
        <v>54.126697515976922</v>
      </c>
      <c r="N4123" s="1">
        <v>0</v>
      </c>
      <c r="O4123" s="1" t="str">
        <f t="shared" si="256"/>
        <v>&gt;40</v>
      </c>
    </row>
    <row r="4124" spans="1:15">
      <c r="A4124" s="1">
        <v>4123</v>
      </c>
      <c r="B4124" s="1">
        <v>86753094123</v>
      </c>
      <c r="C4124" s="2">
        <v>1.0246575342465754</v>
      </c>
      <c r="D4124" s="2" t="str">
        <f t="shared" si="257"/>
        <v>&lt;= 1.5 year</v>
      </c>
      <c r="E4124" s="3">
        <v>45.035616438356165</v>
      </c>
      <c r="F4124" s="1">
        <v>1</v>
      </c>
      <c r="G4124" s="1">
        <v>53</v>
      </c>
      <c r="H4124" s="1" t="str">
        <f t="shared" si="258"/>
        <v>&lt;80</v>
      </c>
      <c r="I4124" s="1">
        <v>18.073717330287799</v>
      </c>
      <c r="J4124" s="1">
        <v>249.82127801132401</v>
      </c>
      <c r="K4124" s="1">
        <v>339.57416192163203</v>
      </c>
      <c r="L4124" s="1">
        <v>39.3515889288023</v>
      </c>
      <c r="M4124" s="1">
        <f t="shared" si="259"/>
        <v>66.902689729381066</v>
      </c>
      <c r="N4124" s="1">
        <v>0</v>
      </c>
      <c r="O4124" s="1" t="str">
        <f t="shared" si="256"/>
        <v>&gt;40</v>
      </c>
    </row>
    <row r="4125" spans="1:15">
      <c r="A4125" s="1">
        <v>4124</v>
      </c>
      <c r="B4125" s="1">
        <v>86753094124</v>
      </c>
      <c r="C4125" s="2">
        <v>1.5726027397260274</v>
      </c>
      <c r="D4125" s="2" t="str">
        <f t="shared" si="257"/>
        <v>&gt; 1.5 year</v>
      </c>
      <c r="E4125" s="3">
        <v>30.934246575342467</v>
      </c>
      <c r="F4125" s="1">
        <v>0</v>
      </c>
      <c r="G4125" s="1">
        <v>36</v>
      </c>
      <c r="H4125" s="1" t="str">
        <f t="shared" si="258"/>
        <v>&lt;80</v>
      </c>
      <c r="I4125" s="1">
        <v>172.786706588725</v>
      </c>
      <c r="J4125" s="1">
        <v>233.33389976641001</v>
      </c>
      <c r="K4125" s="1">
        <v>246.56382134462001</v>
      </c>
      <c r="L4125" s="1">
        <v>240.58632901224701</v>
      </c>
      <c r="M4125" s="1">
        <f t="shared" si="259"/>
        <v>90.947666551234832</v>
      </c>
      <c r="N4125" s="1">
        <v>1</v>
      </c>
      <c r="O4125" s="1" t="str">
        <f t="shared" si="256"/>
        <v>25-40</v>
      </c>
    </row>
    <row r="4126" spans="1:15">
      <c r="A4126" s="1">
        <v>4125</v>
      </c>
      <c r="B4126" s="1">
        <v>86753094125</v>
      </c>
      <c r="C4126" s="2">
        <v>1.1698630136986301</v>
      </c>
      <c r="D4126" s="2" t="str">
        <f t="shared" si="257"/>
        <v>&lt;= 1.5 year</v>
      </c>
      <c r="E4126" s="3">
        <v>41.315068493150683</v>
      </c>
      <c r="F4126" s="1">
        <v>0</v>
      </c>
      <c r="G4126" s="1">
        <v>70</v>
      </c>
      <c r="H4126" s="1" t="str">
        <f t="shared" si="258"/>
        <v>&lt;80</v>
      </c>
      <c r="I4126" s="1">
        <v>12.777247146555201</v>
      </c>
      <c r="J4126" s="1">
        <v>292.87915612280102</v>
      </c>
      <c r="K4126" s="1">
        <v>282.16266896763301</v>
      </c>
      <c r="L4126" s="1">
        <v>10.9001341633285</v>
      </c>
      <c r="M4126" s="1">
        <f t="shared" si="259"/>
        <v>59.620048637263878</v>
      </c>
      <c r="N4126" s="1">
        <v>0</v>
      </c>
      <c r="O4126" s="1" t="str">
        <f t="shared" si="256"/>
        <v>&gt;40</v>
      </c>
    </row>
    <row r="4127" spans="1:15">
      <c r="A4127" s="1">
        <v>4126</v>
      </c>
      <c r="B4127" s="1">
        <v>86753094126</v>
      </c>
      <c r="C4127" s="2">
        <v>1.2383561643835617</v>
      </c>
      <c r="D4127" s="2" t="str">
        <f t="shared" si="257"/>
        <v>&lt;= 1.5 year</v>
      </c>
      <c r="E4127" s="3">
        <v>35.115068493150687</v>
      </c>
      <c r="F4127" s="1">
        <v>0</v>
      </c>
      <c r="G4127" s="1">
        <v>75</v>
      </c>
      <c r="H4127" s="1" t="str">
        <f t="shared" si="258"/>
        <v>&lt;80</v>
      </c>
      <c r="I4127" s="1">
        <v>16.538209646372898</v>
      </c>
      <c r="J4127" s="1">
        <v>183.73634495385701</v>
      </c>
      <c r="K4127" s="1">
        <v>357.35626077067701</v>
      </c>
      <c r="L4127" s="1">
        <v>25.839376823842301</v>
      </c>
      <c r="M4127" s="1">
        <f t="shared" si="259"/>
        <v>62.005440879360712</v>
      </c>
      <c r="N4127" s="1">
        <v>0</v>
      </c>
      <c r="O4127" s="1" t="str">
        <f t="shared" si="256"/>
        <v>25-40</v>
      </c>
    </row>
    <row r="4128" spans="1:15">
      <c r="A4128" s="1">
        <v>4127</v>
      </c>
      <c r="B4128" s="1">
        <v>86753094127</v>
      </c>
      <c r="C4128" s="2">
        <v>1.6246575342465754</v>
      </c>
      <c r="D4128" s="2" t="str">
        <f t="shared" si="257"/>
        <v>&gt; 1.5 year</v>
      </c>
      <c r="E4128" s="3">
        <v>31.142465753424659</v>
      </c>
      <c r="F4128" s="1">
        <v>0</v>
      </c>
      <c r="G4128" s="1">
        <v>59</v>
      </c>
      <c r="H4128" s="1" t="str">
        <f t="shared" si="258"/>
        <v>&lt;80</v>
      </c>
      <c r="I4128" s="1">
        <v>198.337191877659</v>
      </c>
      <c r="J4128" s="1">
        <v>209.53298076090701</v>
      </c>
      <c r="K4128" s="1">
        <v>277.23599438221203</v>
      </c>
      <c r="L4128" s="1">
        <v>200.33624183389301</v>
      </c>
      <c r="M4128" s="1">
        <f t="shared" si="259"/>
        <v>89.938282157017881</v>
      </c>
      <c r="N4128" s="1">
        <v>1</v>
      </c>
      <c r="O4128" s="1" t="str">
        <f t="shared" si="256"/>
        <v>25-40</v>
      </c>
    </row>
    <row r="4129" spans="1:15">
      <c r="A4129" s="1">
        <v>4128</v>
      </c>
      <c r="B4129" s="1">
        <v>86753094128</v>
      </c>
      <c r="C4129" s="2">
        <v>1.2767123287671234</v>
      </c>
      <c r="D4129" s="2" t="str">
        <f t="shared" si="257"/>
        <v>&lt;= 1.5 year</v>
      </c>
      <c r="E4129" s="3">
        <v>42.30684931506849</v>
      </c>
      <c r="F4129" s="1">
        <v>1</v>
      </c>
      <c r="G4129" s="1">
        <v>67</v>
      </c>
      <c r="H4129" s="1" t="str">
        <f t="shared" si="258"/>
        <v>&lt;80</v>
      </c>
      <c r="I4129" s="1">
        <v>72.693903034631902</v>
      </c>
      <c r="J4129" s="1">
        <v>207.67615317421101</v>
      </c>
      <c r="K4129" s="1">
        <v>316.88286583487098</v>
      </c>
      <c r="L4129" s="1">
        <v>38.893529490013101</v>
      </c>
      <c r="M4129" s="1">
        <f t="shared" si="259"/>
        <v>65.122771935693521</v>
      </c>
      <c r="N4129" s="1">
        <v>0</v>
      </c>
      <c r="O4129" s="1" t="str">
        <f t="shared" si="256"/>
        <v>&gt;40</v>
      </c>
    </row>
    <row r="4130" spans="1:15">
      <c r="A4130" s="1">
        <v>4129</v>
      </c>
      <c r="B4130" s="1">
        <v>86753094129</v>
      </c>
      <c r="C4130" s="2">
        <v>0.9397260273972603</v>
      </c>
      <c r="D4130" s="2" t="str">
        <f t="shared" si="257"/>
        <v>&lt;= 1.5 year</v>
      </c>
      <c r="E4130" s="3">
        <v>34.893150684931506</v>
      </c>
      <c r="F4130" s="1">
        <v>0</v>
      </c>
      <c r="G4130" s="1">
        <v>19</v>
      </c>
      <c r="H4130" s="1" t="str">
        <f t="shared" si="258"/>
        <v>&lt;80</v>
      </c>
      <c r="I4130" s="1">
        <v>0.40093992064249401</v>
      </c>
      <c r="J4130" s="1">
        <v>1.5846221248905401</v>
      </c>
      <c r="K4130" s="1">
        <v>405.27570039182501</v>
      </c>
      <c r="L4130" s="1">
        <v>292.50297649005199</v>
      </c>
      <c r="M4130" s="1">
        <f t="shared" si="259"/>
        <v>83.892286189467882</v>
      </c>
      <c r="N4130" s="1">
        <v>0</v>
      </c>
      <c r="O4130" s="1" t="str">
        <f t="shared" si="256"/>
        <v>25-40</v>
      </c>
    </row>
    <row r="4131" spans="1:15">
      <c r="A4131" s="1">
        <v>4130</v>
      </c>
      <c r="B4131" s="1">
        <v>86753094130</v>
      </c>
      <c r="C4131" s="2">
        <v>1.6904109589041096</v>
      </c>
      <c r="D4131" s="2" t="str">
        <f t="shared" si="257"/>
        <v>&gt; 1.5 year</v>
      </c>
      <c r="E4131" s="3">
        <v>33.31232876712329</v>
      </c>
      <c r="F4131" s="1">
        <v>0</v>
      </c>
      <c r="G4131" s="1">
        <v>64</v>
      </c>
      <c r="H4131" s="1" t="str">
        <f t="shared" si="258"/>
        <v>&lt;80</v>
      </c>
      <c r="I4131" s="1">
        <v>356.71453184604798</v>
      </c>
      <c r="J4131" s="1">
        <v>269.46937655431901</v>
      </c>
      <c r="K4131" s="1">
        <v>227.405266474</v>
      </c>
      <c r="L4131" s="1">
        <v>188.075321704413</v>
      </c>
      <c r="M4131" s="1">
        <f t="shared" si="259"/>
        <v>99.95238325343891</v>
      </c>
      <c r="N4131" s="1">
        <v>0</v>
      </c>
      <c r="O4131" s="1" t="str">
        <f t="shared" si="256"/>
        <v>25-40</v>
      </c>
    </row>
    <row r="4132" spans="1:15">
      <c r="A4132" s="1">
        <v>4131</v>
      </c>
      <c r="B4132" s="1">
        <v>86753094131</v>
      </c>
      <c r="C4132" s="2">
        <v>1.7616438356164383</v>
      </c>
      <c r="D4132" s="2" t="str">
        <f t="shared" si="257"/>
        <v>&gt; 1.5 year</v>
      </c>
      <c r="E4132" s="3">
        <v>32.293150684931504</v>
      </c>
      <c r="F4132" s="1">
        <v>1</v>
      </c>
      <c r="G4132" s="1">
        <v>29</v>
      </c>
      <c r="H4132" s="1" t="str">
        <f t="shared" si="258"/>
        <v>&lt;80</v>
      </c>
      <c r="I4132" s="1">
        <v>325.74632086372998</v>
      </c>
      <c r="J4132" s="1">
        <v>173.78840874607201</v>
      </c>
      <c r="K4132" s="1">
        <v>227.16602518558301</v>
      </c>
      <c r="L4132" s="1">
        <v>266.34999574175498</v>
      </c>
      <c r="M4132" s="1">
        <f t="shared" si="259"/>
        <v>99.18470088006471</v>
      </c>
      <c r="N4132" s="1">
        <v>0</v>
      </c>
      <c r="O4132" s="1" t="str">
        <f t="shared" si="256"/>
        <v>25-40</v>
      </c>
    </row>
    <row r="4133" spans="1:15">
      <c r="A4133" s="1">
        <v>4132</v>
      </c>
      <c r="B4133" s="1">
        <v>86753094132</v>
      </c>
      <c r="C4133" s="2">
        <v>1.4465753424657535</v>
      </c>
      <c r="D4133" s="2" t="str">
        <f t="shared" si="257"/>
        <v>&lt;= 1.5 year</v>
      </c>
      <c r="E4133" s="3">
        <v>20.824657534246576</v>
      </c>
      <c r="F4133" s="1">
        <v>1</v>
      </c>
      <c r="G4133" s="1">
        <v>58</v>
      </c>
      <c r="H4133" s="1" t="str">
        <f t="shared" si="258"/>
        <v>&lt;80</v>
      </c>
      <c r="I4133" s="1">
        <v>367.19589986241499</v>
      </c>
      <c r="J4133" s="1">
        <v>217.19466159806899</v>
      </c>
      <c r="K4133" s="1">
        <v>65.373030307627801</v>
      </c>
      <c r="L4133" s="1">
        <v>96.650808033496602</v>
      </c>
      <c r="M4133" s="1">
        <f t="shared" si="259"/>
        <v>66.19410551777365</v>
      </c>
      <c r="N4133" s="1">
        <v>0</v>
      </c>
      <c r="O4133" s="1" t="str">
        <f t="shared" si="256"/>
        <v>17-25</v>
      </c>
    </row>
    <row r="4134" spans="1:15">
      <c r="A4134" s="1">
        <v>4133</v>
      </c>
      <c r="B4134" s="1">
        <v>86753094133</v>
      </c>
      <c r="C4134" s="2">
        <v>1.7424657534246575</v>
      </c>
      <c r="D4134" s="2" t="str">
        <f t="shared" si="257"/>
        <v>&gt; 1.5 year</v>
      </c>
      <c r="E4134" s="3">
        <v>26.353424657534248</v>
      </c>
      <c r="F4134" s="1">
        <v>0</v>
      </c>
      <c r="G4134" s="1">
        <v>28</v>
      </c>
      <c r="H4134" s="1" t="str">
        <f t="shared" si="258"/>
        <v>&lt;80</v>
      </c>
      <c r="I4134" s="1">
        <v>273.76562905740502</v>
      </c>
      <c r="J4134" s="1">
        <v>187.74542529189901</v>
      </c>
      <c r="K4134" s="1">
        <v>178.67175598985199</v>
      </c>
      <c r="L4134" s="1">
        <v>196.608901694997</v>
      </c>
      <c r="M4134" s="1">
        <f t="shared" si="259"/>
        <v>81.954563270126201</v>
      </c>
      <c r="N4134" s="1">
        <v>1</v>
      </c>
      <c r="O4134" s="1" t="str">
        <f t="shared" si="256"/>
        <v>25-40</v>
      </c>
    </row>
    <row r="4135" spans="1:15">
      <c r="A4135" s="1">
        <v>4134</v>
      </c>
      <c r="B4135" s="1">
        <v>86753094134</v>
      </c>
      <c r="C4135" s="2">
        <v>1.1863013698630136</v>
      </c>
      <c r="D4135" s="2" t="str">
        <f t="shared" si="257"/>
        <v>&lt;= 1.5 year</v>
      </c>
      <c r="E4135" s="3">
        <v>42.224657534246575</v>
      </c>
      <c r="F4135" s="1">
        <v>1</v>
      </c>
      <c r="G4135" s="1">
        <v>84</v>
      </c>
      <c r="H4135" s="1" t="str">
        <f t="shared" si="258"/>
        <v>&gt;=80</v>
      </c>
      <c r="I4135" s="1">
        <v>49.615213571394399</v>
      </c>
      <c r="J4135" s="1">
        <v>128.33338370907501</v>
      </c>
      <c r="K4135" s="1">
        <v>323.577986385202</v>
      </c>
      <c r="L4135" s="1">
        <v>20.844355995570599</v>
      </c>
      <c r="M4135" s="1">
        <f t="shared" si="259"/>
        <v>55.566568868130261</v>
      </c>
      <c r="N4135" s="1">
        <v>1</v>
      </c>
      <c r="O4135" s="1" t="str">
        <f t="shared" si="256"/>
        <v>&gt;40</v>
      </c>
    </row>
    <row r="4136" spans="1:15">
      <c r="A4136" s="1">
        <v>4135</v>
      </c>
      <c r="B4136" s="1">
        <v>86753094135</v>
      </c>
      <c r="C4136" s="2">
        <v>1.5506849315068494</v>
      </c>
      <c r="D4136" s="2" t="str">
        <f t="shared" si="257"/>
        <v>&gt; 1.5 year</v>
      </c>
      <c r="E4136" s="3">
        <v>28.967123287671232</v>
      </c>
      <c r="F4136" s="1">
        <v>0</v>
      </c>
      <c r="G4136" s="1">
        <v>36</v>
      </c>
      <c r="H4136" s="1" t="str">
        <f t="shared" si="258"/>
        <v>&lt;80</v>
      </c>
      <c r="I4136" s="1">
        <v>183.288843113566</v>
      </c>
      <c r="J4136" s="1">
        <v>203.565829999307</v>
      </c>
      <c r="K4136" s="1">
        <v>240.64612723009699</v>
      </c>
      <c r="L4136" s="1">
        <v>187.24527920068701</v>
      </c>
      <c r="M4136" s="1">
        <f t="shared" si="259"/>
        <v>82.295342620723915</v>
      </c>
      <c r="N4136" s="1">
        <v>1</v>
      </c>
      <c r="O4136" s="1" t="str">
        <f t="shared" si="256"/>
        <v>25-40</v>
      </c>
    </row>
    <row r="4137" spans="1:15">
      <c r="A4137" s="1">
        <v>4136</v>
      </c>
      <c r="B4137" s="1">
        <v>86753094136</v>
      </c>
      <c r="C4137" s="2">
        <v>1.263013698630137</v>
      </c>
      <c r="D4137" s="2" t="str">
        <f t="shared" si="257"/>
        <v>&lt;= 1.5 year</v>
      </c>
      <c r="E4137" s="3">
        <v>38.526027397260272</v>
      </c>
      <c r="F4137" s="1">
        <v>0</v>
      </c>
      <c r="G4137" s="1">
        <v>99</v>
      </c>
      <c r="H4137" s="1" t="str">
        <f t="shared" si="258"/>
        <v>&gt;=80</v>
      </c>
      <c r="I4137" s="1">
        <v>34.183096656038202</v>
      </c>
      <c r="J4137" s="1">
        <v>199.264782522736</v>
      </c>
      <c r="K4137" s="1">
        <v>210.39204437088699</v>
      </c>
      <c r="L4137" s="1">
        <v>67.319618625267097</v>
      </c>
      <c r="M4137" s="1">
        <f t="shared" si="259"/>
        <v>52.001229893840424</v>
      </c>
      <c r="N4137" s="1">
        <v>1</v>
      </c>
      <c r="O4137" s="1" t="str">
        <f t="shared" si="256"/>
        <v>25-40</v>
      </c>
    </row>
    <row r="4138" spans="1:15">
      <c r="A4138" s="1">
        <v>4137</v>
      </c>
      <c r="B4138" s="1">
        <v>86753094137</v>
      </c>
      <c r="C4138" s="2">
        <v>1.1561643835616437</v>
      </c>
      <c r="D4138" s="2" t="str">
        <f t="shared" si="257"/>
        <v>&lt;= 1.5 year</v>
      </c>
      <c r="E4138" s="3">
        <v>34.394520547945206</v>
      </c>
      <c r="F4138" s="1">
        <v>0</v>
      </c>
      <c r="G4138" s="1">
        <v>72</v>
      </c>
      <c r="H4138" s="1" t="str">
        <f t="shared" si="258"/>
        <v>&lt;80</v>
      </c>
      <c r="I4138" s="1">
        <v>13.5100881534129</v>
      </c>
      <c r="J4138" s="1">
        <v>347.34387757033198</v>
      </c>
      <c r="K4138" s="1">
        <v>201.10246924407201</v>
      </c>
      <c r="L4138" s="1">
        <v>39.399310415147497</v>
      </c>
      <c r="M4138" s="1">
        <f t="shared" si="259"/>
        <v>57.728530817005932</v>
      </c>
      <c r="N4138" s="1">
        <v>0</v>
      </c>
      <c r="O4138" s="1" t="str">
        <f t="shared" si="256"/>
        <v>25-40</v>
      </c>
    </row>
    <row r="4139" spans="1:15">
      <c r="A4139" s="1">
        <v>4138</v>
      </c>
      <c r="B4139" s="1">
        <v>86753094138</v>
      </c>
      <c r="C4139" s="2">
        <v>1.2986301369863014</v>
      </c>
      <c r="D4139" s="2" t="str">
        <f t="shared" si="257"/>
        <v>&lt;= 1.5 year</v>
      </c>
      <c r="E4139" s="3">
        <v>22.213698630136985</v>
      </c>
      <c r="F4139" s="1">
        <v>0</v>
      </c>
      <c r="G4139" s="1">
        <v>68</v>
      </c>
      <c r="H4139" s="1" t="str">
        <f t="shared" si="258"/>
        <v>&lt;80</v>
      </c>
      <c r="I4139" s="1">
        <v>368.754482468915</v>
      </c>
      <c r="J4139" s="1">
        <v>370.00145169064899</v>
      </c>
      <c r="K4139" s="1">
        <v>3.56070341561102</v>
      </c>
      <c r="L4139" s="1">
        <v>41.502476854296901</v>
      </c>
      <c r="M4139" s="1">
        <f t="shared" si="259"/>
        <v>64.508056365154076</v>
      </c>
      <c r="N4139" s="1">
        <v>0</v>
      </c>
      <c r="O4139" s="1" t="str">
        <f t="shared" si="256"/>
        <v>17-25</v>
      </c>
    </row>
    <row r="4140" spans="1:15">
      <c r="A4140" s="1">
        <v>4139</v>
      </c>
      <c r="B4140" s="1">
        <v>86753094139</v>
      </c>
      <c r="C4140" s="2">
        <v>1.6301369863013699</v>
      </c>
      <c r="D4140" s="2" t="str">
        <f t="shared" si="257"/>
        <v>&gt; 1.5 year</v>
      </c>
      <c r="E4140" s="3">
        <v>28.832876712328765</v>
      </c>
      <c r="F4140" s="1">
        <v>0</v>
      </c>
      <c r="G4140" s="1">
        <v>50</v>
      </c>
      <c r="H4140" s="1" t="str">
        <f t="shared" si="258"/>
        <v>&lt;80</v>
      </c>
      <c r="I4140" s="1">
        <v>320.90263076391301</v>
      </c>
      <c r="J4140" s="1">
        <v>229.18820776168599</v>
      </c>
      <c r="K4140" s="1">
        <v>216.933172914224</v>
      </c>
      <c r="L4140" s="1">
        <v>237.45540147212901</v>
      </c>
      <c r="M4140" s="1">
        <f t="shared" si="259"/>
        <v>98.533896008410267</v>
      </c>
      <c r="N4140" s="1">
        <v>0</v>
      </c>
      <c r="O4140" s="1" t="str">
        <f t="shared" si="256"/>
        <v>25-40</v>
      </c>
    </row>
    <row r="4141" spans="1:15">
      <c r="A4141" s="1">
        <v>4140</v>
      </c>
      <c r="B4141" s="1">
        <v>86753094140</v>
      </c>
      <c r="C4141" s="2">
        <v>1.6493150684931508</v>
      </c>
      <c r="D4141" s="2" t="str">
        <f t="shared" si="257"/>
        <v>&gt; 1.5 year</v>
      </c>
      <c r="E4141" s="3">
        <v>31.479452054794521</v>
      </c>
      <c r="F4141" s="1">
        <v>1</v>
      </c>
      <c r="G4141" s="1">
        <v>43</v>
      </c>
      <c r="H4141" s="1" t="str">
        <f t="shared" si="258"/>
        <v>&lt;80</v>
      </c>
      <c r="I4141" s="1">
        <v>219.22758695993301</v>
      </c>
      <c r="J4141" s="1">
        <v>323.43730983142098</v>
      </c>
      <c r="K4141" s="1">
        <v>125.913834081856</v>
      </c>
      <c r="L4141" s="1">
        <v>414.44031941159301</v>
      </c>
      <c r="M4141" s="1">
        <f t="shared" si="259"/>
        <v>108.2556901625222</v>
      </c>
      <c r="N4141" s="1">
        <v>0</v>
      </c>
      <c r="O4141" s="1" t="str">
        <f t="shared" si="256"/>
        <v>25-40</v>
      </c>
    </row>
    <row r="4142" spans="1:15">
      <c r="A4142" s="1">
        <v>4141</v>
      </c>
      <c r="B4142" s="1">
        <v>86753094141</v>
      </c>
      <c r="C4142" s="2">
        <v>1.2356164383561643</v>
      </c>
      <c r="D4142" s="2" t="str">
        <f t="shared" si="257"/>
        <v>&lt;= 1.5 year</v>
      </c>
      <c r="E4142" s="3">
        <v>41.263013698630139</v>
      </c>
      <c r="F4142" s="1">
        <v>0</v>
      </c>
      <c r="G4142" s="1">
        <v>87</v>
      </c>
      <c r="H4142" s="1" t="str">
        <f t="shared" si="258"/>
        <v>&gt;=80</v>
      </c>
      <c r="I4142" s="1">
        <v>12.923884414524</v>
      </c>
      <c r="J4142" s="1">
        <v>330.56399823722302</v>
      </c>
      <c r="K4142" s="1">
        <v>135.507779730431</v>
      </c>
      <c r="L4142" s="1">
        <v>68.658643036286605</v>
      </c>
      <c r="M4142" s="1">
        <f t="shared" si="259"/>
        <v>51.979001344145878</v>
      </c>
      <c r="N4142" s="1">
        <v>1</v>
      </c>
      <c r="O4142" s="1" t="str">
        <f t="shared" si="256"/>
        <v>&gt;40</v>
      </c>
    </row>
    <row r="4143" spans="1:15">
      <c r="A4143" s="1">
        <v>4142</v>
      </c>
      <c r="B4143" s="1">
        <v>86753094142</v>
      </c>
      <c r="C4143" s="2">
        <v>1.8301369863013699</v>
      </c>
      <c r="D4143" s="2" t="str">
        <f t="shared" si="257"/>
        <v>&gt; 1.5 year</v>
      </c>
      <c r="E4143" s="3">
        <v>29.520547945205479</v>
      </c>
      <c r="F4143" s="1">
        <v>0</v>
      </c>
      <c r="G4143" s="1">
        <v>36</v>
      </c>
      <c r="H4143" s="1" t="str">
        <f t="shared" si="258"/>
        <v>&lt;80</v>
      </c>
      <c r="I4143" s="1">
        <v>261.39478014036899</v>
      </c>
      <c r="J4143" s="1">
        <v>123.367067653904</v>
      </c>
      <c r="K4143" s="1">
        <v>212.53288571392201</v>
      </c>
      <c r="L4143" s="1">
        <v>341.03627527224302</v>
      </c>
      <c r="M4143" s="1">
        <f t="shared" si="259"/>
        <v>97.209247141881633</v>
      </c>
      <c r="N4143" s="1">
        <v>1</v>
      </c>
      <c r="O4143" s="1" t="str">
        <f t="shared" si="256"/>
        <v>25-40</v>
      </c>
    </row>
    <row r="4144" spans="1:15">
      <c r="A4144" s="1">
        <v>4143</v>
      </c>
      <c r="B4144" s="1">
        <v>86753094143</v>
      </c>
      <c r="C4144" s="2">
        <v>1.6191780821917807</v>
      </c>
      <c r="D4144" s="2" t="str">
        <f t="shared" si="257"/>
        <v>&gt; 1.5 year</v>
      </c>
      <c r="E4144" s="3">
        <v>28.865753424657534</v>
      </c>
      <c r="F4144" s="1">
        <v>0</v>
      </c>
      <c r="G4144" s="1">
        <v>27</v>
      </c>
      <c r="H4144" s="1" t="str">
        <f t="shared" si="258"/>
        <v>&lt;80</v>
      </c>
      <c r="I4144" s="1">
        <v>182.77957847492101</v>
      </c>
      <c r="J4144" s="1">
        <v>240.55111954217</v>
      </c>
      <c r="K4144" s="1">
        <v>199.000593872167</v>
      </c>
      <c r="L4144" s="1">
        <v>236.04513209464099</v>
      </c>
      <c r="M4144" s="1">
        <f t="shared" si="259"/>
        <v>86.071942957384238</v>
      </c>
      <c r="N4144" s="1">
        <v>1</v>
      </c>
      <c r="O4144" s="1" t="str">
        <f t="shared" si="256"/>
        <v>25-40</v>
      </c>
    </row>
    <row r="4145" spans="1:15">
      <c r="A4145" s="1">
        <v>4144</v>
      </c>
      <c r="B4145" s="1">
        <v>86753094144</v>
      </c>
      <c r="C4145" s="2">
        <v>1.0328767123287672</v>
      </c>
      <c r="D4145" s="2" t="str">
        <f t="shared" si="257"/>
        <v>&lt;= 1.5 year</v>
      </c>
      <c r="E4145" s="3">
        <v>46.095890410958901</v>
      </c>
      <c r="F4145" s="1">
        <v>0</v>
      </c>
      <c r="G4145" s="1">
        <v>70</v>
      </c>
      <c r="H4145" s="1" t="str">
        <f t="shared" si="258"/>
        <v>&lt;80</v>
      </c>
      <c r="I4145" s="1">
        <v>39.169128161965702</v>
      </c>
      <c r="J4145" s="1">
        <v>260.55698770847403</v>
      </c>
      <c r="K4145" s="1">
        <v>305.37944196189801</v>
      </c>
      <c r="L4145" s="1">
        <v>6.0627322615907699</v>
      </c>
      <c r="M4145" s="1">
        <f t="shared" si="259"/>
        <v>61.351150176453828</v>
      </c>
      <c r="N4145" s="1">
        <v>0</v>
      </c>
      <c r="O4145" s="1" t="str">
        <f t="shared" si="256"/>
        <v>&gt;40</v>
      </c>
    </row>
    <row r="4146" spans="1:15">
      <c r="A4146" s="1">
        <v>4145</v>
      </c>
      <c r="B4146" s="1">
        <v>86753094145</v>
      </c>
      <c r="C4146" s="2">
        <v>1.2794520547945205</v>
      </c>
      <c r="D4146" s="2" t="str">
        <f t="shared" si="257"/>
        <v>&lt;= 1.5 year</v>
      </c>
      <c r="E4146" s="3">
        <v>40.446575342465756</v>
      </c>
      <c r="F4146" s="1">
        <v>0</v>
      </c>
      <c r="G4146" s="1">
        <v>83</v>
      </c>
      <c r="H4146" s="1" t="str">
        <f t="shared" si="258"/>
        <v>&gt;=80</v>
      </c>
      <c r="I4146" s="1">
        <v>36.888305356346898</v>
      </c>
      <c r="J4146" s="1">
        <v>284.23811061369997</v>
      </c>
      <c r="K4146" s="1">
        <v>231.87195976096999</v>
      </c>
      <c r="L4146" s="1">
        <v>45.987877382062798</v>
      </c>
      <c r="M4146" s="1">
        <f t="shared" si="259"/>
        <v>59.033293734767682</v>
      </c>
      <c r="N4146" s="1">
        <v>0</v>
      </c>
      <c r="O4146" s="1" t="str">
        <f t="shared" si="256"/>
        <v>&gt;40</v>
      </c>
    </row>
    <row r="4147" spans="1:15">
      <c r="A4147" s="1">
        <v>4146</v>
      </c>
      <c r="B4147" s="1">
        <v>86753094146</v>
      </c>
      <c r="C4147" s="2">
        <v>1.2575342465753425</v>
      </c>
      <c r="D4147" s="2" t="str">
        <f t="shared" si="257"/>
        <v>&lt;= 1.5 year</v>
      </c>
      <c r="E4147" s="3">
        <v>41.975342465753428</v>
      </c>
      <c r="F4147" s="1">
        <v>1</v>
      </c>
      <c r="G4147" s="1">
        <v>98</v>
      </c>
      <c r="H4147" s="1" t="str">
        <f t="shared" si="258"/>
        <v>&gt;=80</v>
      </c>
      <c r="I4147" s="1">
        <v>15.5956054860957</v>
      </c>
      <c r="J4147" s="1">
        <v>136.10397264391401</v>
      </c>
      <c r="K4147" s="1">
        <v>320.81348466289302</v>
      </c>
      <c r="L4147" s="1">
        <v>107.10292164039799</v>
      </c>
      <c r="M4147" s="1">
        <f t="shared" si="259"/>
        <v>63.485935006795692</v>
      </c>
      <c r="N4147" s="1">
        <v>0</v>
      </c>
      <c r="O4147" s="1" t="str">
        <f t="shared" si="256"/>
        <v>&gt;40</v>
      </c>
    </row>
    <row r="4148" spans="1:15">
      <c r="A4148" s="1">
        <v>4147</v>
      </c>
      <c r="B4148" s="1">
        <v>86753094147</v>
      </c>
      <c r="C4148" s="2">
        <v>1.1424657534246576</v>
      </c>
      <c r="D4148" s="2" t="str">
        <f t="shared" si="257"/>
        <v>&lt;= 1.5 year</v>
      </c>
      <c r="E4148" s="3">
        <v>42.526027397260272</v>
      </c>
      <c r="F4148" s="1">
        <v>0</v>
      </c>
      <c r="G4148" s="1">
        <v>63</v>
      </c>
      <c r="H4148" s="1" t="str">
        <f t="shared" si="258"/>
        <v>&lt;80</v>
      </c>
      <c r="I4148" s="1">
        <v>1.8407369636522799</v>
      </c>
      <c r="J4148" s="1">
        <v>366.73917556819299</v>
      </c>
      <c r="K4148" s="1">
        <v>272.31943470908101</v>
      </c>
      <c r="L4148" s="1">
        <v>17.336315672845998</v>
      </c>
      <c r="M4148" s="1">
        <f t="shared" si="259"/>
        <v>64.245083048378859</v>
      </c>
      <c r="N4148" s="1">
        <v>0</v>
      </c>
      <c r="O4148" s="1" t="str">
        <f t="shared" si="256"/>
        <v>&gt;40</v>
      </c>
    </row>
    <row r="4149" spans="1:15">
      <c r="A4149" s="1">
        <v>4148</v>
      </c>
      <c r="B4149" s="1">
        <v>86753094148</v>
      </c>
      <c r="C4149" s="2">
        <v>1.6739726027397259</v>
      </c>
      <c r="D4149" s="2" t="str">
        <f t="shared" si="257"/>
        <v>&gt; 1.5 year</v>
      </c>
      <c r="E4149" s="3">
        <v>26.739726027397261</v>
      </c>
      <c r="F4149" s="1">
        <v>1</v>
      </c>
      <c r="G4149" s="1">
        <v>55</v>
      </c>
      <c r="H4149" s="1" t="str">
        <f t="shared" si="258"/>
        <v>&lt;80</v>
      </c>
      <c r="I4149" s="1">
        <v>146.47648526294699</v>
      </c>
      <c r="J4149" s="1">
        <v>235.62093138380399</v>
      </c>
      <c r="K4149" s="1">
        <v>173.524698564641</v>
      </c>
      <c r="L4149" s="1">
        <v>439.480011011817</v>
      </c>
      <c r="M4149" s="1">
        <f t="shared" si="259"/>
        <v>104.12835848091504</v>
      </c>
      <c r="N4149" s="1">
        <v>0</v>
      </c>
      <c r="O4149" s="1" t="str">
        <f t="shared" si="256"/>
        <v>25-40</v>
      </c>
    </row>
    <row r="4150" spans="1:15">
      <c r="A4150" s="1">
        <v>4149</v>
      </c>
      <c r="B4150" s="1">
        <v>86753094149</v>
      </c>
      <c r="C4150" s="2">
        <v>1.0876712328767124</v>
      </c>
      <c r="D4150" s="2" t="str">
        <f t="shared" si="257"/>
        <v>&lt;= 1.5 year</v>
      </c>
      <c r="E4150" s="3">
        <v>34.317808219178083</v>
      </c>
      <c r="F4150" s="1">
        <v>0</v>
      </c>
      <c r="G4150" s="1">
        <v>23</v>
      </c>
      <c r="H4150" s="1" t="str">
        <f t="shared" si="258"/>
        <v>&lt;80</v>
      </c>
      <c r="I4150" s="1">
        <v>35.432322463416099</v>
      </c>
      <c r="J4150" s="1">
        <v>36.197442937362801</v>
      </c>
      <c r="K4150" s="1">
        <v>417.85221651349798</v>
      </c>
      <c r="L4150" s="1">
        <v>289.20913214707099</v>
      </c>
      <c r="M4150" s="1">
        <f t="shared" si="259"/>
        <v>90.577743071330588</v>
      </c>
      <c r="N4150" s="1">
        <v>0</v>
      </c>
      <c r="O4150" s="1" t="str">
        <f t="shared" si="256"/>
        <v>25-40</v>
      </c>
    </row>
    <row r="4151" spans="1:15">
      <c r="A4151" s="1">
        <v>4150</v>
      </c>
      <c r="B4151" s="1">
        <v>86753094150</v>
      </c>
      <c r="C4151" s="2">
        <v>1.6602739726027398</v>
      </c>
      <c r="D4151" s="2" t="str">
        <f t="shared" si="257"/>
        <v>&gt; 1.5 year</v>
      </c>
      <c r="E4151" s="3">
        <v>35.734246575342468</v>
      </c>
      <c r="F4151" s="1">
        <v>0</v>
      </c>
      <c r="G4151" s="1">
        <v>28</v>
      </c>
      <c r="H4151" s="1" t="str">
        <f t="shared" si="258"/>
        <v>&lt;80</v>
      </c>
      <c r="I4151" s="1">
        <v>209.168063783939</v>
      </c>
      <c r="J4151" s="1">
        <v>218.33362355867999</v>
      </c>
      <c r="K4151" s="1">
        <v>306.44388070335202</v>
      </c>
      <c r="L4151" s="1">
        <v>309.69478746203799</v>
      </c>
      <c r="M4151" s="1">
        <f t="shared" si="259"/>
        <v>108.13677516725632</v>
      </c>
      <c r="N4151" s="1">
        <v>0</v>
      </c>
      <c r="O4151" s="1" t="str">
        <f t="shared" si="256"/>
        <v>25-40</v>
      </c>
    </row>
    <row r="4152" spans="1:15">
      <c r="A4152" s="1">
        <v>4151</v>
      </c>
      <c r="B4152" s="1">
        <v>86753094151</v>
      </c>
      <c r="C4152" s="2">
        <v>1.2931506849315069</v>
      </c>
      <c r="D4152" s="2" t="str">
        <f t="shared" si="257"/>
        <v>&lt;= 1.5 year</v>
      </c>
      <c r="E4152" s="3">
        <v>44.526027397260272</v>
      </c>
      <c r="F4152" s="1">
        <v>0</v>
      </c>
      <c r="G4152" s="1">
        <v>96</v>
      </c>
      <c r="H4152" s="1" t="str">
        <f t="shared" si="258"/>
        <v>&gt;=80</v>
      </c>
      <c r="I4152" s="1">
        <v>49.714969018314001</v>
      </c>
      <c r="J4152" s="1">
        <v>300.166315414172</v>
      </c>
      <c r="K4152" s="1">
        <v>232.795126803188</v>
      </c>
      <c r="L4152" s="1">
        <v>7.2267398164713903</v>
      </c>
      <c r="M4152" s="1">
        <f t="shared" si="259"/>
        <v>56.793126748958002</v>
      </c>
      <c r="N4152" s="1">
        <v>0</v>
      </c>
      <c r="O4152" s="1" t="str">
        <f t="shared" si="256"/>
        <v>&gt;40</v>
      </c>
    </row>
    <row r="4153" spans="1:15">
      <c r="A4153" s="1">
        <v>4152</v>
      </c>
      <c r="B4153" s="1">
        <v>86753094152</v>
      </c>
      <c r="C4153" s="2">
        <v>1.6602739726027398</v>
      </c>
      <c r="D4153" s="2" t="str">
        <f t="shared" si="257"/>
        <v>&gt; 1.5 year</v>
      </c>
      <c r="E4153" s="3">
        <v>30.972602739726028</v>
      </c>
      <c r="F4153" s="1">
        <v>0</v>
      </c>
      <c r="G4153" s="1">
        <v>47</v>
      </c>
      <c r="H4153" s="1" t="str">
        <f t="shared" si="258"/>
        <v>&lt;80</v>
      </c>
      <c r="I4153" s="1">
        <v>260.04238912946198</v>
      </c>
      <c r="J4153" s="1">
        <v>288.20435140510398</v>
      </c>
      <c r="K4153" s="1">
        <v>249.59458233065001</v>
      </c>
      <c r="L4153" s="1">
        <v>152.39634866028399</v>
      </c>
      <c r="M4153" s="1">
        <f t="shared" si="259"/>
        <v>92.09865096167735</v>
      </c>
      <c r="N4153" s="1">
        <v>1</v>
      </c>
      <c r="O4153" s="1" t="str">
        <f t="shared" si="256"/>
        <v>25-40</v>
      </c>
    </row>
    <row r="4154" spans="1:15">
      <c r="A4154" s="1">
        <v>4153</v>
      </c>
      <c r="B4154" s="1">
        <v>86753094153</v>
      </c>
      <c r="C4154" s="2">
        <v>1.6493150684931508</v>
      </c>
      <c r="D4154" s="2" t="str">
        <f t="shared" si="257"/>
        <v>&gt; 1.5 year</v>
      </c>
      <c r="E4154" s="3">
        <v>27.758904109589039</v>
      </c>
      <c r="F4154" s="1">
        <v>0</v>
      </c>
      <c r="G4154" s="1">
        <v>43</v>
      </c>
      <c r="H4154" s="1" t="str">
        <f t="shared" si="258"/>
        <v>&lt;80</v>
      </c>
      <c r="I4154" s="1">
        <v>166.66837345808801</v>
      </c>
      <c r="J4154" s="1">
        <v>253.37177275603699</v>
      </c>
      <c r="K4154" s="1">
        <v>262.51376603127102</v>
      </c>
      <c r="L4154" s="1">
        <v>332.68995134859398</v>
      </c>
      <c r="M4154" s="1">
        <f t="shared" si="259"/>
        <v>105.0276577827138</v>
      </c>
      <c r="N4154" s="1">
        <v>0</v>
      </c>
      <c r="O4154" s="1" t="str">
        <f t="shared" si="256"/>
        <v>25-40</v>
      </c>
    </row>
    <row r="4155" spans="1:15">
      <c r="A4155" s="1">
        <v>4154</v>
      </c>
      <c r="B4155" s="1">
        <v>86753094154</v>
      </c>
      <c r="C4155" s="2">
        <v>1.5835616438356164</v>
      </c>
      <c r="D4155" s="2" t="str">
        <f t="shared" si="257"/>
        <v>&gt; 1.5 year</v>
      </c>
      <c r="E4155" s="3">
        <v>31.345205479452055</v>
      </c>
      <c r="F4155" s="1">
        <v>0</v>
      </c>
      <c r="G4155" s="1">
        <v>34</v>
      </c>
      <c r="H4155" s="1" t="str">
        <f t="shared" si="258"/>
        <v>&lt;80</v>
      </c>
      <c r="I4155" s="1">
        <v>241.161312899602</v>
      </c>
      <c r="J4155" s="1">
        <v>108.767982150788</v>
      </c>
      <c r="K4155" s="1">
        <v>231.60963542201301</v>
      </c>
      <c r="L4155" s="1">
        <v>330.59646432740999</v>
      </c>
      <c r="M4155" s="1">
        <f t="shared" si="259"/>
        <v>95.459075573961954</v>
      </c>
      <c r="N4155" s="1">
        <v>0</v>
      </c>
      <c r="O4155" s="1" t="str">
        <f t="shared" si="256"/>
        <v>25-40</v>
      </c>
    </row>
    <row r="4156" spans="1:15">
      <c r="A4156" s="1">
        <v>4155</v>
      </c>
      <c r="B4156" s="1">
        <v>86753094155</v>
      </c>
      <c r="C4156" s="2">
        <v>1.3534246575342466</v>
      </c>
      <c r="D4156" s="2" t="str">
        <f t="shared" si="257"/>
        <v>&lt;= 1.5 year</v>
      </c>
      <c r="E4156" s="3">
        <v>20.684931506849313</v>
      </c>
      <c r="F4156" s="1">
        <v>1</v>
      </c>
      <c r="G4156" s="1">
        <v>56</v>
      </c>
      <c r="H4156" s="1" t="str">
        <f t="shared" si="258"/>
        <v>&lt;80</v>
      </c>
      <c r="I4156" s="1">
        <v>9.9610218725315605</v>
      </c>
      <c r="J4156" s="1">
        <v>0.94912262062098596</v>
      </c>
      <c r="K4156" s="1">
        <v>646.81340194967095</v>
      </c>
      <c r="L4156" s="1">
        <v>267.906632165529</v>
      </c>
      <c r="M4156" s="1">
        <f t="shared" si="259"/>
        <v>110.63921565327618</v>
      </c>
      <c r="N4156" s="1">
        <v>1</v>
      </c>
      <c r="O4156" s="1" t="str">
        <f t="shared" si="256"/>
        <v>17-25</v>
      </c>
    </row>
    <row r="4157" spans="1:15">
      <c r="A4157" s="1">
        <v>4156</v>
      </c>
      <c r="B4157" s="1">
        <v>86753094156</v>
      </c>
      <c r="C4157" s="2">
        <v>1.6904109589041096</v>
      </c>
      <c r="D4157" s="2" t="str">
        <f t="shared" si="257"/>
        <v>&gt; 1.5 year</v>
      </c>
      <c r="E4157" s="3">
        <v>26.161643835616438</v>
      </c>
      <c r="F4157" s="1">
        <v>0</v>
      </c>
      <c r="G4157" s="1">
        <v>31</v>
      </c>
      <c r="H4157" s="1" t="str">
        <f t="shared" si="258"/>
        <v>&lt;80</v>
      </c>
      <c r="I4157" s="1">
        <v>248.43816444880301</v>
      </c>
      <c r="J4157" s="1">
        <v>250.79088729396301</v>
      </c>
      <c r="K4157" s="1">
        <v>206.489680919725</v>
      </c>
      <c r="L4157" s="1">
        <v>272.04988033797298</v>
      </c>
      <c r="M4157" s="1">
        <f t="shared" si="259"/>
        <v>97.363071490345035</v>
      </c>
      <c r="N4157" s="1">
        <v>0</v>
      </c>
      <c r="O4157" s="1" t="str">
        <f t="shared" si="256"/>
        <v>25-40</v>
      </c>
    </row>
    <row r="4158" spans="1:15">
      <c r="A4158" s="1">
        <v>4157</v>
      </c>
      <c r="B4158" s="1">
        <v>86753094157</v>
      </c>
      <c r="C4158" s="2">
        <v>1.1095890410958904</v>
      </c>
      <c r="D4158" s="2" t="str">
        <f t="shared" si="257"/>
        <v>&lt;= 1.5 year</v>
      </c>
      <c r="E4158" s="3">
        <v>39.92876712328767</v>
      </c>
      <c r="F4158" s="1">
        <v>1</v>
      </c>
      <c r="G4158" s="1">
        <v>82</v>
      </c>
      <c r="H4158" s="1" t="str">
        <f t="shared" si="258"/>
        <v>&gt;=80</v>
      </c>
      <c r="I4158" s="1">
        <v>30.910433216277401</v>
      </c>
      <c r="J4158" s="1">
        <v>183.829338771583</v>
      </c>
      <c r="K4158" s="1">
        <v>289.25415227069902</v>
      </c>
      <c r="L4158" s="1">
        <v>38.6649812148667</v>
      </c>
      <c r="M4158" s="1">
        <f t="shared" si="259"/>
        <v>56.529477777296712</v>
      </c>
      <c r="N4158" s="1">
        <v>0</v>
      </c>
      <c r="O4158" s="1" t="str">
        <f t="shared" si="256"/>
        <v>25-40</v>
      </c>
    </row>
    <row r="4159" spans="1:15">
      <c r="A4159" s="1">
        <v>4158</v>
      </c>
      <c r="B4159" s="1">
        <v>86753094158</v>
      </c>
      <c r="C4159" s="2">
        <v>1.6465753424657534</v>
      </c>
      <c r="D4159" s="2" t="str">
        <f t="shared" si="257"/>
        <v>&gt; 1.5 year</v>
      </c>
      <c r="E4159" s="3">
        <v>31.86849315068493</v>
      </c>
      <c r="F4159" s="1">
        <v>0</v>
      </c>
      <c r="G4159" s="1">
        <v>44</v>
      </c>
      <c r="H4159" s="1" t="str">
        <f t="shared" si="258"/>
        <v>&lt;80</v>
      </c>
      <c r="I4159" s="1">
        <v>373.24529386989701</v>
      </c>
      <c r="J4159" s="1">
        <v>143.09865862796599</v>
      </c>
      <c r="K4159" s="1">
        <v>252.448770169407</v>
      </c>
      <c r="L4159" s="1">
        <v>140.47657452201801</v>
      </c>
      <c r="M4159" s="1">
        <f t="shared" si="259"/>
        <v>88.458557562800024</v>
      </c>
      <c r="N4159" s="1">
        <v>1</v>
      </c>
      <c r="O4159" s="1" t="str">
        <f t="shared" si="256"/>
        <v>25-40</v>
      </c>
    </row>
    <row r="4160" spans="1:15">
      <c r="A4160" s="1">
        <v>4159</v>
      </c>
      <c r="B4160" s="1">
        <v>86753094159</v>
      </c>
      <c r="C4160" s="2">
        <v>1.1589041095890411</v>
      </c>
      <c r="D4160" s="2" t="str">
        <f t="shared" si="257"/>
        <v>&lt;= 1.5 year</v>
      </c>
      <c r="E4160" s="3">
        <v>37.767123287671232</v>
      </c>
      <c r="F4160" s="1">
        <v>0</v>
      </c>
      <c r="G4160" s="1">
        <v>73</v>
      </c>
      <c r="H4160" s="1" t="str">
        <f t="shared" si="258"/>
        <v>&lt;80</v>
      </c>
      <c r="I4160" s="1">
        <v>38.310304214146903</v>
      </c>
      <c r="J4160" s="1">
        <v>348.98896605942798</v>
      </c>
      <c r="K4160" s="1">
        <v>232.84011946711701</v>
      </c>
      <c r="L4160" s="1">
        <v>1.3933070397310301</v>
      </c>
      <c r="M4160" s="1">
        <f t="shared" si="259"/>
        <v>59.091952802707759</v>
      </c>
      <c r="N4160" s="1">
        <v>0</v>
      </c>
      <c r="O4160" s="1" t="str">
        <f t="shared" si="256"/>
        <v>25-40</v>
      </c>
    </row>
    <row r="4161" spans="1:15">
      <c r="A4161" s="1">
        <v>4160</v>
      </c>
      <c r="B4161" s="1">
        <v>86753094160</v>
      </c>
      <c r="C4161" s="2">
        <v>1.6136986301369862</v>
      </c>
      <c r="D4161" s="2" t="str">
        <f t="shared" si="257"/>
        <v>&gt; 1.5 year</v>
      </c>
      <c r="E4161" s="3">
        <v>23.854794520547944</v>
      </c>
      <c r="F4161" s="1">
        <v>1</v>
      </c>
      <c r="G4161" s="1">
        <v>62</v>
      </c>
      <c r="H4161" s="1" t="str">
        <f t="shared" si="258"/>
        <v>&lt;80</v>
      </c>
      <c r="I4161" s="1">
        <v>410.35861316954401</v>
      </c>
      <c r="J4161" s="1">
        <v>421.94087586043401</v>
      </c>
      <c r="K4161" s="1">
        <v>0.33673020668067399</v>
      </c>
      <c r="L4161" s="1">
        <v>52.4741585533869</v>
      </c>
      <c r="M4161" s="1">
        <f t="shared" si="259"/>
        <v>72.921265773606351</v>
      </c>
      <c r="N4161" s="1">
        <v>0</v>
      </c>
      <c r="O4161" s="1" t="str">
        <f t="shared" si="256"/>
        <v>17-25</v>
      </c>
    </row>
    <row r="4162" spans="1:15">
      <c r="A4162" s="1">
        <v>4161</v>
      </c>
      <c r="B4162" s="1">
        <v>86753094161</v>
      </c>
      <c r="C4162" s="2">
        <v>1.6904109589041096</v>
      </c>
      <c r="D4162" s="2" t="str">
        <f t="shared" si="257"/>
        <v>&gt; 1.5 year</v>
      </c>
      <c r="E4162" s="3">
        <v>33.31232876712329</v>
      </c>
      <c r="F4162" s="1">
        <v>0</v>
      </c>
      <c r="G4162" s="1">
        <v>24</v>
      </c>
      <c r="H4162" s="1" t="str">
        <f t="shared" si="258"/>
        <v>&lt;80</v>
      </c>
      <c r="I4162" s="1">
        <v>168.50705545357499</v>
      </c>
      <c r="J4162" s="1">
        <v>302.952241400643</v>
      </c>
      <c r="K4162" s="1">
        <v>303.249465656371</v>
      </c>
      <c r="L4162" s="1">
        <v>239.34521713895401</v>
      </c>
      <c r="M4162" s="1">
        <f t="shared" si="259"/>
        <v>102.82810568377644</v>
      </c>
      <c r="N4162" s="1">
        <v>0</v>
      </c>
      <c r="O4162" s="1" t="str">
        <f t="shared" ref="O4162:O4225" si="260">IF(AND(E4162&gt;17,E4162&lt;25),"17-25",IF(AND(E4162&gt;25,E4162&lt;40),"25-40","&gt;40"))</f>
        <v>25-40</v>
      </c>
    </row>
    <row r="4163" spans="1:15">
      <c r="A4163" s="1">
        <v>4162</v>
      </c>
      <c r="B4163" s="1">
        <v>86753094162</v>
      </c>
      <c r="C4163" s="2">
        <v>1.1342465753424658</v>
      </c>
      <c r="D4163" s="2" t="str">
        <f t="shared" ref="D4163:D4226" si="261">IF(OR(C4163&lt;1.5, C4163=1.5),"&lt;= 1.5 year","&gt; 1.5 year")</f>
        <v>&lt;= 1.5 year</v>
      </c>
      <c r="E4163" s="3">
        <v>39.635616438356166</v>
      </c>
      <c r="F4163" s="1">
        <v>1</v>
      </c>
      <c r="G4163" s="1">
        <v>76</v>
      </c>
      <c r="H4163" s="1" t="str">
        <f t="shared" ref="H4163:H4226" si="262">IF(G4163&lt;80,"&lt;80","&gt;=80")</f>
        <v>&lt;80</v>
      </c>
      <c r="I4163" s="1">
        <v>19.9879625001774</v>
      </c>
      <c r="J4163" s="1">
        <v>404.48585736027297</v>
      </c>
      <c r="K4163" s="1">
        <v>184.37184729489201</v>
      </c>
      <c r="L4163" s="1">
        <v>13.9097267609529</v>
      </c>
      <c r="M4163" s="1">
        <f t="shared" ref="M4163:M4226" si="263">SUMPRODUCT(I4163:L4163,$P$3:$S$3)</f>
        <v>57.751694475537413</v>
      </c>
      <c r="N4163" s="1">
        <v>0</v>
      </c>
      <c r="O4163" s="1" t="str">
        <f t="shared" si="260"/>
        <v>25-40</v>
      </c>
    </row>
    <row r="4164" spans="1:15">
      <c r="A4164" s="1">
        <v>4163</v>
      </c>
      <c r="B4164" s="1">
        <v>86753094163</v>
      </c>
      <c r="C4164" s="2">
        <v>1.2301369863013698</v>
      </c>
      <c r="D4164" s="2" t="str">
        <f t="shared" si="261"/>
        <v>&lt;= 1.5 year</v>
      </c>
      <c r="E4164" s="3">
        <v>31.410958904109588</v>
      </c>
      <c r="F4164" s="1">
        <v>1</v>
      </c>
      <c r="G4164" s="1">
        <v>111</v>
      </c>
      <c r="H4164" s="1" t="str">
        <f t="shared" si="262"/>
        <v>&gt;=80</v>
      </c>
      <c r="I4164" s="1">
        <v>79.625218684742407</v>
      </c>
      <c r="J4164" s="1">
        <v>239.25162163697399</v>
      </c>
      <c r="K4164" s="1">
        <v>298.59296247762802</v>
      </c>
      <c r="L4164" s="1">
        <v>2.2106695609766298</v>
      </c>
      <c r="M4164" s="1">
        <f t="shared" si="263"/>
        <v>61.606583070369865</v>
      </c>
      <c r="N4164" s="1">
        <v>0</v>
      </c>
      <c r="O4164" s="1" t="str">
        <f t="shared" si="260"/>
        <v>25-40</v>
      </c>
    </row>
    <row r="4165" spans="1:15">
      <c r="A4165" s="1">
        <v>4164</v>
      </c>
      <c r="B4165" s="1">
        <v>86753094164</v>
      </c>
      <c r="C4165" s="2">
        <v>1.6164383561643836</v>
      </c>
      <c r="D4165" s="2" t="str">
        <f t="shared" si="261"/>
        <v>&gt; 1.5 year</v>
      </c>
      <c r="E4165" s="3">
        <v>27.745205479452054</v>
      </c>
      <c r="F4165" s="1">
        <v>0</v>
      </c>
      <c r="G4165" s="1">
        <v>59</v>
      </c>
      <c r="H4165" s="1" t="str">
        <f t="shared" si="262"/>
        <v>&lt;80</v>
      </c>
      <c r="I4165" s="1">
        <v>301.72330547288601</v>
      </c>
      <c r="J4165" s="1">
        <v>205.02570196779499</v>
      </c>
      <c r="K4165" s="1">
        <v>192.85012775805799</v>
      </c>
      <c r="L4165" s="1">
        <v>273.689186939396</v>
      </c>
      <c r="M4165" s="1">
        <f t="shared" si="263"/>
        <v>96.524638358948962</v>
      </c>
      <c r="N4165" s="1">
        <v>0</v>
      </c>
      <c r="O4165" s="1" t="str">
        <f t="shared" si="260"/>
        <v>25-40</v>
      </c>
    </row>
    <row r="4166" spans="1:15">
      <c r="A4166" s="1">
        <v>4165</v>
      </c>
      <c r="B4166" s="1">
        <v>86753094165</v>
      </c>
      <c r="C4166" s="2">
        <v>1.6575342465753424</v>
      </c>
      <c r="D4166" s="2" t="str">
        <f t="shared" si="261"/>
        <v>&gt; 1.5 year</v>
      </c>
      <c r="E4166" s="3">
        <v>26.460273972602739</v>
      </c>
      <c r="F4166" s="1">
        <v>0</v>
      </c>
      <c r="G4166" s="1">
        <v>23</v>
      </c>
      <c r="H4166" s="1" t="str">
        <f t="shared" si="262"/>
        <v>&lt;80</v>
      </c>
      <c r="I4166" s="1">
        <v>261.99820147211199</v>
      </c>
      <c r="J4166" s="1">
        <v>191.338238038117</v>
      </c>
      <c r="K4166" s="1">
        <v>197.624056450664</v>
      </c>
      <c r="L4166" s="1">
        <v>278.20341011687702</v>
      </c>
      <c r="M4166" s="1">
        <f t="shared" si="263"/>
        <v>93.366211148923242</v>
      </c>
      <c r="N4166" s="1">
        <v>0</v>
      </c>
      <c r="O4166" s="1" t="str">
        <f t="shared" si="260"/>
        <v>25-40</v>
      </c>
    </row>
    <row r="4167" spans="1:15">
      <c r="A4167" s="1">
        <v>4166</v>
      </c>
      <c r="B4167" s="1">
        <v>86753094166</v>
      </c>
      <c r="C4167" s="2">
        <v>1.1726027397260275</v>
      </c>
      <c r="D4167" s="2" t="str">
        <f t="shared" si="261"/>
        <v>&lt;= 1.5 year</v>
      </c>
      <c r="E4167" s="3">
        <v>45.413698630136984</v>
      </c>
      <c r="F4167" s="1">
        <v>0</v>
      </c>
      <c r="G4167" s="1">
        <v>105</v>
      </c>
      <c r="H4167" s="1" t="str">
        <f t="shared" si="262"/>
        <v>&gt;=80</v>
      </c>
      <c r="I4167" s="1">
        <v>37.099123033835099</v>
      </c>
      <c r="J4167" s="1">
        <v>304.01124954143398</v>
      </c>
      <c r="K4167" s="1">
        <v>235.462169366008</v>
      </c>
      <c r="L4167" s="1">
        <v>1.63721465395153</v>
      </c>
      <c r="M4167" s="1">
        <f t="shared" si="263"/>
        <v>55.740755888416672</v>
      </c>
      <c r="N4167" s="1">
        <v>0</v>
      </c>
      <c r="O4167" s="1" t="str">
        <f t="shared" si="260"/>
        <v>&gt;40</v>
      </c>
    </row>
    <row r="4168" spans="1:15">
      <c r="A4168" s="1">
        <v>4167</v>
      </c>
      <c r="B4168" s="1">
        <v>86753094167</v>
      </c>
      <c r="C4168" s="2">
        <v>1.2684931506849315</v>
      </c>
      <c r="D4168" s="2" t="str">
        <f t="shared" si="261"/>
        <v>&lt;= 1.5 year</v>
      </c>
      <c r="E4168" s="3">
        <v>41.106849315068494</v>
      </c>
      <c r="F4168" s="1">
        <v>1</v>
      </c>
      <c r="G4168" s="1">
        <v>72</v>
      </c>
      <c r="H4168" s="1" t="str">
        <f t="shared" si="262"/>
        <v>&lt;80</v>
      </c>
      <c r="I4168" s="1">
        <v>3.4629379542534799</v>
      </c>
      <c r="J4168" s="1">
        <v>255.220760709823</v>
      </c>
      <c r="K4168" s="1">
        <v>247.827777184833</v>
      </c>
      <c r="L4168" s="1">
        <v>73.940100783687598</v>
      </c>
      <c r="M4168" s="1">
        <f t="shared" si="263"/>
        <v>59.306841249348594</v>
      </c>
      <c r="N4168" s="1">
        <v>0</v>
      </c>
      <c r="O4168" s="1" t="str">
        <f t="shared" si="260"/>
        <v>&gt;40</v>
      </c>
    </row>
    <row r="4169" spans="1:15">
      <c r="A4169" s="1">
        <v>4168</v>
      </c>
      <c r="B4169" s="1">
        <v>86753094168</v>
      </c>
      <c r="C4169" s="2">
        <v>1.3452054794520547</v>
      </c>
      <c r="D4169" s="2" t="str">
        <f t="shared" si="261"/>
        <v>&lt;= 1.5 year</v>
      </c>
      <c r="E4169" s="3">
        <v>18.216438356164385</v>
      </c>
      <c r="F4169" s="1">
        <v>0</v>
      </c>
      <c r="G4169" s="1">
        <v>63</v>
      </c>
      <c r="H4169" s="1" t="str">
        <f t="shared" si="262"/>
        <v>&lt;80</v>
      </c>
      <c r="I4169" s="1">
        <v>6.2536421077667104</v>
      </c>
      <c r="J4169" s="1">
        <v>20.2785782649803</v>
      </c>
      <c r="K4169" s="1">
        <v>346.92095706483298</v>
      </c>
      <c r="L4169" s="1">
        <v>448.48189402984002</v>
      </c>
      <c r="M4169" s="1">
        <f t="shared" si="263"/>
        <v>97.570919761180505</v>
      </c>
      <c r="N4169" s="1">
        <v>1</v>
      </c>
      <c r="O4169" s="1" t="str">
        <f t="shared" si="260"/>
        <v>17-25</v>
      </c>
    </row>
    <row r="4170" spans="1:15">
      <c r="A4170" s="1">
        <v>4169</v>
      </c>
      <c r="B4170" s="1">
        <v>86753094169</v>
      </c>
      <c r="C4170" s="2">
        <v>1.2931506849315069</v>
      </c>
      <c r="D4170" s="2" t="str">
        <f t="shared" si="261"/>
        <v>&lt;= 1.5 year</v>
      </c>
      <c r="E4170" s="3">
        <v>42.723287671232875</v>
      </c>
      <c r="F4170" s="1">
        <v>0</v>
      </c>
      <c r="G4170" s="1">
        <v>75</v>
      </c>
      <c r="H4170" s="1" t="str">
        <f t="shared" si="262"/>
        <v>&lt;80</v>
      </c>
      <c r="I4170" s="1">
        <v>21.821728868079401</v>
      </c>
      <c r="J4170" s="1">
        <v>242.62386049181001</v>
      </c>
      <c r="K4170" s="1">
        <v>236.187820229202</v>
      </c>
      <c r="L4170" s="1">
        <v>58.235060863677198</v>
      </c>
      <c r="M4170" s="1">
        <f t="shared" si="263"/>
        <v>56.486392879936659</v>
      </c>
      <c r="N4170" s="1">
        <v>0</v>
      </c>
      <c r="O4170" s="1" t="str">
        <f t="shared" si="260"/>
        <v>&gt;40</v>
      </c>
    </row>
    <row r="4171" spans="1:15">
      <c r="A4171" s="1">
        <v>4170</v>
      </c>
      <c r="B4171" s="1">
        <v>86753094170</v>
      </c>
      <c r="C4171" s="2">
        <v>1.1808219178082191</v>
      </c>
      <c r="D4171" s="2" t="str">
        <f t="shared" si="261"/>
        <v>&lt;= 1.5 year</v>
      </c>
      <c r="E4171" s="3">
        <v>44.063013698630137</v>
      </c>
      <c r="F4171" s="1">
        <v>1</v>
      </c>
      <c r="G4171" s="1">
        <v>93</v>
      </c>
      <c r="H4171" s="1" t="str">
        <f t="shared" si="262"/>
        <v>&gt;=80</v>
      </c>
      <c r="I4171" s="1">
        <v>24.168150370023799</v>
      </c>
      <c r="J4171" s="1">
        <v>246.844216883694</v>
      </c>
      <c r="K4171" s="1">
        <v>253.73332209262699</v>
      </c>
      <c r="L4171" s="1">
        <v>86.785387530716093</v>
      </c>
      <c r="M4171" s="1">
        <f t="shared" si="263"/>
        <v>62.543234535098591</v>
      </c>
      <c r="N4171" s="1">
        <v>0</v>
      </c>
      <c r="O4171" s="1" t="str">
        <f t="shared" si="260"/>
        <v>&gt;40</v>
      </c>
    </row>
    <row r="4172" spans="1:15">
      <c r="A4172" s="1">
        <v>4171</v>
      </c>
      <c r="B4172" s="1">
        <v>86753094171</v>
      </c>
      <c r="C4172" s="2">
        <v>1.0191780821917809</v>
      </c>
      <c r="D4172" s="2" t="str">
        <f t="shared" si="261"/>
        <v>&lt;= 1.5 year</v>
      </c>
      <c r="E4172" s="3">
        <v>42.983561643835614</v>
      </c>
      <c r="F4172" s="1">
        <v>0</v>
      </c>
      <c r="G4172" s="1">
        <v>84</v>
      </c>
      <c r="H4172" s="1" t="str">
        <f t="shared" si="262"/>
        <v>&gt;=80</v>
      </c>
      <c r="I4172" s="1">
        <v>3.01820371777898</v>
      </c>
      <c r="J4172" s="1">
        <v>254.982581680571</v>
      </c>
      <c r="K4172" s="1">
        <v>300.79093787564801</v>
      </c>
      <c r="L4172" s="1">
        <v>52.754756514639901</v>
      </c>
      <c r="M4172" s="1">
        <f t="shared" si="263"/>
        <v>63.065546158702546</v>
      </c>
      <c r="N4172" s="1">
        <v>0</v>
      </c>
      <c r="O4172" s="1" t="str">
        <f t="shared" si="260"/>
        <v>&gt;40</v>
      </c>
    </row>
    <row r="4173" spans="1:15">
      <c r="A4173" s="1">
        <v>4172</v>
      </c>
      <c r="B4173" s="1">
        <v>86753094172</v>
      </c>
      <c r="C4173" s="2">
        <v>1.7863013698630137</v>
      </c>
      <c r="D4173" s="2" t="str">
        <f t="shared" si="261"/>
        <v>&gt; 1.5 year</v>
      </c>
      <c r="E4173" s="3">
        <v>25.139726027397259</v>
      </c>
      <c r="F4173" s="1">
        <v>0</v>
      </c>
      <c r="G4173" s="1">
        <v>51</v>
      </c>
      <c r="H4173" s="1" t="str">
        <f t="shared" si="262"/>
        <v>&lt;80</v>
      </c>
      <c r="I4173" s="1">
        <v>298.55819751466299</v>
      </c>
      <c r="J4173" s="1">
        <v>204.688918341066</v>
      </c>
      <c r="K4173" s="1">
        <v>266.37542419157899</v>
      </c>
      <c r="L4173" s="1">
        <v>286.44623186209299</v>
      </c>
      <c r="M4173" s="1">
        <f t="shared" si="263"/>
        <v>106.59836799489895</v>
      </c>
      <c r="N4173" s="1">
        <v>0</v>
      </c>
      <c r="O4173" s="1" t="str">
        <f t="shared" si="260"/>
        <v>25-40</v>
      </c>
    </row>
    <row r="4174" spans="1:15">
      <c r="A4174" s="1">
        <v>4173</v>
      </c>
      <c r="B4174" s="1">
        <v>86753094173</v>
      </c>
      <c r="C4174" s="2">
        <v>1.6794520547945206</v>
      </c>
      <c r="D4174" s="2" t="str">
        <f t="shared" si="261"/>
        <v>&gt; 1.5 year</v>
      </c>
      <c r="E4174" s="3">
        <v>30.202739726027396</v>
      </c>
      <c r="F4174" s="1">
        <v>0</v>
      </c>
      <c r="G4174" s="1">
        <v>65</v>
      </c>
      <c r="H4174" s="1" t="str">
        <f t="shared" si="262"/>
        <v>&lt;80</v>
      </c>
      <c r="I4174" s="1">
        <v>307.305483029529</v>
      </c>
      <c r="J4174" s="1">
        <v>129.75113357989599</v>
      </c>
      <c r="K4174" s="1">
        <v>147.82958229722701</v>
      </c>
      <c r="L4174" s="1">
        <v>310.74584544105198</v>
      </c>
      <c r="M4174" s="1">
        <f t="shared" si="263"/>
        <v>89.993580657347479</v>
      </c>
      <c r="N4174" s="1">
        <v>1</v>
      </c>
      <c r="O4174" s="1" t="str">
        <f t="shared" si="260"/>
        <v>25-40</v>
      </c>
    </row>
    <row r="4175" spans="1:15">
      <c r="A4175" s="1">
        <v>4174</v>
      </c>
      <c r="B4175" s="1">
        <v>86753094174</v>
      </c>
      <c r="C4175" s="2">
        <v>1.6438356164383561</v>
      </c>
      <c r="D4175" s="2" t="str">
        <f t="shared" si="261"/>
        <v>&gt; 1.5 year</v>
      </c>
      <c r="E4175" s="3">
        <v>29.756164383561643</v>
      </c>
      <c r="F4175" s="1">
        <v>0</v>
      </c>
      <c r="G4175" s="1">
        <v>44</v>
      </c>
      <c r="H4175" s="1" t="str">
        <f t="shared" si="262"/>
        <v>&lt;80</v>
      </c>
      <c r="I4175" s="1">
        <v>276.04460142516098</v>
      </c>
      <c r="J4175" s="1">
        <v>229.607889552182</v>
      </c>
      <c r="K4175" s="1">
        <v>144.41120101737701</v>
      </c>
      <c r="L4175" s="1">
        <v>385.55367945902799</v>
      </c>
      <c r="M4175" s="1">
        <f t="shared" si="263"/>
        <v>104.04798493535604</v>
      </c>
      <c r="N4175" s="1">
        <v>0</v>
      </c>
      <c r="O4175" s="1" t="str">
        <f t="shared" si="260"/>
        <v>25-40</v>
      </c>
    </row>
    <row r="4176" spans="1:15">
      <c r="A4176" s="1">
        <v>4175</v>
      </c>
      <c r="B4176" s="1">
        <v>86753094175</v>
      </c>
      <c r="C4176" s="2">
        <v>1.6383561643835616</v>
      </c>
      <c r="D4176" s="2" t="str">
        <f t="shared" si="261"/>
        <v>&gt; 1.5 year</v>
      </c>
      <c r="E4176" s="3">
        <v>34.082191780821915</v>
      </c>
      <c r="F4176" s="1">
        <v>0</v>
      </c>
      <c r="G4176" s="1">
        <v>40</v>
      </c>
      <c r="H4176" s="1" t="str">
        <f t="shared" si="262"/>
        <v>&lt;80</v>
      </c>
      <c r="I4176" s="1">
        <v>187.02738159156999</v>
      </c>
      <c r="J4176" s="1">
        <v>202.897651807329</v>
      </c>
      <c r="K4176" s="1">
        <v>260.28207179320299</v>
      </c>
      <c r="L4176" s="1">
        <v>268.86272393919899</v>
      </c>
      <c r="M4176" s="1">
        <f t="shared" si="263"/>
        <v>94.691378159800152</v>
      </c>
      <c r="N4176" s="1">
        <v>0</v>
      </c>
      <c r="O4176" s="1" t="str">
        <f t="shared" si="260"/>
        <v>25-40</v>
      </c>
    </row>
    <row r="4177" spans="1:15">
      <c r="A4177" s="1">
        <v>4176</v>
      </c>
      <c r="B4177" s="1">
        <v>86753094176</v>
      </c>
      <c r="C4177" s="2">
        <v>1.273972602739726</v>
      </c>
      <c r="D4177" s="2" t="str">
        <f t="shared" si="261"/>
        <v>&lt;= 1.5 year</v>
      </c>
      <c r="E4177" s="3">
        <v>42.180821917808217</v>
      </c>
      <c r="F4177" s="1">
        <v>0</v>
      </c>
      <c r="G4177" s="1">
        <v>68</v>
      </c>
      <c r="H4177" s="1" t="str">
        <f t="shared" si="262"/>
        <v>&lt;80</v>
      </c>
      <c r="I4177" s="1">
        <v>13.860202383604699</v>
      </c>
      <c r="J4177" s="1">
        <v>319.272053154866</v>
      </c>
      <c r="K4177" s="1">
        <v>291.50557976923102</v>
      </c>
      <c r="L4177" s="1">
        <v>3.82429514996862</v>
      </c>
      <c r="M4177" s="1">
        <f t="shared" si="263"/>
        <v>62.090165433381614</v>
      </c>
      <c r="N4177" s="1">
        <v>0</v>
      </c>
      <c r="O4177" s="1" t="str">
        <f t="shared" si="260"/>
        <v>&gt;40</v>
      </c>
    </row>
    <row r="4178" spans="1:15">
      <c r="A4178" s="1">
        <v>4177</v>
      </c>
      <c r="B4178" s="1">
        <v>86753094177</v>
      </c>
      <c r="C4178" s="2">
        <v>1.0657534246575342</v>
      </c>
      <c r="D4178" s="2" t="str">
        <f t="shared" si="261"/>
        <v>&lt;= 1.5 year</v>
      </c>
      <c r="E4178" s="3">
        <v>20.684931506849313</v>
      </c>
      <c r="F4178" s="1">
        <v>1</v>
      </c>
      <c r="G4178" s="1">
        <v>59</v>
      </c>
      <c r="H4178" s="1" t="str">
        <f t="shared" si="262"/>
        <v>&lt;80</v>
      </c>
      <c r="I4178" s="1">
        <v>284.81687402133599</v>
      </c>
      <c r="J4178" s="1">
        <v>435.79701408458101</v>
      </c>
      <c r="K4178" s="1">
        <v>62.980063642725</v>
      </c>
      <c r="L4178" s="1">
        <v>25.101113722473201</v>
      </c>
      <c r="M4178" s="1">
        <f t="shared" si="263"/>
        <v>68.218852332297146</v>
      </c>
      <c r="N4178" s="1">
        <v>0</v>
      </c>
      <c r="O4178" s="1" t="str">
        <f t="shared" si="260"/>
        <v>17-25</v>
      </c>
    </row>
    <row r="4179" spans="1:15">
      <c r="A4179" s="1">
        <v>4178</v>
      </c>
      <c r="B4179" s="1">
        <v>86753094178</v>
      </c>
      <c r="C4179" s="2">
        <v>1.5972602739726027</v>
      </c>
      <c r="D4179" s="2" t="str">
        <f t="shared" si="261"/>
        <v>&gt; 1.5 year</v>
      </c>
      <c r="E4179" s="3">
        <v>32.008219178082193</v>
      </c>
      <c r="F4179" s="1">
        <v>0</v>
      </c>
      <c r="G4179" s="1">
        <v>27</v>
      </c>
      <c r="H4179" s="1" t="str">
        <f t="shared" si="262"/>
        <v>&lt;80</v>
      </c>
      <c r="I4179" s="1">
        <v>313.97418999493402</v>
      </c>
      <c r="J4179" s="1">
        <v>366.40476030992198</v>
      </c>
      <c r="K4179" s="1">
        <v>177.49670682299501</v>
      </c>
      <c r="L4179" s="1">
        <v>163.35500116410401</v>
      </c>
      <c r="M4179" s="1">
        <f t="shared" si="263"/>
        <v>95.332520982840364</v>
      </c>
      <c r="N4179" s="1">
        <v>0</v>
      </c>
      <c r="O4179" s="1" t="str">
        <f t="shared" si="260"/>
        <v>25-40</v>
      </c>
    </row>
    <row r="4180" spans="1:15">
      <c r="A4180" s="1">
        <v>4179</v>
      </c>
      <c r="B4180" s="1">
        <v>86753094179</v>
      </c>
      <c r="C4180" s="2">
        <v>1.6767123287671233</v>
      </c>
      <c r="D4180" s="2" t="str">
        <f t="shared" si="261"/>
        <v>&gt; 1.5 year</v>
      </c>
      <c r="E4180" s="3">
        <v>37.723287671232875</v>
      </c>
      <c r="F4180" s="1">
        <v>1</v>
      </c>
      <c r="G4180" s="1">
        <v>50</v>
      </c>
      <c r="H4180" s="1" t="str">
        <f t="shared" si="262"/>
        <v>&lt;80</v>
      </c>
      <c r="I4180" s="1">
        <v>177.96170225263401</v>
      </c>
      <c r="J4180" s="1">
        <v>247.686813816122</v>
      </c>
      <c r="K4180" s="1">
        <v>206.349952292929</v>
      </c>
      <c r="L4180" s="1">
        <v>289.57697633574298</v>
      </c>
      <c r="M4180" s="1">
        <f t="shared" si="263"/>
        <v>93.56311272094112</v>
      </c>
      <c r="N4180" s="1">
        <v>1</v>
      </c>
      <c r="O4180" s="1" t="str">
        <f t="shared" si="260"/>
        <v>25-40</v>
      </c>
    </row>
    <row r="4181" spans="1:15">
      <c r="A4181" s="1">
        <v>4180</v>
      </c>
      <c r="B4181" s="1">
        <v>86753094180</v>
      </c>
      <c r="C4181" s="2">
        <v>1.1287671232876713</v>
      </c>
      <c r="D4181" s="2" t="str">
        <f t="shared" si="261"/>
        <v>&lt;= 1.5 year</v>
      </c>
      <c r="E4181" s="3">
        <v>32.728767123287675</v>
      </c>
      <c r="F4181" s="1">
        <v>0</v>
      </c>
      <c r="G4181" s="1">
        <v>19</v>
      </c>
      <c r="H4181" s="1" t="str">
        <f t="shared" si="262"/>
        <v>&lt;80</v>
      </c>
      <c r="I4181" s="1">
        <v>322.76348880255199</v>
      </c>
      <c r="J4181" s="1">
        <v>495.14929671226901</v>
      </c>
      <c r="K4181" s="1">
        <v>23.108639945283301</v>
      </c>
      <c r="L4181" s="1">
        <v>55.173837186869903</v>
      </c>
      <c r="M4181" s="1">
        <f t="shared" si="263"/>
        <v>74.826920097044066</v>
      </c>
      <c r="N4181" s="1">
        <v>1</v>
      </c>
      <c r="O4181" s="1" t="str">
        <f t="shared" si="260"/>
        <v>25-40</v>
      </c>
    </row>
    <row r="4182" spans="1:15">
      <c r="A4182" s="1">
        <v>4181</v>
      </c>
      <c r="B4182" s="1">
        <v>86753094181</v>
      </c>
      <c r="C4182" s="2">
        <v>1.5780821917808219</v>
      </c>
      <c r="D4182" s="2" t="str">
        <f t="shared" si="261"/>
        <v>&gt; 1.5 year</v>
      </c>
      <c r="E4182" s="3">
        <v>34.350684931506848</v>
      </c>
      <c r="F4182" s="1">
        <v>0</v>
      </c>
      <c r="G4182" s="1">
        <v>39</v>
      </c>
      <c r="H4182" s="1" t="str">
        <f t="shared" si="262"/>
        <v>&lt;80</v>
      </c>
      <c r="I4182" s="1">
        <v>91.175991662977594</v>
      </c>
      <c r="J4182" s="1">
        <v>237.13931620744501</v>
      </c>
      <c r="K4182" s="1">
        <v>396.030740401701</v>
      </c>
      <c r="L4182" s="1">
        <v>274.32646220564499</v>
      </c>
      <c r="M4182" s="1">
        <f t="shared" si="263"/>
        <v>106.70808894251532</v>
      </c>
      <c r="N4182" s="1">
        <v>0</v>
      </c>
      <c r="O4182" s="1" t="str">
        <f t="shared" si="260"/>
        <v>25-40</v>
      </c>
    </row>
    <row r="4183" spans="1:15">
      <c r="A4183" s="1">
        <v>4182</v>
      </c>
      <c r="B4183" s="1">
        <v>86753094182</v>
      </c>
      <c r="C4183" s="2">
        <v>1.6602739726027398</v>
      </c>
      <c r="D4183" s="2" t="str">
        <f t="shared" si="261"/>
        <v>&gt; 1.5 year</v>
      </c>
      <c r="E4183" s="3">
        <v>26.586301369863012</v>
      </c>
      <c r="F4183" s="1">
        <v>0</v>
      </c>
      <c r="G4183" s="1">
        <v>47</v>
      </c>
      <c r="H4183" s="1" t="str">
        <f t="shared" si="262"/>
        <v>&lt;80</v>
      </c>
      <c r="I4183" s="1">
        <v>175.620596683591</v>
      </c>
      <c r="J4183" s="1">
        <v>250.85483075410599</v>
      </c>
      <c r="K4183" s="1">
        <v>422.49312518496799</v>
      </c>
      <c r="L4183" s="1">
        <v>217.284855895943</v>
      </c>
      <c r="M4183" s="1">
        <f t="shared" si="263"/>
        <v>110.89139192472507</v>
      </c>
      <c r="N4183" s="1">
        <v>0</v>
      </c>
      <c r="O4183" s="1" t="str">
        <f t="shared" si="260"/>
        <v>25-40</v>
      </c>
    </row>
    <row r="4184" spans="1:15">
      <c r="A4184" s="1">
        <v>4183</v>
      </c>
      <c r="B4184" s="1">
        <v>86753094183</v>
      </c>
      <c r="C4184" s="2">
        <v>1.7671232876712328</v>
      </c>
      <c r="D4184" s="2" t="str">
        <f t="shared" si="261"/>
        <v>&gt; 1.5 year</v>
      </c>
      <c r="E4184" s="3">
        <v>32.104109589041094</v>
      </c>
      <c r="F4184" s="1">
        <v>0</v>
      </c>
      <c r="G4184" s="1">
        <v>44</v>
      </c>
      <c r="H4184" s="1" t="str">
        <f t="shared" si="262"/>
        <v>&lt;80</v>
      </c>
      <c r="I4184" s="1">
        <v>264.93976119818802</v>
      </c>
      <c r="J4184" s="1">
        <v>246.58698391009099</v>
      </c>
      <c r="K4184" s="1">
        <v>133.27034339847</v>
      </c>
      <c r="L4184" s="1">
        <v>302.24455302263698</v>
      </c>
      <c r="M4184" s="1">
        <f t="shared" si="263"/>
        <v>93.183927179195152</v>
      </c>
      <c r="N4184" s="1">
        <v>0</v>
      </c>
      <c r="O4184" s="1" t="str">
        <f t="shared" si="260"/>
        <v>25-40</v>
      </c>
    </row>
    <row r="4185" spans="1:15">
      <c r="A4185" s="1">
        <v>4184</v>
      </c>
      <c r="B4185" s="1">
        <v>86753094184</v>
      </c>
      <c r="C4185" s="2">
        <v>1.5095890410958903</v>
      </c>
      <c r="D4185" s="2" t="str">
        <f t="shared" si="261"/>
        <v>&gt; 1.5 year</v>
      </c>
      <c r="E4185" s="3">
        <v>21.791780821917808</v>
      </c>
      <c r="F4185" s="1">
        <v>1</v>
      </c>
      <c r="G4185" s="1">
        <v>63</v>
      </c>
      <c r="H4185" s="1" t="str">
        <f t="shared" si="262"/>
        <v>&lt;80</v>
      </c>
      <c r="I4185" s="1">
        <v>384.925847667818</v>
      </c>
      <c r="J4185" s="1">
        <v>350.720933590416</v>
      </c>
      <c r="K4185" s="1">
        <v>12.7128371465007</v>
      </c>
      <c r="L4185" s="1">
        <v>116.021797863027</v>
      </c>
      <c r="M4185" s="1">
        <f t="shared" si="263"/>
        <v>74.29989870180205</v>
      </c>
      <c r="N4185" s="1">
        <v>0</v>
      </c>
      <c r="O4185" s="1" t="str">
        <f t="shared" si="260"/>
        <v>17-25</v>
      </c>
    </row>
    <row r="4186" spans="1:15">
      <c r="A4186" s="1">
        <v>4185</v>
      </c>
      <c r="B4186" s="1">
        <v>86753094185</v>
      </c>
      <c r="C4186" s="2">
        <v>1.2410958904109588</v>
      </c>
      <c r="D4186" s="2" t="str">
        <f t="shared" si="261"/>
        <v>&lt;= 1.5 year</v>
      </c>
      <c r="E4186" s="3">
        <v>43.841095890410962</v>
      </c>
      <c r="F4186" s="1">
        <v>0</v>
      </c>
      <c r="G4186" s="1">
        <v>85</v>
      </c>
      <c r="H4186" s="1" t="str">
        <f t="shared" si="262"/>
        <v>&gt;=80</v>
      </c>
      <c r="I4186" s="1">
        <v>42.095335457753002</v>
      </c>
      <c r="J4186" s="1">
        <v>257.96390127000501</v>
      </c>
      <c r="K4186" s="1">
        <v>244.812713805832</v>
      </c>
      <c r="L4186" s="1">
        <v>4.4362213979783398</v>
      </c>
      <c r="M4186" s="1">
        <f t="shared" si="263"/>
        <v>53.914611162677879</v>
      </c>
      <c r="N4186" s="1">
        <v>1</v>
      </c>
      <c r="O4186" s="1" t="str">
        <f t="shared" si="260"/>
        <v>&gt;40</v>
      </c>
    </row>
    <row r="4187" spans="1:15">
      <c r="A4187" s="1">
        <v>4186</v>
      </c>
      <c r="B4187" s="1">
        <v>86753094186</v>
      </c>
      <c r="C4187" s="2">
        <v>1.7013698630136986</v>
      </c>
      <c r="D4187" s="2" t="str">
        <f t="shared" si="261"/>
        <v>&gt; 1.5 year</v>
      </c>
      <c r="E4187" s="3">
        <v>29.80821917808219</v>
      </c>
      <c r="F4187" s="1">
        <v>1</v>
      </c>
      <c r="G4187" s="1">
        <v>48</v>
      </c>
      <c r="H4187" s="1" t="str">
        <f t="shared" si="262"/>
        <v>&lt;80</v>
      </c>
      <c r="I4187" s="1">
        <v>285.05731567355701</v>
      </c>
      <c r="J4187" s="1">
        <v>114.796719810331</v>
      </c>
      <c r="K4187" s="1">
        <v>254.50059492771999</v>
      </c>
      <c r="L4187" s="1">
        <v>306.075277524044</v>
      </c>
      <c r="M4187" s="1">
        <f t="shared" si="263"/>
        <v>99.257427532922719</v>
      </c>
      <c r="N4187" s="1">
        <v>0</v>
      </c>
      <c r="O4187" s="1" t="str">
        <f t="shared" si="260"/>
        <v>25-40</v>
      </c>
    </row>
    <row r="4188" spans="1:15">
      <c r="A4188" s="1">
        <v>4187</v>
      </c>
      <c r="B4188" s="1">
        <v>86753094187</v>
      </c>
      <c r="C4188" s="2">
        <v>1.6876712328767123</v>
      </c>
      <c r="D4188" s="2" t="str">
        <f t="shared" si="261"/>
        <v>&gt; 1.5 year</v>
      </c>
      <c r="E4188" s="3">
        <v>28.13150684931507</v>
      </c>
      <c r="F4188" s="1">
        <v>0</v>
      </c>
      <c r="G4188" s="1">
        <v>15</v>
      </c>
      <c r="H4188" s="1" t="str">
        <f t="shared" si="262"/>
        <v>&lt;80</v>
      </c>
      <c r="I4188" s="1">
        <v>259.78602855717003</v>
      </c>
      <c r="J4188" s="1">
        <v>221.84155982809401</v>
      </c>
      <c r="K4188" s="1">
        <v>165.13837957143599</v>
      </c>
      <c r="L4188" s="1">
        <v>315.05407262020498</v>
      </c>
      <c r="M4188" s="1">
        <f t="shared" si="263"/>
        <v>96.153301333818035</v>
      </c>
      <c r="N4188" s="1">
        <v>0</v>
      </c>
      <c r="O4188" s="1" t="str">
        <f t="shared" si="260"/>
        <v>25-40</v>
      </c>
    </row>
    <row r="4189" spans="1:15">
      <c r="A4189" s="1">
        <v>4188</v>
      </c>
      <c r="B4189" s="1">
        <v>86753094188</v>
      </c>
      <c r="C4189" s="2">
        <v>1.6219178082191781</v>
      </c>
      <c r="D4189" s="2" t="str">
        <f t="shared" si="261"/>
        <v>&gt; 1.5 year</v>
      </c>
      <c r="E4189" s="3">
        <v>32.989041095890414</v>
      </c>
      <c r="F4189" s="1">
        <v>0</v>
      </c>
      <c r="G4189" s="1">
        <v>42</v>
      </c>
      <c r="H4189" s="1" t="str">
        <f t="shared" si="262"/>
        <v>&lt;80</v>
      </c>
      <c r="I4189" s="1">
        <v>351.75037216504199</v>
      </c>
      <c r="J4189" s="1">
        <v>287.31094863228901</v>
      </c>
      <c r="K4189" s="1">
        <v>224.731989426339</v>
      </c>
      <c r="L4189" s="1">
        <v>153.20950165581999</v>
      </c>
      <c r="M4189" s="1">
        <f t="shared" si="263"/>
        <v>96.477884593645555</v>
      </c>
      <c r="N4189" s="1">
        <v>0</v>
      </c>
      <c r="O4189" s="1" t="str">
        <f t="shared" si="260"/>
        <v>25-40</v>
      </c>
    </row>
    <row r="4190" spans="1:15">
      <c r="A4190" s="1">
        <v>4189</v>
      </c>
      <c r="B4190" s="1">
        <v>86753094189</v>
      </c>
      <c r="C4190" s="2">
        <v>1.2602739726027397</v>
      </c>
      <c r="D4190" s="2" t="str">
        <f t="shared" si="261"/>
        <v>&lt;= 1.5 year</v>
      </c>
      <c r="E4190" s="3">
        <v>42.715068493150682</v>
      </c>
      <c r="F4190" s="1">
        <v>0</v>
      </c>
      <c r="G4190" s="1">
        <v>79</v>
      </c>
      <c r="H4190" s="1" t="str">
        <f t="shared" si="262"/>
        <v>&lt;80</v>
      </c>
      <c r="I4190" s="1">
        <v>14.722304594862999</v>
      </c>
      <c r="J4190" s="1">
        <v>297.97016462149998</v>
      </c>
      <c r="K4190" s="1">
        <v>186.345158337344</v>
      </c>
      <c r="L4190" s="1">
        <v>14.054649365367601</v>
      </c>
      <c r="M4190" s="1">
        <f t="shared" si="263"/>
        <v>49.063374461634432</v>
      </c>
      <c r="N4190" s="1">
        <v>1</v>
      </c>
      <c r="O4190" s="1" t="str">
        <f t="shared" si="260"/>
        <v>&gt;40</v>
      </c>
    </row>
    <row r="4191" spans="1:15">
      <c r="A4191" s="1">
        <v>4190</v>
      </c>
      <c r="B4191" s="1">
        <v>86753094190</v>
      </c>
      <c r="C4191" s="2">
        <v>1.2219178082191782</v>
      </c>
      <c r="D4191" s="2" t="str">
        <f t="shared" si="261"/>
        <v>&lt;= 1.5 year</v>
      </c>
      <c r="E4191" s="3">
        <v>39.893150684931506</v>
      </c>
      <c r="F4191" s="1">
        <v>0</v>
      </c>
      <c r="G4191" s="1">
        <v>91</v>
      </c>
      <c r="H4191" s="1" t="str">
        <f t="shared" si="262"/>
        <v>&gt;=80</v>
      </c>
      <c r="I4191" s="1">
        <v>53.042610120006998</v>
      </c>
      <c r="J4191" s="1">
        <v>238.79617506634199</v>
      </c>
      <c r="K4191" s="1">
        <v>337.22971508420898</v>
      </c>
      <c r="L4191" s="1">
        <v>3.2730700527711498</v>
      </c>
      <c r="M4191" s="1">
        <f t="shared" si="263"/>
        <v>64.207437031345535</v>
      </c>
      <c r="N4191" s="1">
        <v>0</v>
      </c>
      <c r="O4191" s="1" t="str">
        <f t="shared" si="260"/>
        <v>25-40</v>
      </c>
    </row>
    <row r="4192" spans="1:15">
      <c r="A4192" s="1">
        <v>4191</v>
      </c>
      <c r="B4192" s="1">
        <v>86753094191</v>
      </c>
      <c r="C4192" s="2">
        <v>1.7863013698630137</v>
      </c>
      <c r="D4192" s="2" t="str">
        <f t="shared" si="261"/>
        <v>&gt; 1.5 year</v>
      </c>
      <c r="E4192" s="3">
        <v>31.38082191780822</v>
      </c>
      <c r="F4192" s="1">
        <v>0</v>
      </c>
      <c r="G4192" s="1">
        <v>57</v>
      </c>
      <c r="H4192" s="1" t="str">
        <f t="shared" si="262"/>
        <v>&lt;80</v>
      </c>
      <c r="I4192" s="1">
        <v>386.16373909509701</v>
      </c>
      <c r="J4192" s="1">
        <v>99.483967639954102</v>
      </c>
      <c r="K4192" s="1">
        <v>279.008346388267</v>
      </c>
      <c r="L4192" s="1">
        <v>178.03818410063101</v>
      </c>
      <c r="M4192" s="1">
        <f t="shared" si="263"/>
        <v>93.69740019747185</v>
      </c>
      <c r="N4192" s="1">
        <v>0</v>
      </c>
      <c r="O4192" s="1" t="str">
        <f t="shared" si="260"/>
        <v>25-40</v>
      </c>
    </row>
    <row r="4193" spans="1:15">
      <c r="A4193" s="1">
        <v>4192</v>
      </c>
      <c r="B4193" s="1">
        <v>86753094192</v>
      </c>
      <c r="C4193" s="2">
        <v>1.1698630136986301</v>
      </c>
      <c r="D4193" s="2" t="str">
        <f t="shared" si="261"/>
        <v>&lt;= 1.5 year</v>
      </c>
      <c r="E4193" s="3">
        <v>35.06849315068493</v>
      </c>
      <c r="F4193" s="1">
        <v>0</v>
      </c>
      <c r="G4193" s="1">
        <v>77</v>
      </c>
      <c r="H4193" s="1" t="str">
        <f t="shared" si="262"/>
        <v>&lt;80</v>
      </c>
      <c r="I4193" s="1">
        <v>9.0186124676046902</v>
      </c>
      <c r="J4193" s="1">
        <v>123.214171785812</v>
      </c>
      <c r="K4193" s="1">
        <v>423.21936341129799</v>
      </c>
      <c r="L4193" s="1">
        <v>16.243358791883701</v>
      </c>
      <c r="M4193" s="1">
        <f t="shared" si="263"/>
        <v>63.31414940465514</v>
      </c>
      <c r="N4193" s="1">
        <v>0</v>
      </c>
      <c r="O4193" s="1" t="str">
        <f t="shared" si="260"/>
        <v>25-40</v>
      </c>
    </row>
    <row r="4194" spans="1:15">
      <c r="A4194" s="1">
        <v>4193</v>
      </c>
      <c r="B4194" s="1">
        <v>86753094193</v>
      </c>
      <c r="C4194" s="2">
        <v>0.80273972602739729</v>
      </c>
      <c r="D4194" s="2" t="str">
        <f t="shared" si="261"/>
        <v>&lt;= 1.5 year</v>
      </c>
      <c r="E4194" s="3">
        <v>40.041095890410958</v>
      </c>
      <c r="F4194" s="1">
        <v>0</v>
      </c>
      <c r="G4194" s="1">
        <v>19</v>
      </c>
      <c r="H4194" s="1" t="str">
        <f t="shared" si="262"/>
        <v>&lt;80</v>
      </c>
      <c r="I4194" s="1">
        <v>305.36828322301398</v>
      </c>
      <c r="J4194" s="1">
        <v>553.66425257150195</v>
      </c>
      <c r="K4194" s="1">
        <v>18.377569305021801</v>
      </c>
      <c r="L4194" s="1">
        <v>9.7519068587831796</v>
      </c>
      <c r="M4194" s="1">
        <f t="shared" si="263"/>
        <v>72.098140003217864</v>
      </c>
      <c r="N4194" s="1">
        <v>1</v>
      </c>
      <c r="O4194" s="1" t="str">
        <f t="shared" si="260"/>
        <v>&gt;40</v>
      </c>
    </row>
    <row r="4195" spans="1:15">
      <c r="A4195" s="1">
        <v>4194</v>
      </c>
      <c r="B4195" s="1">
        <v>86753094194</v>
      </c>
      <c r="C4195" s="2">
        <v>1.3315068493150686</v>
      </c>
      <c r="D4195" s="2" t="str">
        <f t="shared" si="261"/>
        <v>&lt;= 1.5 year</v>
      </c>
      <c r="E4195" s="3">
        <v>40.80821917808219</v>
      </c>
      <c r="F4195" s="1">
        <v>1</v>
      </c>
      <c r="G4195" s="1">
        <v>75</v>
      </c>
      <c r="H4195" s="1" t="str">
        <f t="shared" si="262"/>
        <v>&lt;80</v>
      </c>
      <c r="I4195" s="1">
        <v>64.803488165174699</v>
      </c>
      <c r="J4195" s="1">
        <v>193.41729955916301</v>
      </c>
      <c r="K4195" s="1">
        <v>368.69405944839701</v>
      </c>
      <c r="L4195" s="1">
        <v>3.86504027487933</v>
      </c>
      <c r="M4195" s="1">
        <f t="shared" si="263"/>
        <v>65.364754984740173</v>
      </c>
      <c r="N4195" s="1">
        <v>0</v>
      </c>
      <c r="O4195" s="1" t="str">
        <f t="shared" si="260"/>
        <v>&gt;40</v>
      </c>
    </row>
    <row r="4196" spans="1:15">
      <c r="A4196" s="1">
        <v>4195</v>
      </c>
      <c r="B4196" s="1">
        <v>86753094195</v>
      </c>
      <c r="C4196" s="2">
        <v>1.6849315068493151</v>
      </c>
      <c r="D4196" s="2" t="str">
        <f t="shared" si="261"/>
        <v>&gt; 1.5 year</v>
      </c>
      <c r="E4196" s="3">
        <v>30.731506849315068</v>
      </c>
      <c r="F4196" s="1">
        <v>0</v>
      </c>
      <c r="G4196" s="1">
        <v>44</v>
      </c>
      <c r="H4196" s="1" t="str">
        <f t="shared" si="262"/>
        <v>&lt;80</v>
      </c>
      <c r="I4196" s="1">
        <v>220.521396611054</v>
      </c>
      <c r="J4196" s="1">
        <v>223.440938342251</v>
      </c>
      <c r="K4196" s="1">
        <v>199.888509037235</v>
      </c>
      <c r="L4196" s="1">
        <v>293.90097020544999</v>
      </c>
      <c r="M4196" s="1">
        <f t="shared" si="263"/>
        <v>94.771724305386599</v>
      </c>
      <c r="N4196" s="1">
        <v>0</v>
      </c>
      <c r="O4196" s="1" t="str">
        <f t="shared" si="260"/>
        <v>25-40</v>
      </c>
    </row>
    <row r="4197" spans="1:15">
      <c r="A4197" s="1">
        <v>4196</v>
      </c>
      <c r="B4197" s="1">
        <v>86753094196</v>
      </c>
      <c r="C4197" s="2">
        <v>1.3452054794520547</v>
      </c>
      <c r="D4197" s="2" t="str">
        <f t="shared" si="261"/>
        <v>&lt;= 1.5 year</v>
      </c>
      <c r="E4197" s="3">
        <v>18.126027397260273</v>
      </c>
      <c r="F4197" s="1">
        <v>1</v>
      </c>
      <c r="G4197" s="1">
        <v>62</v>
      </c>
      <c r="H4197" s="1" t="str">
        <f t="shared" si="262"/>
        <v>&lt;80</v>
      </c>
      <c r="I4197" s="1">
        <v>396.52937245335301</v>
      </c>
      <c r="J4197" s="1">
        <v>262.53999642359298</v>
      </c>
      <c r="K4197" s="1">
        <v>23.488365457103399</v>
      </c>
      <c r="L4197" s="1">
        <v>149.94989386461401</v>
      </c>
      <c r="M4197" s="1">
        <f t="shared" si="263"/>
        <v>73.538140628761766</v>
      </c>
      <c r="N4197" s="1">
        <v>0</v>
      </c>
      <c r="O4197" s="1" t="str">
        <f t="shared" si="260"/>
        <v>17-25</v>
      </c>
    </row>
    <row r="4198" spans="1:15">
      <c r="A4198" s="1">
        <v>4197</v>
      </c>
      <c r="B4198" s="1">
        <v>86753094197</v>
      </c>
      <c r="C4198" s="2">
        <v>1.0273972602739727</v>
      </c>
      <c r="D4198" s="2" t="str">
        <f t="shared" si="261"/>
        <v>&lt;= 1.5 year</v>
      </c>
      <c r="E4198" s="3">
        <v>34.134246575342466</v>
      </c>
      <c r="F4198" s="1">
        <v>1</v>
      </c>
      <c r="G4198" s="1">
        <v>20</v>
      </c>
      <c r="H4198" s="1" t="str">
        <f t="shared" si="262"/>
        <v>&lt;80</v>
      </c>
      <c r="I4198" s="1">
        <v>2.0349512367114202</v>
      </c>
      <c r="J4198" s="1">
        <v>50.265334533540397</v>
      </c>
      <c r="K4198" s="1">
        <v>431.68835949893702</v>
      </c>
      <c r="L4198" s="1">
        <v>327.68862984540402</v>
      </c>
      <c r="M4198" s="1">
        <f t="shared" si="263"/>
        <v>95.309261582941062</v>
      </c>
      <c r="N4198" s="1">
        <v>0</v>
      </c>
      <c r="O4198" s="1" t="str">
        <f t="shared" si="260"/>
        <v>25-40</v>
      </c>
    </row>
    <row r="4199" spans="1:15">
      <c r="A4199" s="1">
        <v>4198</v>
      </c>
      <c r="B4199" s="1">
        <v>86753094198</v>
      </c>
      <c r="C4199" s="2">
        <v>1.8301369863013699</v>
      </c>
      <c r="D4199" s="2" t="str">
        <f t="shared" si="261"/>
        <v>&gt; 1.5 year</v>
      </c>
      <c r="E4199" s="3">
        <v>32.61643835616438</v>
      </c>
      <c r="F4199" s="1">
        <v>0</v>
      </c>
      <c r="G4199" s="1">
        <v>54</v>
      </c>
      <c r="H4199" s="1" t="str">
        <f t="shared" si="262"/>
        <v>&lt;80</v>
      </c>
      <c r="I4199" s="1">
        <v>296.99937229106098</v>
      </c>
      <c r="J4199" s="1">
        <v>344.06766330855299</v>
      </c>
      <c r="K4199" s="1">
        <v>131.79079374512</v>
      </c>
      <c r="L4199" s="1">
        <v>100.73255626151099</v>
      </c>
      <c r="M4199" s="1">
        <f t="shared" si="263"/>
        <v>79.188164848764842</v>
      </c>
      <c r="N4199" s="1">
        <v>1</v>
      </c>
      <c r="O4199" s="1" t="str">
        <f t="shared" si="260"/>
        <v>25-40</v>
      </c>
    </row>
    <row r="4200" spans="1:15">
      <c r="A4200" s="1">
        <v>4199</v>
      </c>
      <c r="B4200" s="1">
        <v>86753094199</v>
      </c>
      <c r="C4200" s="2">
        <v>1.2684931506849315</v>
      </c>
      <c r="D4200" s="2" t="str">
        <f t="shared" si="261"/>
        <v>&lt;= 1.5 year</v>
      </c>
      <c r="E4200" s="3">
        <v>42.835616438356162</v>
      </c>
      <c r="F4200" s="1">
        <v>1</v>
      </c>
      <c r="G4200" s="1">
        <v>73</v>
      </c>
      <c r="H4200" s="1" t="str">
        <f t="shared" si="262"/>
        <v>&lt;80</v>
      </c>
      <c r="I4200" s="1">
        <v>14.0433683395015</v>
      </c>
      <c r="J4200" s="1">
        <v>322.08992013885</v>
      </c>
      <c r="K4200" s="1">
        <v>194.29797507486001</v>
      </c>
      <c r="L4200" s="1">
        <v>18.535526321231</v>
      </c>
      <c r="M4200" s="1">
        <f t="shared" si="263"/>
        <v>52.430683245799045</v>
      </c>
      <c r="N4200" s="1">
        <v>0</v>
      </c>
      <c r="O4200" s="1" t="str">
        <f t="shared" si="260"/>
        <v>&gt;40</v>
      </c>
    </row>
    <row r="4201" spans="1:15">
      <c r="A4201" s="1">
        <v>4200</v>
      </c>
      <c r="B4201" s="1">
        <v>86753094200</v>
      </c>
      <c r="C4201" s="2">
        <v>1.1369863013698631</v>
      </c>
      <c r="D4201" s="2" t="str">
        <f t="shared" si="261"/>
        <v>&lt;= 1.5 year</v>
      </c>
      <c r="E4201" s="3">
        <v>38.405479452054792</v>
      </c>
      <c r="F4201" s="1">
        <v>0</v>
      </c>
      <c r="G4201" s="1">
        <v>47</v>
      </c>
      <c r="H4201" s="1" t="str">
        <f t="shared" si="262"/>
        <v>&lt;80</v>
      </c>
      <c r="I4201" s="1">
        <v>67.023211958409505</v>
      </c>
      <c r="J4201" s="1">
        <v>283.03232449374099</v>
      </c>
      <c r="K4201" s="1">
        <v>240.775802146529</v>
      </c>
      <c r="L4201" s="1">
        <v>44.466586853305998</v>
      </c>
      <c r="M4201" s="1">
        <f t="shared" si="263"/>
        <v>62.233529596152238</v>
      </c>
      <c r="N4201" s="1">
        <v>0</v>
      </c>
      <c r="O4201" s="1" t="str">
        <f t="shared" si="260"/>
        <v>25-40</v>
      </c>
    </row>
    <row r="4202" spans="1:15">
      <c r="A4202" s="1">
        <v>4201</v>
      </c>
      <c r="B4202" s="1">
        <v>86753094201</v>
      </c>
      <c r="C4202" s="2">
        <v>1.5835616438356164</v>
      </c>
      <c r="D4202" s="2" t="str">
        <f t="shared" si="261"/>
        <v>&gt; 1.5 year</v>
      </c>
      <c r="E4202" s="3">
        <v>29.235616438356164</v>
      </c>
      <c r="F4202" s="1">
        <v>0</v>
      </c>
      <c r="G4202" s="1">
        <v>27</v>
      </c>
      <c r="H4202" s="1" t="str">
        <f t="shared" si="262"/>
        <v>&lt;80</v>
      </c>
      <c r="I4202" s="1">
        <v>320.28671422932598</v>
      </c>
      <c r="J4202" s="1">
        <v>147.811175049117</v>
      </c>
      <c r="K4202" s="1">
        <v>211.336477588614</v>
      </c>
      <c r="L4202" s="1">
        <v>279.05261356283899</v>
      </c>
      <c r="M4202" s="1">
        <f t="shared" si="263"/>
        <v>96.294522080449795</v>
      </c>
      <c r="N4202" s="1">
        <v>0</v>
      </c>
      <c r="O4202" s="1" t="str">
        <f t="shared" si="260"/>
        <v>25-40</v>
      </c>
    </row>
    <row r="4203" spans="1:15">
      <c r="A4203" s="1">
        <v>4202</v>
      </c>
      <c r="B4203" s="1">
        <v>86753094202</v>
      </c>
      <c r="C4203" s="2">
        <v>1.1260273972602739</v>
      </c>
      <c r="D4203" s="2" t="str">
        <f t="shared" si="261"/>
        <v>&lt;= 1.5 year</v>
      </c>
      <c r="E4203" s="3">
        <v>37.030136986301372</v>
      </c>
      <c r="F4203" s="1">
        <v>0</v>
      </c>
      <c r="G4203" s="1">
        <v>62</v>
      </c>
      <c r="H4203" s="1" t="str">
        <f t="shared" si="262"/>
        <v>&lt;80</v>
      </c>
      <c r="I4203" s="1">
        <v>24.2244813852653</v>
      </c>
      <c r="J4203" s="1">
        <v>256.22045222205099</v>
      </c>
      <c r="K4203" s="1">
        <v>291.525310853299</v>
      </c>
      <c r="L4203" s="1">
        <v>26.475274669534699</v>
      </c>
      <c r="M4203" s="1">
        <f t="shared" si="263"/>
        <v>60.595664951325347</v>
      </c>
      <c r="N4203" s="1">
        <v>0</v>
      </c>
      <c r="O4203" s="1" t="str">
        <f t="shared" si="260"/>
        <v>25-40</v>
      </c>
    </row>
    <row r="4204" spans="1:15">
      <c r="A4204" s="1">
        <v>4203</v>
      </c>
      <c r="B4204" s="1">
        <v>86753094203</v>
      </c>
      <c r="C4204" s="2">
        <v>0.98630136986301364</v>
      </c>
      <c r="D4204" s="2" t="str">
        <f t="shared" si="261"/>
        <v>&lt;= 1.5 year</v>
      </c>
      <c r="E4204" s="3">
        <v>41.978082191780821</v>
      </c>
      <c r="F4204" s="1">
        <v>1</v>
      </c>
      <c r="G4204" s="1">
        <v>91</v>
      </c>
      <c r="H4204" s="1" t="str">
        <f t="shared" si="262"/>
        <v>&gt;=80</v>
      </c>
      <c r="I4204" s="1">
        <v>6.74858597082783</v>
      </c>
      <c r="J4204" s="1">
        <v>308.490484769565</v>
      </c>
      <c r="K4204" s="1">
        <v>228.14486284141199</v>
      </c>
      <c r="L4204" s="1">
        <v>37.682006130856898</v>
      </c>
      <c r="M4204" s="1">
        <f t="shared" si="263"/>
        <v>57.118349935903694</v>
      </c>
      <c r="N4204" s="1">
        <v>0</v>
      </c>
      <c r="O4204" s="1" t="str">
        <f t="shared" si="260"/>
        <v>&gt;40</v>
      </c>
    </row>
    <row r="4205" spans="1:15">
      <c r="A4205" s="1">
        <v>4204</v>
      </c>
      <c r="B4205" s="1">
        <v>86753094204</v>
      </c>
      <c r="C4205" s="2">
        <v>1.3753424657534246</v>
      </c>
      <c r="D4205" s="2" t="str">
        <f t="shared" si="261"/>
        <v>&lt;= 1.5 year</v>
      </c>
      <c r="E4205" s="3">
        <v>22.876712328767123</v>
      </c>
      <c r="F4205" s="1">
        <v>1</v>
      </c>
      <c r="G4205" s="1">
        <v>58</v>
      </c>
      <c r="H4205" s="1" t="str">
        <f t="shared" si="262"/>
        <v>&lt;80</v>
      </c>
      <c r="I4205" s="1">
        <v>55.153983433778599</v>
      </c>
      <c r="J4205" s="1">
        <v>20.155267855077</v>
      </c>
      <c r="K4205" s="1">
        <v>444.64534235040298</v>
      </c>
      <c r="L4205" s="1">
        <v>394.58752675711099</v>
      </c>
      <c r="M4205" s="1">
        <f t="shared" si="263"/>
        <v>106.73268439601011</v>
      </c>
      <c r="N4205" s="1">
        <v>1</v>
      </c>
      <c r="O4205" s="1" t="str">
        <f t="shared" si="260"/>
        <v>17-25</v>
      </c>
    </row>
    <row r="4206" spans="1:15">
      <c r="A4206" s="1">
        <v>4205</v>
      </c>
      <c r="B4206" s="1">
        <v>86753094205</v>
      </c>
      <c r="C4206" s="2">
        <v>1.832876712328767</v>
      </c>
      <c r="D4206" s="2" t="str">
        <f t="shared" si="261"/>
        <v>&gt; 1.5 year</v>
      </c>
      <c r="E4206" s="3">
        <v>34.512328767123286</v>
      </c>
      <c r="F4206" s="1">
        <v>0</v>
      </c>
      <c r="G4206" s="1">
        <v>26</v>
      </c>
      <c r="H4206" s="1" t="str">
        <f t="shared" si="262"/>
        <v>&lt;80</v>
      </c>
      <c r="I4206" s="1">
        <v>256.04207670783097</v>
      </c>
      <c r="J4206" s="1">
        <v>130.30939570184901</v>
      </c>
      <c r="K4206" s="1">
        <v>431.16036068608798</v>
      </c>
      <c r="L4206" s="1">
        <v>204.824412662247</v>
      </c>
      <c r="M4206" s="1">
        <f t="shared" si="263"/>
        <v>107.22629059457459</v>
      </c>
      <c r="N4206" s="1">
        <v>0</v>
      </c>
      <c r="O4206" s="1" t="str">
        <f t="shared" si="260"/>
        <v>25-40</v>
      </c>
    </row>
    <row r="4207" spans="1:15">
      <c r="A4207" s="1">
        <v>4206</v>
      </c>
      <c r="B4207" s="1">
        <v>86753094206</v>
      </c>
      <c r="C4207" s="2">
        <v>1.5643835616438355</v>
      </c>
      <c r="D4207" s="2" t="str">
        <f t="shared" si="261"/>
        <v>&gt; 1.5 year</v>
      </c>
      <c r="E4207" s="3">
        <v>30.471232876712328</v>
      </c>
      <c r="F4207" s="1">
        <v>0</v>
      </c>
      <c r="G4207" s="1">
        <v>31</v>
      </c>
      <c r="H4207" s="1" t="str">
        <f t="shared" si="262"/>
        <v>&lt;80</v>
      </c>
      <c r="I4207" s="1">
        <v>153.58212480685</v>
      </c>
      <c r="J4207" s="1">
        <v>228.55777983124901</v>
      </c>
      <c r="K4207" s="1">
        <v>123.20508761373701</v>
      </c>
      <c r="L4207" s="1">
        <v>358.34187613575301</v>
      </c>
      <c r="M4207" s="1">
        <f t="shared" si="263"/>
        <v>88.356828020986711</v>
      </c>
      <c r="N4207" s="1">
        <v>1</v>
      </c>
      <c r="O4207" s="1" t="str">
        <f t="shared" si="260"/>
        <v>25-40</v>
      </c>
    </row>
    <row r="4208" spans="1:15">
      <c r="A4208" s="1">
        <v>4207</v>
      </c>
      <c r="B4208" s="1">
        <v>86753094207</v>
      </c>
      <c r="C4208" s="2">
        <v>1.1863013698630136</v>
      </c>
      <c r="D4208" s="2" t="str">
        <f t="shared" si="261"/>
        <v>&lt;= 1.5 year</v>
      </c>
      <c r="E4208" s="3">
        <v>40.857534246575341</v>
      </c>
      <c r="F4208" s="1">
        <v>0</v>
      </c>
      <c r="G4208" s="1">
        <v>68</v>
      </c>
      <c r="H4208" s="1" t="str">
        <f t="shared" si="262"/>
        <v>&lt;80</v>
      </c>
      <c r="I4208" s="1">
        <v>10.460718340852701</v>
      </c>
      <c r="J4208" s="1">
        <v>241.081675827563</v>
      </c>
      <c r="K4208" s="1">
        <v>331.80340131928398</v>
      </c>
      <c r="L4208" s="1">
        <v>22.8038953936612</v>
      </c>
      <c r="M4208" s="1">
        <f t="shared" si="263"/>
        <v>62.67626713902667</v>
      </c>
      <c r="N4208" s="1">
        <v>0</v>
      </c>
      <c r="O4208" s="1" t="str">
        <f t="shared" si="260"/>
        <v>&gt;40</v>
      </c>
    </row>
    <row r="4209" spans="1:15">
      <c r="A4209" s="1">
        <v>4208</v>
      </c>
      <c r="B4209" s="1">
        <v>86753094208</v>
      </c>
      <c r="C4209" s="2">
        <v>1.6684931506849314</v>
      </c>
      <c r="D4209" s="2" t="str">
        <f t="shared" si="261"/>
        <v>&gt; 1.5 year</v>
      </c>
      <c r="E4209" s="3">
        <v>29.786301369863015</v>
      </c>
      <c r="F4209" s="1">
        <v>0</v>
      </c>
      <c r="G4209" s="1">
        <v>65</v>
      </c>
      <c r="H4209" s="1" t="str">
        <f t="shared" si="262"/>
        <v>&lt;80</v>
      </c>
      <c r="I4209" s="1">
        <v>328.21391236284501</v>
      </c>
      <c r="J4209" s="1">
        <v>285.05748518430897</v>
      </c>
      <c r="K4209" s="1">
        <v>176.767959958874</v>
      </c>
      <c r="L4209" s="1">
        <v>218.92115249976899</v>
      </c>
      <c r="M4209" s="1">
        <f t="shared" si="263"/>
        <v>96.54440529880948</v>
      </c>
      <c r="N4209" s="1">
        <v>0</v>
      </c>
      <c r="O4209" s="1" t="str">
        <f t="shared" si="260"/>
        <v>25-40</v>
      </c>
    </row>
    <row r="4210" spans="1:15">
      <c r="A4210" s="1">
        <v>4209</v>
      </c>
      <c r="B4210" s="1">
        <v>86753094209</v>
      </c>
      <c r="C4210" s="2">
        <v>0.989041095890411</v>
      </c>
      <c r="D4210" s="2" t="str">
        <f t="shared" si="261"/>
        <v>&lt;= 1.5 year</v>
      </c>
      <c r="E4210" s="3">
        <v>33.350684931506848</v>
      </c>
      <c r="F4210" s="1">
        <v>0</v>
      </c>
      <c r="G4210" s="1">
        <v>21</v>
      </c>
      <c r="H4210" s="1" t="str">
        <f t="shared" si="262"/>
        <v>&lt;80</v>
      </c>
      <c r="I4210" s="1">
        <v>4.3432822629209999</v>
      </c>
      <c r="J4210" s="1">
        <v>19.171663824305199</v>
      </c>
      <c r="K4210" s="1">
        <v>307.89474519467598</v>
      </c>
      <c r="L4210" s="1">
        <v>437.327501150194</v>
      </c>
      <c r="M4210" s="1">
        <f t="shared" si="263"/>
        <v>91.307865248362489</v>
      </c>
      <c r="N4210" s="1">
        <v>0</v>
      </c>
      <c r="O4210" s="1" t="str">
        <f t="shared" si="260"/>
        <v>25-40</v>
      </c>
    </row>
    <row r="4211" spans="1:15">
      <c r="A4211" s="1">
        <v>4210</v>
      </c>
      <c r="B4211" s="1">
        <v>86753094210</v>
      </c>
      <c r="C4211" s="2">
        <v>1.7506849315068493</v>
      </c>
      <c r="D4211" s="2" t="str">
        <f t="shared" si="261"/>
        <v>&gt; 1.5 year</v>
      </c>
      <c r="E4211" s="3">
        <v>35.564383561643837</v>
      </c>
      <c r="F4211" s="1">
        <v>1</v>
      </c>
      <c r="G4211" s="1">
        <v>34</v>
      </c>
      <c r="H4211" s="1" t="str">
        <f t="shared" si="262"/>
        <v>&lt;80</v>
      </c>
      <c r="I4211" s="1">
        <v>162.35769549535999</v>
      </c>
      <c r="J4211" s="1">
        <v>223.04459659003101</v>
      </c>
      <c r="K4211" s="1">
        <v>293.418130424428</v>
      </c>
      <c r="L4211" s="1">
        <v>284.55711164982398</v>
      </c>
      <c r="M4211" s="1">
        <f t="shared" si="263"/>
        <v>100.18921241574151</v>
      </c>
      <c r="N4211" s="1">
        <v>0</v>
      </c>
      <c r="O4211" s="1" t="str">
        <f t="shared" si="260"/>
        <v>25-40</v>
      </c>
    </row>
    <row r="4212" spans="1:15">
      <c r="A4212" s="1">
        <v>4211</v>
      </c>
      <c r="B4212" s="1">
        <v>86753094211</v>
      </c>
      <c r="C4212" s="2">
        <v>1.2301369863013698</v>
      </c>
      <c r="D4212" s="2" t="str">
        <f t="shared" si="261"/>
        <v>&lt;= 1.5 year</v>
      </c>
      <c r="E4212" s="3">
        <v>42.591780821917808</v>
      </c>
      <c r="F4212" s="1">
        <v>0</v>
      </c>
      <c r="G4212" s="1">
        <v>58</v>
      </c>
      <c r="H4212" s="1" t="str">
        <f t="shared" si="262"/>
        <v>&lt;80</v>
      </c>
      <c r="I4212" s="1">
        <v>19.171838543008501</v>
      </c>
      <c r="J4212" s="1">
        <v>205.436491671623</v>
      </c>
      <c r="K4212" s="1">
        <v>263.130461302387</v>
      </c>
      <c r="L4212" s="1">
        <v>28.2400590289616</v>
      </c>
      <c r="M4212" s="1">
        <f t="shared" si="263"/>
        <v>52.933128856932349</v>
      </c>
      <c r="N4212" s="1">
        <v>0</v>
      </c>
      <c r="O4212" s="1" t="str">
        <f t="shared" si="260"/>
        <v>&gt;40</v>
      </c>
    </row>
    <row r="4213" spans="1:15">
      <c r="A4213" s="1">
        <v>4212</v>
      </c>
      <c r="B4213" s="1">
        <v>86753094212</v>
      </c>
      <c r="C4213" s="2">
        <v>1.1479452054794521</v>
      </c>
      <c r="D4213" s="2" t="str">
        <f t="shared" si="261"/>
        <v>&lt;= 1.5 year</v>
      </c>
      <c r="E4213" s="3">
        <v>40.767123287671232</v>
      </c>
      <c r="F4213" s="1">
        <v>1</v>
      </c>
      <c r="G4213" s="1">
        <v>82</v>
      </c>
      <c r="H4213" s="1" t="str">
        <f t="shared" si="262"/>
        <v>&gt;=80</v>
      </c>
      <c r="I4213" s="1">
        <v>18.2780307081938</v>
      </c>
      <c r="J4213" s="1">
        <v>253.25283015938001</v>
      </c>
      <c r="K4213" s="1">
        <v>204.39335053224599</v>
      </c>
      <c r="L4213" s="1">
        <v>62.634396497200598</v>
      </c>
      <c r="M4213" s="1">
        <f t="shared" si="263"/>
        <v>53.765798512939497</v>
      </c>
      <c r="N4213" s="1">
        <v>1</v>
      </c>
      <c r="O4213" s="1" t="str">
        <f t="shared" si="260"/>
        <v>&gt;40</v>
      </c>
    </row>
    <row r="4214" spans="1:15">
      <c r="A4214" s="1">
        <v>4213</v>
      </c>
      <c r="B4214" s="1">
        <v>86753094213</v>
      </c>
      <c r="C4214" s="2">
        <v>1.7589041095890412</v>
      </c>
      <c r="D4214" s="2" t="str">
        <f t="shared" si="261"/>
        <v>&gt; 1.5 year</v>
      </c>
      <c r="E4214" s="3">
        <v>29.926027397260274</v>
      </c>
      <c r="F4214" s="1">
        <v>0</v>
      </c>
      <c r="G4214" s="1">
        <v>22</v>
      </c>
      <c r="H4214" s="1" t="str">
        <f t="shared" si="262"/>
        <v>&lt;80</v>
      </c>
      <c r="I4214" s="1">
        <v>220.693759528615</v>
      </c>
      <c r="J4214" s="1">
        <v>263.385577125015</v>
      </c>
      <c r="K4214" s="1">
        <v>152.27324868722999</v>
      </c>
      <c r="L4214" s="1">
        <v>252.65117496058201</v>
      </c>
      <c r="M4214" s="1">
        <f t="shared" si="263"/>
        <v>87.317277770027843</v>
      </c>
      <c r="N4214" s="1">
        <v>1</v>
      </c>
      <c r="O4214" s="1" t="str">
        <f t="shared" si="260"/>
        <v>25-40</v>
      </c>
    </row>
    <row r="4215" spans="1:15">
      <c r="A4215" s="1">
        <v>4214</v>
      </c>
      <c r="B4215" s="1">
        <v>86753094214</v>
      </c>
      <c r="C4215" s="2">
        <v>1.1972602739726028</v>
      </c>
      <c r="D4215" s="2" t="str">
        <f t="shared" si="261"/>
        <v>&lt;= 1.5 year</v>
      </c>
      <c r="E4215" s="3">
        <v>37.008219178082193</v>
      </c>
      <c r="F4215" s="1">
        <v>1</v>
      </c>
      <c r="G4215" s="1">
        <v>66</v>
      </c>
      <c r="H4215" s="1" t="str">
        <f t="shared" si="262"/>
        <v>&lt;80</v>
      </c>
      <c r="I4215" s="1">
        <v>39.653031699109697</v>
      </c>
      <c r="J4215" s="1">
        <v>299.49436450066401</v>
      </c>
      <c r="K4215" s="1">
        <v>266.62738044591401</v>
      </c>
      <c r="L4215" s="1">
        <v>7.8884590951043299</v>
      </c>
      <c r="M4215" s="1">
        <f t="shared" si="263"/>
        <v>60.07369244090409</v>
      </c>
      <c r="N4215" s="1">
        <v>0</v>
      </c>
      <c r="O4215" s="1" t="str">
        <f t="shared" si="260"/>
        <v>25-40</v>
      </c>
    </row>
    <row r="4216" spans="1:15">
      <c r="A4216" s="1">
        <v>4215</v>
      </c>
      <c r="B4216" s="1">
        <v>86753094215</v>
      </c>
      <c r="C4216" s="2">
        <v>1.1945205479452055</v>
      </c>
      <c r="D4216" s="2" t="str">
        <f t="shared" si="261"/>
        <v>&lt;= 1.5 year</v>
      </c>
      <c r="E4216" s="3">
        <v>47.153424657534245</v>
      </c>
      <c r="F4216" s="1">
        <v>1</v>
      </c>
      <c r="G4216" s="1">
        <v>48</v>
      </c>
      <c r="H4216" s="1" t="str">
        <f t="shared" si="262"/>
        <v>&lt;80</v>
      </c>
      <c r="I4216" s="1">
        <v>19.0896162339439</v>
      </c>
      <c r="J4216" s="1">
        <v>229.14215823963599</v>
      </c>
      <c r="K4216" s="1">
        <v>346.83549632851702</v>
      </c>
      <c r="L4216" s="1">
        <v>7.6240592050522604</v>
      </c>
      <c r="M4216" s="1">
        <f t="shared" si="263"/>
        <v>62.393688621914698</v>
      </c>
      <c r="N4216" s="1">
        <v>0</v>
      </c>
      <c r="O4216" s="1" t="str">
        <f t="shared" si="260"/>
        <v>&gt;40</v>
      </c>
    </row>
    <row r="4217" spans="1:15">
      <c r="A4217" s="1">
        <v>4216</v>
      </c>
      <c r="B4217" s="1">
        <v>86753094216</v>
      </c>
      <c r="C4217" s="2">
        <v>1.6054794520547946</v>
      </c>
      <c r="D4217" s="2" t="str">
        <f t="shared" si="261"/>
        <v>&gt; 1.5 year</v>
      </c>
      <c r="E4217" s="3">
        <v>32.547945205479451</v>
      </c>
      <c r="F4217" s="1">
        <v>0</v>
      </c>
      <c r="G4217" s="1">
        <v>73</v>
      </c>
      <c r="H4217" s="1" t="str">
        <f t="shared" si="262"/>
        <v>&lt;80</v>
      </c>
      <c r="I4217" s="1">
        <v>117.960151459735</v>
      </c>
      <c r="J4217" s="1">
        <v>305.98263504466399</v>
      </c>
      <c r="K4217" s="1">
        <v>234.185621693787</v>
      </c>
      <c r="L4217" s="1">
        <v>183.03874117445801</v>
      </c>
      <c r="M4217" s="1">
        <f t="shared" si="263"/>
        <v>83.982346464541322</v>
      </c>
      <c r="N4217" s="1">
        <v>1</v>
      </c>
      <c r="O4217" s="1" t="str">
        <f t="shared" si="260"/>
        <v>25-40</v>
      </c>
    </row>
    <row r="4218" spans="1:15">
      <c r="A4218" s="1">
        <v>4217</v>
      </c>
      <c r="B4218" s="1">
        <v>86753094217</v>
      </c>
      <c r="C4218" s="2">
        <v>1.7205479452054795</v>
      </c>
      <c r="D4218" s="2" t="str">
        <f t="shared" si="261"/>
        <v>&gt; 1.5 year</v>
      </c>
      <c r="E4218" s="3">
        <v>30.019178082191782</v>
      </c>
      <c r="F4218" s="1">
        <v>1</v>
      </c>
      <c r="G4218" s="1">
        <v>46</v>
      </c>
      <c r="H4218" s="1" t="str">
        <f t="shared" si="262"/>
        <v>&lt;80</v>
      </c>
      <c r="I4218" s="1">
        <v>232.98822412598699</v>
      </c>
      <c r="J4218" s="1">
        <v>280.20905172824399</v>
      </c>
      <c r="K4218" s="1">
        <v>261.91499587993098</v>
      </c>
      <c r="L4218" s="1">
        <v>213.64543873698599</v>
      </c>
      <c r="M4218" s="1">
        <f t="shared" si="263"/>
        <v>98.123034222368517</v>
      </c>
      <c r="N4218" s="1">
        <v>0</v>
      </c>
      <c r="O4218" s="1" t="str">
        <f t="shared" si="260"/>
        <v>25-40</v>
      </c>
    </row>
    <row r="4219" spans="1:15">
      <c r="A4219" s="1">
        <v>4218</v>
      </c>
      <c r="B4219" s="1">
        <v>86753094218</v>
      </c>
      <c r="C4219" s="2">
        <v>1.0054794520547945</v>
      </c>
      <c r="D4219" s="2" t="str">
        <f t="shared" si="261"/>
        <v>&lt;= 1.5 year</v>
      </c>
      <c r="E4219" s="3">
        <v>35.515068493150686</v>
      </c>
      <c r="F4219" s="1">
        <v>1</v>
      </c>
      <c r="G4219" s="1">
        <v>21</v>
      </c>
      <c r="H4219" s="1" t="str">
        <f t="shared" si="262"/>
        <v>&lt;80</v>
      </c>
      <c r="I4219" s="1">
        <v>295.33999280736498</v>
      </c>
      <c r="J4219" s="1">
        <v>516.00842975144803</v>
      </c>
      <c r="K4219" s="1">
        <v>54.153195740510299</v>
      </c>
      <c r="L4219" s="1">
        <v>16.481859710907901</v>
      </c>
      <c r="M4219" s="1">
        <f t="shared" si="263"/>
        <v>73.384080458875232</v>
      </c>
      <c r="N4219" s="1">
        <v>1</v>
      </c>
      <c r="O4219" s="1" t="str">
        <f t="shared" si="260"/>
        <v>25-40</v>
      </c>
    </row>
    <row r="4220" spans="1:15">
      <c r="A4220" s="1">
        <v>4219</v>
      </c>
      <c r="B4220" s="1">
        <v>86753094219</v>
      </c>
      <c r="C4220" s="2">
        <v>1.5863013698630137</v>
      </c>
      <c r="D4220" s="2" t="str">
        <f t="shared" si="261"/>
        <v>&gt; 1.5 year</v>
      </c>
      <c r="E4220" s="3">
        <v>25.621917808219177</v>
      </c>
      <c r="F4220" s="1">
        <v>0</v>
      </c>
      <c r="G4220" s="1">
        <v>25</v>
      </c>
      <c r="H4220" s="1" t="str">
        <f t="shared" si="262"/>
        <v>&lt;80</v>
      </c>
      <c r="I4220" s="1">
        <v>205.53827411846501</v>
      </c>
      <c r="J4220" s="1">
        <v>326.6368053466</v>
      </c>
      <c r="K4220" s="1">
        <v>289.893211390099</v>
      </c>
      <c r="L4220" s="1">
        <v>250.10815338636701</v>
      </c>
      <c r="M4220" s="1">
        <f t="shared" si="263"/>
        <v>107.37417013038113</v>
      </c>
      <c r="N4220" s="1">
        <v>0</v>
      </c>
      <c r="O4220" s="1" t="str">
        <f t="shared" si="260"/>
        <v>25-40</v>
      </c>
    </row>
    <row r="4221" spans="1:15">
      <c r="A4221" s="1">
        <v>4220</v>
      </c>
      <c r="B4221" s="1">
        <v>86753094220</v>
      </c>
      <c r="C4221" s="2">
        <v>1.4356164383561645</v>
      </c>
      <c r="D4221" s="2" t="str">
        <f t="shared" si="261"/>
        <v>&lt;= 1.5 year</v>
      </c>
      <c r="E4221" s="3">
        <v>23.167123287671235</v>
      </c>
      <c r="F4221" s="1">
        <v>1</v>
      </c>
      <c r="G4221" s="1">
        <v>54</v>
      </c>
      <c r="H4221" s="1" t="str">
        <f t="shared" si="262"/>
        <v>&lt;80</v>
      </c>
      <c r="I4221" s="1">
        <v>349.10742578661399</v>
      </c>
      <c r="J4221" s="1">
        <v>336.41819284432398</v>
      </c>
      <c r="K4221" s="1">
        <v>66.245891453918702</v>
      </c>
      <c r="L4221" s="1">
        <v>83.263523993199797</v>
      </c>
      <c r="M4221" s="1">
        <f t="shared" si="263"/>
        <v>72.783179344129252</v>
      </c>
      <c r="N4221" s="1">
        <v>0</v>
      </c>
      <c r="O4221" s="1" t="str">
        <f t="shared" si="260"/>
        <v>17-25</v>
      </c>
    </row>
    <row r="4222" spans="1:15">
      <c r="A4222" s="1">
        <v>4221</v>
      </c>
      <c r="B4222" s="1">
        <v>86753094221</v>
      </c>
      <c r="C4222" s="2">
        <v>1.3780821917808219</v>
      </c>
      <c r="D4222" s="2" t="str">
        <f t="shared" si="261"/>
        <v>&lt;= 1.5 year</v>
      </c>
      <c r="E4222" s="3">
        <v>27.104109589041094</v>
      </c>
      <c r="F4222" s="1">
        <v>1</v>
      </c>
      <c r="G4222" s="1">
        <v>61</v>
      </c>
      <c r="H4222" s="1" t="str">
        <f t="shared" si="262"/>
        <v>&lt;80</v>
      </c>
      <c r="I4222" s="1">
        <v>307.66797215153298</v>
      </c>
      <c r="J4222" s="1">
        <v>335.22151771029399</v>
      </c>
      <c r="K4222" s="1">
        <v>129.83598324364499</v>
      </c>
      <c r="L4222" s="1">
        <v>33.584761202220697</v>
      </c>
      <c r="M4222" s="1">
        <f t="shared" si="263"/>
        <v>71.041648522450032</v>
      </c>
      <c r="N4222" s="1">
        <v>0</v>
      </c>
      <c r="O4222" s="1" t="str">
        <f t="shared" si="260"/>
        <v>25-40</v>
      </c>
    </row>
    <row r="4223" spans="1:15">
      <c r="A4223" s="1">
        <v>4222</v>
      </c>
      <c r="B4223" s="1">
        <v>86753094222</v>
      </c>
      <c r="C4223" s="2">
        <v>1.3726027397260274</v>
      </c>
      <c r="D4223" s="2" t="str">
        <f t="shared" si="261"/>
        <v>&lt;= 1.5 year</v>
      </c>
      <c r="E4223" s="3">
        <v>42.975342465753428</v>
      </c>
      <c r="F4223" s="1">
        <v>1</v>
      </c>
      <c r="G4223" s="1">
        <v>69</v>
      </c>
      <c r="H4223" s="1" t="str">
        <f t="shared" si="262"/>
        <v>&lt;80</v>
      </c>
      <c r="I4223" s="1">
        <v>16.654206826808</v>
      </c>
      <c r="J4223" s="1">
        <v>439.769452463721</v>
      </c>
      <c r="K4223" s="1">
        <v>134.33460118505701</v>
      </c>
      <c r="L4223" s="1">
        <v>4.4379425236198999</v>
      </c>
      <c r="M4223" s="1">
        <f t="shared" si="263"/>
        <v>53.166597988283542</v>
      </c>
      <c r="N4223" s="1">
        <v>0</v>
      </c>
      <c r="O4223" s="1" t="str">
        <f t="shared" si="260"/>
        <v>&gt;40</v>
      </c>
    </row>
    <row r="4224" spans="1:15">
      <c r="A4224" s="1">
        <v>4223</v>
      </c>
      <c r="B4224" s="1">
        <v>86753094223</v>
      </c>
      <c r="C4224" s="2">
        <v>1.7205479452054795</v>
      </c>
      <c r="D4224" s="2" t="str">
        <f t="shared" si="261"/>
        <v>&gt; 1.5 year</v>
      </c>
      <c r="E4224" s="3">
        <v>30.323287671232876</v>
      </c>
      <c r="F4224" s="1">
        <v>0</v>
      </c>
      <c r="G4224" s="1">
        <v>46</v>
      </c>
      <c r="H4224" s="1" t="str">
        <f t="shared" si="262"/>
        <v>&lt;80</v>
      </c>
      <c r="I4224" s="1">
        <v>165.41502150619201</v>
      </c>
      <c r="J4224" s="1">
        <v>320.24116742534397</v>
      </c>
      <c r="K4224" s="1">
        <v>105.728252591988</v>
      </c>
      <c r="L4224" s="1">
        <v>493.90657164047701</v>
      </c>
      <c r="M4224" s="1">
        <f t="shared" si="263"/>
        <v>110.80867402241867</v>
      </c>
      <c r="N4224" s="1">
        <v>0</v>
      </c>
      <c r="O4224" s="1" t="str">
        <f t="shared" si="260"/>
        <v>25-40</v>
      </c>
    </row>
    <row r="4225" spans="1:15">
      <c r="A4225" s="1">
        <v>4224</v>
      </c>
      <c r="B4225" s="1">
        <v>86753094224</v>
      </c>
      <c r="C4225" s="2">
        <v>1.1178082191780823</v>
      </c>
      <c r="D4225" s="2" t="str">
        <f t="shared" si="261"/>
        <v>&lt;= 1.5 year</v>
      </c>
      <c r="E4225" s="3">
        <v>37.054794520547944</v>
      </c>
      <c r="F4225" s="1">
        <v>0</v>
      </c>
      <c r="G4225" s="1">
        <v>21</v>
      </c>
      <c r="H4225" s="1" t="str">
        <f t="shared" si="262"/>
        <v>&lt;80</v>
      </c>
      <c r="I4225" s="1">
        <v>39.829159874791301</v>
      </c>
      <c r="J4225" s="1">
        <v>12.371847921969101</v>
      </c>
      <c r="K4225" s="1">
        <v>352.73862152601902</v>
      </c>
      <c r="L4225" s="1">
        <v>319.031698660166</v>
      </c>
      <c r="M4225" s="1">
        <f t="shared" si="263"/>
        <v>84.788519046083024</v>
      </c>
      <c r="N4225" s="1">
        <v>0</v>
      </c>
      <c r="O4225" s="1" t="str">
        <f t="shared" si="260"/>
        <v>25-40</v>
      </c>
    </row>
    <row r="4226" spans="1:15">
      <c r="A4226" s="1">
        <v>4225</v>
      </c>
      <c r="B4226" s="1">
        <v>86753094225</v>
      </c>
      <c r="C4226" s="2">
        <v>1.6328767123287671</v>
      </c>
      <c r="D4226" s="2" t="str">
        <f t="shared" si="261"/>
        <v>&gt; 1.5 year</v>
      </c>
      <c r="E4226" s="3">
        <v>33.076712328767123</v>
      </c>
      <c r="F4226" s="1">
        <v>0</v>
      </c>
      <c r="G4226" s="1">
        <v>23</v>
      </c>
      <c r="H4226" s="1" t="str">
        <f t="shared" si="262"/>
        <v>&lt;80</v>
      </c>
      <c r="I4226" s="1">
        <v>169.098702872704</v>
      </c>
      <c r="J4226" s="1">
        <v>342.80460097245799</v>
      </c>
      <c r="K4226" s="1">
        <v>258.09450914875902</v>
      </c>
      <c r="L4226" s="1">
        <v>256.499781526795</v>
      </c>
      <c r="M4226" s="1">
        <f t="shared" si="263"/>
        <v>102.70357918867944</v>
      </c>
      <c r="N4226" s="1">
        <v>0</v>
      </c>
      <c r="O4226" s="1" t="str">
        <f t="shared" ref="O4226:O4289" si="264">IF(AND(E4226&gt;17,E4226&lt;25),"17-25",IF(AND(E4226&gt;25,E4226&lt;40),"25-40","&gt;40"))</f>
        <v>25-40</v>
      </c>
    </row>
    <row r="4227" spans="1:15">
      <c r="A4227" s="1">
        <v>4226</v>
      </c>
      <c r="B4227" s="1">
        <v>86753094226</v>
      </c>
      <c r="C4227" s="2">
        <v>1.4684931506849315</v>
      </c>
      <c r="D4227" s="2" t="str">
        <f t="shared" ref="D4227:D4290" si="265">IF(OR(C4227&lt;1.5, C4227=1.5),"&lt;= 1.5 year","&gt; 1.5 year")</f>
        <v>&lt;= 1.5 year</v>
      </c>
      <c r="E4227" s="3">
        <v>26.715068493150685</v>
      </c>
      <c r="F4227" s="1">
        <v>0</v>
      </c>
      <c r="G4227" s="1">
        <v>44</v>
      </c>
      <c r="H4227" s="1" t="str">
        <f t="shared" ref="H4227:H4290" si="266">IF(G4227&lt;80,"&lt;80","&gt;=80")</f>
        <v>&lt;80</v>
      </c>
      <c r="I4227" s="1">
        <v>297.48801347374803</v>
      </c>
      <c r="J4227" s="1">
        <v>228.11944885523101</v>
      </c>
      <c r="K4227" s="1">
        <v>348.02181280194998</v>
      </c>
      <c r="L4227" s="1">
        <v>195.44583939597501</v>
      </c>
      <c r="M4227" s="1">
        <f t="shared" ref="M4227:M4290" si="267">SUMPRODUCT(I4227:L4227,$P$3:$S$3)</f>
        <v>107.26471525006932</v>
      </c>
      <c r="N4227" s="1">
        <v>0</v>
      </c>
      <c r="O4227" s="1" t="str">
        <f t="shared" si="264"/>
        <v>25-40</v>
      </c>
    </row>
    <row r="4228" spans="1:15">
      <c r="A4228" s="1">
        <v>4227</v>
      </c>
      <c r="B4228" s="1">
        <v>86753094227</v>
      </c>
      <c r="C4228" s="2">
        <v>1.7205479452054795</v>
      </c>
      <c r="D4228" s="2" t="str">
        <f t="shared" si="265"/>
        <v>&gt; 1.5 year</v>
      </c>
      <c r="E4228" s="3">
        <v>32.682191780821917</v>
      </c>
      <c r="F4228" s="1">
        <v>0</v>
      </c>
      <c r="G4228" s="1">
        <v>50</v>
      </c>
      <c r="H4228" s="1" t="str">
        <f t="shared" si="266"/>
        <v>&lt;80</v>
      </c>
      <c r="I4228" s="1">
        <v>304.387140271904</v>
      </c>
      <c r="J4228" s="1">
        <v>196.30597984236201</v>
      </c>
      <c r="K4228" s="1">
        <v>169.548938463469</v>
      </c>
      <c r="L4228" s="1">
        <v>237.13148643120201</v>
      </c>
      <c r="M4228" s="1">
        <f t="shared" si="267"/>
        <v>88.857100596501809</v>
      </c>
      <c r="N4228" s="1">
        <v>0</v>
      </c>
      <c r="O4228" s="1" t="str">
        <f t="shared" si="264"/>
        <v>25-40</v>
      </c>
    </row>
    <row r="4229" spans="1:15">
      <c r="A4229" s="1">
        <v>4228</v>
      </c>
      <c r="B4229" s="1">
        <v>86753094228</v>
      </c>
      <c r="C4229" s="2">
        <v>1.210958904109589</v>
      </c>
      <c r="D4229" s="2" t="str">
        <f t="shared" si="265"/>
        <v>&lt;= 1.5 year</v>
      </c>
      <c r="E4229" s="3">
        <v>39.027397260273972</v>
      </c>
      <c r="F4229" s="1">
        <v>0</v>
      </c>
      <c r="G4229" s="1">
        <v>104</v>
      </c>
      <c r="H4229" s="1" t="str">
        <f t="shared" si="266"/>
        <v>&gt;=80</v>
      </c>
      <c r="I4229" s="1">
        <v>47.746740055248601</v>
      </c>
      <c r="J4229" s="1">
        <v>167.02859909680501</v>
      </c>
      <c r="K4229" s="1">
        <v>445.67519318116899</v>
      </c>
      <c r="L4229" s="1">
        <v>8.0937099604297007</v>
      </c>
      <c r="M4229" s="1">
        <f t="shared" si="267"/>
        <v>71.634295509156132</v>
      </c>
      <c r="N4229" s="1">
        <v>0</v>
      </c>
      <c r="O4229" s="1" t="str">
        <f t="shared" si="264"/>
        <v>25-40</v>
      </c>
    </row>
    <row r="4230" spans="1:15">
      <c r="A4230" s="1">
        <v>4229</v>
      </c>
      <c r="B4230" s="1">
        <v>86753094229</v>
      </c>
      <c r="C4230" s="2">
        <v>1.6356164383561644</v>
      </c>
      <c r="D4230" s="2" t="str">
        <f t="shared" si="265"/>
        <v>&gt; 1.5 year</v>
      </c>
      <c r="E4230" s="3">
        <v>31.473972602739725</v>
      </c>
      <c r="F4230" s="1">
        <v>0</v>
      </c>
      <c r="G4230" s="1">
        <v>15</v>
      </c>
      <c r="H4230" s="1" t="str">
        <f t="shared" si="266"/>
        <v>&lt;80</v>
      </c>
      <c r="I4230" s="1">
        <v>213.210535326768</v>
      </c>
      <c r="J4230" s="1">
        <v>246.25481517032799</v>
      </c>
      <c r="K4230" s="1">
        <v>263.68729966927702</v>
      </c>
      <c r="L4230" s="1">
        <v>276.09743919761502</v>
      </c>
      <c r="M4230" s="1">
        <f t="shared" si="267"/>
        <v>101.53139670379474</v>
      </c>
      <c r="N4230" s="1">
        <v>0</v>
      </c>
      <c r="O4230" s="1" t="str">
        <f t="shared" si="264"/>
        <v>25-40</v>
      </c>
    </row>
    <row r="4231" spans="1:15">
      <c r="A4231" s="1">
        <v>4230</v>
      </c>
      <c r="B4231" s="1">
        <v>86753094230</v>
      </c>
      <c r="C4231" s="2">
        <v>1.2356164383561643</v>
      </c>
      <c r="D4231" s="2" t="str">
        <f t="shared" si="265"/>
        <v>&lt;= 1.5 year</v>
      </c>
      <c r="E4231" s="3">
        <v>36.279452054794518</v>
      </c>
      <c r="F4231" s="1">
        <v>0</v>
      </c>
      <c r="G4231" s="1">
        <v>81</v>
      </c>
      <c r="H4231" s="1" t="str">
        <f t="shared" si="266"/>
        <v>&gt;=80</v>
      </c>
      <c r="I4231" s="1">
        <v>6.4739855341130301</v>
      </c>
      <c r="J4231" s="1">
        <v>333.966501547804</v>
      </c>
      <c r="K4231" s="1">
        <v>309.84898185481097</v>
      </c>
      <c r="L4231" s="1">
        <v>17.996694383241799</v>
      </c>
      <c r="M4231" s="1">
        <f t="shared" si="267"/>
        <v>66.576720115119684</v>
      </c>
      <c r="N4231" s="1">
        <v>0</v>
      </c>
      <c r="O4231" s="1" t="str">
        <f t="shared" si="264"/>
        <v>25-40</v>
      </c>
    </row>
    <row r="4232" spans="1:15">
      <c r="A4232" s="1">
        <v>4231</v>
      </c>
      <c r="B4232" s="1">
        <v>86753094231</v>
      </c>
      <c r="C4232" s="2">
        <v>1.1534246575342466</v>
      </c>
      <c r="D4232" s="2" t="str">
        <f t="shared" si="265"/>
        <v>&lt;= 1.5 year</v>
      </c>
      <c r="E4232" s="3">
        <v>45.389041095890413</v>
      </c>
      <c r="F4232" s="1">
        <v>0</v>
      </c>
      <c r="G4232" s="1">
        <v>91</v>
      </c>
      <c r="H4232" s="1" t="str">
        <f t="shared" si="266"/>
        <v>&gt;=80</v>
      </c>
      <c r="I4232" s="1">
        <v>57.3262367345569</v>
      </c>
      <c r="J4232" s="1">
        <v>246.19988551672299</v>
      </c>
      <c r="K4232" s="1">
        <v>228.91722387818101</v>
      </c>
      <c r="L4232" s="1">
        <v>60.7875690428328</v>
      </c>
      <c r="M4232" s="1">
        <f t="shared" si="267"/>
        <v>59.04666493062404</v>
      </c>
      <c r="N4232" s="1">
        <v>0</v>
      </c>
      <c r="O4232" s="1" t="str">
        <f t="shared" si="264"/>
        <v>&gt;40</v>
      </c>
    </row>
    <row r="4233" spans="1:15">
      <c r="A4233" s="1">
        <v>4232</v>
      </c>
      <c r="B4233" s="1">
        <v>86753094232</v>
      </c>
      <c r="C4233" s="2">
        <v>1.0520547945205478</v>
      </c>
      <c r="D4233" s="2" t="str">
        <f t="shared" si="265"/>
        <v>&lt;= 1.5 year</v>
      </c>
      <c r="E4233" s="3">
        <v>37.4</v>
      </c>
      <c r="F4233" s="1">
        <v>0</v>
      </c>
      <c r="G4233" s="1">
        <v>19</v>
      </c>
      <c r="H4233" s="1" t="str">
        <f t="shared" si="266"/>
        <v>&lt;80</v>
      </c>
      <c r="I4233" s="1">
        <v>388.59889662709401</v>
      </c>
      <c r="J4233" s="1">
        <v>431.64172416573598</v>
      </c>
      <c r="K4233" s="1">
        <v>34.827328416393001</v>
      </c>
      <c r="L4233" s="1">
        <v>16.043247677951001</v>
      </c>
      <c r="M4233" s="1">
        <f t="shared" si="267"/>
        <v>71.723718794747683</v>
      </c>
      <c r="N4233" s="1">
        <v>1</v>
      </c>
      <c r="O4233" s="1" t="str">
        <f t="shared" si="264"/>
        <v>25-40</v>
      </c>
    </row>
    <row r="4234" spans="1:15">
      <c r="A4234" s="1">
        <v>4233</v>
      </c>
      <c r="B4234" s="1">
        <v>86753094233</v>
      </c>
      <c r="C4234" s="2">
        <v>1.7753424657534247</v>
      </c>
      <c r="D4234" s="2" t="str">
        <f t="shared" si="265"/>
        <v>&gt; 1.5 year</v>
      </c>
      <c r="E4234" s="3">
        <v>26.887671232876713</v>
      </c>
      <c r="F4234" s="1">
        <v>0</v>
      </c>
      <c r="G4234" s="1">
        <v>58</v>
      </c>
      <c r="H4234" s="1" t="str">
        <f t="shared" si="266"/>
        <v>&lt;80</v>
      </c>
      <c r="I4234" s="1">
        <v>243.99769774817301</v>
      </c>
      <c r="J4234" s="1">
        <v>127.063256067003</v>
      </c>
      <c r="K4234" s="1">
        <v>266.59587176377801</v>
      </c>
      <c r="L4234" s="1">
        <v>295.40205936145901</v>
      </c>
      <c r="M4234" s="1">
        <f t="shared" si="267"/>
        <v>97.124628040242527</v>
      </c>
      <c r="N4234" s="1">
        <v>1</v>
      </c>
      <c r="O4234" s="1" t="str">
        <f t="shared" si="264"/>
        <v>25-40</v>
      </c>
    </row>
    <row r="4235" spans="1:15">
      <c r="A4235" s="1">
        <v>4234</v>
      </c>
      <c r="B4235" s="1">
        <v>86753094234</v>
      </c>
      <c r="C4235" s="2">
        <v>1.2493150684931507</v>
      </c>
      <c r="D4235" s="2" t="str">
        <f t="shared" si="265"/>
        <v>&lt;= 1.5 year</v>
      </c>
      <c r="E4235" s="3">
        <v>40.767123287671232</v>
      </c>
      <c r="F4235" s="1">
        <v>1</v>
      </c>
      <c r="G4235" s="1">
        <v>85</v>
      </c>
      <c r="H4235" s="1" t="str">
        <f t="shared" si="266"/>
        <v>&gt;=80</v>
      </c>
      <c r="I4235" s="1">
        <v>5.4628198768174698</v>
      </c>
      <c r="J4235" s="1">
        <v>283.91215708380201</v>
      </c>
      <c r="K4235" s="1">
        <v>267.94339004543298</v>
      </c>
      <c r="L4235" s="1">
        <v>20.0463722369857</v>
      </c>
      <c r="M4235" s="1">
        <f t="shared" si="267"/>
        <v>57.708769630739802</v>
      </c>
      <c r="N4235" s="1">
        <v>0</v>
      </c>
      <c r="O4235" s="1" t="str">
        <f t="shared" si="264"/>
        <v>&gt;40</v>
      </c>
    </row>
    <row r="4236" spans="1:15">
      <c r="A4236" s="1">
        <v>4235</v>
      </c>
      <c r="B4236" s="1">
        <v>86753094235</v>
      </c>
      <c r="C4236" s="2">
        <v>1.2684931506849315</v>
      </c>
      <c r="D4236" s="2" t="str">
        <f t="shared" si="265"/>
        <v>&lt;= 1.5 year</v>
      </c>
      <c r="E4236" s="3">
        <v>39.31232876712329</v>
      </c>
      <c r="F4236" s="1">
        <v>0</v>
      </c>
      <c r="G4236" s="1">
        <v>85</v>
      </c>
      <c r="H4236" s="1" t="str">
        <f t="shared" si="266"/>
        <v>&gt;=80</v>
      </c>
      <c r="I4236" s="1">
        <v>12.848522666616701</v>
      </c>
      <c r="J4236" s="1">
        <v>218.47916818571599</v>
      </c>
      <c r="K4236" s="1">
        <v>248.53334913801399</v>
      </c>
      <c r="L4236" s="1">
        <v>106.87861806356</v>
      </c>
      <c r="M4236" s="1">
        <f t="shared" si="267"/>
        <v>61.155651332375491</v>
      </c>
      <c r="N4236" s="1">
        <v>0</v>
      </c>
      <c r="O4236" s="1" t="str">
        <f t="shared" si="264"/>
        <v>25-40</v>
      </c>
    </row>
    <row r="4237" spans="1:15">
      <c r="A4237" s="1">
        <v>4236</v>
      </c>
      <c r="B4237" s="1">
        <v>86753094236</v>
      </c>
      <c r="C4237" s="2">
        <v>1.6082191780821917</v>
      </c>
      <c r="D4237" s="2" t="str">
        <f t="shared" si="265"/>
        <v>&gt; 1.5 year</v>
      </c>
      <c r="E4237" s="3">
        <v>24.931506849315067</v>
      </c>
      <c r="F4237" s="1">
        <v>0</v>
      </c>
      <c r="G4237" s="1">
        <v>8</v>
      </c>
      <c r="H4237" s="1" t="str">
        <f t="shared" si="266"/>
        <v>&lt;80</v>
      </c>
      <c r="I4237" s="1">
        <v>167.602394292719</v>
      </c>
      <c r="J4237" s="1">
        <v>186.47073262290601</v>
      </c>
      <c r="K4237" s="1">
        <v>238.056157947141</v>
      </c>
      <c r="L4237" s="1">
        <v>297.07402353093198</v>
      </c>
      <c r="M4237" s="1">
        <f t="shared" si="267"/>
        <v>92.541471930618769</v>
      </c>
      <c r="N4237" s="1">
        <v>1</v>
      </c>
      <c r="O4237" s="1" t="str">
        <f t="shared" si="264"/>
        <v>17-25</v>
      </c>
    </row>
    <row r="4238" spans="1:15">
      <c r="A4238" s="1">
        <v>4237</v>
      </c>
      <c r="B4238" s="1">
        <v>86753094237</v>
      </c>
      <c r="C4238" s="2">
        <v>1.7123287671232876</v>
      </c>
      <c r="D4238" s="2" t="str">
        <f t="shared" si="265"/>
        <v>&gt; 1.5 year</v>
      </c>
      <c r="E4238" s="3">
        <v>31.246575342465754</v>
      </c>
      <c r="F4238" s="1">
        <v>1</v>
      </c>
      <c r="G4238" s="1">
        <v>42</v>
      </c>
      <c r="H4238" s="1" t="str">
        <f t="shared" si="266"/>
        <v>&lt;80</v>
      </c>
      <c r="I4238" s="1">
        <v>302.32108472093199</v>
      </c>
      <c r="J4238" s="1">
        <v>192.66061401316401</v>
      </c>
      <c r="K4238" s="1">
        <v>133.61282620547399</v>
      </c>
      <c r="L4238" s="1">
        <v>250.23358541833301</v>
      </c>
      <c r="M4238" s="1">
        <f t="shared" si="267"/>
        <v>85.660105293584522</v>
      </c>
      <c r="N4238" s="1">
        <v>1</v>
      </c>
      <c r="O4238" s="1" t="str">
        <f t="shared" si="264"/>
        <v>25-40</v>
      </c>
    </row>
    <row r="4239" spans="1:15">
      <c r="A4239" s="1">
        <v>4238</v>
      </c>
      <c r="B4239" s="1">
        <v>86753094238</v>
      </c>
      <c r="C4239" s="2">
        <v>0.90136986301369859</v>
      </c>
      <c r="D4239" s="2" t="str">
        <f t="shared" si="265"/>
        <v>&lt;= 1.5 year</v>
      </c>
      <c r="E4239" s="3">
        <v>33.912328767123284</v>
      </c>
      <c r="F4239" s="1">
        <v>1</v>
      </c>
      <c r="G4239" s="1">
        <v>20</v>
      </c>
      <c r="H4239" s="1" t="str">
        <f t="shared" si="266"/>
        <v>&lt;80</v>
      </c>
      <c r="I4239" s="1">
        <v>27.354133503538399</v>
      </c>
      <c r="J4239" s="1">
        <v>66.451787493838694</v>
      </c>
      <c r="K4239" s="1">
        <v>317.011400458239</v>
      </c>
      <c r="L4239" s="1">
        <v>387.24660016837402</v>
      </c>
      <c r="M4239" s="1">
        <f t="shared" si="267"/>
        <v>92.015433754983718</v>
      </c>
      <c r="N4239" s="1">
        <v>0</v>
      </c>
      <c r="O4239" s="1" t="str">
        <f t="shared" si="264"/>
        <v>25-40</v>
      </c>
    </row>
    <row r="4240" spans="1:15">
      <c r="A4240" s="1">
        <v>4239</v>
      </c>
      <c r="B4240" s="1">
        <v>86753094239</v>
      </c>
      <c r="C4240" s="2">
        <v>1.2273972602739727</v>
      </c>
      <c r="D4240" s="2" t="str">
        <f t="shared" si="265"/>
        <v>&lt;= 1.5 year</v>
      </c>
      <c r="E4240" s="3">
        <v>37.082191780821915</v>
      </c>
      <c r="F4240" s="1">
        <v>0</v>
      </c>
      <c r="G4240" s="1">
        <v>89</v>
      </c>
      <c r="H4240" s="1" t="str">
        <f t="shared" si="266"/>
        <v>&gt;=80</v>
      </c>
      <c r="I4240" s="1">
        <v>5.8069214224583297</v>
      </c>
      <c r="J4240" s="1">
        <v>338.27168489018101</v>
      </c>
      <c r="K4240" s="1">
        <v>218.09252809639901</v>
      </c>
      <c r="L4240" s="1">
        <v>31.3507266074519</v>
      </c>
      <c r="M4240" s="1">
        <f t="shared" si="267"/>
        <v>57.459479069473254</v>
      </c>
      <c r="N4240" s="1">
        <v>1</v>
      </c>
      <c r="O4240" s="1" t="str">
        <f t="shared" si="264"/>
        <v>25-40</v>
      </c>
    </row>
    <row r="4241" spans="1:15">
      <c r="A4241" s="1">
        <v>4240</v>
      </c>
      <c r="B4241" s="1">
        <v>86753094240</v>
      </c>
      <c r="C4241" s="2">
        <v>1.6520547945205479</v>
      </c>
      <c r="D4241" s="2" t="str">
        <f t="shared" si="265"/>
        <v>&gt; 1.5 year</v>
      </c>
      <c r="E4241" s="3">
        <v>29.5013698630137</v>
      </c>
      <c r="F4241" s="1">
        <v>0</v>
      </c>
      <c r="G4241" s="1">
        <v>48</v>
      </c>
      <c r="H4241" s="1" t="str">
        <f t="shared" si="266"/>
        <v>&lt;80</v>
      </c>
      <c r="I4241" s="1">
        <v>188.38110345839601</v>
      </c>
      <c r="J4241" s="1">
        <v>227.50996300115099</v>
      </c>
      <c r="K4241" s="1">
        <v>167.927942465771</v>
      </c>
      <c r="L4241" s="1">
        <v>341.18437745832802</v>
      </c>
      <c r="M4241" s="1">
        <f t="shared" si="267"/>
        <v>94.364763707655641</v>
      </c>
      <c r="N4241" s="1">
        <v>1</v>
      </c>
      <c r="O4241" s="1" t="str">
        <f t="shared" si="264"/>
        <v>25-40</v>
      </c>
    </row>
    <row r="4242" spans="1:15">
      <c r="A4242" s="1">
        <v>4241</v>
      </c>
      <c r="B4242" s="1">
        <v>86753094241</v>
      </c>
      <c r="C4242" s="2">
        <v>1.3205479452054794</v>
      </c>
      <c r="D4242" s="2" t="str">
        <f t="shared" si="265"/>
        <v>&lt;= 1.5 year</v>
      </c>
      <c r="E4242" s="3">
        <v>46.69315068493151</v>
      </c>
      <c r="F4242" s="1">
        <v>0</v>
      </c>
      <c r="G4242" s="1">
        <v>69</v>
      </c>
      <c r="H4242" s="1" t="str">
        <f t="shared" si="266"/>
        <v>&lt;80</v>
      </c>
      <c r="I4242" s="1">
        <v>29.275029498915799</v>
      </c>
      <c r="J4242" s="1">
        <v>334.69102810785398</v>
      </c>
      <c r="K4242" s="1">
        <v>198.188355725371</v>
      </c>
      <c r="L4242" s="1">
        <v>41.275256231604999</v>
      </c>
      <c r="M4242" s="1">
        <f t="shared" si="267"/>
        <v>57.852918043378693</v>
      </c>
      <c r="N4242" s="1">
        <v>0</v>
      </c>
      <c r="O4242" s="1" t="str">
        <f t="shared" si="264"/>
        <v>&gt;40</v>
      </c>
    </row>
    <row r="4243" spans="1:15">
      <c r="A4243" s="1">
        <v>4242</v>
      </c>
      <c r="B4243" s="1">
        <v>86753094242</v>
      </c>
      <c r="C4243" s="2">
        <v>1.4191780821917808</v>
      </c>
      <c r="D4243" s="2" t="str">
        <f t="shared" si="265"/>
        <v>&lt;= 1.5 year</v>
      </c>
      <c r="E4243" s="3">
        <v>38.115068493150687</v>
      </c>
      <c r="F4243" s="1">
        <v>0</v>
      </c>
      <c r="G4243" s="1">
        <v>75</v>
      </c>
      <c r="H4243" s="1" t="str">
        <f t="shared" si="266"/>
        <v>&lt;80</v>
      </c>
      <c r="I4243" s="1">
        <v>10.042720863559399</v>
      </c>
      <c r="J4243" s="1">
        <v>190.885878065713</v>
      </c>
      <c r="K4243" s="1">
        <v>349.89958565794001</v>
      </c>
      <c r="L4243" s="1">
        <v>5.1957852022159496</v>
      </c>
      <c r="M4243" s="1">
        <f t="shared" si="267"/>
        <v>58.685732417560502</v>
      </c>
      <c r="N4243" s="1">
        <v>1</v>
      </c>
      <c r="O4243" s="1" t="str">
        <f t="shared" si="264"/>
        <v>25-40</v>
      </c>
    </row>
    <row r="4244" spans="1:15">
      <c r="A4244" s="1">
        <v>4243</v>
      </c>
      <c r="B4244" s="1">
        <v>86753094243</v>
      </c>
      <c r="C4244" s="2">
        <v>1.6219178082191781</v>
      </c>
      <c r="D4244" s="2" t="str">
        <f t="shared" si="265"/>
        <v>&gt; 1.5 year</v>
      </c>
      <c r="E4244" s="3">
        <v>30.602739726027398</v>
      </c>
      <c r="F4244" s="1">
        <v>0</v>
      </c>
      <c r="G4244" s="1">
        <v>31</v>
      </c>
      <c r="H4244" s="1" t="str">
        <f t="shared" si="266"/>
        <v>&lt;80</v>
      </c>
      <c r="I4244" s="1">
        <v>276.37991331586301</v>
      </c>
      <c r="J4244" s="1">
        <v>264.672232703232</v>
      </c>
      <c r="K4244" s="1">
        <v>234.248802571201</v>
      </c>
      <c r="L4244" s="1">
        <v>255.433308721738</v>
      </c>
      <c r="M4244" s="1">
        <f t="shared" si="267"/>
        <v>102.04602503668028</v>
      </c>
      <c r="N4244" s="1">
        <v>0</v>
      </c>
      <c r="O4244" s="1" t="str">
        <f t="shared" si="264"/>
        <v>25-40</v>
      </c>
    </row>
    <row r="4245" spans="1:15">
      <c r="A4245" s="1">
        <v>4244</v>
      </c>
      <c r="B4245" s="1">
        <v>86753094244</v>
      </c>
      <c r="C4245" s="2">
        <v>1.0630136986301371</v>
      </c>
      <c r="D4245" s="2" t="str">
        <f t="shared" si="265"/>
        <v>&lt;= 1.5 year</v>
      </c>
      <c r="E4245" s="3">
        <v>39.31232876712329</v>
      </c>
      <c r="F4245" s="1">
        <v>0</v>
      </c>
      <c r="G4245" s="1">
        <v>20</v>
      </c>
      <c r="H4245" s="1" t="str">
        <f t="shared" si="266"/>
        <v>&lt;80</v>
      </c>
      <c r="I4245" s="1">
        <v>36.902557946958602</v>
      </c>
      <c r="J4245" s="1">
        <v>31.0073066449485</v>
      </c>
      <c r="K4245" s="1">
        <v>293.75985013990902</v>
      </c>
      <c r="L4245" s="1">
        <v>413.96563964498102</v>
      </c>
      <c r="M4245" s="1">
        <f t="shared" si="267"/>
        <v>90.359847941539371</v>
      </c>
      <c r="N4245" s="1">
        <v>0</v>
      </c>
      <c r="O4245" s="1" t="str">
        <f t="shared" si="264"/>
        <v>25-40</v>
      </c>
    </row>
    <row r="4246" spans="1:15">
      <c r="A4246" s="1">
        <v>4245</v>
      </c>
      <c r="B4246" s="1">
        <v>86753094245</v>
      </c>
      <c r="C4246" s="2">
        <v>1.2356164383561643</v>
      </c>
      <c r="D4246" s="2" t="str">
        <f t="shared" si="265"/>
        <v>&lt;= 1.5 year</v>
      </c>
      <c r="E4246" s="3">
        <v>39.835616438356162</v>
      </c>
      <c r="F4246" s="1">
        <v>1</v>
      </c>
      <c r="G4246" s="1">
        <v>73</v>
      </c>
      <c r="H4246" s="1" t="str">
        <f t="shared" si="266"/>
        <v>&lt;80</v>
      </c>
      <c r="I4246" s="1">
        <v>100.84909490603999</v>
      </c>
      <c r="J4246" s="1">
        <v>216.829640554169</v>
      </c>
      <c r="K4246" s="1">
        <v>269.95216995686798</v>
      </c>
      <c r="L4246" s="1">
        <v>38.003114344797197</v>
      </c>
      <c r="M4246" s="1">
        <f t="shared" si="267"/>
        <v>62.368932953016539</v>
      </c>
      <c r="N4246" s="1">
        <v>0</v>
      </c>
      <c r="O4246" s="1" t="str">
        <f t="shared" si="264"/>
        <v>25-40</v>
      </c>
    </row>
    <row r="4247" spans="1:15">
      <c r="A4247" s="1">
        <v>4246</v>
      </c>
      <c r="B4247" s="1">
        <v>86753094246</v>
      </c>
      <c r="C4247" s="2">
        <v>0.80547945205479454</v>
      </c>
      <c r="D4247" s="2" t="str">
        <f t="shared" si="265"/>
        <v>&lt;= 1.5 year</v>
      </c>
      <c r="E4247" s="3">
        <v>35.545205479452058</v>
      </c>
      <c r="F4247" s="1">
        <v>1</v>
      </c>
      <c r="G4247" s="1">
        <v>19</v>
      </c>
      <c r="H4247" s="1" t="str">
        <f t="shared" si="266"/>
        <v>&lt;80</v>
      </c>
      <c r="I4247" s="1">
        <v>30.478470805107801</v>
      </c>
      <c r="J4247" s="1">
        <v>66.860571565374798</v>
      </c>
      <c r="K4247" s="1">
        <v>445.45887582011898</v>
      </c>
      <c r="L4247" s="1">
        <v>281.90262896522398</v>
      </c>
      <c r="M4247" s="1">
        <f t="shared" si="267"/>
        <v>95.070503963879759</v>
      </c>
      <c r="N4247" s="1">
        <v>0</v>
      </c>
      <c r="O4247" s="1" t="str">
        <f t="shared" si="264"/>
        <v>25-40</v>
      </c>
    </row>
    <row r="4248" spans="1:15">
      <c r="A4248" s="1">
        <v>4247</v>
      </c>
      <c r="B4248" s="1">
        <v>86753094247</v>
      </c>
      <c r="C4248" s="2">
        <v>1.2465753424657535</v>
      </c>
      <c r="D4248" s="2" t="str">
        <f t="shared" si="265"/>
        <v>&lt;= 1.5 year</v>
      </c>
      <c r="E4248" s="3">
        <v>19.92876712328767</v>
      </c>
      <c r="F4248" s="1">
        <v>1</v>
      </c>
      <c r="G4248" s="1">
        <v>66</v>
      </c>
      <c r="H4248" s="1" t="str">
        <f t="shared" si="266"/>
        <v>&lt;80</v>
      </c>
      <c r="I4248" s="1">
        <v>354.107001482557</v>
      </c>
      <c r="J4248" s="1">
        <v>409.91325985581801</v>
      </c>
      <c r="K4248" s="1">
        <v>14.9070526195333</v>
      </c>
      <c r="L4248" s="1">
        <v>15.3252553658432</v>
      </c>
      <c r="M4248" s="1">
        <f t="shared" si="267"/>
        <v>64.749497865315178</v>
      </c>
      <c r="N4248" s="1">
        <v>0</v>
      </c>
      <c r="O4248" s="1" t="str">
        <f t="shared" si="264"/>
        <v>17-25</v>
      </c>
    </row>
    <row r="4249" spans="1:15">
      <c r="A4249" s="1">
        <v>4248</v>
      </c>
      <c r="B4249" s="1">
        <v>86753094248</v>
      </c>
      <c r="C4249" s="2">
        <v>1.7835616438356163</v>
      </c>
      <c r="D4249" s="2" t="str">
        <f t="shared" si="265"/>
        <v>&gt; 1.5 year</v>
      </c>
      <c r="E4249" s="3">
        <v>28.413698630136988</v>
      </c>
      <c r="F4249" s="1">
        <v>0</v>
      </c>
      <c r="G4249" s="1">
        <v>33</v>
      </c>
      <c r="H4249" s="1" t="str">
        <f t="shared" si="266"/>
        <v>&lt;80</v>
      </c>
      <c r="I4249" s="1">
        <v>308.94606105222601</v>
      </c>
      <c r="J4249" s="1">
        <v>238.040765899652</v>
      </c>
      <c r="K4249" s="1">
        <v>225.102334571559</v>
      </c>
      <c r="L4249" s="1">
        <v>173.85282528841799</v>
      </c>
      <c r="M4249" s="1">
        <f t="shared" si="267"/>
        <v>91.633565339347484</v>
      </c>
      <c r="N4249" s="1">
        <v>0</v>
      </c>
      <c r="O4249" s="1" t="str">
        <f t="shared" si="264"/>
        <v>25-40</v>
      </c>
    </row>
    <row r="4250" spans="1:15">
      <c r="A4250" s="1">
        <v>4249</v>
      </c>
      <c r="B4250" s="1">
        <v>86753094249</v>
      </c>
      <c r="C4250" s="2">
        <v>1.5808219178082192</v>
      </c>
      <c r="D4250" s="2" t="str">
        <f t="shared" si="265"/>
        <v>&gt; 1.5 year</v>
      </c>
      <c r="E4250" s="3">
        <v>33.424657534246577</v>
      </c>
      <c r="F4250" s="1">
        <v>0</v>
      </c>
      <c r="G4250" s="1">
        <v>49</v>
      </c>
      <c r="H4250" s="1" t="str">
        <f t="shared" si="266"/>
        <v>&lt;80</v>
      </c>
      <c r="I4250" s="1">
        <v>159.52273223510099</v>
      </c>
      <c r="J4250" s="1">
        <v>287.20163783178702</v>
      </c>
      <c r="K4250" s="1">
        <v>267.89206641101401</v>
      </c>
      <c r="L4250" s="1">
        <v>321.76924903510002</v>
      </c>
      <c r="M4250" s="1">
        <f t="shared" si="267"/>
        <v>106.49730745888473</v>
      </c>
      <c r="N4250" s="1">
        <v>0</v>
      </c>
      <c r="O4250" s="1" t="str">
        <f t="shared" si="264"/>
        <v>25-40</v>
      </c>
    </row>
    <row r="4251" spans="1:15">
      <c r="A4251" s="1">
        <v>4250</v>
      </c>
      <c r="B4251" s="1">
        <v>86753094250</v>
      </c>
      <c r="C4251" s="2">
        <v>1.6630136986301369</v>
      </c>
      <c r="D4251" s="2" t="str">
        <f t="shared" si="265"/>
        <v>&gt; 1.5 year</v>
      </c>
      <c r="E4251" s="3">
        <v>37.956164383561642</v>
      </c>
      <c r="F4251" s="1">
        <v>0</v>
      </c>
      <c r="G4251" s="1">
        <v>32</v>
      </c>
      <c r="H4251" s="1" t="str">
        <f t="shared" si="266"/>
        <v>&lt;80</v>
      </c>
      <c r="I4251" s="1">
        <v>266.93175535524801</v>
      </c>
      <c r="J4251" s="1">
        <v>289.14746223275898</v>
      </c>
      <c r="K4251" s="1">
        <v>189.31320149233699</v>
      </c>
      <c r="L4251" s="1">
        <v>302.06774321540303</v>
      </c>
      <c r="M4251" s="1">
        <f t="shared" si="267"/>
        <v>103.45205077196937</v>
      </c>
      <c r="N4251" s="1">
        <v>0</v>
      </c>
      <c r="O4251" s="1" t="str">
        <f t="shared" si="264"/>
        <v>25-40</v>
      </c>
    </row>
    <row r="4252" spans="1:15">
      <c r="A4252" s="1">
        <v>4251</v>
      </c>
      <c r="B4252" s="1">
        <v>86753094251</v>
      </c>
      <c r="C4252" s="2">
        <v>1.5753424657534247</v>
      </c>
      <c r="D4252" s="2" t="str">
        <f t="shared" si="265"/>
        <v>&gt; 1.5 year</v>
      </c>
      <c r="E4252" s="3">
        <v>32.594520547945208</v>
      </c>
      <c r="F4252" s="1">
        <v>0</v>
      </c>
      <c r="G4252" s="1">
        <v>42</v>
      </c>
      <c r="H4252" s="1" t="str">
        <f t="shared" si="266"/>
        <v>&lt;80</v>
      </c>
      <c r="I4252" s="1">
        <v>214.18795718929101</v>
      </c>
      <c r="J4252" s="1">
        <v>248.761831356653</v>
      </c>
      <c r="K4252" s="1">
        <v>227.658477411744</v>
      </c>
      <c r="L4252" s="1">
        <v>313.14630996466002</v>
      </c>
      <c r="M4252" s="1">
        <f t="shared" si="267"/>
        <v>101.93255756884399</v>
      </c>
      <c r="N4252" s="1">
        <v>0</v>
      </c>
      <c r="O4252" s="1" t="str">
        <f t="shared" si="264"/>
        <v>25-40</v>
      </c>
    </row>
    <row r="4253" spans="1:15">
      <c r="A4253" s="1">
        <v>4252</v>
      </c>
      <c r="B4253" s="1">
        <v>86753094252</v>
      </c>
      <c r="C4253" s="2">
        <v>1.7342465753424658</v>
      </c>
      <c r="D4253" s="2" t="str">
        <f t="shared" si="265"/>
        <v>&gt; 1.5 year</v>
      </c>
      <c r="E4253" s="3">
        <v>26.246575342465754</v>
      </c>
      <c r="F4253" s="1">
        <v>0</v>
      </c>
      <c r="G4253" s="1">
        <v>52</v>
      </c>
      <c r="H4253" s="1" t="str">
        <f t="shared" si="266"/>
        <v>&lt;80</v>
      </c>
      <c r="I4253" s="1">
        <v>289.30325956887299</v>
      </c>
      <c r="J4253" s="1">
        <v>231.05239193825199</v>
      </c>
      <c r="K4253" s="1">
        <v>236.59244938089199</v>
      </c>
      <c r="L4253" s="1">
        <v>175.838688276196</v>
      </c>
      <c r="M4253" s="1">
        <f t="shared" si="267"/>
        <v>91.120188639420562</v>
      </c>
      <c r="N4253" s="1">
        <v>0</v>
      </c>
      <c r="O4253" s="1" t="str">
        <f t="shared" si="264"/>
        <v>25-40</v>
      </c>
    </row>
    <row r="4254" spans="1:15">
      <c r="A4254" s="1">
        <v>4253</v>
      </c>
      <c r="B4254" s="1">
        <v>86753094253</v>
      </c>
      <c r="C4254" s="2">
        <v>1.1972602739726028</v>
      </c>
      <c r="D4254" s="2" t="str">
        <f t="shared" si="265"/>
        <v>&lt;= 1.5 year</v>
      </c>
      <c r="E4254" s="3">
        <v>36.975342465753428</v>
      </c>
      <c r="F4254" s="1">
        <v>0</v>
      </c>
      <c r="G4254" s="1">
        <v>20</v>
      </c>
      <c r="H4254" s="1" t="str">
        <f t="shared" si="266"/>
        <v>&lt;80</v>
      </c>
      <c r="I4254" s="1">
        <v>31.2869091208367</v>
      </c>
      <c r="J4254" s="1">
        <v>4.6258214140763796</v>
      </c>
      <c r="K4254" s="1">
        <v>255.25272174286201</v>
      </c>
      <c r="L4254" s="1">
        <v>512.194263202613</v>
      </c>
      <c r="M4254" s="1">
        <f t="shared" si="267"/>
        <v>94.966656636250036</v>
      </c>
      <c r="N4254" s="1">
        <v>0</v>
      </c>
      <c r="O4254" s="1" t="str">
        <f t="shared" si="264"/>
        <v>25-40</v>
      </c>
    </row>
    <row r="4255" spans="1:15">
      <c r="A4255" s="1">
        <v>4254</v>
      </c>
      <c r="B4255" s="1">
        <v>86753094254</v>
      </c>
      <c r="C4255" s="2">
        <v>1.2301369863013698</v>
      </c>
      <c r="D4255" s="2" t="str">
        <f t="shared" si="265"/>
        <v>&lt;= 1.5 year</v>
      </c>
      <c r="E4255" s="3">
        <v>35.967123287671235</v>
      </c>
      <c r="F4255" s="1">
        <v>0</v>
      </c>
      <c r="G4255" s="1">
        <v>80</v>
      </c>
      <c r="H4255" s="1" t="str">
        <f t="shared" si="266"/>
        <v>&gt;=80</v>
      </c>
      <c r="I4255" s="1">
        <v>16.184512894524602</v>
      </c>
      <c r="J4255" s="1">
        <v>278.54911408426602</v>
      </c>
      <c r="K4255" s="1">
        <v>230.234018031988</v>
      </c>
      <c r="L4255" s="1">
        <v>66.434312424786398</v>
      </c>
      <c r="M4255" s="1">
        <f t="shared" si="267"/>
        <v>59.178889813116179</v>
      </c>
      <c r="N4255" s="1">
        <v>0</v>
      </c>
      <c r="O4255" s="1" t="str">
        <f t="shared" si="264"/>
        <v>25-40</v>
      </c>
    </row>
    <row r="4256" spans="1:15">
      <c r="A4256" s="1">
        <v>4255</v>
      </c>
      <c r="B4256" s="1">
        <v>86753094255</v>
      </c>
      <c r="C4256" s="2">
        <v>1.6164383561643836</v>
      </c>
      <c r="D4256" s="2" t="str">
        <f t="shared" si="265"/>
        <v>&gt; 1.5 year</v>
      </c>
      <c r="E4256" s="3">
        <v>31.726027397260275</v>
      </c>
      <c r="F4256" s="1">
        <v>1</v>
      </c>
      <c r="G4256" s="1">
        <v>47</v>
      </c>
      <c r="H4256" s="1" t="str">
        <f t="shared" si="266"/>
        <v>&lt;80</v>
      </c>
      <c r="I4256" s="1">
        <v>246.98559799716301</v>
      </c>
      <c r="J4256" s="1">
        <v>406.842493724409</v>
      </c>
      <c r="K4256" s="1">
        <v>180.04319262306299</v>
      </c>
      <c r="L4256" s="1">
        <v>274.904343749379</v>
      </c>
      <c r="M4256" s="1">
        <f t="shared" si="267"/>
        <v>106.8999517024188</v>
      </c>
      <c r="N4256" s="1">
        <v>0</v>
      </c>
      <c r="O4256" s="1" t="str">
        <f t="shared" si="264"/>
        <v>25-40</v>
      </c>
    </row>
    <row r="4257" spans="1:15">
      <c r="A4257" s="1">
        <v>4256</v>
      </c>
      <c r="B4257" s="1">
        <v>86753094256</v>
      </c>
      <c r="C4257" s="2">
        <v>1.1150684931506849</v>
      </c>
      <c r="D4257" s="2" t="str">
        <f t="shared" si="265"/>
        <v>&lt;= 1.5 year</v>
      </c>
      <c r="E4257" s="3">
        <v>38.684931506849317</v>
      </c>
      <c r="F4257" s="1">
        <v>1</v>
      </c>
      <c r="G4257" s="1">
        <v>21</v>
      </c>
      <c r="H4257" s="1" t="str">
        <f t="shared" si="266"/>
        <v>&lt;80</v>
      </c>
      <c r="I4257" s="1">
        <v>427.96305305136599</v>
      </c>
      <c r="J4257" s="1">
        <v>399.92986331901602</v>
      </c>
      <c r="K4257" s="1">
        <v>5.2020113881626902</v>
      </c>
      <c r="L4257" s="1">
        <v>72.812045492434706</v>
      </c>
      <c r="M4257" s="1">
        <f t="shared" si="267"/>
        <v>75.593120135302257</v>
      </c>
      <c r="N4257" s="1">
        <v>1</v>
      </c>
      <c r="O4257" s="1" t="str">
        <f t="shared" si="264"/>
        <v>25-40</v>
      </c>
    </row>
    <row r="4258" spans="1:15">
      <c r="A4258" s="1">
        <v>4257</v>
      </c>
      <c r="B4258" s="1">
        <v>86753094257</v>
      </c>
      <c r="C4258" s="2">
        <v>1.6109589041095891</v>
      </c>
      <c r="D4258" s="2" t="str">
        <f t="shared" si="265"/>
        <v>&gt; 1.5 year</v>
      </c>
      <c r="E4258" s="3">
        <v>27.772602739726029</v>
      </c>
      <c r="F4258" s="1">
        <v>0</v>
      </c>
      <c r="G4258" s="1">
        <v>40</v>
      </c>
      <c r="H4258" s="1" t="str">
        <f t="shared" si="266"/>
        <v>&lt;80</v>
      </c>
      <c r="I4258" s="1">
        <v>351.51124574857198</v>
      </c>
      <c r="J4258" s="1">
        <v>143.30512244118501</v>
      </c>
      <c r="K4258" s="1">
        <v>242.70042766731501</v>
      </c>
      <c r="L4258" s="1">
        <v>282.51430673920697</v>
      </c>
      <c r="M4258" s="1">
        <f t="shared" si="267"/>
        <v>102.61107758396319</v>
      </c>
      <c r="N4258" s="1">
        <v>1</v>
      </c>
      <c r="O4258" s="1" t="str">
        <f t="shared" si="264"/>
        <v>25-40</v>
      </c>
    </row>
    <row r="4259" spans="1:15">
      <c r="A4259" s="1">
        <v>4258</v>
      </c>
      <c r="B4259" s="1">
        <v>86753094258</v>
      </c>
      <c r="C4259" s="2">
        <v>1.6136986301369862</v>
      </c>
      <c r="D4259" s="2" t="str">
        <f t="shared" si="265"/>
        <v>&gt; 1.5 year</v>
      </c>
      <c r="E4259" s="3">
        <v>31.520547945205479</v>
      </c>
      <c r="F4259" s="1">
        <v>0</v>
      </c>
      <c r="G4259" s="1">
        <v>87</v>
      </c>
      <c r="H4259" s="1" t="str">
        <f t="shared" si="266"/>
        <v>&gt;=80</v>
      </c>
      <c r="I4259" s="1">
        <v>219.39114978660299</v>
      </c>
      <c r="J4259" s="1">
        <v>246.43974943728</v>
      </c>
      <c r="K4259" s="1">
        <v>250.30191369003401</v>
      </c>
      <c r="L4259" s="1">
        <v>354.48624114444902</v>
      </c>
      <c r="M4259" s="1">
        <f t="shared" si="267"/>
        <v>109.84105051804859</v>
      </c>
      <c r="N4259" s="1">
        <v>0</v>
      </c>
      <c r="O4259" s="1" t="str">
        <f t="shared" si="264"/>
        <v>25-40</v>
      </c>
    </row>
    <row r="4260" spans="1:15">
      <c r="A4260" s="1">
        <v>4259</v>
      </c>
      <c r="B4260" s="1">
        <v>86753094259</v>
      </c>
      <c r="C4260" s="2">
        <v>1.1315068493150684</v>
      </c>
      <c r="D4260" s="2" t="str">
        <f t="shared" si="265"/>
        <v>&lt;= 1.5 year</v>
      </c>
      <c r="E4260" s="3">
        <v>42.972602739726028</v>
      </c>
      <c r="F4260" s="1">
        <v>1</v>
      </c>
      <c r="G4260" s="1">
        <v>82</v>
      </c>
      <c r="H4260" s="1" t="str">
        <f t="shared" si="266"/>
        <v>&gt;=80</v>
      </c>
      <c r="I4260" s="1">
        <v>13.301468915302401</v>
      </c>
      <c r="J4260" s="1">
        <v>383.808142650798</v>
      </c>
      <c r="K4260" s="1">
        <v>182.85564295454</v>
      </c>
      <c r="L4260" s="1">
        <v>17.9676708929717</v>
      </c>
      <c r="M4260" s="1">
        <f t="shared" si="267"/>
        <v>55.867566586989433</v>
      </c>
      <c r="N4260" s="1">
        <v>0</v>
      </c>
      <c r="O4260" s="1" t="str">
        <f t="shared" si="264"/>
        <v>&gt;40</v>
      </c>
    </row>
    <row r="4261" spans="1:15">
      <c r="A4261" s="1">
        <v>4260</v>
      </c>
      <c r="B4261" s="1">
        <v>86753094260</v>
      </c>
      <c r="C4261" s="2">
        <v>1.106849315068493</v>
      </c>
      <c r="D4261" s="2" t="str">
        <f t="shared" si="265"/>
        <v>&lt;= 1.5 year</v>
      </c>
      <c r="E4261" s="3">
        <v>40.205479452054796</v>
      </c>
      <c r="F4261" s="1">
        <v>0</v>
      </c>
      <c r="G4261" s="1">
        <v>82</v>
      </c>
      <c r="H4261" s="1" t="str">
        <f t="shared" si="266"/>
        <v>&gt;=80</v>
      </c>
      <c r="I4261" s="1">
        <v>4.56064270879288</v>
      </c>
      <c r="J4261" s="1">
        <v>275.128654668477</v>
      </c>
      <c r="K4261" s="1">
        <v>309.98827472443003</v>
      </c>
      <c r="L4261" s="1">
        <v>17.701277046133502</v>
      </c>
      <c r="M4261" s="1">
        <f t="shared" si="267"/>
        <v>61.697890002649217</v>
      </c>
      <c r="N4261" s="1">
        <v>0</v>
      </c>
      <c r="O4261" s="1" t="str">
        <f t="shared" si="264"/>
        <v>&gt;40</v>
      </c>
    </row>
    <row r="4262" spans="1:15">
      <c r="A4262" s="1">
        <v>4261</v>
      </c>
      <c r="B4262" s="1">
        <v>86753094261</v>
      </c>
      <c r="C4262" s="2">
        <v>1.5863013698630137</v>
      </c>
      <c r="D4262" s="2" t="str">
        <f t="shared" si="265"/>
        <v>&gt; 1.5 year</v>
      </c>
      <c r="E4262" s="3">
        <v>30.12054794520548</v>
      </c>
      <c r="F4262" s="1">
        <v>0</v>
      </c>
      <c r="G4262" s="1">
        <v>39</v>
      </c>
      <c r="H4262" s="1" t="str">
        <f t="shared" si="266"/>
        <v>&lt;80</v>
      </c>
      <c r="I4262" s="1">
        <v>405.77361358213</v>
      </c>
      <c r="J4262" s="1">
        <v>213.67873529143799</v>
      </c>
      <c r="K4262" s="1">
        <v>289.34158464797201</v>
      </c>
      <c r="L4262" s="1">
        <v>149.53223334077401</v>
      </c>
      <c r="M4262" s="1">
        <f t="shared" si="267"/>
        <v>102.22104606853495</v>
      </c>
      <c r="N4262" s="1">
        <v>0</v>
      </c>
      <c r="O4262" s="1" t="str">
        <f t="shared" si="264"/>
        <v>25-40</v>
      </c>
    </row>
    <row r="4263" spans="1:15">
      <c r="A4263" s="1">
        <v>4262</v>
      </c>
      <c r="B4263" s="1">
        <v>86753094262</v>
      </c>
      <c r="C4263" s="2">
        <v>1.6684931506849314</v>
      </c>
      <c r="D4263" s="2" t="str">
        <f t="shared" si="265"/>
        <v>&gt; 1.5 year</v>
      </c>
      <c r="E4263" s="3">
        <v>30.276712328767122</v>
      </c>
      <c r="F4263" s="1">
        <v>0</v>
      </c>
      <c r="G4263" s="1">
        <v>43</v>
      </c>
      <c r="H4263" s="1" t="str">
        <f t="shared" si="266"/>
        <v>&lt;80</v>
      </c>
      <c r="I4263" s="1">
        <v>124.781596013642</v>
      </c>
      <c r="J4263" s="1">
        <v>224.970431771812</v>
      </c>
      <c r="K4263" s="1">
        <v>392.33001566951998</v>
      </c>
      <c r="L4263" s="1">
        <v>199.89791750223699</v>
      </c>
      <c r="M4263" s="1">
        <f t="shared" si="267"/>
        <v>99.04751420344715</v>
      </c>
      <c r="N4263" s="1">
        <v>1</v>
      </c>
      <c r="O4263" s="1" t="str">
        <f t="shared" si="264"/>
        <v>25-40</v>
      </c>
    </row>
    <row r="4264" spans="1:15">
      <c r="A4264" s="1">
        <v>4263</v>
      </c>
      <c r="B4264" s="1">
        <v>86753094263</v>
      </c>
      <c r="C4264" s="2">
        <v>1.3178082191780822</v>
      </c>
      <c r="D4264" s="2" t="str">
        <f t="shared" si="265"/>
        <v>&lt;= 1.5 year</v>
      </c>
      <c r="E4264" s="3">
        <v>24.841095890410958</v>
      </c>
      <c r="F4264" s="1">
        <v>1</v>
      </c>
      <c r="G4264" s="1">
        <v>56</v>
      </c>
      <c r="H4264" s="1" t="str">
        <f t="shared" si="266"/>
        <v>&lt;80</v>
      </c>
      <c r="I4264" s="1">
        <v>431.084882258959</v>
      </c>
      <c r="J4264" s="1">
        <v>312.41734733403001</v>
      </c>
      <c r="K4264" s="1">
        <v>9.1924285575796798</v>
      </c>
      <c r="L4264" s="1">
        <v>48.988705765607001</v>
      </c>
      <c r="M4264" s="1">
        <f t="shared" si="267"/>
        <v>66.461914486221531</v>
      </c>
      <c r="N4264" s="1">
        <v>0</v>
      </c>
      <c r="O4264" s="1" t="str">
        <f t="shared" si="264"/>
        <v>17-25</v>
      </c>
    </row>
    <row r="4265" spans="1:15">
      <c r="A4265" s="1">
        <v>4264</v>
      </c>
      <c r="B4265" s="1">
        <v>86753094264</v>
      </c>
      <c r="C4265" s="2">
        <v>1.6410958904109589</v>
      </c>
      <c r="D4265" s="2" t="str">
        <f t="shared" si="265"/>
        <v>&gt; 1.5 year</v>
      </c>
      <c r="E4265" s="3">
        <v>27.832876712328765</v>
      </c>
      <c r="F4265" s="1">
        <v>1</v>
      </c>
      <c r="G4265" s="1">
        <v>50</v>
      </c>
      <c r="H4265" s="1" t="str">
        <f t="shared" si="266"/>
        <v>&lt;80</v>
      </c>
      <c r="I4265" s="1">
        <v>219.84395274756099</v>
      </c>
      <c r="J4265" s="1">
        <v>182.536998577361</v>
      </c>
      <c r="K4265" s="1">
        <v>124.755774270961</v>
      </c>
      <c r="L4265" s="1">
        <v>356.98901793811098</v>
      </c>
      <c r="M4265" s="1">
        <f t="shared" si="267"/>
        <v>89.999851171082383</v>
      </c>
      <c r="N4265" s="1">
        <v>1</v>
      </c>
      <c r="O4265" s="1" t="str">
        <f t="shared" si="264"/>
        <v>25-40</v>
      </c>
    </row>
    <row r="4266" spans="1:15">
      <c r="A4266" s="1">
        <v>4265</v>
      </c>
      <c r="B4266" s="1">
        <v>86753094265</v>
      </c>
      <c r="C4266" s="2">
        <v>1.3835616438356164</v>
      </c>
      <c r="D4266" s="2" t="str">
        <f t="shared" si="265"/>
        <v>&lt;= 1.5 year</v>
      </c>
      <c r="E4266" s="3">
        <v>39.698630136986303</v>
      </c>
      <c r="F4266" s="1">
        <v>0</v>
      </c>
      <c r="G4266" s="1">
        <v>76</v>
      </c>
      <c r="H4266" s="1" t="str">
        <f t="shared" si="266"/>
        <v>&lt;80</v>
      </c>
      <c r="I4266" s="1">
        <v>6.2748349983326097</v>
      </c>
      <c r="J4266" s="1">
        <v>245.07054080972799</v>
      </c>
      <c r="K4266" s="1">
        <v>269.73526430957202</v>
      </c>
      <c r="L4266" s="1">
        <v>75.568449227064605</v>
      </c>
      <c r="M4266" s="1">
        <f t="shared" si="267"/>
        <v>61.544075689041236</v>
      </c>
      <c r="N4266" s="1">
        <v>0</v>
      </c>
      <c r="O4266" s="1" t="str">
        <f t="shared" si="264"/>
        <v>25-40</v>
      </c>
    </row>
    <row r="4267" spans="1:15">
      <c r="A4267" s="1">
        <v>4266</v>
      </c>
      <c r="B4267" s="1">
        <v>86753094266</v>
      </c>
      <c r="C4267" s="2">
        <v>1.210958904109589</v>
      </c>
      <c r="D4267" s="2" t="str">
        <f t="shared" si="265"/>
        <v>&lt;= 1.5 year</v>
      </c>
      <c r="E4267" s="3">
        <v>42.298630136986304</v>
      </c>
      <c r="F4267" s="1">
        <v>1</v>
      </c>
      <c r="G4267" s="1">
        <v>68</v>
      </c>
      <c r="H4267" s="1" t="str">
        <f t="shared" si="266"/>
        <v>&lt;80</v>
      </c>
      <c r="I4267" s="1">
        <v>2.79663755211307</v>
      </c>
      <c r="J4267" s="1">
        <v>398.90462033023698</v>
      </c>
      <c r="K4267" s="1">
        <v>237.94742177033001</v>
      </c>
      <c r="L4267" s="1">
        <v>27.528929078291998</v>
      </c>
      <c r="M4267" s="1">
        <f t="shared" si="267"/>
        <v>63.993262732422636</v>
      </c>
      <c r="N4267" s="1">
        <v>0</v>
      </c>
      <c r="O4267" s="1" t="str">
        <f t="shared" si="264"/>
        <v>&gt;40</v>
      </c>
    </row>
    <row r="4268" spans="1:15">
      <c r="A4268" s="1">
        <v>4267</v>
      </c>
      <c r="B4268" s="1">
        <v>86753094267</v>
      </c>
      <c r="C4268" s="2">
        <v>1.6219178082191781</v>
      </c>
      <c r="D4268" s="2" t="str">
        <f t="shared" si="265"/>
        <v>&gt; 1.5 year</v>
      </c>
      <c r="E4268" s="3">
        <v>34.460273972602742</v>
      </c>
      <c r="F4268" s="1">
        <v>1</v>
      </c>
      <c r="G4268" s="1">
        <v>37</v>
      </c>
      <c r="H4268" s="1" t="str">
        <f t="shared" si="266"/>
        <v>&lt;80</v>
      </c>
      <c r="I4268" s="1">
        <v>206.14358211001999</v>
      </c>
      <c r="J4268" s="1">
        <v>272.04926920448298</v>
      </c>
      <c r="K4268" s="1">
        <v>282.34525118178601</v>
      </c>
      <c r="L4268" s="1">
        <v>275.560529655376</v>
      </c>
      <c r="M4268" s="1">
        <f t="shared" si="267"/>
        <v>105.20412180561968</v>
      </c>
      <c r="N4268" s="1">
        <v>0</v>
      </c>
      <c r="O4268" s="1" t="str">
        <f t="shared" si="264"/>
        <v>25-40</v>
      </c>
    </row>
    <row r="4269" spans="1:15">
      <c r="A4269" s="1">
        <v>4268</v>
      </c>
      <c r="B4269" s="1">
        <v>86753094268</v>
      </c>
      <c r="C4269" s="2">
        <v>1.5863013698630137</v>
      </c>
      <c r="D4269" s="2" t="str">
        <f t="shared" si="265"/>
        <v>&gt; 1.5 year</v>
      </c>
      <c r="E4269" s="3">
        <v>26.69041095890411</v>
      </c>
      <c r="F4269" s="1">
        <v>0</v>
      </c>
      <c r="G4269" s="1">
        <v>43</v>
      </c>
      <c r="H4269" s="1" t="str">
        <f t="shared" si="266"/>
        <v>&lt;80</v>
      </c>
      <c r="I4269" s="1">
        <v>307.61861491178598</v>
      </c>
      <c r="J4269" s="1">
        <v>233.85898165347601</v>
      </c>
      <c r="K4269" s="1">
        <v>202.446394227626</v>
      </c>
      <c r="L4269" s="1">
        <v>276.49249885400798</v>
      </c>
      <c r="M4269" s="1">
        <f t="shared" si="267"/>
        <v>100.79087489501703</v>
      </c>
      <c r="N4269" s="1">
        <v>0</v>
      </c>
      <c r="O4269" s="1" t="str">
        <f t="shared" si="264"/>
        <v>25-40</v>
      </c>
    </row>
    <row r="4270" spans="1:15">
      <c r="A4270" s="1">
        <v>4269</v>
      </c>
      <c r="B4270" s="1">
        <v>86753094269</v>
      </c>
      <c r="C4270" s="2">
        <v>1.7013698630136986</v>
      </c>
      <c r="D4270" s="2" t="str">
        <f t="shared" si="265"/>
        <v>&gt; 1.5 year</v>
      </c>
      <c r="E4270" s="3">
        <v>28.142465753424659</v>
      </c>
      <c r="F4270" s="1">
        <v>0</v>
      </c>
      <c r="G4270" s="1">
        <v>34</v>
      </c>
      <c r="H4270" s="1" t="str">
        <f t="shared" si="266"/>
        <v>&lt;80</v>
      </c>
      <c r="I4270" s="1">
        <v>226.66091838820299</v>
      </c>
      <c r="J4270" s="1">
        <v>369.56153392183398</v>
      </c>
      <c r="K4270" s="1">
        <v>164.79621753288399</v>
      </c>
      <c r="L4270" s="1">
        <v>304.59472179298399</v>
      </c>
      <c r="M4270" s="1">
        <f t="shared" si="267"/>
        <v>104.02470890390711</v>
      </c>
      <c r="N4270" s="1">
        <v>0</v>
      </c>
      <c r="O4270" s="1" t="str">
        <f t="shared" si="264"/>
        <v>25-40</v>
      </c>
    </row>
    <row r="4271" spans="1:15">
      <c r="A4271" s="1">
        <v>4270</v>
      </c>
      <c r="B4271" s="1">
        <v>86753094270</v>
      </c>
      <c r="C4271" s="2">
        <v>1.3178082191780822</v>
      </c>
      <c r="D4271" s="2" t="str">
        <f t="shared" si="265"/>
        <v>&lt;= 1.5 year</v>
      </c>
      <c r="E4271" s="3">
        <v>36.087671232876716</v>
      </c>
      <c r="F4271" s="1">
        <v>1</v>
      </c>
      <c r="G4271" s="1">
        <v>20</v>
      </c>
      <c r="H4271" s="1" t="str">
        <f t="shared" si="266"/>
        <v>&lt;80</v>
      </c>
      <c r="I4271" s="1">
        <v>24.131056457070098</v>
      </c>
      <c r="J4271" s="1">
        <v>3.9119804410563201</v>
      </c>
      <c r="K4271" s="1">
        <v>378.33357797479999</v>
      </c>
      <c r="L4271" s="1">
        <v>448.738030210739</v>
      </c>
      <c r="M4271" s="1">
        <f t="shared" si="267"/>
        <v>101.4920359341148</v>
      </c>
      <c r="N4271" s="1">
        <v>0</v>
      </c>
      <c r="O4271" s="1" t="str">
        <f t="shared" si="264"/>
        <v>25-40</v>
      </c>
    </row>
    <row r="4272" spans="1:15">
      <c r="A4272" s="1">
        <v>4271</v>
      </c>
      <c r="B4272" s="1">
        <v>86753094271</v>
      </c>
      <c r="C4272" s="2">
        <v>1.1726027397260275</v>
      </c>
      <c r="D4272" s="2" t="str">
        <f t="shared" si="265"/>
        <v>&lt;= 1.5 year</v>
      </c>
      <c r="E4272" s="3">
        <v>36.317808219178083</v>
      </c>
      <c r="F4272" s="1">
        <v>1</v>
      </c>
      <c r="G4272" s="1">
        <v>71</v>
      </c>
      <c r="H4272" s="1" t="str">
        <f t="shared" si="266"/>
        <v>&lt;80</v>
      </c>
      <c r="I4272" s="1">
        <v>0.96814942020626904</v>
      </c>
      <c r="J4272" s="1">
        <v>314.68025505508501</v>
      </c>
      <c r="K4272" s="1">
        <v>241.46445056557599</v>
      </c>
      <c r="L4272" s="1">
        <v>54.534733780394198</v>
      </c>
      <c r="M4272" s="1">
        <f t="shared" si="267"/>
        <v>60.771774479539722</v>
      </c>
      <c r="N4272" s="1">
        <v>0</v>
      </c>
      <c r="O4272" s="1" t="str">
        <f t="shared" si="264"/>
        <v>25-40</v>
      </c>
    </row>
    <row r="4273" spans="1:15">
      <c r="A4273" s="1">
        <v>4272</v>
      </c>
      <c r="B4273" s="1">
        <v>86753094272</v>
      </c>
      <c r="C4273" s="2">
        <v>1.3178082191780822</v>
      </c>
      <c r="D4273" s="2" t="str">
        <f t="shared" si="265"/>
        <v>&lt;= 1.5 year</v>
      </c>
      <c r="E4273" s="3">
        <v>41.317808219178083</v>
      </c>
      <c r="F4273" s="1">
        <v>0</v>
      </c>
      <c r="G4273" s="1">
        <v>78</v>
      </c>
      <c r="H4273" s="1" t="str">
        <f t="shared" si="266"/>
        <v>&lt;80</v>
      </c>
      <c r="I4273" s="1">
        <v>34.368083533717098</v>
      </c>
      <c r="J4273" s="1">
        <v>253.074868283424</v>
      </c>
      <c r="K4273" s="1">
        <v>308.02376081341299</v>
      </c>
      <c r="L4273" s="1">
        <v>31.5749133034174</v>
      </c>
      <c r="M4273" s="1">
        <f t="shared" si="267"/>
        <v>63.747277039390937</v>
      </c>
      <c r="N4273" s="1">
        <v>0</v>
      </c>
      <c r="O4273" s="1" t="str">
        <f t="shared" si="264"/>
        <v>&gt;40</v>
      </c>
    </row>
    <row r="4274" spans="1:15">
      <c r="A4274" s="1">
        <v>4273</v>
      </c>
      <c r="B4274" s="1">
        <v>86753094273</v>
      </c>
      <c r="C4274" s="2">
        <v>1.4602739726027398</v>
      </c>
      <c r="D4274" s="2" t="str">
        <f t="shared" si="265"/>
        <v>&lt;= 1.5 year</v>
      </c>
      <c r="E4274" s="3">
        <v>20.882191780821916</v>
      </c>
      <c r="F4274" s="1">
        <v>1</v>
      </c>
      <c r="G4274" s="1">
        <v>63</v>
      </c>
      <c r="H4274" s="1" t="str">
        <f t="shared" si="266"/>
        <v>&lt;80</v>
      </c>
      <c r="I4274" s="1">
        <v>311.76909522433999</v>
      </c>
      <c r="J4274" s="1">
        <v>389.17273399507798</v>
      </c>
      <c r="K4274" s="1">
        <v>54.990120206549499</v>
      </c>
      <c r="L4274" s="1">
        <v>2.1025647615805898</v>
      </c>
      <c r="M4274" s="1">
        <f t="shared" si="267"/>
        <v>62.926468533729057</v>
      </c>
      <c r="N4274" s="1">
        <v>0</v>
      </c>
      <c r="O4274" s="1" t="str">
        <f t="shared" si="264"/>
        <v>17-25</v>
      </c>
    </row>
    <row r="4275" spans="1:15">
      <c r="A4275" s="1">
        <v>4274</v>
      </c>
      <c r="B4275" s="1">
        <v>86753094274</v>
      </c>
      <c r="C4275" s="2">
        <v>1.6109589041095891</v>
      </c>
      <c r="D4275" s="2" t="str">
        <f t="shared" si="265"/>
        <v>&gt; 1.5 year</v>
      </c>
      <c r="E4275" s="3">
        <v>31.021917808219179</v>
      </c>
      <c r="F4275" s="1">
        <v>0</v>
      </c>
      <c r="G4275" s="1">
        <v>70</v>
      </c>
      <c r="H4275" s="1" t="str">
        <f t="shared" si="266"/>
        <v>&lt;80</v>
      </c>
      <c r="I4275" s="1">
        <v>193.07368597682199</v>
      </c>
      <c r="J4275" s="1">
        <v>299.60418581864002</v>
      </c>
      <c r="K4275" s="1">
        <v>178.52601763885801</v>
      </c>
      <c r="L4275" s="1">
        <v>267.534033804167</v>
      </c>
      <c r="M4275" s="1">
        <f t="shared" si="267"/>
        <v>92.941435916799946</v>
      </c>
      <c r="N4275" s="1">
        <v>0</v>
      </c>
      <c r="O4275" s="1" t="str">
        <f t="shared" si="264"/>
        <v>25-40</v>
      </c>
    </row>
    <row r="4276" spans="1:15">
      <c r="A4276" s="1">
        <v>4275</v>
      </c>
      <c r="B4276" s="1">
        <v>86753094275</v>
      </c>
      <c r="C4276" s="2">
        <v>1.0876712328767124</v>
      </c>
      <c r="D4276" s="2" t="str">
        <f t="shared" si="265"/>
        <v>&lt;= 1.5 year</v>
      </c>
      <c r="E4276" s="3">
        <v>41.901369863013699</v>
      </c>
      <c r="F4276" s="1">
        <v>0</v>
      </c>
      <c r="G4276" s="1">
        <v>82</v>
      </c>
      <c r="H4276" s="1" t="str">
        <f t="shared" si="266"/>
        <v>&gt;=80</v>
      </c>
      <c r="I4276" s="1">
        <v>86.902414544825504</v>
      </c>
      <c r="J4276" s="1">
        <v>332.236914111023</v>
      </c>
      <c r="K4276" s="1">
        <v>156.14601825438899</v>
      </c>
      <c r="L4276" s="1">
        <v>17.343967945688998</v>
      </c>
      <c r="M4276" s="1">
        <f t="shared" si="267"/>
        <v>54.349944636477233</v>
      </c>
      <c r="N4276" s="1">
        <v>0</v>
      </c>
      <c r="O4276" s="1" t="str">
        <f t="shared" si="264"/>
        <v>&gt;40</v>
      </c>
    </row>
    <row r="4277" spans="1:15">
      <c r="A4277" s="1">
        <v>4276</v>
      </c>
      <c r="B4277" s="1">
        <v>86753094276</v>
      </c>
      <c r="C4277" s="2">
        <v>1.1506849315068493</v>
      </c>
      <c r="D4277" s="2" t="str">
        <f t="shared" si="265"/>
        <v>&lt;= 1.5 year</v>
      </c>
      <c r="E4277" s="3">
        <v>40.164383561643838</v>
      </c>
      <c r="F4277" s="1">
        <v>0</v>
      </c>
      <c r="G4277" s="1">
        <v>86</v>
      </c>
      <c r="H4277" s="1" t="str">
        <f t="shared" si="266"/>
        <v>&gt;=80</v>
      </c>
      <c r="I4277" s="1">
        <v>21.9153405875626</v>
      </c>
      <c r="J4277" s="1">
        <v>238.59016899383701</v>
      </c>
      <c r="K4277" s="1">
        <v>339.89255370264999</v>
      </c>
      <c r="L4277" s="1">
        <v>85.518874965834996</v>
      </c>
      <c r="M4277" s="1">
        <f t="shared" si="267"/>
        <v>71.88981220673017</v>
      </c>
      <c r="N4277" s="1">
        <v>0</v>
      </c>
      <c r="O4277" s="1" t="str">
        <f t="shared" si="264"/>
        <v>&gt;40</v>
      </c>
    </row>
    <row r="4278" spans="1:15">
      <c r="A4278" s="1">
        <v>4277</v>
      </c>
      <c r="B4278" s="1">
        <v>86753094277</v>
      </c>
      <c r="C4278" s="2">
        <v>1.2931506849315069</v>
      </c>
      <c r="D4278" s="2" t="str">
        <f t="shared" si="265"/>
        <v>&lt;= 1.5 year</v>
      </c>
      <c r="E4278" s="3">
        <v>23.545205479452054</v>
      </c>
      <c r="F4278" s="1">
        <v>0</v>
      </c>
      <c r="G4278" s="1">
        <v>56</v>
      </c>
      <c r="H4278" s="1" t="str">
        <f t="shared" si="266"/>
        <v>&lt;80</v>
      </c>
      <c r="I4278" s="1">
        <v>48.642828806641802</v>
      </c>
      <c r="J4278" s="1">
        <v>52.441685660309297</v>
      </c>
      <c r="K4278" s="1">
        <v>371.75447220679399</v>
      </c>
      <c r="L4278" s="1">
        <v>397.69086434662</v>
      </c>
      <c r="M4278" s="1">
        <f t="shared" si="267"/>
        <v>100.42020154376576</v>
      </c>
      <c r="N4278" s="1">
        <v>1</v>
      </c>
      <c r="O4278" s="1" t="str">
        <f t="shared" si="264"/>
        <v>17-25</v>
      </c>
    </row>
    <row r="4279" spans="1:15">
      <c r="A4279" s="1">
        <v>4278</v>
      </c>
      <c r="B4279" s="1">
        <v>86753094278</v>
      </c>
      <c r="C4279" s="2">
        <v>1.2191780821917808</v>
      </c>
      <c r="D4279" s="2" t="str">
        <f t="shared" si="265"/>
        <v>&lt;= 1.5 year</v>
      </c>
      <c r="E4279" s="3">
        <v>42.936986301369863</v>
      </c>
      <c r="F4279" s="1">
        <v>1</v>
      </c>
      <c r="G4279" s="1">
        <v>74</v>
      </c>
      <c r="H4279" s="1" t="str">
        <f t="shared" si="266"/>
        <v>&lt;80</v>
      </c>
      <c r="I4279" s="1">
        <v>41.032342092324001</v>
      </c>
      <c r="J4279" s="1">
        <v>176.16585069100799</v>
      </c>
      <c r="K4279" s="1">
        <v>333.53286986563899</v>
      </c>
      <c r="L4279" s="1">
        <v>39.509835240594597</v>
      </c>
      <c r="M4279" s="1">
        <f t="shared" si="267"/>
        <v>62.140980035414586</v>
      </c>
      <c r="N4279" s="1">
        <v>1</v>
      </c>
      <c r="O4279" s="1" t="str">
        <f t="shared" si="264"/>
        <v>&gt;40</v>
      </c>
    </row>
    <row r="4280" spans="1:15">
      <c r="A4280" s="1">
        <v>4279</v>
      </c>
      <c r="B4280" s="1">
        <v>86753094279</v>
      </c>
      <c r="C4280" s="2">
        <v>1.7616438356164383</v>
      </c>
      <c r="D4280" s="2" t="str">
        <f t="shared" si="265"/>
        <v>&gt; 1.5 year</v>
      </c>
      <c r="E4280" s="3">
        <v>30.438356164383563</v>
      </c>
      <c r="F4280" s="1">
        <v>0</v>
      </c>
      <c r="G4280" s="1">
        <v>46</v>
      </c>
      <c r="H4280" s="1" t="str">
        <f t="shared" si="266"/>
        <v>&lt;80</v>
      </c>
      <c r="I4280" s="1">
        <v>221.45829652108301</v>
      </c>
      <c r="J4280" s="1">
        <v>411.70656273859998</v>
      </c>
      <c r="K4280" s="1">
        <v>249.01168677646601</v>
      </c>
      <c r="L4280" s="1">
        <v>118.557172132638</v>
      </c>
      <c r="M4280" s="1">
        <f t="shared" si="267"/>
        <v>94.761451809867111</v>
      </c>
      <c r="N4280" s="1">
        <v>0</v>
      </c>
      <c r="O4280" s="1" t="str">
        <f t="shared" si="264"/>
        <v>25-40</v>
      </c>
    </row>
    <row r="4281" spans="1:15">
      <c r="A4281" s="1">
        <v>4280</v>
      </c>
      <c r="B4281" s="1">
        <v>86753094280</v>
      </c>
      <c r="C4281" s="2">
        <v>1.0986301369863014</v>
      </c>
      <c r="D4281" s="2" t="str">
        <f t="shared" si="265"/>
        <v>&lt;= 1.5 year</v>
      </c>
      <c r="E4281" s="3">
        <v>44.671232876712331</v>
      </c>
      <c r="F4281" s="1">
        <v>1</v>
      </c>
      <c r="G4281" s="1">
        <v>47</v>
      </c>
      <c r="H4281" s="1" t="str">
        <f t="shared" si="266"/>
        <v>&lt;80</v>
      </c>
      <c r="I4281" s="1">
        <v>18.732089145947999</v>
      </c>
      <c r="J4281" s="1">
        <v>170.134899755465</v>
      </c>
      <c r="K4281" s="1">
        <v>356.532177239639</v>
      </c>
      <c r="L4281" s="1">
        <v>32.919855125734003</v>
      </c>
      <c r="M4281" s="1">
        <f t="shared" si="267"/>
        <v>61.843602995957802</v>
      </c>
      <c r="N4281" s="1">
        <v>0</v>
      </c>
      <c r="O4281" s="1" t="str">
        <f t="shared" si="264"/>
        <v>&gt;40</v>
      </c>
    </row>
    <row r="4282" spans="1:15">
      <c r="A4282" s="1">
        <v>4281</v>
      </c>
      <c r="B4282" s="1">
        <v>86753094281</v>
      </c>
      <c r="C4282" s="2">
        <v>1.1369863013698631</v>
      </c>
      <c r="D4282" s="2" t="str">
        <f t="shared" si="265"/>
        <v>&lt;= 1.5 year</v>
      </c>
      <c r="E4282" s="3">
        <v>23.56986301369863</v>
      </c>
      <c r="F4282" s="1">
        <v>1</v>
      </c>
      <c r="G4282" s="1">
        <v>61</v>
      </c>
      <c r="H4282" s="1" t="str">
        <f t="shared" si="266"/>
        <v>&lt;80</v>
      </c>
      <c r="I4282" s="1">
        <v>295.37707054045899</v>
      </c>
      <c r="J4282" s="1">
        <v>366.97112926012198</v>
      </c>
      <c r="K4282" s="1">
        <v>54.065450104760899</v>
      </c>
      <c r="L4282" s="1">
        <v>46.760825232849903</v>
      </c>
      <c r="M4282" s="1">
        <f t="shared" si="267"/>
        <v>65.087009024559762</v>
      </c>
      <c r="N4282" s="1">
        <v>0</v>
      </c>
      <c r="O4282" s="1" t="str">
        <f t="shared" si="264"/>
        <v>17-25</v>
      </c>
    </row>
    <row r="4283" spans="1:15">
      <c r="A4283" s="1">
        <v>4282</v>
      </c>
      <c r="B4283" s="1">
        <v>86753094282</v>
      </c>
      <c r="C4283" s="2">
        <v>1.1917808219178083</v>
      </c>
      <c r="D4283" s="2" t="str">
        <f t="shared" si="265"/>
        <v>&lt;= 1.5 year</v>
      </c>
      <c r="E4283" s="3">
        <v>36.210958904109589</v>
      </c>
      <c r="F4283" s="1">
        <v>0</v>
      </c>
      <c r="G4283" s="1">
        <v>72</v>
      </c>
      <c r="H4283" s="1" t="str">
        <f t="shared" si="266"/>
        <v>&lt;80</v>
      </c>
      <c r="I4283" s="1">
        <v>71.3534624785364</v>
      </c>
      <c r="J4283" s="1">
        <v>209.184435875411</v>
      </c>
      <c r="K4283" s="1">
        <v>278.60091844366798</v>
      </c>
      <c r="L4283" s="1">
        <v>0.70211678174175096</v>
      </c>
      <c r="M4283" s="1">
        <f t="shared" si="267"/>
        <v>55.959396095364959</v>
      </c>
      <c r="N4283" s="1">
        <v>1</v>
      </c>
      <c r="O4283" s="1" t="str">
        <f t="shared" si="264"/>
        <v>25-40</v>
      </c>
    </row>
    <row r="4284" spans="1:15">
      <c r="A4284" s="1">
        <v>4283</v>
      </c>
      <c r="B4284" s="1">
        <v>86753094283</v>
      </c>
      <c r="C4284" s="2">
        <v>1.0493150684931507</v>
      </c>
      <c r="D4284" s="2" t="str">
        <f t="shared" si="265"/>
        <v>&lt;= 1.5 year</v>
      </c>
      <c r="E4284" s="3">
        <v>43.021917808219179</v>
      </c>
      <c r="F4284" s="1">
        <v>1</v>
      </c>
      <c r="G4284" s="1">
        <v>71</v>
      </c>
      <c r="H4284" s="1" t="str">
        <f t="shared" si="266"/>
        <v>&lt;80</v>
      </c>
      <c r="I4284" s="1">
        <v>18.5433152660225</v>
      </c>
      <c r="J4284" s="1">
        <v>295.321342642513</v>
      </c>
      <c r="K4284" s="1">
        <v>226.341702844281</v>
      </c>
      <c r="L4284" s="1">
        <v>66.693175413808802</v>
      </c>
      <c r="M4284" s="1">
        <f t="shared" si="267"/>
        <v>60.273358023653621</v>
      </c>
      <c r="N4284" s="1">
        <v>0</v>
      </c>
      <c r="O4284" s="1" t="str">
        <f t="shared" si="264"/>
        <v>&gt;40</v>
      </c>
    </row>
    <row r="4285" spans="1:15">
      <c r="A4285" s="1">
        <v>4284</v>
      </c>
      <c r="B4285" s="1">
        <v>86753094284</v>
      </c>
      <c r="C4285" s="2">
        <v>0.88767123287671235</v>
      </c>
      <c r="D4285" s="2" t="str">
        <f t="shared" si="265"/>
        <v>&lt;= 1.5 year</v>
      </c>
      <c r="E4285" s="3">
        <v>36.273972602739725</v>
      </c>
      <c r="F4285" s="1">
        <v>1</v>
      </c>
      <c r="G4285" s="1">
        <v>20</v>
      </c>
      <c r="H4285" s="1" t="str">
        <f t="shared" si="266"/>
        <v>&lt;80</v>
      </c>
      <c r="I4285" s="1">
        <v>5.3078748281988499</v>
      </c>
      <c r="J4285" s="1">
        <v>61.139999821891202</v>
      </c>
      <c r="K4285" s="1">
        <v>412.528120938124</v>
      </c>
      <c r="L4285" s="1">
        <v>316.97342193204599</v>
      </c>
      <c r="M4285" s="1">
        <f t="shared" si="267"/>
        <v>92.856015116427614</v>
      </c>
      <c r="N4285" s="1">
        <v>0</v>
      </c>
      <c r="O4285" s="1" t="str">
        <f t="shared" si="264"/>
        <v>25-40</v>
      </c>
    </row>
    <row r="4286" spans="1:15">
      <c r="A4286" s="1">
        <v>4285</v>
      </c>
      <c r="B4286" s="1">
        <v>86753094285</v>
      </c>
      <c r="C4286" s="2">
        <v>0.85479452054794525</v>
      </c>
      <c r="D4286" s="2" t="str">
        <f t="shared" si="265"/>
        <v>&lt;= 1.5 year</v>
      </c>
      <c r="E4286" s="3">
        <v>39.372602739726027</v>
      </c>
      <c r="F4286" s="1">
        <v>1</v>
      </c>
      <c r="G4286" s="1">
        <v>22</v>
      </c>
      <c r="H4286" s="1" t="str">
        <f t="shared" si="266"/>
        <v>&lt;80</v>
      </c>
      <c r="I4286" s="1">
        <v>48.469287808196697</v>
      </c>
      <c r="J4286" s="1">
        <v>45.550587666397199</v>
      </c>
      <c r="K4286" s="1">
        <v>206.99669787999099</v>
      </c>
      <c r="L4286" s="1">
        <v>470.24936220355403</v>
      </c>
      <c r="M4286" s="1">
        <f t="shared" si="267"/>
        <v>88.791117247992901</v>
      </c>
      <c r="N4286" s="1">
        <v>0</v>
      </c>
      <c r="O4286" s="1" t="str">
        <f t="shared" si="264"/>
        <v>25-40</v>
      </c>
    </row>
    <row r="4287" spans="1:15">
      <c r="A4287" s="1">
        <v>4286</v>
      </c>
      <c r="B4287" s="1">
        <v>86753094286</v>
      </c>
      <c r="C4287" s="2">
        <v>1.6767123287671233</v>
      </c>
      <c r="D4287" s="2" t="str">
        <f t="shared" si="265"/>
        <v>&gt; 1.5 year</v>
      </c>
      <c r="E4287" s="3">
        <v>33.334246575342469</v>
      </c>
      <c r="F4287" s="1">
        <v>0</v>
      </c>
      <c r="G4287" s="1">
        <v>63</v>
      </c>
      <c r="H4287" s="1" t="str">
        <f t="shared" si="266"/>
        <v>&lt;80</v>
      </c>
      <c r="I4287" s="1">
        <v>196.964134687751</v>
      </c>
      <c r="J4287" s="1">
        <v>148.45473967209901</v>
      </c>
      <c r="K4287" s="1">
        <v>323.38004464585498</v>
      </c>
      <c r="L4287" s="1">
        <v>167.088121491241</v>
      </c>
      <c r="M4287" s="1">
        <f t="shared" si="267"/>
        <v>86.489689885239528</v>
      </c>
      <c r="N4287" s="1">
        <v>1</v>
      </c>
      <c r="O4287" s="1" t="str">
        <f t="shared" si="264"/>
        <v>25-40</v>
      </c>
    </row>
    <row r="4288" spans="1:15">
      <c r="A4288" s="1">
        <v>4287</v>
      </c>
      <c r="B4288" s="1">
        <v>86753094287</v>
      </c>
      <c r="C4288" s="2">
        <v>1.1835616438356165</v>
      </c>
      <c r="D4288" s="2" t="str">
        <f t="shared" si="265"/>
        <v>&lt;= 1.5 year</v>
      </c>
      <c r="E4288" s="3">
        <v>43.553424657534244</v>
      </c>
      <c r="F4288" s="1">
        <v>0</v>
      </c>
      <c r="G4288" s="1">
        <v>86</v>
      </c>
      <c r="H4288" s="1" t="str">
        <f t="shared" si="266"/>
        <v>&gt;=80</v>
      </c>
      <c r="I4288" s="1">
        <v>35.787716325960602</v>
      </c>
      <c r="J4288" s="1">
        <v>169.12068921128599</v>
      </c>
      <c r="K4288" s="1">
        <v>367.71635098569402</v>
      </c>
      <c r="L4288" s="1">
        <v>29.206709191478001</v>
      </c>
      <c r="M4288" s="1">
        <f t="shared" si="267"/>
        <v>64.023439664240371</v>
      </c>
      <c r="N4288" s="1">
        <v>0</v>
      </c>
      <c r="O4288" s="1" t="str">
        <f t="shared" si="264"/>
        <v>&gt;40</v>
      </c>
    </row>
    <row r="4289" spans="1:15">
      <c r="A4289" s="1">
        <v>4288</v>
      </c>
      <c r="B4289" s="1">
        <v>86753094288</v>
      </c>
      <c r="C4289" s="2">
        <v>0.86027397260273974</v>
      </c>
      <c r="D4289" s="2" t="str">
        <f t="shared" si="265"/>
        <v>&lt;= 1.5 year</v>
      </c>
      <c r="E4289" s="3">
        <v>35.495890410958907</v>
      </c>
      <c r="F4289" s="1">
        <v>0</v>
      </c>
      <c r="G4289" s="1">
        <v>21</v>
      </c>
      <c r="H4289" s="1" t="str">
        <f t="shared" si="266"/>
        <v>&lt;80</v>
      </c>
      <c r="I4289" s="1">
        <v>56.133241784630201</v>
      </c>
      <c r="J4289" s="1">
        <v>0.24251104189898601</v>
      </c>
      <c r="K4289" s="1">
        <v>419.68649702998403</v>
      </c>
      <c r="L4289" s="1">
        <v>299.89304548469801</v>
      </c>
      <c r="M4289" s="1">
        <f t="shared" si="267"/>
        <v>90.859605327884168</v>
      </c>
      <c r="N4289" s="1">
        <v>0</v>
      </c>
      <c r="O4289" s="1" t="str">
        <f t="shared" si="264"/>
        <v>25-40</v>
      </c>
    </row>
    <row r="4290" spans="1:15">
      <c r="A4290" s="1">
        <v>4289</v>
      </c>
      <c r="B4290" s="1">
        <v>86753094289</v>
      </c>
      <c r="C4290" s="2">
        <v>1.6904109589041096</v>
      </c>
      <c r="D4290" s="2" t="str">
        <f t="shared" si="265"/>
        <v>&gt; 1.5 year</v>
      </c>
      <c r="E4290" s="3">
        <v>34.041095890410958</v>
      </c>
      <c r="F4290" s="1">
        <v>0</v>
      </c>
      <c r="G4290" s="1">
        <v>41</v>
      </c>
      <c r="H4290" s="1" t="str">
        <f t="shared" si="266"/>
        <v>&lt;80</v>
      </c>
      <c r="I4290" s="1">
        <v>175.962808683818</v>
      </c>
      <c r="J4290" s="1">
        <v>192.33522609740101</v>
      </c>
      <c r="K4290" s="1">
        <v>345.724143236023</v>
      </c>
      <c r="L4290" s="1">
        <v>333.50754873199099</v>
      </c>
      <c r="M4290" s="1">
        <f t="shared" si="267"/>
        <v>110.9716458186592</v>
      </c>
      <c r="N4290" s="1">
        <v>0</v>
      </c>
      <c r="O4290" s="1" t="str">
        <f t="shared" ref="O4290:O4353" si="268">IF(AND(E4290&gt;17,E4290&lt;25),"17-25",IF(AND(E4290&gt;25,E4290&lt;40),"25-40","&gt;40"))</f>
        <v>25-40</v>
      </c>
    </row>
    <row r="4291" spans="1:15">
      <c r="A4291" s="1">
        <v>4290</v>
      </c>
      <c r="B4291" s="1">
        <v>86753094290</v>
      </c>
      <c r="C4291" s="2">
        <v>1.6109589041095891</v>
      </c>
      <c r="D4291" s="2" t="str">
        <f t="shared" ref="D4291:D4354" si="269">IF(OR(C4291&lt;1.5, C4291=1.5),"&lt;= 1.5 year","&gt; 1.5 year")</f>
        <v>&gt; 1.5 year</v>
      </c>
      <c r="E4291" s="3">
        <v>31.235616438356164</v>
      </c>
      <c r="F4291" s="1">
        <v>0</v>
      </c>
      <c r="G4291" s="1">
        <v>29</v>
      </c>
      <c r="H4291" s="1" t="str">
        <f t="shared" ref="H4291:H4354" si="270">IF(G4291&lt;80,"&lt;80","&gt;=80")</f>
        <v>&lt;80</v>
      </c>
      <c r="I4291" s="1">
        <v>315.49942611926502</v>
      </c>
      <c r="J4291" s="1">
        <v>328.78049276937998</v>
      </c>
      <c r="K4291" s="1">
        <v>117.78681365154701</v>
      </c>
      <c r="L4291" s="1">
        <v>238.640186236408</v>
      </c>
      <c r="M4291" s="1">
        <f t="shared" ref="M4291:M4354" si="271">SUMPRODUCT(I4291:L4291,$P$3:$S$3)</f>
        <v>94.313633497646208</v>
      </c>
      <c r="N4291" s="1">
        <v>1</v>
      </c>
      <c r="O4291" s="1" t="str">
        <f t="shared" si="268"/>
        <v>25-40</v>
      </c>
    </row>
    <row r="4292" spans="1:15">
      <c r="A4292" s="1">
        <v>4291</v>
      </c>
      <c r="B4292" s="1">
        <v>86753094291</v>
      </c>
      <c r="C4292" s="2">
        <v>1.3013698630136987</v>
      </c>
      <c r="D4292" s="2" t="str">
        <f t="shared" si="269"/>
        <v>&lt;= 1.5 year</v>
      </c>
      <c r="E4292" s="3">
        <v>41.073972602739723</v>
      </c>
      <c r="F4292" s="1">
        <v>0</v>
      </c>
      <c r="G4292" s="1">
        <v>93</v>
      </c>
      <c r="H4292" s="1" t="str">
        <f t="shared" si="270"/>
        <v>&gt;=80</v>
      </c>
      <c r="I4292" s="1">
        <v>6.5048505465672601</v>
      </c>
      <c r="J4292" s="1">
        <v>321.31399984020197</v>
      </c>
      <c r="K4292" s="1">
        <v>157.94418696289</v>
      </c>
      <c r="L4292" s="1">
        <v>58.591104075610801</v>
      </c>
      <c r="M4292" s="1">
        <f t="shared" si="271"/>
        <v>52.20974295556163</v>
      </c>
      <c r="N4292" s="1">
        <v>1</v>
      </c>
      <c r="O4292" s="1" t="str">
        <f t="shared" si="268"/>
        <v>&gt;40</v>
      </c>
    </row>
    <row r="4293" spans="1:15">
      <c r="A4293" s="1">
        <v>4292</v>
      </c>
      <c r="B4293" s="1">
        <v>86753094292</v>
      </c>
      <c r="C4293" s="2">
        <v>0.9397260273972603</v>
      </c>
      <c r="D4293" s="2" t="str">
        <f t="shared" si="269"/>
        <v>&lt;= 1.5 year</v>
      </c>
      <c r="E4293" s="3">
        <v>38.769863013698632</v>
      </c>
      <c r="F4293" s="1">
        <v>0</v>
      </c>
      <c r="G4293" s="1">
        <v>20</v>
      </c>
      <c r="H4293" s="1" t="str">
        <f t="shared" si="270"/>
        <v>&lt;80</v>
      </c>
      <c r="I4293" s="1">
        <v>11.520684485117201</v>
      </c>
      <c r="J4293" s="1">
        <v>26.7975901100823</v>
      </c>
      <c r="K4293" s="1">
        <v>386.832147625993</v>
      </c>
      <c r="L4293" s="1">
        <v>381.47249898271298</v>
      </c>
      <c r="M4293" s="1">
        <f t="shared" si="271"/>
        <v>95.262019560660676</v>
      </c>
      <c r="N4293" s="1">
        <v>0</v>
      </c>
      <c r="O4293" s="1" t="str">
        <f t="shared" si="268"/>
        <v>25-40</v>
      </c>
    </row>
    <row r="4294" spans="1:15">
      <c r="A4294" s="1">
        <v>4293</v>
      </c>
      <c r="B4294" s="1">
        <v>86753094293</v>
      </c>
      <c r="C4294" s="2">
        <v>1.6273972602739726</v>
      </c>
      <c r="D4294" s="2" t="str">
        <f t="shared" si="269"/>
        <v>&gt; 1.5 year</v>
      </c>
      <c r="E4294" s="3">
        <v>33.753424657534246</v>
      </c>
      <c r="F4294" s="1">
        <v>0</v>
      </c>
      <c r="G4294" s="1">
        <v>52</v>
      </c>
      <c r="H4294" s="1" t="str">
        <f t="shared" si="270"/>
        <v>&lt;80</v>
      </c>
      <c r="I4294" s="1">
        <v>211.78099067087999</v>
      </c>
      <c r="J4294" s="1">
        <v>138.33198787652699</v>
      </c>
      <c r="K4294" s="1">
        <v>417.43663309213599</v>
      </c>
      <c r="L4294" s="1">
        <v>223.625182615239</v>
      </c>
      <c r="M4294" s="1">
        <f t="shared" si="271"/>
        <v>104.93645616867757</v>
      </c>
      <c r="N4294" s="1">
        <v>0</v>
      </c>
      <c r="O4294" s="1" t="str">
        <f t="shared" si="268"/>
        <v>25-40</v>
      </c>
    </row>
    <row r="4295" spans="1:15">
      <c r="A4295" s="1">
        <v>4294</v>
      </c>
      <c r="B4295" s="1">
        <v>86753094294</v>
      </c>
      <c r="C4295" s="2">
        <v>1.0849315068493151</v>
      </c>
      <c r="D4295" s="2" t="str">
        <f t="shared" si="269"/>
        <v>&lt;= 1.5 year</v>
      </c>
      <c r="E4295" s="3">
        <v>33.358904109589041</v>
      </c>
      <c r="F4295" s="1">
        <v>1</v>
      </c>
      <c r="G4295" s="1">
        <v>107</v>
      </c>
      <c r="H4295" s="1" t="str">
        <f t="shared" si="270"/>
        <v>&gt;=80</v>
      </c>
      <c r="I4295" s="1">
        <v>7.7758115315843703</v>
      </c>
      <c r="J4295" s="1">
        <v>304.81265993855402</v>
      </c>
      <c r="K4295" s="1">
        <v>227.22786826362301</v>
      </c>
      <c r="L4295" s="1">
        <v>27.4570062415692</v>
      </c>
      <c r="M4295" s="1">
        <f t="shared" si="271"/>
        <v>55.569262658234138</v>
      </c>
      <c r="N4295" s="1">
        <v>0</v>
      </c>
      <c r="O4295" s="1" t="str">
        <f t="shared" si="268"/>
        <v>25-40</v>
      </c>
    </row>
    <row r="4296" spans="1:15">
      <c r="A4296" s="1">
        <v>4295</v>
      </c>
      <c r="B4296" s="1">
        <v>86753094295</v>
      </c>
      <c r="C4296" s="2">
        <v>1.6547945205479453</v>
      </c>
      <c r="D4296" s="2" t="str">
        <f t="shared" si="269"/>
        <v>&gt; 1.5 year</v>
      </c>
      <c r="E4296" s="3">
        <v>29.073972602739726</v>
      </c>
      <c r="F4296" s="1">
        <v>0</v>
      </c>
      <c r="G4296" s="1">
        <v>39</v>
      </c>
      <c r="H4296" s="1" t="str">
        <f t="shared" si="270"/>
        <v>&lt;80</v>
      </c>
      <c r="I4296" s="1">
        <v>270.66521054937402</v>
      </c>
      <c r="J4296" s="1">
        <v>293.41218276321899</v>
      </c>
      <c r="K4296" s="1">
        <v>373.93203444040302</v>
      </c>
      <c r="L4296" s="1">
        <v>188.53020314661001</v>
      </c>
      <c r="M4296" s="1">
        <f t="shared" si="271"/>
        <v>112.62165997544901</v>
      </c>
      <c r="N4296" s="1">
        <v>0</v>
      </c>
      <c r="O4296" s="1" t="str">
        <f t="shared" si="268"/>
        <v>25-40</v>
      </c>
    </row>
    <row r="4297" spans="1:15">
      <c r="A4297" s="1">
        <v>4296</v>
      </c>
      <c r="B4297" s="1">
        <v>86753094296</v>
      </c>
      <c r="C4297" s="2">
        <v>1.736986301369863</v>
      </c>
      <c r="D4297" s="2" t="str">
        <f t="shared" si="269"/>
        <v>&gt; 1.5 year</v>
      </c>
      <c r="E4297" s="3">
        <v>29.32054794520548</v>
      </c>
      <c r="F4297" s="1">
        <v>0</v>
      </c>
      <c r="G4297" s="1">
        <v>57</v>
      </c>
      <c r="H4297" s="1" t="str">
        <f t="shared" si="270"/>
        <v>&lt;80</v>
      </c>
      <c r="I4297" s="1">
        <v>225.467550042049</v>
      </c>
      <c r="J4297" s="1">
        <v>240.166854859388</v>
      </c>
      <c r="K4297" s="1">
        <v>210.48783754849401</v>
      </c>
      <c r="L4297" s="1">
        <v>368.18151310392699</v>
      </c>
      <c r="M4297" s="1">
        <f t="shared" si="271"/>
        <v>106.69107447040548</v>
      </c>
      <c r="N4297" s="1">
        <v>0</v>
      </c>
      <c r="O4297" s="1" t="str">
        <f t="shared" si="268"/>
        <v>25-40</v>
      </c>
    </row>
    <row r="4298" spans="1:15">
      <c r="A4298" s="1">
        <v>4297</v>
      </c>
      <c r="B4298" s="1">
        <v>86753094297</v>
      </c>
      <c r="C4298" s="2">
        <v>1.6383561643835616</v>
      </c>
      <c r="D4298" s="2" t="str">
        <f t="shared" si="269"/>
        <v>&gt; 1.5 year</v>
      </c>
      <c r="E4298" s="3">
        <v>29.978082191780821</v>
      </c>
      <c r="F4298" s="1">
        <v>0</v>
      </c>
      <c r="G4298" s="1">
        <v>47</v>
      </c>
      <c r="H4298" s="1" t="str">
        <f t="shared" si="270"/>
        <v>&lt;80</v>
      </c>
      <c r="I4298" s="1">
        <v>269.53165939062001</v>
      </c>
      <c r="J4298" s="1">
        <v>224.83286855171099</v>
      </c>
      <c r="K4298" s="1">
        <v>221.068106339607</v>
      </c>
      <c r="L4298" s="1">
        <v>212.1101491167</v>
      </c>
      <c r="M4298" s="1">
        <f t="shared" si="271"/>
        <v>91.530552890143312</v>
      </c>
      <c r="N4298" s="1">
        <v>0</v>
      </c>
      <c r="O4298" s="1" t="str">
        <f t="shared" si="268"/>
        <v>25-40</v>
      </c>
    </row>
    <row r="4299" spans="1:15">
      <c r="A4299" s="1">
        <v>4298</v>
      </c>
      <c r="B4299" s="1">
        <v>86753094298</v>
      </c>
      <c r="C4299" s="2">
        <v>1.5342465753424657</v>
      </c>
      <c r="D4299" s="2" t="str">
        <f t="shared" si="269"/>
        <v>&gt; 1.5 year</v>
      </c>
      <c r="E4299" s="3">
        <v>33.167123287671231</v>
      </c>
      <c r="F4299" s="1">
        <v>1</v>
      </c>
      <c r="G4299" s="1">
        <v>31</v>
      </c>
      <c r="H4299" s="1" t="str">
        <f t="shared" si="270"/>
        <v>&lt;80</v>
      </c>
      <c r="I4299" s="1">
        <v>173.123951937724</v>
      </c>
      <c r="J4299" s="1">
        <v>208.31592784153199</v>
      </c>
      <c r="K4299" s="1">
        <v>277.59477898876997</v>
      </c>
      <c r="L4299" s="1">
        <v>216.36824568028101</v>
      </c>
      <c r="M4299" s="1">
        <f t="shared" si="271"/>
        <v>89.790753342626601</v>
      </c>
      <c r="N4299" s="1">
        <v>1</v>
      </c>
      <c r="O4299" s="1" t="str">
        <f t="shared" si="268"/>
        <v>25-40</v>
      </c>
    </row>
    <row r="4300" spans="1:15">
      <c r="A4300" s="1">
        <v>4299</v>
      </c>
      <c r="B4300" s="1">
        <v>86753094299</v>
      </c>
      <c r="C4300" s="2">
        <v>1.2027397260273973</v>
      </c>
      <c r="D4300" s="2" t="str">
        <f t="shared" si="269"/>
        <v>&lt;= 1.5 year</v>
      </c>
      <c r="E4300" s="3">
        <v>39.87945205479452</v>
      </c>
      <c r="F4300" s="1">
        <v>0</v>
      </c>
      <c r="G4300" s="1">
        <v>107</v>
      </c>
      <c r="H4300" s="1" t="str">
        <f t="shared" si="270"/>
        <v>&gt;=80</v>
      </c>
      <c r="I4300" s="1">
        <v>44.065155975299199</v>
      </c>
      <c r="J4300" s="1">
        <v>252.33063090679701</v>
      </c>
      <c r="K4300" s="1">
        <v>330.36214882175898</v>
      </c>
      <c r="L4300" s="1">
        <v>1.58601395346075</v>
      </c>
      <c r="M4300" s="1">
        <f t="shared" si="271"/>
        <v>63.545442483594059</v>
      </c>
      <c r="N4300" s="1">
        <v>0</v>
      </c>
      <c r="O4300" s="1" t="str">
        <f t="shared" si="268"/>
        <v>25-40</v>
      </c>
    </row>
    <row r="4301" spans="1:15">
      <c r="A4301" s="1">
        <v>4300</v>
      </c>
      <c r="B4301" s="1">
        <v>86753094300</v>
      </c>
      <c r="C4301" s="2">
        <v>1.095890410958904</v>
      </c>
      <c r="D4301" s="2" t="str">
        <f t="shared" si="269"/>
        <v>&lt;= 1.5 year</v>
      </c>
      <c r="E4301" s="3">
        <v>43.317808219178083</v>
      </c>
      <c r="F4301" s="1">
        <v>0</v>
      </c>
      <c r="G4301" s="1">
        <v>53</v>
      </c>
      <c r="H4301" s="1" t="str">
        <f t="shared" si="270"/>
        <v>&lt;80</v>
      </c>
      <c r="I4301" s="1">
        <v>19.301141350859599</v>
      </c>
      <c r="J4301" s="1">
        <v>341.38055018149402</v>
      </c>
      <c r="K4301" s="1">
        <v>260.51836155001502</v>
      </c>
      <c r="L4301" s="1">
        <v>32.348443101743598</v>
      </c>
      <c r="M4301" s="1">
        <f t="shared" si="271"/>
        <v>63.998551880799326</v>
      </c>
      <c r="N4301" s="1">
        <v>0</v>
      </c>
      <c r="O4301" s="1" t="str">
        <f t="shared" si="268"/>
        <v>&gt;40</v>
      </c>
    </row>
    <row r="4302" spans="1:15">
      <c r="A4302" s="1">
        <v>4301</v>
      </c>
      <c r="B4302" s="1">
        <v>86753094301</v>
      </c>
      <c r="C4302" s="2">
        <v>1.0438356164383562</v>
      </c>
      <c r="D4302" s="2" t="str">
        <f t="shared" si="269"/>
        <v>&lt;= 1.5 year</v>
      </c>
      <c r="E4302" s="3">
        <v>39.753424657534246</v>
      </c>
      <c r="F4302" s="1">
        <v>0</v>
      </c>
      <c r="G4302" s="1">
        <v>88</v>
      </c>
      <c r="H4302" s="1" t="str">
        <f t="shared" si="270"/>
        <v>&gt;=80</v>
      </c>
      <c r="I4302" s="1">
        <v>21.194066584135101</v>
      </c>
      <c r="J4302" s="1">
        <v>232.00355897288</v>
      </c>
      <c r="K4302" s="1">
        <v>295.02092250764099</v>
      </c>
      <c r="L4302" s="1">
        <v>17.654928292911102</v>
      </c>
      <c r="M4302" s="1">
        <f t="shared" si="271"/>
        <v>57.776912140627459</v>
      </c>
      <c r="N4302" s="1">
        <v>0</v>
      </c>
      <c r="O4302" s="1" t="str">
        <f t="shared" si="268"/>
        <v>25-40</v>
      </c>
    </row>
    <row r="4303" spans="1:15">
      <c r="A4303" s="1">
        <v>4302</v>
      </c>
      <c r="B4303" s="1">
        <v>86753094302</v>
      </c>
      <c r="C4303" s="2">
        <v>1.2986301369863014</v>
      </c>
      <c r="D4303" s="2" t="str">
        <f t="shared" si="269"/>
        <v>&lt;= 1.5 year</v>
      </c>
      <c r="E4303" s="3">
        <v>40.293150684931504</v>
      </c>
      <c r="F4303" s="1">
        <v>1</v>
      </c>
      <c r="G4303" s="1">
        <v>93</v>
      </c>
      <c r="H4303" s="1" t="str">
        <f t="shared" si="270"/>
        <v>&gt;=80</v>
      </c>
      <c r="I4303" s="1">
        <v>48.5404336533147</v>
      </c>
      <c r="J4303" s="1">
        <v>231.22380377057499</v>
      </c>
      <c r="K4303" s="1">
        <v>270.68454166591499</v>
      </c>
      <c r="L4303" s="1">
        <v>3.7963951216984402</v>
      </c>
      <c r="M4303" s="1">
        <f t="shared" si="271"/>
        <v>55.318851408424784</v>
      </c>
      <c r="N4303" s="1">
        <v>1</v>
      </c>
      <c r="O4303" s="1" t="str">
        <f t="shared" si="268"/>
        <v>&gt;40</v>
      </c>
    </row>
    <row r="4304" spans="1:15">
      <c r="A4304" s="1">
        <v>4303</v>
      </c>
      <c r="B4304" s="1">
        <v>86753094303</v>
      </c>
      <c r="C4304" s="2">
        <v>1.726027397260274</v>
      </c>
      <c r="D4304" s="2" t="str">
        <f t="shared" si="269"/>
        <v>&gt; 1.5 year</v>
      </c>
      <c r="E4304" s="3">
        <v>31.643835616438356</v>
      </c>
      <c r="F4304" s="1">
        <v>0</v>
      </c>
      <c r="G4304" s="1">
        <v>47</v>
      </c>
      <c r="H4304" s="1" t="str">
        <f t="shared" si="270"/>
        <v>&lt;80</v>
      </c>
      <c r="I4304" s="1">
        <v>266.58455664298299</v>
      </c>
      <c r="J4304" s="1">
        <v>141.19065400467599</v>
      </c>
      <c r="K4304" s="1">
        <v>392.62324212581399</v>
      </c>
      <c r="L4304" s="1">
        <v>193.75858092431301</v>
      </c>
      <c r="M4304" s="1">
        <f t="shared" si="271"/>
        <v>102.98783561782795</v>
      </c>
      <c r="N4304" s="1">
        <v>0</v>
      </c>
      <c r="O4304" s="1" t="str">
        <f t="shared" si="268"/>
        <v>25-40</v>
      </c>
    </row>
    <row r="4305" spans="1:15">
      <c r="A4305" s="1">
        <v>4304</v>
      </c>
      <c r="B4305" s="1">
        <v>86753094304</v>
      </c>
      <c r="C4305" s="2">
        <v>0.90136986301369859</v>
      </c>
      <c r="D4305" s="2" t="str">
        <f t="shared" si="269"/>
        <v>&lt;= 1.5 year</v>
      </c>
      <c r="E4305" s="3">
        <v>24.958904109589042</v>
      </c>
      <c r="F4305" s="1">
        <v>1</v>
      </c>
      <c r="G4305" s="1">
        <v>61</v>
      </c>
      <c r="H4305" s="1" t="str">
        <f t="shared" si="270"/>
        <v>&lt;80</v>
      </c>
      <c r="I4305" s="1">
        <v>502.06095351034099</v>
      </c>
      <c r="J4305" s="1">
        <v>272.298759713658</v>
      </c>
      <c r="K4305" s="1">
        <v>7.6771361111513396</v>
      </c>
      <c r="L4305" s="1">
        <v>44.626947578914901</v>
      </c>
      <c r="M4305" s="1">
        <f t="shared" si="271"/>
        <v>68.225267100727876</v>
      </c>
      <c r="N4305" s="1">
        <v>0</v>
      </c>
      <c r="O4305" s="1" t="str">
        <f t="shared" si="268"/>
        <v>17-25</v>
      </c>
    </row>
    <row r="4306" spans="1:15">
      <c r="A4306" s="1">
        <v>4305</v>
      </c>
      <c r="B4306" s="1">
        <v>86753094305</v>
      </c>
      <c r="C4306" s="2">
        <v>1.2301369863013698</v>
      </c>
      <c r="D4306" s="2" t="str">
        <f t="shared" si="269"/>
        <v>&lt;= 1.5 year</v>
      </c>
      <c r="E4306" s="3">
        <v>42.197260273972603</v>
      </c>
      <c r="F4306" s="1">
        <v>1</v>
      </c>
      <c r="G4306" s="1">
        <v>93</v>
      </c>
      <c r="H4306" s="1" t="str">
        <f t="shared" si="270"/>
        <v>&gt;=80</v>
      </c>
      <c r="I4306" s="1">
        <v>54.898562373435396</v>
      </c>
      <c r="J4306" s="1">
        <v>257.51729041489398</v>
      </c>
      <c r="K4306" s="1">
        <v>251.581013915667</v>
      </c>
      <c r="L4306" s="1">
        <v>33.145239836054202</v>
      </c>
      <c r="M4306" s="1">
        <f t="shared" si="271"/>
        <v>59.1604186732729</v>
      </c>
      <c r="N4306" s="1">
        <v>0</v>
      </c>
      <c r="O4306" s="1" t="str">
        <f t="shared" si="268"/>
        <v>&gt;40</v>
      </c>
    </row>
    <row r="4307" spans="1:15">
      <c r="A4307" s="1">
        <v>4306</v>
      </c>
      <c r="B4307" s="1">
        <v>86753094306</v>
      </c>
      <c r="C4307" s="2">
        <v>1.6328767123287671</v>
      </c>
      <c r="D4307" s="2" t="str">
        <f t="shared" si="269"/>
        <v>&gt; 1.5 year</v>
      </c>
      <c r="E4307" s="3">
        <v>35.4986301369863</v>
      </c>
      <c r="F4307" s="1">
        <v>0</v>
      </c>
      <c r="G4307" s="1">
        <v>27</v>
      </c>
      <c r="H4307" s="1" t="str">
        <f t="shared" si="270"/>
        <v>&lt;80</v>
      </c>
      <c r="I4307" s="1">
        <v>291.04527855537202</v>
      </c>
      <c r="J4307" s="1">
        <v>214.441699359398</v>
      </c>
      <c r="K4307" s="1">
        <v>188.22433549040301</v>
      </c>
      <c r="L4307" s="1">
        <v>314.76632131170101</v>
      </c>
      <c r="M4307" s="1">
        <f t="shared" si="271"/>
        <v>100.79783704943408</v>
      </c>
      <c r="N4307" s="1">
        <v>0</v>
      </c>
      <c r="O4307" s="1" t="str">
        <f t="shared" si="268"/>
        <v>25-40</v>
      </c>
    </row>
    <row r="4308" spans="1:15">
      <c r="A4308" s="1">
        <v>4307</v>
      </c>
      <c r="B4308" s="1">
        <v>86753094307</v>
      </c>
      <c r="C4308" s="2">
        <v>1.2657534246575342</v>
      </c>
      <c r="D4308" s="2" t="str">
        <f t="shared" si="269"/>
        <v>&lt;= 1.5 year</v>
      </c>
      <c r="E4308" s="3">
        <v>41.104109589041094</v>
      </c>
      <c r="F4308" s="1">
        <v>1</v>
      </c>
      <c r="G4308" s="1">
        <v>90</v>
      </c>
      <c r="H4308" s="1" t="str">
        <f t="shared" si="270"/>
        <v>&gt;=80</v>
      </c>
      <c r="I4308" s="1">
        <v>17.080278999710501</v>
      </c>
      <c r="J4308" s="1">
        <v>216.06438553471301</v>
      </c>
      <c r="K4308" s="1">
        <v>288.44207703753602</v>
      </c>
      <c r="L4308" s="1">
        <v>42.219259736131697</v>
      </c>
      <c r="M4308" s="1">
        <f t="shared" si="271"/>
        <v>58.33093357559401</v>
      </c>
      <c r="N4308" s="1">
        <v>0</v>
      </c>
      <c r="O4308" s="1" t="str">
        <f t="shared" si="268"/>
        <v>&gt;40</v>
      </c>
    </row>
    <row r="4309" spans="1:15">
      <c r="A4309" s="1">
        <v>4308</v>
      </c>
      <c r="B4309" s="1">
        <v>86753094308</v>
      </c>
      <c r="C4309" s="2">
        <v>1.3150684931506849</v>
      </c>
      <c r="D4309" s="2" t="str">
        <f t="shared" si="269"/>
        <v>&lt;= 1.5 year</v>
      </c>
      <c r="E4309" s="3">
        <v>43.668493150684931</v>
      </c>
      <c r="F4309" s="1">
        <v>0</v>
      </c>
      <c r="G4309" s="1">
        <v>87</v>
      </c>
      <c r="H4309" s="1" t="str">
        <f t="shared" si="270"/>
        <v>&gt;=80</v>
      </c>
      <c r="I4309" s="1">
        <v>72.618616353553804</v>
      </c>
      <c r="J4309" s="1">
        <v>326.56764364592698</v>
      </c>
      <c r="K4309" s="1">
        <v>198.12358242349401</v>
      </c>
      <c r="L4309" s="1">
        <v>29.534866487365498</v>
      </c>
      <c r="M4309" s="1">
        <f t="shared" si="271"/>
        <v>59.253914669261604</v>
      </c>
      <c r="N4309" s="1">
        <v>0</v>
      </c>
      <c r="O4309" s="1" t="str">
        <f t="shared" si="268"/>
        <v>&gt;40</v>
      </c>
    </row>
    <row r="4310" spans="1:15">
      <c r="A4310" s="1">
        <v>4309</v>
      </c>
      <c r="B4310" s="1">
        <v>86753094309</v>
      </c>
      <c r="C4310" s="2">
        <v>0.79452054794520544</v>
      </c>
      <c r="D4310" s="2" t="str">
        <f t="shared" si="269"/>
        <v>&lt;= 1.5 year</v>
      </c>
      <c r="E4310" s="3">
        <v>38.320547945205476</v>
      </c>
      <c r="F4310" s="1">
        <v>0</v>
      </c>
      <c r="G4310" s="1">
        <v>19</v>
      </c>
      <c r="H4310" s="1" t="str">
        <f t="shared" si="270"/>
        <v>&lt;80</v>
      </c>
      <c r="I4310" s="1">
        <v>3.5079784355119301</v>
      </c>
      <c r="J4310" s="1">
        <v>10.2363314549214</v>
      </c>
      <c r="K4310" s="1">
        <v>468.32352677823201</v>
      </c>
      <c r="L4310" s="1">
        <v>273.856565167611</v>
      </c>
      <c r="M4310" s="1">
        <f t="shared" si="271"/>
        <v>90.161155824735829</v>
      </c>
      <c r="N4310" s="1">
        <v>0</v>
      </c>
      <c r="O4310" s="1" t="str">
        <f t="shared" si="268"/>
        <v>25-40</v>
      </c>
    </row>
    <row r="4311" spans="1:15">
      <c r="A4311" s="1">
        <v>4310</v>
      </c>
      <c r="B4311" s="1">
        <v>86753094310</v>
      </c>
      <c r="C4311" s="2">
        <v>1.2027397260273973</v>
      </c>
      <c r="D4311" s="2" t="str">
        <f t="shared" si="269"/>
        <v>&lt;= 1.5 year</v>
      </c>
      <c r="E4311" s="3">
        <v>41.542465753424658</v>
      </c>
      <c r="F4311" s="1">
        <v>0</v>
      </c>
      <c r="G4311" s="1">
        <v>88</v>
      </c>
      <c r="H4311" s="1" t="str">
        <f t="shared" si="270"/>
        <v>&gt;=80</v>
      </c>
      <c r="I4311" s="1">
        <v>30.1987328194258</v>
      </c>
      <c r="J4311" s="1">
        <v>295.73269574417901</v>
      </c>
      <c r="K4311" s="1">
        <v>281.58247742324897</v>
      </c>
      <c r="L4311" s="1">
        <v>25.584388873954101</v>
      </c>
      <c r="M4311" s="1">
        <f t="shared" si="271"/>
        <v>62.934538240752751</v>
      </c>
      <c r="N4311" s="1">
        <v>0</v>
      </c>
      <c r="O4311" s="1" t="str">
        <f t="shared" si="268"/>
        <v>&gt;40</v>
      </c>
    </row>
    <row r="4312" spans="1:15">
      <c r="A4312" s="1">
        <v>4311</v>
      </c>
      <c r="B4312" s="1">
        <v>86753094311</v>
      </c>
      <c r="C4312" s="2">
        <v>1.5452054794520549</v>
      </c>
      <c r="D4312" s="2" t="str">
        <f t="shared" si="269"/>
        <v>&gt; 1.5 year</v>
      </c>
      <c r="E4312" s="3">
        <v>17.849315068493151</v>
      </c>
      <c r="F4312" s="1">
        <v>1</v>
      </c>
      <c r="G4312" s="1">
        <v>62</v>
      </c>
      <c r="H4312" s="1" t="str">
        <f t="shared" si="270"/>
        <v>&lt;80</v>
      </c>
      <c r="I4312" s="1">
        <v>79.833361860252396</v>
      </c>
      <c r="J4312" s="1">
        <v>4.7600062987225904</v>
      </c>
      <c r="K4312" s="1">
        <v>491.50745411709698</v>
      </c>
      <c r="L4312" s="1">
        <v>272.60655809198403</v>
      </c>
      <c r="M4312" s="1">
        <f t="shared" si="271"/>
        <v>98.461150917807714</v>
      </c>
      <c r="N4312" s="1">
        <v>1</v>
      </c>
      <c r="O4312" s="1" t="str">
        <f t="shared" si="268"/>
        <v>17-25</v>
      </c>
    </row>
    <row r="4313" spans="1:15">
      <c r="A4313" s="1">
        <v>4312</v>
      </c>
      <c r="B4313" s="1">
        <v>86753094312</v>
      </c>
      <c r="C4313" s="2">
        <v>1.7205479452054795</v>
      </c>
      <c r="D4313" s="2" t="str">
        <f t="shared" si="269"/>
        <v>&gt; 1.5 year</v>
      </c>
      <c r="E4313" s="3">
        <v>27.183561643835617</v>
      </c>
      <c r="F4313" s="1">
        <v>0</v>
      </c>
      <c r="G4313" s="1">
        <v>58</v>
      </c>
      <c r="H4313" s="1" t="str">
        <f t="shared" si="270"/>
        <v>&lt;80</v>
      </c>
      <c r="I4313" s="1">
        <v>324.254845365618</v>
      </c>
      <c r="J4313" s="1">
        <v>172.90524232975301</v>
      </c>
      <c r="K4313" s="1">
        <v>303.455779461887</v>
      </c>
      <c r="L4313" s="1">
        <v>161.12500795880399</v>
      </c>
      <c r="M4313" s="1">
        <f t="shared" si="271"/>
        <v>95.522501506112604</v>
      </c>
      <c r="N4313" s="1">
        <v>0</v>
      </c>
      <c r="O4313" s="1" t="str">
        <f t="shared" si="268"/>
        <v>25-40</v>
      </c>
    </row>
    <row r="4314" spans="1:15">
      <c r="A4314" s="1">
        <v>4313</v>
      </c>
      <c r="B4314" s="1">
        <v>86753094313</v>
      </c>
      <c r="C4314" s="2">
        <v>1.726027397260274</v>
      </c>
      <c r="D4314" s="2" t="str">
        <f t="shared" si="269"/>
        <v>&gt; 1.5 year</v>
      </c>
      <c r="E4314" s="3">
        <v>31.394520547945206</v>
      </c>
      <c r="F4314" s="1">
        <v>0</v>
      </c>
      <c r="G4314" s="1">
        <v>33</v>
      </c>
      <c r="H4314" s="1" t="str">
        <f t="shared" si="270"/>
        <v>&lt;80</v>
      </c>
      <c r="I4314" s="1">
        <v>173.574151876695</v>
      </c>
      <c r="J4314" s="1">
        <v>296.95616638116002</v>
      </c>
      <c r="K4314" s="1">
        <v>219.33612382852999</v>
      </c>
      <c r="L4314" s="1">
        <v>225.56565099347401</v>
      </c>
      <c r="M4314" s="1">
        <f t="shared" si="271"/>
        <v>91.03063843926887</v>
      </c>
      <c r="N4314" s="1">
        <v>0</v>
      </c>
      <c r="O4314" s="1" t="str">
        <f t="shared" si="268"/>
        <v>25-40</v>
      </c>
    </row>
    <row r="4315" spans="1:15">
      <c r="A4315" s="1">
        <v>4314</v>
      </c>
      <c r="B4315" s="1">
        <v>86753094314</v>
      </c>
      <c r="C4315" s="2">
        <v>1.6849315068493151</v>
      </c>
      <c r="D4315" s="2" t="str">
        <f t="shared" si="269"/>
        <v>&gt; 1.5 year</v>
      </c>
      <c r="E4315" s="3">
        <v>32.205479452054796</v>
      </c>
      <c r="F4315" s="1">
        <v>0</v>
      </c>
      <c r="G4315" s="1">
        <v>36</v>
      </c>
      <c r="H4315" s="1" t="str">
        <f t="shared" si="270"/>
        <v>&lt;80</v>
      </c>
      <c r="I4315" s="1">
        <v>347.72939219754301</v>
      </c>
      <c r="J4315" s="1">
        <v>257.74223108245798</v>
      </c>
      <c r="K4315" s="1">
        <v>201.76133927546999</v>
      </c>
      <c r="L4315" s="1">
        <v>299.340566556868</v>
      </c>
      <c r="M4315" s="1">
        <f t="shared" si="271"/>
        <v>108.56995856228062</v>
      </c>
      <c r="N4315" s="1">
        <v>0</v>
      </c>
      <c r="O4315" s="1" t="str">
        <f t="shared" si="268"/>
        <v>25-40</v>
      </c>
    </row>
    <row r="4316" spans="1:15">
      <c r="A4316" s="1">
        <v>4315</v>
      </c>
      <c r="B4316" s="1">
        <v>86753094315</v>
      </c>
      <c r="C4316" s="2">
        <v>1.7534246575342465</v>
      </c>
      <c r="D4316" s="2" t="str">
        <f t="shared" si="269"/>
        <v>&gt; 1.5 year</v>
      </c>
      <c r="E4316" s="3">
        <v>33.876712328767127</v>
      </c>
      <c r="F4316" s="1">
        <v>1</v>
      </c>
      <c r="G4316" s="1">
        <v>64</v>
      </c>
      <c r="H4316" s="1" t="str">
        <f t="shared" si="270"/>
        <v>&lt;80</v>
      </c>
      <c r="I4316" s="1">
        <v>221.243091456972</v>
      </c>
      <c r="J4316" s="1">
        <v>245.422794964313</v>
      </c>
      <c r="K4316" s="1">
        <v>278.589586115055</v>
      </c>
      <c r="L4316" s="1">
        <v>223.77425458685701</v>
      </c>
      <c r="M4316" s="1">
        <f t="shared" si="271"/>
        <v>97.616931797932239</v>
      </c>
      <c r="N4316" s="1">
        <v>0</v>
      </c>
      <c r="O4316" s="1" t="str">
        <f t="shared" si="268"/>
        <v>25-40</v>
      </c>
    </row>
    <row r="4317" spans="1:15">
      <c r="A4317" s="1">
        <v>4316</v>
      </c>
      <c r="B4317" s="1">
        <v>86753094316</v>
      </c>
      <c r="C4317" s="2">
        <v>1.2</v>
      </c>
      <c r="D4317" s="2" t="str">
        <f t="shared" si="269"/>
        <v>&lt;= 1.5 year</v>
      </c>
      <c r="E4317" s="3">
        <v>40.717808219178082</v>
      </c>
      <c r="F4317" s="1">
        <v>0</v>
      </c>
      <c r="G4317" s="1">
        <v>100</v>
      </c>
      <c r="H4317" s="1" t="str">
        <f t="shared" si="270"/>
        <v>&gt;=80</v>
      </c>
      <c r="I4317" s="1">
        <v>17.529759085154598</v>
      </c>
      <c r="J4317" s="1">
        <v>296.140582543726</v>
      </c>
      <c r="K4317" s="1">
        <v>232.62866500199601</v>
      </c>
      <c r="L4317" s="1">
        <v>45.495478512123398</v>
      </c>
      <c r="M4317" s="1">
        <f t="shared" si="271"/>
        <v>58.468524552004773</v>
      </c>
      <c r="N4317" s="1">
        <v>1</v>
      </c>
      <c r="O4317" s="1" t="str">
        <f t="shared" si="268"/>
        <v>&gt;40</v>
      </c>
    </row>
    <row r="4318" spans="1:15">
      <c r="A4318" s="1">
        <v>4317</v>
      </c>
      <c r="B4318" s="1">
        <v>86753094317</v>
      </c>
      <c r="C4318" s="2">
        <v>1.1342465753424658</v>
      </c>
      <c r="D4318" s="2" t="str">
        <f t="shared" si="269"/>
        <v>&lt;= 1.5 year</v>
      </c>
      <c r="E4318" s="3">
        <v>37.819178082191783</v>
      </c>
      <c r="F4318" s="1">
        <v>1</v>
      </c>
      <c r="G4318" s="1">
        <v>86</v>
      </c>
      <c r="H4318" s="1" t="str">
        <f t="shared" si="270"/>
        <v>&gt;=80</v>
      </c>
      <c r="I4318" s="1">
        <v>4.7681395860184299</v>
      </c>
      <c r="J4318" s="1">
        <v>256.32191785548798</v>
      </c>
      <c r="K4318" s="1">
        <v>296.79503970755701</v>
      </c>
      <c r="L4318" s="1">
        <v>14.729789421770199</v>
      </c>
      <c r="M4318" s="1">
        <f t="shared" si="271"/>
        <v>58.270184090839777</v>
      </c>
      <c r="N4318" s="1">
        <v>0</v>
      </c>
      <c r="O4318" s="1" t="str">
        <f t="shared" si="268"/>
        <v>25-40</v>
      </c>
    </row>
    <row r="4319" spans="1:15">
      <c r="A4319" s="1">
        <v>4318</v>
      </c>
      <c r="B4319" s="1">
        <v>86753094318</v>
      </c>
      <c r="C4319" s="2">
        <v>1.6438356164383561</v>
      </c>
      <c r="D4319" s="2" t="str">
        <f t="shared" si="269"/>
        <v>&gt; 1.5 year</v>
      </c>
      <c r="E4319" s="3">
        <v>32.635616438356166</v>
      </c>
      <c r="F4319" s="1">
        <v>0</v>
      </c>
      <c r="G4319" s="1">
        <v>38</v>
      </c>
      <c r="H4319" s="1" t="str">
        <f t="shared" si="270"/>
        <v>&lt;80</v>
      </c>
      <c r="I4319" s="1">
        <v>316.62578906744</v>
      </c>
      <c r="J4319" s="1">
        <v>240.625999237755</v>
      </c>
      <c r="K4319" s="1">
        <v>318.57225791751802</v>
      </c>
      <c r="L4319" s="1">
        <v>153.458647158319</v>
      </c>
      <c r="M4319" s="1">
        <f t="shared" si="271"/>
        <v>101.22385167351604</v>
      </c>
      <c r="N4319" s="1">
        <v>0</v>
      </c>
      <c r="O4319" s="1" t="str">
        <f t="shared" si="268"/>
        <v>25-40</v>
      </c>
    </row>
    <row r="4320" spans="1:15">
      <c r="A4320" s="1">
        <v>4319</v>
      </c>
      <c r="B4320" s="1">
        <v>86753094319</v>
      </c>
      <c r="C4320" s="2">
        <v>1.1726027397260275</v>
      </c>
      <c r="D4320" s="2" t="str">
        <f t="shared" si="269"/>
        <v>&lt;= 1.5 year</v>
      </c>
      <c r="E4320" s="3">
        <v>40.649315068493152</v>
      </c>
      <c r="F4320" s="1">
        <v>0</v>
      </c>
      <c r="G4320" s="1">
        <v>84</v>
      </c>
      <c r="H4320" s="1" t="str">
        <f t="shared" si="270"/>
        <v>&gt;=80</v>
      </c>
      <c r="I4320" s="1">
        <v>29.294384230775599</v>
      </c>
      <c r="J4320" s="1">
        <v>273.269158862653</v>
      </c>
      <c r="K4320" s="1">
        <v>275.40548044442897</v>
      </c>
      <c r="L4320" s="1">
        <v>2.0627407227581802</v>
      </c>
      <c r="M4320" s="1">
        <f t="shared" si="271"/>
        <v>57.501269987536752</v>
      </c>
      <c r="N4320" s="1">
        <v>0</v>
      </c>
      <c r="O4320" s="1" t="str">
        <f t="shared" si="268"/>
        <v>&gt;40</v>
      </c>
    </row>
    <row r="4321" spans="1:15">
      <c r="A4321" s="1">
        <v>4320</v>
      </c>
      <c r="B4321" s="1">
        <v>86753094320</v>
      </c>
      <c r="C4321" s="2">
        <v>1.1589041095890411</v>
      </c>
      <c r="D4321" s="2" t="str">
        <f t="shared" si="269"/>
        <v>&lt;= 1.5 year</v>
      </c>
      <c r="E4321" s="3">
        <v>27.263013698630136</v>
      </c>
      <c r="F4321" s="1">
        <v>0</v>
      </c>
      <c r="G4321" s="1">
        <v>120</v>
      </c>
      <c r="H4321" s="1" t="str">
        <f t="shared" si="270"/>
        <v>&gt;=80</v>
      </c>
      <c r="I4321" s="1">
        <v>6.8515422512036999</v>
      </c>
      <c r="J4321" s="1">
        <v>250.056709712546</v>
      </c>
      <c r="K4321" s="1">
        <v>328.70650705713399</v>
      </c>
      <c r="L4321" s="1">
        <v>5.3383200976030798</v>
      </c>
      <c r="M4321" s="1">
        <f t="shared" si="271"/>
        <v>60.638039415668423</v>
      </c>
      <c r="N4321" s="1">
        <v>0</v>
      </c>
      <c r="O4321" s="1" t="str">
        <f t="shared" si="268"/>
        <v>25-40</v>
      </c>
    </row>
    <row r="4322" spans="1:15">
      <c r="A4322" s="1">
        <v>4321</v>
      </c>
      <c r="B4322" s="1">
        <v>86753094321</v>
      </c>
      <c r="C4322" s="2">
        <v>1.7013698630136986</v>
      </c>
      <c r="D4322" s="2" t="str">
        <f t="shared" si="269"/>
        <v>&gt; 1.5 year</v>
      </c>
      <c r="E4322" s="3">
        <v>31.468493150684932</v>
      </c>
      <c r="F4322" s="1">
        <v>0</v>
      </c>
      <c r="G4322" s="1">
        <v>24</v>
      </c>
      <c r="H4322" s="1" t="str">
        <f t="shared" si="270"/>
        <v>&lt;80</v>
      </c>
      <c r="I4322" s="1">
        <v>174.56586259659099</v>
      </c>
      <c r="J4322" s="1">
        <v>253.93332306256701</v>
      </c>
      <c r="K4322" s="1">
        <v>278.70901791335098</v>
      </c>
      <c r="L4322" s="1">
        <v>270.02377830736998</v>
      </c>
      <c r="M4322" s="1">
        <f t="shared" si="271"/>
        <v>100.12787039921915</v>
      </c>
      <c r="N4322" s="1">
        <v>0</v>
      </c>
      <c r="O4322" s="1" t="str">
        <f t="shared" si="268"/>
        <v>25-40</v>
      </c>
    </row>
    <row r="4323" spans="1:15">
      <c r="A4323" s="1">
        <v>4322</v>
      </c>
      <c r="B4323" s="1">
        <v>86753094322</v>
      </c>
      <c r="C4323" s="2">
        <v>1.0630136986301371</v>
      </c>
      <c r="D4323" s="2" t="str">
        <f t="shared" si="269"/>
        <v>&lt;= 1.5 year</v>
      </c>
      <c r="E4323" s="3">
        <v>37.410958904109592</v>
      </c>
      <c r="F4323" s="1">
        <v>1</v>
      </c>
      <c r="G4323" s="1">
        <v>20</v>
      </c>
      <c r="H4323" s="1" t="str">
        <f t="shared" si="270"/>
        <v>&lt;80</v>
      </c>
      <c r="I4323" s="1">
        <v>376.77325819593301</v>
      </c>
      <c r="J4323" s="1">
        <v>486.60698312808699</v>
      </c>
      <c r="K4323" s="1">
        <v>9.1775898766041593</v>
      </c>
      <c r="L4323" s="1">
        <v>77.455811344457103</v>
      </c>
      <c r="M4323" s="1">
        <f t="shared" si="271"/>
        <v>79.466427452448954</v>
      </c>
      <c r="N4323" s="1">
        <v>1</v>
      </c>
      <c r="O4323" s="1" t="str">
        <f t="shared" si="268"/>
        <v>25-40</v>
      </c>
    </row>
    <row r="4324" spans="1:15">
      <c r="A4324" s="1">
        <v>4323</v>
      </c>
      <c r="B4324" s="1">
        <v>86753094323</v>
      </c>
      <c r="C4324" s="2">
        <v>1.7863013698630137</v>
      </c>
      <c r="D4324" s="2" t="str">
        <f t="shared" si="269"/>
        <v>&gt; 1.5 year</v>
      </c>
      <c r="E4324" s="3">
        <v>28.336986301369862</v>
      </c>
      <c r="F4324" s="1">
        <v>0</v>
      </c>
      <c r="G4324" s="1">
        <v>42</v>
      </c>
      <c r="H4324" s="1" t="str">
        <f t="shared" si="270"/>
        <v>&lt;80</v>
      </c>
      <c r="I4324" s="1">
        <v>169.01924592540001</v>
      </c>
      <c r="J4324" s="1">
        <v>212.89008887161</v>
      </c>
      <c r="K4324" s="1">
        <v>377.39312332559098</v>
      </c>
      <c r="L4324" s="1">
        <v>180.819290310875</v>
      </c>
      <c r="M4324" s="1">
        <f t="shared" si="271"/>
        <v>97.538236420136712</v>
      </c>
      <c r="N4324" s="1">
        <v>0</v>
      </c>
      <c r="O4324" s="1" t="str">
        <f t="shared" si="268"/>
        <v>25-40</v>
      </c>
    </row>
    <row r="4325" spans="1:15">
      <c r="A4325" s="1">
        <v>4324</v>
      </c>
      <c r="B4325" s="1">
        <v>86753094324</v>
      </c>
      <c r="C4325" s="2">
        <v>1.7863013698630137</v>
      </c>
      <c r="D4325" s="2" t="str">
        <f t="shared" si="269"/>
        <v>&gt; 1.5 year</v>
      </c>
      <c r="E4325" s="3">
        <v>26.419178082191781</v>
      </c>
      <c r="F4325" s="1">
        <v>0</v>
      </c>
      <c r="G4325" s="1">
        <v>62</v>
      </c>
      <c r="H4325" s="1" t="str">
        <f t="shared" si="270"/>
        <v>&lt;80</v>
      </c>
      <c r="I4325" s="1">
        <v>335.66416504122901</v>
      </c>
      <c r="J4325" s="1">
        <v>433.69372321475799</v>
      </c>
      <c r="K4325" s="1">
        <v>7.26610134436587</v>
      </c>
      <c r="L4325" s="1">
        <v>19.156899633578199</v>
      </c>
      <c r="M4325" s="1">
        <f t="shared" si="271"/>
        <v>64.71939117783225</v>
      </c>
      <c r="N4325" s="1">
        <v>0</v>
      </c>
      <c r="O4325" s="1" t="str">
        <f t="shared" si="268"/>
        <v>25-40</v>
      </c>
    </row>
    <row r="4326" spans="1:15">
      <c r="A4326" s="1">
        <v>4325</v>
      </c>
      <c r="B4326" s="1">
        <v>86753094325</v>
      </c>
      <c r="C4326" s="2">
        <v>1.2465753424657535</v>
      </c>
      <c r="D4326" s="2" t="str">
        <f t="shared" si="269"/>
        <v>&lt;= 1.5 year</v>
      </c>
      <c r="E4326" s="3">
        <v>44.901369863013699</v>
      </c>
      <c r="F4326" s="1">
        <v>0</v>
      </c>
      <c r="G4326" s="1">
        <v>78</v>
      </c>
      <c r="H4326" s="1" t="str">
        <f t="shared" si="270"/>
        <v>&lt;80</v>
      </c>
      <c r="I4326" s="1">
        <v>15.5210163770415</v>
      </c>
      <c r="J4326" s="1">
        <v>260.71772926695201</v>
      </c>
      <c r="K4326" s="1">
        <v>259.65511669189101</v>
      </c>
      <c r="L4326" s="1">
        <v>45.921321377744398</v>
      </c>
      <c r="M4326" s="1">
        <f t="shared" si="271"/>
        <v>58.768272219875726</v>
      </c>
      <c r="N4326" s="1">
        <v>0</v>
      </c>
      <c r="O4326" s="1" t="str">
        <f t="shared" si="268"/>
        <v>&gt;40</v>
      </c>
    </row>
    <row r="4327" spans="1:15">
      <c r="A4327" s="1">
        <v>4326</v>
      </c>
      <c r="B4327" s="1">
        <v>86753094326</v>
      </c>
      <c r="C4327" s="2">
        <v>1.0712328767123287</v>
      </c>
      <c r="D4327" s="2" t="str">
        <f t="shared" si="269"/>
        <v>&lt;= 1.5 year</v>
      </c>
      <c r="E4327" s="3">
        <v>36.158904109589038</v>
      </c>
      <c r="F4327" s="1">
        <v>0</v>
      </c>
      <c r="G4327" s="1">
        <v>20</v>
      </c>
      <c r="H4327" s="1" t="str">
        <f t="shared" si="270"/>
        <v>&lt;80</v>
      </c>
      <c r="I4327" s="1">
        <v>78.853692471535695</v>
      </c>
      <c r="J4327" s="1">
        <v>16.616825460719099</v>
      </c>
      <c r="K4327" s="1">
        <v>298.278235836161</v>
      </c>
      <c r="L4327" s="1">
        <v>395.76724706224599</v>
      </c>
      <c r="M4327" s="1">
        <f t="shared" si="271"/>
        <v>90.923099382389211</v>
      </c>
      <c r="N4327" s="1">
        <v>0</v>
      </c>
      <c r="O4327" s="1" t="str">
        <f t="shared" si="268"/>
        <v>25-40</v>
      </c>
    </row>
    <row r="4328" spans="1:15">
      <c r="A4328" s="1">
        <v>4327</v>
      </c>
      <c r="B4328" s="1">
        <v>86753094327</v>
      </c>
      <c r="C4328" s="2">
        <v>1.1917808219178083</v>
      </c>
      <c r="D4328" s="2" t="str">
        <f t="shared" si="269"/>
        <v>&lt;= 1.5 year</v>
      </c>
      <c r="E4328" s="3">
        <v>35.235616438356168</v>
      </c>
      <c r="F4328" s="1">
        <v>0</v>
      </c>
      <c r="G4328" s="1">
        <v>98</v>
      </c>
      <c r="H4328" s="1" t="str">
        <f t="shared" si="270"/>
        <v>&gt;=80</v>
      </c>
      <c r="I4328" s="1">
        <v>7.6924053583187497</v>
      </c>
      <c r="J4328" s="1">
        <v>333.75025449044699</v>
      </c>
      <c r="K4328" s="1">
        <v>222.44849059283001</v>
      </c>
      <c r="L4328" s="1">
        <v>9.4750353653245398E-2</v>
      </c>
      <c r="M4328" s="1">
        <f t="shared" si="271"/>
        <v>54.020601701479251</v>
      </c>
      <c r="N4328" s="1">
        <v>1</v>
      </c>
      <c r="O4328" s="1" t="str">
        <f t="shared" si="268"/>
        <v>25-40</v>
      </c>
    </row>
    <row r="4329" spans="1:15">
      <c r="A4329" s="1">
        <v>4328</v>
      </c>
      <c r="B4329" s="1">
        <v>86753094328</v>
      </c>
      <c r="C4329" s="2">
        <v>1.1589041095890411</v>
      </c>
      <c r="D4329" s="2" t="str">
        <f t="shared" si="269"/>
        <v>&lt;= 1.5 year</v>
      </c>
      <c r="E4329" s="3">
        <v>40.830136986301369</v>
      </c>
      <c r="F4329" s="1">
        <v>0</v>
      </c>
      <c r="G4329" s="1">
        <v>102</v>
      </c>
      <c r="H4329" s="1" t="str">
        <f t="shared" si="270"/>
        <v>&gt;=80</v>
      </c>
      <c r="I4329" s="1">
        <v>33.658412349797501</v>
      </c>
      <c r="J4329" s="1">
        <v>409.35351981558898</v>
      </c>
      <c r="K4329" s="1">
        <v>170.663477013055</v>
      </c>
      <c r="L4329" s="1">
        <v>9.9784264719135205</v>
      </c>
      <c r="M4329" s="1">
        <f t="shared" si="271"/>
        <v>57.117982991427141</v>
      </c>
      <c r="N4329" s="1">
        <v>0</v>
      </c>
      <c r="O4329" s="1" t="str">
        <f t="shared" si="268"/>
        <v>&gt;40</v>
      </c>
    </row>
    <row r="4330" spans="1:15">
      <c r="A4330" s="1">
        <v>4329</v>
      </c>
      <c r="B4330" s="1">
        <v>86753094329</v>
      </c>
      <c r="C4330" s="2">
        <v>1.3178082191780822</v>
      </c>
      <c r="D4330" s="2" t="str">
        <f t="shared" si="269"/>
        <v>&lt;= 1.5 year</v>
      </c>
      <c r="E4330" s="3">
        <v>41.61917808219178</v>
      </c>
      <c r="F4330" s="1">
        <v>0</v>
      </c>
      <c r="G4330" s="1">
        <v>51</v>
      </c>
      <c r="H4330" s="1" t="str">
        <f t="shared" si="270"/>
        <v>&lt;80</v>
      </c>
      <c r="I4330" s="1">
        <v>112.508522791231</v>
      </c>
      <c r="J4330" s="1">
        <v>376.94392946818101</v>
      </c>
      <c r="K4330" s="1">
        <v>104.9073346222</v>
      </c>
      <c r="L4330" s="1">
        <v>5.3068913350314002</v>
      </c>
      <c r="M4330" s="1">
        <f t="shared" si="271"/>
        <v>52.381903295620731</v>
      </c>
      <c r="N4330" s="1">
        <v>0</v>
      </c>
      <c r="O4330" s="1" t="str">
        <f t="shared" si="268"/>
        <v>&gt;40</v>
      </c>
    </row>
    <row r="4331" spans="1:15">
      <c r="A4331" s="1">
        <v>4330</v>
      </c>
      <c r="B4331" s="1">
        <v>86753094330</v>
      </c>
      <c r="C4331" s="2">
        <v>1.6684931506849314</v>
      </c>
      <c r="D4331" s="2" t="str">
        <f t="shared" si="269"/>
        <v>&gt; 1.5 year</v>
      </c>
      <c r="E4331" s="3">
        <v>26.342465753424658</v>
      </c>
      <c r="F4331" s="1">
        <v>0</v>
      </c>
      <c r="G4331" s="1">
        <v>48</v>
      </c>
      <c r="H4331" s="1" t="str">
        <f t="shared" si="270"/>
        <v>&lt;80</v>
      </c>
      <c r="I4331" s="1">
        <v>235.738941612025</v>
      </c>
      <c r="J4331" s="1">
        <v>215.75223166592099</v>
      </c>
      <c r="K4331" s="1">
        <v>426.497752187831</v>
      </c>
      <c r="L4331" s="1">
        <v>199.79244265760499</v>
      </c>
      <c r="M4331" s="1">
        <f t="shared" si="271"/>
        <v>111.274117243688</v>
      </c>
      <c r="N4331" s="1">
        <v>0</v>
      </c>
      <c r="O4331" s="1" t="str">
        <f t="shared" si="268"/>
        <v>25-40</v>
      </c>
    </row>
    <row r="4332" spans="1:15">
      <c r="A4332" s="1">
        <v>4331</v>
      </c>
      <c r="B4332" s="1">
        <v>86753094331</v>
      </c>
      <c r="C4332" s="2">
        <v>1.6821917808219178</v>
      </c>
      <c r="D4332" s="2" t="str">
        <f t="shared" si="269"/>
        <v>&gt; 1.5 year</v>
      </c>
      <c r="E4332" s="3">
        <v>30.271232876712329</v>
      </c>
      <c r="F4332" s="1">
        <v>0</v>
      </c>
      <c r="G4332" s="1">
        <v>45</v>
      </c>
      <c r="H4332" s="1" t="str">
        <f t="shared" si="270"/>
        <v>&lt;80</v>
      </c>
      <c r="I4332" s="1">
        <v>234.45029364306501</v>
      </c>
      <c r="J4332" s="1">
        <v>222.79929638828199</v>
      </c>
      <c r="K4332" s="1">
        <v>313.79982078015797</v>
      </c>
      <c r="L4332" s="1">
        <v>244.31358564406599</v>
      </c>
      <c r="M4332" s="1">
        <f t="shared" si="271"/>
        <v>103.55357597341464</v>
      </c>
      <c r="N4332" s="1">
        <v>0</v>
      </c>
      <c r="O4332" s="1" t="str">
        <f t="shared" si="268"/>
        <v>25-40</v>
      </c>
    </row>
    <row r="4333" spans="1:15">
      <c r="A4333" s="1">
        <v>4332</v>
      </c>
      <c r="B4333" s="1">
        <v>86753094332</v>
      </c>
      <c r="C4333" s="2">
        <v>1.6273972602739726</v>
      </c>
      <c r="D4333" s="2" t="str">
        <f t="shared" si="269"/>
        <v>&gt; 1.5 year</v>
      </c>
      <c r="E4333" s="3">
        <v>32.164383561643838</v>
      </c>
      <c r="F4333" s="1">
        <v>1</v>
      </c>
      <c r="G4333" s="1">
        <v>56</v>
      </c>
      <c r="H4333" s="1" t="str">
        <f t="shared" si="270"/>
        <v>&lt;80</v>
      </c>
      <c r="I4333" s="1">
        <v>351.51529024049802</v>
      </c>
      <c r="J4333" s="1">
        <v>180.10700839275401</v>
      </c>
      <c r="K4333" s="1">
        <v>181.86583230512599</v>
      </c>
      <c r="L4333" s="1">
        <v>233.689324729318</v>
      </c>
      <c r="M4333" s="1">
        <f t="shared" si="271"/>
        <v>92.39640273479344</v>
      </c>
      <c r="N4333" s="1">
        <v>0</v>
      </c>
      <c r="O4333" s="1" t="str">
        <f t="shared" si="268"/>
        <v>25-40</v>
      </c>
    </row>
    <row r="4334" spans="1:15">
      <c r="A4334" s="1">
        <v>4333</v>
      </c>
      <c r="B4334" s="1">
        <v>86753094333</v>
      </c>
      <c r="C4334" s="2">
        <v>1.273972602739726</v>
      </c>
      <c r="D4334" s="2" t="str">
        <f t="shared" si="269"/>
        <v>&lt;= 1.5 year</v>
      </c>
      <c r="E4334" s="3">
        <v>46.753424657534246</v>
      </c>
      <c r="F4334" s="1">
        <v>0</v>
      </c>
      <c r="G4334" s="1">
        <v>74</v>
      </c>
      <c r="H4334" s="1" t="str">
        <f t="shared" si="270"/>
        <v>&lt;80</v>
      </c>
      <c r="I4334" s="1">
        <v>56.469299063701499</v>
      </c>
      <c r="J4334" s="1">
        <v>115.88737996703099</v>
      </c>
      <c r="K4334" s="1">
        <v>382.60154506964199</v>
      </c>
      <c r="L4334" s="1">
        <v>4.44190034802509</v>
      </c>
      <c r="M4334" s="1">
        <f t="shared" si="271"/>
        <v>60.233747772578646</v>
      </c>
      <c r="N4334" s="1">
        <v>0</v>
      </c>
      <c r="O4334" s="1" t="str">
        <f t="shared" si="268"/>
        <v>&gt;40</v>
      </c>
    </row>
    <row r="4335" spans="1:15">
      <c r="A4335" s="1">
        <v>4334</v>
      </c>
      <c r="B4335" s="1">
        <v>86753094334</v>
      </c>
      <c r="C4335" s="2">
        <v>1.010958904109589</v>
      </c>
      <c r="D4335" s="2" t="str">
        <f t="shared" si="269"/>
        <v>&lt;= 1.5 year</v>
      </c>
      <c r="E4335" s="3">
        <v>35.284931506849318</v>
      </c>
      <c r="F4335" s="1">
        <v>0</v>
      </c>
      <c r="G4335" s="1">
        <v>21</v>
      </c>
      <c r="H4335" s="1" t="str">
        <f t="shared" si="270"/>
        <v>&lt;80</v>
      </c>
      <c r="I4335" s="1">
        <v>77.611252967817705</v>
      </c>
      <c r="J4335" s="1">
        <v>56.307471777864102</v>
      </c>
      <c r="K4335" s="1">
        <v>355.33818539193999</v>
      </c>
      <c r="L4335" s="1">
        <v>337.286602224511</v>
      </c>
      <c r="M4335" s="1">
        <f t="shared" si="271"/>
        <v>93.828472493628652</v>
      </c>
      <c r="N4335" s="1">
        <v>0</v>
      </c>
      <c r="O4335" s="1" t="str">
        <f t="shared" si="268"/>
        <v>25-40</v>
      </c>
    </row>
    <row r="4336" spans="1:15">
      <c r="A4336" s="1">
        <v>4335</v>
      </c>
      <c r="B4336" s="1">
        <v>86753094335</v>
      </c>
      <c r="C4336" s="2">
        <v>1.6465753424657534</v>
      </c>
      <c r="D4336" s="2" t="str">
        <f t="shared" si="269"/>
        <v>&gt; 1.5 year</v>
      </c>
      <c r="E4336" s="3">
        <v>27.460273972602739</v>
      </c>
      <c r="F4336" s="1">
        <v>0</v>
      </c>
      <c r="G4336" s="1">
        <v>47</v>
      </c>
      <c r="H4336" s="1" t="str">
        <f t="shared" si="270"/>
        <v>&lt;80</v>
      </c>
      <c r="I4336" s="1">
        <v>321.78356945295099</v>
      </c>
      <c r="J4336" s="1">
        <v>184.71112323470101</v>
      </c>
      <c r="K4336" s="1">
        <v>231.94437227064699</v>
      </c>
      <c r="L4336" s="1">
        <v>253.65019506844399</v>
      </c>
      <c r="M4336" s="1">
        <f t="shared" si="271"/>
        <v>98.790923495703069</v>
      </c>
      <c r="N4336" s="1">
        <v>0</v>
      </c>
      <c r="O4336" s="1" t="str">
        <f t="shared" si="268"/>
        <v>25-40</v>
      </c>
    </row>
    <row r="4337" spans="1:15">
      <c r="A4337" s="1">
        <v>4336</v>
      </c>
      <c r="B4337" s="1">
        <v>86753094336</v>
      </c>
      <c r="C4337" s="2">
        <v>1.6164383561643836</v>
      </c>
      <c r="D4337" s="2" t="str">
        <f t="shared" si="269"/>
        <v>&gt; 1.5 year</v>
      </c>
      <c r="E4337" s="3">
        <v>31.172602739726027</v>
      </c>
      <c r="F4337" s="1">
        <v>0</v>
      </c>
      <c r="G4337" s="1">
        <v>49</v>
      </c>
      <c r="H4337" s="1" t="str">
        <f t="shared" si="270"/>
        <v>&lt;80</v>
      </c>
      <c r="I4337" s="1">
        <v>288.13304874879401</v>
      </c>
      <c r="J4337" s="1">
        <v>268.15787564434601</v>
      </c>
      <c r="K4337" s="1">
        <v>280.44886185391601</v>
      </c>
      <c r="L4337" s="1">
        <v>133.858479335364</v>
      </c>
      <c r="M4337" s="1">
        <f t="shared" si="271"/>
        <v>94.220154894164807</v>
      </c>
      <c r="N4337" s="1">
        <v>0</v>
      </c>
      <c r="O4337" s="1" t="str">
        <f t="shared" si="268"/>
        <v>25-40</v>
      </c>
    </row>
    <row r="4338" spans="1:15">
      <c r="A4338" s="1">
        <v>4337</v>
      </c>
      <c r="B4338" s="1">
        <v>86753094337</v>
      </c>
      <c r="C4338" s="2">
        <v>1.5808219178082192</v>
      </c>
      <c r="D4338" s="2" t="str">
        <f t="shared" si="269"/>
        <v>&gt; 1.5 year</v>
      </c>
      <c r="E4338" s="3">
        <v>24.526027397260275</v>
      </c>
      <c r="F4338" s="1">
        <v>1</v>
      </c>
      <c r="G4338" s="1">
        <v>27</v>
      </c>
      <c r="H4338" s="1" t="str">
        <f t="shared" si="270"/>
        <v>&lt;80</v>
      </c>
      <c r="I4338" s="1">
        <v>244.08798335099399</v>
      </c>
      <c r="J4338" s="1">
        <v>350.37894220298102</v>
      </c>
      <c r="K4338" s="1">
        <v>152.00328140923</v>
      </c>
      <c r="L4338" s="1">
        <v>235.665034353826</v>
      </c>
      <c r="M4338" s="1">
        <f t="shared" si="271"/>
        <v>94.077551935884713</v>
      </c>
      <c r="N4338" s="1">
        <v>0</v>
      </c>
      <c r="O4338" s="1" t="str">
        <f t="shared" si="268"/>
        <v>17-25</v>
      </c>
    </row>
    <row r="4339" spans="1:15">
      <c r="A4339" s="1">
        <v>4338</v>
      </c>
      <c r="B4339" s="1">
        <v>86753094338</v>
      </c>
      <c r="C4339" s="2">
        <v>1.3150684931506849</v>
      </c>
      <c r="D4339" s="2" t="str">
        <f t="shared" si="269"/>
        <v>&lt;= 1.5 year</v>
      </c>
      <c r="E4339" s="3">
        <v>30.660273972602738</v>
      </c>
      <c r="F4339" s="1">
        <v>1</v>
      </c>
      <c r="G4339" s="1">
        <v>63</v>
      </c>
      <c r="H4339" s="1" t="str">
        <f t="shared" si="270"/>
        <v>&lt;80</v>
      </c>
      <c r="I4339" s="1">
        <v>327.96022852889701</v>
      </c>
      <c r="J4339" s="1">
        <v>460.356302948174</v>
      </c>
      <c r="K4339" s="1">
        <v>2.7161878810020501</v>
      </c>
      <c r="L4339" s="1">
        <v>19.023438538075499</v>
      </c>
      <c r="M4339" s="1">
        <f t="shared" si="271"/>
        <v>65.674077688454986</v>
      </c>
      <c r="N4339" s="1">
        <v>0</v>
      </c>
      <c r="O4339" s="1" t="str">
        <f t="shared" si="268"/>
        <v>25-40</v>
      </c>
    </row>
    <row r="4340" spans="1:15">
      <c r="A4340" s="1">
        <v>4339</v>
      </c>
      <c r="B4340" s="1">
        <v>86753094339</v>
      </c>
      <c r="C4340" s="2">
        <v>1.7068493150684931</v>
      </c>
      <c r="D4340" s="2" t="str">
        <f t="shared" si="269"/>
        <v>&gt; 1.5 year</v>
      </c>
      <c r="E4340" s="3">
        <v>32.463013698630135</v>
      </c>
      <c r="F4340" s="1">
        <v>0</v>
      </c>
      <c r="G4340" s="1">
        <v>26</v>
      </c>
      <c r="H4340" s="1" t="str">
        <f t="shared" si="270"/>
        <v>&lt;80</v>
      </c>
      <c r="I4340" s="1">
        <v>285.85194592637998</v>
      </c>
      <c r="J4340" s="1">
        <v>259.68697435391601</v>
      </c>
      <c r="K4340" s="1">
        <v>83.017447753569002</v>
      </c>
      <c r="L4340" s="1">
        <v>264.25483584962501</v>
      </c>
      <c r="M4340" s="1">
        <f t="shared" si="271"/>
        <v>85.315787654806968</v>
      </c>
      <c r="N4340" s="1">
        <v>1</v>
      </c>
      <c r="O4340" s="1" t="str">
        <f t="shared" si="268"/>
        <v>25-40</v>
      </c>
    </row>
    <row r="4341" spans="1:15">
      <c r="A4341" s="1">
        <v>4340</v>
      </c>
      <c r="B4341" s="1">
        <v>86753094340</v>
      </c>
      <c r="C4341" s="2">
        <v>1.0657534246575342</v>
      </c>
      <c r="D4341" s="2" t="str">
        <f t="shared" si="269"/>
        <v>&lt;= 1.5 year</v>
      </c>
      <c r="E4341" s="3">
        <v>21.147945205479452</v>
      </c>
      <c r="F4341" s="1">
        <v>1</v>
      </c>
      <c r="G4341" s="1">
        <v>63</v>
      </c>
      <c r="H4341" s="1" t="str">
        <f t="shared" si="270"/>
        <v>&lt;80</v>
      </c>
      <c r="I4341" s="1">
        <v>279.14657816009498</v>
      </c>
      <c r="J4341" s="1">
        <v>335.33829279943001</v>
      </c>
      <c r="K4341" s="1">
        <v>86.670161365159601</v>
      </c>
      <c r="L4341" s="1">
        <v>74.919050294639604</v>
      </c>
      <c r="M4341" s="1">
        <f t="shared" si="271"/>
        <v>68.549495075937898</v>
      </c>
      <c r="N4341" s="1">
        <v>0</v>
      </c>
      <c r="O4341" s="1" t="str">
        <f t="shared" si="268"/>
        <v>17-25</v>
      </c>
    </row>
    <row r="4342" spans="1:15">
      <c r="A4342" s="1">
        <v>4341</v>
      </c>
      <c r="B4342" s="1">
        <v>86753094341</v>
      </c>
      <c r="C4342" s="2">
        <v>1.7424657534246575</v>
      </c>
      <c r="D4342" s="2" t="str">
        <f t="shared" si="269"/>
        <v>&gt; 1.5 year</v>
      </c>
      <c r="E4342" s="3">
        <v>30.731506849315068</v>
      </c>
      <c r="F4342" s="1">
        <v>1</v>
      </c>
      <c r="G4342" s="1">
        <v>45</v>
      </c>
      <c r="H4342" s="1" t="str">
        <f t="shared" si="270"/>
        <v>&lt;80</v>
      </c>
      <c r="I4342" s="1">
        <v>229.51961148494701</v>
      </c>
      <c r="J4342" s="1">
        <v>233.531045540956</v>
      </c>
      <c r="K4342" s="1">
        <v>282.67175543896099</v>
      </c>
      <c r="L4342" s="1">
        <v>286.38465253400898</v>
      </c>
      <c r="M4342" s="1">
        <f t="shared" si="271"/>
        <v>105.33082151882863</v>
      </c>
      <c r="N4342" s="1">
        <v>0</v>
      </c>
      <c r="O4342" s="1" t="str">
        <f t="shared" si="268"/>
        <v>25-40</v>
      </c>
    </row>
    <row r="4343" spans="1:15">
      <c r="A4343" s="1">
        <v>4342</v>
      </c>
      <c r="B4343" s="1">
        <v>86753094342</v>
      </c>
      <c r="C4343" s="2">
        <v>1.1424657534246576</v>
      </c>
      <c r="D4343" s="2" t="str">
        <f t="shared" si="269"/>
        <v>&lt;= 1.5 year</v>
      </c>
      <c r="E4343" s="3">
        <v>45.517808219178079</v>
      </c>
      <c r="F4343" s="1">
        <v>1</v>
      </c>
      <c r="G4343" s="1">
        <v>69</v>
      </c>
      <c r="H4343" s="1" t="str">
        <f t="shared" si="270"/>
        <v>&lt;80</v>
      </c>
      <c r="I4343" s="1">
        <v>47.344171288386697</v>
      </c>
      <c r="J4343" s="1">
        <v>274.616188708594</v>
      </c>
      <c r="K4343" s="1">
        <v>270.86757704887401</v>
      </c>
      <c r="L4343" s="1">
        <v>22.875207381309401</v>
      </c>
      <c r="M4343" s="1">
        <f t="shared" si="271"/>
        <v>61.005962931380459</v>
      </c>
      <c r="N4343" s="1">
        <v>0</v>
      </c>
      <c r="O4343" s="1" t="str">
        <f t="shared" si="268"/>
        <v>&gt;40</v>
      </c>
    </row>
    <row r="4344" spans="1:15">
      <c r="A4344" s="1">
        <v>4343</v>
      </c>
      <c r="B4344" s="1">
        <v>86753094343</v>
      </c>
      <c r="C4344" s="2">
        <v>1.263013698630137</v>
      </c>
      <c r="D4344" s="2" t="str">
        <f t="shared" si="269"/>
        <v>&lt;= 1.5 year</v>
      </c>
      <c r="E4344" s="3">
        <v>35.926027397260277</v>
      </c>
      <c r="F4344" s="1">
        <v>0</v>
      </c>
      <c r="G4344" s="1">
        <v>62</v>
      </c>
      <c r="H4344" s="1" t="str">
        <f t="shared" si="270"/>
        <v>&lt;80</v>
      </c>
      <c r="I4344" s="1">
        <v>63.794763804147401</v>
      </c>
      <c r="J4344" s="1">
        <v>295.70076800555398</v>
      </c>
      <c r="K4344" s="1">
        <v>193.55289658867801</v>
      </c>
      <c r="L4344" s="1">
        <v>2.87346415518715</v>
      </c>
      <c r="M4344" s="1">
        <f t="shared" si="271"/>
        <v>52.330805834039921</v>
      </c>
      <c r="N4344" s="1">
        <v>1</v>
      </c>
      <c r="O4344" s="1" t="str">
        <f t="shared" si="268"/>
        <v>25-40</v>
      </c>
    </row>
    <row r="4345" spans="1:15">
      <c r="A4345" s="1">
        <v>4344</v>
      </c>
      <c r="B4345" s="1">
        <v>86753094344</v>
      </c>
      <c r="C4345" s="2">
        <v>1.7753424657534247</v>
      </c>
      <c r="D4345" s="2" t="str">
        <f t="shared" si="269"/>
        <v>&gt; 1.5 year</v>
      </c>
      <c r="E4345" s="3">
        <v>33.972602739726028</v>
      </c>
      <c r="F4345" s="1">
        <v>0</v>
      </c>
      <c r="G4345" s="1">
        <v>39</v>
      </c>
      <c r="H4345" s="1" t="str">
        <f t="shared" si="270"/>
        <v>&lt;80</v>
      </c>
      <c r="I4345" s="1">
        <v>123.44133571966699</v>
      </c>
      <c r="J4345" s="1">
        <v>282.16322759482898</v>
      </c>
      <c r="K4345" s="1">
        <v>276.01520638039398</v>
      </c>
      <c r="L4345" s="1">
        <v>187.87501925605801</v>
      </c>
      <c r="M4345" s="1">
        <f t="shared" si="271"/>
        <v>88.11519214153391</v>
      </c>
      <c r="N4345" s="1">
        <v>1</v>
      </c>
      <c r="O4345" s="1" t="str">
        <f t="shared" si="268"/>
        <v>25-40</v>
      </c>
    </row>
    <row r="4346" spans="1:15">
      <c r="A4346" s="1">
        <v>4345</v>
      </c>
      <c r="B4346" s="1">
        <v>86753094345</v>
      </c>
      <c r="C4346" s="2">
        <v>1.0547945205479452</v>
      </c>
      <c r="D4346" s="2" t="str">
        <f t="shared" si="269"/>
        <v>&lt;= 1.5 year</v>
      </c>
      <c r="E4346" s="3">
        <v>36.62191780821918</v>
      </c>
      <c r="F4346" s="1">
        <v>0</v>
      </c>
      <c r="G4346" s="1">
        <v>20</v>
      </c>
      <c r="H4346" s="1" t="str">
        <f t="shared" si="270"/>
        <v>&lt;80</v>
      </c>
      <c r="I4346" s="1">
        <v>278.86694982239101</v>
      </c>
      <c r="J4346" s="1">
        <v>568.09423146356198</v>
      </c>
      <c r="K4346" s="1">
        <v>12.4202122912927</v>
      </c>
      <c r="L4346" s="1">
        <v>45.412007939087097</v>
      </c>
      <c r="M4346" s="1">
        <f t="shared" si="271"/>
        <v>74.696760930521805</v>
      </c>
      <c r="N4346" s="1">
        <v>1</v>
      </c>
      <c r="O4346" s="1" t="str">
        <f t="shared" si="268"/>
        <v>25-40</v>
      </c>
    </row>
    <row r="4347" spans="1:15">
      <c r="A4347" s="1">
        <v>4346</v>
      </c>
      <c r="B4347" s="1">
        <v>86753094346</v>
      </c>
      <c r="C4347" s="2">
        <v>1.6575342465753424</v>
      </c>
      <c r="D4347" s="2" t="str">
        <f t="shared" si="269"/>
        <v>&gt; 1.5 year</v>
      </c>
      <c r="E4347" s="3">
        <v>30.279452054794522</v>
      </c>
      <c r="F4347" s="1">
        <v>0</v>
      </c>
      <c r="G4347" s="1">
        <v>32</v>
      </c>
      <c r="H4347" s="1" t="str">
        <f t="shared" si="270"/>
        <v>&lt;80</v>
      </c>
      <c r="I4347" s="1">
        <v>190.213969151535</v>
      </c>
      <c r="J4347" s="1">
        <v>317.64606121897901</v>
      </c>
      <c r="K4347" s="1">
        <v>177.454807142036</v>
      </c>
      <c r="L4347" s="1">
        <v>347.80660360167099</v>
      </c>
      <c r="M4347" s="1">
        <f t="shared" si="271"/>
        <v>103.66017171888595</v>
      </c>
      <c r="N4347" s="1">
        <v>0</v>
      </c>
      <c r="O4347" s="1" t="str">
        <f t="shared" si="268"/>
        <v>25-40</v>
      </c>
    </row>
    <row r="4348" spans="1:15">
      <c r="A4348" s="1">
        <v>4347</v>
      </c>
      <c r="B4348" s="1">
        <v>86753094347</v>
      </c>
      <c r="C4348" s="2">
        <v>1.2027397260273973</v>
      </c>
      <c r="D4348" s="2" t="str">
        <f t="shared" si="269"/>
        <v>&lt;= 1.5 year</v>
      </c>
      <c r="E4348" s="3">
        <v>40.421917808219177</v>
      </c>
      <c r="F4348" s="1">
        <v>0</v>
      </c>
      <c r="G4348" s="1">
        <v>66</v>
      </c>
      <c r="H4348" s="1" t="str">
        <f t="shared" si="270"/>
        <v>&lt;80</v>
      </c>
      <c r="I4348" s="1">
        <v>25.802235956771099</v>
      </c>
      <c r="J4348" s="1">
        <v>332.81782735828199</v>
      </c>
      <c r="K4348" s="1">
        <v>150.58216244374799</v>
      </c>
      <c r="L4348" s="1">
        <v>13.810768966457299</v>
      </c>
      <c r="M4348" s="1">
        <f t="shared" si="271"/>
        <v>48.416756834428881</v>
      </c>
      <c r="N4348" s="1">
        <v>1</v>
      </c>
      <c r="O4348" s="1" t="str">
        <f t="shared" si="268"/>
        <v>&gt;40</v>
      </c>
    </row>
    <row r="4349" spans="1:15">
      <c r="A4349" s="1">
        <v>4348</v>
      </c>
      <c r="B4349" s="1">
        <v>86753094348</v>
      </c>
      <c r="C4349" s="2">
        <v>1.1424657534246576</v>
      </c>
      <c r="D4349" s="2" t="str">
        <f t="shared" si="269"/>
        <v>&lt;= 1.5 year</v>
      </c>
      <c r="E4349" s="3">
        <v>41.769863013698632</v>
      </c>
      <c r="F4349" s="1">
        <v>0</v>
      </c>
      <c r="G4349" s="1">
        <v>66</v>
      </c>
      <c r="H4349" s="1" t="str">
        <f t="shared" si="270"/>
        <v>&lt;80</v>
      </c>
      <c r="I4349" s="1">
        <v>19.4037332947001</v>
      </c>
      <c r="J4349" s="1">
        <v>288.10932273772602</v>
      </c>
      <c r="K4349" s="1">
        <v>301.74828706790601</v>
      </c>
      <c r="L4349" s="1">
        <v>19.302798201646201</v>
      </c>
      <c r="M4349" s="1">
        <f t="shared" si="271"/>
        <v>63.127174714940345</v>
      </c>
      <c r="N4349" s="1">
        <v>0</v>
      </c>
      <c r="O4349" s="1" t="str">
        <f t="shared" si="268"/>
        <v>&gt;40</v>
      </c>
    </row>
    <row r="4350" spans="1:15">
      <c r="A4350" s="1">
        <v>4349</v>
      </c>
      <c r="B4350" s="1">
        <v>86753094349</v>
      </c>
      <c r="C4350" s="2">
        <v>1.5342465753424657</v>
      </c>
      <c r="D4350" s="2" t="str">
        <f t="shared" si="269"/>
        <v>&gt; 1.5 year</v>
      </c>
      <c r="E4350" s="3">
        <v>28.87123287671233</v>
      </c>
      <c r="F4350" s="1">
        <v>1</v>
      </c>
      <c r="G4350" s="1">
        <v>47</v>
      </c>
      <c r="H4350" s="1" t="str">
        <f t="shared" si="270"/>
        <v>&lt;80</v>
      </c>
      <c r="I4350" s="1">
        <v>186.52372065672799</v>
      </c>
      <c r="J4350" s="1">
        <v>458.98759822005798</v>
      </c>
      <c r="K4350" s="1">
        <v>265.93233102445498</v>
      </c>
      <c r="L4350" s="1">
        <v>131.123488661349</v>
      </c>
      <c r="M4350" s="1">
        <f t="shared" si="271"/>
        <v>99.287603872439348</v>
      </c>
      <c r="N4350" s="1">
        <v>0</v>
      </c>
      <c r="O4350" s="1" t="str">
        <f t="shared" si="268"/>
        <v>25-40</v>
      </c>
    </row>
    <row r="4351" spans="1:15">
      <c r="A4351" s="1">
        <v>4350</v>
      </c>
      <c r="B4351" s="1">
        <v>86753094350</v>
      </c>
      <c r="C4351" s="2">
        <v>1.6219178082191781</v>
      </c>
      <c r="D4351" s="2" t="str">
        <f t="shared" si="269"/>
        <v>&gt; 1.5 year</v>
      </c>
      <c r="E4351" s="3">
        <v>30.24931506849315</v>
      </c>
      <c r="F4351" s="1">
        <v>0</v>
      </c>
      <c r="G4351" s="1">
        <v>45</v>
      </c>
      <c r="H4351" s="1" t="str">
        <f t="shared" si="270"/>
        <v>&lt;80</v>
      </c>
      <c r="I4351" s="1">
        <v>239.51977024257201</v>
      </c>
      <c r="J4351" s="1">
        <v>244.84627045554299</v>
      </c>
      <c r="K4351" s="1">
        <v>301.18051862521997</v>
      </c>
      <c r="L4351" s="1">
        <v>280.15081025045902</v>
      </c>
      <c r="M4351" s="1">
        <f t="shared" si="271"/>
        <v>108.50904272093067</v>
      </c>
      <c r="N4351" s="1">
        <v>0</v>
      </c>
      <c r="O4351" s="1" t="str">
        <f t="shared" si="268"/>
        <v>25-40</v>
      </c>
    </row>
    <row r="4352" spans="1:15">
      <c r="A4352" s="1">
        <v>4351</v>
      </c>
      <c r="B4352" s="1">
        <v>86753094351</v>
      </c>
      <c r="C4352" s="2">
        <v>1.2794520547945205</v>
      </c>
      <c r="D4352" s="2" t="str">
        <f t="shared" si="269"/>
        <v>&lt;= 1.5 year</v>
      </c>
      <c r="E4352" s="3">
        <v>37.61917808219178</v>
      </c>
      <c r="F4352" s="1">
        <v>0</v>
      </c>
      <c r="G4352" s="1">
        <v>71</v>
      </c>
      <c r="H4352" s="1" t="str">
        <f t="shared" si="270"/>
        <v>&lt;80</v>
      </c>
      <c r="I4352" s="1">
        <v>19.149711966166802</v>
      </c>
      <c r="J4352" s="1">
        <v>187.815139181099</v>
      </c>
      <c r="K4352" s="1">
        <v>329.793962530302</v>
      </c>
      <c r="L4352" s="1">
        <v>62.727818270663498</v>
      </c>
      <c r="M4352" s="1">
        <f t="shared" si="271"/>
        <v>63.659801787897123</v>
      </c>
      <c r="N4352" s="1">
        <v>0</v>
      </c>
      <c r="O4352" s="1" t="str">
        <f t="shared" si="268"/>
        <v>25-40</v>
      </c>
    </row>
    <row r="4353" spans="1:15">
      <c r="A4353" s="1">
        <v>4352</v>
      </c>
      <c r="B4353" s="1">
        <v>86753094352</v>
      </c>
      <c r="C4353" s="2">
        <v>1.1835616438356165</v>
      </c>
      <c r="D4353" s="2" t="str">
        <f t="shared" si="269"/>
        <v>&lt;= 1.5 year</v>
      </c>
      <c r="E4353" s="3">
        <v>41.128767123287673</v>
      </c>
      <c r="F4353" s="1">
        <v>1</v>
      </c>
      <c r="G4353" s="1">
        <v>88</v>
      </c>
      <c r="H4353" s="1" t="str">
        <f t="shared" si="270"/>
        <v>&gt;=80</v>
      </c>
      <c r="I4353" s="1">
        <v>26.6737803412815</v>
      </c>
      <c r="J4353" s="1">
        <v>296.21201513669502</v>
      </c>
      <c r="K4353" s="1">
        <v>266.16417649924699</v>
      </c>
      <c r="L4353" s="1">
        <v>0.57066008920464495</v>
      </c>
      <c r="M4353" s="1">
        <f t="shared" si="271"/>
        <v>57.839044028852321</v>
      </c>
      <c r="N4353" s="1">
        <v>0</v>
      </c>
      <c r="O4353" s="1" t="str">
        <f t="shared" si="268"/>
        <v>&gt;40</v>
      </c>
    </row>
    <row r="4354" spans="1:15">
      <c r="A4354" s="1">
        <v>4353</v>
      </c>
      <c r="B4354" s="1">
        <v>86753094353</v>
      </c>
      <c r="C4354" s="2">
        <v>1.7452054794520548</v>
      </c>
      <c r="D4354" s="2" t="str">
        <f t="shared" si="269"/>
        <v>&gt; 1.5 year</v>
      </c>
      <c r="E4354" s="3">
        <v>27.284931506849315</v>
      </c>
      <c r="F4354" s="1">
        <v>0</v>
      </c>
      <c r="G4354" s="1">
        <v>34</v>
      </c>
      <c r="H4354" s="1" t="str">
        <f t="shared" si="270"/>
        <v>&lt;80</v>
      </c>
      <c r="I4354" s="1">
        <v>184.28385982737299</v>
      </c>
      <c r="J4354" s="1">
        <v>132.85570117646</v>
      </c>
      <c r="K4354" s="1">
        <v>268.689096083479</v>
      </c>
      <c r="L4354" s="1">
        <v>255.30112667025099</v>
      </c>
      <c r="M4354" s="1">
        <f t="shared" si="271"/>
        <v>88.249991610754236</v>
      </c>
      <c r="N4354" s="1">
        <v>1</v>
      </c>
      <c r="O4354" s="1" t="str">
        <f t="shared" ref="O4354:O4417" si="272">IF(AND(E4354&gt;17,E4354&lt;25),"17-25",IF(AND(E4354&gt;25,E4354&lt;40),"25-40","&gt;40"))</f>
        <v>25-40</v>
      </c>
    </row>
    <row r="4355" spans="1:15">
      <c r="A4355" s="1">
        <v>4354</v>
      </c>
      <c r="B4355" s="1">
        <v>86753094354</v>
      </c>
      <c r="C4355" s="2">
        <v>1.5506849315068494</v>
      </c>
      <c r="D4355" s="2" t="str">
        <f t="shared" ref="D4355:D4418" si="273">IF(OR(C4355&lt;1.5, C4355=1.5),"&lt;= 1.5 year","&gt; 1.5 year")</f>
        <v>&gt; 1.5 year</v>
      </c>
      <c r="E4355" s="3">
        <v>26.594520547945205</v>
      </c>
      <c r="F4355" s="1">
        <v>0</v>
      </c>
      <c r="G4355" s="1">
        <v>55</v>
      </c>
      <c r="H4355" s="1" t="str">
        <f t="shared" ref="H4355:H4418" si="274">IF(G4355&lt;80,"&lt;80","&gt;=80")</f>
        <v>&lt;80</v>
      </c>
      <c r="I4355" s="1">
        <v>185.45209975415801</v>
      </c>
      <c r="J4355" s="1">
        <v>111.821167200251</v>
      </c>
      <c r="K4355" s="1">
        <v>357.37515590591101</v>
      </c>
      <c r="L4355" s="1">
        <v>327.20948465969298</v>
      </c>
      <c r="M4355" s="1">
        <f t="shared" ref="M4355:M4418" si="275">SUMPRODUCT(I4355:L4355,$P$3:$S$3)</f>
        <v>105.93201822422519</v>
      </c>
      <c r="N4355" s="1">
        <v>0</v>
      </c>
      <c r="O4355" s="1" t="str">
        <f t="shared" si="272"/>
        <v>25-40</v>
      </c>
    </row>
    <row r="4356" spans="1:15">
      <c r="A4356" s="1">
        <v>4355</v>
      </c>
      <c r="B4356" s="1">
        <v>86753094355</v>
      </c>
      <c r="C4356" s="2">
        <v>1.4547945205479451</v>
      </c>
      <c r="D4356" s="2" t="str">
        <f t="shared" si="273"/>
        <v>&lt;= 1.5 year</v>
      </c>
      <c r="E4356" s="3">
        <v>34.224657534246575</v>
      </c>
      <c r="F4356" s="1">
        <v>0</v>
      </c>
      <c r="G4356" s="1">
        <v>56</v>
      </c>
      <c r="H4356" s="1" t="str">
        <f t="shared" si="274"/>
        <v>&lt;80</v>
      </c>
      <c r="I4356" s="1">
        <v>234.212184793505</v>
      </c>
      <c r="J4356" s="1">
        <v>208.312828072478</v>
      </c>
      <c r="K4356" s="1">
        <v>236.12092817935999</v>
      </c>
      <c r="L4356" s="1">
        <v>363.38390053002598</v>
      </c>
      <c r="M4356" s="1">
        <f t="shared" si="275"/>
        <v>107.34258047440497</v>
      </c>
      <c r="N4356" s="1">
        <v>0</v>
      </c>
      <c r="O4356" s="1" t="str">
        <f t="shared" si="272"/>
        <v>25-40</v>
      </c>
    </row>
    <row r="4357" spans="1:15">
      <c r="A4357" s="1">
        <v>4356</v>
      </c>
      <c r="B4357" s="1">
        <v>86753094356</v>
      </c>
      <c r="C4357" s="2">
        <v>0.81095890410958904</v>
      </c>
      <c r="D4357" s="2" t="str">
        <f t="shared" si="273"/>
        <v>&lt;= 1.5 year</v>
      </c>
      <c r="E4357" s="3">
        <v>34.9972602739726</v>
      </c>
      <c r="F4357" s="1">
        <v>0</v>
      </c>
      <c r="G4357" s="1">
        <v>23</v>
      </c>
      <c r="H4357" s="1" t="str">
        <f t="shared" si="274"/>
        <v>&lt;80</v>
      </c>
      <c r="I4357" s="1">
        <v>409.22820478704699</v>
      </c>
      <c r="J4357" s="1">
        <v>307.27675517099902</v>
      </c>
      <c r="K4357" s="1">
        <v>1.2911318350004199</v>
      </c>
      <c r="L4357" s="1">
        <v>95.745403045300307</v>
      </c>
      <c r="M4357" s="1">
        <f t="shared" si="275"/>
        <v>68.964780982279777</v>
      </c>
      <c r="N4357" s="1">
        <v>1</v>
      </c>
      <c r="O4357" s="1" t="str">
        <f t="shared" si="272"/>
        <v>25-40</v>
      </c>
    </row>
    <row r="4358" spans="1:15">
      <c r="A4358" s="1">
        <v>4357</v>
      </c>
      <c r="B4358" s="1">
        <v>86753094357</v>
      </c>
      <c r="C4358" s="2">
        <v>0.8575342465753425</v>
      </c>
      <c r="D4358" s="2" t="str">
        <f t="shared" si="273"/>
        <v>&lt;= 1.5 year</v>
      </c>
      <c r="E4358" s="3">
        <v>37.775342465753425</v>
      </c>
      <c r="F4358" s="1">
        <v>1</v>
      </c>
      <c r="G4358" s="1">
        <v>20</v>
      </c>
      <c r="H4358" s="1" t="str">
        <f t="shared" si="274"/>
        <v>&lt;80</v>
      </c>
      <c r="I4358" s="1">
        <v>52.2776486036718</v>
      </c>
      <c r="J4358" s="1">
        <v>21.045566825686301</v>
      </c>
      <c r="K4358" s="1">
        <v>231.452496730315</v>
      </c>
      <c r="L4358" s="1">
        <v>448.81138431935699</v>
      </c>
      <c r="M4358" s="1">
        <f t="shared" si="275"/>
        <v>87.497522960309283</v>
      </c>
      <c r="N4358" s="1">
        <v>0</v>
      </c>
      <c r="O4358" s="1" t="str">
        <f t="shared" si="272"/>
        <v>25-40</v>
      </c>
    </row>
    <row r="4359" spans="1:15">
      <c r="A4359" s="1">
        <v>4358</v>
      </c>
      <c r="B4359" s="1">
        <v>86753094358</v>
      </c>
      <c r="C4359" s="2">
        <v>1.2657534246575342</v>
      </c>
      <c r="D4359" s="2" t="str">
        <f t="shared" si="273"/>
        <v>&lt;= 1.5 year</v>
      </c>
      <c r="E4359" s="3">
        <v>39.630136986301373</v>
      </c>
      <c r="F4359" s="1">
        <v>0</v>
      </c>
      <c r="G4359" s="1">
        <v>74</v>
      </c>
      <c r="H4359" s="1" t="str">
        <f t="shared" si="274"/>
        <v>&lt;80</v>
      </c>
      <c r="I4359" s="1">
        <v>27.272492273537299</v>
      </c>
      <c r="J4359" s="1">
        <v>267.47292231293198</v>
      </c>
      <c r="K4359" s="1">
        <v>303.87851392572202</v>
      </c>
      <c r="L4359" s="1">
        <v>1.3300968546276499</v>
      </c>
      <c r="M4359" s="1">
        <f t="shared" si="275"/>
        <v>60.204666460559501</v>
      </c>
      <c r="N4359" s="1">
        <v>0</v>
      </c>
      <c r="O4359" s="1" t="str">
        <f t="shared" si="272"/>
        <v>25-40</v>
      </c>
    </row>
    <row r="4360" spans="1:15">
      <c r="A4360" s="1">
        <v>4359</v>
      </c>
      <c r="B4360" s="1">
        <v>86753094359</v>
      </c>
      <c r="C4360" s="2">
        <v>1.0657534246575342</v>
      </c>
      <c r="D4360" s="2" t="str">
        <f t="shared" si="273"/>
        <v>&lt;= 1.5 year</v>
      </c>
      <c r="E4360" s="3">
        <v>41.372602739726027</v>
      </c>
      <c r="F4360" s="1">
        <v>0</v>
      </c>
      <c r="G4360" s="1">
        <v>103</v>
      </c>
      <c r="H4360" s="1" t="str">
        <f t="shared" si="274"/>
        <v>&gt;=80</v>
      </c>
      <c r="I4360" s="1">
        <v>55.731973203676503</v>
      </c>
      <c r="J4360" s="1">
        <v>172.28026993668701</v>
      </c>
      <c r="K4360" s="1">
        <v>262.12663412887798</v>
      </c>
      <c r="L4360" s="1">
        <v>76.394527822712803</v>
      </c>
      <c r="M4360" s="1">
        <f t="shared" si="275"/>
        <v>58.863518885419971</v>
      </c>
      <c r="N4360" s="1">
        <v>0</v>
      </c>
      <c r="O4360" s="1" t="str">
        <f t="shared" si="272"/>
        <v>&gt;40</v>
      </c>
    </row>
    <row r="4361" spans="1:15">
      <c r="A4361" s="1">
        <v>4360</v>
      </c>
      <c r="B4361" s="1">
        <v>86753094360</v>
      </c>
      <c r="C4361" s="2">
        <v>1.1917808219178083</v>
      </c>
      <c r="D4361" s="2" t="str">
        <f t="shared" si="273"/>
        <v>&lt;= 1.5 year</v>
      </c>
      <c r="E4361" s="3">
        <v>45.284931506849318</v>
      </c>
      <c r="F4361" s="1">
        <v>0</v>
      </c>
      <c r="G4361" s="1">
        <v>73</v>
      </c>
      <c r="H4361" s="1" t="str">
        <f t="shared" si="274"/>
        <v>&lt;80</v>
      </c>
      <c r="I4361" s="1">
        <v>12.864253616316899</v>
      </c>
      <c r="J4361" s="1">
        <v>275.11948855559802</v>
      </c>
      <c r="K4361" s="1">
        <v>270.88843656302203</v>
      </c>
      <c r="L4361" s="1">
        <v>45.560399850019401</v>
      </c>
      <c r="M4361" s="1">
        <f t="shared" si="275"/>
        <v>61.012559743318164</v>
      </c>
      <c r="N4361" s="1">
        <v>0</v>
      </c>
      <c r="O4361" s="1" t="str">
        <f t="shared" si="272"/>
        <v>&gt;40</v>
      </c>
    </row>
    <row r="4362" spans="1:15">
      <c r="A4362" s="1">
        <v>4361</v>
      </c>
      <c r="B4362" s="1">
        <v>86753094361</v>
      </c>
      <c r="C4362" s="2">
        <v>1.6410958904109589</v>
      </c>
      <c r="D4362" s="2" t="str">
        <f t="shared" si="273"/>
        <v>&gt; 1.5 year</v>
      </c>
      <c r="E4362" s="3">
        <v>32.079452054794523</v>
      </c>
      <c r="F4362" s="1">
        <v>0</v>
      </c>
      <c r="G4362" s="1">
        <v>54</v>
      </c>
      <c r="H4362" s="1" t="str">
        <f t="shared" si="274"/>
        <v>&lt;80</v>
      </c>
      <c r="I4362" s="1">
        <v>181.734178824813</v>
      </c>
      <c r="J4362" s="1">
        <v>188.93743938521399</v>
      </c>
      <c r="K4362" s="1">
        <v>269.33833427156799</v>
      </c>
      <c r="L4362" s="1">
        <v>264.65014639014203</v>
      </c>
      <c r="M4362" s="1">
        <f t="shared" si="275"/>
        <v>93.732347136207366</v>
      </c>
      <c r="N4362" s="1">
        <v>1</v>
      </c>
      <c r="O4362" s="1" t="str">
        <f t="shared" si="272"/>
        <v>25-40</v>
      </c>
    </row>
    <row r="4363" spans="1:15">
      <c r="A4363" s="1">
        <v>4362</v>
      </c>
      <c r="B4363" s="1">
        <v>86753094362</v>
      </c>
      <c r="C4363" s="2">
        <v>1.1205479452054794</v>
      </c>
      <c r="D4363" s="2" t="str">
        <f t="shared" si="273"/>
        <v>&lt;= 1.5 year</v>
      </c>
      <c r="E4363" s="3">
        <v>38.30958904109589</v>
      </c>
      <c r="F4363" s="1">
        <v>0</v>
      </c>
      <c r="G4363" s="1">
        <v>77</v>
      </c>
      <c r="H4363" s="1" t="str">
        <f t="shared" si="274"/>
        <v>&lt;80</v>
      </c>
      <c r="I4363" s="1">
        <v>51.704464374409497</v>
      </c>
      <c r="J4363" s="1">
        <v>168.13431178691999</v>
      </c>
      <c r="K4363" s="1">
        <v>339.07024015072398</v>
      </c>
      <c r="L4363" s="1">
        <v>59.463370220764602</v>
      </c>
      <c r="M4363" s="1">
        <f t="shared" si="275"/>
        <v>65.411135337484993</v>
      </c>
      <c r="N4363" s="1">
        <v>0</v>
      </c>
      <c r="O4363" s="1" t="str">
        <f t="shared" si="272"/>
        <v>25-40</v>
      </c>
    </row>
    <row r="4364" spans="1:15">
      <c r="A4364" s="1">
        <v>4363</v>
      </c>
      <c r="B4364" s="1">
        <v>86753094363</v>
      </c>
      <c r="C4364" s="2">
        <v>1.6082191780821917</v>
      </c>
      <c r="D4364" s="2" t="str">
        <f t="shared" si="273"/>
        <v>&gt; 1.5 year</v>
      </c>
      <c r="E4364" s="3">
        <v>29.989041095890411</v>
      </c>
      <c r="F4364" s="1">
        <v>0</v>
      </c>
      <c r="G4364" s="1">
        <v>40</v>
      </c>
      <c r="H4364" s="1" t="str">
        <f t="shared" si="274"/>
        <v>&lt;80</v>
      </c>
      <c r="I4364" s="1">
        <v>325.79770366706799</v>
      </c>
      <c r="J4364" s="1">
        <v>211.190738697727</v>
      </c>
      <c r="K4364" s="1">
        <v>383.35786974836901</v>
      </c>
      <c r="L4364" s="1">
        <v>127.46130551262</v>
      </c>
      <c r="M4364" s="1">
        <f t="shared" si="275"/>
        <v>104.25737642050228</v>
      </c>
      <c r="N4364" s="1">
        <v>0</v>
      </c>
      <c r="O4364" s="1" t="str">
        <f t="shared" si="272"/>
        <v>25-40</v>
      </c>
    </row>
    <row r="4365" spans="1:15">
      <c r="A4365" s="1">
        <v>4364</v>
      </c>
      <c r="B4365" s="1">
        <v>86753094364</v>
      </c>
      <c r="C4365" s="2">
        <v>0.87397260273972599</v>
      </c>
      <c r="D4365" s="2" t="str">
        <f t="shared" si="273"/>
        <v>&lt;= 1.5 year</v>
      </c>
      <c r="E4365" s="3">
        <v>38.013698630136986</v>
      </c>
      <c r="F4365" s="1">
        <v>1</v>
      </c>
      <c r="G4365" s="1">
        <v>21</v>
      </c>
      <c r="H4365" s="1" t="str">
        <f t="shared" si="274"/>
        <v>&lt;80</v>
      </c>
      <c r="I4365" s="1">
        <v>137.25717439998999</v>
      </c>
      <c r="J4365" s="1">
        <v>32.375895676228303</v>
      </c>
      <c r="K4365" s="1">
        <v>239.33335804071299</v>
      </c>
      <c r="L4365" s="1">
        <v>392.17470775546099</v>
      </c>
      <c r="M4365" s="1">
        <f t="shared" si="275"/>
        <v>89.35161350163834</v>
      </c>
      <c r="N4365" s="1">
        <v>0</v>
      </c>
      <c r="O4365" s="1" t="str">
        <f t="shared" si="272"/>
        <v>25-40</v>
      </c>
    </row>
    <row r="4366" spans="1:15">
      <c r="A4366" s="1">
        <v>4365</v>
      </c>
      <c r="B4366" s="1">
        <v>86753094365</v>
      </c>
      <c r="C4366" s="2">
        <v>1.4438356164383561</v>
      </c>
      <c r="D4366" s="2" t="str">
        <f t="shared" si="273"/>
        <v>&lt;= 1.5 year</v>
      </c>
      <c r="E4366" s="3">
        <v>20.6</v>
      </c>
      <c r="F4366" s="1">
        <v>1</v>
      </c>
      <c r="G4366" s="1">
        <v>61</v>
      </c>
      <c r="H4366" s="1" t="str">
        <f t="shared" si="274"/>
        <v>&lt;80</v>
      </c>
      <c r="I4366" s="1">
        <v>111.547329419297</v>
      </c>
      <c r="J4366" s="1">
        <v>41.581609297154102</v>
      </c>
      <c r="K4366" s="1">
        <v>279.26928052564102</v>
      </c>
      <c r="L4366" s="1">
        <v>531.02116389594801</v>
      </c>
      <c r="M4366" s="1">
        <f t="shared" si="275"/>
        <v>109.48516842790677</v>
      </c>
      <c r="N4366" s="1">
        <v>1</v>
      </c>
      <c r="O4366" s="1" t="str">
        <f t="shared" si="272"/>
        <v>17-25</v>
      </c>
    </row>
    <row r="4367" spans="1:15">
      <c r="A4367" s="1">
        <v>4366</v>
      </c>
      <c r="B4367" s="1">
        <v>86753094366</v>
      </c>
      <c r="C4367" s="2">
        <v>0.94246575342465755</v>
      </c>
      <c r="D4367" s="2" t="str">
        <f t="shared" si="273"/>
        <v>&lt;= 1.5 year</v>
      </c>
      <c r="E4367" s="3">
        <v>34.506849315068493</v>
      </c>
      <c r="F4367" s="1">
        <v>0</v>
      </c>
      <c r="G4367" s="1">
        <v>19</v>
      </c>
      <c r="H4367" s="1" t="str">
        <f t="shared" si="274"/>
        <v>&lt;80</v>
      </c>
      <c r="I4367" s="1">
        <v>5.4177304314296997</v>
      </c>
      <c r="J4367" s="1">
        <v>38.018284148593203</v>
      </c>
      <c r="K4367" s="1">
        <v>518.49976514958303</v>
      </c>
      <c r="L4367" s="1">
        <v>310.27013675188402</v>
      </c>
      <c r="M4367" s="1">
        <f t="shared" si="275"/>
        <v>102.92726939457788</v>
      </c>
      <c r="N4367" s="1">
        <v>0</v>
      </c>
      <c r="O4367" s="1" t="str">
        <f t="shared" si="272"/>
        <v>25-40</v>
      </c>
    </row>
    <row r="4368" spans="1:15">
      <c r="A4368" s="1">
        <v>4367</v>
      </c>
      <c r="B4368" s="1">
        <v>86753094367</v>
      </c>
      <c r="C4368" s="2">
        <v>1.2136986301369863</v>
      </c>
      <c r="D4368" s="2" t="str">
        <f t="shared" si="273"/>
        <v>&lt;= 1.5 year</v>
      </c>
      <c r="E4368" s="3">
        <v>41.38082191780822</v>
      </c>
      <c r="F4368" s="1">
        <v>0</v>
      </c>
      <c r="G4368" s="1">
        <v>73</v>
      </c>
      <c r="H4368" s="1" t="str">
        <f t="shared" si="274"/>
        <v>&lt;80</v>
      </c>
      <c r="I4368" s="1">
        <v>46.215794004316201</v>
      </c>
      <c r="J4368" s="1">
        <v>243.81046712707601</v>
      </c>
      <c r="K4368" s="1">
        <v>299.34368116395098</v>
      </c>
      <c r="L4368" s="1">
        <v>15.5287430039541</v>
      </c>
      <c r="M4368" s="1">
        <f t="shared" si="275"/>
        <v>60.986791790659986</v>
      </c>
      <c r="N4368" s="1">
        <v>0</v>
      </c>
      <c r="O4368" s="1" t="str">
        <f t="shared" si="272"/>
        <v>&gt;40</v>
      </c>
    </row>
    <row r="4369" spans="1:15">
      <c r="A4369" s="1">
        <v>4368</v>
      </c>
      <c r="B4369" s="1">
        <v>86753094368</v>
      </c>
      <c r="C4369" s="2">
        <v>1.0301369863013699</v>
      </c>
      <c r="D4369" s="2" t="str">
        <f t="shared" si="273"/>
        <v>&lt;= 1.5 year</v>
      </c>
      <c r="E4369" s="3">
        <v>36.753424657534246</v>
      </c>
      <c r="F4369" s="1">
        <v>1</v>
      </c>
      <c r="G4369" s="1">
        <v>21</v>
      </c>
      <c r="H4369" s="1" t="str">
        <f t="shared" si="274"/>
        <v>&lt;80</v>
      </c>
      <c r="I4369" s="1">
        <v>6.9589048400928197</v>
      </c>
      <c r="J4369" s="1">
        <v>1.4584695393416101</v>
      </c>
      <c r="K4369" s="1">
        <v>362.36219495311798</v>
      </c>
      <c r="L4369" s="1">
        <v>484.02919117227799</v>
      </c>
      <c r="M4369" s="1">
        <f t="shared" si="275"/>
        <v>102.24035628540227</v>
      </c>
      <c r="N4369" s="1">
        <v>0</v>
      </c>
      <c r="O4369" s="1" t="str">
        <f t="shared" si="272"/>
        <v>25-40</v>
      </c>
    </row>
    <row r="4370" spans="1:15">
      <c r="A4370" s="1">
        <v>4369</v>
      </c>
      <c r="B4370" s="1">
        <v>86753094369</v>
      </c>
      <c r="C4370" s="2">
        <v>1.3506849315068492</v>
      </c>
      <c r="D4370" s="2" t="str">
        <f t="shared" si="273"/>
        <v>&lt;= 1.5 year</v>
      </c>
      <c r="E4370" s="3">
        <v>23.44109589041096</v>
      </c>
      <c r="F4370" s="1">
        <v>0</v>
      </c>
      <c r="G4370" s="1">
        <v>59</v>
      </c>
      <c r="H4370" s="1" t="str">
        <f t="shared" si="274"/>
        <v>&lt;80</v>
      </c>
      <c r="I4370" s="1">
        <v>344.895466067303</v>
      </c>
      <c r="J4370" s="1">
        <v>359.09372066134</v>
      </c>
      <c r="K4370" s="1">
        <v>35.018594292978399</v>
      </c>
      <c r="L4370" s="1">
        <v>59.843082975755998</v>
      </c>
      <c r="M4370" s="1">
        <f t="shared" si="275"/>
        <v>67.702536210539563</v>
      </c>
      <c r="N4370" s="1">
        <v>0</v>
      </c>
      <c r="O4370" s="1" t="str">
        <f t="shared" si="272"/>
        <v>17-25</v>
      </c>
    </row>
    <row r="4371" spans="1:15">
      <c r="A4371" s="1">
        <v>4370</v>
      </c>
      <c r="B4371" s="1">
        <v>86753094370</v>
      </c>
      <c r="C4371" s="2">
        <v>1.2547945205479452</v>
      </c>
      <c r="D4371" s="2" t="str">
        <f t="shared" si="273"/>
        <v>&lt;= 1.5 year</v>
      </c>
      <c r="E4371" s="3">
        <v>32.769863013698632</v>
      </c>
      <c r="F4371" s="1">
        <v>0</v>
      </c>
      <c r="G4371" s="1">
        <v>77</v>
      </c>
      <c r="H4371" s="1" t="str">
        <f t="shared" si="274"/>
        <v>&lt;80</v>
      </c>
      <c r="I4371" s="1">
        <v>50.686016775749103</v>
      </c>
      <c r="J4371" s="1">
        <v>226.963912896762</v>
      </c>
      <c r="K4371" s="1">
        <v>290.51178143871999</v>
      </c>
      <c r="L4371" s="1">
        <v>3.1108802160050102</v>
      </c>
      <c r="M4371" s="1">
        <f t="shared" si="275"/>
        <v>57.446713772367893</v>
      </c>
      <c r="N4371" s="1">
        <v>0</v>
      </c>
      <c r="O4371" s="1" t="str">
        <f t="shared" si="272"/>
        <v>25-40</v>
      </c>
    </row>
    <row r="4372" spans="1:15">
      <c r="A4372" s="1">
        <v>4371</v>
      </c>
      <c r="B4372" s="1">
        <v>86753094371</v>
      </c>
      <c r="C4372" s="2">
        <v>1.1726027397260275</v>
      </c>
      <c r="D4372" s="2" t="str">
        <f t="shared" si="273"/>
        <v>&lt;= 1.5 year</v>
      </c>
      <c r="E4372" s="3">
        <v>41.975342465753428</v>
      </c>
      <c r="F4372" s="1">
        <v>0</v>
      </c>
      <c r="G4372" s="1">
        <v>79</v>
      </c>
      <c r="H4372" s="1" t="str">
        <f t="shared" si="274"/>
        <v>&lt;80</v>
      </c>
      <c r="I4372" s="1">
        <v>14.798223593332599</v>
      </c>
      <c r="J4372" s="1">
        <v>209.59135243739399</v>
      </c>
      <c r="K4372" s="1">
        <v>404.13067881180802</v>
      </c>
      <c r="L4372" s="1">
        <v>0.38771585010597198</v>
      </c>
      <c r="M4372" s="1">
        <f t="shared" si="275"/>
        <v>66.493373441887812</v>
      </c>
      <c r="N4372" s="1">
        <v>0</v>
      </c>
      <c r="O4372" s="1" t="str">
        <f t="shared" si="272"/>
        <v>&gt;40</v>
      </c>
    </row>
    <row r="4373" spans="1:15">
      <c r="A4373" s="1">
        <v>4372</v>
      </c>
      <c r="B4373" s="1">
        <v>86753094372</v>
      </c>
      <c r="C4373" s="2">
        <v>1.178082191780822</v>
      </c>
      <c r="D4373" s="2" t="str">
        <f t="shared" si="273"/>
        <v>&lt;= 1.5 year</v>
      </c>
      <c r="E4373" s="3">
        <v>38.19178082191781</v>
      </c>
      <c r="F4373" s="1">
        <v>0</v>
      </c>
      <c r="G4373" s="1">
        <v>79</v>
      </c>
      <c r="H4373" s="1" t="str">
        <f t="shared" si="274"/>
        <v>&lt;80</v>
      </c>
      <c r="I4373" s="1">
        <v>5.86181558773636</v>
      </c>
      <c r="J4373" s="1">
        <v>317.74860478366003</v>
      </c>
      <c r="K4373" s="1">
        <v>243.85119990123101</v>
      </c>
      <c r="L4373" s="1">
        <v>80.952733966992</v>
      </c>
      <c r="M4373" s="1">
        <f t="shared" si="275"/>
        <v>64.865305693898478</v>
      </c>
      <c r="N4373" s="1">
        <v>0</v>
      </c>
      <c r="O4373" s="1" t="str">
        <f t="shared" si="272"/>
        <v>25-40</v>
      </c>
    </row>
    <row r="4374" spans="1:15">
      <c r="A4374" s="1">
        <v>4373</v>
      </c>
      <c r="B4374" s="1">
        <v>86753094373</v>
      </c>
      <c r="C4374" s="2">
        <v>1.2191780821917808</v>
      </c>
      <c r="D4374" s="2" t="str">
        <f t="shared" si="273"/>
        <v>&lt;= 1.5 year</v>
      </c>
      <c r="E4374" s="3">
        <v>41.12054794520548</v>
      </c>
      <c r="F4374" s="1">
        <v>0</v>
      </c>
      <c r="G4374" s="1">
        <v>64</v>
      </c>
      <c r="H4374" s="1" t="str">
        <f t="shared" si="274"/>
        <v>&lt;80</v>
      </c>
      <c r="I4374" s="1">
        <v>7.5757817694948502</v>
      </c>
      <c r="J4374" s="1">
        <v>313.00088612675802</v>
      </c>
      <c r="K4374" s="1">
        <v>312.916022421984</v>
      </c>
      <c r="L4374" s="1">
        <v>15.5208252033969</v>
      </c>
      <c r="M4374" s="1">
        <f t="shared" si="275"/>
        <v>65.058555146745931</v>
      </c>
      <c r="N4374" s="1">
        <v>0</v>
      </c>
      <c r="O4374" s="1" t="str">
        <f t="shared" si="272"/>
        <v>&gt;40</v>
      </c>
    </row>
    <row r="4375" spans="1:15">
      <c r="A4375" s="1">
        <v>4374</v>
      </c>
      <c r="B4375" s="1">
        <v>86753094374</v>
      </c>
      <c r="C4375" s="2">
        <v>1.1945205479452055</v>
      </c>
      <c r="D4375" s="2" t="str">
        <f t="shared" si="273"/>
        <v>&lt;= 1.5 year</v>
      </c>
      <c r="E4375" s="3">
        <v>44.56712328767123</v>
      </c>
      <c r="F4375" s="1">
        <v>0</v>
      </c>
      <c r="G4375" s="1">
        <v>91</v>
      </c>
      <c r="H4375" s="1" t="str">
        <f t="shared" si="274"/>
        <v>&gt;=80</v>
      </c>
      <c r="I4375" s="1">
        <v>0.111253542081226</v>
      </c>
      <c r="J4375" s="1">
        <v>334.27566803860901</v>
      </c>
      <c r="K4375" s="1">
        <v>291.88287611688702</v>
      </c>
      <c r="L4375" s="1">
        <v>16.116379917325801</v>
      </c>
      <c r="M4375" s="1">
        <f t="shared" si="275"/>
        <v>63.710864450560763</v>
      </c>
      <c r="N4375" s="1">
        <v>0</v>
      </c>
      <c r="O4375" s="1" t="str">
        <f t="shared" si="272"/>
        <v>&gt;40</v>
      </c>
    </row>
    <row r="4376" spans="1:15">
      <c r="A4376" s="1">
        <v>4375</v>
      </c>
      <c r="B4376" s="1">
        <v>86753094375</v>
      </c>
      <c r="C4376" s="2">
        <v>1.2904109589041095</v>
      </c>
      <c r="D4376" s="2" t="str">
        <f t="shared" si="273"/>
        <v>&lt;= 1.5 year</v>
      </c>
      <c r="E4376" s="3">
        <v>42.441095890410956</v>
      </c>
      <c r="F4376" s="1">
        <v>0</v>
      </c>
      <c r="G4376" s="1">
        <v>90</v>
      </c>
      <c r="H4376" s="1" t="str">
        <f t="shared" si="274"/>
        <v>&gt;=80</v>
      </c>
      <c r="I4376" s="1">
        <v>38.286205363801997</v>
      </c>
      <c r="J4376" s="1">
        <v>278.79111665426399</v>
      </c>
      <c r="K4376" s="1">
        <v>244.840097832548</v>
      </c>
      <c r="L4376" s="1">
        <v>1.9312610158111201</v>
      </c>
      <c r="M4376" s="1">
        <f t="shared" si="275"/>
        <v>54.978748823248374</v>
      </c>
      <c r="N4376" s="1">
        <v>0</v>
      </c>
      <c r="O4376" s="1" t="str">
        <f t="shared" si="272"/>
        <v>&gt;40</v>
      </c>
    </row>
    <row r="4377" spans="1:15">
      <c r="A4377" s="1">
        <v>4376</v>
      </c>
      <c r="B4377" s="1">
        <v>86753094376</v>
      </c>
      <c r="C4377" s="2">
        <v>1.1698630136986301</v>
      </c>
      <c r="D4377" s="2" t="str">
        <f t="shared" si="273"/>
        <v>&lt;= 1.5 year</v>
      </c>
      <c r="E4377" s="3">
        <v>41.720547945205482</v>
      </c>
      <c r="F4377" s="1">
        <v>0</v>
      </c>
      <c r="G4377" s="1">
        <v>75</v>
      </c>
      <c r="H4377" s="1" t="str">
        <f t="shared" si="274"/>
        <v>&lt;80</v>
      </c>
      <c r="I4377" s="1">
        <v>49.088867113787799</v>
      </c>
      <c r="J4377" s="1">
        <v>331.56695496479301</v>
      </c>
      <c r="K4377" s="1">
        <v>206.61427033822801</v>
      </c>
      <c r="L4377" s="1">
        <v>30.637503186385601</v>
      </c>
      <c r="M4377" s="1">
        <f t="shared" si="275"/>
        <v>58.922678589240093</v>
      </c>
      <c r="N4377" s="1">
        <v>0</v>
      </c>
      <c r="O4377" s="1" t="str">
        <f t="shared" si="272"/>
        <v>&gt;40</v>
      </c>
    </row>
    <row r="4378" spans="1:15">
      <c r="A4378" s="1">
        <v>4377</v>
      </c>
      <c r="B4378" s="1">
        <v>86753094377</v>
      </c>
      <c r="C4378" s="2">
        <v>1.106849315068493</v>
      </c>
      <c r="D4378" s="2" t="str">
        <f t="shared" si="273"/>
        <v>&lt;= 1.5 year</v>
      </c>
      <c r="E4378" s="3">
        <v>45.353424657534248</v>
      </c>
      <c r="F4378" s="1">
        <v>1</v>
      </c>
      <c r="G4378" s="1">
        <v>90</v>
      </c>
      <c r="H4378" s="1" t="str">
        <f t="shared" si="274"/>
        <v>&gt;=80</v>
      </c>
      <c r="I4378" s="1">
        <v>17.306784200273199</v>
      </c>
      <c r="J4378" s="1">
        <v>195.636023077028</v>
      </c>
      <c r="K4378" s="1">
        <v>275.20035688058499</v>
      </c>
      <c r="L4378" s="1">
        <v>1.0599881763977299</v>
      </c>
      <c r="M4378" s="1">
        <f t="shared" si="275"/>
        <v>50.186665989022025</v>
      </c>
      <c r="N4378" s="1">
        <v>1</v>
      </c>
      <c r="O4378" s="1" t="str">
        <f t="shared" si="272"/>
        <v>&gt;40</v>
      </c>
    </row>
    <row r="4379" spans="1:15">
      <c r="A4379" s="1">
        <v>4378</v>
      </c>
      <c r="B4379" s="1">
        <v>86753094378</v>
      </c>
      <c r="C4379" s="2">
        <v>1.5753424657534247</v>
      </c>
      <c r="D4379" s="2" t="str">
        <f t="shared" si="273"/>
        <v>&gt; 1.5 year</v>
      </c>
      <c r="E4379" s="3">
        <v>30.621917808219177</v>
      </c>
      <c r="F4379" s="1">
        <v>0</v>
      </c>
      <c r="G4379" s="1">
        <v>35</v>
      </c>
      <c r="H4379" s="1" t="str">
        <f t="shared" si="274"/>
        <v>&lt;80</v>
      </c>
      <c r="I4379" s="1">
        <v>233.77809207660201</v>
      </c>
      <c r="J4379" s="1">
        <v>212.666334362691</v>
      </c>
      <c r="K4379" s="1">
        <v>196.41963522429</v>
      </c>
      <c r="L4379" s="1">
        <v>294.32051783317502</v>
      </c>
      <c r="M4379" s="1">
        <f t="shared" si="275"/>
        <v>94.604372482039253</v>
      </c>
      <c r="N4379" s="1">
        <v>1</v>
      </c>
      <c r="O4379" s="1" t="str">
        <f t="shared" si="272"/>
        <v>25-40</v>
      </c>
    </row>
    <row r="4380" spans="1:15">
      <c r="A4380" s="1">
        <v>4379</v>
      </c>
      <c r="B4380" s="1">
        <v>86753094379</v>
      </c>
      <c r="C4380" s="2">
        <v>1.1123287671232878</v>
      </c>
      <c r="D4380" s="2" t="str">
        <f t="shared" si="273"/>
        <v>&lt;= 1.5 year</v>
      </c>
      <c r="E4380" s="3">
        <v>41.035616438356165</v>
      </c>
      <c r="F4380" s="1">
        <v>0</v>
      </c>
      <c r="G4380" s="1">
        <v>67</v>
      </c>
      <c r="H4380" s="1" t="str">
        <f t="shared" si="274"/>
        <v>&lt;80</v>
      </c>
      <c r="I4380" s="1">
        <v>0.80226815957828401</v>
      </c>
      <c r="J4380" s="1">
        <v>327.21743035760301</v>
      </c>
      <c r="K4380" s="1">
        <v>293.79141755366499</v>
      </c>
      <c r="L4380" s="1">
        <v>2.9445706045790798</v>
      </c>
      <c r="M4380" s="1">
        <f t="shared" si="275"/>
        <v>61.849894460363792</v>
      </c>
      <c r="N4380" s="1">
        <v>0</v>
      </c>
      <c r="O4380" s="1" t="str">
        <f t="shared" si="272"/>
        <v>&gt;40</v>
      </c>
    </row>
    <row r="4381" spans="1:15">
      <c r="A4381" s="1">
        <v>4380</v>
      </c>
      <c r="B4381" s="1">
        <v>86753094380</v>
      </c>
      <c r="C4381" s="2">
        <v>1.526027397260274</v>
      </c>
      <c r="D4381" s="2" t="str">
        <f t="shared" si="273"/>
        <v>&gt; 1.5 year</v>
      </c>
      <c r="E4381" s="3">
        <v>32.69315068493151</v>
      </c>
      <c r="F4381" s="1">
        <v>1</v>
      </c>
      <c r="G4381" s="1">
        <v>58</v>
      </c>
      <c r="H4381" s="1" t="str">
        <f t="shared" si="274"/>
        <v>&lt;80</v>
      </c>
      <c r="I4381" s="1">
        <v>380.84975670973802</v>
      </c>
      <c r="J4381" s="1">
        <v>329.63840917443298</v>
      </c>
      <c r="K4381" s="1">
        <v>59.888654866289599</v>
      </c>
      <c r="L4381" s="1">
        <v>25.209165068234199</v>
      </c>
      <c r="M4381" s="1">
        <f t="shared" si="275"/>
        <v>67.050791662876534</v>
      </c>
      <c r="N4381" s="1">
        <v>0</v>
      </c>
      <c r="O4381" s="1" t="str">
        <f t="shared" si="272"/>
        <v>25-40</v>
      </c>
    </row>
    <row r="4382" spans="1:15">
      <c r="A4382" s="1">
        <v>4381</v>
      </c>
      <c r="B4382" s="1">
        <v>86753094381</v>
      </c>
      <c r="C4382" s="2">
        <v>1.2301369863013698</v>
      </c>
      <c r="D4382" s="2" t="str">
        <f t="shared" si="273"/>
        <v>&lt;= 1.5 year</v>
      </c>
      <c r="E4382" s="3">
        <v>36.282191780821918</v>
      </c>
      <c r="F4382" s="1">
        <v>0</v>
      </c>
      <c r="G4382" s="1">
        <v>80</v>
      </c>
      <c r="H4382" s="1" t="str">
        <f t="shared" si="274"/>
        <v>&gt;=80</v>
      </c>
      <c r="I4382" s="1">
        <v>13.3818151306752</v>
      </c>
      <c r="J4382" s="1">
        <v>233.49807426834499</v>
      </c>
      <c r="K4382" s="1">
        <v>200.303329340613</v>
      </c>
      <c r="L4382" s="1">
        <v>92.214008247552897</v>
      </c>
      <c r="M4382" s="1">
        <f t="shared" si="275"/>
        <v>54.852471662501529</v>
      </c>
      <c r="N4382" s="1">
        <v>1</v>
      </c>
      <c r="O4382" s="1" t="str">
        <f t="shared" si="272"/>
        <v>25-40</v>
      </c>
    </row>
    <row r="4383" spans="1:15">
      <c r="A4383" s="1">
        <v>4382</v>
      </c>
      <c r="B4383" s="1">
        <v>86753094382</v>
      </c>
      <c r="C4383" s="2">
        <v>1.6465753424657534</v>
      </c>
      <c r="D4383" s="2" t="str">
        <f t="shared" si="273"/>
        <v>&gt; 1.5 year</v>
      </c>
      <c r="E4383" s="3">
        <v>28.791780821917808</v>
      </c>
      <c r="F4383" s="1">
        <v>0</v>
      </c>
      <c r="G4383" s="1">
        <v>37</v>
      </c>
      <c r="H4383" s="1" t="str">
        <f t="shared" si="274"/>
        <v>&lt;80</v>
      </c>
      <c r="I4383" s="1">
        <v>228.36554456249601</v>
      </c>
      <c r="J4383" s="1">
        <v>234.28420613466901</v>
      </c>
      <c r="K4383" s="1">
        <v>233.568728847426</v>
      </c>
      <c r="L4383" s="1">
        <v>246.752113755067</v>
      </c>
      <c r="M4383" s="1">
        <f t="shared" si="275"/>
        <v>94.650481168072361</v>
      </c>
      <c r="N4383" s="1">
        <v>1</v>
      </c>
      <c r="O4383" s="1" t="str">
        <f t="shared" si="272"/>
        <v>25-40</v>
      </c>
    </row>
    <row r="4384" spans="1:15">
      <c r="A4384" s="1">
        <v>4383</v>
      </c>
      <c r="B4384" s="1">
        <v>86753094383</v>
      </c>
      <c r="C4384" s="2">
        <v>1.7397260273972603</v>
      </c>
      <c r="D4384" s="2" t="str">
        <f t="shared" si="273"/>
        <v>&gt; 1.5 year</v>
      </c>
      <c r="E4384" s="3">
        <v>29.413698630136988</v>
      </c>
      <c r="F4384" s="1">
        <v>0</v>
      </c>
      <c r="G4384" s="1">
        <v>41</v>
      </c>
      <c r="H4384" s="1" t="str">
        <f t="shared" si="274"/>
        <v>&lt;80</v>
      </c>
      <c r="I4384" s="1">
        <v>203.86944128336401</v>
      </c>
      <c r="J4384" s="1">
        <v>86.292033857858101</v>
      </c>
      <c r="K4384" s="1">
        <v>330.86037276307201</v>
      </c>
      <c r="L4384" s="1">
        <v>296.604245552436</v>
      </c>
      <c r="M4384" s="1">
        <f t="shared" si="275"/>
        <v>98.508672209158732</v>
      </c>
      <c r="N4384" s="1">
        <v>0</v>
      </c>
      <c r="O4384" s="1" t="str">
        <f t="shared" si="272"/>
        <v>25-40</v>
      </c>
    </row>
    <row r="4385" spans="1:15">
      <c r="A4385" s="1">
        <v>4384</v>
      </c>
      <c r="B4385" s="1">
        <v>86753094384</v>
      </c>
      <c r="C4385" s="2">
        <v>1.704109589041096</v>
      </c>
      <c r="D4385" s="2" t="str">
        <f t="shared" si="273"/>
        <v>&gt; 1.5 year</v>
      </c>
      <c r="E4385" s="3">
        <v>25.438356164383563</v>
      </c>
      <c r="F4385" s="1">
        <v>0</v>
      </c>
      <c r="G4385" s="1">
        <v>56</v>
      </c>
      <c r="H4385" s="1" t="str">
        <f t="shared" si="274"/>
        <v>&lt;80</v>
      </c>
      <c r="I4385" s="1">
        <v>240.25455223361899</v>
      </c>
      <c r="J4385" s="1">
        <v>212.54056119142999</v>
      </c>
      <c r="K4385" s="1">
        <v>357.28691473803002</v>
      </c>
      <c r="L4385" s="1">
        <v>235.14178132228</v>
      </c>
      <c r="M4385" s="1">
        <f t="shared" si="275"/>
        <v>107.31505260124112</v>
      </c>
      <c r="N4385" s="1">
        <v>0</v>
      </c>
      <c r="O4385" s="1" t="str">
        <f t="shared" si="272"/>
        <v>25-40</v>
      </c>
    </row>
    <row r="4386" spans="1:15">
      <c r="A4386" s="1">
        <v>4385</v>
      </c>
      <c r="B4386" s="1">
        <v>86753094385</v>
      </c>
      <c r="C4386" s="2">
        <v>1.3452054794520547</v>
      </c>
      <c r="D4386" s="2" t="str">
        <f t="shared" si="273"/>
        <v>&lt;= 1.5 year</v>
      </c>
      <c r="E4386" s="3">
        <v>40.673972602739724</v>
      </c>
      <c r="F4386" s="1">
        <v>0</v>
      </c>
      <c r="G4386" s="1">
        <v>81</v>
      </c>
      <c r="H4386" s="1" t="str">
        <f t="shared" si="274"/>
        <v>&gt;=80</v>
      </c>
      <c r="I4386" s="1">
        <v>12.7086698768518</v>
      </c>
      <c r="J4386" s="1">
        <v>256.178135008092</v>
      </c>
      <c r="K4386" s="1">
        <v>221.14989494433701</v>
      </c>
      <c r="L4386" s="1">
        <v>47.084347253516498</v>
      </c>
      <c r="M4386" s="1">
        <f t="shared" si="275"/>
        <v>53.699053454537925</v>
      </c>
      <c r="N4386" s="1">
        <v>0</v>
      </c>
      <c r="O4386" s="1" t="str">
        <f t="shared" si="272"/>
        <v>&gt;40</v>
      </c>
    </row>
    <row r="4387" spans="1:15">
      <c r="A4387" s="1">
        <v>4386</v>
      </c>
      <c r="B4387" s="1">
        <v>86753094386</v>
      </c>
      <c r="C4387" s="2">
        <v>1.3287671232876712</v>
      </c>
      <c r="D4387" s="2" t="str">
        <f t="shared" si="273"/>
        <v>&lt;= 1.5 year</v>
      </c>
      <c r="E4387" s="3">
        <v>25.92876712328767</v>
      </c>
      <c r="F4387" s="1">
        <v>0</v>
      </c>
      <c r="G4387" s="1">
        <v>58</v>
      </c>
      <c r="H4387" s="1" t="str">
        <f t="shared" si="274"/>
        <v>&lt;80</v>
      </c>
      <c r="I4387" s="1">
        <v>359.436904638248</v>
      </c>
      <c r="J4387" s="1">
        <v>371.01249339070199</v>
      </c>
      <c r="K4387" s="1">
        <v>0.538917817588357</v>
      </c>
      <c r="L4387" s="1">
        <v>8.9454324113080208</v>
      </c>
      <c r="M4387" s="1">
        <f t="shared" si="275"/>
        <v>59.574073869783561</v>
      </c>
      <c r="N4387" s="1">
        <v>0</v>
      </c>
      <c r="O4387" s="1" t="str">
        <f t="shared" si="272"/>
        <v>25-40</v>
      </c>
    </row>
    <row r="4388" spans="1:15">
      <c r="A4388" s="1">
        <v>4387</v>
      </c>
      <c r="B4388" s="1">
        <v>86753094387</v>
      </c>
      <c r="C4388" s="2">
        <v>1.7561643835616438</v>
      </c>
      <c r="D4388" s="2" t="str">
        <f t="shared" si="273"/>
        <v>&gt; 1.5 year</v>
      </c>
      <c r="E4388" s="3">
        <v>31.92876712328767</v>
      </c>
      <c r="F4388" s="1">
        <v>0</v>
      </c>
      <c r="G4388" s="1">
        <v>31</v>
      </c>
      <c r="H4388" s="1" t="str">
        <f t="shared" si="274"/>
        <v>&lt;80</v>
      </c>
      <c r="I4388" s="1">
        <v>379.68652320624301</v>
      </c>
      <c r="J4388" s="1">
        <v>227.95399446250201</v>
      </c>
      <c r="K4388" s="1">
        <v>365.806925151717</v>
      </c>
      <c r="L4388" s="1">
        <v>122.117303032085</v>
      </c>
      <c r="M4388" s="1">
        <f t="shared" si="275"/>
        <v>107.16214879555584</v>
      </c>
      <c r="N4388" s="1">
        <v>0</v>
      </c>
      <c r="O4388" s="1" t="str">
        <f t="shared" si="272"/>
        <v>25-40</v>
      </c>
    </row>
    <row r="4389" spans="1:15">
      <c r="A4389" s="1">
        <v>4388</v>
      </c>
      <c r="B4389" s="1">
        <v>86753094388</v>
      </c>
      <c r="C4389" s="2">
        <v>1.6547945205479453</v>
      </c>
      <c r="D4389" s="2" t="str">
        <f t="shared" si="273"/>
        <v>&gt; 1.5 year</v>
      </c>
      <c r="E4389" s="3">
        <v>30.893150684931506</v>
      </c>
      <c r="F4389" s="1">
        <v>0</v>
      </c>
      <c r="G4389" s="1">
        <v>41</v>
      </c>
      <c r="H4389" s="1" t="str">
        <f t="shared" si="274"/>
        <v>&lt;80</v>
      </c>
      <c r="I4389" s="1">
        <v>252.90151601886399</v>
      </c>
      <c r="J4389" s="1">
        <v>207.65807669485</v>
      </c>
      <c r="K4389" s="1">
        <v>219.16183532528001</v>
      </c>
      <c r="L4389" s="1">
        <v>263.90057371051699</v>
      </c>
      <c r="M4389" s="1">
        <f t="shared" si="275"/>
        <v>94.812256501392753</v>
      </c>
      <c r="N4389" s="1">
        <v>0</v>
      </c>
      <c r="O4389" s="1" t="str">
        <f t="shared" si="272"/>
        <v>25-40</v>
      </c>
    </row>
    <row r="4390" spans="1:15">
      <c r="A4390" s="1">
        <v>4389</v>
      </c>
      <c r="B4390" s="1">
        <v>86753094389</v>
      </c>
      <c r="C4390" s="2">
        <v>1.3671232876712329</v>
      </c>
      <c r="D4390" s="2" t="str">
        <f t="shared" si="273"/>
        <v>&lt;= 1.5 year</v>
      </c>
      <c r="E4390" s="3">
        <v>35.668493150684931</v>
      </c>
      <c r="F4390" s="1">
        <v>1</v>
      </c>
      <c r="G4390" s="1">
        <v>52</v>
      </c>
      <c r="H4390" s="1" t="str">
        <f t="shared" si="274"/>
        <v>&lt;80</v>
      </c>
      <c r="I4390" s="1">
        <v>6.2900430590147799E-2</v>
      </c>
      <c r="J4390" s="1">
        <v>214.847292151478</v>
      </c>
      <c r="K4390" s="1">
        <v>296.14671353533498</v>
      </c>
      <c r="L4390" s="1">
        <v>2.2956058575630598</v>
      </c>
      <c r="M4390" s="1">
        <f t="shared" si="275"/>
        <v>53.005893733713208</v>
      </c>
      <c r="N4390" s="1">
        <v>1</v>
      </c>
      <c r="O4390" s="1" t="str">
        <f t="shared" si="272"/>
        <v>25-40</v>
      </c>
    </row>
    <row r="4391" spans="1:15">
      <c r="A4391" s="1">
        <v>4390</v>
      </c>
      <c r="B4391" s="1">
        <v>86753094390</v>
      </c>
      <c r="C4391" s="2">
        <v>0.80547945205479454</v>
      </c>
      <c r="D4391" s="2" t="str">
        <f t="shared" si="273"/>
        <v>&lt;= 1.5 year</v>
      </c>
      <c r="E4391" s="3">
        <v>35.213698630136989</v>
      </c>
      <c r="F4391" s="1">
        <v>1</v>
      </c>
      <c r="G4391" s="1">
        <v>21</v>
      </c>
      <c r="H4391" s="1" t="str">
        <f t="shared" si="274"/>
        <v>&lt;80</v>
      </c>
      <c r="I4391" s="1">
        <v>215.31974425765699</v>
      </c>
      <c r="J4391" s="1">
        <v>3.7007753069029801</v>
      </c>
      <c r="K4391" s="1">
        <v>195.111170964086</v>
      </c>
      <c r="L4391" s="1">
        <v>335.64035063683502</v>
      </c>
      <c r="M4391" s="1">
        <f t="shared" si="275"/>
        <v>81.211824157275316</v>
      </c>
      <c r="N4391" s="1">
        <v>0</v>
      </c>
      <c r="O4391" s="1" t="str">
        <f t="shared" si="272"/>
        <v>25-40</v>
      </c>
    </row>
    <row r="4392" spans="1:15">
      <c r="A4392" s="1">
        <v>4391</v>
      </c>
      <c r="B4392" s="1">
        <v>86753094391</v>
      </c>
      <c r="C4392" s="2">
        <v>1.6739726027397259</v>
      </c>
      <c r="D4392" s="2" t="str">
        <f t="shared" si="273"/>
        <v>&gt; 1.5 year</v>
      </c>
      <c r="E4392" s="3">
        <v>32.824657534246576</v>
      </c>
      <c r="F4392" s="1">
        <v>0</v>
      </c>
      <c r="G4392" s="1">
        <v>30</v>
      </c>
      <c r="H4392" s="1" t="str">
        <f t="shared" si="274"/>
        <v>&lt;80</v>
      </c>
      <c r="I4392" s="1">
        <v>352.31126248292298</v>
      </c>
      <c r="J4392" s="1">
        <v>167.75894826919901</v>
      </c>
      <c r="K4392" s="1">
        <v>218.24432423491601</v>
      </c>
      <c r="L4392" s="1">
        <v>308.391746795583</v>
      </c>
      <c r="M4392" s="1">
        <f t="shared" si="275"/>
        <v>104.80194538382963</v>
      </c>
      <c r="N4392" s="1">
        <v>0</v>
      </c>
      <c r="O4392" s="1" t="str">
        <f t="shared" si="272"/>
        <v>25-40</v>
      </c>
    </row>
    <row r="4393" spans="1:15">
      <c r="A4393" s="1">
        <v>4392</v>
      </c>
      <c r="B4393" s="1">
        <v>86753094392</v>
      </c>
      <c r="C4393" s="2">
        <v>1.6082191780821917</v>
      </c>
      <c r="D4393" s="2" t="str">
        <f t="shared" si="273"/>
        <v>&gt; 1.5 year</v>
      </c>
      <c r="E4393" s="3">
        <v>30.213698630136985</v>
      </c>
      <c r="F4393" s="1">
        <v>0</v>
      </c>
      <c r="G4393" s="1">
        <v>26</v>
      </c>
      <c r="H4393" s="1" t="str">
        <f t="shared" si="274"/>
        <v>&lt;80</v>
      </c>
      <c r="I4393" s="1">
        <v>289.68820527201899</v>
      </c>
      <c r="J4393" s="1">
        <v>273.77799099580602</v>
      </c>
      <c r="K4393" s="1">
        <v>261.67840404713797</v>
      </c>
      <c r="L4393" s="1">
        <v>199.23072886473801</v>
      </c>
      <c r="M4393" s="1">
        <f t="shared" si="275"/>
        <v>100.38639165085112</v>
      </c>
      <c r="N4393" s="1">
        <v>0</v>
      </c>
      <c r="O4393" s="1" t="str">
        <f t="shared" si="272"/>
        <v>25-40</v>
      </c>
    </row>
    <row r="4394" spans="1:15">
      <c r="A4394" s="1">
        <v>4393</v>
      </c>
      <c r="B4394" s="1">
        <v>86753094393</v>
      </c>
      <c r="C4394" s="2">
        <v>1.1534246575342466</v>
      </c>
      <c r="D4394" s="2" t="str">
        <f t="shared" si="273"/>
        <v>&lt;= 1.5 year</v>
      </c>
      <c r="E4394" s="3">
        <v>41.109589041095887</v>
      </c>
      <c r="F4394" s="1">
        <v>0</v>
      </c>
      <c r="G4394" s="1">
        <v>113</v>
      </c>
      <c r="H4394" s="1" t="str">
        <f t="shared" si="274"/>
        <v>&gt;=80</v>
      </c>
      <c r="I4394" s="1">
        <v>13.4294304503122</v>
      </c>
      <c r="J4394" s="1">
        <v>312.72594528741899</v>
      </c>
      <c r="K4394" s="1">
        <v>219.57602057115801</v>
      </c>
      <c r="L4394" s="1">
        <v>17.820590249044201</v>
      </c>
      <c r="M4394" s="1">
        <f t="shared" si="275"/>
        <v>54.580023357442769</v>
      </c>
      <c r="N4394" s="1">
        <v>0</v>
      </c>
      <c r="O4394" s="1" t="str">
        <f t="shared" si="272"/>
        <v>&gt;40</v>
      </c>
    </row>
    <row r="4395" spans="1:15">
      <c r="A4395" s="1">
        <v>4394</v>
      </c>
      <c r="B4395" s="1">
        <v>86753094394</v>
      </c>
      <c r="C4395" s="2">
        <v>1.6684931506849314</v>
      </c>
      <c r="D4395" s="2" t="str">
        <f t="shared" si="273"/>
        <v>&gt; 1.5 year</v>
      </c>
      <c r="E4395" s="3">
        <v>34.972602739726028</v>
      </c>
      <c r="F4395" s="1">
        <v>1</v>
      </c>
      <c r="G4395" s="1">
        <v>37</v>
      </c>
      <c r="H4395" s="1" t="str">
        <f t="shared" si="274"/>
        <v>&lt;80</v>
      </c>
      <c r="I4395" s="1">
        <v>139.88091865721299</v>
      </c>
      <c r="J4395" s="1">
        <v>240.73646865688599</v>
      </c>
      <c r="K4395" s="1">
        <v>244.25081646396899</v>
      </c>
      <c r="L4395" s="1">
        <v>329.00028716396201</v>
      </c>
      <c r="M4395" s="1">
        <f t="shared" si="275"/>
        <v>99.239523420479628</v>
      </c>
      <c r="N4395" s="1">
        <v>0</v>
      </c>
      <c r="O4395" s="1" t="str">
        <f t="shared" si="272"/>
        <v>25-40</v>
      </c>
    </row>
    <row r="4396" spans="1:15">
      <c r="A4396" s="1">
        <v>4395</v>
      </c>
      <c r="B4396" s="1">
        <v>86753094395</v>
      </c>
      <c r="C4396" s="2">
        <v>1.6767123287671233</v>
      </c>
      <c r="D4396" s="2" t="str">
        <f t="shared" si="273"/>
        <v>&gt; 1.5 year</v>
      </c>
      <c r="E4396" s="3">
        <v>30.123287671232877</v>
      </c>
      <c r="F4396" s="1">
        <v>0</v>
      </c>
      <c r="G4396" s="1">
        <v>41</v>
      </c>
      <c r="H4396" s="1" t="str">
        <f t="shared" si="274"/>
        <v>&lt;80</v>
      </c>
      <c r="I4396" s="1">
        <v>90.330428576107394</v>
      </c>
      <c r="J4396" s="1">
        <v>385.44250543870402</v>
      </c>
      <c r="K4396" s="1">
        <v>289.52073381161699</v>
      </c>
      <c r="L4396" s="1">
        <v>133.63326797500801</v>
      </c>
      <c r="M4396" s="1">
        <f t="shared" si="275"/>
        <v>88.840314935579912</v>
      </c>
      <c r="N4396" s="1">
        <v>1</v>
      </c>
      <c r="O4396" s="1" t="str">
        <f t="shared" si="272"/>
        <v>25-40</v>
      </c>
    </row>
    <row r="4397" spans="1:15">
      <c r="A4397" s="1">
        <v>4396</v>
      </c>
      <c r="B4397" s="1">
        <v>86753094396</v>
      </c>
      <c r="C4397" s="2">
        <v>1.6136986301369862</v>
      </c>
      <c r="D4397" s="2" t="str">
        <f t="shared" si="273"/>
        <v>&gt; 1.5 year</v>
      </c>
      <c r="E4397" s="3">
        <v>25.019178082191782</v>
      </c>
      <c r="F4397" s="1">
        <v>0</v>
      </c>
      <c r="G4397" s="1">
        <v>48</v>
      </c>
      <c r="H4397" s="1" t="str">
        <f t="shared" si="274"/>
        <v>&lt;80</v>
      </c>
      <c r="I4397" s="1">
        <v>142.13317047310599</v>
      </c>
      <c r="J4397" s="1">
        <v>382.33180239699499</v>
      </c>
      <c r="K4397" s="1">
        <v>198.13326749541599</v>
      </c>
      <c r="L4397" s="1">
        <v>252.37855498404099</v>
      </c>
      <c r="M4397" s="1">
        <f t="shared" si="275"/>
        <v>96.01861652714291</v>
      </c>
      <c r="N4397" s="1">
        <v>1</v>
      </c>
      <c r="O4397" s="1" t="str">
        <f t="shared" si="272"/>
        <v>25-40</v>
      </c>
    </row>
    <row r="4398" spans="1:15">
      <c r="A4398" s="1">
        <v>4397</v>
      </c>
      <c r="B4398" s="1">
        <v>86753094397</v>
      </c>
      <c r="C4398" s="2">
        <v>1.1287671232876713</v>
      </c>
      <c r="D4398" s="2" t="str">
        <f t="shared" si="273"/>
        <v>&lt;= 1.5 year</v>
      </c>
      <c r="E4398" s="3">
        <v>24.69041095890411</v>
      </c>
      <c r="F4398" s="1">
        <v>1</v>
      </c>
      <c r="G4398" s="1">
        <v>59</v>
      </c>
      <c r="H4398" s="1" t="str">
        <f t="shared" si="274"/>
        <v>&lt;80</v>
      </c>
      <c r="I4398" s="1">
        <v>108.790110454509</v>
      </c>
      <c r="J4398" s="1">
        <v>11.254325350553801</v>
      </c>
      <c r="K4398" s="1">
        <v>447.428276774035</v>
      </c>
      <c r="L4398" s="1">
        <v>385.15098070019798</v>
      </c>
      <c r="M4398" s="1">
        <f t="shared" si="275"/>
        <v>109.51306576131299</v>
      </c>
      <c r="N4398" s="1">
        <v>1</v>
      </c>
      <c r="O4398" s="1" t="str">
        <f t="shared" si="272"/>
        <v>17-25</v>
      </c>
    </row>
    <row r="4399" spans="1:15">
      <c r="A4399" s="1">
        <v>4398</v>
      </c>
      <c r="B4399" s="1">
        <v>86753094398</v>
      </c>
      <c r="C4399" s="2">
        <v>1.2246575342465753</v>
      </c>
      <c r="D4399" s="2" t="str">
        <f t="shared" si="273"/>
        <v>&lt;= 1.5 year</v>
      </c>
      <c r="E4399" s="3">
        <v>36.564383561643837</v>
      </c>
      <c r="F4399" s="1">
        <v>0</v>
      </c>
      <c r="G4399" s="1">
        <v>79</v>
      </c>
      <c r="H4399" s="1" t="str">
        <f t="shared" si="274"/>
        <v>&lt;80</v>
      </c>
      <c r="I4399" s="1">
        <v>20.164982140098999</v>
      </c>
      <c r="J4399" s="1">
        <v>265.922626324688</v>
      </c>
      <c r="K4399" s="1">
        <v>283.55396030090799</v>
      </c>
      <c r="L4399" s="1">
        <v>8.9197929786562806</v>
      </c>
      <c r="M4399" s="1">
        <f t="shared" si="275"/>
        <v>57.983859070730674</v>
      </c>
      <c r="N4399" s="1">
        <v>0</v>
      </c>
      <c r="O4399" s="1" t="str">
        <f t="shared" si="272"/>
        <v>25-40</v>
      </c>
    </row>
    <row r="4400" spans="1:15">
      <c r="A4400" s="1">
        <v>4399</v>
      </c>
      <c r="B4400" s="1">
        <v>86753094399</v>
      </c>
      <c r="C4400" s="2">
        <v>0.82191780821917804</v>
      </c>
      <c r="D4400" s="2" t="str">
        <f t="shared" si="273"/>
        <v>&lt;= 1.5 year</v>
      </c>
      <c r="E4400" s="3">
        <v>34.367123287671234</v>
      </c>
      <c r="F4400" s="1">
        <v>0</v>
      </c>
      <c r="G4400" s="1">
        <v>19</v>
      </c>
      <c r="H4400" s="1" t="str">
        <f t="shared" si="274"/>
        <v>&lt;80</v>
      </c>
      <c r="I4400" s="1">
        <v>13.701042806296901</v>
      </c>
      <c r="J4400" s="1">
        <v>137.693628874697</v>
      </c>
      <c r="K4400" s="1">
        <v>436.52302708672198</v>
      </c>
      <c r="L4400" s="1">
        <v>213.72684536338801</v>
      </c>
      <c r="M4400" s="1">
        <f t="shared" si="275"/>
        <v>90.141558428492715</v>
      </c>
      <c r="N4400" s="1">
        <v>0</v>
      </c>
      <c r="O4400" s="1" t="str">
        <f t="shared" si="272"/>
        <v>25-40</v>
      </c>
    </row>
    <row r="4401" spans="1:15">
      <c r="A4401" s="1">
        <v>4400</v>
      </c>
      <c r="B4401" s="1">
        <v>86753094400</v>
      </c>
      <c r="C4401" s="2">
        <v>1.4082191780821918</v>
      </c>
      <c r="D4401" s="2" t="str">
        <f t="shared" si="273"/>
        <v>&lt;= 1.5 year</v>
      </c>
      <c r="E4401" s="3">
        <v>17.536986301369861</v>
      </c>
      <c r="F4401" s="1">
        <v>1</v>
      </c>
      <c r="G4401" s="1">
        <v>63</v>
      </c>
      <c r="H4401" s="1" t="str">
        <f t="shared" si="274"/>
        <v>&lt;80</v>
      </c>
      <c r="I4401" s="1">
        <v>230.89491710923099</v>
      </c>
      <c r="J4401" s="1">
        <v>511.78811260355798</v>
      </c>
      <c r="K4401" s="1">
        <v>21.938365211034998</v>
      </c>
      <c r="L4401" s="1">
        <v>24.235829316126001</v>
      </c>
      <c r="M4401" s="1">
        <f t="shared" si="275"/>
        <v>64.95554572028243</v>
      </c>
      <c r="N4401" s="1">
        <v>0</v>
      </c>
      <c r="O4401" s="1" t="str">
        <f t="shared" si="272"/>
        <v>17-25</v>
      </c>
    </row>
    <row r="4402" spans="1:15">
      <c r="A4402" s="1">
        <v>4401</v>
      </c>
      <c r="B4402" s="1">
        <v>86753094401</v>
      </c>
      <c r="C4402" s="2">
        <v>1.1424657534246576</v>
      </c>
      <c r="D4402" s="2" t="str">
        <f t="shared" si="273"/>
        <v>&lt;= 1.5 year</v>
      </c>
      <c r="E4402" s="3">
        <v>42.441095890410956</v>
      </c>
      <c r="F4402" s="1">
        <v>0</v>
      </c>
      <c r="G4402" s="1">
        <v>70</v>
      </c>
      <c r="H4402" s="1" t="str">
        <f t="shared" si="274"/>
        <v>&lt;80</v>
      </c>
      <c r="I4402" s="1">
        <v>54.813006917235398</v>
      </c>
      <c r="J4402" s="1">
        <v>207.48645278756601</v>
      </c>
      <c r="K4402" s="1">
        <v>168.237962721434</v>
      </c>
      <c r="L4402" s="1">
        <v>92.876524461510598</v>
      </c>
      <c r="M4402" s="1">
        <f t="shared" si="275"/>
        <v>52.317695238337464</v>
      </c>
      <c r="N4402" s="1">
        <v>1</v>
      </c>
      <c r="O4402" s="1" t="str">
        <f t="shared" si="272"/>
        <v>&gt;40</v>
      </c>
    </row>
    <row r="4403" spans="1:15">
      <c r="A4403" s="1">
        <v>4402</v>
      </c>
      <c r="B4403" s="1">
        <v>86753094402</v>
      </c>
      <c r="C4403" s="2">
        <v>1.6520547945205479</v>
      </c>
      <c r="D4403" s="2" t="str">
        <f t="shared" si="273"/>
        <v>&gt; 1.5 year</v>
      </c>
      <c r="E4403" s="3">
        <v>28.136986301369863</v>
      </c>
      <c r="F4403" s="1">
        <v>0</v>
      </c>
      <c r="G4403" s="1">
        <v>48</v>
      </c>
      <c r="H4403" s="1" t="str">
        <f t="shared" si="274"/>
        <v>&lt;80</v>
      </c>
      <c r="I4403" s="1">
        <v>211.37864755311401</v>
      </c>
      <c r="J4403" s="1">
        <v>304.82564998640601</v>
      </c>
      <c r="K4403" s="1">
        <v>277.40101573877803</v>
      </c>
      <c r="L4403" s="1">
        <v>219.89215583152401</v>
      </c>
      <c r="M4403" s="1">
        <f t="shared" si="275"/>
        <v>100.97152439159785</v>
      </c>
      <c r="N4403" s="1">
        <v>0</v>
      </c>
      <c r="O4403" s="1" t="str">
        <f t="shared" si="272"/>
        <v>25-40</v>
      </c>
    </row>
    <row r="4404" spans="1:15">
      <c r="A4404" s="1">
        <v>4403</v>
      </c>
      <c r="B4404" s="1">
        <v>86753094403</v>
      </c>
      <c r="C4404" s="2">
        <v>1.0054794520547945</v>
      </c>
      <c r="D4404" s="2" t="str">
        <f t="shared" si="273"/>
        <v>&lt;= 1.5 year</v>
      </c>
      <c r="E4404" s="3">
        <v>36.413698630136984</v>
      </c>
      <c r="F4404" s="1">
        <v>1</v>
      </c>
      <c r="G4404" s="1">
        <v>19</v>
      </c>
      <c r="H4404" s="1" t="str">
        <f t="shared" si="274"/>
        <v>&lt;80</v>
      </c>
      <c r="I4404" s="1">
        <v>1.4001420847011501</v>
      </c>
      <c r="J4404" s="1">
        <v>40.905261659212101</v>
      </c>
      <c r="K4404" s="1">
        <v>289.56991040822999</v>
      </c>
      <c r="L4404" s="1">
        <v>499.960475111817</v>
      </c>
      <c r="M4404" s="1">
        <f t="shared" si="275"/>
        <v>98.128078561918699</v>
      </c>
      <c r="N4404" s="1">
        <v>0</v>
      </c>
      <c r="O4404" s="1" t="str">
        <f t="shared" si="272"/>
        <v>25-40</v>
      </c>
    </row>
    <row r="4405" spans="1:15">
      <c r="A4405" s="1">
        <v>4404</v>
      </c>
      <c r="B4405" s="1">
        <v>86753094404</v>
      </c>
      <c r="C4405" s="2">
        <v>1.0986301369863014</v>
      </c>
      <c r="D4405" s="2" t="str">
        <f t="shared" si="273"/>
        <v>&lt;= 1.5 year</v>
      </c>
      <c r="E4405" s="3">
        <v>35.424657534246577</v>
      </c>
      <c r="F4405" s="1">
        <v>0</v>
      </c>
      <c r="G4405" s="1">
        <v>22</v>
      </c>
      <c r="H4405" s="1" t="str">
        <f t="shared" si="274"/>
        <v>&lt;80</v>
      </c>
      <c r="I4405" s="1">
        <v>10.9594127030221</v>
      </c>
      <c r="J4405" s="1">
        <v>87.996734974866797</v>
      </c>
      <c r="K4405" s="1">
        <v>349.58627310095301</v>
      </c>
      <c r="L4405" s="1">
        <v>377.94673833696402</v>
      </c>
      <c r="M4405" s="1">
        <f t="shared" si="275"/>
        <v>95.220453186781143</v>
      </c>
      <c r="N4405" s="1">
        <v>0</v>
      </c>
      <c r="O4405" s="1" t="str">
        <f t="shared" si="272"/>
        <v>25-40</v>
      </c>
    </row>
    <row r="4406" spans="1:15">
      <c r="A4406" s="1">
        <v>4405</v>
      </c>
      <c r="B4406" s="1">
        <v>86753094405</v>
      </c>
      <c r="C4406" s="2">
        <v>1.6575342465753424</v>
      </c>
      <c r="D4406" s="2" t="str">
        <f t="shared" si="273"/>
        <v>&gt; 1.5 year</v>
      </c>
      <c r="E4406" s="3">
        <v>25.208219178082192</v>
      </c>
      <c r="F4406" s="1">
        <v>0</v>
      </c>
      <c r="G4406" s="1">
        <v>67</v>
      </c>
      <c r="H4406" s="1" t="str">
        <f t="shared" si="274"/>
        <v>&lt;80</v>
      </c>
      <c r="I4406" s="1">
        <v>318.90656736144399</v>
      </c>
      <c r="J4406" s="1">
        <v>189.63547646578999</v>
      </c>
      <c r="K4406" s="1">
        <v>200.07689600079399</v>
      </c>
      <c r="L4406" s="1">
        <v>297.02066844863702</v>
      </c>
      <c r="M4406" s="1">
        <f t="shared" si="275"/>
        <v>100.33507124011044</v>
      </c>
      <c r="N4406" s="1">
        <v>0</v>
      </c>
      <c r="O4406" s="1" t="str">
        <f t="shared" si="272"/>
        <v>25-40</v>
      </c>
    </row>
    <row r="4407" spans="1:15">
      <c r="A4407" s="1">
        <v>4406</v>
      </c>
      <c r="B4407" s="1">
        <v>86753094406</v>
      </c>
      <c r="C4407" s="2">
        <v>1.1616438356164382</v>
      </c>
      <c r="D4407" s="2" t="str">
        <f t="shared" si="273"/>
        <v>&lt;= 1.5 year</v>
      </c>
      <c r="E4407" s="3">
        <v>39.087671232876716</v>
      </c>
      <c r="F4407" s="1">
        <v>0</v>
      </c>
      <c r="G4407" s="1">
        <v>60</v>
      </c>
      <c r="H4407" s="1" t="str">
        <f t="shared" si="274"/>
        <v>&lt;80</v>
      </c>
      <c r="I4407" s="1">
        <v>10.339088672908799</v>
      </c>
      <c r="J4407" s="1">
        <v>239.14072927819399</v>
      </c>
      <c r="K4407" s="1">
        <v>322.43070438175198</v>
      </c>
      <c r="L4407" s="1">
        <v>10.525591357956101</v>
      </c>
      <c r="M4407" s="1">
        <f t="shared" si="275"/>
        <v>59.913140924853202</v>
      </c>
      <c r="N4407" s="1">
        <v>0</v>
      </c>
      <c r="O4407" s="1" t="str">
        <f t="shared" si="272"/>
        <v>25-40</v>
      </c>
    </row>
    <row r="4408" spans="1:15">
      <c r="A4408" s="1">
        <v>4407</v>
      </c>
      <c r="B4408" s="1">
        <v>86753094407</v>
      </c>
      <c r="C4408" s="2">
        <v>1.5452054794520549</v>
      </c>
      <c r="D4408" s="2" t="str">
        <f t="shared" si="273"/>
        <v>&gt; 1.5 year</v>
      </c>
      <c r="E4408" s="3">
        <v>34.802739726027397</v>
      </c>
      <c r="F4408" s="1">
        <v>1</v>
      </c>
      <c r="G4408" s="1">
        <v>39</v>
      </c>
      <c r="H4408" s="1" t="str">
        <f t="shared" si="274"/>
        <v>&lt;80</v>
      </c>
      <c r="I4408" s="1">
        <v>251.405313765964</v>
      </c>
      <c r="J4408" s="1">
        <v>303.44592889604297</v>
      </c>
      <c r="K4408" s="1">
        <v>202.47687544462801</v>
      </c>
      <c r="L4408" s="1">
        <v>216.490661293112</v>
      </c>
      <c r="M4408" s="1">
        <f t="shared" si="275"/>
        <v>94.664203821489366</v>
      </c>
      <c r="N4408" s="1">
        <v>0</v>
      </c>
      <c r="O4408" s="1" t="str">
        <f t="shared" si="272"/>
        <v>25-40</v>
      </c>
    </row>
    <row r="4409" spans="1:15">
      <c r="A4409" s="1">
        <v>4408</v>
      </c>
      <c r="B4409" s="1">
        <v>86753094408</v>
      </c>
      <c r="C4409" s="2">
        <v>1.1643835616438356</v>
      </c>
      <c r="D4409" s="2" t="str">
        <f t="shared" si="273"/>
        <v>&lt;= 1.5 year</v>
      </c>
      <c r="E4409" s="3">
        <v>38.980821917808221</v>
      </c>
      <c r="F4409" s="1">
        <v>0</v>
      </c>
      <c r="G4409" s="1">
        <v>97</v>
      </c>
      <c r="H4409" s="1" t="str">
        <f t="shared" si="274"/>
        <v>&gt;=80</v>
      </c>
      <c r="I4409" s="1">
        <v>27.514630855524899</v>
      </c>
      <c r="J4409" s="1">
        <v>285.253486938874</v>
      </c>
      <c r="K4409" s="1">
        <v>277.72568347895799</v>
      </c>
      <c r="L4409" s="1">
        <v>4.0435364999333698</v>
      </c>
      <c r="M4409" s="1">
        <f t="shared" si="275"/>
        <v>58.833755821018876</v>
      </c>
      <c r="N4409" s="1">
        <v>0</v>
      </c>
      <c r="O4409" s="1" t="str">
        <f t="shared" si="272"/>
        <v>25-40</v>
      </c>
    </row>
    <row r="4410" spans="1:15">
      <c r="A4410" s="1">
        <v>4409</v>
      </c>
      <c r="B4410" s="1">
        <v>86753094409</v>
      </c>
      <c r="C4410" s="2">
        <v>1.8027397260273972</v>
      </c>
      <c r="D4410" s="2" t="str">
        <f t="shared" si="273"/>
        <v>&gt; 1.5 year</v>
      </c>
      <c r="E4410" s="3">
        <v>27.24931506849315</v>
      </c>
      <c r="F4410" s="1">
        <v>0</v>
      </c>
      <c r="G4410" s="1">
        <v>24</v>
      </c>
      <c r="H4410" s="1" t="str">
        <f t="shared" si="274"/>
        <v>&lt;80</v>
      </c>
      <c r="I4410" s="1">
        <v>297.24758973088001</v>
      </c>
      <c r="J4410" s="1">
        <v>339.11933240837601</v>
      </c>
      <c r="K4410" s="1">
        <v>204.73640062269499</v>
      </c>
      <c r="L4410" s="1">
        <v>241.646126015097</v>
      </c>
      <c r="M4410" s="1">
        <f t="shared" si="275"/>
        <v>104.47525696767552</v>
      </c>
      <c r="N4410" s="1">
        <v>0</v>
      </c>
      <c r="O4410" s="1" t="str">
        <f t="shared" si="272"/>
        <v>25-40</v>
      </c>
    </row>
    <row r="4411" spans="1:15">
      <c r="A4411" s="1">
        <v>4410</v>
      </c>
      <c r="B4411" s="1">
        <v>86753094410</v>
      </c>
      <c r="C4411" s="2">
        <v>1.1452054794520548</v>
      </c>
      <c r="D4411" s="2" t="str">
        <f t="shared" si="273"/>
        <v>&lt;= 1.5 year</v>
      </c>
      <c r="E4411" s="3">
        <v>46.063013698630137</v>
      </c>
      <c r="F4411" s="1">
        <v>0</v>
      </c>
      <c r="G4411" s="1">
        <v>69</v>
      </c>
      <c r="H4411" s="1" t="str">
        <f t="shared" si="274"/>
        <v>&lt;80</v>
      </c>
      <c r="I4411" s="1">
        <v>55.577045983626803</v>
      </c>
      <c r="J4411" s="1">
        <v>312.36085576378798</v>
      </c>
      <c r="K4411" s="1">
        <v>222.05635337929701</v>
      </c>
      <c r="L4411" s="1">
        <v>11.101353653076099</v>
      </c>
      <c r="M4411" s="1">
        <f t="shared" si="275"/>
        <v>57.413956983677956</v>
      </c>
      <c r="N4411" s="1">
        <v>0</v>
      </c>
      <c r="O4411" s="1" t="str">
        <f t="shared" si="272"/>
        <v>&gt;40</v>
      </c>
    </row>
    <row r="4412" spans="1:15">
      <c r="A4412" s="1">
        <v>4411</v>
      </c>
      <c r="B4412" s="1">
        <v>86753094411</v>
      </c>
      <c r="C4412" s="2">
        <v>1.0547945205479452</v>
      </c>
      <c r="D4412" s="2" t="str">
        <f t="shared" si="273"/>
        <v>&lt;= 1.5 year</v>
      </c>
      <c r="E4412" s="3">
        <v>44.87945205479452</v>
      </c>
      <c r="F4412" s="1">
        <v>0</v>
      </c>
      <c r="G4412" s="1">
        <v>98</v>
      </c>
      <c r="H4412" s="1" t="str">
        <f t="shared" si="274"/>
        <v>&gt;=80</v>
      </c>
      <c r="I4412" s="1">
        <v>28.8986455377688</v>
      </c>
      <c r="J4412" s="1">
        <v>284.48811831926599</v>
      </c>
      <c r="K4412" s="1">
        <v>302.72741325476397</v>
      </c>
      <c r="L4412" s="1">
        <v>20.0393628776356</v>
      </c>
      <c r="M4412" s="1">
        <f t="shared" si="275"/>
        <v>63.802954244450731</v>
      </c>
      <c r="N4412" s="1">
        <v>0</v>
      </c>
      <c r="O4412" s="1" t="str">
        <f t="shared" si="272"/>
        <v>&gt;40</v>
      </c>
    </row>
    <row r="4413" spans="1:15">
      <c r="A4413" s="1">
        <v>4412</v>
      </c>
      <c r="B4413" s="1">
        <v>86753094412</v>
      </c>
      <c r="C4413" s="2">
        <v>1.4767123287671233</v>
      </c>
      <c r="D4413" s="2" t="str">
        <f t="shared" si="273"/>
        <v>&lt;= 1.5 year</v>
      </c>
      <c r="E4413" s="3">
        <v>36.093150684931508</v>
      </c>
      <c r="F4413" s="1">
        <v>0</v>
      </c>
      <c r="G4413" s="1">
        <v>36</v>
      </c>
      <c r="H4413" s="1" t="str">
        <f t="shared" si="274"/>
        <v>&lt;80</v>
      </c>
      <c r="I4413" s="1">
        <v>213.697818459415</v>
      </c>
      <c r="J4413" s="1">
        <v>252.08162559968099</v>
      </c>
      <c r="K4413" s="1">
        <v>299.70506550915599</v>
      </c>
      <c r="L4413" s="1">
        <v>257.92152858169101</v>
      </c>
      <c r="M4413" s="1">
        <f t="shared" si="275"/>
        <v>104.17754681562931</v>
      </c>
      <c r="N4413" s="1">
        <v>0</v>
      </c>
      <c r="O4413" s="1" t="str">
        <f t="shared" si="272"/>
        <v>25-40</v>
      </c>
    </row>
    <row r="4414" spans="1:15">
      <c r="A4414" s="1">
        <v>4413</v>
      </c>
      <c r="B4414" s="1">
        <v>86753094413</v>
      </c>
      <c r="C4414" s="2">
        <v>1.2410958904109588</v>
      </c>
      <c r="D4414" s="2" t="str">
        <f t="shared" si="273"/>
        <v>&lt;= 1.5 year</v>
      </c>
      <c r="E4414" s="3">
        <v>29.720547945205478</v>
      </c>
      <c r="F4414" s="1">
        <v>0</v>
      </c>
      <c r="G4414" s="1">
        <v>60</v>
      </c>
      <c r="H4414" s="1" t="str">
        <f t="shared" si="274"/>
        <v>&lt;80</v>
      </c>
      <c r="I4414" s="1">
        <v>245.51323512156</v>
      </c>
      <c r="J4414" s="1">
        <v>461.05541255486997</v>
      </c>
      <c r="K4414" s="1">
        <v>49.0072524189356</v>
      </c>
      <c r="L4414" s="1">
        <v>29.011419234767001</v>
      </c>
      <c r="M4414" s="1">
        <f t="shared" si="275"/>
        <v>65.887732412558719</v>
      </c>
      <c r="N4414" s="1">
        <v>0</v>
      </c>
      <c r="O4414" s="1" t="str">
        <f t="shared" si="272"/>
        <v>25-40</v>
      </c>
    </row>
    <row r="4415" spans="1:15">
      <c r="A4415" s="1">
        <v>4414</v>
      </c>
      <c r="B4415" s="1">
        <v>86753094414</v>
      </c>
      <c r="C4415" s="2">
        <v>1.5698630136986302</v>
      </c>
      <c r="D4415" s="2" t="str">
        <f t="shared" si="273"/>
        <v>&gt; 1.5 year</v>
      </c>
      <c r="E4415" s="3">
        <v>26.608219178082191</v>
      </c>
      <c r="F4415" s="1">
        <v>0</v>
      </c>
      <c r="G4415" s="1">
        <v>28</v>
      </c>
      <c r="H4415" s="1" t="str">
        <f t="shared" si="274"/>
        <v>&lt;80</v>
      </c>
      <c r="I4415" s="1">
        <v>250.63752679117599</v>
      </c>
      <c r="J4415" s="1">
        <v>210.23632067383201</v>
      </c>
      <c r="K4415" s="1">
        <v>309.36538361099502</v>
      </c>
      <c r="L4415" s="1">
        <v>299.77804285944302</v>
      </c>
      <c r="M4415" s="1">
        <f t="shared" si="275"/>
        <v>109.96711897365319</v>
      </c>
      <c r="N4415" s="1">
        <v>0</v>
      </c>
      <c r="O4415" s="1" t="str">
        <f t="shared" si="272"/>
        <v>25-40</v>
      </c>
    </row>
    <row r="4416" spans="1:15">
      <c r="A4416" s="1">
        <v>4415</v>
      </c>
      <c r="B4416" s="1">
        <v>86753094415</v>
      </c>
      <c r="C4416" s="2">
        <v>1.5917808219178082</v>
      </c>
      <c r="D4416" s="2" t="str">
        <f t="shared" si="273"/>
        <v>&gt; 1.5 year</v>
      </c>
      <c r="E4416" s="3">
        <v>34.057534246575344</v>
      </c>
      <c r="F4416" s="1">
        <v>0</v>
      </c>
      <c r="G4416" s="1">
        <v>38</v>
      </c>
      <c r="H4416" s="1" t="str">
        <f t="shared" si="274"/>
        <v>&lt;80</v>
      </c>
      <c r="I4416" s="1">
        <v>286.18865507381901</v>
      </c>
      <c r="J4416" s="1">
        <v>229.15579561886301</v>
      </c>
      <c r="K4416" s="1">
        <v>305.89444117917401</v>
      </c>
      <c r="L4416" s="1">
        <v>198.16672691628</v>
      </c>
      <c r="M4416" s="1">
        <f t="shared" si="275"/>
        <v>101.71489622686904</v>
      </c>
      <c r="N4416" s="1">
        <v>0</v>
      </c>
      <c r="O4416" s="1" t="str">
        <f t="shared" si="272"/>
        <v>25-40</v>
      </c>
    </row>
    <row r="4417" spans="1:15">
      <c r="A4417" s="1">
        <v>4416</v>
      </c>
      <c r="B4417" s="1">
        <v>86753094416</v>
      </c>
      <c r="C4417" s="2">
        <v>1.4</v>
      </c>
      <c r="D4417" s="2" t="str">
        <f t="shared" si="273"/>
        <v>&lt;= 1.5 year</v>
      </c>
      <c r="E4417" s="3">
        <v>23.890410958904109</v>
      </c>
      <c r="F4417" s="1">
        <v>1</v>
      </c>
      <c r="G4417" s="1">
        <v>64</v>
      </c>
      <c r="H4417" s="1" t="str">
        <f t="shared" si="274"/>
        <v>&lt;80</v>
      </c>
      <c r="I4417" s="1">
        <v>10.4665603559655</v>
      </c>
      <c r="J4417" s="1">
        <v>40.410514650097603</v>
      </c>
      <c r="K4417" s="1">
        <v>459.24404995692601</v>
      </c>
      <c r="L4417" s="1">
        <v>425.89362203829597</v>
      </c>
      <c r="M4417" s="1">
        <f t="shared" si="275"/>
        <v>110.28668663991169</v>
      </c>
      <c r="N4417" s="1">
        <v>1</v>
      </c>
      <c r="O4417" s="1" t="str">
        <f t="shared" si="272"/>
        <v>17-25</v>
      </c>
    </row>
    <row r="4418" spans="1:15">
      <c r="A4418" s="1">
        <v>4417</v>
      </c>
      <c r="B4418" s="1">
        <v>86753094417</v>
      </c>
      <c r="C4418" s="2">
        <v>1.1835616438356165</v>
      </c>
      <c r="D4418" s="2" t="str">
        <f t="shared" si="273"/>
        <v>&lt;= 1.5 year</v>
      </c>
      <c r="E4418" s="3">
        <v>34.895890410958906</v>
      </c>
      <c r="F4418" s="1">
        <v>0</v>
      </c>
      <c r="G4418" s="1">
        <v>75</v>
      </c>
      <c r="H4418" s="1" t="str">
        <f t="shared" si="274"/>
        <v>&lt;80</v>
      </c>
      <c r="I4418" s="1">
        <v>37.5477573749695</v>
      </c>
      <c r="J4418" s="1">
        <v>286.73061476320402</v>
      </c>
      <c r="K4418" s="1">
        <v>279.35167867400702</v>
      </c>
      <c r="L4418" s="1">
        <v>12.6062125118921</v>
      </c>
      <c r="M4418" s="1">
        <f t="shared" si="275"/>
        <v>60.977216713361777</v>
      </c>
      <c r="N4418" s="1">
        <v>0</v>
      </c>
      <c r="O4418" s="1" t="str">
        <f t="shared" ref="O4418:O4481" si="276">IF(AND(E4418&gt;17,E4418&lt;25),"17-25",IF(AND(E4418&gt;25,E4418&lt;40),"25-40","&gt;40"))</f>
        <v>25-40</v>
      </c>
    </row>
    <row r="4419" spans="1:15">
      <c r="A4419" s="1">
        <v>4418</v>
      </c>
      <c r="B4419" s="1">
        <v>86753094418</v>
      </c>
      <c r="C4419" s="2">
        <v>1.1205479452054794</v>
      </c>
      <c r="D4419" s="2" t="str">
        <f t="shared" ref="D4419:D4482" si="277">IF(OR(C4419&lt;1.5, C4419=1.5),"&lt;= 1.5 year","&gt; 1.5 year")</f>
        <v>&lt;= 1.5 year</v>
      </c>
      <c r="E4419" s="3">
        <v>35.276712328767125</v>
      </c>
      <c r="F4419" s="1">
        <v>0</v>
      </c>
      <c r="G4419" s="1">
        <v>93</v>
      </c>
      <c r="H4419" s="1" t="str">
        <f t="shared" ref="H4419:H4482" si="278">IF(G4419&lt;80,"&lt;80","&gt;=80")</f>
        <v>&gt;=80</v>
      </c>
      <c r="I4419" s="1">
        <v>22.557372850316099</v>
      </c>
      <c r="J4419" s="1">
        <v>368.86265704890201</v>
      </c>
      <c r="K4419" s="1">
        <v>225.72239363315401</v>
      </c>
      <c r="L4419" s="1">
        <v>0.49707535751027399</v>
      </c>
      <c r="M4419" s="1">
        <f t="shared" ref="M4419:M4482" si="279">SUMPRODUCT(I4419:L4419,$P$3:$S$3)</f>
        <v>58.459938670817166</v>
      </c>
      <c r="N4419" s="1">
        <v>0</v>
      </c>
      <c r="O4419" s="1" t="str">
        <f t="shared" si="276"/>
        <v>25-40</v>
      </c>
    </row>
    <row r="4420" spans="1:15">
      <c r="A4420" s="1">
        <v>4419</v>
      </c>
      <c r="B4420" s="1">
        <v>86753094419</v>
      </c>
      <c r="C4420" s="2">
        <v>1.2191780821917808</v>
      </c>
      <c r="D4420" s="2" t="str">
        <f t="shared" si="277"/>
        <v>&lt;= 1.5 year</v>
      </c>
      <c r="E4420" s="3">
        <v>37.728767123287675</v>
      </c>
      <c r="F4420" s="1">
        <v>1</v>
      </c>
      <c r="G4420" s="1">
        <v>55</v>
      </c>
      <c r="H4420" s="1" t="str">
        <f t="shared" si="278"/>
        <v>&lt;80</v>
      </c>
      <c r="I4420" s="1">
        <v>3.9819625140617698</v>
      </c>
      <c r="J4420" s="1">
        <v>291.84339601522498</v>
      </c>
      <c r="K4420" s="1">
        <v>303.50422215918701</v>
      </c>
      <c r="L4420" s="1">
        <v>3.3900569755552601</v>
      </c>
      <c r="M4420" s="1">
        <f t="shared" si="279"/>
        <v>60.493342178512009</v>
      </c>
      <c r="N4420" s="1">
        <v>0</v>
      </c>
      <c r="O4420" s="1" t="str">
        <f t="shared" si="276"/>
        <v>25-40</v>
      </c>
    </row>
    <row r="4421" spans="1:15">
      <c r="A4421" s="1">
        <v>4420</v>
      </c>
      <c r="B4421" s="1">
        <v>86753094420</v>
      </c>
      <c r="C4421" s="2">
        <v>1.5753424657534247</v>
      </c>
      <c r="D4421" s="2" t="str">
        <f t="shared" si="277"/>
        <v>&gt; 1.5 year</v>
      </c>
      <c r="E4421" s="3">
        <v>30.980821917808218</v>
      </c>
      <c r="F4421" s="1">
        <v>0</v>
      </c>
      <c r="G4421" s="1">
        <v>42</v>
      </c>
      <c r="H4421" s="1" t="str">
        <f t="shared" si="278"/>
        <v>&lt;80</v>
      </c>
      <c r="I4421" s="1">
        <v>324.00129813413599</v>
      </c>
      <c r="J4421" s="1">
        <v>278.587269849405</v>
      </c>
      <c r="K4421" s="1">
        <v>157.06187876554699</v>
      </c>
      <c r="L4421" s="1">
        <v>250.665035666568</v>
      </c>
      <c r="M4421" s="1">
        <f t="shared" si="279"/>
        <v>97.134315170537093</v>
      </c>
      <c r="N4421" s="1">
        <v>0</v>
      </c>
      <c r="O4421" s="1" t="str">
        <f t="shared" si="276"/>
        <v>25-40</v>
      </c>
    </row>
    <row r="4422" spans="1:15">
      <c r="A4422" s="1">
        <v>4421</v>
      </c>
      <c r="B4422" s="1">
        <v>86753094421</v>
      </c>
      <c r="C4422" s="2">
        <v>0.81643835616438354</v>
      </c>
      <c r="D4422" s="2" t="str">
        <f t="shared" si="277"/>
        <v>&lt;= 1.5 year</v>
      </c>
      <c r="E4422" s="3">
        <v>34.649315068493152</v>
      </c>
      <c r="F4422" s="1">
        <v>1</v>
      </c>
      <c r="G4422" s="1">
        <v>19</v>
      </c>
      <c r="H4422" s="1" t="str">
        <f t="shared" si="278"/>
        <v>&lt;80</v>
      </c>
      <c r="I4422" s="1">
        <v>541.95182813335896</v>
      </c>
      <c r="J4422" s="1">
        <v>303.52430852156601</v>
      </c>
      <c r="K4422" s="1">
        <v>83.543081083303704</v>
      </c>
      <c r="L4422" s="1">
        <v>1.43429556210942</v>
      </c>
      <c r="M4422" s="1">
        <f t="shared" si="279"/>
        <v>77.835376129843567</v>
      </c>
      <c r="N4422" s="1">
        <v>1</v>
      </c>
      <c r="O4422" s="1" t="str">
        <f t="shared" si="276"/>
        <v>25-40</v>
      </c>
    </row>
    <row r="4423" spans="1:15">
      <c r="A4423" s="1">
        <v>4422</v>
      </c>
      <c r="B4423" s="1">
        <v>86753094422</v>
      </c>
      <c r="C4423" s="2">
        <v>1.704109589041096</v>
      </c>
      <c r="D4423" s="2" t="str">
        <f t="shared" si="277"/>
        <v>&gt; 1.5 year</v>
      </c>
      <c r="E4423" s="3">
        <v>32.720547945205482</v>
      </c>
      <c r="F4423" s="1">
        <v>0</v>
      </c>
      <c r="G4423" s="1">
        <v>34</v>
      </c>
      <c r="H4423" s="1" t="str">
        <f t="shared" si="278"/>
        <v>&lt;80</v>
      </c>
      <c r="I4423" s="1">
        <v>247.38825267607899</v>
      </c>
      <c r="J4423" s="1">
        <v>209.211246131889</v>
      </c>
      <c r="K4423" s="1">
        <v>299.91578594628402</v>
      </c>
      <c r="L4423" s="1">
        <v>218.28109236276001</v>
      </c>
      <c r="M4423" s="1">
        <f t="shared" si="279"/>
        <v>98.711585301722735</v>
      </c>
      <c r="N4423" s="1">
        <v>0</v>
      </c>
      <c r="O4423" s="1" t="str">
        <f t="shared" si="276"/>
        <v>25-40</v>
      </c>
    </row>
    <row r="4424" spans="1:15">
      <c r="A4424" s="1">
        <v>4423</v>
      </c>
      <c r="B4424" s="1">
        <v>86753094423</v>
      </c>
      <c r="C4424" s="2">
        <v>1.2410958904109588</v>
      </c>
      <c r="D4424" s="2" t="str">
        <f t="shared" si="277"/>
        <v>&lt;= 1.5 year</v>
      </c>
      <c r="E4424" s="3">
        <v>27.424657534246574</v>
      </c>
      <c r="F4424" s="1">
        <v>0</v>
      </c>
      <c r="G4424" s="1">
        <v>67</v>
      </c>
      <c r="H4424" s="1" t="str">
        <f t="shared" si="278"/>
        <v>&lt;80</v>
      </c>
      <c r="I4424" s="1">
        <v>25.588315875317999</v>
      </c>
      <c r="J4424" s="1">
        <v>37.074429457542401</v>
      </c>
      <c r="K4424" s="1">
        <v>233.98103490450401</v>
      </c>
      <c r="L4424" s="1">
        <v>568.03478621629301</v>
      </c>
      <c r="M4424" s="1">
        <f t="shared" si="279"/>
        <v>101.25491816112446</v>
      </c>
      <c r="N4424" s="1">
        <v>1</v>
      </c>
      <c r="O4424" s="1" t="str">
        <f t="shared" si="276"/>
        <v>25-40</v>
      </c>
    </row>
    <row r="4425" spans="1:15">
      <c r="A4425" s="1">
        <v>4424</v>
      </c>
      <c r="B4425" s="1">
        <v>86753094424</v>
      </c>
      <c r="C4425" s="2">
        <v>1.1753424657534246</v>
      </c>
      <c r="D4425" s="2" t="str">
        <f t="shared" si="277"/>
        <v>&lt;= 1.5 year</v>
      </c>
      <c r="E4425" s="3">
        <v>42.849315068493148</v>
      </c>
      <c r="F4425" s="1">
        <v>1</v>
      </c>
      <c r="G4425" s="1">
        <v>91</v>
      </c>
      <c r="H4425" s="1" t="str">
        <f t="shared" si="278"/>
        <v>&gt;=80</v>
      </c>
      <c r="I4425" s="1">
        <v>32.284054713452299</v>
      </c>
      <c r="J4425" s="1">
        <v>204.351699219843</v>
      </c>
      <c r="K4425" s="1">
        <v>345.329649074847</v>
      </c>
      <c r="L4425" s="1">
        <v>24.533351851290298</v>
      </c>
      <c r="M4425" s="1">
        <f t="shared" si="279"/>
        <v>63.314420425800094</v>
      </c>
      <c r="N4425" s="1">
        <v>0</v>
      </c>
      <c r="O4425" s="1" t="str">
        <f t="shared" si="276"/>
        <v>&gt;40</v>
      </c>
    </row>
    <row r="4426" spans="1:15">
      <c r="A4426" s="1">
        <v>4425</v>
      </c>
      <c r="B4426" s="1">
        <v>86753094425</v>
      </c>
      <c r="C4426" s="2">
        <v>1.2328767123287672</v>
      </c>
      <c r="D4426" s="2" t="str">
        <f t="shared" si="277"/>
        <v>&lt;= 1.5 year</v>
      </c>
      <c r="E4426" s="3">
        <v>47.545205479452058</v>
      </c>
      <c r="F4426" s="1">
        <v>0</v>
      </c>
      <c r="G4426" s="1">
        <v>97</v>
      </c>
      <c r="H4426" s="1" t="str">
        <f t="shared" si="278"/>
        <v>&gt;=80</v>
      </c>
      <c r="I4426" s="1">
        <v>7.0255813210654798</v>
      </c>
      <c r="J4426" s="1">
        <v>358.28866334679202</v>
      </c>
      <c r="K4426" s="1">
        <v>171.07799590143</v>
      </c>
      <c r="L4426" s="1">
        <v>48.2904211570306</v>
      </c>
      <c r="M4426" s="1">
        <f t="shared" si="279"/>
        <v>55.549349620443877</v>
      </c>
      <c r="N4426" s="1">
        <v>0</v>
      </c>
      <c r="O4426" s="1" t="str">
        <f t="shared" si="276"/>
        <v>&gt;40</v>
      </c>
    </row>
    <row r="4427" spans="1:15">
      <c r="A4427" s="1">
        <v>4426</v>
      </c>
      <c r="B4427" s="1">
        <v>86753094426</v>
      </c>
      <c r="C4427" s="2">
        <v>1.7205479452054795</v>
      </c>
      <c r="D4427" s="2" t="str">
        <f t="shared" si="277"/>
        <v>&gt; 1.5 year</v>
      </c>
      <c r="E4427" s="3">
        <v>31.717808219178082</v>
      </c>
      <c r="F4427" s="1">
        <v>0</v>
      </c>
      <c r="G4427" s="1">
        <v>45</v>
      </c>
      <c r="H4427" s="1" t="str">
        <f t="shared" si="278"/>
        <v>&lt;80</v>
      </c>
      <c r="I4427" s="1">
        <v>276.271207649725</v>
      </c>
      <c r="J4427" s="1">
        <v>227.35862907741401</v>
      </c>
      <c r="K4427" s="1">
        <v>194.418845924143</v>
      </c>
      <c r="L4427" s="1">
        <v>309.79848747327702</v>
      </c>
      <c r="M4427" s="1">
        <f t="shared" si="279"/>
        <v>100.79646694586152</v>
      </c>
      <c r="N4427" s="1">
        <v>0</v>
      </c>
      <c r="O4427" s="1" t="str">
        <f t="shared" si="276"/>
        <v>25-40</v>
      </c>
    </row>
    <row r="4428" spans="1:15">
      <c r="A4428" s="1">
        <v>4427</v>
      </c>
      <c r="B4428" s="1">
        <v>86753094427</v>
      </c>
      <c r="C4428" s="2">
        <v>1.6164383561643836</v>
      </c>
      <c r="D4428" s="2" t="str">
        <f t="shared" si="277"/>
        <v>&gt; 1.5 year</v>
      </c>
      <c r="E4428" s="3">
        <v>28.336986301369862</v>
      </c>
      <c r="F4428" s="1">
        <v>1</v>
      </c>
      <c r="G4428" s="1">
        <v>60</v>
      </c>
      <c r="H4428" s="1" t="str">
        <f t="shared" si="278"/>
        <v>&lt;80</v>
      </c>
      <c r="I4428" s="1">
        <v>232.42286342262699</v>
      </c>
      <c r="J4428" s="1">
        <v>504.55284041717101</v>
      </c>
      <c r="K4428" s="1">
        <v>70.542177659492594</v>
      </c>
      <c r="L4428" s="1">
        <v>15.2309271685913</v>
      </c>
      <c r="M4428" s="1">
        <f t="shared" si="279"/>
        <v>69.250828886553904</v>
      </c>
      <c r="N4428" s="1">
        <v>0</v>
      </c>
      <c r="O4428" s="1" t="str">
        <f t="shared" si="276"/>
        <v>25-40</v>
      </c>
    </row>
    <row r="4429" spans="1:15">
      <c r="A4429" s="1">
        <v>4428</v>
      </c>
      <c r="B4429" s="1">
        <v>86753094428</v>
      </c>
      <c r="C4429" s="2">
        <v>1.1123287671232878</v>
      </c>
      <c r="D4429" s="2" t="str">
        <f t="shared" si="277"/>
        <v>&lt;= 1.5 year</v>
      </c>
      <c r="E4429" s="3">
        <v>33.517808219178079</v>
      </c>
      <c r="F4429" s="1">
        <v>1</v>
      </c>
      <c r="G4429" s="1">
        <v>21</v>
      </c>
      <c r="H4429" s="1" t="str">
        <f t="shared" si="278"/>
        <v>&lt;80</v>
      </c>
      <c r="I4429" s="1">
        <v>34.416162091925599</v>
      </c>
      <c r="J4429" s="1">
        <v>6.0913610877513902</v>
      </c>
      <c r="K4429" s="1">
        <v>182.41231722240701</v>
      </c>
      <c r="L4429" s="1">
        <v>493.44861940617</v>
      </c>
      <c r="M4429" s="1">
        <f t="shared" si="279"/>
        <v>84.34391424980339</v>
      </c>
      <c r="N4429" s="1">
        <v>0</v>
      </c>
      <c r="O4429" s="1" t="str">
        <f t="shared" si="276"/>
        <v>25-40</v>
      </c>
    </row>
    <row r="4430" spans="1:15">
      <c r="A4430" s="1">
        <v>4429</v>
      </c>
      <c r="B4430" s="1">
        <v>86753094429</v>
      </c>
      <c r="C4430" s="2">
        <v>1.1452054794520548</v>
      </c>
      <c r="D4430" s="2" t="str">
        <f t="shared" si="277"/>
        <v>&lt;= 1.5 year</v>
      </c>
      <c r="E4430" s="3">
        <v>35.364383561643834</v>
      </c>
      <c r="F4430" s="1">
        <v>1</v>
      </c>
      <c r="G4430" s="1">
        <v>57</v>
      </c>
      <c r="H4430" s="1" t="str">
        <f t="shared" si="278"/>
        <v>&lt;80</v>
      </c>
      <c r="I4430" s="1">
        <v>21.413798146204101</v>
      </c>
      <c r="J4430" s="1">
        <v>251.146330873989</v>
      </c>
      <c r="K4430" s="1">
        <v>190.23741700521799</v>
      </c>
      <c r="L4430" s="1">
        <v>71.9009424554487</v>
      </c>
      <c r="M4430" s="1">
        <f t="shared" si="279"/>
        <v>53.261413456895447</v>
      </c>
      <c r="N4430" s="1">
        <v>1</v>
      </c>
      <c r="O4430" s="1" t="str">
        <f t="shared" si="276"/>
        <v>25-40</v>
      </c>
    </row>
    <row r="4431" spans="1:15">
      <c r="A4431" s="1">
        <v>4430</v>
      </c>
      <c r="B4431" s="1">
        <v>86753094430</v>
      </c>
      <c r="C4431" s="2">
        <v>0.9945205479452055</v>
      </c>
      <c r="D4431" s="2" t="str">
        <f t="shared" si="277"/>
        <v>&lt;= 1.5 year</v>
      </c>
      <c r="E4431" s="3">
        <v>36.942465753424656</v>
      </c>
      <c r="F4431" s="1">
        <v>1</v>
      </c>
      <c r="G4431" s="1">
        <v>21</v>
      </c>
      <c r="H4431" s="1" t="str">
        <f t="shared" si="278"/>
        <v>&lt;80</v>
      </c>
      <c r="I4431" s="1">
        <v>17.797621324334099</v>
      </c>
      <c r="J4431" s="1">
        <v>113.77450182121601</v>
      </c>
      <c r="K4431" s="1">
        <v>398.88438233178402</v>
      </c>
      <c r="L4431" s="1">
        <v>298.02673786353603</v>
      </c>
      <c r="M4431" s="1">
        <f t="shared" si="279"/>
        <v>94.155104275082408</v>
      </c>
      <c r="N4431" s="1">
        <v>0</v>
      </c>
      <c r="O4431" s="1" t="str">
        <f t="shared" si="276"/>
        <v>25-40</v>
      </c>
    </row>
    <row r="4432" spans="1:15">
      <c r="A4432" s="1">
        <v>4431</v>
      </c>
      <c r="B4432" s="1">
        <v>86753094431</v>
      </c>
      <c r="C4432" s="2">
        <v>1.6383561643835616</v>
      </c>
      <c r="D4432" s="2" t="str">
        <f t="shared" si="277"/>
        <v>&gt; 1.5 year</v>
      </c>
      <c r="E4432" s="3">
        <v>26.824657534246576</v>
      </c>
      <c r="F4432" s="1">
        <v>1</v>
      </c>
      <c r="G4432" s="1">
        <v>59</v>
      </c>
      <c r="H4432" s="1" t="str">
        <f t="shared" si="278"/>
        <v>&lt;80</v>
      </c>
      <c r="I4432" s="1">
        <v>33.3185495432908</v>
      </c>
      <c r="J4432" s="1">
        <v>64.0844024587295</v>
      </c>
      <c r="K4432" s="1">
        <v>377.58766732826501</v>
      </c>
      <c r="L4432" s="1">
        <v>430.22568221563398</v>
      </c>
      <c r="M4432" s="1">
        <f t="shared" si="279"/>
        <v>104.72983810542951</v>
      </c>
      <c r="N4432" s="1">
        <v>1</v>
      </c>
      <c r="O4432" s="1" t="str">
        <f t="shared" si="276"/>
        <v>25-40</v>
      </c>
    </row>
    <row r="4433" spans="1:15">
      <c r="A4433" s="1">
        <v>4432</v>
      </c>
      <c r="B4433" s="1">
        <v>86753094432</v>
      </c>
      <c r="C4433" s="2">
        <v>0.94794520547945205</v>
      </c>
      <c r="D4433" s="2" t="str">
        <f t="shared" si="277"/>
        <v>&lt;= 1.5 year</v>
      </c>
      <c r="E4433" s="3">
        <v>34.679452054794524</v>
      </c>
      <c r="F4433" s="1">
        <v>0</v>
      </c>
      <c r="G4433" s="1">
        <v>22</v>
      </c>
      <c r="H4433" s="1" t="str">
        <f t="shared" si="278"/>
        <v>&lt;80</v>
      </c>
      <c r="I4433" s="1">
        <v>458.37482585099502</v>
      </c>
      <c r="J4433" s="1">
        <v>344.05703757433702</v>
      </c>
      <c r="K4433" s="1">
        <v>45.219854319875097</v>
      </c>
      <c r="L4433" s="1">
        <v>45.327551541885001</v>
      </c>
      <c r="M4433" s="1">
        <f t="shared" si="279"/>
        <v>75.060237777437777</v>
      </c>
      <c r="N4433" s="1">
        <v>1</v>
      </c>
      <c r="O4433" s="1" t="str">
        <f t="shared" si="276"/>
        <v>25-40</v>
      </c>
    </row>
    <row r="4434" spans="1:15">
      <c r="A4434" s="1">
        <v>4433</v>
      </c>
      <c r="B4434" s="1">
        <v>86753094433</v>
      </c>
      <c r="C4434" s="2">
        <v>1.3424657534246576</v>
      </c>
      <c r="D4434" s="2" t="str">
        <f t="shared" si="277"/>
        <v>&lt;= 1.5 year</v>
      </c>
      <c r="E4434" s="3">
        <v>40</v>
      </c>
      <c r="F4434" s="1">
        <v>1</v>
      </c>
      <c r="G4434" s="1">
        <v>102</v>
      </c>
      <c r="H4434" s="1" t="str">
        <f t="shared" si="278"/>
        <v>&gt;=80</v>
      </c>
      <c r="I4434" s="1">
        <v>57.760303030499202</v>
      </c>
      <c r="J4434" s="1">
        <v>230.43671316663699</v>
      </c>
      <c r="K4434" s="1">
        <v>268.75265223963203</v>
      </c>
      <c r="L4434" s="1">
        <v>10.9375479537952</v>
      </c>
      <c r="M4434" s="1">
        <f t="shared" si="279"/>
        <v>56.618585318982163</v>
      </c>
      <c r="N4434" s="1">
        <v>1</v>
      </c>
      <c r="O4434" s="1" t="str">
        <f t="shared" si="276"/>
        <v>&gt;40</v>
      </c>
    </row>
    <row r="4435" spans="1:15">
      <c r="A4435" s="1">
        <v>4434</v>
      </c>
      <c r="B4435" s="1">
        <v>86753094434</v>
      </c>
      <c r="C4435" s="2">
        <v>1.7534246575342465</v>
      </c>
      <c r="D4435" s="2" t="str">
        <f t="shared" si="277"/>
        <v>&gt; 1.5 year</v>
      </c>
      <c r="E4435" s="3">
        <v>30.284931506849315</v>
      </c>
      <c r="F4435" s="1">
        <v>0</v>
      </c>
      <c r="G4435" s="1">
        <v>21</v>
      </c>
      <c r="H4435" s="1" t="str">
        <f t="shared" si="278"/>
        <v>&lt;80</v>
      </c>
      <c r="I4435" s="1">
        <v>398.68444684299698</v>
      </c>
      <c r="J4435" s="1">
        <v>185.55873577976399</v>
      </c>
      <c r="K4435" s="1">
        <v>202.533184139676</v>
      </c>
      <c r="L4435" s="1">
        <v>240.24713643854901</v>
      </c>
      <c r="M4435" s="1">
        <f t="shared" si="279"/>
        <v>99.873093079207877</v>
      </c>
      <c r="N4435" s="1">
        <v>0</v>
      </c>
      <c r="O4435" s="1" t="str">
        <f t="shared" si="276"/>
        <v>25-40</v>
      </c>
    </row>
    <row r="4436" spans="1:15">
      <c r="A4436" s="1">
        <v>4435</v>
      </c>
      <c r="B4436" s="1">
        <v>86753094435</v>
      </c>
      <c r="C4436" s="2">
        <v>1.1945205479452055</v>
      </c>
      <c r="D4436" s="2" t="str">
        <f t="shared" si="277"/>
        <v>&lt;= 1.5 year</v>
      </c>
      <c r="E4436" s="3">
        <v>29.279452054794522</v>
      </c>
      <c r="F4436" s="1">
        <v>1</v>
      </c>
      <c r="G4436" s="1">
        <v>67</v>
      </c>
      <c r="H4436" s="1" t="str">
        <f t="shared" si="278"/>
        <v>&lt;80</v>
      </c>
      <c r="I4436" s="1">
        <v>434.35788203442303</v>
      </c>
      <c r="J4436" s="1">
        <v>312.70425580566501</v>
      </c>
      <c r="K4436" s="1">
        <v>11.2938965277481</v>
      </c>
      <c r="L4436" s="1">
        <v>53.094884065126401</v>
      </c>
      <c r="M4436" s="1">
        <f t="shared" si="279"/>
        <v>67.491624698351984</v>
      </c>
      <c r="N4436" s="1">
        <v>0</v>
      </c>
      <c r="O4436" s="1" t="str">
        <f t="shared" si="276"/>
        <v>25-40</v>
      </c>
    </row>
    <row r="4437" spans="1:15">
      <c r="A4437" s="1">
        <v>4436</v>
      </c>
      <c r="B4437" s="1">
        <v>86753094436</v>
      </c>
      <c r="C4437" s="2">
        <v>1.6739726027397259</v>
      </c>
      <c r="D4437" s="2" t="str">
        <f t="shared" si="277"/>
        <v>&gt; 1.5 year</v>
      </c>
      <c r="E4437" s="3">
        <v>28.115068493150684</v>
      </c>
      <c r="F4437" s="1">
        <v>0</v>
      </c>
      <c r="G4437" s="1">
        <v>33</v>
      </c>
      <c r="H4437" s="1" t="str">
        <f t="shared" si="278"/>
        <v>&lt;80</v>
      </c>
      <c r="I4437" s="1">
        <v>234.03911024820201</v>
      </c>
      <c r="J4437" s="1">
        <v>275.898825578284</v>
      </c>
      <c r="K4437" s="1">
        <v>254.108432149951</v>
      </c>
      <c r="L4437" s="1">
        <v>173.112880581582</v>
      </c>
      <c r="M4437" s="1">
        <f t="shared" si="279"/>
        <v>92.061592393902842</v>
      </c>
      <c r="N4437" s="1">
        <v>0</v>
      </c>
      <c r="O4437" s="1" t="str">
        <f t="shared" si="276"/>
        <v>25-40</v>
      </c>
    </row>
    <row r="4438" spans="1:15">
      <c r="A4438" s="1">
        <v>4437</v>
      </c>
      <c r="B4438" s="1">
        <v>86753094437</v>
      </c>
      <c r="C4438" s="2">
        <v>1.6136986301369862</v>
      </c>
      <c r="D4438" s="2" t="str">
        <f t="shared" si="277"/>
        <v>&gt; 1.5 year</v>
      </c>
      <c r="E4438" s="3">
        <v>30.739726027397261</v>
      </c>
      <c r="F4438" s="1">
        <v>0</v>
      </c>
      <c r="G4438" s="1">
        <v>67</v>
      </c>
      <c r="H4438" s="1" t="str">
        <f t="shared" si="278"/>
        <v>&lt;80</v>
      </c>
      <c r="I4438" s="1">
        <v>191.993194949648</v>
      </c>
      <c r="J4438" s="1">
        <v>233.13730072665999</v>
      </c>
      <c r="K4438" s="1">
        <v>227.75902237726899</v>
      </c>
      <c r="L4438" s="1">
        <v>361.22305891544102</v>
      </c>
      <c r="M4438" s="1">
        <f t="shared" si="279"/>
        <v>104.68828940922984</v>
      </c>
      <c r="N4438" s="1">
        <v>0</v>
      </c>
      <c r="O4438" s="1" t="str">
        <f t="shared" si="276"/>
        <v>25-40</v>
      </c>
    </row>
    <row r="4439" spans="1:15">
      <c r="A4439" s="1">
        <v>4438</v>
      </c>
      <c r="B4439" s="1">
        <v>86753094438</v>
      </c>
      <c r="C4439" s="2">
        <v>0.92876712328767119</v>
      </c>
      <c r="D4439" s="2" t="str">
        <f t="shared" si="277"/>
        <v>&lt;= 1.5 year</v>
      </c>
      <c r="E4439" s="3">
        <v>36.169863013698631</v>
      </c>
      <c r="F4439" s="1">
        <v>0</v>
      </c>
      <c r="G4439" s="1">
        <v>22</v>
      </c>
      <c r="H4439" s="1" t="str">
        <f t="shared" si="278"/>
        <v>&lt;80</v>
      </c>
      <c r="I4439" s="1">
        <v>2.8965845715563399</v>
      </c>
      <c r="J4439" s="1">
        <v>10.751604602037</v>
      </c>
      <c r="K4439" s="1">
        <v>393.03223798961602</v>
      </c>
      <c r="L4439" s="1">
        <v>439.621607829835</v>
      </c>
      <c r="M4439" s="1">
        <f t="shared" si="279"/>
        <v>101.01031663222159</v>
      </c>
      <c r="N4439" s="1">
        <v>0</v>
      </c>
      <c r="O4439" s="1" t="str">
        <f t="shared" si="276"/>
        <v>25-40</v>
      </c>
    </row>
    <row r="4440" spans="1:15">
      <c r="A4440" s="1">
        <v>4439</v>
      </c>
      <c r="B4440" s="1">
        <v>86753094439</v>
      </c>
      <c r="C4440" s="2">
        <v>1.2410958904109588</v>
      </c>
      <c r="D4440" s="2" t="str">
        <f t="shared" si="277"/>
        <v>&lt;= 1.5 year</v>
      </c>
      <c r="E4440" s="3">
        <v>41.884931506849313</v>
      </c>
      <c r="F4440" s="1">
        <v>0</v>
      </c>
      <c r="G4440" s="1">
        <v>79</v>
      </c>
      <c r="H4440" s="1" t="str">
        <f t="shared" si="278"/>
        <v>&lt;80</v>
      </c>
      <c r="I4440" s="1">
        <v>8.2431404039214495</v>
      </c>
      <c r="J4440" s="1">
        <v>200.143170653765</v>
      </c>
      <c r="K4440" s="1">
        <v>337.836456819516</v>
      </c>
      <c r="L4440" s="1">
        <v>56.721072058158597</v>
      </c>
      <c r="M4440" s="1">
        <f t="shared" si="279"/>
        <v>64.017808349935862</v>
      </c>
      <c r="N4440" s="1">
        <v>0</v>
      </c>
      <c r="O4440" s="1" t="str">
        <f t="shared" si="276"/>
        <v>&gt;40</v>
      </c>
    </row>
    <row r="4441" spans="1:15">
      <c r="A4441" s="1">
        <v>4440</v>
      </c>
      <c r="B4441" s="1">
        <v>86753094440</v>
      </c>
      <c r="C4441" s="2">
        <v>1.4328767123287671</v>
      </c>
      <c r="D4441" s="2" t="str">
        <f t="shared" si="277"/>
        <v>&lt;= 1.5 year</v>
      </c>
      <c r="E4441" s="3">
        <v>23.008219178082193</v>
      </c>
      <c r="F4441" s="1">
        <v>0</v>
      </c>
      <c r="G4441" s="1">
        <v>60</v>
      </c>
      <c r="H4441" s="1" t="str">
        <f t="shared" si="278"/>
        <v>&lt;80</v>
      </c>
      <c r="I4441" s="1">
        <v>350.19102472039901</v>
      </c>
      <c r="J4441" s="1">
        <v>360.40432809203099</v>
      </c>
      <c r="K4441" s="1">
        <v>62.068826595759198</v>
      </c>
      <c r="L4441" s="1">
        <v>25.789529138959999</v>
      </c>
      <c r="M4441" s="1">
        <f t="shared" si="279"/>
        <v>67.390630913160692</v>
      </c>
      <c r="N4441" s="1">
        <v>0</v>
      </c>
      <c r="O4441" s="1" t="str">
        <f t="shared" si="276"/>
        <v>17-25</v>
      </c>
    </row>
    <row r="4442" spans="1:15">
      <c r="A4442" s="1">
        <v>4441</v>
      </c>
      <c r="B4442" s="1">
        <v>86753094441</v>
      </c>
      <c r="C4442" s="2">
        <v>1.1534246575342466</v>
      </c>
      <c r="D4442" s="2" t="str">
        <f t="shared" si="277"/>
        <v>&lt;= 1.5 year</v>
      </c>
      <c r="E4442" s="3">
        <v>42.389041095890413</v>
      </c>
      <c r="F4442" s="1">
        <v>0</v>
      </c>
      <c r="G4442" s="1">
        <v>59</v>
      </c>
      <c r="H4442" s="1" t="str">
        <f t="shared" si="278"/>
        <v>&lt;80</v>
      </c>
      <c r="I4442" s="1">
        <v>33.428225621047901</v>
      </c>
      <c r="J4442" s="1">
        <v>355.19402471468499</v>
      </c>
      <c r="K4442" s="1">
        <v>253.350604389339</v>
      </c>
      <c r="L4442" s="1">
        <v>7.0904035634130897</v>
      </c>
      <c r="M4442" s="1">
        <f t="shared" si="279"/>
        <v>62.342700981188877</v>
      </c>
      <c r="N4442" s="1">
        <v>0</v>
      </c>
      <c r="O4442" s="1" t="str">
        <f t="shared" si="276"/>
        <v>&gt;40</v>
      </c>
    </row>
    <row r="4443" spans="1:15">
      <c r="A4443" s="1">
        <v>4442</v>
      </c>
      <c r="B4443" s="1">
        <v>86753094442</v>
      </c>
      <c r="C4443" s="2">
        <v>1.0931506849315069</v>
      </c>
      <c r="D4443" s="2" t="str">
        <f t="shared" si="277"/>
        <v>&lt;= 1.5 year</v>
      </c>
      <c r="E4443" s="3">
        <v>37.487671232876714</v>
      </c>
      <c r="F4443" s="1">
        <v>0</v>
      </c>
      <c r="G4443" s="1">
        <v>83</v>
      </c>
      <c r="H4443" s="1" t="str">
        <f t="shared" si="278"/>
        <v>&gt;=80</v>
      </c>
      <c r="I4443" s="1">
        <v>31.098289934616101</v>
      </c>
      <c r="J4443" s="1">
        <v>291.36085255628802</v>
      </c>
      <c r="K4443" s="1">
        <v>195.68346353854199</v>
      </c>
      <c r="L4443" s="1">
        <v>39.9472870873769</v>
      </c>
      <c r="M4443" s="1">
        <f t="shared" si="279"/>
        <v>54.072421474382594</v>
      </c>
      <c r="N4443" s="1">
        <v>1</v>
      </c>
      <c r="O4443" s="1" t="str">
        <f t="shared" si="276"/>
        <v>25-40</v>
      </c>
    </row>
    <row r="4444" spans="1:15">
      <c r="A4444" s="1">
        <v>4443</v>
      </c>
      <c r="B4444" s="1">
        <v>86753094443</v>
      </c>
      <c r="C4444" s="2">
        <v>1.178082191780822</v>
      </c>
      <c r="D4444" s="2" t="str">
        <f t="shared" si="277"/>
        <v>&lt;= 1.5 year</v>
      </c>
      <c r="E4444" s="3">
        <v>45.821917808219176</v>
      </c>
      <c r="F4444" s="1">
        <v>0</v>
      </c>
      <c r="G4444" s="1">
        <v>99</v>
      </c>
      <c r="H4444" s="1" t="str">
        <f t="shared" si="278"/>
        <v>&gt;=80</v>
      </c>
      <c r="I4444" s="1">
        <v>7.8243361257173802</v>
      </c>
      <c r="J4444" s="1">
        <v>228.48055463479599</v>
      </c>
      <c r="K4444" s="1">
        <v>286.20440718802098</v>
      </c>
      <c r="L4444" s="1">
        <v>54.745004930249799</v>
      </c>
      <c r="M4444" s="1">
        <f t="shared" si="279"/>
        <v>59.818320715033572</v>
      </c>
      <c r="N4444" s="1">
        <v>0</v>
      </c>
      <c r="O4444" s="1" t="str">
        <f t="shared" si="276"/>
        <v>&gt;40</v>
      </c>
    </row>
    <row r="4445" spans="1:15">
      <c r="A4445" s="1">
        <v>4444</v>
      </c>
      <c r="B4445" s="1">
        <v>86753094444</v>
      </c>
      <c r="C4445" s="2">
        <v>1.6712328767123288</v>
      </c>
      <c r="D4445" s="2" t="str">
        <f t="shared" si="277"/>
        <v>&gt; 1.5 year</v>
      </c>
      <c r="E4445" s="3">
        <v>32.586301369863016</v>
      </c>
      <c r="F4445" s="1">
        <v>0</v>
      </c>
      <c r="G4445" s="1">
        <v>38</v>
      </c>
      <c r="H4445" s="1" t="str">
        <f t="shared" si="278"/>
        <v>&lt;80</v>
      </c>
      <c r="I4445" s="1">
        <v>330.91637025366902</v>
      </c>
      <c r="J4445" s="1">
        <v>187.18715372177701</v>
      </c>
      <c r="K4445" s="1">
        <v>246.24805131824201</v>
      </c>
      <c r="L4445" s="1">
        <v>258.806139551596</v>
      </c>
      <c r="M4445" s="1">
        <f t="shared" si="279"/>
        <v>102.05478482241624</v>
      </c>
      <c r="N4445" s="1">
        <v>0</v>
      </c>
      <c r="O4445" s="1" t="str">
        <f t="shared" si="276"/>
        <v>25-40</v>
      </c>
    </row>
    <row r="4446" spans="1:15">
      <c r="A4446" s="1">
        <v>4445</v>
      </c>
      <c r="B4446" s="1">
        <v>86753094445</v>
      </c>
      <c r="C4446" s="2">
        <v>1.5835616438356164</v>
      </c>
      <c r="D4446" s="2" t="str">
        <f t="shared" si="277"/>
        <v>&gt; 1.5 year</v>
      </c>
      <c r="E4446" s="3">
        <v>30.942465753424656</v>
      </c>
      <c r="F4446" s="1">
        <v>0</v>
      </c>
      <c r="G4446" s="1">
        <v>64</v>
      </c>
      <c r="H4446" s="1" t="str">
        <f t="shared" si="278"/>
        <v>&lt;80</v>
      </c>
      <c r="I4446" s="1">
        <v>203.30247415934301</v>
      </c>
      <c r="J4446" s="1">
        <v>289.30553203855601</v>
      </c>
      <c r="K4446" s="1">
        <v>266.28392302142998</v>
      </c>
      <c r="L4446" s="1">
        <v>219.54618948939299</v>
      </c>
      <c r="M4446" s="1">
        <f t="shared" si="279"/>
        <v>97.708253997130683</v>
      </c>
      <c r="N4446" s="1">
        <v>0</v>
      </c>
      <c r="O4446" s="1" t="str">
        <f t="shared" si="276"/>
        <v>25-40</v>
      </c>
    </row>
    <row r="4447" spans="1:15">
      <c r="A4447" s="1">
        <v>4446</v>
      </c>
      <c r="B4447" s="1">
        <v>86753094446</v>
      </c>
      <c r="C4447" s="2">
        <v>1.1643835616438356</v>
      </c>
      <c r="D4447" s="2" t="str">
        <f t="shared" si="277"/>
        <v>&lt;= 1.5 year</v>
      </c>
      <c r="E4447" s="3">
        <v>41.205479452054796</v>
      </c>
      <c r="F4447" s="1">
        <v>1</v>
      </c>
      <c r="G4447" s="1">
        <v>56</v>
      </c>
      <c r="H4447" s="1" t="str">
        <f t="shared" si="278"/>
        <v>&lt;80</v>
      </c>
      <c r="I4447" s="1">
        <v>44.057966330033601</v>
      </c>
      <c r="J4447" s="1">
        <v>163.32235725138099</v>
      </c>
      <c r="K4447" s="1">
        <v>352.18105517523401</v>
      </c>
      <c r="L4447" s="1">
        <v>1.0861250967425899</v>
      </c>
      <c r="M4447" s="1">
        <f t="shared" si="279"/>
        <v>58.982487519150361</v>
      </c>
      <c r="N4447" s="1">
        <v>0</v>
      </c>
      <c r="O4447" s="1" t="str">
        <f t="shared" si="276"/>
        <v>&gt;40</v>
      </c>
    </row>
    <row r="4448" spans="1:15">
      <c r="A4448" s="1">
        <v>4447</v>
      </c>
      <c r="B4448" s="1">
        <v>86753094447</v>
      </c>
      <c r="C4448" s="2">
        <v>1.1178082191780823</v>
      </c>
      <c r="D4448" s="2" t="str">
        <f t="shared" si="277"/>
        <v>&lt;= 1.5 year</v>
      </c>
      <c r="E4448" s="3">
        <v>30.632876712328766</v>
      </c>
      <c r="F4448" s="1">
        <v>1</v>
      </c>
      <c r="G4448" s="1">
        <v>59</v>
      </c>
      <c r="H4448" s="1" t="str">
        <f t="shared" si="278"/>
        <v>&lt;80</v>
      </c>
      <c r="I4448" s="1">
        <v>374.868160429113</v>
      </c>
      <c r="J4448" s="1">
        <v>258.45283597087001</v>
      </c>
      <c r="K4448" s="1">
        <v>3.09423502893471</v>
      </c>
      <c r="L4448" s="1">
        <v>53.008910443252802</v>
      </c>
      <c r="M4448" s="1">
        <f t="shared" si="279"/>
        <v>57.398057168661147</v>
      </c>
      <c r="N4448" s="1">
        <v>0</v>
      </c>
      <c r="O4448" s="1" t="str">
        <f t="shared" si="276"/>
        <v>25-40</v>
      </c>
    </row>
    <row r="4449" spans="1:15">
      <c r="A4449" s="1">
        <v>4448</v>
      </c>
      <c r="B4449" s="1">
        <v>86753094448</v>
      </c>
      <c r="C4449" s="2">
        <v>1.7342465753424658</v>
      </c>
      <c r="D4449" s="2" t="str">
        <f t="shared" si="277"/>
        <v>&gt; 1.5 year</v>
      </c>
      <c r="E4449" s="3">
        <v>33.164383561643838</v>
      </c>
      <c r="F4449" s="1">
        <v>0</v>
      </c>
      <c r="G4449" s="1">
        <v>26</v>
      </c>
      <c r="H4449" s="1" t="str">
        <f t="shared" si="278"/>
        <v>&lt;80</v>
      </c>
      <c r="I4449" s="1">
        <v>219.37343210504599</v>
      </c>
      <c r="J4449" s="1">
        <v>237.94721274432101</v>
      </c>
      <c r="K4449" s="1">
        <v>267.69158157517501</v>
      </c>
      <c r="L4449" s="1">
        <v>245.28864754016701</v>
      </c>
      <c r="M4449" s="1">
        <f t="shared" si="279"/>
        <v>98.143279081790382</v>
      </c>
      <c r="N4449" s="1">
        <v>0</v>
      </c>
      <c r="O4449" s="1" t="str">
        <f t="shared" si="276"/>
        <v>25-40</v>
      </c>
    </row>
    <row r="4450" spans="1:15">
      <c r="A4450" s="1">
        <v>4449</v>
      </c>
      <c r="B4450" s="1">
        <v>86753094449</v>
      </c>
      <c r="C4450" s="2">
        <v>1.7232876712328766</v>
      </c>
      <c r="D4450" s="2" t="str">
        <f t="shared" si="277"/>
        <v>&gt; 1.5 year</v>
      </c>
      <c r="E4450" s="3">
        <v>34.356164383561641</v>
      </c>
      <c r="F4450" s="1">
        <v>0</v>
      </c>
      <c r="G4450" s="1">
        <v>37</v>
      </c>
      <c r="H4450" s="1" t="str">
        <f t="shared" si="278"/>
        <v>&lt;80</v>
      </c>
      <c r="I4450" s="1">
        <v>197.80657127734801</v>
      </c>
      <c r="J4450" s="1">
        <v>491.93667113807101</v>
      </c>
      <c r="K4450" s="1">
        <v>187.632801062326</v>
      </c>
      <c r="L4450" s="1">
        <v>151.79951280235801</v>
      </c>
      <c r="M4450" s="1">
        <f t="shared" si="279"/>
        <v>95.911337056995592</v>
      </c>
      <c r="N4450" s="1">
        <v>0</v>
      </c>
      <c r="O4450" s="1" t="str">
        <f t="shared" si="276"/>
        <v>25-40</v>
      </c>
    </row>
    <row r="4451" spans="1:15">
      <c r="A4451" s="1">
        <v>4450</v>
      </c>
      <c r="B4451" s="1">
        <v>86753094450</v>
      </c>
      <c r="C4451" s="2">
        <v>1.7013698630136986</v>
      </c>
      <c r="D4451" s="2" t="str">
        <f t="shared" si="277"/>
        <v>&gt; 1.5 year</v>
      </c>
      <c r="E4451" s="3">
        <v>29.232876712328768</v>
      </c>
      <c r="F4451" s="1">
        <v>0</v>
      </c>
      <c r="G4451" s="1">
        <v>27</v>
      </c>
      <c r="H4451" s="1" t="str">
        <f t="shared" si="278"/>
        <v>&lt;80</v>
      </c>
      <c r="I4451" s="1">
        <v>316.38099907864898</v>
      </c>
      <c r="J4451" s="1">
        <v>151.89529752594001</v>
      </c>
      <c r="K4451" s="1">
        <v>233.75455761366601</v>
      </c>
      <c r="L4451" s="1">
        <v>330.253825645711</v>
      </c>
      <c r="M4451" s="1">
        <f t="shared" si="279"/>
        <v>105.14310971949234</v>
      </c>
      <c r="N4451" s="1">
        <v>0</v>
      </c>
      <c r="O4451" s="1" t="str">
        <f t="shared" si="276"/>
        <v>25-40</v>
      </c>
    </row>
    <row r="4452" spans="1:15">
      <c r="A4452" s="1">
        <v>4451</v>
      </c>
      <c r="B4452" s="1">
        <v>86753094451</v>
      </c>
      <c r="C4452" s="2">
        <v>1.2082191780821918</v>
      </c>
      <c r="D4452" s="2" t="str">
        <f t="shared" si="277"/>
        <v>&lt;= 1.5 year</v>
      </c>
      <c r="E4452" s="3">
        <v>38.471232876712328</v>
      </c>
      <c r="F4452" s="1">
        <v>1</v>
      </c>
      <c r="G4452" s="1">
        <v>82</v>
      </c>
      <c r="H4452" s="1" t="str">
        <f t="shared" si="278"/>
        <v>&gt;=80</v>
      </c>
      <c r="I4452" s="1">
        <v>50.966104188337198</v>
      </c>
      <c r="J4452" s="1">
        <v>231.841546271536</v>
      </c>
      <c r="K4452" s="1">
        <v>314.25505858236801</v>
      </c>
      <c r="L4452" s="1">
        <v>22.137279722548801</v>
      </c>
      <c r="M4452" s="1">
        <f t="shared" si="279"/>
        <v>62.99169263337987</v>
      </c>
      <c r="N4452" s="1">
        <v>0</v>
      </c>
      <c r="O4452" s="1" t="str">
        <f t="shared" si="276"/>
        <v>25-40</v>
      </c>
    </row>
    <row r="4453" spans="1:15">
      <c r="A4453" s="1">
        <v>4452</v>
      </c>
      <c r="B4453" s="1">
        <v>86753094452</v>
      </c>
      <c r="C4453" s="2">
        <v>1.2547945205479452</v>
      </c>
      <c r="D4453" s="2" t="str">
        <f t="shared" si="277"/>
        <v>&lt;= 1.5 year</v>
      </c>
      <c r="E4453" s="3">
        <v>43.073972602739723</v>
      </c>
      <c r="F4453" s="1">
        <v>1</v>
      </c>
      <c r="G4453" s="1">
        <v>112</v>
      </c>
      <c r="H4453" s="1" t="str">
        <f t="shared" si="278"/>
        <v>&gt;=80</v>
      </c>
      <c r="I4453" s="1">
        <v>32.411665698990198</v>
      </c>
      <c r="J4453" s="1">
        <v>213.60482162054399</v>
      </c>
      <c r="K4453" s="1">
        <v>394.91341570731697</v>
      </c>
      <c r="L4453" s="1">
        <v>4.1193138702757599</v>
      </c>
      <c r="M4453" s="1">
        <f t="shared" si="279"/>
        <v>67.565246534873864</v>
      </c>
      <c r="N4453" s="1">
        <v>0</v>
      </c>
      <c r="O4453" s="1" t="str">
        <f t="shared" si="276"/>
        <v>&gt;40</v>
      </c>
    </row>
    <row r="4454" spans="1:15">
      <c r="A4454" s="1">
        <v>4453</v>
      </c>
      <c r="B4454" s="1">
        <v>86753094453</v>
      </c>
      <c r="C4454" s="2">
        <v>1.6657534246575343</v>
      </c>
      <c r="D4454" s="2" t="str">
        <f t="shared" si="277"/>
        <v>&gt; 1.5 year</v>
      </c>
      <c r="E4454" s="3">
        <v>28.082191780821919</v>
      </c>
      <c r="F4454" s="1">
        <v>0</v>
      </c>
      <c r="G4454" s="1">
        <v>40</v>
      </c>
      <c r="H4454" s="1" t="str">
        <f t="shared" si="278"/>
        <v>&lt;80</v>
      </c>
      <c r="I4454" s="1">
        <v>266.026081059972</v>
      </c>
      <c r="J4454" s="1">
        <v>201.90994806134799</v>
      </c>
      <c r="K4454" s="1">
        <v>164.31657784235401</v>
      </c>
      <c r="L4454" s="1">
        <v>308.01091661876097</v>
      </c>
      <c r="M4454" s="1">
        <f t="shared" si="279"/>
        <v>94.114181665039396</v>
      </c>
      <c r="N4454" s="1">
        <v>0</v>
      </c>
      <c r="O4454" s="1" t="str">
        <f t="shared" si="276"/>
        <v>25-40</v>
      </c>
    </row>
    <row r="4455" spans="1:15">
      <c r="A4455" s="1">
        <v>4454</v>
      </c>
      <c r="B4455" s="1">
        <v>86753094454</v>
      </c>
      <c r="C4455" s="2">
        <v>1.6794520547945206</v>
      </c>
      <c r="D4455" s="2" t="str">
        <f t="shared" si="277"/>
        <v>&gt; 1.5 year</v>
      </c>
      <c r="E4455" s="3">
        <v>28.671232876712327</v>
      </c>
      <c r="F4455" s="1">
        <v>0</v>
      </c>
      <c r="G4455" s="1">
        <v>46</v>
      </c>
      <c r="H4455" s="1" t="str">
        <f t="shared" si="278"/>
        <v>&lt;80</v>
      </c>
      <c r="I4455" s="1">
        <v>227.05477867589599</v>
      </c>
      <c r="J4455" s="1">
        <v>288.46251126853798</v>
      </c>
      <c r="K4455" s="1">
        <v>150.43810511465</v>
      </c>
      <c r="L4455" s="1">
        <v>135.484631015215</v>
      </c>
      <c r="M4455" s="1">
        <f t="shared" si="279"/>
        <v>75.552111531138522</v>
      </c>
      <c r="N4455" s="1">
        <v>1</v>
      </c>
      <c r="O4455" s="1" t="str">
        <f t="shared" si="276"/>
        <v>25-40</v>
      </c>
    </row>
    <row r="4456" spans="1:15">
      <c r="A4456" s="1">
        <v>4455</v>
      </c>
      <c r="B4456" s="1">
        <v>86753094455</v>
      </c>
      <c r="C4456" s="2">
        <v>1.6493150684931508</v>
      </c>
      <c r="D4456" s="2" t="str">
        <f t="shared" si="277"/>
        <v>&gt; 1.5 year</v>
      </c>
      <c r="E4456" s="3">
        <v>30.24931506849315</v>
      </c>
      <c r="F4456" s="1">
        <v>0</v>
      </c>
      <c r="G4456" s="1">
        <v>32</v>
      </c>
      <c r="H4456" s="1" t="str">
        <f t="shared" si="278"/>
        <v>&lt;80</v>
      </c>
      <c r="I4456" s="1">
        <v>388.30277888391203</v>
      </c>
      <c r="J4456" s="1">
        <v>233.156324097138</v>
      </c>
      <c r="K4456" s="1">
        <v>113.632292589003</v>
      </c>
      <c r="L4456" s="1">
        <v>190.490335747599</v>
      </c>
      <c r="M4456" s="1">
        <f t="shared" si="279"/>
        <v>86.211443638876247</v>
      </c>
      <c r="N4456" s="1">
        <v>0</v>
      </c>
      <c r="O4456" s="1" t="str">
        <f t="shared" si="276"/>
        <v>25-40</v>
      </c>
    </row>
    <row r="4457" spans="1:15">
      <c r="A4457" s="1">
        <v>4456</v>
      </c>
      <c r="B4457" s="1">
        <v>86753094456</v>
      </c>
      <c r="C4457" s="2">
        <v>1.0356164383561643</v>
      </c>
      <c r="D4457" s="2" t="str">
        <f t="shared" si="277"/>
        <v>&lt;= 1.5 year</v>
      </c>
      <c r="E4457" s="3">
        <v>43.750684931506846</v>
      </c>
      <c r="F4457" s="1">
        <v>0</v>
      </c>
      <c r="G4457" s="1">
        <v>84</v>
      </c>
      <c r="H4457" s="1" t="str">
        <f t="shared" si="278"/>
        <v>&gt;=80</v>
      </c>
      <c r="I4457" s="1">
        <v>3.35442095809747</v>
      </c>
      <c r="J4457" s="1">
        <v>256.03398094163799</v>
      </c>
      <c r="K4457" s="1">
        <v>334.302716842709</v>
      </c>
      <c r="L4457" s="1">
        <v>2.8654043655546801</v>
      </c>
      <c r="M4457" s="1">
        <f t="shared" si="279"/>
        <v>61.211246696970477</v>
      </c>
      <c r="N4457" s="1">
        <v>0</v>
      </c>
      <c r="O4457" s="1" t="str">
        <f t="shared" si="276"/>
        <v>&gt;40</v>
      </c>
    </row>
    <row r="4458" spans="1:15">
      <c r="A4458" s="1">
        <v>4457</v>
      </c>
      <c r="B4458" s="1">
        <v>86753094457</v>
      </c>
      <c r="C4458" s="2">
        <v>1.5205479452054795</v>
      </c>
      <c r="D4458" s="2" t="str">
        <f t="shared" si="277"/>
        <v>&gt; 1.5 year</v>
      </c>
      <c r="E4458" s="3">
        <v>26.493150684931507</v>
      </c>
      <c r="F4458" s="1">
        <v>0</v>
      </c>
      <c r="G4458" s="1">
        <v>60</v>
      </c>
      <c r="H4458" s="1" t="str">
        <f t="shared" si="278"/>
        <v>&lt;80</v>
      </c>
      <c r="I4458" s="1">
        <v>511.50579123759297</v>
      </c>
      <c r="J4458" s="1">
        <v>313.12037618245199</v>
      </c>
      <c r="K4458" s="1">
        <v>22.138033290852501</v>
      </c>
      <c r="L4458" s="1">
        <v>12.6895222112054</v>
      </c>
      <c r="M4458" s="1">
        <f t="shared" si="279"/>
        <v>70.149400053850556</v>
      </c>
      <c r="N4458" s="1">
        <v>0</v>
      </c>
      <c r="O4458" s="1" t="str">
        <f t="shared" si="276"/>
        <v>25-40</v>
      </c>
    </row>
    <row r="4459" spans="1:15">
      <c r="A4459" s="1">
        <v>4458</v>
      </c>
      <c r="B4459" s="1">
        <v>86753094458</v>
      </c>
      <c r="C4459" s="2">
        <v>0.97534246575342465</v>
      </c>
      <c r="D4459" s="2" t="str">
        <f t="shared" si="277"/>
        <v>&lt;= 1.5 year</v>
      </c>
      <c r="E4459" s="3">
        <v>37.753424657534246</v>
      </c>
      <c r="F4459" s="1">
        <v>1</v>
      </c>
      <c r="G4459" s="1">
        <v>19</v>
      </c>
      <c r="H4459" s="1" t="str">
        <f t="shared" si="278"/>
        <v>&lt;80</v>
      </c>
      <c r="I4459" s="1">
        <v>31.125954488481302</v>
      </c>
      <c r="J4459" s="1">
        <v>127.737516881039</v>
      </c>
      <c r="K4459" s="1">
        <v>397.654701025647</v>
      </c>
      <c r="L4459" s="1">
        <v>286.85314702444299</v>
      </c>
      <c r="M4459" s="1">
        <f t="shared" si="279"/>
        <v>94.850019475572424</v>
      </c>
      <c r="N4459" s="1">
        <v>0</v>
      </c>
      <c r="O4459" s="1" t="str">
        <f t="shared" si="276"/>
        <v>25-40</v>
      </c>
    </row>
    <row r="4460" spans="1:15">
      <c r="A4460" s="1">
        <v>4459</v>
      </c>
      <c r="B4460" s="1">
        <v>86753094459</v>
      </c>
      <c r="C4460" s="2">
        <v>1.6904109589041096</v>
      </c>
      <c r="D4460" s="2" t="str">
        <f t="shared" si="277"/>
        <v>&gt; 1.5 year</v>
      </c>
      <c r="E4460" s="3">
        <v>27.394520547945206</v>
      </c>
      <c r="F4460" s="1">
        <v>0</v>
      </c>
      <c r="G4460" s="1">
        <v>32</v>
      </c>
      <c r="H4460" s="1" t="str">
        <f t="shared" si="278"/>
        <v>&lt;80</v>
      </c>
      <c r="I4460" s="1">
        <v>196.65132089210601</v>
      </c>
      <c r="J4460" s="1">
        <v>411.442415148919</v>
      </c>
      <c r="K4460" s="1">
        <v>222.67144462935801</v>
      </c>
      <c r="L4460" s="1">
        <v>178.81092055076601</v>
      </c>
      <c r="M4460" s="1">
        <f t="shared" si="279"/>
        <v>96.825382704896882</v>
      </c>
      <c r="N4460" s="1">
        <v>0</v>
      </c>
      <c r="O4460" s="1" t="str">
        <f t="shared" si="276"/>
        <v>25-40</v>
      </c>
    </row>
    <row r="4461" spans="1:15">
      <c r="A4461" s="1">
        <v>4460</v>
      </c>
      <c r="B4461" s="1">
        <v>86753094460</v>
      </c>
      <c r="C4461" s="2">
        <v>1.2027397260273973</v>
      </c>
      <c r="D4461" s="2" t="str">
        <f t="shared" si="277"/>
        <v>&lt;= 1.5 year</v>
      </c>
      <c r="E4461" s="3">
        <v>39.024657534246572</v>
      </c>
      <c r="F4461" s="1">
        <v>0</v>
      </c>
      <c r="G4461" s="1">
        <v>53</v>
      </c>
      <c r="H4461" s="1" t="str">
        <f t="shared" si="278"/>
        <v>&lt;80</v>
      </c>
      <c r="I4461" s="1">
        <v>146.41411856416201</v>
      </c>
      <c r="J4461" s="1">
        <v>252.91025289192001</v>
      </c>
      <c r="K4461" s="1">
        <v>136.59546078046299</v>
      </c>
      <c r="L4461" s="1">
        <v>51.634293432521602</v>
      </c>
      <c r="M4461" s="1">
        <f t="shared" si="279"/>
        <v>54.533520222044714</v>
      </c>
      <c r="N4461" s="1">
        <v>0</v>
      </c>
      <c r="O4461" s="1" t="str">
        <f t="shared" si="276"/>
        <v>25-40</v>
      </c>
    </row>
    <row r="4462" spans="1:15">
      <c r="A4462" s="1">
        <v>4461</v>
      </c>
      <c r="B4462" s="1">
        <v>86753094461</v>
      </c>
      <c r="C4462" s="2">
        <v>0.83013698630136989</v>
      </c>
      <c r="D4462" s="2" t="str">
        <f t="shared" si="277"/>
        <v>&lt;= 1.5 year</v>
      </c>
      <c r="E4462" s="3">
        <v>36.18904109589041</v>
      </c>
      <c r="F4462" s="1">
        <v>1</v>
      </c>
      <c r="G4462" s="1">
        <v>23</v>
      </c>
      <c r="H4462" s="1" t="str">
        <f t="shared" si="278"/>
        <v>&lt;80</v>
      </c>
      <c r="I4462" s="1">
        <v>1.1208216055873099</v>
      </c>
      <c r="J4462" s="1">
        <v>2.3787000502542002</v>
      </c>
      <c r="K4462" s="1">
        <v>464.19032245019099</v>
      </c>
      <c r="L4462" s="1">
        <v>338.34512078300497</v>
      </c>
      <c r="M4462" s="1">
        <f t="shared" si="279"/>
        <v>96.584214920450833</v>
      </c>
      <c r="N4462" s="1">
        <v>0</v>
      </c>
      <c r="O4462" s="1" t="str">
        <f t="shared" si="276"/>
        <v>25-40</v>
      </c>
    </row>
    <row r="4463" spans="1:15">
      <c r="A4463" s="1">
        <v>4462</v>
      </c>
      <c r="B4463" s="1">
        <v>86753094462</v>
      </c>
      <c r="C4463" s="2">
        <v>1.1287671232876713</v>
      </c>
      <c r="D4463" s="2" t="str">
        <f t="shared" si="277"/>
        <v>&lt;= 1.5 year</v>
      </c>
      <c r="E4463" s="3">
        <v>42.56986301369863</v>
      </c>
      <c r="F4463" s="1">
        <v>1</v>
      </c>
      <c r="G4463" s="1">
        <v>79</v>
      </c>
      <c r="H4463" s="1" t="str">
        <f t="shared" si="278"/>
        <v>&lt;80</v>
      </c>
      <c r="I4463" s="1">
        <v>57.199783671015901</v>
      </c>
      <c r="J4463" s="1">
        <v>230.447559050302</v>
      </c>
      <c r="K4463" s="1">
        <v>229.896676008714</v>
      </c>
      <c r="L4463" s="1">
        <v>16.522567228893202</v>
      </c>
      <c r="M4463" s="1">
        <f t="shared" si="279"/>
        <v>52.5820966062183</v>
      </c>
      <c r="N4463" s="1">
        <v>1</v>
      </c>
      <c r="O4463" s="1" t="str">
        <f t="shared" si="276"/>
        <v>&gt;40</v>
      </c>
    </row>
    <row r="4464" spans="1:15">
      <c r="A4464" s="1">
        <v>4463</v>
      </c>
      <c r="B4464" s="1">
        <v>86753094463</v>
      </c>
      <c r="C4464" s="2">
        <v>1.1835616438356165</v>
      </c>
      <c r="D4464" s="2" t="str">
        <f t="shared" si="277"/>
        <v>&lt;= 1.5 year</v>
      </c>
      <c r="E4464" s="3">
        <v>37.904109589041099</v>
      </c>
      <c r="F4464" s="1">
        <v>0</v>
      </c>
      <c r="G4464" s="1">
        <v>68</v>
      </c>
      <c r="H4464" s="1" t="str">
        <f t="shared" si="278"/>
        <v>&lt;80</v>
      </c>
      <c r="I4464" s="1">
        <v>131.445618365044</v>
      </c>
      <c r="J4464" s="1">
        <v>294.506533887572</v>
      </c>
      <c r="K4464" s="1">
        <v>138.66576232065501</v>
      </c>
      <c r="L4464" s="1">
        <v>4.8899723077054397E-2</v>
      </c>
      <c r="M4464" s="1">
        <f t="shared" si="279"/>
        <v>50.721931625457131</v>
      </c>
      <c r="N4464" s="1">
        <v>0</v>
      </c>
      <c r="O4464" s="1" t="str">
        <f t="shared" si="276"/>
        <v>25-40</v>
      </c>
    </row>
    <row r="4465" spans="1:15">
      <c r="A4465" s="1">
        <v>4464</v>
      </c>
      <c r="B4465" s="1">
        <v>86753094464</v>
      </c>
      <c r="C4465" s="2">
        <v>1.1972602739726028</v>
      </c>
      <c r="D4465" s="2" t="str">
        <f t="shared" si="277"/>
        <v>&lt;= 1.5 year</v>
      </c>
      <c r="E4465" s="3">
        <v>36.37808219178082</v>
      </c>
      <c r="F4465" s="1">
        <v>1</v>
      </c>
      <c r="G4465" s="1">
        <v>97</v>
      </c>
      <c r="H4465" s="1" t="str">
        <f t="shared" si="278"/>
        <v>&gt;=80</v>
      </c>
      <c r="I4465" s="1">
        <v>49.6759147872528</v>
      </c>
      <c r="J4465" s="1">
        <v>187.60770042107001</v>
      </c>
      <c r="K4465" s="1">
        <v>266.68955429135798</v>
      </c>
      <c r="L4465" s="1">
        <v>78.440268595125602</v>
      </c>
      <c r="M4465" s="1">
        <f t="shared" si="279"/>
        <v>60.398267963043857</v>
      </c>
      <c r="N4465" s="1">
        <v>0</v>
      </c>
      <c r="O4465" s="1" t="str">
        <f t="shared" si="276"/>
        <v>25-40</v>
      </c>
    </row>
    <row r="4466" spans="1:15">
      <c r="A4466" s="1">
        <v>4465</v>
      </c>
      <c r="B4466" s="1">
        <v>86753094465</v>
      </c>
      <c r="C4466" s="2">
        <v>1.6520547945205479</v>
      </c>
      <c r="D4466" s="2" t="str">
        <f t="shared" si="277"/>
        <v>&gt; 1.5 year</v>
      </c>
      <c r="E4466" s="3">
        <v>31.958904109589042</v>
      </c>
      <c r="F4466" s="1">
        <v>1</v>
      </c>
      <c r="G4466" s="1">
        <v>63</v>
      </c>
      <c r="H4466" s="1" t="str">
        <f t="shared" si="278"/>
        <v>&lt;80</v>
      </c>
      <c r="I4466" s="1">
        <v>322.14777568567899</v>
      </c>
      <c r="J4466" s="1">
        <v>140.11990943082401</v>
      </c>
      <c r="K4466" s="1">
        <v>347.64351959984498</v>
      </c>
      <c r="L4466" s="1">
        <v>222.12499751087699</v>
      </c>
      <c r="M4466" s="1">
        <f t="shared" si="279"/>
        <v>105.35363686260688</v>
      </c>
      <c r="N4466" s="1">
        <v>0</v>
      </c>
      <c r="O4466" s="1" t="str">
        <f t="shared" si="276"/>
        <v>25-40</v>
      </c>
    </row>
    <row r="4467" spans="1:15">
      <c r="A4467" s="1">
        <v>4466</v>
      </c>
      <c r="B4467" s="1">
        <v>86753094466</v>
      </c>
      <c r="C4467" s="2">
        <v>1.0986301369863014</v>
      </c>
      <c r="D4467" s="2" t="str">
        <f t="shared" si="277"/>
        <v>&lt;= 1.5 year</v>
      </c>
      <c r="E4467" s="3">
        <v>41.446575342465756</v>
      </c>
      <c r="F4467" s="1">
        <v>1</v>
      </c>
      <c r="G4467" s="1">
        <v>84</v>
      </c>
      <c r="H4467" s="1" t="str">
        <f t="shared" si="278"/>
        <v>&gt;=80</v>
      </c>
      <c r="I4467" s="1">
        <v>35.021355900137202</v>
      </c>
      <c r="J4467" s="1">
        <v>419.05394916223599</v>
      </c>
      <c r="K4467" s="1">
        <v>188.99809947237401</v>
      </c>
      <c r="L4467" s="1">
        <v>0.19303925660697399</v>
      </c>
      <c r="M4467" s="1">
        <f t="shared" si="279"/>
        <v>59.028961052467572</v>
      </c>
      <c r="N4467" s="1">
        <v>0</v>
      </c>
      <c r="O4467" s="1" t="str">
        <f t="shared" si="276"/>
        <v>&gt;40</v>
      </c>
    </row>
    <row r="4468" spans="1:15">
      <c r="A4468" s="1">
        <v>4467</v>
      </c>
      <c r="B4468" s="1">
        <v>86753094467</v>
      </c>
      <c r="C4468" s="2">
        <v>1.0301369863013699</v>
      </c>
      <c r="D4468" s="2" t="str">
        <f t="shared" si="277"/>
        <v>&lt;= 1.5 year</v>
      </c>
      <c r="E4468" s="3">
        <v>34.556164383561644</v>
      </c>
      <c r="F4468" s="1">
        <v>0</v>
      </c>
      <c r="G4468" s="1">
        <v>19</v>
      </c>
      <c r="H4468" s="1" t="str">
        <f t="shared" si="278"/>
        <v>&lt;80</v>
      </c>
      <c r="I4468" s="1">
        <v>47.132261713711401</v>
      </c>
      <c r="J4468" s="1">
        <v>82.184614179843194</v>
      </c>
      <c r="K4468" s="1">
        <v>378.67063502402902</v>
      </c>
      <c r="L4468" s="1">
        <v>431.26114969867803</v>
      </c>
      <c r="M4468" s="1">
        <f t="shared" si="279"/>
        <v>107.53716423820921</v>
      </c>
      <c r="N4468" s="1">
        <v>0</v>
      </c>
      <c r="O4468" s="1" t="str">
        <f t="shared" si="276"/>
        <v>25-40</v>
      </c>
    </row>
    <row r="4469" spans="1:15">
      <c r="A4469" s="1">
        <v>4468</v>
      </c>
      <c r="B4469" s="1">
        <v>86753094468</v>
      </c>
      <c r="C4469" s="2">
        <v>1.6328767123287671</v>
      </c>
      <c r="D4469" s="2" t="str">
        <f t="shared" si="277"/>
        <v>&gt; 1.5 year</v>
      </c>
      <c r="E4469" s="3">
        <v>32.920547945205477</v>
      </c>
      <c r="F4469" s="1">
        <v>1</v>
      </c>
      <c r="G4469" s="1">
        <v>37</v>
      </c>
      <c r="H4469" s="1" t="str">
        <f t="shared" si="278"/>
        <v>&lt;80</v>
      </c>
      <c r="I4469" s="1">
        <v>289.48509055007798</v>
      </c>
      <c r="J4469" s="1">
        <v>249.67586991815401</v>
      </c>
      <c r="K4469" s="1">
        <v>202.536159500792</v>
      </c>
      <c r="L4469" s="1">
        <v>299.52559088619699</v>
      </c>
      <c r="M4469" s="1">
        <f t="shared" si="279"/>
        <v>103.38028688389723</v>
      </c>
      <c r="N4469" s="1">
        <v>0</v>
      </c>
      <c r="O4469" s="1" t="str">
        <f t="shared" si="276"/>
        <v>25-40</v>
      </c>
    </row>
    <row r="4470" spans="1:15">
      <c r="A4470" s="1">
        <v>4469</v>
      </c>
      <c r="B4470" s="1">
        <v>86753094469</v>
      </c>
      <c r="C4470" s="2">
        <v>1.2410958904109588</v>
      </c>
      <c r="D4470" s="2" t="str">
        <f t="shared" si="277"/>
        <v>&lt;= 1.5 year</v>
      </c>
      <c r="E4470" s="3">
        <v>41.435616438356163</v>
      </c>
      <c r="F4470" s="1">
        <v>1</v>
      </c>
      <c r="G4470" s="1">
        <v>83</v>
      </c>
      <c r="H4470" s="1" t="str">
        <f t="shared" si="278"/>
        <v>&gt;=80</v>
      </c>
      <c r="I4470" s="1">
        <v>15.701562094419099</v>
      </c>
      <c r="J4470" s="1">
        <v>268.11325184307799</v>
      </c>
      <c r="K4470" s="1">
        <v>337.298917936745</v>
      </c>
      <c r="L4470" s="1">
        <v>8.1888944927938603</v>
      </c>
      <c r="M4470" s="1">
        <f t="shared" si="279"/>
        <v>64.163722606544425</v>
      </c>
      <c r="N4470" s="1">
        <v>0</v>
      </c>
      <c r="O4470" s="1" t="str">
        <f t="shared" si="276"/>
        <v>&gt;40</v>
      </c>
    </row>
    <row r="4471" spans="1:15">
      <c r="A4471" s="1">
        <v>4470</v>
      </c>
      <c r="B4471" s="1">
        <v>86753094470</v>
      </c>
      <c r="C4471" s="2">
        <v>1.6109589041095891</v>
      </c>
      <c r="D4471" s="2" t="str">
        <f t="shared" si="277"/>
        <v>&gt; 1.5 year</v>
      </c>
      <c r="E4471" s="3">
        <v>29.8</v>
      </c>
      <c r="F4471" s="1">
        <v>0</v>
      </c>
      <c r="G4471" s="1">
        <v>45</v>
      </c>
      <c r="H4471" s="1" t="str">
        <f t="shared" si="278"/>
        <v>&lt;80</v>
      </c>
      <c r="I4471" s="1">
        <v>156.6483510537</v>
      </c>
      <c r="J4471" s="1">
        <v>177.27130021820099</v>
      </c>
      <c r="K4471" s="1">
        <v>256.969267723337</v>
      </c>
      <c r="L4471" s="1">
        <v>370.19833069254202</v>
      </c>
      <c r="M4471" s="1">
        <f t="shared" si="279"/>
        <v>101.97368391165756</v>
      </c>
      <c r="N4471" s="1">
        <v>1</v>
      </c>
      <c r="O4471" s="1" t="str">
        <f t="shared" si="276"/>
        <v>25-40</v>
      </c>
    </row>
    <row r="4472" spans="1:15">
      <c r="A4472" s="1">
        <v>4471</v>
      </c>
      <c r="B4472" s="1">
        <v>86753094471</v>
      </c>
      <c r="C4472" s="2">
        <v>1.7753424657534247</v>
      </c>
      <c r="D4472" s="2" t="str">
        <f t="shared" si="277"/>
        <v>&gt; 1.5 year</v>
      </c>
      <c r="E4472" s="3">
        <v>29.317808219178083</v>
      </c>
      <c r="F4472" s="1">
        <v>1</v>
      </c>
      <c r="G4472" s="1">
        <v>44</v>
      </c>
      <c r="H4472" s="1" t="str">
        <f t="shared" si="278"/>
        <v>&lt;80</v>
      </c>
      <c r="I4472" s="1">
        <v>258.86414650043599</v>
      </c>
      <c r="J4472" s="1">
        <v>180.49960189293401</v>
      </c>
      <c r="K4472" s="1">
        <v>193.052464636195</v>
      </c>
      <c r="L4472" s="1">
        <v>351.308570997723</v>
      </c>
      <c r="M4472" s="1">
        <f t="shared" si="279"/>
        <v>100.47242414753975</v>
      </c>
      <c r="N4472" s="1">
        <v>0</v>
      </c>
      <c r="O4472" s="1" t="str">
        <f t="shared" si="276"/>
        <v>25-40</v>
      </c>
    </row>
    <row r="4473" spans="1:15">
      <c r="A4473" s="1">
        <v>4472</v>
      </c>
      <c r="B4473" s="1">
        <v>86753094472</v>
      </c>
      <c r="C4473" s="2">
        <v>1.5972602739726027</v>
      </c>
      <c r="D4473" s="2" t="str">
        <f t="shared" si="277"/>
        <v>&gt; 1.5 year</v>
      </c>
      <c r="E4473" s="3">
        <v>35.728767123287675</v>
      </c>
      <c r="F4473" s="1">
        <v>0</v>
      </c>
      <c r="G4473" s="1">
        <v>43</v>
      </c>
      <c r="H4473" s="1" t="str">
        <f t="shared" si="278"/>
        <v>&lt;80</v>
      </c>
      <c r="I4473" s="1">
        <v>277.14438502076501</v>
      </c>
      <c r="J4473" s="1">
        <v>224.26812138093999</v>
      </c>
      <c r="K4473" s="1">
        <v>268.40459260646998</v>
      </c>
      <c r="L4473" s="1">
        <v>221.37573162929601</v>
      </c>
      <c r="M4473" s="1">
        <f t="shared" si="279"/>
        <v>98.886639420428324</v>
      </c>
      <c r="N4473" s="1">
        <v>0</v>
      </c>
      <c r="O4473" s="1" t="str">
        <f t="shared" si="276"/>
        <v>25-40</v>
      </c>
    </row>
    <row r="4474" spans="1:15">
      <c r="A4474" s="1">
        <v>4473</v>
      </c>
      <c r="B4474" s="1">
        <v>86753094473</v>
      </c>
      <c r="C4474" s="2">
        <v>1.5287671232876712</v>
      </c>
      <c r="D4474" s="2" t="str">
        <f t="shared" si="277"/>
        <v>&gt; 1.5 year</v>
      </c>
      <c r="E4474" s="3">
        <v>34.920547945205477</v>
      </c>
      <c r="F4474" s="1">
        <v>1</v>
      </c>
      <c r="G4474" s="1">
        <v>39</v>
      </c>
      <c r="H4474" s="1" t="str">
        <f t="shared" si="278"/>
        <v>&lt;80</v>
      </c>
      <c r="I4474" s="1">
        <v>226.01914982527001</v>
      </c>
      <c r="J4474" s="1">
        <v>217.297203190413</v>
      </c>
      <c r="K4474" s="1">
        <v>250.26660357921801</v>
      </c>
      <c r="L4474" s="1">
        <v>270.78042871573399</v>
      </c>
      <c r="M4474" s="1">
        <f t="shared" si="279"/>
        <v>97.990952116648884</v>
      </c>
      <c r="N4474" s="1">
        <v>0</v>
      </c>
      <c r="O4474" s="1" t="str">
        <f t="shared" si="276"/>
        <v>25-40</v>
      </c>
    </row>
    <row r="4475" spans="1:15">
      <c r="A4475" s="1">
        <v>4474</v>
      </c>
      <c r="B4475" s="1">
        <v>86753094474</v>
      </c>
      <c r="C4475" s="2">
        <v>1.6821917808219178</v>
      </c>
      <c r="D4475" s="2" t="str">
        <f t="shared" si="277"/>
        <v>&gt; 1.5 year</v>
      </c>
      <c r="E4475" s="3">
        <v>26.997260273972604</v>
      </c>
      <c r="F4475" s="1">
        <v>0</v>
      </c>
      <c r="G4475" s="1">
        <v>36</v>
      </c>
      <c r="H4475" s="1" t="str">
        <f t="shared" si="278"/>
        <v>&lt;80</v>
      </c>
      <c r="I4475" s="1">
        <v>186.435642222632</v>
      </c>
      <c r="J4475" s="1">
        <v>285.83105692467399</v>
      </c>
      <c r="K4475" s="1">
        <v>239.117565814324</v>
      </c>
      <c r="L4475" s="1">
        <v>333.13748503564699</v>
      </c>
      <c r="M4475" s="1">
        <f t="shared" si="279"/>
        <v>106.45194203378099</v>
      </c>
      <c r="N4475" s="1">
        <v>0</v>
      </c>
      <c r="O4475" s="1" t="str">
        <f t="shared" si="276"/>
        <v>25-40</v>
      </c>
    </row>
    <row r="4476" spans="1:15">
      <c r="A4476" s="1">
        <v>4475</v>
      </c>
      <c r="B4476" s="1">
        <v>86753094475</v>
      </c>
      <c r="C4476" s="2">
        <v>1.7205479452054795</v>
      </c>
      <c r="D4476" s="2" t="str">
        <f t="shared" si="277"/>
        <v>&gt; 1.5 year</v>
      </c>
      <c r="E4476" s="3">
        <v>37.293150684931504</v>
      </c>
      <c r="F4476" s="1">
        <v>1</v>
      </c>
      <c r="G4476" s="1">
        <v>34</v>
      </c>
      <c r="H4476" s="1" t="str">
        <f t="shared" si="278"/>
        <v>&lt;80</v>
      </c>
      <c r="I4476" s="1">
        <v>252.28666257262199</v>
      </c>
      <c r="J4476" s="1">
        <v>166.77376404678799</v>
      </c>
      <c r="K4476" s="1">
        <v>328.116416489686</v>
      </c>
      <c r="L4476" s="1">
        <v>207.848657616737</v>
      </c>
      <c r="M4476" s="1">
        <f t="shared" si="279"/>
        <v>97.840643022323562</v>
      </c>
      <c r="N4476" s="1">
        <v>0</v>
      </c>
      <c r="O4476" s="1" t="str">
        <f t="shared" si="276"/>
        <v>25-40</v>
      </c>
    </row>
    <row r="4477" spans="1:15">
      <c r="A4477" s="1">
        <v>4476</v>
      </c>
      <c r="B4477" s="1">
        <v>86753094476</v>
      </c>
      <c r="C4477" s="2">
        <v>1.7342465753424658</v>
      </c>
      <c r="D4477" s="2" t="str">
        <f t="shared" si="277"/>
        <v>&gt; 1.5 year</v>
      </c>
      <c r="E4477" s="3">
        <v>32.249315068493154</v>
      </c>
      <c r="F4477" s="1">
        <v>0</v>
      </c>
      <c r="G4477" s="1">
        <v>20</v>
      </c>
      <c r="H4477" s="1" t="str">
        <f t="shared" si="278"/>
        <v>&lt;80</v>
      </c>
      <c r="I4477" s="1">
        <v>164.48329192102099</v>
      </c>
      <c r="J4477" s="1">
        <v>259.49786301547601</v>
      </c>
      <c r="K4477" s="1">
        <v>208.82155740242601</v>
      </c>
      <c r="L4477" s="1">
        <v>171.925626462483</v>
      </c>
      <c r="M4477" s="1">
        <f t="shared" si="279"/>
        <v>79.608154458708839</v>
      </c>
      <c r="N4477" s="1">
        <v>1</v>
      </c>
      <c r="O4477" s="1" t="str">
        <f t="shared" si="276"/>
        <v>25-40</v>
      </c>
    </row>
    <row r="4478" spans="1:15">
      <c r="A4478" s="1">
        <v>4477</v>
      </c>
      <c r="B4478" s="1">
        <v>86753094477</v>
      </c>
      <c r="C4478" s="2">
        <v>1.2575342465753425</v>
      </c>
      <c r="D4478" s="2" t="str">
        <f t="shared" si="277"/>
        <v>&lt;= 1.5 year</v>
      </c>
      <c r="E4478" s="3">
        <v>40.630136986301373</v>
      </c>
      <c r="F4478" s="1">
        <v>1</v>
      </c>
      <c r="G4478" s="1">
        <v>102</v>
      </c>
      <c r="H4478" s="1" t="str">
        <f t="shared" si="278"/>
        <v>&gt;=80</v>
      </c>
      <c r="I4478" s="1">
        <v>2.7326420656577302</v>
      </c>
      <c r="J4478" s="1">
        <v>356.05199716562498</v>
      </c>
      <c r="K4478" s="1">
        <v>209.65363121569999</v>
      </c>
      <c r="L4478" s="1">
        <v>32.832345257964903</v>
      </c>
      <c r="M4478" s="1">
        <f t="shared" si="279"/>
        <v>57.801088315342405</v>
      </c>
      <c r="N4478" s="1">
        <v>0</v>
      </c>
      <c r="O4478" s="1" t="str">
        <f t="shared" si="276"/>
        <v>&gt;40</v>
      </c>
    </row>
    <row r="4479" spans="1:15">
      <c r="A4479" s="1">
        <v>4478</v>
      </c>
      <c r="B4479" s="1">
        <v>86753094478</v>
      </c>
      <c r="C4479" s="2">
        <v>1.2657534246575342</v>
      </c>
      <c r="D4479" s="2" t="str">
        <f t="shared" si="277"/>
        <v>&lt;= 1.5 year</v>
      </c>
      <c r="E4479" s="3">
        <v>45.742465753424661</v>
      </c>
      <c r="F4479" s="1">
        <v>1</v>
      </c>
      <c r="G4479" s="1">
        <v>84</v>
      </c>
      <c r="H4479" s="1" t="str">
        <f t="shared" si="278"/>
        <v>&gt;=80</v>
      </c>
      <c r="I4479" s="1">
        <v>82.833975884790704</v>
      </c>
      <c r="J4479" s="1">
        <v>225.15843280222299</v>
      </c>
      <c r="K4479" s="1">
        <v>226.912254753811</v>
      </c>
      <c r="L4479" s="1">
        <v>17.596052850696999</v>
      </c>
      <c r="M4479" s="1">
        <f t="shared" si="279"/>
        <v>53.980389607502055</v>
      </c>
      <c r="N4479" s="1">
        <v>0</v>
      </c>
      <c r="O4479" s="1" t="str">
        <f t="shared" si="276"/>
        <v>&gt;40</v>
      </c>
    </row>
    <row r="4480" spans="1:15">
      <c r="A4480" s="1">
        <v>4479</v>
      </c>
      <c r="B4480" s="1">
        <v>86753094479</v>
      </c>
      <c r="C4480" s="2">
        <v>1.6493150684931508</v>
      </c>
      <c r="D4480" s="2" t="str">
        <f t="shared" si="277"/>
        <v>&gt; 1.5 year</v>
      </c>
      <c r="E4480" s="3">
        <v>31.030136986301368</v>
      </c>
      <c r="F4480" s="1">
        <v>0</v>
      </c>
      <c r="G4480" s="1">
        <v>38</v>
      </c>
      <c r="H4480" s="1" t="str">
        <f t="shared" si="278"/>
        <v>&lt;80</v>
      </c>
      <c r="I4480" s="1">
        <v>266.31372157963699</v>
      </c>
      <c r="J4480" s="1">
        <v>271.53934692456602</v>
      </c>
      <c r="K4480" s="1">
        <v>235.30520969767301</v>
      </c>
      <c r="L4480" s="1">
        <v>229.25619558131001</v>
      </c>
      <c r="M4480" s="1">
        <f t="shared" si="279"/>
        <v>98.7756141138142</v>
      </c>
      <c r="N4480" s="1">
        <v>0</v>
      </c>
      <c r="O4480" s="1" t="str">
        <f t="shared" si="276"/>
        <v>25-40</v>
      </c>
    </row>
    <row r="4481" spans="1:15">
      <c r="A4481" s="1">
        <v>4480</v>
      </c>
      <c r="B4481" s="1">
        <v>86753094480</v>
      </c>
      <c r="C4481" s="2">
        <v>1.2602739726027397</v>
      </c>
      <c r="D4481" s="2" t="str">
        <f t="shared" si="277"/>
        <v>&lt;= 1.5 year</v>
      </c>
      <c r="E4481" s="3">
        <v>37.0027397260274</v>
      </c>
      <c r="F4481" s="1">
        <v>1</v>
      </c>
      <c r="G4481" s="1">
        <v>95</v>
      </c>
      <c r="H4481" s="1" t="str">
        <f t="shared" si="278"/>
        <v>&gt;=80</v>
      </c>
      <c r="I4481" s="1">
        <v>64.166881372196997</v>
      </c>
      <c r="J4481" s="1">
        <v>250.207417066624</v>
      </c>
      <c r="K4481" s="1">
        <v>206.77695318369501</v>
      </c>
      <c r="L4481" s="1">
        <v>67.742633574962497</v>
      </c>
      <c r="M4481" s="1">
        <f t="shared" si="279"/>
        <v>58.092294286144579</v>
      </c>
      <c r="N4481" s="1">
        <v>0</v>
      </c>
      <c r="O4481" s="1" t="str">
        <f t="shared" si="276"/>
        <v>25-40</v>
      </c>
    </row>
    <row r="4482" spans="1:15">
      <c r="A4482" s="1">
        <v>4481</v>
      </c>
      <c r="B4482" s="1">
        <v>86753094481</v>
      </c>
      <c r="C4482" s="2">
        <v>1.1945205479452055</v>
      </c>
      <c r="D4482" s="2" t="str">
        <f t="shared" si="277"/>
        <v>&lt;= 1.5 year</v>
      </c>
      <c r="E4482" s="3">
        <v>37.273972602739725</v>
      </c>
      <c r="F4482" s="1">
        <v>0</v>
      </c>
      <c r="G4482" s="1">
        <v>64</v>
      </c>
      <c r="H4482" s="1" t="str">
        <f t="shared" si="278"/>
        <v>&lt;80</v>
      </c>
      <c r="I4482" s="1">
        <v>38.718729160725999</v>
      </c>
      <c r="J4482" s="1">
        <v>263.06224988357098</v>
      </c>
      <c r="K4482" s="1">
        <v>232.882812157953</v>
      </c>
      <c r="L4482" s="1">
        <v>25.247726120558401</v>
      </c>
      <c r="M4482" s="1">
        <f t="shared" si="279"/>
        <v>55.118142916965127</v>
      </c>
      <c r="N4482" s="1">
        <v>0</v>
      </c>
      <c r="O4482" s="1" t="str">
        <f t="shared" ref="O4482:O4545" si="280">IF(AND(E4482&gt;17,E4482&lt;25),"17-25",IF(AND(E4482&gt;25,E4482&lt;40),"25-40","&gt;40"))</f>
        <v>25-40</v>
      </c>
    </row>
    <row r="4483" spans="1:15">
      <c r="A4483" s="1">
        <v>4482</v>
      </c>
      <c r="B4483" s="1">
        <v>86753094482</v>
      </c>
      <c r="C4483" s="2">
        <v>1.5835616438356164</v>
      </c>
      <c r="D4483" s="2" t="str">
        <f t="shared" ref="D4483:D4546" si="281">IF(OR(C4483&lt;1.5, C4483=1.5),"&lt;= 1.5 year","&gt; 1.5 year")</f>
        <v>&gt; 1.5 year</v>
      </c>
      <c r="E4483" s="3">
        <v>32.12054794520548</v>
      </c>
      <c r="F4483" s="1">
        <v>1</v>
      </c>
      <c r="G4483" s="1">
        <v>47</v>
      </c>
      <c r="H4483" s="1" t="str">
        <f t="shared" ref="H4483:H4546" si="282">IF(G4483&lt;80,"&lt;80","&gt;=80")</f>
        <v>&lt;80</v>
      </c>
      <c r="I4483" s="1">
        <v>285.87897183443101</v>
      </c>
      <c r="J4483" s="1">
        <v>222.51820329653</v>
      </c>
      <c r="K4483" s="1">
        <v>179.05162916281199</v>
      </c>
      <c r="L4483" s="1">
        <v>282.84245362158998</v>
      </c>
      <c r="M4483" s="1">
        <f t="shared" ref="M4483:M4546" si="283">SUMPRODUCT(I4483:L4483,$P$3:$S$3)</f>
        <v>96.09906394460512</v>
      </c>
      <c r="N4483" s="1">
        <v>0</v>
      </c>
      <c r="O4483" s="1" t="str">
        <f t="shared" si="280"/>
        <v>25-40</v>
      </c>
    </row>
    <row r="4484" spans="1:15">
      <c r="A4484" s="1">
        <v>4483</v>
      </c>
      <c r="B4484" s="1">
        <v>86753094483</v>
      </c>
      <c r="C4484" s="2">
        <v>1.252054794520548</v>
      </c>
      <c r="D4484" s="2" t="str">
        <f t="shared" si="281"/>
        <v>&lt;= 1.5 year</v>
      </c>
      <c r="E4484" s="3">
        <v>37.643835616438359</v>
      </c>
      <c r="F4484" s="1">
        <v>0</v>
      </c>
      <c r="G4484" s="1">
        <v>48</v>
      </c>
      <c r="H4484" s="1" t="str">
        <f t="shared" si="282"/>
        <v>&lt;80</v>
      </c>
      <c r="I4484" s="1">
        <v>92.862896886548896</v>
      </c>
      <c r="J4484" s="1">
        <v>327.20179997562798</v>
      </c>
      <c r="K4484" s="1">
        <v>162.91765466729899</v>
      </c>
      <c r="L4484" s="1">
        <v>16.143876648993501</v>
      </c>
      <c r="M4484" s="1">
        <f t="shared" si="283"/>
        <v>55.092559506929241</v>
      </c>
      <c r="N4484" s="1">
        <v>0</v>
      </c>
      <c r="O4484" s="1" t="str">
        <f t="shared" si="280"/>
        <v>25-40</v>
      </c>
    </row>
    <row r="4485" spans="1:15">
      <c r="A4485" s="1">
        <v>4484</v>
      </c>
      <c r="B4485" s="1">
        <v>86753094484</v>
      </c>
      <c r="C4485" s="2">
        <v>1.8273972602739725</v>
      </c>
      <c r="D4485" s="2" t="str">
        <f t="shared" si="281"/>
        <v>&gt; 1.5 year</v>
      </c>
      <c r="E4485" s="3">
        <v>33.709589041095889</v>
      </c>
      <c r="F4485" s="1">
        <v>0</v>
      </c>
      <c r="G4485" s="1">
        <v>24</v>
      </c>
      <c r="H4485" s="1" t="str">
        <f t="shared" si="282"/>
        <v>&lt;80</v>
      </c>
      <c r="I4485" s="1">
        <v>165.96613862879701</v>
      </c>
      <c r="J4485" s="1">
        <v>219.79291157478499</v>
      </c>
      <c r="K4485" s="1">
        <v>397.43095095419602</v>
      </c>
      <c r="L4485" s="1">
        <v>138.14330134974699</v>
      </c>
      <c r="M4485" s="1">
        <f t="shared" si="283"/>
        <v>95.129634292759718</v>
      </c>
      <c r="N4485" s="1">
        <v>0</v>
      </c>
      <c r="O4485" s="1" t="str">
        <f t="shared" si="280"/>
        <v>25-40</v>
      </c>
    </row>
    <row r="4486" spans="1:15">
      <c r="A4486" s="1">
        <v>4485</v>
      </c>
      <c r="B4486" s="1">
        <v>86753094485</v>
      </c>
      <c r="C4486" s="2">
        <v>1.1945205479452055</v>
      </c>
      <c r="D4486" s="2" t="str">
        <f t="shared" si="281"/>
        <v>&lt;= 1.5 year</v>
      </c>
      <c r="E4486" s="3">
        <v>41.684931506849317</v>
      </c>
      <c r="F4486" s="1">
        <v>0</v>
      </c>
      <c r="G4486" s="1">
        <v>81</v>
      </c>
      <c r="H4486" s="1" t="str">
        <f t="shared" si="282"/>
        <v>&gt;=80</v>
      </c>
      <c r="I4486" s="1">
        <v>19.915569734824601</v>
      </c>
      <c r="J4486" s="1">
        <v>435.95295973268702</v>
      </c>
      <c r="K4486" s="1">
        <v>175.662817744004</v>
      </c>
      <c r="L4486" s="1">
        <v>3.0216550619681501</v>
      </c>
      <c r="M4486" s="1">
        <f t="shared" si="283"/>
        <v>57.911619094117583</v>
      </c>
      <c r="N4486" s="1">
        <v>0</v>
      </c>
      <c r="O4486" s="1" t="str">
        <f t="shared" si="280"/>
        <v>&gt;40</v>
      </c>
    </row>
    <row r="4487" spans="1:15">
      <c r="A4487" s="1">
        <v>4486</v>
      </c>
      <c r="B4487" s="1">
        <v>86753094486</v>
      </c>
      <c r="C4487" s="2">
        <v>1.2246575342465753</v>
      </c>
      <c r="D4487" s="2" t="str">
        <f t="shared" si="281"/>
        <v>&lt;= 1.5 year</v>
      </c>
      <c r="E4487" s="3">
        <v>43.057534246575344</v>
      </c>
      <c r="F4487" s="1">
        <v>0</v>
      </c>
      <c r="G4487" s="1">
        <v>91</v>
      </c>
      <c r="H4487" s="1" t="str">
        <f t="shared" si="282"/>
        <v>&gt;=80</v>
      </c>
      <c r="I4487" s="1">
        <v>20.239623196124501</v>
      </c>
      <c r="J4487" s="1">
        <v>258.306345795364</v>
      </c>
      <c r="K4487" s="1">
        <v>217.059953515383</v>
      </c>
      <c r="L4487" s="1">
        <v>99.344312901059197</v>
      </c>
      <c r="M4487" s="1">
        <f t="shared" si="283"/>
        <v>60.252189489292149</v>
      </c>
      <c r="N4487" s="1">
        <v>0</v>
      </c>
      <c r="O4487" s="1" t="str">
        <f t="shared" si="280"/>
        <v>&gt;40</v>
      </c>
    </row>
    <row r="4488" spans="1:15">
      <c r="A4488" s="1">
        <v>4487</v>
      </c>
      <c r="B4488" s="1">
        <v>86753094487</v>
      </c>
      <c r="C4488" s="2">
        <v>1.1698630136986301</v>
      </c>
      <c r="D4488" s="2" t="str">
        <f t="shared" si="281"/>
        <v>&lt;= 1.5 year</v>
      </c>
      <c r="E4488" s="3">
        <v>38.712328767123289</v>
      </c>
      <c r="F4488" s="1">
        <v>0</v>
      </c>
      <c r="G4488" s="1">
        <v>64</v>
      </c>
      <c r="H4488" s="1" t="str">
        <f t="shared" si="282"/>
        <v>&lt;80</v>
      </c>
      <c r="I4488" s="1">
        <v>12.856365935927</v>
      </c>
      <c r="J4488" s="1">
        <v>294.38229502001599</v>
      </c>
      <c r="K4488" s="1">
        <v>275.74246097714001</v>
      </c>
      <c r="L4488" s="1">
        <v>31.5376390858322</v>
      </c>
      <c r="M4488" s="1">
        <f t="shared" si="283"/>
        <v>61.452704884032102</v>
      </c>
      <c r="N4488" s="1">
        <v>0</v>
      </c>
      <c r="O4488" s="1" t="str">
        <f t="shared" si="280"/>
        <v>25-40</v>
      </c>
    </row>
    <row r="4489" spans="1:15">
      <c r="A4489" s="1">
        <v>4488</v>
      </c>
      <c r="B4489" s="1">
        <v>86753094488</v>
      </c>
      <c r="C4489" s="2">
        <v>1.6164383561643836</v>
      </c>
      <c r="D4489" s="2" t="str">
        <f t="shared" si="281"/>
        <v>&gt; 1.5 year</v>
      </c>
      <c r="E4489" s="3">
        <v>30.336986301369862</v>
      </c>
      <c r="F4489" s="1">
        <v>0</v>
      </c>
      <c r="G4489" s="1">
        <v>55</v>
      </c>
      <c r="H4489" s="1" t="str">
        <f t="shared" si="282"/>
        <v>&lt;80</v>
      </c>
      <c r="I4489" s="1">
        <v>360.32824406067903</v>
      </c>
      <c r="J4489" s="1">
        <v>249.80735336572701</v>
      </c>
      <c r="K4489" s="1">
        <v>143.80930803325401</v>
      </c>
      <c r="L4489" s="1">
        <v>212.45942273548499</v>
      </c>
      <c r="M4489" s="1">
        <f t="shared" si="283"/>
        <v>91.563095486361163</v>
      </c>
      <c r="N4489" s="1">
        <v>1</v>
      </c>
      <c r="O4489" s="1" t="str">
        <f t="shared" si="280"/>
        <v>25-40</v>
      </c>
    </row>
    <row r="4490" spans="1:15">
      <c r="A4490" s="1">
        <v>4489</v>
      </c>
      <c r="B4490" s="1">
        <v>86753094489</v>
      </c>
      <c r="C4490" s="2">
        <v>1.5753424657534247</v>
      </c>
      <c r="D4490" s="2" t="str">
        <f t="shared" si="281"/>
        <v>&gt; 1.5 year</v>
      </c>
      <c r="E4490" s="3">
        <v>30.553424657534247</v>
      </c>
      <c r="F4490" s="1">
        <v>0</v>
      </c>
      <c r="G4490" s="1">
        <v>46</v>
      </c>
      <c r="H4490" s="1" t="str">
        <f t="shared" si="282"/>
        <v>&lt;80</v>
      </c>
      <c r="I4490" s="1">
        <v>293.31378789885503</v>
      </c>
      <c r="J4490" s="1">
        <v>165.76382256860001</v>
      </c>
      <c r="K4490" s="1">
        <v>234.98118939544699</v>
      </c>
      <c r="L4490" s="1">
        <v>344.93024859606101</v>
      </c>
      <c r="M4490" s="1">
        <f t="shared" si="283"/>
        <v>106.31558139637735</v>
      </c>
      <c r="N4490" s="1">
        <v>0</v>
      </c>
      <c r="O4490" s="1" t="str">
        <f t="shared" si="280"/>
        <v>25-40</v>
      </c>
    </row>
    <row r="4491" spans="1:15">
      <c r="A4491" s="1">
        <v>4490</v>
      </c>
      <c r="B4491" s="1">
        <v>86753094490</v>
      </c>
      <c r="C4491" s="2">
        <v>1.167123287671233</v>
      </c>
      <c r="D4491" s="2" t="str">
        <f t="shared" si="281"/>
        <v>&lt;= 1.5 year</v>
      </c>
      <c r="E4491" s="3">
        <v>36.345205479452055</v>
      </c>
      <c r="F4491" s="1">
        <v>0</v>
      </c>
      <c r="G4491" s="1">
        <v>108</v>
      </c>
      <c r="H4491" s="1" t="str">
        <f t="shared" si="282"/>
        <v>&gt;=80</v>
      </c>
      <c r="I4491" s="1">
        <v>17.348757404417402</v>
      </c>
      <c r="J4491" s="1">
        <v>226.658951987584</v>
      </c>
      <c r="K4491" s="1">
        <v>227.260044380344</v>
      </c>
      <c r="L4491" s="1">
        <v>26.2772600727052</v>
      </c>
      <c r="M4491" s="1">
        <f t="shared" si="283"/>
        <v>49.945093285726017</v>
      </c>
      <c r="N4491" s="1">
        <v>1</v>
      </c>
      <c r="O4491" s="1" t="str">
        <f t="shared" si="280"/>
        <v>25-40</v>
      </c>
    </row>
    <row r="4492" spans="1:15">
      <c r="A4492" s="1">
        <v>4491</v>
      </c>
      <c r="B4492" s="1">
        <v>86753094491</v>
      </c>
      <c r="C4492" s="2">
        <v>1.1972602739726028</v>
      </c>
      <c r="D4492" s="2" t="str">
        <f t="shared" si="281"/>
        <v>&lt;= 1.5 year</v>
      </c>
      <c r="E4492" s="3">
        <v>43.884931506849313</v>
      </c>
      <c r="F4492" s="1">
        <v>0</v>
      </c>
      <c r="G4492" s="1">
        <v>73</v>
      </c>
      <c r="H4492" s="1" t="str">
        <f t="shared" si="282"/>
        <v>&lt;80</v>
      </c>
      <c r="I4492" s="1">
        <v>11.1595531648657</v>
      </c>
      <c r="J4492" s="1">
        <v>171.87356196991499</v>
      </c>
      <c r="K4492" s="1">
        <v>301.46044015486802</v>
      </c>
      <c r="L4492" s="1">
        <v>31.8407944287781</v>
      </c>
      <c r="M4492" s="1">
        <f t="shared" si="283"/>
        <v>54.638797360819993</v>
      </c>
      <c r="N4492" s="1">
        <v>1</v>
      </c>
      <c r="O4492" s="1" t="str">
        <f t="shared" si="280"/>
        <v>&gt;40</v>
      </c>
    </row>
    <row r="4493" spans="1:15">
      <c r="A4493" s="1">
        <v>4492</v>
      </c>
      <c r="B4493" s="1">
        <v>86753094492</v>
      </c>
      <c r="C4493" s="2">
        <v>1.7726027397260273</v>
      </c>
      <c r="D4493" s="2" t="str">
        <f t="shared" si="281"/>
        <v>&gt; 1.5 year</v>
      </c>
      <c r="E4493" s="3">
        <v>23.101369863013698</v>
      </c>
      <c r="F4493" s="1">
        <v>1</v>
      </c>
      <c r="G4493" s="1">
        <v>59</v>
      </c>
      <c r="H4493" s="1" t="str">
        <f t="shared" si="282"/>
        <v>&lt;80</v>
      </c>
      <c r="I4493" s="1">
        <v>352.23592704688798</v>
      </c>
      <c r="J4493" s="1">
        <v>392.000554731666</v>
      </c>
      <c r="K4493" s="1">
        <v>18.360434564189301</v>
      </c>
      <c r="L4493" s="1">
        <v>1.81769990653463</v>
      </c>
      <c r="M4493" s="1">
        <f t="shared" si="283"/>
        <v>61.960294678771191</v>
      </c>
      <c r="N4493" s="1">
        <v>0</v>
      </c>
      <c r="O4493" s="1" t="str">
        <f t="shared" si="280"/>
        <v>17-25</v>
      </c>
    </row>
    <row r="4494" spans="1:15">
      <c r="A4494" s="1">
        <v>4493</v>
      </c>
      <c r="B4494" s="1">
        <v>86753094493</v>
      </c>
      <c r="C4494" s="2">
        <v>1.6657534246575343</v>
      </c>
      <c r="D4494" s="2" t="str">
        <f t="shared" si="281"/>
        <v>&gt; 1.5 year</v>
      </c>
      <c r="E4494" s="3">
        <v>25.761643835616439</v>
      </c>
      <c r="F4494" s="1">
        <v>0</v>
      </c>
      <c r="G4494" s="1">
        <v>51</v>
      </c>
      <c r="H4494" s="1" t="str">
        <f t="shared" si="282"/>
        <v>&lt;80</v>
      </c>
      <c r="I4494" s="1">
        <v>326.89583474231603</v>
      </c>
      <c r="J4494" s="1">
        <v>206.17510929531699</v>
      </c>
      <c r="K4494" s="1">
        <v>125.112977422871</v>
      </c>
      <c r="L4494" s="1">
        <v>228.669943616864</v>
      </c>
      <c r="M4494" s="1">
        <f t="shared" si="283"/>
        <v>85.099626047778827</v>
      </c>
      <c r="N4494" s="1">
        <v>1</v>
      </c>
      <c r="O4494" s="1" t="str">
        <f t="shared" si="280"/>
        <v>25-40</v>
      </c>
    </row>
    <row r="4495" spans="1:15">
      <c r="A4495" s="1">
        <v>4494</v>
      </c>
      <c r="B4495" s="1">
        <v>86753094494</v>
      </c>
      <c r="C4495" s="2">
        <v>1.5287671232876712</v>
      </c>
      <c r="D4495" s="2" t="str">
        <f t="shared" si="281"/>
        <v>&gt; 1.5 year</v>
      </c>
      <c r="E4495" s="3">
        <v>30.139726027397259</v>
      </c>
      <c r="F4495" s="1">
        <v>0</v>
      </c>
      <c r="G4495" s="1">
        <v>33</v>
      </c>
      <c r="H4495" s="1" t="str">
        <f t="shared" si="282"/>
        <v>&lt;80</v>
      </c>
      <c r="I4495" s="1">
        <v>282.38193891958298</v>
      </c>
      <c r="J4495" s="1">
        <v>230.52418699922001</v>
      </c>
      <c r="K4495" s="1">
        <v>179.321560993742</v>
      </c>
      <c r="L4495" s="1">
        <v>230.65160694325601</v>
      </c>
      <c r="M4495" s="1">
        <f t="shared" si="283"/>
        <v>90.229270225943992</v>
      </c>
      <c r="N4495" s="1">
        <v>0</v>
      </c>
      <c r="O4495" s="1" t="str">
        <f t="shared" si="280"/>
        <v>25-40</v>
      </c>
    </row>
    <row r="4496" spans="1:15">
      <c r="A4496" s="1">
        <v>4495</v>
      </c>
      <c r="B4496" s="1">
        <v>86753094495</v>
      </c>
      <c r="C4496" s="2">
        <v>1.1863013698630136</v>
      </c>
      <c r="D4496" s="2" t="str">
        <f t="shared" si="281"/>
        <v>&lt;= 1.5 year</v>
      </c>
      <c r="E4496" s="3">
        <v>40.476712328767121</v>
      </c>
      <c r="F4496" s="1">
        <v>1</v>
      </c>
      <c r="G4496" s="1">
        <v>80</v>
      </c>
      <c r="H4496" s="1" t="str">
        <f t="shared" si="282"/>
        <v>&gt;=80</v>
      </c>
      <c r="I4496" s="1">
        <v>13.285201497943</v>
      </c>
      <c r="J4496" s="1">
        <v>197.82951608543499</v>
      </c>
      <c r="K4496" s="1">
        <v>287.32963672168597</v>
      </c>
      <c r="L4496" s="1">
        <v>4.8689545664839597</v>
      </c>
      <c r="M4496" s="1">
        <f t="shared" si="283"/>
        <v>51.953008361250632</v>
      </c>
      <c r="N4496" s="1">
        <v>1</v>
      </c>
      <c r="O4496" s="1" t="str">
        <f t="shared" si="280"/>
        <v>&gt;40</v>
      </c>
    </row>
    <row r="4497" spans="1:15">
      <c r="A4497" s="1">
        <v>4496</v>
      </c>
      <c r="B4497" s="1">
        <v>86753094496</v>
      </c>
      <c r="C4497" s="2">
        <v>1.547945205479452</v>
      </c>
      <c r="D4497" s="2" t="str">
        <f t="shared" si="281"/>
        <v>&gt; 1.5 year</v>
      </c>
      <c r="E4497" s="3">
        <v>32.0027397260274</v>
      </c>
      <c r="F4497" s="1">
        <v>0</v>
      </c>
      <c r="G4497" s="1">
        <v>42</v>
      </c>
      <c r="H4497" s="1" t="str">
        <f t="shared" si="282"/>
        <v>&lt;80</v>
      </c>
      <c r="I4497" s="1">
        <v>118.820464239104</v>
      </c>
      <c r="J4497" s="1">
        <v>255.52881200468701</v>
      </c>
      <c r="K4497" s="1">
        <v>237.481434584911</v>
      </c>
      <c r="L4497" s="1">
        <v>401.62284344404702</v>
      </c>
      <c r="M4497" s="1">
        <f t="shared" si="283"/>
        <v>106.64045546297824</v>
      </c>
      <c r="N4497" s="1">
        <v>0</v>
      </c>
      <c r="O4497" s="1" t="str">
        <f t="shared" si="280"/>
        <v>25-40</v>
      </c>
    </row>
    <row r="4498" spans="1:15">
      <c r="A4498" s="1">
        <v>4497</v>
      </c>
      <c r="B4498" s="1">
        <v>86753094497</v>
      </c>
      <c r="C4498" s="2">
        <v>1.4684931506849315</v>
      </c>
      <c r="D4498" s="2" t="str">
        <f t="shared" si="281"/>
        <v>&lt;= 1.5 year</v>
      </c>
      <c r="E4498" s="3">
        <v>26.901369863013699</v>
      </c>
      <c r="F4498" s="1">
        <v>1</v>
      </c>
      <c r="G4498" s="1">
        <v>63</v>
      </c>
      <c r="H4498" s="1" t="str">
        <f t="shared" si="282"/>
        <v>&lt;80</v>
      </c>
      <c r="I4498" s="1">
        <v>276.52348896185703</v>
      </c>
      <c r="J4498" s="1">
        <v>372.33768586139303</v>
      </c>
      <c r="K4498" s="1">
        <v>39.353483127475201</v>
      </c>
      <c r="L4498" s="1">
        <v>100.596871453155</v>
      </c>
      <c r="M4498" s="1">
        <f t="shared" si="283"/>
        <v>68.702936535535628</v>
      </c>
      <c r="N4498" s="1">
        <v>0</v>
      </c>
      <c r="O4498" s="1" t="str">
        <f t="shared" si="280"/>
        <v>25-40</v>
      </c>
    </row>
    <row r="4499" spans="1:15">
      <c r="A4499" s="1">
        <v>4498</v>
      </c>
      <c r="B4499" s="1">
        <v>86753094498</v>
      </c>
      <c r="C4499" s="2">
        <v>1.1972602739726028</v>
      </c>
      <c r="D4499" s="2" t="str">
        <f t="shared" si="281"/>
        <v>&lt;= 1.5 year</v>
      </c>
      <c r="E4499" s="3">
        <v>41.816438356164383</v>
      </c>
      <c r="F4499" s="1">
        <v>1</v>
      </c>
      <c r="G4499" s="1">
        <v>88</v>
      </c>
      <c r="H4499" s="1" t="str">
        <f t="shared" si="282"/>
        <v>&gt;=80</v>
      </c>
      <c r="I4499" s="1">
        <v>8.7477753611602296</v>
      </c>
      <c r="J4499" s="1">
        <v>266.21390512125498</v>
      </c>
      <c r="K4499" s="1">
        <v>324.52087690621499</v>
      </c>
      <c r="L4499" s="1">
        <v>11.7392989377913</v>
      </c>
      <c r="M4499" s="1">
        <f t="shared" si="283"/>
        <v>62.348155539873972</v>
      </c>
      <c r="N4499" s="1">
        <v>0</v>
      </c>
      <c r="O4499" s="1" t="str">
        <f t="shared" si="280"/>
        <v>&gt;40</v>
      </c>
    </row>
    <row r="4500" spans="1:15">
      <c r="A4500" s="1">
        <v>4499</v>
      </c>
      <c r="B4500" s="1">
        <v>86753094499</v>
      </c>
      <c r="C4500" s="2">
        <v>1.5643835616438355</v>
      </c>
      <c r="D4500" s="2" t="str">
        <f t="shared" si="281"/>
        <v>&gt; 1.5 year</v>
      </c>
      <c r="E4500" s="3">
        <v>23.002739726027396</v>
      </c>
      <c r="F4500" s="1">
        <v>1</v>
      </c>
      <c r="G4500" s="1">
        <v>60</v>
      </c>
      <c r="H4500" s="1" t="str">
        <f t="shared" si="282"/>
        <v>&lt;80</v>
      </c>
      <c r="I4500" s="1">
        <v>238.251894570237</v>
      </c>
      <c r="J4500" s="1">
        <v>331.74338072715699</v>
      </c>
      <c r="K4500" s="1">
        <v>108.54480808088999</v>
      </c>
      <c r="L4500" s="1">
        <v>91.110758238313096</v>
      </c>
      <c r="M4500" s="1">
        <f t="shared" si="283"/>
        <v>69.558289982095886</v>
      </c>
      <c r="N4500" s="1">
        <v>0</v>
      </c>
      <c r="O4500" s="1" t="str">
        <f t="shared" si="280"/>
        <v>17-25</v>
      </c>
    </row>
    <row r="4501" spans="1:15">
      <c r="A4501" s="1">
        <v>4500</v>
      </c>
      <c r="B4501" s="1">
        <v>86753094500</v>
      </c>
      <c r="C4501" s="2">
        <v>1.1835616438356165</v>
      </c>
      <c r="D4501" s="2" t="str">
        <f t="shared" si="281"/>
        <v>&lt;= 1.5 year</v>
      </c>
      <c r="E4501" s="3">
        <v>39.671232876712331</v>
      </c>
      <c r="F4501" s="1">
        <v>0</v>
      </c>
      <c r="G4501" s="1">
        <v>50</v>
      </c>
      <c r="H4501" s="1" t="str">
        <f t="shared" si="282"/>
        <v>&lt;80</v>
      </c>
      <c r="I4501" s="1">
        <v>26.977716243758</v>
      </c>
      <c r="J4501" s="1">
        <v>218.31033307352101</v>
      </c>
      <c r="K4501" s="1">
        <v>322.89125186080298</v>
      </c>
      <c r="L4501" s="1">
        <v>21.8641002435233</v>
      </c>
      <c r="M4501" s="1">
        <f t="shared" si="283"/>
        <v>60.993686197901475</v>
      </c>
      <c r="N4501" s="1">
        <v>0</v>
      </c>
      <c r="O4501" s="1" t="str">
        <f t="shared" si="280"/>
        <v>25-40</v>
      </c>
    </row>
    <row r="4502" spans="1:15">
      <c r="A4502" s="1">
        <v>4501</v>
      </c>
      <c r="B4502" s="1">
        <v>86753094501</v>
      </c>
      <c r="C4502" s="2">
        <v>1.1863013698630136</v>
      </c>
      <c r="D4502" s="2" t="str">
        <f t="shared" si="281"/>
        <v>&lt;= 1.5 year</v>
      </c>
      <c r="E4502" s="3">
        <v>44.635616438356166</v>
      </c>
      <c r="F4502" s="1">
        <v>0</v>
      </c>
      <c r="G4502" s="1">
        <v>88</v>
      </c>
      <c r="H4502" s="1" t="str">
        <f t="shared" si="282"/>
        <v>&gt;=80</v>
      </c>
      <c r="I4502" s="1">
        <v>4.1691859800525197</v>
      </c>
      <c r="J4502" s="1">
        <v>281.76018760434903</v>
      </c>
      <c r="K4502" s="1">
        <v>193.71868893174101</v>
      </c>
      <c r="L4502" s="1">
        <v>70.209777464113998</v>
      </c>
      <c r="M4502" s="1">
        <f t="shared" si="283"/>
        <v>54.545765854254725</v>
      </c>
      <c r="N4502" s="1">
        <v>0</v>
      </c>
      <c r="O4502" s="1" t="str">
        <f t="shared" si="280"/>
        <v>&gt;40</v>
      </c>
    </row>
    <row r="4503" spans="1:15">
      <c r="A4503" s="1">
        <v>4502</v>
      </c>
      <c r="B4503" s="1">
        <v>86753094502</v>
      </c>
      <c r="C4503" s="2">
        <v>1.5780821917808219</v>
      </c>
      <c r="D4503" s="2" t="str">
        <f t="shared" si="281"/>
        <v>&gt; 1.5 year</v>
      </c>
      <c r="E4503" s="3">
        <v>31.994520547945207</v>
      </c>
      <c r="F4503" s="1">
        <v>0</v>
      </c>
      <c r="G4503" s="1">
        <v>67</v>
      </c>
      <c r="H4503" s="1" t="str">
        <f t="shared" si="282"/>
        <v>&lt;80</v>
      </c>
      <c r="I4503" s="1">
        <v>249.10355603720501</v>
      </c>
      <c r="J4503" s="1">
        <v>269.16917693871602</v>
      </c>
      <c r="K4503" s="1">
        <v>139.13700890214699</v>
      </c>
      <c r="L4503" s="1">
        <v>277.575339538241</v>
      </c>
      <c r="M4503" s="1">
        <f t="shared" si="283"/>
        <v>91.467300450920249</v>
      </c>
      <c r="N4503" s="1">
        <v>0</v>
      </c>
      <c r="O4503" s="1" t="str">
        <f t="shared" si="280"/>
        <v>25-40</v>
      </c>
    </row>
    <row r="4504" spans="1:15">
      <c r="A4504" s="1">
        <v>4503</v>
      </c>
      <c r="B4504" s="1">
        <v>86753094503</v>
      </c>
      <c r="C4504" s="2">
        <v>1.6547945205479453</v>
      </c>
      <c r="D4504" s="2" t="str">
        <f t="shared" si="281"/>
        <v>&gt; 1.5 year</v>
      </c>
      <c r="E4504" s="3">
        <v>32.964383561643835</v>
      </c>
      <c r="F4504" s="1">
        <v>1</v>
      </c>
      <c r="G4504" s="1">
        <v>27</v>
      </c>
      <c r="H4504" s="1" t="str">
        <f t="shared" si="282"/>
        <v>&lt;80</v>
      </c>
      <c r="I4504" s="1">
        <v>143.93689597163899</v>
      </c>
      <c r="J4504" s="1">
        <v>329.36348597405203</v>
      </c>
      <c r="K4504" s="1">
        <v>151.28717048125699</v>
      </c>
      <c r="L4504" s="1">
        <v>357.61979940976897</v>
      </c>
      <c r="M4504" s="1">
        <f t="shared" si="283"/>
        <v>98.932866942578386</v>
      </c>
      <c r="N4504" s="1">
        <v>0</v>
      </c>
      <c r="O4504" s="1" t="str">
        <f t="shared" si="280"/>
        <v>25-40</v>
      </c>
    </row>
    <row r="4505" spans="1:15">
      <c r="A4505" s="1">
        <v>4504</v>
      </c>
      <c r="B4505" s="1">
        <v>86753094504</v>
      </c>
      <c r="C4505" s="2">
        <v>1.1397260273972603</v>
      </c>
      <c r="D4505" s="2" t="str">
        <f t="shared" si="281"/>
        <v>&lt;= 1.5 year</v>
      </c>
      <c r="E4505" s="3">
        <v>37.263013698630139</v>
      </c>
      <c r="F4505" s="1">
        <v>1</v>
      </c>
      <c r="G4505" s="1">
        <v>19</v>
      </c>
      <c r="H4505" s="1" t="str">
        <f t="shared" si="282"/>
        <v>&lt;80</v>
      </c>
      <c r="I4505" s="1">
        <v>5.3396039629949703</v>
      </c>
      <c r="J4505" s="1">
        <v>35.597912292624002</v>
      </c>
      <c r="K4505" s="1">
        <v>244.60813360212899</v>
      </c>
      <c r="L4505" s="1">
        <v>478.40508555535001</v>
      </c>
      <c r="M4505" s="1">
        <f t="shared" si="283"/>
        <v>90.036587599347001</v>
      </c>
      <c r="N4505" s="1">
        <v>0</v>
      </c>
      <c r="O4505" s="1" t="str">
        <f t="shared" si="280"/>
        <v>25-40</v>
      </c>
    </row>
    <row r="4506" spans="1:15">
      <c r="A4506" s="1">
        <v>4505</v>
      </c>
      <c r="B4506" s="1">
        <v>86753094505</v>
      </c>
      <c r="C4506" s="2">
        <v>1.2219178082191782</v>
      </c>
      <c r="D4506" s="2" t="str">
        <f t="shared" si="281"/>
        <v>&lt;= 1.5 year</v>
      </c>
      <c r="E4506" s="3">
        <v>41.731506849315068</v>
      </c>
      <c r="F4506" s="1">
        <v>1</v>
      </c>
      <c r="G4506" s="1">
        <v>75</v>
      </c>
      <c r="H4506" s="1" t="str">
        <f t="shared" si="282"/>
        <v>&lt;80</v>
      </c>
      <c r="I4506" s="1">
        <v>0.46135794772203698</v>
      </c>
      <c r="J4506" s="1">
        <v>330.51563882879202</v>
      </c>
      <c r="K4506" s="1">
        <v>262.71243613724101</v>
      </c>
      <c r="L4506" s="1">
        <v>1.10072374686547</v>
      </c>
      <c r="M4506" s="1">
        <f t="shared" si="283"/>
        <v>58.135738928213904</v>
      </c>
      <c r="N4506" s="1">
        <v>0</v>
      </c>
      <c r="O4506" s="1" t="str">
        <f t="shared" si="280"/>
        <v>&gt;40</v>
      </c>
    </row>
    <row r="4507" spans="1:15">
      <c r="A4507" s="1">
        <v>4506</v>
      </c>
      <c r="B4507" s="1">
        <v>86753094506</v>
      </c>
      <c r="C4507" s="2">
        <v>1.5972602739726027</v>
      </c>
      <c r="D4507" s="2" t="str">
        <f t="shared" si="281"/>
        <v>&gt; 1.5 year</v>
      </c>
      <c r="E4507" s="3">
        <v>33.046575342465751</v>
      </c>
      <c r="F4507" s="1">
        <v>0</v>
      </c>
      <c r="G4507" s="1">
        <v>54</v>
      </c>
      <c r="H4507" s="1" t="str">
        <f t="shared" si="282"/>
        <v>&lt;80</v>
      </c>
      <c r="I4507" s="1">
        <v>230.493360794468</v>
      </c>
      <c r="J4507" s="1">
        <v>289.97787519403499</v>
      </c>
      <c r="K4507" s="1">
        <v>258.73310289121503</v>
      </c>
      <c r="L4507" s="1">
        <v>230.396381948173</v>
      </c>
      <c r="M4507" s="1">
        <f t="shared" si="283"/>
        <v>100.33323705980681</v>
      </c>
      <c r="N4507" s="1">
        <v>0</v>
      </c>
      <c r="O4507" s="1" t="str">
        <f t="shared" si="280"/>
        <v>25-40</v>
      </c>
    </row>
    <row r="4508" spans="1:15">
      <c r="A4508" s="1">
        <v>4507</v>
      </c>
      <c r="B4508" s="1">
        <v>86753094507</v>
      </c>
      <c r="C4508" s="2">
        <v>1.5780821917808219</v>
      </c>
      <c r="D4508" s="2" t="str">
        <f t="shared" si="281"/>
        <v>&gt; 1.5 year</v>
      </c>
      <c r="E4508" s="3">
        <v>30.747945205479454</v>
      </c>
      <c r="F4508" s="1">
        <v>1</v>
      </c>
      <c r="G4508" s="1">
        <v>26</v>
      </c>
      <c r="H4508" s="1" t="str">
        <f t="shared" si="282"/>
        <v>&lt;80</v>
      </c>
      <c r="I4508" s="1">
        <v>203.25640401649801</v>
      </c>
      <c r="J4508" s="1">
        <v>437.69756715216698</v>
      </c>
      <c r="K4508" s="1">
        <v>137.78915900211899</v>
      </c>
      <c r="L4508" s="1">
        <v>125.656819542383</v>
      </c>
      <c r="M4508" s="1">
        <f t="shared" si="283"/>
        <v>82.889835118833432</v>
      </c>
      <c r="N4508" s="1">
        <v>1</v>
      </c>
      <c r="O4508" s="1" t="str">
        <f t="shared" si="280"/>
        <v>25-40</v>
      </c>
    </row>
    <row r="4509" spans="1:15">
      <c r="A4509" s="1">
        <v>4508</v>
      </c>
      <c r="B4509" s="1">
        <v>86753094508</v>
      </c>
      <c r="C4509" s="2">
        <v>0.94246575342465755</v>
      </c>
      <c r="D4509" s="2" t="str">
        <f t="shared" si="281"/>
        <v>&lt;= 1.5 year</v>
      </c>
      <c r="E4509" s="3">
        <v>39.145205479452052</v>
      </c>
      <c r="F4509" s="1">
        <v>1</v>
      </c>
      <c r="G4509" s="1">
        <v>19</v>
      </c>
      <c r="H4509" s="1" t="str">
        <f t="shared" si="282"/>
        <v>&lt;80</v>
      </c>
      <c r="I4509" s="1">
        <v>425.15492247358401</v>
      </c>
      <c r="J4509" s="1">
        <v>486.62946855200403</v>
      </c>
      <c r="K4509" s="1">
        <v>27.355390701952899</v>
      </c>
      <c r="L4509" s="1">
        <v>28.104551473920498</v>
      </c>
      <c r="M4509" s="1">
        <f t="shared" si="283"/>
        <v>79.597944343151866</v>
      </c>
      <c r="N4509" s="1">
        <v>1</v>
      </c>
      <c r="O4509" s="1" t="str">
        <f t="shared" si="280"/>
        <v>25-40</v>
      </c>
    </row>
    <row r="4510" spans="1:15">
      <c r="A4510" s="1">
        <v>4509</v>
      </c>
      <c r="B4510" s="1">
        <v>86753094509</v>
      </c>
      <c r="C4510" s="2">
        <v>1.6410958904109589</v>
      </c>
      <c r="D4510" s="2" t="str">
        <f t="shared" si="281"/>
        <v>&gt; 1.5 year</v>
      </c>
      <c r="E4510" s="3">
        <v>24.816438356164383</v>
      </c>
      <c r="F4510" s="1">
        <v>0</v>
      </c>
      <c r="G4510" s="1">
        <v>54</v>
      </c>
      <c r="H4510" s="1" t="str">
        <f t="shared" si="282"/>
        <v>&lt;80</v>
      </c>
      <c r="I4510" s="1">
        <v>171.76982062640701</v>
      </c>
      <c r="J4510" s="1">
        <v>279.24214408806898</v>
      </c>
      <c r="K4510" s="1">
        <v>133.91312971308699</v>
      </c>
      <c r="L4510" s="1">
        <v>432.84320073217299</v>
      </c>
      <c r="M4510" s="1">
        <f t="shared" si="283"/>
        <v>104.09171683058928</v>
      </c>
      <c r="N4510" s="1">
        <v>0</v>
      </c>
      <c r="O4510" s="1" t="str">
        <f t="shared" si="280"/>
        <v>17-25</v>
      </c>
    </row>
    <row r="4511" spans="1:15">
      <c r="A4511" s="1">
        <v>4510</v>
      </c>
      <c r="B4511" s="1">
        <v>86753094510</v>
      </c>
      <c r="C4511" s="2">
        <v>1.6575342465753424</v>
      </c>
      <c r="D4511" s="2" t="str">
        <f t="shared" si="281"/>
        <v>&gt; 1.5 year</v>
      </c>
      <c r="E4511" s="3">
        <v>30.556164383561644</v>
      </c>
      <c r="F4511" s="1">
        <v>0</v>
      </c>
      <c r="G4511" s="1">
        <v>47</v>
      </c>
      <c r="H4511" s="1" t="str">
        <f t="shared" si="282"/>
        <v>&lt;80</v>
      </c>
      <c r="I4511" s="1">
        <v>227.402126641275</v>
      </c>
      <c r="J4511" s="1">
        <v>325.54580914289699</v>
      </c>
      <c r="K4511" s="1">
        <v>196.83882243925299</v>
      </c>
      <c r="L4511" s="1">
        <v>235.81270879496299</v>
      </c>
      <c r="M4511" s="1">
        <f t="shared" si="283"/>
        <v>96.154018610839671</v>
      </c>
      <c r="N4511" s="1">
        <v>0</v>
      </c>
      <c r="O4511" s="1" t="str">
        <f t="shared" si="280"/>
        <v>25-40</v>
      </c>
    </row>
    <row r="4512" spans="1:15">
      <c r="A4512" s="1">
        <v>4511</v>
      </c>
      <c r="B4512" s="1">
        <v>86753094511</v>
      </c>
      <c r="C4512" s="2">
        <v>1.1835616438356165</v>
      </c>
      <c r="D4512" s="2" t="str">
        <f t="shared" si="281"/>
        <v>&lt;= 1.5 year</v>
      </c>
      <c r="E4512" s="3">
        <v>37.553424657534244</v>
      </c>
      <c r="F4512" s="1">
        <v>0</v>
      </c>
      <c r="G4512" s="1">
        <v>86</v>
      </c>
      <c r="H4512" s="1" t="str">
        <f t="shared" si="282"/>
        <v>&gt;=80</v>
      </c>
      <c r="I4512" s="1">
        <v>19.981552234980999</v>
      </c>
      <c r="J4512" s="1">
        <v>283.13525541454197</v>
      </c>
      <c r="K4512" s="1">
        <v>267.52519848580403</v>
      </c>
      <c r="L4512" s="1">
        <v>9.3939628724759796</v>
      </c>
      <c r="M4512" s="1">
        <f t="shared" si="283"/>
        <v>57.479643974955444</v>
      </c>
      <c r="N4512" s="1">
        <v>0</v>
      </c>
      <c r="O4512" s="1" t="str">
        <f t="shared" si="280"/>
        <v>25-40</v>
      </c>
    </row>
    <row r="4513" spans="1:15">
      <c r="A4513" s="1">
        <v>4512</v>
      </c>
      <c r="B4513" s="1">
        <v>86753094512</v>
      </c>
      <c r="C4513" s="2">
        <v>1.3287671232876712</v>
      </c>
      <c r="D4513" s="2" t="str">
        <f t="shared" si="281"/>
        <v>&lt;= 1.5 year</v>
      </c>
      <c r="E4513" s="3">
        <v>36.799999999999997</v>
      </c>
      <c r="F4513" s="1">
        <v>0</v>
      </c>
      <c r="G4513" s="1">
        <v>87</v>
      </c>
      <c r="H4513" s="1" t="str">
        <f t="shared" si="282"/>
        <v>&gt;=80</v>
      </c>
      <c r="I4513" s="1">
        <v>42.7480795827042</v>
      </c>
      <c r="J4513" s="1">
        <v>195.23967378653799</v>
      </c>
      <c r="K4513" s="1">
        <v>301.87909326858397</v>
      </c>
      <c r="L4513" s="1">
        <v>35.097275127862297</v>
      </c>
      <c r="M4513" s="1">
        <f t="shared" si="283"/>
        <v>59.476184477112923</v>
      </c>
      <c r="N4513" s="1">
        <v>0</v>
      </c>
      <c r="O4513" s="1" t="str">
        <f t="shared" si="280"/>
        <v>25-40</v>
      </c>
    </row>
    <row r="4514" spans="1:15">
      <c r="A4514" s="1">
        <v>4513</v>
      </c>
      <c r="B4514" s="1">
        <v>86753094513</v>
      </c>
      <c r="C4514" s="2">
        <v>1.7123287671232876</v>
      </c>
      <c r="D4514" s="2" t="str">
        <f t="shared" si="281"/>
        <v>&gt; 1.5 year</v>
      </c>
      <c r="E4514" s="3">
        <v>26.709589041095889</v>
      </c>
      <c r="F4514" s="1">
        <v>1</v>
      </c>
      <c r="G4514" s="1">
        <v>63</v>
      </c>
      <c r="H4514" s="1" t="str">
        <f t="shared" si="282"/>
        <v>&lt;80</v>
      </c>
      <c r="I4514" s="1">
        <v>488.71461832152897</v>
      </c>
      <c r="J4514" s="1">
        <v>261.284466587363</v>
      </c>
      <c r="K4514" s="1">
        <v>40.5407593847697</v>
      </c>
      <c r="L4514" s="1">
        <v>4.7881337901987999</v>
      </c>
      <c r="M4514" s="1">
        <f t="shared" si="283"/>
        <v>65.439393973707567</v>
      </c>
      <c r="N4514" s="1">
        <v>0</v>
      </c>
      <c r="O4514" s="1" t="str">
        <f t="shared" si="280"/>
        <v>25-40</v>
      </c>
    </row>
    <row r="4515" spans="1:15">
      <c r="A4515" s="1">
        <v>4514</v>
      </c>
      <c r="B4515" s="1">
        <v>86753094514</v>
      </c>
      <c r="C4515" s="2">
        <v>1.1753424657534246</v>
      </c>
      <c r="D4515" s="2" t="str">
        <f t="shared" si="281"/>
        <v>&lt;= 1.5 year</v>
      </c>
      <c r="E4515" s="3">
        <v>44.542465753424658</v>
      </c>
      <c r="F4515" s="1">
        <v>0</v>
      </c>
      <c r="G4515" s="1">
        <v>97</v>
      </c>
      <c r="H4515" s="1" t="str">
        <f t="shared" si="282"/>
        <v>&gt;=80</v>
      </c>
      <c r="I4515" s="1">
        <v>3.8263998304187599</v>
      </c>
      <c r="J4515" s="1">
        <v>344.16924175808498</v>
      </c>
      <c r="K4515" s="1">
        <v>176.220653786475</v>
      </c>
      <c r="L4515" s="1">
        <v>41.904545907863202</v>
      </c>
      <c r="M4515" s="1">
        <f t="shared" si="283"/>
        <v>54.014675290400881</v>
      </c>
      <c r="N4515" s="1">
        <v>1</v>
      </c>
      <c r="O4515" s="1" t="str">
        <f t="shared" si="280"/>
        <v>&gt;40</v>
      </c>
    </row>
    <row r="4516" spans="1:15">
      <c r="A4516" s="1">
        <v>4515</v>
      </c>
      <c r="B4516" s="1">
        <v>86753094515</v>
      </c>
      <c r="C4516" s="2">
        <v>1.1726027397260275</v>
      </c>
      <c r="D4516" s="2" t="str">
        <f t="shared" si="281"/>
        <v>&lt;= 1.5 year</v>
      </c>
      <c r="E4516" s="3">
        <v>25.504109589041096</v>
      </c>
      <c r="F4516" s="1">
        <v>1</v>
      </c>
      <c r="G4516" s="1">
        <v>58</v>
      </c>
      <c r="H4516" s="1" t="str">
        <f t="shared" si="282"/>
        <v>&lt;80</v>
      </c>
      <c r="I4516" s="1">
        <v>220.173717807065</v>
      </c>
      <c r="J4516" s="1">
        <v>405.74707822544502</v>
      </c>
      <c r="K4516" s="1">
        <v>27.309031345019299</v>
      </c>
      <c r="L4516" s="1">
        <v>120.365165005218</v>
      </c>
      <c r="M4516" s="1">
        <f t="shared" si="283"/>
        <v>67.794567244629278</v>
      </c>
      <c r="N4516" s="1">
        <v>0</v>
      </c>
      <c r="O4516" s="1" t="str">
        <f t="shared" si="280"/>
        <v>25-40</v>
      </c>
    </row>
    <row r="4517" spans="1:15">
      <c r="A4517" s="1">
        <v>4516</v>
      </c>
      <c r="B4517" s="1">
        <v>86753094516</v>
      </c>
      <c r="C4517" s="2">
        <v>1.6657534246575343</v>
      </c>
      <c r="D4517" s="2" t="str">
        <f t="shared" si="281"/>
        <v>&gt; 1.5 year</v>
      </c>
      <c r="E4517" s="3">
        <v>33.701369863013696</v>
      </c>
      <c r="F4517" s="1">
        <v>0</v>
      </c>
      <c r="G4517" s="1">
        <v>47</v>
      </c>
      <c r="H4517" s="1" t="str">
        <f t="shared" si="282"/>
        <v>&lt;80</v>
      </c>
      <c r="I4517" s="1">
        <v>222.30881869870899</v>
      </c>
      <c r="J4517" s="1">
        <v>274.40909681179301</v>
      </c>
      <c r="K4517" s="1">
        <v>239.03192002885999</v>
      </c>
      <c r="L4517" s="1">
        <v>232.20200549319401</v>
      </c>
      <c r="M4517" s="1">
        <f t="shared" si="283"/>
        <v>96.285504303486647</v>
      </c>
      <c r="N4517" s="1">
        <v>1</v>
      </c>
      <c r="O4517" s="1" t="str">
        <f t="shared" si="280"/>
        <v>25-40</v>
      </c>
    </row>
    <row r="4518" spans="1:15">
      <c r="A4518" s="1">
        <v>4517</v>
      </c>
      <c r="B4518" s="1">
        <v>86753094517</v>
      </c>
      <c r="C4518" s="2">
        <v>1.6301369863013699</v>
      </c>
      <c r="D4518" s="2" t="str">
        <f t="shared" si="281"/>
        <v>&gt; 1.5 year</v>
      </c>
      <c r="E4518" s="3">
        <v>34.610958904109587</v>
      </c>
      <c r="F4518" s="1">
        <v>0</v>
      </c>
      <c r="G4518" s="1">
        <v>40</v>
      </c>
      <c r="H4518" s="1" t="str">
        <f t="shared" si="282"/>
        <v>&lt;80</v>
      </c>
      <c r="I4518" s="1">
        <v>207.51003444005499</v>
      </c>
      <c r="J4518" s="1">
        <v>234.787233360496</v>
      </c>
      <c r="K4518" s="1">
        <v>248.08228909410801</v>
      </c>
      <c r="L4518" s="1">
        <v>230.00322556973299</v>
      </c>
      <c r="M4518" s="1">
        <f t="shared" si="283"/>
        <v>92.754043183704994</v>
      </c>
      <c r="N4518" s="1">
        <v>0</v>
      </c>
      <c r="O4518" s="1" t="str">
        <f t="shared" si="280"/>
        <v>25-40</v>
      </c>
    </row>
    <row r="4519" spans="1:15">
      <c r="A4519" s="1">
        <v>4518</v>
      </c>
      <c r="B4519" s="1">
        <v>86753094518</v>
      </c>
      <c r="C4519" s="2">
        <v>1.3260273972602741</v>
      </c>
      <c r="D4519" s="2" t="str">
        <f t="shared" si="281"/>
        <v>&lt;= 1.5 year</v>
      </c>
      <c r="E4519" s="3">
        <v>23.136986301369863</v>
      </c>
      <c r="F4519" s="1">
        <v>1</v>
      </c>
      <c r="G4519" s="1">
        <v>61</v>
      </c>
      <c r="H4519" s="1" t="str">
        <f t="shared" si="282"/>
        <v>&lt;80</v>
      </c>
      <c r="I4519" s="1">
        <v>5.1303854596363303</v>
      </c>
      <c r="J4519" s="1">
        <v>85.675440312021905</v>
      </c>
      <c r="K4519" s="1">
        <v>305.58143491973198</v>
      </c>
      <c r="L4519" s="1">
        <v>546.26553241070201</v>
      </c>
      <c r="M4519" s="1">
        <f t="shared" si="283"/>
        <v>109.48610214138473</v>
      </c>
      <c r="N4519" s="1">
        <v>1</v>
      </c>
      <c r="O4519" s="1" t="str">
        <f t="shared" si="280"/>
        <v>17-25</v>
      </c>
    </row>
    <row r="4520" spans="1:15">
      <c r="A4520" s="1">
        <v>4519</v>
      </c>
      <c r="B4520" s="1">
        <v>86753094519</v>
      </c>
      <c r="C4520" s="2">
        <v>1.1643835616438356</v>
      </c>
      <c r="D4520" s="2" t="str">
        <f t="shared" si="281"/>
        <v>&lt;= 1.5 year</v>
      </c>
      <c r="E4520" s="3">
        <v>23.75068493150685</v>
      </c>
      <c r="F4520" s="1">
        <v>0</v>
      </c>
      <c r="G4520" s="1">
        <v>60</v>
      </c>
      <c r="H4520" s="1" t="str">
        <f t="shared" si="282"/>
        <v>&lt;80</v>
      </c>
      <c r="I4520" s="1">
        <v>52.6724743589605</v>
      </c>
      <c r="J4520" s="1">
        <v>43.303951542665203</v>
      </c>
      <c r="K4520" s="1">
        <v>331.47787522469702</v>
      </c>
      <c r="L4520" s="1">
        <v>490.64118705228202</v>
      </c>
      <c r="M4520" s="1">
        <f t="shared" si="283"/>
        <v>106.33240154536753</v>
      </c>
      <c r="N4520" s="1">
        <v>1</v>
      </c>
      <c r="O4520" s="1" t="str">
        <f t="shared" si="280"/>
        <v>17-25</v>
      </c>
    </row>
    <row r="4521" spans="1:15">
      <c r="A4521" s="1">
        <v>4520</v>
      </c>
      <c r="B4521" s="1">
        <v>86753094520</v>
      </c>
      <c r="C4521" s="2">
        <v>1.3095890410958904</v>
      </c>
      <c r="D4521" s="2" t="str">
        <f t="shared" si="281"/>
        <v>&lt;= 1.5 year</v>
      </c>
      <c r="E4521" s="3">
        <v>48.517808219178079</v>
      </c>
      <c r="F4521" s="1">
        <v>1</v>
      </c>
      <c r="G4521" s="1">
        <v>66</v>
      </c>
      <c r="H4521" s="1" t="str">
        <f t="shared" si="282"/>
        <v>&lt;80</v>
      </c>
      <c r="I4521" s="1">
        <v>17.535895898217401</v>
      </c>
      <c r="J4521" s="1">
        <v>266.35251317963798</v>
      </c>
      <c r="K4521" s="1">
        <v>343.356218133759</v>
      </c>
      <c r="L4521" s="1">
        <v>21.654551473057101</v>
      </c>
      <c r="M4521" s="1">
        <f t="shared" si="283"/>
        <v>66.512365079046361</v>
      </c>
      <c r="N4521" s="1">
        <v>0</v>
      </c>
      <c r="O4521" s="1" t="str">
        <f t="shared" si="280"/>
        <v>&gt;40</v>
      </c>
    </row>
    <row r="4522" spans="1:15">
      <c r="A4522" s="1">
        <v>4521</v>
      </c>
      <c r="B4522" s="1">
        <v>86753094521</v>
      </c>
      <c r="C4522" s="2">
        <v>1.1753424657534246</v>
      </c>
      <c r="D4522" s="2" t="str">
        <f t="shared" si="281"/>
        <v>&lt;= 1.5 year</v>
      </c>
      <c r="E4522" s="3">
        <v>39.846575342465755</v>
      </c>
      <c r="F4522" s="1">
        <v>0</v>
      </c>
      <c r="G4522" s="1">
        <v>100</v>
      </c>
      <c r="H4522" s="1" t="str">
        <f t="shared" si="282"/>
        <v>&gt;=80</v>
      </c>
      <c r="I4522" s="1">
        <v>56.273992074376999</v>
      </c>
      <c r="J4522" s="1">
        <v>240.017622715351</v>
      </c>
      <c r="K4522" s="1">
        <v>263.61516453180201</v>
      </c>
      <c r="L4522" s="1">
        <v>8.6064729093383701</v>
      </c>
      <c r="M4522" s="1">
        <f t="shared" si="283"/>
        <v>56.369925676115088</v>
      </c>
      <c r="N4522" s="1">
        <v>0</v>
      </c>
      <c r="O4522" s="1" t="str">
        <f t="shared" si="280"/>
        <v>25-40</v>
      </c>
    </row>
    <row r="4523" spans="1:15">
      <c r="A4523" s="1">
        <v>4522</v>
      </c>
      <c r="B4523" s="1">
        <v>86753094522</v>
      </c>
      <c r="C4523" s="2">
        <v>1.1287671232876713</v>
      </c>
      <c r="D4523" s="2" t="str">
        <f t="shared" si="281"/>
        <v>&lt;= 1.5 year</v>
      </c>
      <c r="E4523" s="3">
        <v>39.290410958904111</v>
      </c>
      <c r="F4523" s="1">
        <v>1</v>
      </c>
      <c r="G4523" s="1">
        <v>83</v>
      </c>
      <c r="H4523" s="1" t="str">
        <f t="shared" si="282"/>
        <v>&gt;=80</v>
      </c>
      <c r="I4523" s="1">
        <v>11.5504650119177</v>
      </c>
      <c r="J4523" s="1">
        <v>328.83204573888599</v>
      </c>
      <c r="K4523" s="1">
        <v>268.00418618292298</v>
      </c>
      <c r="L4523" s="1">
        <v>3.3138260554488701</v>
      </c>
      <c r="M4523" s="1">
        <f t="shared" si="283"/>
        <v>59.788762328668909</v>
      </c>
      <c r="N4523" s="1">
        <v>0</v>
      </c>
      <c r="O4523" s="1" t="str">
        <f t="shared" si="280"/>
        <v>25-40</v>
      </c>
    </row>
    <row r="4524" spans="1:15">
      <c r="A4524" s="1">
        <v>4523</v>
      </c>
      <c r="B4524" s="1">
        <v>86753094523</v>
      </c>
      <c r="C4524" s="2">
        <v>1.1315068493150684</v>
      </c>
      <c r="D4524" s="2" t="str">
        <f t="shared" si="281"/>
        <v>&lt;= 1.5 year</v>
      </c>
      <c r="E4524" s="3">
        <v>25.246575342465754</v>
      </c>
      <c r="F4524" s="1">
        <v>1</v>
      </c>
      <c r="G4524" s="1">
        <v>57</v>
      </c>
      <c r="H4524" s="1" t="str">
        <f t="shared" si="282"/>
        <v>&lt;80</v>
      </c>
      <c r="I4524" s="1">
        <v>394.87462896634798</v>
      </c>
      <c r="J4524" s="1">
        <v>390.36323416879901</v>
      </c>
      <c r="K4524" s="1">
        <v>2.09408791656384</v>
      </c>
      <c r="L4524" s="1">
        <v>20.518596173630101</v>
      </c>
      <c r="M4524" s="1">
        <f t="shared" si="283"/>
        <v>65.532551141635039</v>
      </c>
      <c r="N4524" s="1">
        <v>0</v>
      </c>
      <c r="O4524" s="1" t="str">
        <f t="shared" si="280"/>
        <v>25-40</v>
      </c>
    </row>
    <row r="4525" spans="1:15">
      <c r="A4525" s="1">
        <v>4524</v>
      </c>
      <c r="B4525" s="1">
        <v>86753094524</v>
      </c>
      <c r="C4525" s="2">
        <v>1.3205479452054794</v>
      </c>
      <c r="D4525" s="2" t="str">
        <f t="shared" si="281"/>
        <v>&lt;= 1.5 year</v>
      </c>
      <c r="E4525" s="3">
        <v>43.805479452054797</v>
      </c>
      <c r="F4525" s="1">
        <v>0</v>
      </c>
      <c r="G4525" s="1">
        <v>110</v>
      </c>
      <c r="H4525" s="1" t="str">
        <f t="shared" si="282"/>
        <v>&gt;=80</v>
      </c>
      <c r="I4525" s="1">
        <v>0.380918449306475</v>
      </c>
      <c r="J4525" s="1">
        <v>214.47152901810799</v>
      </c>
      <c r="K4525" s="1">
        <v>256.17884223914001</v>
      </c>
      <c r="L4525" s="1">
        <v>135.21624008476499</v>
      </c>
      <c r="M4525" s="1">
        <f t="shared" si="283"/>
        <v>64.155605676261757</v>
      </c>
      <c r="N4525" s="1">
        <v>0</v>
      </c>
      <c r="O4525" s="1" t="str">
        <f t="shared" si="280"/>
        <v>&gt;40</v>
      </c>
    </row>
    <row r="4526" spans="1:15">
      <c r="A4526" s="1">
        <v>4525</v>
      </c>
      <c r="B4526" s="1">
        <v>86753094525</v>
      </c>
      <c r="C4526" s="2">
        <v>1.4027397260273973</v>
      </c>
      <c r="D4526" s="2" t="str">
        <f t="shared" si="281"/>
        <v>&lt;= 1.5 year</v>
      </c>
      <c r="E4526" s="3">
        <v>25.158904109589042</v>
      </c>
      <c r="F4526" s="1">
        <v>0</v>
      </c>
      <c r="G4526" s="1">
        <v>56</v>
      </c>
      <c r="H4526" s="1" t="str">
        <f t="shared" si="282"/>
        <v>&lt;80</v>
      </c>
      <c r="I4526" s="1">
        <v>284.17786397748199</v>
      </c>
      <c r="J4526" s="1">
        <v>462.46040922620699</v>
      </c>
      <c r="K4526" s="1">
        <v>0.61974411563696896</v>
      </c>
      <c r="L4526" s="1">
        <v>6.2794320937138997</v>
      </c>
      <c r="M4526" s="1">
        <f t="shared" si="283"/>
        <v>60.558963001417219</v>
      </c>
      <c r="N4526" s="1">
        <v>0</v>
      </c>
      <c r="O4526" s="1" t="str">
        <f t="shared" si="280"/>
        <v>25-40</v>
      </c>
    </row>
    <row r="4527" spans="1:15">
      <c r="A4527" s="1">
        <v>4526</v>
      </c>
      <c r="B4527" s="1">
        <v>86753094526</v>
      </c>
      <c r="C4527" s="2">
        <v>1.1945205479452055</v>
      </c>
      <c r="D4527" s="2" t="str">
        <f t="shared" si="281"/>
        <v>&lt;= 1.5 year</v>
      </c>
      <c r="E4527" s="3">
        <v>38.073972602739723</v>
      </c>
      <c r="F4527" s="1">
        <v>0</v>
      </c>
      <c r="G4527" s="1">
        <v>80</v>
      </c>
      <c r="H4527" s="1" t="str">
        <f t="shared" si="282"/>
        <v>&gt;=80</v>
      </c>
      <c r="I4527" s="1">
        <v>3.6198617243264399</v>
      </c>
      <c r="J4527" s="1">
        <v>244.04044197464299</v>
      </c>
      <c r="K4527" s="1">
        <v>236.56232105414301</v>
      </c>
      <c r="L4527" s="1">
        <v>38.327363833103099</v>
      </c>
      <c r="M4527" s="1">
        <f t="shared" si="283"/>
        <v>52.799586482387085</v>
      </c>
      <c r="N4527" s="1">
        <v>1</v>
      </c>
      <c r="O4527" s="1" t="str">
        <f t="shared" si="280"/>
        <v>25-40</v>
      </c>
    </row>
    <row r="4528" spans="1:15">
      <c r="A4528" s="1">
        <v>4527</v>
      </c>
      <c r="B4528" s="1">
        <v>86753094527</v>
      </c>
      <c r="C4528" s="2">
        <v>1.2657534246575342</v>
      </c>
      <c r="D4528" s="2" t="str">
        <f t="shared" si="281"/>
        <v>&lt;= 1.5 year</v>
      </c>
      <c r="E4528" s="3">
        <v>33.731506849315068</v>
      </c>
      <c r="F4528" s="1">
        <v>0</v>
      </c>
      <c r="G4528" s="1">
        <v>106</v>
      </c>
      <c r="H4528" s="1" t="str">
        <f t="shared" si="282"/>
        <v>&gt;=80</v>
      </c>
      <c r="I4528" s="1">
        <v>0.401624960026781</v>
      </c>
      <c r="J4528" s="1">
        <v>234.115373536448</v>
      </c>
      <c r="K4528" s="1">
        <v>349.83629523244201</v>
      </c>
      <c r="L4528" s="1">
        <v>22.782669486296498</v>
      </c>
      <c r="M4528" s="1">
        <f t="shared" si="283"/>
        <v>63.475635645966605</v>
      </c>
      <c r="N4528" s="1">
        <v>0</v>
      </c>
      <c r="O4528" s="1" t="str">
        <f t="shared" si="280"/>
        <v>25-40</v>
      </c>
    </row>
    <row r="4529" spans="1:15">
      <c r="A4529" s="1">
        <v>4528</v>
      </c>
      <c r="B4529" s="1">
        <v>86753094528</v>
      </c>
      <c r="C4529" s="2">
        <v>1.1315068493150684</v>
      </c>
      <c r="D4529" s="2" t="str">
        <f t="shared" si="281"/>
        <v>&lt;= 1.5 year</v>
      </c>
      <c r="E4529" s="3">
        <v>36.884931506849313</v>
      </c>
      <c r="F4529" s="1">
        <v>0</v>
      </c>
      <c r="G4529" s="1">
        <v>73</v>
      </c>
      <c r="H4529" s="1" t="str">
        <f t="shared" si="282"/>
        <v>&lt;80</v>
      </c>
      <c r="I4529" s="1">
        <v>9.3862605575272795</v>
      </c>
      <c r="J4529" s="1">
        <v>254.08670844099001</v>
      </c>
      <c r="K4529" s="1">
        <v>321.07292656524601</v>
      </c>
      <c r="L4529" s="1">
        <v>19.133270614009898</v>
      </c>
      <c r="M4529" s="1">
        <f t="shared" si="283"/>
        <v>61.902581181392087</v>
      </c>
      <c r="N4529" s="1">
        <v>0</v>
      </c>
      <c r="O4529" s="1" t="str">
        <f t="shared" si="280"/>
        <v>25-40</v>
      </c>
    </row>
    <row r="4530" spans="1:15">
      <c r="A4530" s="1">
        <v>4529</v>
      </c>
      <c r="B4530" s="1">
        <v>86753094529</v>
      </c>
      <c r="C4530" s="2">
        <v>1.2657534246575342</v>
      </c>
      <c r="D4530" s="2" t="str">
        <f t="shared" si="281"/>
        <v>&lt;= 1.5 year</v>
      </c>
      <c r="E4530" s="3">
        <v>19.221917808219178</v>
      </c>
      <c r="F4530" s="1">
        <v>0</v>
      </c>
      <c r="G4530" s="1">
        <v>61</v>
      </c>
      <c r="H4530" s="1" t="str">
        <f t="shared" si="282"/>
        <v>&lt;80</v>
      </c>
      <c r="I4530" s="1">
        <v>451.94823154057201</v>
      </c>
      <c r="J4530" s="1">
        <v>302.66616322142499</v>
      </c>
      <c r="K4530" s="1">
        <v>37.3394590883345</v>
      </c>
      <c r="L4530" s="1">
        <v>25.0613270964393</v>
      </c>
      <c r="M4530" s="1">
        <f t="shared" si="283"/>
        <v>67.857245923132609</v>
      </c>
      <c r="N4530" s="1">
        <v>0</v>
      </c>
      <c r="O4530" s="1" t="str">
        <f t="shared" si="280"/>
        <v>17-25</v>
      </c>
    </row>
    <row r="4531" spans="1:15">
      <c r="A4531" s="1">
        <v>4530</v>
      </c>
      <c r="B4531" s="1">
        <v>86753094530</v>
      </c>
      <c r="C4531" s="2">
        <v>1.1397260273972603</v>
      </c>
      <c r="D4531" s="2" t="str">
        <f t="shared" si="281"/>
        <v>&lt;= 1.5 year</v>
      </c>
      <c r="E4531" s="3">
        <v>43.402739726027399</v>
      </c>
      <c r="F4531" s="1">
        <v>0</v>
      </c>
      <c r="G4531" s="1">
        <v>81</v>
      </c>
      <c r="H4531" s="1" t="str">
        <f t="shared" si="282"/>
        <v>&gt;=80</v>
      </c>
      <c r="I4531" s="1">
        <v>30.104298916935502</v>
      </c>
      <c r="J4531" s="1">
        <v>153.65086929805301</v>
      </c>
      <c r="K4531" s="1">
        <v>268.138205031653</v>
      </c>
      <c r="L4531" s="1">
        <v>55.3228399478241</v>
      </c>
      <c r="M4531" s="1">
        <f t="shared" si="283"/>
        <v>53.515738854736327</v>
      </c>
      <c r="N4531" s="1">
        <v>1</v>
      </c>
      <c r="O4531" s="1" t="str">
        <f t="shared" si="280"/>
        <v>&gt;40</v>
      </c>
    </row>
    <row r="4532" spans="1:15">
      <c r="A4532" s="1">
        <v>4531</v>
      </c>
      <c r="B4532" s="1">
        <v>86753094531</v>
      </c>
      <c r="C4532" s="2">
        <v>1.7753424657534247</v>
      </c>
      <c r="D4532" s="2" t="str">
        <f t="shared" si="281"/>
        <v>&gt; 1.5 year</v>
      </c>
      <c r="E4532" s="3">
        <v>35.641095890410959</v>
      </c>
      <c r="F4532" s="1">
        <v>0</v>
      </c>
      <c r="G4532" s="1">
        <v>35</v>
      </c>
      <c r="H4532" s="1" t="str">
        <f t="shared" si="282"/>
        <v>&lt;80</v>
      </c>
      <c r="I4532" s="1">
        <v>291.96614274048</v>
      </c>
      <c r="J4532" s="1">
        <v>416.92018416895797</v>
      </c>
      <c r="K4532" s="1">
        <v>164.43836700915099</v>
      </c>
      <c r="L4532" s="1">
        <v>241.11190340659499</v>
      </c>
      <c r="M4532" s="1">
        <f t="shared" si="283"/>
        <v>105.37693860264456</v>
      </c>
      <c r="N4532" s="1">
        <v>0</v>
      </c>
      <c r="O4532" s="1" t="str">
        <f t="shared" si="280"/>
        <v>25-40</v>
      </c>
    </row>
    <row r="4533" spans="1:15">
      <c r="A4533" s="1">
        <v>4532</v>
      </c>
      <c r="B4533" s="1">
        <v>86753094532</v>
      </c>
      <c r="C4533" s="2">
        <v>1.2054794520547945</v>
      </c>
      <c r="D4533" s="2" t="str">
        <f t="shared" si="281"/>
        <v>&lt;= 1.5 year</v>
      </c>
      <c r="E4533" s="3">
        <v>39.794520547945204</v>
      </c>
      <c r="F4533" s="1">
        <v>1</v>
      </c>
      <c r="G4533" s="1">
        <v>75</v>
      </c>
      <c r="H4533" s="1" t="str">
        <f t="shared" si="282"/>
        <v>&lt;80</v>
      </c>
      <c r="I4533" s="1">
        <v>3.3170313790275898</v>
      </c>
      <c r="J4533" s="1">
        <v>169.58774106060301</v>
      </c>
      <c r="K4533" s="1">
        <v>407.823412001083</v>
      </c>
      <c r="L4533" s="1">
        <v>4.04663502043012</v>
      </c>
      <c r="M4533" s="1">
        <f t="shared" si="283"/>
        <v>63.256787437752024</v>
      </c>
      <c r="N4533" s="1">
        <v>0</v>
      </c>
      <c r="O4533" s="1" t="str">
        <f t="shared" si="280"/>
        <v>25-40</v>
      </c>
    </row>
    <row r="4534" spans="1:15">
      <c r="A4534" s="1">
        <v>4533</v>
      </c>
      <c r="B4534" s="1">
        <v>86753094533</v>
      </c>
      <c r="C4534" s="2">
        <v>1.3369863013698631</v>
      </c>
      <c r="D4534" s="2" t="str">
        <f t="shared" si="281"/>
        <v>&lt;= 1.5 year</v>
      </c>
      <c r="E4534" s="3">
        <v>44.663013698630138</v>
      </c>
      <c r="F4534" s="1">
        <v>1</v>
      </c>
      <c r="G4534" s="1">
        <v>98</v>
      </c>
      <c r="H4534" s="1" t="str">
        <f t="shared" si="282"/>
        <v>&gt;=80</v>
      </c>
      <c r="I4534" s="1">
        <v>19.767763661346901</v>
      </c>
      <c r="J4534" s="1">
        <v>254.633167485352</v>
      </c>
      <c r="K4534" s="1">
        <v>207.503747562619</v>
      </c>
      <c r="L4534" s="1">
        <v>78.534084307341104</v>
      </c>
      <c r="M4534" s="1">
        <f t="shared" si="283"/>
        <v>56.276614316131131</v>
      </c>
      <c r="N4534" s="1">
        <v>1</v>
      </c>
      <c r="O4534" s="1" t="str">
        <f t="shared" si="280"/>
        <v>&gt;40</v>
      </c>
    </row>
    <row r="4535" spans="1:15">
      <c r="A4535" s="1">
        <v>4534</v>
      </c>
      <c r="B4535" s="1">
        <v>86753094534</v>
      </c>
      <c r="C4535" s="2">
        <v>0.80547945205479454</v>
      </c>
      <c r="D4535" s="2" t="str">
        <f t="shared" si="281"/>
        <v>&lt;= 1.5 year</v>
      </c>
      <c r="E4535" s="3">
        <v>35.62191780821918</v>
      </c>
      <c r="F4535" s="1">
        <v>0</v>
      </c>
      <c r="G4535" s="1">
        <v>18</v>
      </c>
      <c r="H4535" s="1" t="str">
        <f t="shared" si="282"/>
        <v>&lt;80</v>
      </c>
      <c r="I4535" s="1">
        <v>52.1395809819603</v>
      </c>
      <c r="J4535" s="1">
        <v>20.56928744196</v>
      </c>
      <c r="K4535" s="1">
        <v>256.88277929874602</v>
      </c>
      <c r="L4535" s="1">
        <v>443.32957394418401</v>
      </c>
      <c r="M4535" s="1">
        <f t="shared" si="283"/>
        <v>89.842191863065224</v>
      </c>
      <c r="N4535" s="1">
        <v>0</v>
      </c>
      <c r="O4535" s="1" t="str">
        <f t="shared" si="280"/>
        <v>25-40</v>
      </c>
    </row>
    <row r="4536" spans="1:15">
      <c r="A4536" s="1">
        <v>4535</v>
      </c>
      <c r="B4536" s="1">
        <v>86753094535</v>
      </c>
      <c r="C4536" s="2">
        <v>1.6712328767123288</v>
      </c>
      <c r="D4536" s="2" t="str">
        <f t="shared" si="281"/>
        <v>&gt; 1.5 year</v>
      </c>
      <c r="E4536" s="3">
        <v>29.375342465753423</v>
      </c>
      <c r="F4536" s="1">
        <v>0</v>
      </c>
      <c r="G4536" s="1">
        <v>43</v>
      </c>
      <c r="H4536" s="1" t="str">
        <f t="shared" si="282"/>
        <v>&lt;80</v>
      </c>
      <c r="I4536" s="1">
        <v>129.98431607817099</v>
      </c>
      <c r="J4536" s="1">
        <v>257.29432457427203</v>
      </c>
      <c r="K4536" s="1">
        <v>184.324938453719</v>
      </c>
      <c r="L4536" s="1">
        <v>413.67052689270599</v>
      </c>
      <c r="M4536" s="1">
        <f t="shared" si="283"/>
        <v>102.74174709376643</v>
      </c>
      <c r="N4536" s="1">
        <v>0</v>
      </c>
      <c r="O4536" s="1" t="str">
        <f t="shared" si="280"/>
        <v>25-40</v>
      </c>
    </row>
    <row r="4537" spans="1:15">
      <c r="A4537" s="1">
        <v>4536</v>
      </c>
      <c r="B4537" s="1">
        <v>86753094536</v>
      </c>
      <c r="C4537" s="2">
        <v>1.1726027397260275</v>
      </c>
      <c r="D4537" s="2" t="str">
        <f t="shared" si="281"/>
        <v>&lt;= 1.5 year</v>
      </c>
      <c r="E4537" s="3">
        <v>44.564383561643837</v>
      </c>
      <c r="F4537" s="1">
        <v>0</v>
      </c>
      <c r="G4537" s="1">
        <v>81</v>
      </c>
      <c r="H4537" s="1" t="str">
        <f t="shared" si="282"/>
        <v>&gt;=80</v>
      </c>
      <c r="I4537" s="1">
        <v>22.4138865227529</v>
      </c>
      <c r="J4537" s="1">
        <v>262.80969328950403</v>
      </c>
      <c r="K4537" s="1">
        <v>269.45817311789199</v>
      </c>
      <c r="L4537" s="1">
        <v>33.355076411507603</v>
      </c>
      <c r="M4537" s="1">
        <f t="shared" si="283"/>
        <v>59.155476328508499</v>
      </c>
      <c r="N4537" s="1">
        <v>0</v>
      </c>
      <c r="O4537" s="1" t="str">
        <f t="shared" si="280"/>
        <v>&gt;40</v>
      </c>
    </row>
    <row r="4538" spans="1:15">
      <c r="A4538" s="1">
        <v>4537</v>
      </c>
      <c r="B4538" s="1">
        <v>86753094537</v>
      </c>
      <c r="C4538" s="2">
        <v>1.5808219178082192</v>
      </c>
      <c r="D4538" s="2" t="str">
        <f t="shared" si="281"/>
        <v>&gt; 1.5 year</v>
      </c>
      <c r="E4538" s="3">
        <v>31.761643835616439</v>
      </c>
      <c r="F4538" s="1">
        <v>0</v>
      </c>
      <c r="G4538" s="1">
        <v>31</v>
      </c>
      <c r="H4538" s="1" t="str">
        <f t="shared" si="282"/>
        <v>&lt;80</v>
      </c>
      <c r="I4538" s="1">
        <v>263.82828547347401</v>
      </c>
      <c r="J4538" s="1">
        <v>147.645156824064</v>
      </c>
      <c r="K4538" s="1">
        <v>179.198208525041</v>
      </c>
      <c r="L4538" s="1">
        <v>245.86825085113</v>
      </c>
      <c r="M4538" s="1">
        <f t="shared" si="283"/>
        <v>83.925850508943554</v>
      </c>
      <c r="N4538" s="1">
        <v>1</v>
      </c>
      <c r="O4538" s="1" t="str">
        <f t="shared" si="280"/>
        <v>25-40</v>
      </c>
    </row>
    <row r="4539" spans="1:15">
      <c r="A4539" s="1">
        <v>4538</v>
      </c>
      <c r="B4539" s="1">
        <v>86753094538</v>
      </c>
      <c r="C4539" s="2">
        <v>1.1013698630136985</v>
      </c>
      <c r="D4539" s="2" t="str">
        <f t="shared" si="281"/>
        <v>&lt;= 1.5 year</v>
      </c>
      <c r="E4539" s="3">
        <v>35.265753424657532</v>
      </c>
      <c r="F4539" s="1">
        <v>0</v>
      </c>
      <c r="G4539" s="1">
        <v>90</v>
      </c>
      <c r="H4539" s="1" t="str">
        <f t="shared" si="282"/>
        <v>&gt;=80</v>
      </c>
      <c r="I4539" s="1">
        <v>11.986938268556599</v>
      </c>
      <c r="J4539" s="1">
        <v>246.32814115478601</v>
      </c>
      <c r="K4539" s="1">
        <v>298.90213770263898</v>
      </c>
      <c r="L4539" s="1">
        <v>60.692283956077297</v>
      </c>
      <c r="M4539" s="1">
        <f t="shared" si="283"/>
        <v>63.81653695291336</v>
      </c>
      <c r="N4539" s="1">
        <v>0</v>
      </c>
      <c r="O4539" s="1" t="str">
        <f t="shared" si="280"/>
        <v>25-40</v>
      </c>
    </row>
    <row r="4540" spans="1:15">
      <c r="A4540" s="1">
        <v>4539</v>
      </c>
      <c r="B4540" s="1">
        <v>86753094539</v>
      </c>
      <c r="C4540" s="2">
        <v>1.2027397260273973</v>
      </c>
      <c r="D4540" s="2" t="str">
        <f t="shared" si="281"/>
        <v>&lt;= 1.5 year</v>
      </c>
      <c r="E4540" s="3">
        <v>41.898630136986299</v>
      </c>
      <c r="F4540" s="1">
        <v>0</v>
      </c>
      <c r="G4540" s="1">
        <v>60</v>
      </c>
      <c r="H4540" s="1" t="str">
        <f t="shared" si="282"/>
        <v>&lt;80</v>
      </c>
      <c r="I4540" s="1">
        <v>14.9849385096094</v>
      </c>
      <c r="J4540" s="1">
        <v>337.14704252918</v>
      </c>
      <c r="K4540" s="1">
        <v>209.63089653010701</v>
      </c>
      <c r="L4540" s="1">
        <v>42.797150902809499</v>
      </c>
      <c r="M4540" s="1">
        <f t="shared" si="283"/>
        <v>58.461924175053127</v>
      </c>
      <c r="N4540" s="1">
        <v>0</v>
      </c>
      <c r="O4540" s="1" t="str">
        <f t="shared" si="280"/>
        <v>&gt;40</v>
      </c>
    </row>
    <row r="4541" spans="1:15">
      <c r="A4541" s="1">
        <v>4540</v>
      </c>
      <c r="B4541" s="1">
        <v>86753094540</v>
      </c>
      <c r="C4541" s="2">
        <v>1.6191780821917807</v>
      </c>
      <c r="D4541" s="2" t="str">
        <f t="shared" si="281"/>
        <v>&gt; 1.5 year</v>
      </c>
      <c r="E4541" s="3">
        <v>32.276712328767125</v>
      </c>
      <c r="F4541" s="1">
        <v>0</v>
      </c>
      <c r="G4541" s="1">
        <v>46</v>
      </c>
      <c r="H4541" s="1" t="str">
        <f t="shared" si="282"/>
        <v>&lt;80</v>
      </c>
      <c r="I4541" s="1">
        <v>190.93006534347199</v>
      </c>
      <c r="J4541" s="1">
        <v>205.34051371098801</v>
      </c>
      <c r="K4541" s="1">
        <v>458.92807447450201</v>
      </c>
      <c r="L4541" s="1">
        <v>232.94173115781601</v>
      </c>
      <c r="M4541" s="1">
        <f t="shared" si="283"/>
        <v>114.72602300023496</v>
      </c>
      <c r="N4541" s="1">
        <v>0</v>
      </c>
      <c r="O4541" s="1" t="str">
        <f t="shared" si="280"/>
        <v>25-40</v>
      </c>
    </row>
    <row r="4542" spans="1:15">
      <c r="A4542" s="1">
        <v>4541</v>
      </c>
      <c r="B4542" s="1">
        <v>86753094541</v>
      </c>
      <c r="C4542" s="2">
        <v>1.7232876712328766</v>
      </c>
      <c r="D4542" s="2" t="str">
        <f t="shared" si="281"/>
        <v>&gt; 1.5 year</v>
      </c>
      <c r="E4542" s="3">
        <v>30.479452054794521</v>
      </c>
      <c r="F4542" s="1">
        <v>0</v>
      </c>
      <c r="G4542" s="1">
        <v>27</v>
      </c>
      <c r="H4542" s="1" t="str">
        <f t="shared" si="282"/>
        <v>&lt;80</v>
      </c>
      <c r="I4542" s="1">
        <v>233.29632714057399</v>
      </c>
      <c r="J4542" s="1">
        <v>159.67212305973999</v>
      </c>
      <c r="K4542" s="1">
        <v>315.44889699022298</v>
      </c>
      <c r="L4542" s="1">
        <v>205.39215362693199</v>
      </c>
      <c r="M4542" s="1">
        <f t="shared" si="283"/>
        <v>93.938402090083713</v>
      </c>
      <c r="N4542" s="1">
        <v>1</v>
      </c>
      <c r="O4542" s="1" t="str">
        <f t="shared" si="280"/>
        <v>25-40</v>
      </c>
    </row>
    <row r="4543" spans="1:15">
      <c r="A4543" s="1">
        <v>4542</v>
      </c>
      <c r="B4543" s="1">
        <v>86753094542</v>
      </c>
      <c r="C4543" s="2">
        <v>1.3260273972602741</v>
      </c>
      <c r="D4543" s="2" t="str">
        <f t="shared" si="281"/>
        <v>&lt;= 1.5 year</v>
      </c>
      <c r="E4543" s="3">
        <v>39.972602739726028</v>
      </c>
      <c r="F4543" s="1">
        <v>0</v>
      </c>
      <c r="G4543" s="1">
        <v>82</v>
      </c>
      <c r="H4543" s="1" t="str">
        <f t="shared" si="282"/>
        <v>&gt;=80</v>
      </c>
      <c r="I4543" s="1">
        <v>14.6329064603101</v>
      </c>
      <c r="J4543" s="1">
        <v>282.04771409859097</v>
      </c>
      <c r="K4543" s="1">
        <v>285.23547391271302</v>
      </c>
      <c r="L4543" s="1">
        <v>8.7322567168068606</v>
      </c>
      <c r="M4543" s="1">
        <f t="shared" si="283"/>
        <v>59.01057732025447</v>
      </c>
      <c r="N4543" s="1">
        <v>0</v>
      </c>
      <c r="O4543" s="1" t="str">
        <f t="shared" si="280"/>
        <v>25-40</v>
      </c>
    </row>
    <row r="4544" spans="1:15">
      <c r="A4544" s="1">
        <v>4543</v>
      </c>
      <c r="B4544" s="1">
        <v>86753094543</v>
      </c>
      <c r="C4544" s="2">
        <v>1.3287671232876712</v>
      </c>
      <c r="D4544" s="2" t="str">
        <f t="shared" si="281"/>
        <v>&lt;= 1.5 year</v>
      </c>
      <c r="E4544" s="3">
        <v>47.468493150684928</v>
      </c>
      <c r="F4544" s="1">
        <v>0</v>
      </c>
      <c r="G4544" s="1">
        <v>69</v>
      </c>
      <c r="H4544" s="1" t="str">
        <f t="shared" si="282"/>
        <v>&lt;80</v>
      </c>
      <c r="I4544" s="1">
        <v>52.155166166523202</v>
      </c>
      <c r="J4544" s="1">
        <v>222.199305169242</v>
      </c>
      <c r="K4544" s="1">
        <v>266.65218499787198</v>
      </c>
      <c r="L4544" s="1">
        <v>106.719979035458</v>
      </c>
      <c r="M4544" s="1">
        <f t="shared" si="283"/>
        <v>66.753017390860805</v>
      </c>
      <c r="N4544" s="1">
        <v>0</v>
      </c>
      <c r="O4544" s="1" t="str">
        <f t="shared" si="280"/>
        <v>&gt;40</v>
      </c>
    </row>
    <row r="4545" spans="1:15">
      <c r="A4545" s="1">
        <v>4544</v>
      </c>
      <c r="B4545" s="1">
        <v>86753094544</v>
      </c>
      <c r="C4545" s="2">
        <v>1.6164383561643836</v>
      </c>
      <c r="D4545" s="2" t="str">
        <f t="shared" si="281"/>
        <v>&gt; 1.5 year</v>
      </c>
      <c r="E4545" s="3">
        <v>29.958904109589042</v>
      </c>
      <c r="F4545" s="1">
        <v>0</v>
      </c>
      <c r="G4545" s="1">
        <v>12</v>
      </c>
      <c r="H4545" s="1" t="str">
        <f t="shared" si="282"/>
        <v>&lt;80</v>
      </c>
      <c r="I4545" s="1">
        <v>149.75752210137799</v>
      </c>
      <c r="J4545" s="1">
        <v>329.43725179650698</v>
      </c>
      <c r="K4545" s="1">
        <v>293.62830184436399</v>
      </c>
      <c r="L4545" s="1">
        <v>174.27317347535501</v>
      </c>
      <c r="M4545" s="1">
        <f t="shared" si="283"/>
        <v>94.483758950197085</v>
      </c>
      <c r="N4545" s="1">
        <v>0</v>
      </c>
      <c r="O4545" s="1" t="str">
        <f t="shared" si="280"/>
        <v>25-40</v>
      </c>
    </row>
    <row r="4546" spans="1:15">
      <c r="A4546" s="1">
        <v>4545</v>
      </c>
      <c r="B4546" s="1">
        <v>86753094545</v>
      </c>
      <c r="C4546" s="2">
        <v>1.6602739726027398</v>
      </c>
      <c r="D4546" s="2" t="str">
        <f t="shared" si="281"/>
        <v>&gt; 1.5 year</v>
      </c>
      <c r="E4546" s="3">
        <v>24.572602739726026</v>
      </c>
      <c r="F4546" s="1">
        <v>1</v>
      </c>
      <c r="G4546" s="1">
        <v>49</v>
      </c>
      <c r="H4546" s="1" t="str">
        <f t="shared" si="282"/>
        <v>&lt;80</v>
      </c>
      <c r="I4546" s="1">
        <v>222.55208064058399</v>
      </c>
      <c r="J4546" s="1">
        <v>241.42335841342</v>
      </c>
      <c r="K4546" s="1">
        <v>210.185238046969</v>
      </c>
      <c r="L4546" s="1">
        <v>254.19364195258001</v>
      </c>
      <c r="M4546" s="1">
        <f t="shared" si="283"/>
        <v>92.843500724266192</v>
      </c>
      <c r="N4546" s="1">
        <v>1</v>
      </c>
      <c r="O4546" s="1" t="str">
        <f t="shared" ref="O4546:O4609" si="284">IF(AND(E4546&gt;17,E4546&lt;25),"17-25",IF(AND(E4546&gt;25,E4546&lt;40),"25-40","&gt;40"))</f>
        <v>17-25</v>
      </c>
    </row>
    <row r="4547" spans="1:15">
      <c r="A4547" s="1">
        <v>4546</v>
      </c>
      <c r="B4547" s="1">
        <v>86753094546</v>
      </c>
      <c r="C4547" s="2">
        <v>1.0356164383561643</v>
      </c>
      <c r="D4547" s="2" t="str">
        <f t="shared" ref="D4547:D4610" si="285">IF(OR(C4547&lt;1.5, C4547=1.5),"&lt;= 1.5 year","&gt; 1.5 year")</f>
        <v>&lt;= 1.5 year</v>
      </c>
      <c r="E4547" s="3">
        <v>41.865753424657534</v>
      </c>
      <c r="F4547" s="1">
        <v>0</v>
      </c>
      <c r="G4547" s="1">
        <v>75</v>
      </c>
      <c r="H4547" s="1" t="str">
        <f t="shared" ref="H4547:H4610" si="286">IF(G4547&lt;80,"&lt;80","&gt;=80")</f>
        <v>&lt;80</v>
      </c>
      <c r="I4547" s="1">
        <v>27.261303481173599</v>
      </c>
      <c r="J4547" s="1">
        <v>337.36523447747999</v>
      </c>
      <c r="K4547" s="1">
        <v>222.20645721552901</v>
      </c>
      <c r="L4547" s="1">
        <v>16.784175728087799</v>
      </c>
      <c r="M4547" s="1">
        <f t="shared" ref="M4547:M4610" si="287">SUMPRODUCT(I4547:L4547,$P$3:$S$3)</f>
        <v>57.848998989926301</v>
      </c>
      <c r="N4547" s="1">
        <v>0</v>
      </c>
      <c r="O4547" s="1" t="str">
        <f t="shared" si="284"/>
        <v>&gt;40</v>
      </c>
    </row>
    <row r="4548" spans="1:15">
      <c r="A4548" s="1">
        <v>4547</v>
      </c>
      <c r="B4548" s="1">
        <v>86753094547</v>
      </c>
      <c r="C4548" s="2">
        <v>1.1452054794520548</v>
      </c>
      <c r="D4548" s="2" t="str">
        <f t="shared" si="285"/>
        <v>&lt;= 1.5 year</v>
      </c>
      <c r="E4548" s="3">
        <v>34.827397260273976</v>
      </c>
      <c r="F4548" s="1">
        <v>0</v>
      </c>
      <c r="G4548" s="1">
        <v>73</v>
      </c>
      <c r="H4548" s="1" t="str">
        <f t="shared" si="286"/>
        <v>&lt;80</v>
      </c>
      <c r="I4548" s="1">
        <v>25.762386233557098</v>
      </c>
      <c r="J4548" s="1">
        <v>197.41986365841601</v>
      </c>
      <c r="K4548" s="1">
        <v>310.94809347609902</v>
      </c>
      <c r="L4548" s="1">
        <v>33.853365261557499</v>
      </c>
      <c r="M4548" s="1">
        <f t="shared" si="287"/>
        <v>59.230755039876627</v>
      </c>
      <c r="N4548" s="1">
        <v>0</v>
      </c>
      <c r="O4548" s="1" t="str">
        <f t="shared" si="284"/>
        <v>25-40</v>
      </c>
    </row>
    <row r="4549" spans="1:15">
      <c r="A4549" s="1">
        <v>4548</v>
      </c>
      <c r="B4549" s="1">
        <v>86753094548</v>
      </c>
      <c r="C4549" s="2">
        <v>1.1753424657534246</v>
      </c>
      <c r="D4549" s="2" t="str">
        <f t="shared" si="285"/>
        <v>&lt;= 1.5 year</v>
      </c>
      <c r="E4549" s="3">
        <v>28.912328767123288</v>
      </c>
      <c r="F4549" s="1">
        <v>1</v>
      </c>
      <c r="G4549" s="1">
        <v>61</v>
      </c>
      <c r="H4549" s="1" t="str">
        <f t="shared" si="286"/>
        <v>&lt;80</v>
      </c>
      <c r="I4549" s="1">
        <v>313.09349983440802</v>
      </c>
      <c r="J4549" s="1">
        <v>474.97262775369097</v>
      </c>
      <c r="K4549" s="1">
        <v>13.156902948222401</v>
      </c>
      <c r="L4549" s="1">
        <v>13.9714227244238</v>
      </c>
      <c r="M4549" s="1">
        <f t="shared" si="287"/>
        <v>66.300689287765465</v>
      </c>
      <c r="N4549" s="1">
        <v>0</v>
      </c>
      <c r="O4549" s="1" t="str">
        <f t="shared" si="284"/>
        <v>25-40</v>
      </c>
    </row>
    <row r="4550" spans="1:15">
      <c r="A4550" s="1">
        <v>4549</v>
      </c>
      <c r="B4550" s="1">
        <v>86753094549</v>
      </c>
      <c r="C4550" s="2">
        <v>1.7863013698630137</v>
      </c>
      <c r="D4550" s="2" t="str">
        <f t="shared" si="285"/>
        <v>&gt; 1.5 year</v>
      </c>
      <c r="E4550" s="3">
        <v>33.515068493150686</v>
      </c>
      <c r="F4550" s="1">
        <v>1</v>
      </c>
      <c r="G4550" s="1">
        <v>33</v>
      </c>
      <c r="H4550" s="1" t="str">
        <f t="shared" si="286"/>
        <v>&lt;80</v>
      </c>
      <c r="I4550" s="1">
        <v>203.26047021958601</v>
      </c>
      <c r="J4550" s="1">
        <v>223.220750131546</v>
      </c>
      <c r="K4550" s="1">
        <v>244.349684757853</v>
      </c>
      <c r="L4550" s="1">
        <v>387.60731043983401</v>
      </c>
      <c r="M4550" s="1">
        <f t="shared" si="287"/>
        <v>109.95333705181301</v>
      </c>
      <c r="N4550" s="1">
        <v>0</v>
      </c>
      <c r="O4550" s="1" t="str">
        <f t="shared" si="284"/>
        <v>25-40</v>
      </c>
    </row>
    <row r="4551" spans="1:15">
      <c r="A4551" s="1">
        <v>4550</v>
      </c>
      <c r="B4551" s="1">
        <v>86753094550</v>
      </c>
      <c r="C4551" s="2">
        <v>1.1260273972602739</v>
      </c>
      <c r="D4551" s="2" t="str">
        <f t="shared" si="285"/>
        <v>&lt;= 1.5 year</v>
      </c>
      <c r="E4551" s="3">
        <v>42.18904109589041</v>
      </c>
      <c r="F4551" s="1">
        <v>0</v>
      </c>
      <c r="G4551" s="1">
        <v>86</v>
      </c>
      <c r="H4551" s="1" t="str">
        <f t="shared" si="286"/>
        <v>&gt;=80</v>
      </c>
      <c r="I4551" s="1">
        <v>14.3302485378269</v>
      </c>
      <c r="J4551" s="1">
        <v>266.11500825659601</v>
      </c>
      <c r="K4551" s="1">
        <v>191.53950197866601</v>
      </c>
      <c r="L4551" s="1">
        <v>90.8799970521478</v>
      </c>
      <c r="M4551" s="1">
        <f t="shared" si="287"/>
        <v>56.325960427251481</v>
      </c>
      <c r="N4551" s="1">
        <v>0</v>
      </c>
      <c r="O4551" s="1" t="str">
        <f t="shared" si="284"/>
        <v>&gt;40</v>
      </c>
    </row>
    <row r="4552" spans="1:15">
      <c r="A4552" s="1">
        <v>4551</v>
      </c>
      <c r="B4552" s="1">
        <v>86753094551</v>
      </c>
      <c r="C4552" s="2">
        <v>1.1863013698630136</v>
      </c>
      <c r="D4552" s="2" t="str">
        <f t="shared" si="285"/>
        <v>&lt;= 1.5 year</v>
      </c>
      <c r="E4552" s="3">
        <v>42.504109589041093</v>
      </c>
      <c r="F4552" s="1">
        <v>0</v>
      </c>
      <c r="G4552" s="1">
        <v>69</v>
      </c>
      <c r="H4552" s="1" t="str">
        <f t="shared" si="286"/>
        <v>&lt;80</v>
      </c>
      <c r="I4552" s="1">
        <v>19.439164470891601</v>
      </c>
      <c r="J4552" s="1">
        <v>276.07437821644498</v>
      </c>
      <c r="K4552" s="1">
        <v>225.99833397560701</v>
      </c>
      <c r="L4552" s="1">
        <v>19.765988618478001</v>
      </c>
      <c r="M4552" s="1">
        <f t="shared" si="287"/>
        <v>53.132802126277127</v>
      </c>
      <c r="N4552" s="1">
        <v>0</v>
      </c>
      <c r="O4552" s="1" t="str">
        <f t="shared" si="284"/>
        <v>&gt;40</v>
      </c>
    </row>
    <row r="4553" spans="1:15">
      <c r="A4553" s="1">
        <v>4552</v>
      </c>
      <c r="B4553" s="1">
        <v>86753094552</v>
      </c>
      <c r="C4553" s="2">
        <v>1.3260273972602741</v>
      </c>
      <c r="D4553" s="2" t="str">
        <f t="shared" si="285"/>
        <v>&lt;= 1.5 year</v>
      </c>
      <c r="E4553" s="3">
        <v>31.312328767123287</v>
      </c>
      <c r="F4553" s="1">
        <v>1</v>
      </c>
      <c r="G4553" s="1">
        <v>49</v>
      </c>
      <c r="H4553" s="1" t="str">
        <f t="shared" si="286"/>
        <v>&lt;80</v>
      </c>
      <c r="I4553" s="1">
        <v>429.52285794841202</v>
      </c>
      <c r="J4553" s="1">
        <v>338.337365037052</v>
      </c>
      <c r="K4553" s="1">
        <v>63.220070036844803</v>
      </c>
      <c r="L4553" s="1">
        <v>12.283227644996799</v>
      </c>
      <c r="M4553" s="1">
        <f t="shared" si="287"/>
        <v>70.489213560658115</v>
      </c>
      <c r="N4553" s="1">
        <v>0</v>
      </c>
      <c r="O4553" s="1" t="str">
        <f t="shared" si="284"/>
        <v>25-40</v>
      </c>
    </row>
    <row r="4554" spans="1:15">
      <c r="A4554" s="1">
        <v>4553</v>
      </c>
      <c r="B4554" s="1">
        <v>86753094553</v>
      </c>
      <c r="C4554" s="2">
        <v>1.1808219178082191</v>
      </c>
      <c r="D4554" s="2" t="str">
        <f t="shared" si="285"/>
        <v>&lt;= 1.5 year</v>
      </c>
      <c r="E4554" s="3">
        <v>37.454794520547942</v>
      </c>
      <c r="F4554" s="1">
        <v>0</v>
      </c>
      <c r="G4554" s="1">
        <v>85</v>
      </c>
      <c r="H4554" s="1" t="str">
        <f t="shared" si="286"/>
        <v>&gt;=80</v>
      </c>
      <c r="I4554" s="1">
        <v>20.776105667031299</v>
      </c>
      <c r="J4554" s="1">
        <v>302.50272575778303</v>
      </c>
      <c r="K4554" s="1">
        <v>265.17684370171798</v>
      </c>
      <c r="L4554" s="1">
        <v>9.5107927361644808</v>
      </c>
      <c r="M4554" s="1">
        <f t="shared" si="287"/>
        <v>58.824822886531038</v>
      </c>
      <c r="N4554" s="1">
        <v>0</v>
      </c>
      <c r="O4554" s="1" t="str">
        <f t="shared" si="284"/>
        <v>25-40</v>
      </c>
    </row>
    <row r="4555" spans="1:15">
      <c r="A4555" s="1">
        <v>4554</v>
      </c>
      <c r="B4555" s="1">
        <v>86753094554</v>
      </c>
      <c r="C4555" s="2">
        <v>1.3671232876712329</v>
      </c>
      <c r="D4555" s="2" t="str">
        <f t="shared" si="285"/>
        <v>&lt;= 1.5 year</v>
      </c>
      <c r="E4555" s="3">
        <v>35.778082191780825</v>
      </c>
      <c r="F4555" s="1">
        <v>1</v>
      </c>
      <c r="G4555" s="1">
        <v>102</v>
      </c>
      <c r="H4555" s="1" t="str">
        <f t="shared" si="286"/>
        <v>&gt;=80</v>
      </c>
      <c r="I4555" s="1">
        <v>1.3967620476264999</v>
      </c>
      <c r="J4555" s="1">
        <v>295.91264346904399</v>
      </c>
      <c r="K4555" s="1">
        <v>260.92476316648902</v>
      </c>
      <c r="L4555" s="1">
        <v>48.118564242402798</v>
      </c>
      <c r="M4555" s="1">
        <f t="shared" si="287"/>
        <v>60.869951730400658</v>
      </c>
      <c r="N4555" s="1">
        <v>0</v>
      </c>
      <c r="O4555" s="1" t="str">
        <f t="shared" si="284"/>
        <v>25-40</v>
      </c>
    </row>
    <row r="4556" spans="1:15">
      <c r="A4556" s="1">
        <v>4555</v>
      </c>
      <c r="B4556" s="1">
        <v>86753094555</v>
      </c>
      <c r="C4556" s="2">
        <v>1.2383561643835617</v>
      </c>
      <c r="D4556" s="2" t="str">
        <f t="shared" si="285"/>
        <v>&lt;= 1.5 year</v>
      </c>
      <c r="E4556" s="3">
        <v>45.030136986301372</v>
      </c>
      <c r="F4556" s="1">
        <v>0</v>
      </c>
      <c r="G4556" s="1">
        <v>87</v>
      </c>
      <c r="H4556" s="1" t="str">
        <f t="shared" si="286"/>
        <v>&gt;=80</v>
      </c>
      <c r="I4556" s="1">
        <v>17.4771726840818</v>
      </c>
      <c r="J4556" s="1">
        <v>286.99616542433699</v>
      </c>
      <c r="K4556" s="1">
        <v>210.06916846797</v>
      </c>
      <c r="L4556" s="1">
        <v>31.522511699491499</v>
      </c>
      <c r="M4556" s="1">
        <f t="shared" si="287"/>
        <v>53.34886866876888</v>
      </c>
      <c r="N4556" s="1">
        <v>0</v>
      </c>
      <c r="O4556" s="1" t="str">
        <f t="shared" si="284"/>
        <v>&gt;40</v>
      </c>
    </row>
    <row r="4557" spans="1:15">
      <c r="A4557" s="1">
        <v>4556</v>
      </c>
      <c r="B4557" s="1">
        <v>86753094556</v>
      </c>
      <c r="C4557" s="2">
        <v>1.1287671232876713</v>
      </c>
      <c r="D4557" s="2" t="str">
        <f t="shared" si="285"/>
        <v>&lt;= 1.5 year</v>
      </c>
      <c r="E4557" s="3">
        <v>39.320547945205476</v>
      </c>
      <c r="F4557" s="1">
        <v>1</v>
      </c>
      <c r="G4557" s="1">
        <v>87</v>
      </c>
      <c r="H4557" s="1" t="str">
        <f t="shared" si="286"/>
        <v>&gt;=80</v>
      </c>
      <c r="I4557" s="1">
        <v>23.8223349460112</v>
      </c>
      <c r="J4557" s="1">
        <v>280.26253262751499</v>
      </c>
      <c r="K4557" s="1">
        <v>221.50228532275</v>
      </c>
      <c r="L4557" s="1">
        <v>88.409291867703303</v>
      </c>
      <c r="M4557" s="1">
        <f t="shared" si="287"/>
        <v>61.516178668736487</v>
      </c>
      <c r="N4557" s="1">
        <v>0</v>
      </c>
      <c r="O4557" s="1" t="str">
        <f t="shared" si="284"/>
        <v>25-40</v>
      </c>
    </row>
    <row r="4558" spans="1:15">
      <c r="A4558" s="1">
        <v>4557</v>
      </c>
      <c r="B4558" s="1">
        <v>86753094557</v>
      </c>
      <c r="C4558" s="2">
        <v>1.6602739726027398</v>
      </c>
      <c r="D4558" s="2" t="str">
        <f t="shared" si="285"/>
        <v>&gt; 1.5 year</v>
      </c>
      <c r="E4558" s="3">
        <v>30.065753424657533</v>
      </c>
      <c r="F4558" s="1">
        <v>0</v>
      </c>
      <c r="G4558" s="1">
        <v>63</v>
      </c>
      <c r="H4558" s="1" t="str">
        <f t="shared" si="286"/>
        <v>&lt;80</v>
      </c>
      <c r="I4558" s="1">
        <v>154.47115247473701</v>
      </c>
      <c r="J4558" s="1">
        <v>339.34365009097297</v>
      </c>
      <c r="K4558" s="1">
        <v>228.15522593538799</v>
      </c>
      <c r="L4558" s="1">
        <v>361.80648743816698</v>
      </c>
      <c r="M4558" s="1">
        <f t="shared" si="287"/>
        <v>110.30058981008339</v>
      </c>
      <c r="N4558" s="1">
        <v>0</v>
      </c>
      <c r="O4558" s="1" t="str">
        <f t="shared" si="284"/>
        <v>25-40</v>
      </c>
    </row>
    <row r="4559" spans="1:15">
      <c r="A4559" s="1">
        <v>4558</v>
      </c>
      <c r="B4559" s="1">
        <v>86753094558</v>
      </c>
      <c r="C4559" s="2">
        <v>1.2904109589041095</v>
      </c>
      <c r="D4559" s="2" t="str">
        <f t="shared" si="285"/>
        <v>&lt;= 1.5 year</v>
      </c>
      <c r="E4559" s="3">
        <v>38.079452054794523</v>
      </c>
      <c r="F4559" s="1">
        <v>1</v>
      </c>
      <c r="G4559" s="1">
        <v>97</v>
      </c>
      <c r="H4559" s="1" t="str">
        <f t="shared" si="286"/>
        <v>&gt;=80</v>
      </c>
      <c r="I4559" s="1">
        <v>8.0464304750171696</v>
      </c>
      <c r="J4559" s="1">
        <v>239.08431442269901</v>
      </c>
      <c r="K4559" s="1">
        <v>279.35205981390902</v>
      </c>
      <c r="L4559" s="1">
        <v>13.3442921300749</v>
      </c>
      <c r="M4559" s="1">
        <f t="shared" si="287"/>
        <v>54.894021825095358</v>
      </c>
      <c r="N4559" s="1">
        <v>1</v>
      </c>
      <c r="O4559" s="1" t="str">
        <f t="shared" si="284"/>
        <v>25-40</v>
      </c>
    </row>
    <row r="4560" spans="1:15">
      <c r="A4560" s="1">
        <v>4559</v>
      </c>
      <c r="B4560" s="1">
        <v>86753094559</v>
      </c>
      <c r="C4560" s="2">
        <v>1.2</v>
      </c>
      <c r="D4560" s="2" t="str">
        <f t="shared" si="285"/>
        <v>&lt;= 1.5 year</v>
      </c>
      <c r="E4560" s="3">
        <v>42.449315068493149</v>
      </c>
      <c r="F4560" s="1">
        <v>0</v>
      </c>
      <c r="G4560" s="1">
        <v>66</v>
      </c>
      <c r="H4560" s="1" t="str">
        <f t="shared" si="286"/>
        <v>&lt;80</v>
      </c>
      <c r="I4560" s="1">
        <v>1.1283121402469101</v>
      </c>
      <c r="J4560" s="1">
        <v>313.254925235516</v>
      </c>
      <c r="K4560" s="1">
        <v>264.54795768906098</v>
      </c>
      <c r="L4560" s="1">
        <v>4.67054889478446</v>
      </c>
      <c r="M4560" s="1">
        <f t="shared" si="287"/>
        <v>57.456879780122478</v>
      </c>
      <c r="N4560" s="1">
        <v>0</v>
      </c>
      <c r="O4560" s="1" t="str">
        <f t="shared" si="284"/>
        <v>&gt;40</v>
      </c>
    </row>
    <row r="4561" spans="1:15">
      <c r="A4561" s="1">
        <v>4560</v>
      </c>
      <c r="B4561" s="1">
        <v>86753094560</v>
      </c>
      <c r="C4561" s="2">
        <v>1.7315068493150685</v>
      </c>
      <c r="D4561" s="2" t="str">
        <f t="shared" si="285"/>
        <v>&gt; 1.5 year</v>
      </c>
      <c r="E4561" s="3">
        <v>28.331506849315069</v>
      </c>
      <c r="F4561" s="1">
        <v>1</v>
      </c>
      <c r="G4561" s="1">
        <v>34</v>
      </c>
      <c r="H4561" s="1" t="str">
        <f t="shared" si="286"/>
        <v>&lt;80</v>
      </c>
      <c r="I4561" s="1">
        <v>253.10962002448599</v>
      </c>
      <c r="J4561" s="1">
        <v>154.86567640831001</v>
      </c>
      <c r="K4561" s="1">
        <v>279.58814144617003</v>
      </c>
      <c r="L4561" s="1">
        <v>304.35594255431198</v>
      </c>
      <c r="M4561" s="1">
        <f t="shared" si="287"/>
        <v>102.71131379468153</v>
      </c>
      <c r="N4561" s="1">
        <v>0</v>
      </c>
      <c r="O4561" s="1" t="str">
        <f t="shared" si="284"/>
        <v>25-40</v>
      </c>
    </row>
    <row r="4562" spans="1:15">
      <c r="A4562" s="1">
        <v>4561</v>
      </c>
      <c r="B4562" s="1">
        <v>86753094561</v>
      </c>
      <c r="C4562" s="2">
        <v>1.5808219178082192</v>
      </c>
      <c r="D4562" s="2" t="str">
        <f t="shared" si="285"/>
        <v>&gt; 1.5 year</v>
      </c>
      <c r="E4562" s="3">
        <v>33.583561643835615</v>
      </c>
      <c r="F4562" s="1">
        <v>0</v>
      </c>
      <c r="G4562" s="1">
        <v>24</v>
      </c>
      <c r="H4562" s="1" t="str">
        <f t="shared" si="286"/>
        <v>&lt;80</v>
      </c>
      <c r="I4562" s="1">
        <v>264.46432974335499</v>
      </c>
      <c r="J4562" s="1">
        <v>336.80205463460902</v>
      </c>
      <c r="K4562" s="1">
        <v>174.203345656821</v>
      </c>
      <c r="L4562" s="1">
        <v>227.672513568228</v>
      </c>
      <c r="M4562" s="1">
        <f t="shared" si="287"/>
        <v>96.326413857242983</v>
      </c>
      <c r="N4562" s="1">
        <v>0</v>
      </c>
      <c r="O4562" s="1" t="str">
        <f t="shared" si="284"/>
        <v>25-40</v>
      </c>
    </row>
    <row r="4563" spans="1:15">
      <c r="A4563" s="1">
        <v>4562</v>
      </c>
      <c r="B4563" s="1">
        <v>86753094562</v>
      </c>
      <c r="C4563" s="2">
        <v>1.0356164383561643</v>
      </c>
      <c r="D4563" s="2" t="str">
        <f t="shared" si="285"/>
        <v>&lt;= 1.5 year</v>
      </c>
      <c r="E4563" s="3">
        <v>37.041095890410958</v>
      </c>
      <c r="F4563" s="1">
        <v>1</v>
      </c>
      <c r="G4563" s="1">
        <v>20</v>
      </c>
      <c r="H4563" s="1" t="str">
        <f t="shared" si="286"/>
        <v>&lt;80</v>
      </c>
      <c r="I4563" s="1">
        <v>6.0840287218965496</v>
      </c>
      <c r="J4563" s="1">
        <v>21.418962084536201</v>
      </c>
      <c r="K4563" s="1">
        <v>205.44812341574399</v>
      </c>
      <c r="L4563" s="1">
        <v>542.96992506551896</v>
      </c>
      <c r="M4563" s="1">
        <f t="shared" si="287"/>
        <v>92.010405082266175</v>
      </c>
      <c r="N4563" s="1">
        <v>0</v>
      </c>
      <c r="O4563" s="1" t="str">
        <f t="shared" si="284"/>
        <v>25-40</v>
      </c>
    </row>
    <row r="4564" spans="1:15">
      <c r="A4564" s="1">
        <v>4563</v>
      </c>
      <c r="B4564" s="1">
        <v>86753094563</v>
      </c>
      <c r="C4564" s="2">
        <v>1.558904109589041</v>
      </c>
      <c r="D4564" s="2" t="str">
        <f t="shared" si="285"/>
        <v>&gt; 1.5 year</v>
      </c>
      <c r="E4564" s="3">
        <v>30.728767123287671</v>
      </c>
      <c r="F4564" s="1">
        <v>0</v>
      </c>
      <c r="G4564" s="1">
        <v>32</v>
      </c>
      <c r="H4564" s="1" t="str">
        <f t="shared" si="286"/>
        <v>&lt;80</v>
      </c>
      <c r="I4564" s="1">
        <v>267.559733637259</v>
      </c>
      <c r="J4564" s="1">
        <v>189.240978255774</v>
      </c>
      <c r="K4564" s="1">
        <v>186.172606145966</v>
      </c>
      <c r="L4564" s="1">
        <v>283.36243367525401</v>
      </c>
      <c r="M4564" s="1">
        <f t="shared" si="287"/>
        <v>92.88826172998904</v>
      </c>
      <c r="N4564" s="1">
        <v>0</v>
      </c>
      <c r="O4564" s="1" t="str">
        <f t="shared" si="284"/>
        <v>25-40</v>
      </c>
    </row>
    <row r="4565" spans="1:15">
      <c r="A4565" s="1">
        <v>4564</v>
      </c>
      <c r="B4565" s="1">
        <v>86753094564</v>
      </c>
      <c r="C4565" s="2">
        <v>1.8</v>
      </c>
      <c r="D4565" s="2" t="str">
        <f t="shared" si="285"/>
        <v>&gt; 1.5 year</v>
      </c>
      <c r="E4565" s="3">
        <v>29.926027397260274</v>
      </c>
      <c r="F4565" s="1">
        <v>0</v>
      </c>
      <c r="G4565" s="1">
        <v>50</v>
      </c>
      <c r="H4565" s="1" t="str">
        <f t="shared" si="286"/>
        <v>&lt;80</v>
      </c>
      <c r="I4565" s="1">
        <v>264.17196836654603</v>
      </c>
      <c r="J4565" s="1">
        <v>199.491243636739</v>
      </c>
      <c r="K4565" s="1">
        <v>312.32067186941902</v>
      </c>
      <c r="L4565" s="1">
        <v>98.824392444980106</v>
      </c>
      <c r="M4565" s="1">
        <f t="shared" si="287"/>
        <v>86.430464677990685</v>
      </c>
      <c r="N4565" s="1">
        <v>1</v>
      </c>
      <c r="O4565" s="1" t="str">
        <f t="shared" si="284"/>
        <v>25-40</v>
      </c>
    </row>
    <row r="4566" spans="1:15">
      <c r="A4566" s="1">
        <v>4565</v>
      </c>
      <c r="B4566" s="1">
        <v>86753094565</v>
      </c>
      <c r="C4566" s="2">
        <v>1.5726027397260274</v>
      </c>
      <c r="D4566" s="2" t="str">
        <f t="shared" si="285"/>
        <v>&gt; 1.5 year</v>
      </c>
      <c r="E4566" s="3">
        <v>31.682191780821917</v>
      </c>
      <c r="F4566" s="1">
        <v>0</v>
      </c>
      <c r="G4566" s="1">
        <v>30</v>
      </c>
      <c r="H4566" s="1" t="str">
        <f t="shared" si="286"/>
        <v>&lt;80</v>
      </c>
      <c r="I4566" s="1">
        <v>185.70978532267401</v>
      </c>
      <c r="J4566" s="1">
        <v>220.48704519522599</v>
      </c>
      <c r="K4566" s="1">
        <v>281.03210497126298</v>
      </c>
      <c r="L4566" s="1">
        <v>346.79701624900298</v>
      </c>
      <c r="M4566" s="1">
        <f t="shared" si="287"/>
        <v>107.83524098786391</v>
      </c>
      <c r="N4566" s="1">
        <v>0</v>
      </c>
      <c r="O4566" s="1" t="str">
        <f t="shared" si="284"/>
        <v>25-40</v>
      </c>
    </row>
    <row r="4567" spans="1:15">
      <c r="A4567" s="1">
        <v>4566</v>
      </c>
      <c r="B4567" s="1">
        <v>86753094566</v>
      </c>
      <c r="C4567" s="2">
        <v>1.6630136986301369</v>
      </c>
      <c r="D4567" s="2" t="str">
        <f t="shared" si="285"/>
        <v>&gt; 1.5 year</v>
      </c>
      <c r="E4567" s="3">
        <v>21.731506849315068</v>
      </c>
      <c r="F4567" s="1">
        <v>0</v>
      </c>
      <c r="G4567" s="1">
        <v>57</v>
      </c>
      <c r="H4567" s="1" t="str">
        <f t="shared" si="286"/>
        <v>&lt;80</v>
      </c>
      <c r="I4567" s="1">
        <v>369.41804661158397</v>
      </c>
      <c r="J4567" s="1">
        <v>314.81165511444698</v>
      </c>
      <c r="K4567" s="1">
        <v>12.7463658620138</v>
      </c>
      <c r="L4567" s="1">
        <v>34.984282493442599</v>
      </c>
      <c r="M4567" s="1">
        <f t="shared" si="287"/>
        <v>60.466053940737247</v>
      </c>
      <c r="N4567" s="1">
        <v>0</v>
      </c>
      <c r="O4567" s="1" t="str">
        <f t="shared" si="284"/>
        <v>17-25</v>
      </c>
    </row>
    <row r="4568" spans="1:15">
      <c r="A4568" s="1">
        <v>4567</v>
      </c>
      <c r="B4568" s="1">
        <v>86753094567</v>
      </c>
      <c r="C4568" s="2">
        <v>1.1698630136986301</v>
      </c>
      <c r="D4568" s="2" t="str">
        <f t="shared" si="285"/>
        <v>&lt;= 1.5 year</v>
      </c>
      <c r="E4568" s="3">
        <v>37.972602739726028</v>
      </c>
      <c r="F4568" s="1">
        <v>0</v>
      </c>
      <c r="G4568" s="1">
        <v>100</v>
      </c>
      <c r="H4568" s="1" t="str">
        <f t="shared" si="286"/>
        <v>&gt;=80</v>
      </c>
      <c r="I4568" s="1">
        <v>24.338080961292199</v>
      </c>
      <c r="J4568" s="1">
        <v>293.31489166218398</v>
      </c>
      <c r="K4568" s="1">
        <v>235.746905350932</v>
      </c>
      <c r="L4568" s="1">
        <v>42.405332551957201</v>
      </c>
      <c r="M4568" s="1">
        <f t="shared" si="287"/>
        <v>58.790506358224803</v>
      </c>
      <c r="N4568" s="1">
        <v>0</v>
      </c>
      <c r="O4568" s="1" t="str">
        <f t="shared" si="284"/>
        <v>25-40</v>
      </c>
    </row>
    <row r="4569" spans="1:15">
      <c r="A4569" s="1">
        <v>4568</v>
      </c>
      <c r="B4569" s="1">
        <v>86753094568</v>
      </c>
      <c r="C4569" s="2">
        <v>1.2191780821917808</v>
      </c>
      <c r="D4569" s="2" t="str">
        <f t="shared" si="285"/>
        <v>&lt;= 1.5 year</v>
      </c>
      <c r="E4569" s="3">
        <v>32.69315068493151</v>
      </c>
      <c r="F4569" s="1">
        <v>0</v>
      </c>
      <c r="G4569" s="1">
        <v>70</v>
      </c>
      <c r="H4569" s="1" t="str">
        <f t="shared" si="286"/>
        <v>&lt;80</v>
      </c>
      <c r="I4569" s="1">
        <v>22.7593819820503</v>
      </c>
      <c r="J4569" s="1">
        <v>263.17750471861899</v>
      </c>
      <c r="K4569" s="1">
        <v>316.67241500614699</v>
      </c>
      <c r="L4569" s="1">
        <v>14.489305291573899</v>
      </c>
      <c r="M4569" s="1">
        <f t="shared" si="287"/>
        <v>62.614357371780052</v>
      </c>
      <c r="N4569" s="1">
        <v>0</v>
      </c>
      <c r="O4569" s="1" t="str">
        <f t="shared" si="284"/>
        <v>25-40</v>
      </c>
    </row>
    <row r="4570" spans="1:15">
      <c r="A4570" s="1">
        <v>4569</v>
      </c>
      <c r="B4570" s="1">
        <v>86753094569</v>
      </c>
      <c r="C4570" s="2">
        <v>1.6986301369863013</v>
      </c>
      <c r="D4570" s="2" t="str">
        <f t="shared" si="285"/>
        <v>&gt; 1.5 year</v>
      </c>
      <c r="E4570" s="3">
        <v>27.684931506849313</v>
      </c>
      <c r="F4570" s="1">
        <v>0</v>
      </c>
      <c r="G4570" s="1">
        <v>17</v>
      </c>
      <c r="H4570" s="1" t="str">
        <f t="shared" si="286"/>
        <v>&lt;80</v>
      </c>
      <c r="I4570" s="1">
        <v>258.77933453094897</v>
      </c>
      <c r="J4570" s="1">
        <v>203.01157005845101</v>
      </c>
      <c r="K4570" s="1">
        <v>208.17246171871599</v>
      </c>
      <c r="L4570" s="1">
        <v>254.46490715496199</v>
      </c>
      <c r="M4570" s="1">
        <f t="shared" si="287"/>
        <v>92.459756631993358</v>
      </c>
      <c r="N4570" s="1">
        <v>0</v>
      </c>
      <c r="O4570" s="1" t="str">
        <f t="shared" si="284"/>
        <v>25-40</v>
      </c>
    </row>
    <row r="4571" spans="1:15">
      <c r="A4571" s="1">
        <v>4570</v>
      </c>
      <c r="B4571" s="1">
        <v>86753094570</v>
      </c>
      <c r="C4571" s="2">
        <v>1.7232876712328766</v>
      </c>
      <c r="D4571" s="2" t="str">
        <f t="shared" si="285"/>
        <v>&gt; 1.5 year</v>
      </c>
      <c r="E4571" s="3">
        <v>32.194520547945203</v>
      </c>
      <c r="F4571" s="1">
        <v>0</v>
      </c>
      <c r="G4571" s="1">
        <v>54</v>
      </c>
      <c r="H4571" s="1" t="str">
        <f t="shared" si="286"/>
        <v>&lt;80</v>
      </c>
      <c r="I4571" s="1">
        <v>209.406377849048</v>
      </c>
      <c r="J4571" s="1">
        <v>229.765675332776</v>
      </c>
      <c r="K4571" s="1">
        <v>254.897786371644</v>
      </c>
      <c r="L4571" s="1">
        <v>308.85148468509698</v>
      </c>
      <c r="M4571" s="1">
        <f t="shared" si="287"/>
        <v>102.78367678135484</v>
      </c>
      <c r="N4571" s="1">
        <v>0</v>
      </c>
      <c r="O4571" s="1" t="str">
        <f t="shared" si="284"/>
        <v>25-40</v>
      </c>
    </row>
    <row r="4572" spans="1:15">
      <c r="A4572" s="1">
        <v>4571</v>
      </c>
      <c r="B4572" s="1">
        <v>86753094571</v>
      </c>
      <c r="C4572" s="2">
        <v>1.167123287671233</v>
      </c>
      <c r="D4572" s="2" t="str">
        <f t="shared" si="285"/>
        <v>&lt;= 1.5 year</v>
      </c>
      <c r="E4572" s="3">
        <v>39.887671232876713</v>
      </c>
      <c r="F4572" s="1">
        <v>0</v>
      </c>
      <c r="G4572" s="1">
        <v>77</v>
      </c>
      <c r="H4572" s="1" t="str">
        <f t="shared" si="286"/>
        <v>&lt;80</v>
      </c>
      <c r="I4572" s="1">
        <v>28.6447868832179</v>
      </c>
      <c r="J4572" s="1">
        <v>311.20348460666099</v>
      </c>
      <c r="K4572" s="1">
        <v>315.94490255731301</v>
      </c>
      <c r="L4572" s="1">
        <v>5.2725853073597104</v>
      </c>
      <c r="M4572" s="1">
        <f t="shared" si="287"/>
        <v>65.733960262951044</v>
      </c>
      <c r="N4572" s="1">
        <v>0</v>
      </c>
      <c r="O4572" s="1" t="str">
        <f t="shared" si="284"/>
        <v>25-40</v>
      </c>
    </row>
    <row r="4573" spans="1:15">
      <c r="A4573" s="1">
        <v>4572</v>
      </c>
      <c r="B4573" s="1">
        <v>86753094572</v>
      </c>
      <c r="C4573" s="2">
        <v>1.4</v>
      </c>
      <c r="D4573" s="2" t="str">
        <f t="shared" si="285"/>
        <v>&lt;= 1.5 year</v>
      </c>
      <c r="E4573" s="3">
        <v>24.021917808219179</v>
      </c>
      <c r="F4573" s="1">
        <v>0</v>
      </c>
      <c r="G4573" s="1">
        <v>55</v>
      </c>
      <c r="H4573" s="1" t="str">
        <f t="shared" si="286"/>
        <v>&lt;80</v>
      </c>
      <c r="I4573" s="1">
        <v>331.11221733569897</v>
      </c>
      <c r="J4573" s="1">
        <v>430.30104011634302</v>
      </c>
      <c r="K4573" s="1">
        <v>60.225202285615801</v>
      </c>
      <c r="L4573" s="1">
        <v>3.0997355988638402</v>
      </c>
      <c r="M4573" s="1">
        <f t="shared" si="287"/>
        <v>68.512053142300928</v>
      </c>
      <c r="N4573" s="1">
        <v>0</v>
      </c>
      <c r="O4573" s="1" t="str">
        <f t="shared" si="284"/>
        <v>17-25</v>
      </c>
    </row>
    <row r="4574" spans="1:15">
      <c r="A4574" s="1">
        <v>4573</v>
      </c>
      <c r="B4574" s="1">
        <v>86753094573</v>
      </c>
      <c r="C4574" s="2">
        <v>1.0547945205479452</v>
      </c>
      <c r="D4574" s="2" t="str">
        <f t="shared" si="285"/>
        <v>&lt;= 1.5 year</v>
      </c>
      <c r="E4574" s="3">
        <v>36.205479452054796</v>
      </c>
      <c r="F4574" s="1">
        <v>0</v>
      </c>
      <c r="G4574" s="1">
        <v>20</v>
      </c>
      <c r="H4574" s="1" t="str">
        <f t="shared" si="286"/>
        <v>&lt;80</v>
      </c>
      <c r="I4574" s="1">
        <v>12.8363996357437</v>
      </c>
      <c r="J4574" s="1">
        <v>120.20458928915301</v>
      </c>
      <c r="K4574" s="1">
        <v>287.53731504974797</v>
      </c>
      <c r="L4574" s="1">
        <v>406.30005909671399</v>
      </c>
      <c r="M4574" s="1">
        <f t="shared" si="287"/>
        <v>93.903764011567176</v>
      </c>
      <c r="N4574" s="1">
        <v>0</v>
      </c>
      <c r="O4574" s="1" t="str">
        <f t="shared" si="284"/>
        <v>25-40</v>
      </c>
    </row>
    <row r="4575" spans="1:15">
      <c r="A4575" s="1">
        <v>4574</v>
      </c>
      <c r="B4575" s="1">
        <v>86753094574</v>
      </c>
      <c r="C4575" s="2">
        <v>1.2356164383561643</v>
      </c>
      <c r="D4575" s="2" t="str">
        <f t="shared" si="285"/>
        <v>&lt;= 1.5 year</v>
      </c>
      <c r="E4575" s="3">
        <v>40.717808219178082</v>
      </c>
      <c r="F4575" s="1">
        <v>0</v>
      </c>
      <c r="G4575" s="1">
        <v>66</v>
      </c>
      <c r="H4575" s="1" t="str">
        <f t="shared" si="286"/>
        <v>&lt;80</v>
      </c>
      <c r="I4575" s="1">
        <v>97.654303626968996</v>
      </c>
      <c r="J4575" s="1">
        <v>258.93948047697398</v>
      </c>
      <c r="K4575" s="1">
        <v>245.03286969269499</v>
      </c>
      <c r="L4575" s="1">
        <v>6.5501568451525598</v>
      </c>
      <c r="M4575" s="1">
        <f t="shared" si="287"/>
        <v>58.717465912857143</v>
      </c>
      <c r="N4575" s="1">
        <v>0</v>
      </c>
      <c r="O4575" s="1" t="str">
        <f t="shared" si="284"/>
        <v>&gt;40</v>
      </c>
    </row>
    <row r="4576" spans="1:15">
      <c r="A4576" s="1">
        <v>4575</v>
      </c>
      <c r="B4576" s="1">
        <v>86753094575</v>
      </c>
      <c r="C4576" s="2">
        <v>1.6821917808219178</v>
      </c>
      <c r="D4576" s="2" t="str">
        <f t="shared" si="285"/>
        <v>&gt; 1.5 year</v>
      </c>
      <c r="E4576" s="3">
        <v>31.117808219178084</v>
      </c>
      <c r="F4576" s="1">
        <v>0</v>
      </c>
      <c r="G4576" s="1">
        <v>33</v>
      </c>
      <c r="H4576" s="1" t="str">
        <f t="shared" si="286"/>
        <v>&lt;80</v>
      </c>
      <c r="I4576" s="1">
        <v>198.91717725936999</v>
      </c>
      <c r="J4576" s="1">
        <v>335.10454788296897</v>
      </c>
      <c r="K4576" s="1">
        <v>174.205422312975</v>
      </c>
      <c r="L4576" s="1">
        <v>255.23441103427299</v>
      </c>
      <c r="M4576" s="1">
        <f t="shared" si="287"/>
        <v>94.254518013056881</v>
      </c>
      <c r="N4576" s="1">
        <v>0</v>
      </c>
      <c r="O4576" s="1" t="str">
        <f t="shared" si="284"/>
        <v>25-40</v>
      </c>
    </row>
    <row r="4577" spans="1:15">
      <c r="A4577" s="1">
        <v>4576</v>
      </c>
      <c r="B4577" s="1">
        <v>86753094576</v>
      </c>
      <c r="C4577" s="2">
        <v>1.5452054794520549</v>
      </c>
      <c r="D4577" s="2" t="str">
        <f t="shared" si="285"/>
        <v>&gt; 1.5 year</v>
      </c>
      <c r="E4577" s="3">
        <v>26.712328767123289</v>
      </c>
      <c r="F4577" s="1">
        <v>0</v>
      </c>
      <c r="G4577" s="1">
        <v>11</v>
      </c>
      <c r="H4577" s="1" t="str">
        <f t="shared" si="286"/>
        <v>&lt;80</v>
      </c>
      <c r="I4577" s="1">
        <v>183.43259748081701</v>
      </c>
      <c r="J4577" s="1">
        <v>195.99264998063001</v>
      </c>
      <c r="K4577" s="1">
        <v>298.68603411819998</v>
      </c>
      <c r="L4577" s="1">
        <v>351.939149330872</v>
      </c>
      <c r="M4577" s="1">
        <f t="shared" si="287"/>
        <v>108.42904181080439</v>
      </c>
      <c r="N4577" s="1">
        <v>0</v>
      </c>
      <c r="O4577" s="1" t="str">
        <f t="shared" si="284"/>
        <v>25-40</v>
      </c>
    </row>
    <row r="4578" spans="1:15">
      <c r="A4578" s="1">
        <v>4577</v>
      </c>
      <c r="B4578" s="1">
        <v>86753094577</v>
      </c>
      <c r="C4578" s="2">
        <v>1.6958904109589041</v>
      </c>
      <c r="D4578" s="2" t="str">
        <f t="shared" si="285"/>
        <v>&gt; 1.5 year</v>
      </c>
      <c r="E4578" s="3">
        <v>31.665753424657535</v>
      </c>
      <c r="F4578" s="1">
        <v>1</v>
      </c>
      <c r="G4578" s="1">
        <v>30</v>
      </c>
      <c r="H4578" s="1" t="str">
        <f t="shared" si="286"/>
        <v>&lt;80</v>
      </c>
      <c r="I4578" s="1">
        <v>208.056727219377</v>
      </c>
      <c r="J4578" s="1">
        <v>226.33776101603101</v>
      </c>
      <c r="K4578" s="1">
        <v>258.66948532444002</v>
      </c>
      <c r="L4578" s="1">
        <v>271.41029601492102</v>
      </c>
      <c r="M4578" s="1">
        <f t="shared" si="287"/>
        <v>98.361132819555962</v>
      </c>
      <c r="N4578" s="1">
        <v>0</v>
      </c>
      <c r="O4578" s="1" t="str">
        <f t="shared" si="284"/>
        <v>25-40</v>
      </c>
    </row>
    <row r="4579" spans="1:15">
      <c r="A4579" s="1">
        <v>4578</v>
      </c>
      <c r="B4579" s="1">
        <v>86753094578</v>
      </c>
      <c r="C4579" s="2">
        <v>1.4027397260273973</v>
      </c>
      <c r="D4579" s="2" t="str">
        <f t="shared" si="285"/>
        <v>&lt;= 1.5 year</v>
      </c>
      <c r="E4579" s="3">
        <v>29.884931506849316</v>
      </c>
      <c r="F4579" s="1">
        <v>1</v>
      </c>
      <c r="G4579" s="1">
        <v>56</v>
      </c>
      <c r="H4579" s="1" t="str">
        <f t="shared" si="286"/>
        <v>&lt;80</v>
      </c>
      <c r="I4579" s="1">
        <v>318.81191026335802</v>
      </c>
      <c r="J4579" s="1">
        <v>288.37666429744098</v>
      </c>
      <c r="K4579" s="1">
        <v>104.216944922594</v>
      </c>
      <c r="L4579" s="1">
        <v>33.301424249301498</v>
      </c>
      <c r="M4579" s="1">
        <f t="shared" si="287"/>
        <v>65.077290265491371</v>
      </c>
      <c r="N4579" s="1">
        <v>0</v>
      </c>
      <c r="O4579" s="1" t="str">
        <f t="shared" si="284"/>
        <v>25-40</v>
      </c>
    </row>
    <row r="4580" spans="1:15">
      <c r="A4580" s="1">
        <v>4579</v>
      </c>
      <c r="B4580" s="1">
        <v>86753094579</v>
      </c>
      <c r="C4580" s="2">
        <v>1.0493150684931507</v>
      </c>
      <c r="D4580" s="2" t="str">
        <f t="shared" si="285"/>
        <v>&lt;= 1.5 year</v>
      </c>
      <c r="E4580" s="3">
        <v>46.884931506849313</v>
      </c>
      <c r="F4580" s="1">
        <v>0</v>
      </c>
      <c r="G4580" s="1">
        <v>81</v>
      </c>
      <c r="H4580" s="1" t="str">
        <f t="shared" si="286"/>
        <v>&gt;=80</v>
      </c>
      <c r="I4580" s="1">
        <v>6.7066505910459897</v>
      </c>
      <c r="J4580" s="1">
        <v>258.31958505945101</v>
      </c>
      <c r="K4580" s="1">
        <v>257.676525317168</v>
      </c>
      <c r="L4580" s="1">
        <v>33.830115729591803</v>
      </c>
      <c r="M4580" s="1">
        <f t="shared" si="287"/>
        <v>56.182895777650934</v>
      </c>
      <c r="N4580" s="1">
        <v>0</v>
      </c>
      <c r="O4580" s="1" t="str">
        <f t="shared" si="284"/>
        <v>&gt;40</v>
      </c>
    </row>
    <row r="4581" spans="1:15">
      <c r="A4581" s="1">
        <v>4580</v>
      </c>
      <c r="B4581" s="1">
        <v>86753094580</v>
      </c>
      <c r="C4581" s="2">
        <v>1.1232876712328768</v>
      </c>
      <c r="D4581" s="2" t="str">
        <f t="shared" si="285"/>
        <v>&lt;= 1.5 year</v>
      </c>
      <c r="E4581" s="3">
        <v>40.367123287671234</v>
      </c>
      <c r="F4581" s="1">
        <v>0</v>
      </c>
      <c r="G4581" s="1">
        <v>122</v>
      </c>
      <c r="H4581" s="1" t="str">
        <f t="shared" si="286"/>
        <v>&gt;=80</v>
      </c>
      <c r="I4581" s="1">
        <v>13.0887014432281</v>
      </c>
      <c r="J4581" s="1">
        <v>268.62905971362198</v>
      </c>
      <c r="K4581" s="1">
        <v>278.144677669933</v>
      </c>
      <c r="L4581" s="1">
        <v>70.294553123208601</v>
      </c>
      <c r="M4581" s="1">
        <f t="shared" si="287"/>
        <v>64.350128587724996</v>
      </c>
      <c r="N4581" s="1">
        <v>0</v>
      </c>
      <c r="O4581" s="1" t="str">
        <f t="shared" si="284"/>
        <v>&gt;40</v>
      </c>
    </row>
    <row r="4582" spans="1:15">
      <c r="A4582" s="1">
        <v>4581</v>
      </c>
      <c r="B4582" s="1">
        <v>86753094581</v>
      </c>
      <c r="C4582" s="2">
        <v>1.1643835616438356</v>
      </c>
      <c r="D4582" s="2" t="str">
        <f t="shared" si="285"/>
        <v>&lt;= 1.5 year</v>
      </c>
      <c r="E4582" s="3">
        <v>44.339726027397262</v>
      </c>
      <c r="F4582" s="1">
        <v>0</v>
      </c>
      <c r="G4582" s="1">
        <v>99</v>
      </c>
      <c r="H4582" s="1" t="str">
        <f t="shared" si="286"/>
        <v>&gt;=80</v>
      </c>
      <c r="I4582" s="1">
        <v>14.7671488502566</v>
      </c>
      <c r="J4582" s="1">
        <v>273.93227114494601</v>
      </c>
      <c r="K4582" s="1">
        <v>217.410450288508</v>
      </c>
      <c r="L4582" s="1">
        <v>14.136008925399199</v>
      </c>
      <c r="M4582" s="1">
        <f t="shared" si="287"/>
        <v>50.881528705285078</v>
      </c>
      <c r="N4582" s="1">
        <v>1</v>
      </c>
      <c r="O4582" s="1" t="str">
        <f t="shared" si="284"/>
        <v>&gt;40</v>
      </c>
    </row>
    <row r="4583" spans="1:15">
      <c r="A4583" s="1">
        <v>4582</v>
      </c>
      <c r="B4583" s="1">
        <v>86753094582</v>
      </c>
      <c r="C4583" s="2">
        <v>1.2575342465753425</v>
      </c>
      <c r="D4583" s="2" t="str">
        <f t="shared" si="285"/>
        <v>&lt;= 1.5 year</v>
      </c>
      <c r="E4583" s="3">
        <v>43.098630136986301</v>
      </c>
      <c r="F4583" s="1">
        <v>1</v>
      </c>
      <c r="G4583" s="1">
        <v>74</v>
      </c>
      <c r="H4583" s="1" t="str">
        <f t="shared" si="286"/>
        <v>&lt;80</v>
      </c>
      <c r="I4583" s="1">
        <v>20.278440362395902</v>
      </c>
      <c r="J4583" s="1">
        <v>218.74511311791201</v>
      </c>
      <c r="K4583" s="1">
        <v>296.63462418641899</v>
      </c>
      <c r="L4583" s="1">
        <v>32.224083037825999</v>
      </c>
      <c r="M4583" s="1">
        <f t="shared" si="287"/>
        <v>58.584929145334037</v>
      </c>
      <c r="N4583" s="1">
        <v>0</v>
      </c>
      <c r="O4583" s="1" t="str">
        <f t="shared" si="284"/>
        <v>&gt;40</v>
      </c>
    </row>
    <row r="4584" spans="1:15">
      <c r="A4584" s="1">
        <v>4583</v>
      </c>
      <c r="B4584" s="1">
        <v>86753094583</v>
      </c>
      <c r="C4584" s="2">
        <v>1.5534246575342465</v>
      </c>
      <c r="D4584" s="2" t="str">
        <f t="shared" si="285"/>
        <v>&gt; 1.5 year</v>
      </c>
      <c r="E4584" s="3">
        <v>28.145205479452056</v>
      </c>
      <c r="F4584" s="1">
        <v>0</v>
      </c>
      <c r="G4584" s="1">
        <v>60</v>
      </c>
      <c r="H4584" s="1" t="str">
        <f t="shared" si="286"/>
        <v>&lt;80</v>
      </c>
      <c r="I4584" s="1">
        <v>108.673109788429</v>
      </c>
      <c r="J4584" s="1">
        <v>241.18757762657401</v>
      </c>
      <c r="K4584" s="1">
        <v>344.82823039741902</v>
      </c>
      <c r="L4584" s="1">
        <v>342.89330044409297</v>
      </c>
      <c r="M4584" s="1">
        <f t="shared" si="287"/>
        <v>110.51543869418167</v>
      </c>
      <c r="N4584" s="1">
        <v>0</v>
      </c>
      <c r="O4584" s="1" t="str">
        <f t="shared" si="284"/>
        <v>25-40</v>
      </c>
    </row>
    <row r="4585" spans="1:15">
      <c r="A4585" s="1">
        <v>4584</v>
      </c>
      <c r="B4585" s="1">
        <v>86753094584</v>
      </c>
      <c r="C4585" s="2">
        <v>1.2575342465753425</v>
      </c>
      <c r="D4585" s="2" t="str">
        <f t="shared" si="285"/>
        <v>&lt;= 1.5 year</v>
      </c>
      <c r="E4585" s="3">
        <v>49.715068493150682</v>
      </c>
      <c r="F4585" s="1">
        <v>1</v>
      </c>
      <c r="G4585" s="1">
        <v>71</v>
      </c>
      <c r="H4585" s="1" t="str">
        <f t="shared" si="286"/>
        <v>&lt;80</v>
      </c>
      <c r="I4585" s="1">
        <v>16.787633087176399</v>
      </c>
      <c r="J4585" s="1">
        <v>214.31787488558399</v>
      </c>
      <c r="K4585" s="1">
        <v>394.918123951025</v>
      </c>
      <c r="L4585" s="1">
        <v>2.5279082763259999</v>
      </c>
      <c r="M4585" s="1">
        <f t="shared" si="287"/>
        <v>66.18196450510294</v>
      </c>
      <c r="N4585" s="1">
        <v>0</v>
      </c>
      <c r="O4585" s="1" t="str">
        <f t="shared" si="284"/>
        <v>&gt;40</v>
      </c>
    </row>
    <row r="4586" spans="1:15">
      <c r="A4586" s="1">
        <v>4585</v>
      </c>
      <c r="B4586" s="1">
        <v>86753094585</v>
      </c>
      <c r="C4586" s="2">
        <v>1.3835616438356164</v>
      </c>
      <c r="D4586" s="2" t="str">
        <f t="shared" si="285"/>
        <v>&lt;= 1.5 year</v>
      </c>
      <c r="E4586" s="3">
        <v>44.728767123287675</v>
      </c>
      <c r="F4586" s="1">
        <v>0</v>
      </c>
      <c r="G4586" s="1">
        <v>79</v>
      </c>
      <c r="H4586" s="1" t="str">
        <f t="shared" si="286"/>
        <v>&lt;80</v>
      </c>
      <c r="I4586" s="1">
        <v>39.962681423711402</v>
      </c>
      <c r="J4586" s="1">
        <v>228.39703097940401</v>
      </c>
      <c r="K4586" s="1">
        <v>326.107396085966</v>
      </c>
      <c r="L4586" s="1">
        <v>27.409191846793</v>
      </c>
      <c r="M4586" s="1">
        <f t="shared" si="287"/>
        <v>63.890767544180321</v>
      </c>
      <c r="N4586" s="1">
        <v>0</v>
      </c>
      <c r="O4586" s="1" t="str">
        <f t="shared" si="284"/>
        <v>&gt;40</v>
      </c>
    </row>
    <row r="4587" spans="1:15">
      <c r="A4587" s="1">
        <v>4586</v>
      </c>
      <c r="B4587" s="1">
        <v>86753094586</v>
      </c>
      <c r="C4587" s="2">
        <v>1.7232876712328766</v>
      </c>
      <c r="D4587" s="2" t="str">
        <f t="shared" si="285"/>
        <v>&gt; 1.5 year</v>
      </c>
      <c r="E4587" s="3">
        <v>28.791780821917808</v>
      </c>
      <c r="F4587" s="1">
        <v>0</v>
      </c>
      <c r="G4587" s="1">
        <v>37</v>
      </c>
      <c r="H4587" s="1" t="str">
        <f t="shared" si="286"/>
        <v>&lt;80</v>
      </c>
      <c r="I4587" s="1">
        <v>201.05772971351701</v>
      </c>
      <c r="J4587" s="1">
        <v>175.76708782397199</v>
      </c>
      <c r="K4587" s="1">
        <v>453.27883014362101</v>
      </c>
      <c r="L4587" s="1">
        <v>169.489422911444</v>
      </c>
      <c r="M4587" s="1">
        <f t="shared" si="287"/>
        <v>104.87817576960693</v>
      </c>
      <c r="N4587" s="1">
        <v>0</v>
      </c>
      <c r="O4587" s="1" t="str">
        <f t="shared" si="284"/>
        <v>25-40</v>
      </c>
    </row>
    <row r="4588" spans="1:15">
      <c r="A4588" s="1">
        <v>4587</v>
      </c>
      <c r="B4588" s="1">
        <v>86753094587</v>
      </c>
      <c r="C4588" s="2">
        <v>1.7013698630136986</v>
      </c>
      <c r="D4588" s="2" t="str">
        <f t="shared" si="285"/>
        <v>&gt; 1.5 year</v>
      </c>
      <c r="E4588" s="3">
        <v>27.375342465753423</v>
      </c>
      <c r="F4588" s="1">
        <v>0</v>
      </c>
      <c r="G4588" s="1">
        <v>53</v>
      </c>
      <c r="H4588" s="1" t="str">
        <f t="shared" si="286"/>
        <v>&lt;80</v>
      </c>
      <c r="I4588" s="1">
        <v>373.417972589258</v>
      </c>
      <c r="J4588" s="1">
        <v>238.015828539475</v>
      </c>
      <c r="K4588" s="1">
        <v>234.362570775834</v>
      </c>
      <c r="L4588" s="1">
        <v>159.54715077309501</v>
      </c>
      <c r="M4588" s="1">
        <f t="shared" si="287"/>
        <v>96.183870676170116</v>
      </c>
      <c r="N4588" s="1">
        <v>0</v>
      </c>
      <c r="O4588" s="1" t="str">
        <f t="shared" si="284"/>
        <v>25-40</v>
      </c>
    </row>
    <row r="4589" spans="1:15">
      <c r="A4589" s="1">
        <v>4588</v>
      </c>
      <c r="B4589" s="1">
        <v>86753094588</v>
      </c>
      <c r="C4589" s="2">
        <v>1.2191780821917808</v>
      </c>
      <c r="D4589" s="2" t="str">
        <f t="shared" si="285"/>
        <v>&lt;= 1.5 year</v>
      </c>
      <c r="E4589" s="3">
        <v>42.419178082191777</v>
      </c>
      <c r="F4589" s="1">
        <v>1</v>
      </c>
      <c r="G4589" s="1">
        <v>89</v>
      </c>
      <c r="H4589" s="1" t="str">
        <f t="shared" si="286"/>
        <v>&gt;=80</v>
      </c>
      <c r="I4589" s="1">
        <v>31.506975736071301</v>
      </c>
      <c r="J4589" s="1">
        <v>298.14961268830098</v>
      </c>
      <c r="K4589" s="1">
        <v>244.30794985931999</v>
      </c>
      <c r="L4589" s="1">
        <v>35.683234587978198</v>
      </c>
      <c r="M4589" s="1">
        <f t="shared" si="287"/>
        <v>59.97146920762556</v>
      </c>
      <c r="N4589" s="1">
        <v>0</v>
      </c>
      <c r="O4589" s="1" t="str">
        <f t="shared" si="284"/>
        <v>&gt;40</v>
      </c>
    </row>
    <row r="4590" spans="1:15">
      <c r="A4590" s="1">
        <v>4589</v>
      </c>
      <c r="B4590" s="1">
        <v>86753094589</v>
      </c>
      <c r="C4590" s="2">
        <v>1.5178082191780822</v>
      </c>
      <c r="D4590" s="2" t="str">
        <f t="shared" si="285"/>
        <v>&gt; 1.5 year</v>
      </c>
      <c r="E4590" s="3">
        <v>30.315068493150687</v>
      </c>
      <c r="F4590" s="1">
        <v>0</v>
      </c>
      <c r="G4590" s="1">
        <v>37</v>
      </c>
      <c r="H4590" s="1" t="str">
        <f t="shared" si="286"/>
        <v>&lt;80</v>
      </c>
      <c r="I4590" s="1">
        <v>146.698919280811</v>
      </c>
      <c r="J4590" s="1">
        <v>320.75602760112201</v>
      </c>
      <c r="K4590" s="1">
        <v>141.176779432172</v>
      </c>
      <c r="L4590" s="1">
        <v>243.47162490465499</v>
      </c>
      <c r="M4590" s="1">
        <f t="shared" si="287"/>
        <v>83.554204270973884</v>
      </c>
      <c r="N4590" s="1">
        <v>1</v>
      </c>
      <c r="O4590" s="1" t="str">
        <f t="shared" si="284"/>
        <v>25-40</v>
      </c>
    </row>
    <row r="4591" spans="1:15">
      <c r="A4591" s="1">
        <v>4590</v>
      </c>
      <c r="B4591" s="1">
        <v>86753094590</v>
      </c>
      <c r="C4591" s="2">
        <v>1.0136986301369864</v>
      </c>
      <c r="D4591" s="2" t="str">
        <f t="shared" si="285"/>
        <v>&lt;= 1.5 year</v>
      </c>
      <c r="E4591" s="3">
        <v>39.884931506849313</v>
      </c>
      <c r="F4591" s="1">
        <v>1</v>
      </c>
      <c r="G4591" s="1">
        <v>84</v>
      </c>
      <c r="H4591" s="1" t="str">
        <f t="shared" si="286"/>
        <v>&gt;=80</v>
      </c>
      <c r="I4591" s="1">
        <v>0.18094504010255399</v>
      </c>
      <c r="J4591" s="1">
        <v>377.85867658253801</v>
      </c>
      <c r="K4591" s="1">
        <v>293.70744769977</v>
      </c>
      <c r="L4591" s="1">
        <v>2.7017505471801599</v>
      </c>
      <c r="M4591" s="1">
        <f t="shared" si="287"/>
        <v>65.812273519445256</v>
      </c>
      <c r="N4591" s="1">
        <v>0</v>
      </c>
      <c r="O4591" s="1" t="str">
        <f t="shared" si="284"/>
        <v>25-40</v>
      </c>
    </row>
    <row r="4592" spans="1:15">
      <c r="A4592" s="1">
        <v>4591</v>
      </c>
      <c r="B4592" s="1">
        <v>86753094591</v>
      </c>
      <c r="C4592" s="2">
        <v>1.263013698630137</v>
      </c>
      <c r="D4592" s="2" t="str">
        <f t="shared" si="285"/>
        <v>&lt;= 1.5 year</v>
      </c>
      <c r="E4592" s="3">
        <v>42.405479452054792</v>
      </c>
      <c r="F4592" s="1">
        <v>0</v>
      </c>
      <c r="G4592" s="1">
        <v>84</v>
      </c>
      <c r="H4592" s="1" t="str">
        <f t="shared" si="286"/>
        <v>&gt;=80</v>
      </c>
      <c r="I4592" s="1">
        <v>7.3911973837052702</v>
      </c>
      <c r="J4592" s="1">
        <v>303.54741398450102</v>
      </c>
      <c r="K4592" s="1">
        <v>200.18597107535501</v>
      </c>
      <c r="L4592" s="1">
        <v>19.602555687876499</v>
      </c>
      <c r="M4592" s="1">
        <f t="shared" si="287"/>
        <v>51.249712121044283</v>
      </c>
      <c r="N4592" s="1">
        <v>1</v>
      </c>
      <c r="O4592" s="1" t="str">
        <f t="shared" si="284"/>
        <v>&gt;40</v>
      </c>
    </row>
    <row r="4593" spans="1:15">
      <c r="A4593" s="1">
        <v>4592</v>
      </c>
      <c r="B4593" s="1">
        <v>86753094592</v>
      </c>
      <c r="C4593" s="2">
        <v>1.2904109589041095</v>
      </c>
      <c r="D4593" s="2" t="str">
        <f t="shared" si="285"/>
        <v>&lt;= 1.5 year</v>
      </c>
      <c r="E4593" s="3">
        <v>41.298630136986304</v>
      </c>
      <c r="F4593" s="1">
        <v>0</v>
      </c>
      <c r="G4593" s="1">
        <v>95</v>
      </c>
      <c r="H4593" s="1" t="str">
        <f t="shared" si="286"/>
        <v>&gt;=80</v>
      </c>
      <c r="I4593" s="1">
        <v>2.2818534914152102</v>
      </c>
      <c r="J4593" s="1">
        <v>267.23898693420699</v>
      </c>
      <c r="K4593" s="1">
        <v>311.71325826888102</v>
      </c>
      <c r="L4593" s="1">
        <v>43.472580516499001</v>
      </c>
      <c r="M4593" s="1">
        <f t="shared" si="287"/>
        <v>64.183967888295371</v>
      </c>
      <c r="N4593" s="1">
        <v>0</v>
      </c>
      <c r="O4593" s="1" t="str">
        <f t="shared" si="284"/>
        <v>&gt;40</v>
      </c>
    </row>
    <row r="4594" spans="1:15">
      <c r="A4594" s="1">
        <v>4593</v>
      </c>
      <c r="B4594" s="1">
        <v>86753094593</v>
      </c>
      <c r="C4594" s="2">
        <v>1.2821917808219179</v>
      </c>
      <c r="D4594" s="2" t="str">
        <f t="shared" si="285"/>
        <v>&lt;= 1.5 year</v>
      </c>
      <c r="E4594" s="3">
        <v>37.57260273972603</v>
      </c>
      <c r="F4594" s="1">
        <v>0</v>
      </c>
      <c r="G4594" s="1">
        <v>67</v>
      </c>
      <c r="H4594" s="1" t="str">
        <f t="shared" si="286"/>
        <v>&lt;80</v>
      </c>
      <c r="I4594" s="1">
        <v>54.204273311490397</v>
      </c>
      <c r="J4594" s="1">
        <v>276.35988609642101</v>
      </c>
      <c r="K4594" s="1">
        <v>195.279845813105</v>
      </c>
      <c r="L4594" s="1">
        <v>13.138556539316401</v>
      </c>
      <c r="M4594" s="1">
        <f t="shared" si="287"/>
        <v>51.455341034923485</v>
      </c>
      <c r="N4594" s="1">
        <v>1</v>
      </c>
      <c r="O4594" s="1" t="str">
        <f t="shared" si="284"/>
        <v>25-40</v>
      </c>
    </row>
    <row r="4595" spans="1:15">
      <c r="A4595" s="1">
        <v>4594</v>
      </c>
      <c r="B4595" s="1">
        <v>86753094594</v>
      </c>
      <c r="C4595" s="2">
        <v>1.7561643835616438</v>
      </c>
      <c r="D4595" s="2" t="str">
        <f t="shared" si="285"/>
        <v>&gt; 1.5 year</v>
      </c>
      <c r="E4595" s="3">
        <v>34.147945205479452</v>
      </c>
      <c r="F4595" s="1">
        <v>0</v>
      </c>
      <c r="G4595" s="1">
        <v>27</v>
      </c>
      <c r="H4595" s="1" t="str">
        <f t="shared" si="286"/>
        <v>&lt;80</v>
      </c>
      <c r="I4595" s="1">
        <v>246.826516602775</v>
      </c>
      <c r="J4595" s="1">
        <v>219.16980389402599</v>
      </c>
      <c r="K4595" s="1">
        <v>323.00532827483801</v>
      </c>
      <c r="L4595" s="1">
        <v>258.66995957961501</v>
      </c>
      <c r="M4595" s="1">
        <f t="shared" si="287"/>
        <v>107.08074018227845</v>
      </c>
      <c r="N4595" s="1">
        <v>0</v>
      </c>
      <c r="O4595" s="1" t="str">
        <f t="shared" si="284"/>
        <v>25-40</v>
      </c>
    </row>
    <row r="4596" spans="1:15">
      <c r="A4596" s="1">
        <v>4595</v>
      </c>
      <c r="B4596" s="1">
        <v>86753094595</v>
      </c>
      <c r="C4596" s="2">
        <v>1.3013698630136987</v>
      </c>
      <c r="D4596" s="2" t="str">
        <f t="shared" si="285"/>
        <v>&lt;= 1.5 year</v>
      </c>
      <c r="E4596" s="3">
        <v>44.706849315068496</v>
      </c>
      <c r="F4596" s="1">
        <v>1</v>
      </c>
      <c r="G4596" s="1">
        <v>87</v>
      </c>
      <c r="H4596" s="1" t="str">
        <f t="shared" si="286"/>
        <v>&gt;=80</v>
      </c>
      <c r="I4596" s="1">
        <v>10.8533671638217</v>
      </c>
      <c r="J4596" s="1">
        <v>231.90030510637399</v>
      </c>
      <c r="K4596" s="1">
        <v>268.13024532686097</v>
      </c>
      <c r="L4596" s="1">
        <v>73.409156922949705</v>
      </c>
      <c r="M4596" s="1">
        <f t="shared" si="287"/>
        <v>60.405022051592937</v>
      </c>
      <c r="N4596" s="1">
        <v>0</v>
      </c>
      <c r="O4596" s="1" t="str">
        <f t="shared" si="284"/>
        <v>&gt;40</v>
      </c>
    </row>
    <row r="4597" spans="1:15">
      <c r="A4597" s="1">
        <v>4596</v>
      </c>
      <c r="B4597" s="1">
        <v>86753094596</v>
      </c>
      <c r="C4597" s="2">
        <v>1.6493150684931508</v>
      </c>
      <c r="D4597" s="2" t="str">
        <f t="shared" si="285"/>
        <v>&gt; 1.5 year</v>
      </c>
      <c r="E4597" s="3">
        <v>25.347945205479451</v>
      </c>
      <c r="F4597" s="1">
        <v>0</v>
      </c>
      <c r="G4597" s="1">
        <v>53</v>
      </c>
      <c r="H4597" s="1" t="str">
        <f t="shared" si="286"/>
        <v>&lt;80</v>
      </c>
      <c r="I4597" s="1">
        <v>166.22166886181</v>
      </c>
      <c r="J4597" s="1">
        <v>324.753020465112</v>
      </c>
      <c r="K4597" s="1">
        <v>317.14726350800402</v>
      </c>
      <c r="L4597" s="1">
        <v>131.56303739747599</v>
      </c>
      <c r="M4597" s="1">
        <f t="shared" si="287"/>
        <v>93.123211254811366</v>
      </c>
      <c r="N4597" s="1">
        <v>1</v>
      </c>
      <c r="O4597" s="1" t="str">
        <f t="shared" si="284"/>
        <v>25-40</v>
      </c>
    </row>
    <row r="4598" spans="1:15">
      <c r="A4598" s="1">
        <v>4597</v>
      </c>
      <c r="B4598" s="1">
        <v>86753094597</v>
      </c>
      <c r="C4598" s="2">
        <v>1.1205479452054794</v>
      </c>
      <c r="D4598" s="2" t="str">
        <f t="shared" si="285"/>
        <v>&lt;= 1.5 year</v>
      </c>
      <c r="E4598" s="3">
        <v>19.87123287671233</v>
      </c>
      <c r="F4598" s="1">
        <v>1</v>
      </c>
      <c r="G4598" s="1">
        <v>57</v>
      </c>
      <c r="H4598" s="1" t="str">
        <f t="shared" si="286"/>
        <v>&lt;80</v>
      </c>
      <c r="I4598" s="1">
        <v>500.22573389823702</v>
      </c>
      <c r="J4598" s="1">
        <v>258.877636243018</v>
      </c>
      <c r="K4598" s="1">
        <v>8.5439436598184706</v>
      </c>
      <c r="L4598" s="1">
        <v>9.6246955037044302</v>
      </c>
      <c r="M4598" s="1">
        <f t="shared" si="287"/>
        <v>62.908506310923158</v>
      </c>
      <c r="N4598" s="1">
        <v>0</v>
      </c>
      <c r="O4598" s="1" t="str">
        <f t="shared" si="284"/>
        <v>17-25</v>
      </c>
    </row>
    <row r="4599" spans="1:15">
      <c r="A4599" s="1">
        <v>4598</v>
      </c>
      <c r="B4599" s="1">
        <v>86753094598</v>
      </c>
      <c r="C4599" s="2">
        <v>0.81643835616438354</v>
      </c>
      <c r="D4599" s="2" t="str">
        <f t="shared" si="285"/>
        <v>&lt;= 1.5 year</v>
      </c>
      <c r="E4599" s="3">
        <v>37.216438356164382</v>
      </c>
      <c r="F4599" s="1">
        <v>0</v>
      </c>
      <c r="G4599" s="1">
        <v>20</v>
      </c>
      <c r="H4599" s="1" t="str">
        <f t="shared" si="286"/>
        <v>&lt;80</v>
      </c>
      <c r="I4599" s="1">
        <v>6.5471650097441501</v>
      </c>
      <c r="J4599" s="1">
        <v>98.923513598541405</v>
      </c>
      <c r="K4599" s="1">
        <v>292.91243669506201</v>
      </c>
      <c r="L4599" s="1">
        <v>425.818446262213</v>
      </c>
      <c r="M4599" s="1">
        <f t="shared" si="287"/>
        <v>94.685360243535854</v>
      </c>
      <c r="N4599" s="1">
        <v>0</v>
      </c>
      <c r="O4599" s="1" t="str">
        <f t="shared" si="284"/>
        <v>25-40</v>
      </c>
    </row>
    <row r="4600" spans="1:15">
      <c r="A4600" s="1">
        <v>4599</v>
      </c>
      <c r="B4600" s="1">
        <v>86753094599</v>
      </c>
      <c r="C4600" s="2">
        <v>1.2438356164383562</v>
      </c>
      <c r="D4600" s="2" t="str">
        <f t="shared" si="285"/>
        <v>&lt;= 1.5 year</v>
      </c>
      <c r="E4600" s="3">
        <v>44.167123287671231</v>
      </c>
      <c r="F4600" s="1">
        <v>1</v>
      </c>
      <c r="G4600" s="1">
        <v>83</v>
      </c>
      <c r="H4600" s="1" t="str">
        <f t="shared" si="286"/>
        <v>&gt;=80</v>
      </c>
      <c r="I4600" s="1">
        <v>14.6746468834505</v>
      </c>
      <c r="J4600" s="1">
        <v>259.81261123120998</v>
      </c>
      <c r="K4600" s="1">
        <v>317.812597618376</v>
      </c>
      <c r="L4600" s="1">
        <v>23.0867417222921</v>
      </c>
      <c r="M4600" s="1">
        <f t="shared" si="287"/>
        <v>62.866901370053007</v>
      </c>
      <c r="N4600" s="1">
        <v>0</v>
      </c>
      <c r="O4600" s="1" t="str">
        <f t="shared" si="284"/>
        <v>&gt;40</v>
      </c>
    </row>
    <row r="4601" spans="1:15">
      <c r="A4601" s="1">
        <v>4600</v>
      </c>
      <c r="B4601" s="1">
        <v>86753094600</v>
      </c>
      <c r="C4601" s="2">
        <v>1.7506849315068493</v>
      </c>
      <c r="D4601" s="2" t="str">
        <f t="shared" si="285"/>
        <v>&gt; 1.5 year</v>
      </c>
      <c r="E4601" s="3">
        <v>35.019178082191779</v>
      </c>
      <c r="F4601" s="1">
        <v>0</v>
      </c>
      <c r="G4601" s="1">
        <v>24</v>
      </c>
      <c r="H4601" s="1" t="str">
        <f t="shared" si="286"/>
        <v>&lt;80</v>
      </c>
      <c r="I4601" s="1">
        <v>228.444425519947</v>
      </c>
      <c r="J4601" s="1">
        <v>239.62157839706501</v>
      </c>
      <c r="K4601" s="1">
        <v>278.76945975754001</v>
      </c>
      <c r="L4601" s="1">
        <v>245.22482084475399</v>
      </c>
      <c r="M4601" s="1">
        <f t="shared" si="287"/>
        <v>100.32459398563626</v>
      </c>
      <c r="N4601" s="1">
        <v>0</v>
      </c>
      <c r="O4601" s="1" t="str">
        <f t="shared" si="284"/>
        <v>25-40</v>
      </c>
    </row>
    <row r="4602" spans="1:15">
      <c r="A4602" s="1">
        <v>4601</v>
      </c>
      <c r="B4602" s="1">
        <v>86753094601</v>
      </c>
      <c r="C4602" s="2">
        <v>1.6054794520547946</v>
      </c>
      <c r="D4602" s="2" t="str">
        <f t="shared" si="285"/>
        <v>&gt; 1.5 year</v>
      </c>
      <c r="E4602" s="3">
        <v>31.717808219178082</v>
      </c>
      <c r="F4602" s="1">
        <v>0</v>
      </c>
      <c r="G4602" s="1">
        <v>32</v>
      </c>
      <c r="H4602" s="1" t="str">
        <f t="shared" si="286"/>
        <v>&lt;80</v>
      </c>
      <c r="I4602" s="1">
        <v>152.90516133476501</v>
      </c>
      <c r="J4602" s="1">
        <v>282.14792909276798</v>
      </c>
      <c r="K4602" s="1">
        <v>255.58913035824401</v>
      </c>
      <c r="L4602" s="1">
        <v>260.030256138342</v>
      </c>
      <c r="M4602" s="1">
        <f t="shared" si="287"/>
        <v>96.678573613792963</v>
      </c>
      <c r="N4602" s="1">
        <v>0</v>
      </c>
      <c r="O4602" s="1" t="str">
        <f t="shared" si="284"/>
        <v>25-40</v>
      </c>
    </row>
    <row r="4603" spans="1:15">
      <c r="A4603" s="1">
        <v>4602</v>
      </c>
      <c r="B4603" s="1">
        <v>86753094602</v>
      </c>
      <c r="C4603" s="2">
        <v>1.7561643835616438</v>
      </c>
      <c r="D4603" s="2" t="str">
        <f t="shared" si="285"/>
        <v>&gt; 1.5 year</v>
      </c>
      <c r="E4603" s="3">
        <v>29.457534246575342</v>
      </c>
      <c r="F4603" s="1">
        <v>0</v>
      </c>
      <c r="G4603" s="1">
        <v>57</v>
      </c>
      <c r="H4603" s="1" t="str">
        <f t="shared" si="286"/>
        <v>&lt;80</v>
      </c>
      <c r="I4603" s="1">
        <v>274.84782514162299</v>
      </c>
      <c r="J4603" s="1">
        <v>228.90223664816301</v>
      </c>
      <c r="K4603" s="1">
        <v>266.70556487062498</v>
      </c>
      <c r="L4603" s="1">
        <v>200.417763747957</v>
      </c>
      <c r="M4603" s="1">
        <f t="shared" si="287"/>
        <v>96.354804377412705</v>
      </c>
      <c r="N4603" s="1">
        <v>0</v>
      </c>
      <c r="O4603" s="1" t="str">
        <f t="shared" si="284"/>
        <v>25-40</v>
      </c>
    </row>
    <row r="4604" spans="1:15">
      <c r="A4604" s="1">
        <v>4603</v>
      </c>
      <c r="B4604" s="1">
        <v>86753094603</v>
      </c>
      <c r="C4604" s="2">
        <v>1.2410958904109588</v>
      </c>
      <c r="D4604" s="2" t="str">
        <f t="shared" si="285"/>
        <v>&lt;= 1.5 year</v>
      </c>
      <c r="E4604" s="3">
        <v>39.358904109589041</v>
      </c>
      <c r="F4604" s="1">
        <v>0</v>
      </c>
      <c r="G4604" s="1">
        <v>67</v>
      </c>
      <c r="H4604" s="1" t="str">
        <f t="shared" si="286"/>
        <v>&lt;80</v>
      </c>
      <c r="I4604" s="1">
        <v>13.589193021564601</v>
      </c>
      <c r="J4604" s="1">
        <v>276.61364267292902</v>
      </c>
      <c r="K4604" s="1">
        <v>303.66774769236099</v>
      </c>
      <c r="L4604" s="1">
        <v>20.243771920526498</v>
      </c>
      <c r="M4604" s="1">
        <f t="shared" si="287"/>
        <v>62.085609209105982</v>
      </c>
      <c r="N4604" s="1">
        <v>0</v>
      </c>
      <c r="O4604" s="1" t="str">
        <f t="shared" si="284"/>
        <v>25-40</v>
      </c>
    </row>
    <row r="4605" spans="1:15">
      <c r="A4605" s="1">
        <v>4604</v>
      </c>
      <c r="B4605" s="1">
        <v>86753094604</v>
      </c>
      <c r="C4605" s="2">
        <v>1.7205479452054795</v>
      </c>
      <c r="D4605" s="2" t="str">
        <f t="shared" si="285"/>
        <v>&gt; 1.5 year</v>
      </c>
      <c r="E4605" s="3">
        <v>32.252054794520546</v>
      </c>
      <c r="F4605" s="1">
        <v>1</v>
      </c>
      <c r="G4605" s="1">
        <v>54</v>
      </c>
      <c r="H4605" s="1" t="str">
        <f t="shared" si="286"/>
        <v>&lt;80</v>
      </c>
      <c r="I4605" s="1">
        <v>323.44631333998097</v>
      </c>
      <c r="J4605" s="1">
        <v>232.652827872025</v>
      </c>
      <c r="K4605" s="1">
        <v>303.64042292488102</v>
      </c>
      <c r="L4605" s="1">
        <v>136.70671513637501</v>
      </c>
      <c r="M4605" s="1">
        <f t="shared" si="287"/>
        <v>97.329587864311193</v>
      </c>
      <c r="N4605" s="1">
        <v>1</v>
      </c>
      <c r="O4605" s="1" t="str">
        <f t="shared" si="284"/>
        <v>25-40</v>
      </c>
    </row>
    <row r="4606" spans="1:15">
      <c r="A4606" s="1">
        <v>4605</v>
      </c>
      <c r="B4606" s="1">
        <v>86753094605</v>
      </c>
      <c r="C4606" s="2">
        <v>1.6931506849315068</v>
      </c>
      <c r="D4606" s="2" t="str">
        <f t="shared" si="285"/>
        <v>&gt; 1.5 year</v>
      </c>
      <c r="E4606" s="3">
        <v>28.876712328767123</v>
      </c>
      <c r="F4606" s="1">
        <v>0</v>
      </c>
      <c r="G4606" s="1">
        <v>57</v>
      </c>
      <c r="H4606" s="1" t="str">
        <f t="shared" si="286"/>
        <v>&lt;80</v>
      </c>
      <c r="I4606" s="1">
        <v>350.20852548831499</v>
      </c>
      <c r="J4606" s="1">
        <v>239.136222665443</v>
      </c>
      <c r="K4606" s="1">
        <v>195.03165757765001</v>
      </c>
      <c r="L4606" s="1">
        <v>250.52937689183099</v>
      </c>
      <c r="M4606" s="1">
        <f t="shared" si="287"/>
        <v>100.61490398863836</v>
      </c>
      <c r="N4606" s="1">
        <v>0</v>
      </c>
      <c r="O4606" s="1" t="str">
        <f t="shared" si="284"/>
        <v>25-40</v>
      </c>
    </row>
    <row r="4607" spans="1:15">
      <c r="A4607" s="1">
        <v>4606</v>
      </c>
      <c r="B4607" s="1">
        <v>86753094606</v>
      </c>
      <c r="C4607" s="2">
        <v>1.0821917808219179</v>
      </c>
      <c r="D4607" s="2" t="str">
        <f t="shared" si="285"/>
        <v>&lt;= 1.5 year</v>
      </c>
      <c r="E4607" s="3">
        <v>35.884931506849313</v>
      </c>
      <c r="F4607" s="1">
        <v>0</v>
      </c>
      <c r="G4607" s="1">
        <v>94</v>
      </c>
      <c r="H4607" s="1" t="str">
        <f t="shared" si="286"/>
        <v>&gt;=80</v>
      </c>
      <c r="I4607" s="1">
        <v>5.6178390135552201</v>
      </c>
      <c r="J4607" s="1">
        <v>416.31054743324501</v>
      </c>
      <c r="K4607" s="1">
        <v>115.12486797458401</v>
      </c>
      <c r="L4607" s="1">
        <v>30.257210572424</v>
      </c>
      <c r="M4607" s="1">
        <f t="shared" si="287"/>
        <v>51.200120341384988</v>
      </c>
      <c r="N4607" s="1">
        <v>0</v>
      </c>
      <c r="O4607" s="1" t="str">
        <f t="shared" si="284"/>
        <v>25-40</v>
      </c>
    </row>
    <row r="4608" spans="1:15">
      <c r="A4608" s="1">
        <v>4607</v>
      </c>
      <c r="B4608" s="1">
        <v>86753094607</v>
      </c>
      <c r="C4608" s="2">
        <v>1.1835616438356165</v>
      </c>
      <c r="D4608" s="2" t="str">
        <f t="shared" si="285"/>
        <v>&lt;= 1.5 year</v>
      </c>
      <c r="E4608" s="3">
        <v>40.542465753424658</v>
      </c>
      <c r="F4608" s="1">
        <v>0</v>
      </c>
      <c r="G4608" s="1">
        <v>98</v>
      </c>
      <c r="H4608" s="1" t="str">
        <f t="shared" si="286"/>
        <v>&gt;=80</v>
      </c>
      <c r="I4608" s="1">
        <v>29.445499276081499</v>
      </c>
      <c r="J4608" s="1">
        <v>375.35862824156902</v>
      </c>
      <c r="K4608" s="1">
        <v>191.538026471812</v>
      </c>
      <c r="L4608" s="1">
        <v>14.699231588983199</v>
      </c>
      <c r="M4608" s="1">
        <f t="shared" si="287"/>
        <v>57.132801168707466</v>
      </c>
      <c r="N4608" s="1">
        <v>0</v>
      </c>
      <c r="O4608" s="1" t="str">
        <f t="shared" si="284"/>
        <v>&gt;40</v>
      </c>
    </row>
    <row r="4609" spans="1:15">
      <c r="A4609" s="1">
        <v>4608</v>
      </c>
      <c r="B4609" s="1">
        <v>86753094608</v>
      </c>
      <c r="C4609" s="2">
        <v>1.7013698630136986</v>
      </c>
      <c r="D4609" s="2" t="str">
        <f t="shared" si="285"/>
        <v>&gt; 1.5 year</v>
      </c>
      <c r="E4609" s="3">
        <v>33.457534246575342</v>
      </c>
      <c r="F4609" s="1">
        <v>0</v>
      </c>
      <c r="G4609" s="1">
        <v>27</v>
      </c>
      <c r="H4609" s="1" t="str">
        <f t="shared" si="286"/>
        <v>&lt;80</v>
      </c>
      <c r="I4609" s="1">
        <v>289.23313941369702</v>
      </c>
      <c r="J4609" s="1">
        <v>181.822122155557</v>
      </c>
      <c r="K4609" s="1">
        <v>312.95808418064797</v>
      </c>
      <c r="L4609" s="1">
        <v>216.30654073805499</v>
      </c>
      <c r="M4609" s="1">
        <f t="shared" si="287"/>
        <v>101.19617591578468</v>
      </c>
      <c r="N4609" s="1">
        <v>0</v>
      </c>
      <c r="O4609" s="1" t="str">
        <f t="shared" si="284"/>
        <v>25-40</v>
      </c>
    </row>
    <row r="4610" spans="1:15">
      <c r="A4610" s="1">
        <v>4609</v>
      </c>
      <c r="B4610" s="1">
        <v>86753094609</v>
      </c>
      <c r="C4610" s="2">
        <v>1.5287671232876712</v>
      </c>
      <c r="D4610" s="2" t="str">
        <f t="shared" si="285"/>
        <v>&gt; 1.5 year</v>
      </c>
      <c r="E4610" s="3">
        <v>31.923287671232877</v>
      </c>
      <c r="F4610" s="1">
        <v>0</v>
      </c>
      <c r="G4610" s="1">
        <v>45</v>
      </c>
      <c r="H4610" s="1" t="str">
        <f t="shared" si="286"/>
        <v>&lt;80</v>
      </c>
      <c r="I4610" s="1">
        <v>286.095734025338</v>
      </c>
      <c r="J4610" s="1">
        <v>176.879602583707</v>
      </c>
      <c r="K4610" s="1">
        <v>403.96710529087301</v>
      </c>
      <c r="L4610" s="1">
        <v>121.573601105422</v>
      </c>
      <c r="M4610" s="1">
        <f t="shared" si="287"/>
        <v>100.10291169627901</v>
      </c>
      <c r="N4610" s="1">
        <v>0</v>
      </c>
      <c r="O4610" s="1" t="str">
        <f t="shared" ref="O4610:O4673" si="288">IF(AND(E4610&gt;17,E4610&lt;25),"17-25",IF(AND(E4610&gt;25,E4610&lt;40),"25-40","&gt;40"))</f>
        <v>25-40</v>
      </c>
    </row>
    <row r="4611" spans="1:15">
      <c r="A4611" s="1">
        <v>4610</v>
      </c>
      <c r="B4611" s="1">
        <v>86753094610</v>
      </c>
      <c r="C4611" s="2">
        <v>1.3041095890410959</v>
      </c>
      <c r="D4611" s="2" t="str">
        <f t="shared" ref="D4611:D4674" si="289">IF(OR(C4611&lt;1.5, C4611=1.5),"&lt;= 1.5 year","&gt; 1.5 year")</f>
        <v>&lt;= 1.5 year</v>
      </c>
      <c r="E4611" s="3">
        <v>39.328767123287669</v>
      </c>
      <c r="F4611" s="1">
        <v>1</v>
      </c>
      <c r="G4611" s="1">
        <v>92</v>
      </c>
      <c r="H4611" s="1" t="str">
        <f t="shared" ref="H4611:H4674" si="290">IF(G4611&lt;80,"&lt;80","&gt;=80")</f>
        <v>&gt;=80</v>
      </c>
      <c r="I4611" s="1">
        <v>45.009685753090999</v>
      </c>
      <c r="J4611" s="1">
        <v>256.49938202445401</v>
      </c>
      <c r="K4611" s="1">
        <v>256.096813018381</v>
      </c>
      <c r="L4611" s="1">
        <v>6.3317178537910204</v>
      </c>
      <c r="M4611" s="1">
        <f t="shared" ref="M4611:M4674" si="291">SUMPRODUCT(I4611:L4611,$P$3:$S$3)</f>
        <v>55.612149126864239</v>
      </c>
      <c r="N4611" s="1">
        <v>0</v>
      </c>
      <c r="O4611" s="1" t="str">
        <f t="shared" si="288"/>
        <v>25-40</v>
      </c>
    </row>
    <row r="4612" spans="1:15">
      <c r="A4612" s="1">
        <v>4611</v>
      </c>
      <c r="B4612" s="1">
        <v>86753094611</v>
      </c>
      <c r="C4612" s="2">
        <v>1.3342465753424657</v>
      </c>
      <c r="D4612" s="2" t="str">
        <f t="shared" si="289"/>
        <v>&lt;= 1.5 year</v>
      </c>
      <c r="E4612" s="3">
        <v>39.580821917808223</v>
      </c>
      <c r="F4612" s="1">
        <v>1</v>
      </c>
      <c r="G4612" s="1">
        <v>48</v>
      </c>
      <c r="H4612" s="1" t="str">
        <f t="shared" si="290"/>
        <v>&lt;80</v>
      </c>
      <c r="I4612" s="1">
        <v>5.0839134340688199</v>
      </c>
      <c r="J4612" s="1">
        <v>265.65366991454403</v>
      </c>
      <c r="K4612" s="1">
        <v>212.86041625818001</v>
      </c>
      <c r="L4612" s="1">
        <v>62.688391154665801</v>
      </c>
      <c r="M4612" s="1">
        <f t="shared" si="291"/>
        <v>54.724863557430524</v>
      </c>
      <c r="N4612" s="1">
        <v>1</v>
      </c>
      <c r="O4612" s="1" t="str">
        <f t="shared" si="288"/>
        <v>25-40</v>
      </c>
    </row>
    <row r="4613" spans="1:15">
      <c r="A4613" s="1">
        <v>4612</v>
      </c>
      <c r="B4613" s="1">
        <v>86753094612</v>
      </c>
      <c r="C4613" s="2">
        <v>1.2575342465753425</v>
      </c>
      <c r="D4613" s="2" t="str">
        <f t="shared" si="289"/>
        <v>&lt;= 1.5 year</v>
      </c>
      <c r="E4613" s="3">
        <v>33.526027397260272</v>
      </c>
      <c r="F4613" s="1">
        <v>0</v>
      </c>
      <c r="G4613" s="1">
        <v>71</v>
      </c>
      <c r="H4613" s="1" t="str">
        <f t="shared" si="290"/>
        <v>&lt;80</v>
      </c>
      <c r="I4613" s="1">
        <v>25.095350384560899</v>
      </c>
      <c r="J4613" s="1">
        <v>296.81129423377502</v>
      </c>
      <c r="K4613" s="1">
        <v>255.45052365422899</v>
      </c>
      <c r="L4613" s="1">
        <v>13.4860828899658</v>
      </c>
      <c r="M4613" s="1">
        <f t="shared" si="291"/>
        <v>58.024924354770249</v>
      </c>
      <c r="N4613" s="1">
        <v>0</v>
      </c>
      <c r="O4613" s="1" t="str">
        <f t="shared" si="288"/>
        <v>25-40</v>
      </c>
    </row>
    <row r="4614" spans="1:15">
      <c r="A4614" s="1">
        <v>4613</v>
      </c>
      <c r="B4614" s="1">
        <v>86753094613</v>
      </c>
      <c r="C4614" s="2">
        <v>1.1698630136986301</v>
      </c>
      <c r="D4614" s="2" t="str">
        <f t="shared" si="289"/>
        <v>&lt;= 1.5 year</v>
      </c>
      <c r="E4614" s="3">
        <v>39.013698630136986</v>
      </c>
      <c r="F4614" s="1">
        <v>0</v>
      </c>
      <c r="G4614" s="1">
        <v>83</v>
      </c>
      <c r="H4614" s="1" t="str">
        <f t="shared" si="290"/>
        <v>&gt;=80</v>
      </c>
      <c r="I4614" s="1">
        <v>14.135693879170301</v>
      </c>
      <c r="J4614" s="1">
        <v>345.19380037069698</v>
      </c>
      <c r="K4614" s="1">
        <v>229.690909786605</v>
      </c>
      <c r="L4614" s="1">
        <v>31.641237088644001</v>
      </c>
      <c r="M4614" s="1">
        <f t="shared" si="291"/>
        <v>60.106217165019267</v>
      </c>
      <c r="N4614" s="1">
        <v>0</v>
      </c>
      <c r="O4614" s="1" t="str">
        <f t="shared" si="288"/>
        <v>25-40</v>
      </c>
    </row>
    <row r="4615" spans="1:15">
      <c r="A4615" s="1">
        <v>4614</v>
      </c>
      <c r="B4615" s="1">
        <v>86753094614</v>
      </c>
      <c r="C4615" s="2">
        <v>1.106849315068493</v>
      </c>
      <c r="D4615" s="2" t="str">
        <f t="shared" si="289"/>
        <v>&lt;= 1.5 year</v>
      </c>
      <c r="E4615" s="3">
        <v>43.375342465753427</v>
      </c>
      <c r="F4615" s="1">
        <v>1</v>
      </c>
      <c r="G4615" s="1">
        <v>86</v>
      </c>
      <c r="H4615" s="1" t="str">
        <f t="shared" si="290"/>
        <v>&gt;=80</v>
      </c>
      <c r="I4615" s="1">
        <v>32.5266604808862</v>
      </c>
      <c r="J4615" s="1">
        <v>297.61209355410102</v>
      </c>
      <c r="K4615" s="1">
        <v>227.88585806185901</v>
      </c>
      <c r="L4615" s="1">
        <v>1.8037930116743299</v>
      </c>
      <c r="M4615" s="1">
        <f t="shared" si="291"/>
        <v>53.973858451622981</v>
      </c>
      <c r="N4615" s="1">
        <v>0</v>
      </c>
      <c r="O4615" s="1" t="str">
        <f t="shared" si="288"/>
        <v>&gt;40</v>
      </c>
    </row>
    <row r="4616" spans="1:15">
      <c r="A4616" s="1">
        <v>4615</v>
      </c>
      <c r="B4616" s="1">
        <v>86753094615</v>
      </c>
      <c r="C4616" s="2">
        <v>1.273972602739726</v>
      </c>
      <c r="D4616" s="2" t="str">
        <f t="shared" si="289"/>
        <v>&lt;= 1.5 year</v>
      </c>
      <c r="E4616" s="3">
        <v>39.052054794520551</v>
      </c>
      <c r="F4616" s="1">
        <v>0</v>
      </c>
      <c r="G4616" s="1">
        <v>92</v>
      </c>
      <c r="H4616" s="1" t="str">
        <f t="shared" si="290"/>
        <v>&gt;=80</v>
      </c>
      <c r="I4616" s="1">
        <v>10.3353851340328</v>
      </c>
      <c r="J4616" s="1">
        <v>192.45602481157101</v>
      </c>
      <c r="K4616" s="1">
        <v>231.94345552306899</v>
      </c>
      <c r="L4616" s="1">
        <v>106.750753914396</v>
      </c>
      <c r="M4616" s="1">
        <f t="shared" si="291"/>
        <v>56.866617928144102</v>
      </c>
      <c r="N4616" s="1">
        <v>0</v>
      </c>
      <c r="O4616" s="1" t="str">
        <f t="shared" si="288"/>
        <v>25-40</v>
      </c>
    </row>
    <row r="4617" spans="1:15">
      <c r="A4617" s="1">
        <v>4616</v>
      </c>
      <c r="B4617" s="1">
        <v>86753094616</v>
      </c>
      <c r="C4617" s="2">
        <v>1.4904109589041097</v>
      </c>
      <c r="D4617" s="2" t="str">
        <f t="shared" si="289"/>
        <v>&lt;= 1.5 year</v>
      </c>
      <c r="E4617" s="3">
        <v>25.06027397260274</v>
      </c>
      <c r="F4617" s="1">
        <v>0</v>
      </c>
      <c r="G4617" s="1">
        <v>60</v>
      </c>
      <c r="H4617" s="1" t="str">
        <f t="shared" si="290"/>
        <v>&lt;80</v>
      </c>
      <c r="I4617" s="1">
        <v>352.55029135440998</v>
      </c>
      <c r="J4617" s="1">
        <v>408.84662956063499</v>
      </c>
      <c r="K4617" s="1">
        <v>5.8556260099424797</v>
      </c>
      <c r="L4617" s="1">
        <v>0.44439095704565101</v>
      </c>
      <c r="M4617" s="1">
        <f t="shared" si="291"/>
        <v>61.667755709242179</v>
      </c>
      <c r="N4617" s="1">
        <v>0</v>
      </c>
      <c r="O4617" s="1" t="str">
        <f t="shared" si="288"/>
        <v>25-40</v>
      </c>
    </row>
    <row r="4618" spans="1:15">
      <c r="A4618" s="1">
        <v>4617</v>
      </c>
      <c r="B4618" s="1">
        <v>86753094617</v>
      </c>
      <c r="C4618" s="2">
        <v>1.284931506849315</v>
      </c>
      <c r="D4618" s="2" t="str">
        <f t="shared" si="289"/>
        <v>&lt;= 1.5 year</v>
      </c>
      <c r="E4618" s="3">
        <v>38.528767123287672</v>
      </c>
      <c r="F4618" s="1">
        <v>0</v>
      </c>
      <c r="G4618" s="1">
        <v>97</v>
      </c>
      <c r="H4618" s="1" t="str">
        <f t="shared" si="290"/>
        <v>&gt;=80</v>
      </c>
      <c r="I4618" s="1">
        <v>0.174565026901223</v>
      </c>
      <c r="J4618" s="1">
        <v>409.683504554406</v>
      </c>
      <c r="K4618" s="1">
        <v>155.380298899172</v>
      </c>
      <c r="L4618" s="1">
        <v>39.153494143703298</v>
      </c>
      <c r="M4618" s="1">
        <f t="shared" si="291"/>
        <v>56.132700731649621</v>
      </c>
      <c r="N4618" s="1">
        <v>0</v>
      </c>
      <c r="O4618" s="1" t="str">
        <f t="shared" si="288"/>
        <v>25-40</v>
      </c>
    </row>
    <row r="4619" spans="1:15">
      <c r="A4619" s="1">
        <v>4618</v>
      </c>
      <c r="B4619" s="1">
        <v>86753094618</v>
      </c>
      <c r="C4619" s="2">
        <v>0.81643835616438354</v>
      </c>
      <c r="D4619" s="2" t="str">
        <f t="shared" si="289"/>
        <v>&lt;= 1.5 year</v>
      </c>
      <c r="E4619" s="3">
        <v>34.6</v>
      </c>
      <c r="F4619" s="1">
        <v>0</v>
      </c>
      <c r="G4619" s="1">
        <v>18</v>
      </c>
      <c r="H4619" s="1" t="str">
        <f t="shared" si="290"/>
        <v>&lt;80</v>
      </c>
      <c r="I4619" s="1">
        <v>4.2899449551387896</v>
      </c>
      <c r="J4619" s="1">
        <v>12.367626807439899</v>
      </c>
      <c r="K4619" s="1">
        <v>309.49103100168901</v>
      </c>
      <c r="L4619" s="1">
        <v>465.96348457856197</v>
      </c>
      <c r="M4619" s="1">
        <f t="shared" si="291"/>
        <v>94.387147610636418</v>
      </c>
      <c r="N4619" s="1">
        <v>0</v>
      </c>
      <c r="O4619" s="1" t="str">
        <f t="shared" si="288"/>
        <v>25-40</v>
      </c>
    </row>
    <row r="4620" spans="1:15">
      <c r="A4620" s="1">
        <v>4619</v>
      </c>
      <c r="B4620" s="1">
        <v>86753094619</v>
      </c>
      <c r="C4620" s="2">
        <v>1.7095890410958905</v>
      </c>
      <c r="D4620" s="2" t="str">
        <f t="shared" si="289"/>
        <v>&gt; 1.5 year</v>
      </c>
      <c r="E4620" s="3">
        <v>29.849315068493151</v>
      </c>
      <c r="F4620" s="1">
        <v>0</v>
      </c>
      <c r="G4620" s="1">
        <v>39</v>
      </c>
      <c r="H4620" s="1" t="str">
        <f t="shared" si="290"/>
        <v>&lt;80</v>
      </c>
      <c r="I4620" s="1">
        <v>159.777239954788</v>
      </c>
      <c r="J4620" s="1">
        <v>331.42508887805599</v>
      </c>
      <c r="K4620" s="1">
        <v>226.563258657907</v>
      </c>
      <c r="L4620" s="1">
        <v>221.95453341823401</v>
      </c>
      <c r="M4620" s="1">
        <f t="shared" si="291"/>
        <v>93.118321355764436</v>
      </c>
      <c r="N4620" s="1">
        <v>0</v>
      </c>
      <c r="O4620" s="1" t="str">
        <f t="shared" si="288"/>
        <v>25-40</v>
      </c>
    </row>
    <row r="4621" spans="1:15">
      <c r="A4621" s="1">
        <v>4620</v>
      </c>
      <c r="B4621" s="1">
        <v>86753094620</v>
      </c>
      <c r="C4621" s="2">
        <v>1.6410958904109589</v>
      </c>
      <c r="D4621" s="2" t="str">
        <f t="shared" si="289"/>
        <v>&gt; 1.5 year</v>
      </c>
      <c r="E4621" s="3">
        <v>35.673972602739724</v>
      </c>
      <c r="F4621" s="1">
        <v>0</v>
      </c>
      <c r="G4621" s="1">
        <v>52</v>
      </c>
      <c r="H4621" s="1" t="str">
        <f t="shared" si="290"/>
        <v>&lt;80</v>
      </c>
      <c r="I4621" s="1">
        <v>170.886387492278</v>
      </c>
      <c r="J4621" s="1">
        <v>292.80988912316502</v>
      </c>
      <c r="K4621" s="1">
        <v>124.762289724422</v>
      </c>
      <c r="L4621" s="1">
        <v>369.185095714174</v>
      </c>
      <c r="M4621" s="1">
        <f t="shared" si="291"/>
        <v>96.369388381866969</v>
      </c>
      <c r="N4621" s="1">
        <v>1</v>
      </c>
      <c r="O4621" s="1" t="str">
        <f t="shared" si="288"/>
        <v>25-40</v>
      </c>
    </row>
    <row r="4622" spans="1:15">
      <c r="A4622" s="1">
        <v>4621</v>
      </c>
      <c r="B4622" s="1">
        <v>86753094621</v>
      </c>
      <c r="C4622" s="2">
        <v>1.7178082191780821</v>
      </c>
      <c r="D4622" s="2" t="str">
        <f t="shared" si="289"/>
        <v>&gt; 1.5 year</v>
      </c>
      <c r="E4622" s="3">
        <v>29.194520547945206</v>
      </c>
      <c r="F4622" s="1">
        <v>0</v>
      </c>
      <c r="G4622" s="1">
        <v>33</v>
      </c>
      <c r="H4622" s="1" t="str">
        <f t="shared" si="290"/>
        <v>&lt;80</v>
      </c>
      <c r="I4622" s="1">
        <v>209.27653320615701</v>
      </c>
      <c r="J4622" s="1">
        <v>173.403236561119</v>
      </c>
      <c r="K4622" s="1">
        <v>169.28611731895501</v>
      </c>
      <c r="L4622" s="1">
        <v>476.660586112641</v>
      </c>
      <c r="M4622" s="1">
        <f t="shared" si="291"/>
        <v>108.12798599317361</v>
      </c>
      <c r="N4622" s="1">
        <v>0</v>
      </c>
      <c r="O4622" s="1" t="str">
        <f t="shared" si="288"/>
        <v>25-40</v>
      </c>
    </row>
    <row r="4623" spans="1:15">
      <c r="A4623" s="1">
        <v>4622</v>
      </c>
      <c r="B4623" s="1">
        <v>86753094622</v>
      </c>
      <c r="C4623" s="2">
        <v>1.6410958904109589</v>
      </c>
      <c r="D4623" s="2" t="str">
        <f t="shared" si="289"/>
        <v>&gt; 1.5 year</v>
      </c>
      <c r="E4623" s="3">
        <v>32.723287671232875</v>
      </c>
      <c r="F4623" s="1">
        <v>0</v>
      </c>
      <c r="G4623" s="1">
        <v>22</v>
      </c>
      <c r="H4623" s="1" t="str">
        <f t="shared" si="290"/>
        <v>&lt;80</v>
      </c>
      <c r="I4623" s="1">
        <v>258.60266659256501</v>
      </c>
      <c r="J4623" s="1">
        <v>219.988875078745</v>
      </c>
      <c r="K4623" s="1">
        <v>233.34911143725199</v>
      </c>
      <c r="L4623" s="1">
        <v>338.61754864573697</v>
      </c>
      <c r="M4623" s="1">
        <f t="shared" si="291"/>
        <v>106.92332254366347</v>
      </c>
      <c r="N4623" s="1">
        <v>0</v>
      </c>
      <c r="O4623" s="1" t="str">
        <f t="shared" si="288"/>
        <v>25-40</v>
      </c>
    </row>
    <row r="4624" spans="1:15">
      <c r="A4624" s="1">
        <v>4623</v>
      </c>
      <c r="B4624" s="1">
        <v>86753094623</v>
      </c>
      <c r="C4624" s="2">
        <v>1.2876712328767124</v>
      </c>
      <c r="D4624" s="2" t="str">
        <f t="shared" si="289"/>
        <v>&lt;= 1.5 year</v>
      </c>
      <c r="E4624" s="3">
        <v>39.756164383561647</v>
      </c>
      <c r="F4624" s="1">
        <v>0</v>
      </c>
      <c r="G4624" s="1">
        <v>80</v>
      </c>
      <c r="H4624" s="1" t="str">
        <f t="shared" si="290"/>
        <v>&gt;=80</v>
      </c>
      <c r="I4624" s="1">
        <v>54.332093660237597</v>
      </c>
      <c r="J4624" s="1">
        <v>371.71287047640499</v>
      </c>
      <c r="K4624" s="1">
        <v>203.63067036539999</v>
      </c>
      <c r="L4624" s="1">
        <v>11.237137028434899</v>
      </c>
      <c r="M4624" s="1">
        <f t="shared" si="291"/>
        <v>59.867734018191598</v>
      </c>
      <c r="N4624" s="1">
        <v>0</v>
      </c>
      <c r="O4624" s="1" t="str">
        <f t="shared" si="288"/>
        <v>25-40</v>
      </c>
    </row>
    <row r="4625" spans="1:15">
      <c r="A4625" s="1">
        <v>4624</v>
      </c>
      <c r="B4625" s="1">
        <v>86753094624</v>
      </c>
      <c r="C4625" s="2">
        <v>1.0876712328767124</v>
      </c>
      <c r="D4625" s="2" t="str">
        <f t="shared" si="289"/>
        <v>&lt;= 1.5 year</v>
      </c>
      <c r="E4625" s="3">
        <v>41.008219178082193</v>
      </c>
      <c r="F4625" s="1">
        <v>0</v>
      </c>
      <c r="G4625" s="1">
        <v>100</v>
      </c>
      <c r="H4625" s="1" t="str">
        <f t="shared" si="290"/>
        <v>&gt;=80</v>
      </c>
      <c r="I4625" s="1">
        <v>121.324306166489</v>
      </c>
      <c r="J4625" s="1">
        <v>252.17281037704501</v>
      </c>
      <c r="K4625" s="1">
        <v>196.841499532938</v>
      </c>
      <c r="L4625" s="1">
        <v>20.014175890829002</v>
      </c>
      <c r="M4625" s="1">
        <f t="shared" si="291"/>
        <v>55.902450374334762</v>
      </c>
      <c r="N4625" s="1">
        <v>0</v>
      </c>
      <c r="O4625" s="1" t="str">
        <f t="shared" si="288"/>
        <v>&gt;40</v>
      </c>
    </row>
    <row r="4626" spans="1:15">
      <c r="A4626" s="1">
        <v>4625</v>
      </c>
      <c r="B4626" s="1">
        <v>86753094625</v>
      </c>
      <c r="C4626" s="2">
        <v>1.7068493150684931</v>
      </c>
      <c r="D4626" s="2" t="str">
        <f t="shared" si="289"/>
        <v>&gt; 1.5 year</v>
      </c>
      <c r="E4626" s="3">
        <v>31.649315068493152</v>
      </c>
      <c r="F4626" s="1">
        <v>1</v>
      </c>
      <c r="G4626" s="1">
        <v>28</v>
      </c>
      <c r="H4626" s="1" t="str">
        <f t="shared" si="290"/>
        <v>&lt;80</v>
      </c>
      <c r="I4626" s="1">
        <v>308.51278842253799</v>
      </c>
      <c r="J4626" s="1">
        <v>225.418502765559</v>
      </c>
      <c r="K4626" s="1">
        <v>136.28572117120899</v>
      </c>
      <c r="L4626" s="1">
        <v>320.04252567375897</v>
      </c>
      <c r="M4626" s="1">
        <f t="shared" si="291"/>
        <v>97.473892916443916</v>
      </c>
      <c r="N4626" s="1">
        <v>0</v>
      </c>
      <c r="O4626" s="1" t="str">
        <f t="shared" si="288"/>
        <v>25-40</v>
      </c>
    </row>
    <row r="4627" spans="1:15">
      <c r="A4627" s="1">
        <v>4626</v>
      </c>
      <c r="B4627" s="1">
        <v>86753094626</v>
      </c>
      <c r="C4627" s="2">
        <v>1.7205479452054795</v>
      </c>
      <c r="D4627" s="2" t="str">
        <f t="shared" si="289"/>
        <v>&gt; 1.5 year</v>
      </c>
      <c r="E4627" s="3">
        <v>30.698630136986303</v>
      </c>
      <c r="F4627" s="1">
        <v>0</v>
      </c>
      <c r="G4627" s="1">
        <v>22</v>
      </c>
      <c r="H4627" s="1" t="str">
        <f t="shared" si="290"/>
        <v>&lt;80</v>
      </c>
      <c r="I4627" s="1">
        <v>153.420007757429</v>
      </c>
      <c r="J4627" s="1">
        <v>331.67505749181203</v>
      </c>
      <c r="K4627" s="1">
        <v>207.548525329933</v>
      </c>
      <c r="L4627" s="1">
        <v>247.87575833562801</v>
      </c>
      <c r="M4627" s="1">
        <f t="shared" si="291"/>
        <v>93.458519259806593</v>
      </c>
      <c r="N4627" s="1">
        <v>0</v>
      </c>
      <c r="O4627" s="1" t="str">
        <f t="shared" si="288"/>
        <v>25-40</v>
      </c>
    </row>
    <row r="4628" spans="1:15">
      <c r="A4628" s="1">
        <v>4627</v>
      </c>
      <c r="B4628" s="1">
        <v>86753094627</v>
      </c>
      <c r="C4628" s="2">
        <v>1.7095890410958905</v>
      </c>
      <c r="D4628" s="2" t="str">
        <f t="shared" si="289"/>
        <v>&gt; 1.5 year</v>
      </c>
      <c r="E4628" s="3">
        <v>28.153424657534245</v>
      </c>
      <c r="F4628" s="1">
        <v>0</v>
      </c>
      <c r="G4628" s="1">
        <v>34</v>
      </c>
      <c r="H4628" s="1" t="str">
        <f t="shared" si="290"/>
        <v>&lt;80</v>
      </c>
      <c r="I4628" s="1">
        <v>172.04611858812001</v>
      </c>
      <c r="J4628" s="1">
        <v>206.87182440442399</v>
      </c>
      <c r="K4628" s="1">
        <v>346.18335161877002</v>
      </c>
      <c r="L4628" s="1">
        <v>278.97951924822701</v>
      </c>
      <c r="M4628" s="1">
        <f t="shared" si="291"/>
        <v>105.33297994344316</v>
      </c>
      <c r="N4628" s="1">
        <v>1</v>
      </c>
      <c r="O4628" s="1" t="str">
        <f t="shared" si="288"/>
        <v>25-40</v>
      </c>
    </row>
    <row r="4629" spans="1:15">
      <c r="A4629" s="1">
        <v>4628</v>
      </c>
      <c r="B4629" s="1">
        <v>86753094628</v>
      </c>
      <c r="C4629" s="2">
        <v>1.3178082191780822</v>
      </c>
      <c r="D4629" s="2" t="str">
        <f t="shared" si="289"/>
        <v>&lt;= 1.5 year</v>
      </c>
      <c r="E4629" s="3">
        <v>41.832876712328769</v>
      </c>
      <c r="F4629" s="1">
        <v>0</v>
      </c>
      <c r="G4629" s="1">
        <v>83</v>
      </c>
      <c r="H4629" s="1" t="str">
        <f t="shared" si="290"/>
        <v>&gt;=80</v>
      </c>
      <c r="I4629" s="1">
        <v>53.8691688355282</v>
      </c>
      <c r="J4629" s="1">
        <v>173.805348151571</v>
      </c>
      <c r="K4629" s="1">
        <v>333.11250102846202</v>
      </c>
      <c r="L4629" s="1">
        <v>21.029625576059299</v>
      </c>
      <c r="M4629" s="1">
        <f t="shared" si="291"/>
        <v>60.71101655151049</v>
      </c>
      <c r="N4629" s="1">
        <v>0</v>
      </c>
      <c r="O4629" s="1" t="str">
        <f t="shared" si="288"/>
        <v>&gt;40</v>
      </c>
    </row>
    <row r="4630" spans="1:15">
      <c r="A4630" s="1">
        <v>4629</v>
      </c>
      <c r="B4630" s="1">
        <v>86753094629</v>
      </c>
      <c r="C4630" s="2">
        <v>1.2465753424657535</v>
      </c>
      <c r="D4630" s="2" t="str">
        <f t="shared" si="289"/>
        <v>&lt;= 1.5 year</v>
      </c>
      <c r="E4630" s="3">
        <v>39.679452054794524</v>
      </c>
      <c r="F4630" s="1">
        <v>1</v>
      </c>
      <c r="G4630" s="1">
        <v>62</v>
      </c>
      <c r="H4630" s="1" t="str">
        <f t="shared" si="290"/>
        <v>&lt;80</v>
      </c>
      <c r="I4630" s="1">
        <v>46.267806285892</v>
      </c>
      <c r="J4630" s="1">
        <v>374.71138599566598</v>
      </c>
      <c r="K4630" s="1">
        <v>195.12054868328801</v>
      </c>
      <c r="L4630" s="1">
        <v>6.1799399461788802</v>
      </c>
      <c r="M4630" s="1">
        <f t="shared" si="291"/>
        <v>57.834394018060657</v>
      </c>
      <c r="N4630" s="1">
        <v>0</v>
      </c>
      <c r="O4630" s="1" t="str">
        <f t="shared" si="288"/>
        <v>25-40</v>
      </c>
    </row>
    <row r="4631" spans="1:15">
      <c r="A4631" s="1">
        <v>4630</v>
      </c>
      <c r="B4631" s="1">
        <v>86753094630</v>
      </c>
      <c r="C4631" s="2">
        <v>1.0904109589041096</v>
      </c>
      <c r="D4631" s="2" t="str">
        <f t="shared" si="289"/>
        <v>&lt;= 1.5 year</v>
      </c>
      <c r="E4631" s="3">
        <v>44.4986301369863</v>
      </c>
      <c r="F4631" s="1">
        <v>0</v>
      </c>
      <c r="G4631" s="1">
        <v>85</v>
      </c>
      <c r="H4631" s="1" t="str">
        <f t="shared" si="290"/>
        <v>&gt;=80</v>
      </c>
      <c r="I4631" s="1">
        <v>4.6217983354186201</v>
      </c>
      <c r="J4631" s="1">
        <v>291.84778801738202</v>
      </c>
      <c r="K4631" s="1">
        <v>346.49707230026797</v>
      </c>
      <c r="L4631" s="1">
        <v>19.009624009754202</v>
      </c>
      <c r="M4631" s="1">
        <f t="shared" si="291"/>
        <v>67.578370465426715</v>
      </c>
      <c r="N4631" s="1">
        <v>0</v>
      </c>
      <c r="O4631" s="1" t="str">
        <f t="shared" si="288"/>
        <v>&gt;40</v>
      </c>
    </row>
    <row r="4632" spans="1:15">
      <c r="A4632" s="1">
        <v>4631</v>
      </c>
      <c r="B4632" s="1">
        <v>86753094631</v>
      </c>
      <c r="C4632" s="2">
        <v>1.5972602739726027</v>
      </c>
      <c r="D4632" s="2" t="str">
        <f t="shared" si="289"/>
        <v>&gt; 1.5 year</v>
      </c>
      <c r="E4632" s="3">
        <v>26.375342465753423</v>
      </c>
      <c r="F4632" s="1">
        <v>0</v>
      </c>
      <c r="G4632" s="1">
        <v>12</v>
      </c>
      <c r="H4632" s="1" t="str">
        <f t="shared" si="290"/>
        <v>&lt;80</v>
      </c>
      <c r="I4632" s="1">
        <v>253.67466759178001</v>
      </c>
      <c r="J4632" s="1">
        <v>275.210685123573</v>
      </c>
      <c r="K4632" s="1">
        <v>232.94988808663001</v>
      </c>
      <c r="L4632" s="1">
        <v>80.9034818438641</v>
      </c>
      <c r="M4632" s="1">
        <f t="shared" si="291"/>
        <v>79.973232608887528</v>
      </c>
      <c r="N4632" s="1">
        <v>1</v>
      </c>
      <c r="O4632" s="1" t="str">
        <f t="shared" si="288"/>
        <v>25-40</v>
      </c>
    </row>
    <row r="4633" spans="1:15">
      <c r="A4633" s="1">
        <v>4632</v>
      </c>
      <c r="B4633" s="1">
        <v>86753094632</v>
      </c>
      <c r="C4633" s="2">
        <v>1.1589041095890411</v>
      </c>
      <c r="D4633" s="2" t="str">
        <f t="shared" si="289"/>
        <v>&lt;= 1.5 year</v>
      </c>
      <c r="E4633" s="3">
        <v>37.81095890410959</v>
      </c>
      <c r="F4633" s="1">
        <v>0</v>
      </c>
      <c r="G4633" s="1">
        <v>76</v>
      </c>
      <c r="H4633" s="1" t="str">
        <f t="shared" si="290"/>
        <v>&lt;80</v>
      </c>
      <c r="I4633" s="1">
        <v>30.178457680992999</v>
      </c>
      <c r="J4633" s="1">
        <v>340.15394397408801</v>
      </c>
      <c r="K4633" s="1">
        <v>205.06192164012799</v>
      </c>
      <c r="L4633" s="1">
        <v>7.0189472860344502</v>
      </c>
      <c r="M4633" s="1">
        <f t="shared" si="291"/>
        <v>55.076296403545975</v>
      </c>
      <c r="N4633" s="1">
        <v>0</v>
      </c>
      <c r="O4633" s="1" t="str">
        <f t="shared" si="288"/>
        <v>25-40</v>
      </c>
    </row>
    <row r="4634" spans="1:15">
      <c r="A4634" s="1">
        <v>4633</v>
      </c>
      <c r="B4634" s="1">
        <v>86753094633</v>
      </c>
      <c r="C4634" s="2">
        <v>0.93698630136986305</v>
      </c>
      <c r="D4634" s="2" t="str">
        <f t="shared" si="289"/>
        <v>&lt;= 1.5 year</v>
      </c>
      <c r="E4634" s="3">
        <v>38.106849315068494</v>
      </c>
      <c r="F4634" s="1">
        <v>0</v>
      </c>
      <c r="G4634" s="1">
        <v>21</v>
      </c>
      <c r="H4634" s="1" t="str">
        <f t="shared" si="290"/>
        <v>&lt;80</v>
      </c>
      <c r="I4634" s="1">
        <v>61.143185199106597</v>
      </c>
      <c r="J4634" s="1">
        <v>95.272118843777903</v>
      </c>
      <c r="K4634" s="1">
        <v>320.29874019627198</v>
      </c>
      <c r="L4634" s="1">
        <v>353.20769985100799</v>
      </c>
      <c r="M4634" s="1">
        <f t="shared" si="291"/>
        <v>93.333997129104361</v>
      </c>
      <c r="N4634" s="1">
        <v>0</v>
      </c>
      <c r="O4634" s="1" t="str">
        <f t="shared" si="288"/>
        <v>25-40</v>
      </c>
    </row>
    <row r="4635" spans="1:15">
      <c r="A4635" s="1">
        <v>4634</v>
      </c>
      <c r="B4635" s="1">
        <v>86753094634</v>
      </c>
      <c r="C4635" s="2">
        <v>1.3808219178082193</v>
      </c>
      <c r="D4635" s="2" t="str">
        <f t="shared" si="289"/>
        <v>&lt;= 1.5 year</v>
      </c>
      <c r="E4635" s="3">
        <v>40.476712328767121</v>
      </c>
      <c r="F4635" s="1">
        <v>1</v>
      </c>
      <c r="G4635" s="1">
        <v>54</v>
      </c>
      <c r="H4635" s="1" t="str">
        <f t="shared" si="290"/>
        <v>&lt;80</v>
      </c>
      <c r="I4635" s="1">
        <v>22.9703899160147</v>
      </c>
      <c r="J4635" s="1">
        <v>280.20311323524902</v>
      </c>
      <c r="K4635" s="1">
        <v>268.38765795582498</v>
      </c>
      <c r="L4635" s="1">
        <v>21.376367614069199</v>
      </c>
      <c r="M4635" s="1">
        <f t="shared" si="291"/>
        <v>59.025563320488395</v>
      </c>
      <c r="N4635" s="1">
        <v>0</v>
      </c>
      <c r="O4635" s="1" t="str">
        <f t="shared" si="288"/>
        <v>&gt;40</v>
      </c>
    </row>
    <row r="4636" spans="1:15">
      <c r="A4636" s="1">
        <v>4635</v>
      </c>
      <c r="B4636" s="1">
        <v>86753094635</v>
      </c>
      <c r="C4636" s="2">
        <v>1.5342465753424657</v>
      </c>
      <c r="D4636" s="2" t="str">
        <f t="shared" si="289"/>
        <v>&gt; 1.5 year</v>
      </c>
      <c r="E4636" s="3">
        <v>34.12054794520548</v>
      </c>
      <c r="F4636" s="1">
        <v>0</v>
      </c>
      <c r="G4636" s="1">
        <v>37</v>
      </c>
      <c r="H4636" s="1" t="str">
        <f t="shared" si="290"/>
        <v>&lt;80</v>
      </c>
      <c r="I4636" s="1">
        <v>281.99579640892398</v>
      </c>
      <c r="J4636" s="1">
        <v>164.79182192280399</v>
      </c>
      <c r="K4636" s="1">
        <v>401.94067338558801</v>
      </c>
      <c r="L4636" s="1">
        <v>230.884061899161</v>
      </c>
      <c r="M4636" s="1">
        <f t="shared" si="291"/>
        <v>111.68197770070812</v>
      </c>
      <c r="N4636" s="1">
        <v>0</v>
      </c>
      <c r="O4636" s="1" t="str">
        <f t="shared" si="288"/>
        <v>25-40</v>
      </c>
    </row>
    <row r="4637" spans="1:15">
      <c r="A4637" s="1">
        <v>4636</v>
      </c>
      <c r="B4637" s="1">
        <v>86753094636</v>
      </c>
      <c r="C4637" s="2">
        <v>1.6547945205479453</v>
      </c>
      <c r="D4637" s="2" t="str">
        <f t="shared" si="289"/>
        <v>&gt; 1.5 year</v>
      </c>
      <c r="E4637" s="3">
        <v>26.367123287671234</v>
      </c>
      <c r="F4637" s="1">
        <v>0</v>
      </c>
      <c r="G4637" s="1">
        <v>3</v>
      </c>
      <c r="H4637" s="1" t="str">
        <f t="shared" si="290"/>
        <v>&lt;80</v>
      </c>
      <c r="I4637" s="1">
        <v>254.782840406258</v>
      </c>
      <c r="J4637" s="1">
        <v>283.29994025666701</v>
      </c>
      <c r="K4637" s="1">
        <v>256.26042023845002</v>
      </c>
      <c r="L4637" s="1">
        <v>180.665558448327</v>
      </c>
      <c r="M4637" s="1">
        <f t="shared" si="291"/>
        <v>95.477739895447243</v>
      </c>
      <c r="N4637" s="1">
        <v>0</v>
      </c>
      <c r="O4637" s="1" t="str">
        <f t="shared" si="288"/>
        <v>25-40</v>
      </c>
    </row>
    <row r="4638" spans="1:15">
      <c r="A4638" s="1">
        <v>4637</v>
      </c>
      <c r="B4638" s="1">
        <v>86753094637</v>
      </c>
      <c r="C4638" s="2">
        <v>1.2465753424657535</v>
      </c>
      <c r="D4638" s="2" t="str">
        <f t="shared" si="289"/>
        <v>&lt;= 1.5 year</v>
      </c>
      <c r="E4638" s="3">
        <v>41.838356164383562</v>
      </c>
      <c r="F4638" s="1">
        <v>0</v>
      </c>
      <c r="G4638" s="1">
        <v>76</v>
      </c>
      <c r="H4638" s="1" t="str">
        <f t="shared" si="290"/>
        <v>&lt;80</v>
      </c>
      <c r="I4638" s="1">
        <v>76.626817165918695</v>
      </c>
      <c r="J4638" s="1">
        <v>310.88660193596201</v>
      </c>
      <c r="K4638" s="1">
        <v>191.68087714420301</v>
      </c>
      <c r="L4638" s="1">
        <v>8.7304134155606601</v>
      </c>
      <c r="M4638" s="1">
        <f t="shared" si="291"/>
        <v>55.050428395322093</v>
      </c>
      <c r="N4638" s="1">
        <v>0</v>
      </c>
      <c r="O4638" s="1" t="str">
        <f t="shared" si="288"/>
        <v>&gt;40</v>
      </c>
    </row>
    <row r="4639" spans="1:15">
      <c r="A4639" s="1">
        <v>4638</v>
      </c>
      <c r="B4639" s="1">
        <v>86753094638</v>
      </c>
      <c r="C4639" s="2">
        <v>1.2602739726027397</v>
      </c>
      <c r="D4639" s="2" t="str">
        <f t="shared" si="289"/>
        <v>&lt;= 1.5 year</v>
      </c>
      <c r="E4639" s="3">
        <v>45.128767123287673</v>
      </c>
      <c r="F4639" s="1">
        <v>1</v>
      </c>
      <c r="G4639" s="1">
        <v>74</v>
      </c>
      <c r="H4639" s="1" t="str">
        <f t="shared" si="290"/>
        <v>&lt;80</v>
      </c>
      <c r="I4639" s="1">
        <v>8.1139550303515708</v>
      </c>
      <c r="J4639" s="1">
        <v>324.90758430861302</v>
      </c>
      <c r="K4639" s="1">
        <v>260.05137405695501</v>
      </c>
      <c r="L4639" s="1">
        <v>20.0404418586952</v>
      </c>
      <c r="M4639" s="1">
        <f t="shared" si="291"/>
        <v>60.252741056995184</v>
      </c>
      <c r="N4639" s="1">
        <v>0</v>
      </c>
      <c r="O4639" s="1" t="str">
        <f t="shared" si="288"/>
        <v>&gt;40</v>
      </c>
    </row>
    <row r="4640" spans="1:15">
      <c r="A4640" s="1">
        <v>4639</v>
      </c>
      <c r="B4640" s="1">
        <v>86753094639</v>
      </c>
      <c r="C4640" s="2">
        <v>1.1452054794520548</v>
      </c>
      <c r="D4640" s="2" t="str">
        <f t="shared" si="289"/>
        <v>&lt;= 1.5 year</v>
      </c>
      <c r="E4640" s="3">
        <v>36.854794520547948</v>
      </c>
      <c r="F4640" s="1">
        <v>0</v>
      </c>
      <c r="G4640" s="1">
        <v>78</v>
      </c>
      <c r="H4640" s="1" t="str">
        <f t="shared" si="290"/>
        <v>&lt;80</v>
      </c>
      <c r="I4640" s="1">
        <v>16.6808014816819</v>
      </c>
      <c r="J4640" s="1">
        <v>363.99201011425799</v>
      </c>
      <c r="K4640" s="1">
        <v>188.66356494328801</v>
      </c>
      <c r="L4640" s="1">
        <v>32.379329344699798</v>
      </c>
      <c r="M4640" s="1">
        <f t="shared" si="291"/>
        <v>56.978972242233723</v>
      </c>
      <c r="N4640" s="1">
        <v>0</v>
      </c>
      <c r="O4640" s="1" t="str">
        <f t="shared" si="288"/>
        <v>25-40</v>
      </c>
    </row>
    <row r="4641" spans="1:15">
      <c r="A4641" s="1">
        <v>4640</v>
      </c>
      <c r="B4641" s="1">
        <v>86753094640</v>
      </c>
      <c r="C4641" s="2">
        <v>1.2712328767123289</v>
      </c>
      <c r="D4641" s="2" t="str">
        <f t="shared" si="289"/>
        <v>&lt;= 1.5 year</v>
      </c>
      <c r="E4641" s="3">
        <v>41.446575342465756</v>
      </c>
      <c r="F4641" s="1">
        <v>0</v>
      </c>
      <c r="G4641" s="1">
        <v>69</v>
      </c>
      <c r="H4641" s="1" t="str">
        <f t="shared" si="290"/>
        <v>&lt;80</v>
      </c>
      <c r="I4641" s="1">
        <v>2.3096314013638302</v>
      </c>
      <c r="J4641" s="1">
        <v>318.51175671568097</v>
      </c>
      <c r="K4641" s="1">
        <v>248.87445994131599</v>
      </c>
      <c r="L4641" s="1">
        <v>23.831013892758399</v>
      </c>
      <c r="M4641" s="1">
        <f t="shared" si="291"/>
        <v>58.390367909452515</v>
      </c>
      <c r="N4641" s="1">
        <v>0</v>
      </c>
      <c r="O4641" s="1" t="str">
        <f t="shared" si="288"/>
        <v>&gt;40</v>
      </c>
    </row>
    <row r="4642" spans="1:15">
      <c r="A4642" s="1">
        <v>4641</v>
      </c>
      <c r="B4642" s="1">
        <v>86753094641</v>
      </c>
      <c r="C4642" s="2">
        <v>1.1452054794520548</v>
      </c>
      <c r="D4642" s="2" t="str">
        <f t="shared" si="289"/>
        <v>&lt;= 1.5 year</v>
      </c>
      <c r="E4642" s="3">
        <v>42.180821917808217</v>
      </c>
      <c r="F4642" s="1">
        <v>0</v>
      </c>
      <c r="G4642" s="1">
        <v>107</v>
      </c>
      <c r="H4642" s="1" t="str">
        <f t="shared" si="290"/>
        <v>&gt;=80</v>
      </c>
      <c r="I4642" s="1">
        <v>6.1979973125649002</v>
      </c>
      <c r="J4642" s="1">
        <v>180.740757662254</v>
      </c>
      <c r="K4642" s="1">
        <v>405.00341896438999</v>
      </c>
      <c r="L4642" s="1">
        <v>0.153486780424062</v>
      </c>
      <c r="M4642" s="1">
        <f t="shared" si="291"/>
        <v>63.57392908736319</v>
      </c>
      <c r="N4642" s="1">
        <v>1</v>
      </c>
      <c r="O4642" s="1" t="str">
        <f t="shared" si="288"/>
        <v>&gt;40</v>
      </c>
    </row>
    <row r="4643" spans="1:15">
      <c r="A4643" s="1">
        <v>4642</v>
      </c>
      <c r="B4643" s="1">
        <v>86753094642</v>
      </c>
      <c r="C4643" s="2">
        <v>1.2767123287671234</v>
      </c>
      <c r="D4643" s="2" t="str">
        <f t="shared" si="289"/>
        <v>&lt;= 1.5 year</v>
      </c>
      <c r="E4643" s="3">
        <v>37.531506849315072</v>
      </c>
      <c r="F4643" s="1">
        <v>0</v>
      </c>
      <c r="G4643" s="1">
        <v>71</v>
      </c>
      <c r="H4643" s="1" t="str">
        <f t="shared" si="290"/>
        <v>&lt;80</v>
      </c>
      <c r="I4643" s="1">
        <v>18.771200904672501</v>
      </c>
      <c r="J4643" s="1">
        <v>288.53778838646099</v>
      </c>
      <c r="K4643" s="1">
        <v>270.44038886040403</v>
      </c>
      <c r="L4643" s="1">
        <v>30.057143941286299</v>
      </c>
      <c r="M4643" s="1">
        <f t="shared" si="291"/>
        <v>60.644423079493521</v>
      </c>
      <c r="N4643" s="1">
        <v>0</v>
      </c>
      <c r="O4643" s="1" t="str">
        <f t="shared" si="288"/>
        <v>25-40</v>
      </c>
    </row>
    <row r="4644" spans="1:15">
      <c r="A4644" s="1">
        <v>4643</v>
      </c>
      <c r="B4644" s="1">
        <v>86753094643</v>
      </c>
      <c r="C4644" s="2">
        <v>1.5534246575342465</v>
      </c>
      <c r="D4644" s="2" t="str">
        <f t="shared" si="289"/>
        <v>&gt; 1.5 year</v>
      </c>
      <c r="E4644" s="3">
        <v>34.167123287671231</v>
      </c>
      <c r="F4644" s="1">
        <v>0</v>
      </c>
      <c r="G4644" s="1">
        <v>32</v>
      </c>
      <c r="H4644" s="1" t="str">
        <f t="shared" si="290"/>
        <v>&lt;80</v>
      </c>
      <c r="I4644" s="1">
        <v>273.14749327263303</v>
      </c>
      <c r="J4644" s="1">
        <v>233.34639871824601</v>
      </c>
      <c r="K4644" s="1">
        <v>287.44949436262903</v>
      </c>
      <c r="L4644" s="1">
        <v>168.06985059393801</v>
      </c>
      <c r="M4644" s="1">
        <f t="shared" si="291"/>
        <v>95.181832754058377</v>
      </c>
      <c r="N4644" s="1">
        <v>1</v>
      </c>
      <c r="O4644" s="1" t="str">
        <f t="shared" si="288"/>
        <v>25-40</v>
      </c>
    </row>
    <row r="4645" spans="1:15">
      <c r="A4645" s="1">
        <v>4644</v>
      </c>
      <c r="B4645" s="1">
        <v>86753094644</v>
      </c>
      <c r="C4645" s="2">
        <v>0.84383561643835614</v>
      </c>
      <c r="D4645" s="2" t="str">
        <f t="shared" si="289"/>
        <v>&lt;= 1.5 year</v>
      </c>
      <c r="E4645" s="3">
        <v>34.909589041095892</v>
      </c>
      <c r="F4645" s="1">
        <v>1</v>
      </c>
      <c r="G4645" s="1">
        <v>19</v>
      </c>
      <c r="H4645" s="1" t="str">
        <f t="shared" si="290"/>
        <v>&lt;80</v>
      </c>
      <c r="I4645" s="1">
        <v>255.321643451874</v>
      </c>
      <c r="J4645" s="1">
        <v>595.56097917639499</v>
      </c>
      <c r="K4645" s="1">
        <v>57.809234057284698</v>
      </c>
      <c r="L4645" s="1">
        <v>15.5929983062003</v>
      </c>
      <c r="M4645" s="1">
        <f t="shared" si="291"/>
        <v>76.878877693879716</v>
      </c>
      <c r="N4645" s="1">
        <v>1</v>
      </c>
      <c r="O4645" s="1" t="str">
        <f t="shared" si="288"/>
        <v>25-40</v>
      </c>
    </row>
    <row r="4646" spans="1:15">
      <c r="A4646" s="1">
        <v>4645</v>
      </c>
      <c r="B4646" s="1">
        <v>86753094645</v>
      </c>
      <c r="C4646" s="2">
        <v>1.0410958904109588</v>
      </c>
      <c r="D4646" s="2" t="str">
        <f t="shared" si="289"/>
        <v>&lt;= 1.5 year</v>
      </c>
      <c r="E4646" s="3">
        <v>38.594520547945208</v>
      </c>
      <c r="F4646" s="1">
        <v>1</v>
      </c>
      <c r="G4646" s="1">
        <v>63</v>
      </c>
      <c r="H4646" s="1" t="str">
        <f t="shared" si="290"/>
        <v>&lt;80</v>
      </c>
      <c r="I4646" s="1">
        <v>6.8752942201435001</v>
      </c>
      <c r="J4646" s="1">
        <v>315.99457133780902</v>
      </c>
      <c r="K4646" s="1">
        <v>221.147361747324</v>
      </c>
      <c r="L4646" s="1">
        <v>12.867608147277201</v>
      </c>
      <c r="M4646" s="1">
        <f t="shared" si="291"/>
        <v>53.911385631988352</v>
      </c>
      <c r="N4646" s="1">
        <v>0</v>
      </c>
      <c r="O4646" s="1" t="str">
        <f t="shared" si="288"/>
        <v>25-40</v>
      </c>
    </row>
    <row r="4647" spans="1:15">
      <c r="A4647" s="1">
        <v>4646</v>
      </c>
      <c r="B4647" s="1">
        <v>86753094646</v>
      </c>
      <c r="C4647" s="2">
        <v>1.0246575342465754</v>
      </c>
      <c r="D4647" s="2" t="str">
        <f t="shared" si="289"/>
        <v>&lt;= 1.5 year</v>
      </c>
      <c r="E4647" s="3">
        <v>38.4986301369863</v>
      </c>
      <c r="F4647" s="1">
        <v>1</v>
      </c>
      <c r="G4647" s="1">
        <v>18</v>
      </c>
      <c r="H4647" s="1" t="str">
        <f t="shared" si="290"/>
        <v>&lt;80</v>
      </c>
      <c r="I4647" s="1">
        <v>39.389882112982797</v>
      </c>
      <c r="J4647" s="1">
        <v>27.9065894235816</v>
      </c>
      <c r="K4647" s="1">
        <v>371.65754909058302</v>
      </c>
      <c r="L4647" s="1">
        <v>344.55874337198702</v>
      </c>
      <c r="M4647" s="1">
        <f t="shared" si="291"/>
        <v>91.329672818433551</v>
      </c>
      <c r="N4647" s="1">
        <v>0</v>
      </c>
      <c r="O4647" s="1" t="str">
        <f t="shared" si="288"/>
        <v>25-40</v>
      </c>
    </row>
    <row r="4648" spans="1:15">
      <c r="A4648" s="1">
        <v>4647</v>
      </c>
      <c r="B4648" s="1">
        <v>86753094647</v>
      </c>
      <c r="C4648" s="2">
        <v>1.558904109589041</v>
      </c>
      <c r="D4648" s="2" t="str">
        <f t="shared" si="289"/>
        <v>&gt; 1.5 year</v>
      </c>
      <c r="E4648" s="3">
        <v>28.55890410958904</v>
      </c>
      <c r="F4648" s="1">
        <v>0</v>
      </c>
      <c r="G4648" s="1">
        <v>34</v>
      </c>
      <c r="H4648" s="1" t="str">
        <f t="shared" si="290"/>
        <v>&lt;80</v>
      </c>
      <c r="I4648" s="1">
        <v>168.959503211602</v>
      </c>
      <c r="J4648" s="1">
        <v>269.358889825299</v>
      </c>
      <c r="K4648" s="1">
        <v>169.54468105485901</v>
      </c>
      <c r="L4648" s="1">
        <v>202.69773719245001</v>
      </c>
      <c r="M4648" s="1">
        <f t="shared" si="291"/>
        <v>79.734561632629166</v>
      </c>
      <c r="N4648" s="1">
        <v>1</v>
      </c>
      <c r="O4648" s="1" t="str">
        <f t="shared" si="288"/>
        <v>25-40</v>
      </c>
    </row>
    <row r="4649" spans="1:15">
      <c r="A4649" s="1">
        <v>4648</v>
      </c>
      <c r="B4649" s="1">
        <v>86753094648</v>
      </c>
      <c r="C4649" s="2">
        <v>1.1013698630136985</v>
      </c>
      <c r="D4649" s="2" t="str">
        <f t="shared" si="289"/>
        <v>&lt;= 1.5 year</v>
      </c>
      <c r="E4649" s="3">
        <v>30.408219178082192</v>
      </c>
      <c r="F4649" s="1">
        <v>0</v>
      </c>
      <c r="G4649" s="1">
        <v>63</v>
      </c>
      <c r="H4649" s="1" t="str">
        <f t="shared" si="290"/>
        <v>&lt;80</v>
      </c>
      <c r="I4649" s="1">
        <v>433.560865186944</v>
      </c>
      <c r="J4649" s="1">
        <v>353.24238362585697</v>
      </c>
      <c r="K4649" s="1">
        <v>38.332602559640598</v>
      </c>
      <c r="L4649" s="1">
        <v>2.8465493578966301</v>
      </c>
      <c r="M4649" s="1">
        <f t="shared" si="291"/>
        <v>67.885758135128555</v>
      </c>
      <c r="N4649" s="1">
        <v>0</v>
      </c>
      <c r="O4649" s="1" t="str">
        <f t="shared" si="288"/>
        <v>25-40</v>
      </c>
    </row>
    <row r="4650" spans="1:15">
      <c r="A4650" s="1">
        <v>4649</v>
      </c>
      <c r="B4650" s="1">
        <v>86753094649</v>
      </c>
      <c r="C4650" s="2">
        <v>0.98356164383561639</v>
      </c>
      <c r="D4650" s="2" t="str">
        <f t="shared" si="289"/>
        <v>&lt;= 1.5 year</v>
      </c>
      <c r="E4650" s="3">
        <v>33.205479452054796</v>
      </c>
      <c r="F4650" s="1">
        <v>1</v>
      </c>
      <c r="G4650" s="1">
        <v>21</v>
      </c>
      <c r="H4650" s="1" t="str">
        <f t="shared" si="290"/>
        <v>&lt;80</v>
      </c>
      <c r="I4650" s="1">
        <v>29.384994006898101</v>
      </c>
      <c r="J4650" s="1">
        <v>109.333155218215</v>
      </c>
      <c r="K4650" s="1">
        <v>470.00485370649801</v>
      </c>
      <c r="L4650" s="1">
        <v>245.00644091363799</v>
      </c>
      <c r="M4650" s="1">
        <f t="shared" si="291"/>
        <v>96.89880729242536</v>
      </c>
      <c r="N4650" s="1">
        <v>0</v>
      </c>
      <c r="O4650" s="1" t="str">
        <f t="shared" si="288"/>
        <v>25-40</v>
      </c>
    </row>
    <row r="4651" spans="1:15">
      <c r="A4651" s="1">
        <v>4650</v>
      </c>
      <c r="B4651" s="1">
        <v>86753094650</v>
      </c>
      <c r="C4651" s="2">
        <v>1.1945205479452055</v>
      </c>
      <c r="D4651" s="2" t="str">
        <f t="shared" si="289"/>
        <v>&lt;= 1.5 year</v>
      </c>
      <c r="E4651" s="3">
        <v>36.227397260273975</v>
      </c>
      <c r="F4651" s="1">
        <v>0</v>
      </c>
      <c r="G4651" s="1">
        <v>75</v>
      </c>
      <c r="H4651" s="1" t="str">
        <f t="shared" si="290"/>
        <v>&lt;80</v>
      </c>
      <c r="I4651" s="1">
        <v>13.4754684232212</v>
      </c>
      <c r="J4651" s="1">
        <v>195.29079048252001</v>
      </c>
      <c r="K4651" s="1">
        <v>329.425088612038</v>
      </c>
      <c r="L4651" s="1">
        <v>21.749479001270998</v>
      </c>
      <c r="M4651" s="1">
        <f t="shared" si="291"/>
        <v>58.84224882605637</v>
      </c>
      <c r="N4651" s="1">
        <v>1</v>
      </c>
      <c r="O4651" s="1" t="str">
        <f t="shared" si="288"/>
        <v>25-40</v>
      </c>
    </row>
    <row r="4652" spans="1:15">
      <c r="A4652" s="1">
        <v>4651</v>
      </c>
      <c r="B4652" s="1">
        <v>86753094651</v>
      </c>
      <c r="C4652" s="2">
        <v>1.2410958904109588</v>
      </c>
      <c r="D4652" s="2" t="str">
        <f t="shared" si="289"/>
        <v>&lt;= 1.5 year</v>
      </c>
      <c r="E4652" s="3">
        <v>42.56712328767123</v>
      </c>
      <c r="F4652" s="1">
        <v>1</v>
      </c>
      <c r="G4652" s="1">
        <v>119</v>
      </c>
      <c r="H4652" s="1" t="str">
        <f t="shared" si="290"/>
        <v>&gt;=80</v>
      </c>
      <c r="I4652" s="1">
        <v>5.6896212642154804</v>
      </c>
      <c r="J4652" s="1">
        <v>256.12029913486799</v>
      </c>
      <c r="K4652" s="1">
        <v>308.36232467911299</v>
      </c>
      <c r="L4652" s="1">
        <v>27.081742343451801</v>
      </c>
      <c r="M4652" s="1">
        <f t="shared" si="291"/>
        <v>61.198081674634444</v>
      </c>
      <c r="N4652" s="1">
        <v>0</v>
      </c>
      <c r="O4652" s="1" t="str">
        <f t="shared" si="288"/>
        <v>&gt;40</v>
      </c>
    </row>
    <row r="4653" spans="1:15">
      <c r="A4653" s="1">
        <v>4652</v>
      </c>
      <c r="B4653" s="1">
        <v>86753094652</v>
      </c>
      <c r="C4653" s="2">
        <v>1.2821917808219179</v>
      </c>
      <c r="D4653" s="2" t="str">
        <f t="shared" si="289"/>
        <v>&lt;= 1.5 year</v>
      </c>
      <c r="E4653" s="3">
        <v>38.065753424657537</v>
      </c>
      <c r="F4653" s="1">
        <v>0</v>
      </c>
      <c r="G4653" s="1">
        <v>55</v>
      </c>
      <c r="H4653" s="1" t="str">
        <f t="shared" si="290"/>
        <v>&lt;80</v>
      </c>
      <c r="I4653" s="1">
        <v>37.199176704804103</v>
      </c>
      <c r="J4653" s="1">
        <v>330.723552620406</v>
      </c>
      <c r="K4653" s="1">
        <v>209.04762223427099</v>
      </c>
      <c r="L4653" s="1">
        <v>1.94462758784435</v>
      </c>
      <c r="M4653" s="1">
        <f t="shared" si="291"/>
        <v>54.75288832467065</v>
      </c>
      <c r="N4653" s="1">
        <v>0</v>
      </c>
      <c r="O4653" s="1" t="str">
        <f t="shared" si="288"/>
        <v>25-40</v>
      </c>
    </row>
    <row r="4654" spans="1:15">
      <c r="A4654" s="1">
        <v>4653</v>
      </c>
      <c r="B4654" s="1">
        <v>86753094653</v>
      </c>
      <c r="C4654" s="2">
        <v>1.1095890410958904</v>
      </c>
      <c r="D4654" s="2" t="str">
        <f t="shared" si="289"/>
        <v>&lt;= 1.5 year</v>
      </c>
      <c r="E4654" s="3">
        <v>41.756164383561647</v>
      </c>
      <c r="F4654" s="1">
        <v>1</v>
      </c>
      <c r="G4654" s="1">
        <v>83</v>
      </c>
      <c r="H4654" s="1" t="str">
        <f t="shared" si="290"/>
        <v>&gt;=80</v>
      </c>
      <c r="I4654" s="1">
        <v>123.109344789516</v>
      </c>
      <c r="J4654" s="1">
        <v>212.27279460437501</v>
      </c>
      <c r="K4654" s="1">
        <v>270.43367879711099</v>
      </c>
      <c r="L4654" s="1">
        <v>10.142661295370001</v>
      </c>
      <c r="M4654" s="1">
        <f t="shared" si="291"/>
        <v>60.499731962608998</v>
      </c>
      <c r="N4654" s="1">
        <v>0</v>
      </c>
      <c r="O4654" s="1" t="str">
        <f t="shared" si="288"/>
        <v>&gt;40</v>
      </c>
    </row>
    <row r="4655" spans="1:15">
      <c r="A4655" s="1">
        <v>4654</v>
      </c>
      <c r="B4655" s="1">
        <v>86753094654</v>
      </c>
      <c r="C4655" s="2">
        <v>1.7013698630136986</v>
      </c>
      <c r="D4655" s="2" t="str">
        <f t="shared" si="289"/>
        <v>&gt; 1.5 year</v>
      </c>
      <c r="E4655" s="3">
        <v>26.205479452054796</v>
      </c>
      <c r="F4655" s="1">
        <v>0</v>
      </c>
      <c r="G4655" s="1">
        <v>35</v>
      </c>
      <c r="H4655" s="1" t="str">
        <f t="shared" si="290"/>
        <v>&lt;80</v>
      </c>
      <c r="I4655" s="1">
        <v>223.54767666475601</v>
      </c>
      <c r="J4655" s="1">
        <v>197.72115891102001</v>
      </c>
      <c r="K4655" s="1">
        <v>302.94596681713898</v>
      </c>
      <c r="L4655" s="1">
        <v>259.44434393522698</v>
      </c>
      <c r="M4655" s="1">
        <f t="shared" si="291"/>
        <v>101.188344136346</v>
      </c>
      <c r="N4655" s="1">
        <v>0</v>
      </c>
      <c r="O4655" s="1" t="str">
        <f t="shared" si="288"/>
        <v>25-40</v>
      </c>
    </row>
    <row r="4656" spans="1:15">
      <c r="A4656" s="1">
        <v>4655</v>
      </c>
      <c r="B4656" s="1">
        <v>86753094655</v>
      </c>
      <c r="C4656" s="2">
        <v>1.6164383561643836</v>
      </c>
      <c r="D4656" s="2" t="str">
        <f t="shared" si="289"/>
        <v>&gt; 1.5 year</v>
      </c>
      <c r="E4656" s="3">
        <v>35.915068493150685</v>
      </c>
      <c r="F4656" s="1">
        <v>0</v>
      </c>
      <c r="G4656" s="1">
        <v>47</v>
      </c>
      <c r="H4656" s="1" t="str">
        <f t="shared" si="290"/>
        <v>&lt;80</v>
      </c>
      <c r="I4656" s="1">
        <v>208.81828035778901</v>
      </c>
      <c r="J4656" s="1">
        <v>154.36315741318899</v>
      </c>
      <c r="K4656" s="1">
        <v>306.35919326499697</v>
      </c>
      <c r="L4656" s="1">
        <v>183.45962593416601</v>
      </c>
      <c r="M4656" s="1">
        <f t="shared" si="291"/>
        <v>87.832773325577804</v>
      </c>
      <c r="N4656" s="1">
        <v>1</v>
      </c>
      <c r="O4656" s="1" t="str">
        <f t="shared" si="288"/>
        <v>25-40</v>
      </c>
    </row>
    <row r="4657" spans="1:15">
      <c r="A4657" s="1">
        <v>4656</v>
      </c>
      <c r="B4657" s="1">
        <v>86753094656</v>
      </c>
      <c r="C4657" s="2">
        <v>1.6657534246575343</v>
      </c>
      <c r="D4657" s="2" t="str">
        <f t="shared" si="289"/>
        <v>&gt; 1.5 year</v>
      </c>
      <c r="E4657" s="3">
        <v>34.805479452054797</v>
      </c>
      <c r="F4657" s="1">
        <v>1</v>
      </c>
      <c r="G4657" s="1">
        <v>31</v>
      </c>
      <c r="H4657" s="1" t="str">
        <f t="shared" si="290"/>
        <v>&lt;80</v>
      </c>
      <c r="I4657" s="1">
        <v>225.71036820036301</v>
      </c>
      <c r="J4657" s="1">
        <v>174.38902980003999</v>
      </c>
      <c r="K4657" s="1">
        <v>276.48237686743403</v>
      </c>
      <c r="L4657" s="1">
        <v>278.57712263850902</v>
      </c>
      <c r="M4657" s="1">
        <f t="shared" si="291"/>
        <v>98.615091780745388</v>
      </c>
      <c r="N4657" s="1">
        <v>0</v>
      </c>
      <c r="O4657" s="1" t="str">
        <f t="shared" si="288"/>
        <v>25-40</v>
      </c>
    </row>
    <row r="4658" spans="1:15">
      <c r="A4658" s="1">
        <v>4657</v>
      </c>
      <c r="B4658" s="1">
        <v>86753094657</v>
      </c>
      <c r="C4658" s="2">
        <v>1.6410958904109589</v>
      </c>
      <c r="D4658" s="2" t="str">
        <f t="shared" si="289"/>
        <v>&gt; 1.5 year</v>
      </c>
      <c r="E4658" s="3">
        <v>32.049315068493151</v>
      </c>
      <c r="F4658" s="1">
        <v>0</v>
      </c>
      <c r="G4658" s="1">
        <v>64</v>
      </c>
      <c r="H4658" s="1" t="str">
        <f t="shared" si="290"/>
        <v>&lt;80</v>
      </c>
      <c r="I4658" s="1">
        <v>198.92936110432899</v>
      </c>
      <c r="J4658" s="1">
        <v>206.800281627033</v>
      </c>
      <c r="K4658" s="1">
        <v>242.51194157039501</v>
      </c>
      <c r="L4658" s="1">
        <v>244.04010103715601</v>
      </c>
      <c r="M4658" s="1">
        <f t="shared" si="291"/>
        <v>90.844616531415085</v>
      </c>
      <c r="N4658" s="1">
        <v>1</v>
      </c>
      <c r="O4658" s="1" t="str">
        <f t="shared" si="288"/>
        <v>25-40</v>
      </c>
    </row>
    <row r="4659" spans="1:15">
      <c r="A4659" s="1">
        <v>4658</v>
      </c>
      <c r="B4659" s="1">
        <v>86753094658</v>
      </c>
      <c r="C4659" s="2">
        <v>1.210958904109589</v>
      </c>
      <c r="D4659" s="2" t="str">
        <f t="shared" si="289"/>
        <v>&lt;= 1.5 year</v>
      </c>
      <c r="E4659" s="3">
        <v>48.013698630136986</v>
      </c>
      <c r="F4659" s="1">
        <v>0</v>
      </c>
      <c r="G4659" s="1">
        <v>70</v>
      </c>
      <c r="H4659" s="1" t="str">
        <f t="shared" si="290"/>
        <v>&lt;80</v>
      </c>
      <c r="I4659" s="1">
        <v>3.94117553855759</v>
      </c>
      <c r="J4659" s="1">
        <v>247.439411561962</v>
      </c>
      <c r="K4659" s="1">
        <v>232.70087581146601</v>
      </c>
      <c r="L4659" s="1">
        <v>38.6133347124984</v>
      </c>
      <c r="M4659" s="1">
        <f t="shared" si="291"/>
        <v>52.668152230917293</v>
      </c>
      <c r="N4659" s="1">
        <v>1</v>
      </c>
      <c r="O4659" s="1" t="str">
        <f t="shared" si="288"/>
        <v>&gt;40</v>
      </c>
    </row>
    <row r="4660" spans="1:15">
      <c r="A4660" s="1">
        <v>4659</v>
      </c>
      <c r="B4660" s="1">
        <v>86753094659</v>
      </c>
      <c r="C4660" s="2">
        <v>1.1452054794520548</v>
      </c>
      <c r="D4660" s="2" t="str">
        <f t="shared" si="289"/>
        <v>&lt;= 1.5 year</v>
      </c>
      <c r="E4660" s="3">
        <v>44.561643835616437</v>
      </c>
      <c r="F4660" s="1">
        <v>0</v>
      </c>
      <c r="G4660" s="1">
        <v>91</v>
      </c>
      <c r="H4660" s="1" t="str">
        <f t="shared" si="290"/>
        <v>&gt;=80</v>
      </c>
      <c r="I4660" s="1">
        <v>7.3113886620277899</v>
      </c>
      <c r="J4660" s="1">
        <v>172.68053382139399</v>
      </c>
      <c r="K4660" s="1">
        <v>384.44660651511299</v>
      </c>
      <c r="L4660" s="1">
        <v>38.443840200362899</v>
      </c>
      <c r="M4660" s="1">
        <f t="shared" si="291"/>
        <v>65.146207404530841</v>
      </c>
      <c r="N4660" s="1">
        <v>0</v>
      </c>
      <c r="O4660" s="1" t="str">
        <f t="shared" si="288"/>
        <v>&gt;40</v>
      </c>
    </row>
    <row r="4661" spans="1:15">
      <c r="A4661" s="1">
        <v>4660</v>
      </c>
      <c r="B4661" s="1">
        <v>86753094660</v>
      </c>
      <c r="C4661" s="2">
        <v>1.0684931506849316</v>
      </c>
      <c r="D4661" s="2" t="str">
        <f t="shared" si="289"/>
        <v>&lt;= 1.5 year</v>
      </c>
      <c r="E4661" s="3">
        <v>30.495890410958904</v>
      </c>
      <c r="F4661" s="1">
        <v>0</v>
      </c>
      <c r="G4661" s="1">
        <v>21</v>
      </c>
      <c r="H4661" s="1" t="str">
        <f t="shared" si="290"/>
        <v>&lt;80</v>
      </c>
      <c r="I4661" s="1">
        <v>48.646959156171299</v>
      </c>
      <c r="J4661" s="1">
        <v>48.185813555243897</v>
      </c>
      <c r="K4661" s="1">
        <v>375.05070953627302</v>
      </c>
      <c r="L4661" s="1">
        <v>366.88690956999</v>
      </c>
      <c r="M4661" s="1">
        <f t="shared" si="291"/>
        <v>96.779136109664762</v>
      </c>
      <c r="N4661" s="1">
        <v>0</v>
      </c>
      <c r="O4661" s="1" t="str">
        <f t="shared" si="288"/>
        <v>25-40</v>
      </c>
    </row>
    <row r="4662" spans="1:15">
      <c r="A4662" s="1">
        <v>4661</v>
      </c>
      <c r="B4662" s="1">
        <v>86753094661</v>
      </c>
      <c r="C4662" s="2">
        <v>1.2027397260273973</v>
      </c>
      <c r="D4662" s="2" t="str">
        <f t="shared" si="289"/>
        <v>&lt;= 1.5 year</v>
      </c>
      <c r="E4662" s="3">
        <v>41.186301369863017</v>
      </c>
      <c r="F4662" s="1">
        <v>0</v>
      </c>
      <c r="G4662" s="1">
        <v>62</v>
      </c>
      <c r="H4662" s="1" t="str">
        <f t="shared" si="290"/>
        <v>&lt;80</v>
      </c>
      <c r="I4662" s="1">
        <v>15.0138042090366</v>
      </c>
      <c r="J4662" s="1">
        <v>221.00535975731501</v>
      </c>
      <c r="K4662" s="1">
        <v>333.65118358717501</v>
      </c>
      <c r="L4662" s="1">
        <v>2.4657011356887799</v>
      </c>
      <c r="M4662" s="1">
        <f t="shared" si="291"/>
        <v>59.215559284051778</v>
      </c>
      <c r="N4662" s="1">
        <v>0</v>
      </c>
      <c r="O4662" s="1" t="str">
        <f t="shared" si="288"/>
        <v>&gt;40</v>
      </c>
    </row>
    <row r="4663" spans="1:15">
      <c r="A4663" s="1">
        <v>4662</v>
      </c>
      <c r="B4663" s="1">
        <v>86753094662</v>
      </c>
      <c r="C4663" s="2">
        <v>1.2027397260273973</v>
      </c>
      <c r="D4663" s="2" t="str">
        <f t="shared" si="289"/>
        <v>&lt;= 1.5 year</v>
      </c>
      <c r="E4663" s="3">
        <v>35.854794520547948</v>
      </c>
      <c r="F4663" s="1">
        <v>0</v>
      </c>
      <c r="G4663" s="1">
        <v>82</v>
      </c>
      <c r="H4663" s="1" t="str">
        <f t="shared" si="290"/>
        <v>&gt;=80</v>
      </c>
      <c r="I4663" s="1">
        <v>80.568306450197596</v>
      </c>
      <c r="J4663" s="1">
        <v>285.23023679693699</v>
      </c>
      <c r="K4663" s="1">
        <v>190.15170993333399</v>
      </c>
      <c r="L4663" s="1">
        <v>35.504563759163901</v>
      </c>
      <c r="M4663" s="1">
        <f t="shared" si="291"/>
        <v>56.342636302870517</v>
      </c>
      <c r="N4663" s="1">
        <v>0</v>
      </c>
      <c r="O4663" s="1" t="str">
        <f t="shared" si="288"/>
        <v>25-40</v>
      </c>
    </row>
    <row r="4664" spans="1:15">
      <c r="A4664" s="1">
        <v>4663</v>
      </c>
      <c r="B4664" s="1">
        <v>86753094663</v>
      </c>
      <c r="C4664" s="2">
        <v>1.0931506849315069</v>
      </c>
      <c r="D4664" s="2" t="str">
        <f t="shared" si="289"/>
        <v>&lt;= 1.5 year</v>
      </c>
      <c r="E4664" s="3">
        <v>32.728767123287675</v>
      </c>
      <c r="F4664" s="1">
        <v>1</v>
      </c>
      <c r="G4664" s="1">
        <v>19</v>
      </c>
      <c r="H4664" s="1" t="str">
        <f t="shared" si="290"/>
        <v>&lt;80</v>
      </c>
      <c r="I4664" s="1">
        <v>14.3110530137381</v>
      </c>
      <c r="J4664" s="1">
        <v>40.636618219524301</v>
      </c>
      <c r="K4664" s="1">
        <v>334.15766869018</v>
      </c>
      <c r="L4664" s="1">
        <v>400.48852771098899</v>
      </c>
      <c r="M4664" s="1">
        <f t="shared" si="291"/>
        <v>92.553357266801271</v>
      </c>
      <c r="N4664" s="1">
        <v>0</v>
      </c>
      <c r="O4664" s="1" t="str">
        <f t="shared" si="288"/>
        <v>25-40</v>
      </c>
    </row>
    <row r="4665" spans="1:15">
      <c r="A4665" s="1">
        <v>4664</v>
      </c>
      <c r="B4665" s="1">
        <v>86753094664</v>
      </c>
      <c r="C4665" s="2">
        <v>1.2219178082191782</v>
      </c>
      <c r="D4665" s="2" t="str">
        <f t="shared" si="289"/>
        <v>&lt;= 1.5 year</v>
      </c>
      <c r="E4665" s="3">
        <v>45.750684931506846</v>
      </c>
      <c r="F4665" s="1">
        <v>0</v>
      </c>
      <c r="G4665" s="1">
        <v>70</v>
      </c>
      <c r="H4665" s="1" t="str">
        <f t="shared" si="290"/>
        <v>&lt;80</v>
      </c>
      <c r="I4665" s="1">
        <v>61.840474081508098</v>
      </c>
      <c r="J4665" s="1">
        <v>291.12141664961501</v>
      </c>
      <c r="K4665" s="1">
        <v>115.95248436008499</v>
      </c>
      <c r="L4665" s="1">
        <v>46.958710878406698</v>
      </c>
      <c r="M4665" s="1">
        <f t="shared" si="291"/>
        <v>47.786294687108857</v>
      </c>
      <c r="N4665" s="1">
        <v>1</v>
      </c>
      <c r="O4665" s="1" t="str">
        <f t="shared" si="288"/>
        <v>&gt;40</v>
      </c>
    </row>
    <row r="4666" spans="1:15">
      <c r="A4666" s="1">
        <v>4665</v>
      </c>
      <c r="B4666" s="1">
        <v>86753094665</v>
      </c>
      <c r="C4666" s="2">
        <v>1.5643835616438355</v>
      </c>
      <c r="D4666" s="2" t="str">
        <f t="shared" si="289"/>
        <v>&gt; 1.5 year</v>
      </c>
      <c r="E4666" s="3">
        <v>34.898630136986299</v>
      </c>
      <c r="F4666" s="1">
        <v>0</v>
      </c>
      <c r="G4666" s="1">
        <v>33</v>
      </c>
      <c r="H4666" s="1" t="str">
        <f t="shared" si="290"/>
        <v>&lt;80</v>
      </c>
      <c r="I4666" s="1">
        <v>304.35518081948697</v>
      </c>
      <c r="J4666" s="1">
        <v>238.96870677602899</v>
      </c>
      <c r="K4666" s="1">
        <v>255.13311421906201</v>
      </c>
      <c r="L4666" s="1">
        <v>193.663044669654</v>
      </c>
      <c r="M4666" s="1">
        <f t="shared" si="291"/>
        <v>97.321450074287213</v>
      </c>
      <c r="N4666" s="1">
        <v>0</v>
      </c>
      <c r="O4666" s="1" t="str">
        <f t="shared" si="288"/>
        <v>25-40</v>
      </c>
    </row>
    <row r="4667" spans="1:15">
      <c r="A4667" s="1">
        <v>4666</v>
      </c>
      <c r="B4667" s="1">
        <v>86753094666</v>
      </c>
      <c r="C4667" s="2">
        <v>1.6520547945205479</v>
      </c>
      <c r="D4667" s="2" t="str">
        <f t="shared" si="289"/>
        <v>&gt; 1.5 year</v>
      </c>
      <c r="E4667" s="3">
        <v>25.82191780821918</v>
      </c>
      <c r="F4667" s="1">
        <v>0</v>
      </c>
      <c r="G4667" s="1">
        <v>60</v>
      </c>
      <c r="H4667" s="1" t="str">
        <f t="shared" si="290"/>
        <v>&lt;80</v>
      </c>
      <c r="I4667" s="1">
        <v>7.7438791749876303</v>
      </c>
      <c r="J4667" s="1">
        <v>52.5746963529159</v>
      </c>
      <c r="K4667" s="1">
        <v>394.36016787761298</v>
      </c>
      <c r="L4667" s="1">
        <v>392.18071997395703</v>
      </c>
      <c r="M4667" s="1">
        <f t="shared" si="291"/>
        <v>99.210392584420674</v>
      </c>
      <c r="N4667" s="1">
        <v>1</v>
      </c>
      <c r="O4667" s="1" t="str">
        <f t="shared" si="288"/>
        <v>25-40</v>
      </c>
    </row>
    <row r="4668" spans="1:15">
      <c r="A4668" s="1">
        <v>4667</v>
      </c>
      <c r="B4668" s="1">
        <v>86753094667</v>
      </c>
      <c r="C4668" s="2">
        <v>0.90958904109589045</v>
      </c>
      <c r="D4668" s="2" t="str">
        <f t="shared" si="289"/>
        <v>&lt;= 1.5 year</v>
      </c>
      <c r="E4668" s="3">
        <v>32.731506849315068</v>
      </c>
      <c r="F4668" s="1">
        <v>0</v>
      </c>
      <c r="G4668" s="1">
        <v>19</v>
      </c>
      <c r="H4668" s="1" t="str">
        <f t="shared" si="290"/>
        <v>&lt;80</v>
      </c>
      <c r="I4668" s="1">
        <v>3.4698286263576401</v>
      </c>
      <c r="J4668" s="1">
        <v>33.447305073329098</v>
      </c>
      <c r="K4668" s="1">
        <v>483.04988888589099</v>
      </c>
      <c r="L4668" s="1">
        <v>290.85208341065498</v>
      </c>
      <c r="M4668" s="1">
        <f t="shared" si="291"/>
        <v>95.821607371560447</v>
      </c>
      <c r="N4668" s="1">
        <v>0</v>
      </c>
      <c r="O4668" s="1" t="str">
        <f t="shared" si="288"/>
        <v>25-40</v>
      </c>
    </row>
    <row r="4669" spans="1:15">
      <c r="A4669" s="1">
        <v>4668</v>
      </c>
      <c r="B4669" s="1">
        <v>86753094668</v>
      </c>
      <c r="C4669" s="2">
        <v>1.6</v>
      </c>
      <c r="D4669" s="2" t="str">
        <f t="shared" si="289"/>
        <v>&gt; 1.5 year</v>
      </c>
      <c r="E4669" s="3">
        <v>29.36986301369863</v>
      </c>
      <c r="F4669" s="1">
        <v>0</v>
      </c>
      <c r="G4669" s="1">
        <v>42</v>
      </c>
      <c r="H4669" s="1" t="str">
        <f t="shared" si="290"/>
        <v>&lt;80</v>
      </c>
      <c r="I4669" s="1">
        <v>198.17236288941399</v>
      </c>
      <c r="J4669" s="1">
        <v>202.61180228633401</v>
      </c>
      <c r="K4669" s="1">
        <v>353.52778422711799</v>
      </c>
      <c r="L4669" s="1">
        <v>281.76334832012498</v>
      </c>
      <c r="M4669" s="1">
        <f t="shared" si="291"/>
        <v>108.29766911972899</v>
      </c>
      <c r="N4669" s="1">
        <v>0</v>
      </c>
      <c r="O4669" s="1" t="str">
        <f t="shared" si="288"/>
        <v>25-40</v>
      </c>
    </row>
    <row r="4670" spans="1:15">
      <c r="A4670" s="1">
        <v>4669</v>
      </c>
      <c r="B4670" s="1">
        <v>86753094669</v>
      </c>
      <c r="C4670" s="2">
        <v>1.5890410958904109</v>
      </c>
      <c r="D4670" s="2" t="str">
        <f t="shared" si="289"/>
        <v>&gt; 1.5 year</v>
      </c>
      <c r="E4670" s="3">
        <v>34.553424657534244</v>
      </c>
      <c r="F4670" s="1">
        <v>0</v>
      </c>
      <c r="G4670" s="1">
        <v>30</v>
      </c>
      <c r="H4670" s="1" t="str">
        <f t="shared" si="290"/>
        <v>&lt;80</v>
      </c>
      <c r="I4670" s="1">
        <v>249.35185189342101</v>
      </c>
      <c r="J4670" s="1">
        <v>292.44870020324203</v>
      </c>
      <c r="K4670" s="1">
        <v>342.59792825700401</v>
      </c>
      <c r="L4670" s="1">
        <v>128.66723459467599</v>
      </c>
      <c r="M4670" s="1">
        <f t="shared" si="291"/>
        <v>99.895863709934645</v>
      </c>
      <c r="N4670" s="1">
        <v>0</v>
      </c>
      <c r="O4670" s="1" t="str">
        <f t="shared" si="288"/>
        <v>25-40</v>
      </c>
    </row>
    <row r="4671" spans="1:15">
      <c r="A4671" s="1">
        <v>4670</v>
      </c>
      <c r="B4671" s="1">
        <v>86753094670</v>
      </c>
      <c r="C4671" s="2">
        <v>1.5780821917808219</v>
      </c>
      <c r="D4671" s="2" t="str">
        <f t="shared" si="289"/>
        <v>&gt; 1.5 year</v>
      </c>
      <c r="E4671" s="3">
        <v>32.854794520547948</v>
      </c>
      <c r="F4671" s="1">
        <v>0</v>
      </c>
      <c r="G4671" s="1">
        <v>35</v>
      </c>
      <c r="H4671" s="1" t="str">
        <f t="shared" si="290"/>
        <v>&lt;80</v>
      </c>
      <c r="I4671" s="1">
        <v>194.24406923980499</v>
      </c>
      <c r="J4671" s="1">
        <v>254.60806696997301</v>
      </c>
      <c r="K4671" s="1">
        <v>299.37847009704399</v>
      </c>
      <c r="L4671" s="1">
        <v>217.814433583159</v>
      </c>
      <c r="M4671" s="1">
        <f t="shared" si="291"/>
        <v>97.971319338406602</v>
      </c>
      <c r="N4671" s="1">
        <v>0</v>
      </c>
      <c r="O4671" s="1" t="str">
        <f t="shared" si="288"/>
        <v>25-40</v>
      </c>
    </row>
    <row r="4672" spans="1:15">
      <c r="A4672" s="1">
        <v>4671</v>
      </c>
      <c r="B4672" s="1">
        <v>86753094671</v>
      </c>
      <c r="C4672" s="2">
        <v>1.4904109589041097</v>
      </c>
      <c r="D4672" s="2" t="str">
        <f t="shared" si="289"/>
        <v>&lt;= 1.5 year</v>
      </c>
      <c r="E4672" s="3">
        <v>19.112328767123287</v>
      </c>
      <c r="F4672" s="1">
        <v>1</v>
      </c>
      <c r="G4672" s="1">
        <v>59</v>
      </c>
      <c r="H4672" s="1" t="str">
        <f t="shared" si="290"/>
        <v>&lt;80</v>
      </c>
      <c r="I4672" s="1">
        <v>437.33759270148698</v>
      </c>
      <c r="J4672" s="1">
        <v>339.183770654618</v>
      </c>
      <c r="K4672" s="1">
        <v>16.372453336097401</v>
      </c>
      <c r="L4672" s="1">
        <v>29.1799177150546</v>
      </c>
      <c r="M4672" s="1">
        <f t="shared" si="291"/>
        <v>67.587993594626653</v>
      </c>
      <c r="N4672" s="1">
        <v>0</v>
      </c>
      <c r="O4672" s="1" t="str">
        <f t="shared" si="288"/>
        <v>17-25</v>
      </c>
    </row>
    <row r="4673" spans="1:15">
      <c r="A4673" s="1">
        <v>4672</v>
      </c>
      <c r="B4673" s="1">
        <v>86753094672</v>
      </c>
      <c r="C4673" s="2">
        <v>1.6575342465753424</v>
      </c>
      <c r="D4673" s="2" t="str">
        <f t="shared" si="289"/>
        <v>&gt; 1.5 year</v>
      </c>
      <c r="E4673" s="3">
        <v>34.038356164383565</v>
      </c>
      <c r="F4673" s="1">
        <v>1</v>
      </c>
      <c r="G4673" s="1">
        <v>54</v>
      </c>
      <c r="H4673" s="1" t="str">
        <f t="shared" si="290"/>
        <v>&lt;80</v>
      </c>
      <c r="I4673" s="1">
        <v>303.82778786302998</v>
      </c>
      <c r="J4673" s="1">
        <v>183.041343951833</v>
      </c>
      <c r="K4673" s="1">
        <v>209.57729000665799</v>
      </c>
      <c r="L4673" s="1">
        <v>240.49733151301001</v>
      </c>
      <c r="M4673" s="1">
        <f t="shared" si="291"/>
        <v>92.958485127549196</v>
      </c>
      <c r="N4673" s="1">
        <v>1</v>
      </c>
      <c r="O4673" s="1" t="str">
        <f t="shared" si="288"/>
        <v>25-40</v>
      </c>
    </row>
    <row r="4674" spans="1:15">
      <c r="A4674" s="1">
        <v>4673</v>
      </c>
      <c r="B4674" s="1">
        <v>86753094673</v>
      </c>
      <c r="C4674" s="2">
        <v>1.2027397260273973</v>
      </c>
      <c r="D4674" s="2" t="str">
        <f t="shared" si="289"/>
        <v>&lt;= 1.5 year</v>
      </c>
      <c r="E4674" s="3">
        <v>41.632876712328766</v>
      </c>
      <c r="F4674" s="1">
        <v>0</v>
      </c>
      <c r="G4674" s="1">
        <v>62</v>
      </c>
      <c r="H4674" s="1" t="str">
        <f t="shared" si="290"/>
        <v>&lt;80</v>
      </c>
      <c r="I4674" s="1">
        <v>2.62065771072418</v>
      </c>
      <c r="J4674" s="1">
        <v>327.48194870626099</v>
      </c>
      <c r="K4674" s="1">
        <v>238.98378045948601</v>
      </c>
      <c r="L4674" s="1">
        <v>50.564857938005801</v>
      </c>
      <c r="M4674" s="1">
        <f t="shared" si="291"/>
        <v>61.154045121057834</v>
      </c>
      <c r="N4674" s="1">
        <v>0</v>
      </c>
      <c r="O4674" s="1" t="str">
        <f t="shared" ref="O4674:O4737" si="292">IF(AND(E4674&gt;17,E4674&lt;25),"17-25",IF(AND(E4674&gt;25,E4674&lt;40),"25-40","&gt;40"))</f>
        <v>&gt;40</v>
      </c>
    </row>
    <row r="4675" spans="1:15">
      <c r="A4675" s="1">
        <v>4674</v>
      </c>
      <c r="B4675" s="1">
        <v>86753094674</v>
      </c>
      <c r="C4675" s="2">
        <v>1.1013698630136985</v>
      </c>
      <c r="D4675" s="2" t="str">
        <f t="shared" ref="D4675:D4738" si="293">IF(OR(C4675&lt;1.5, C4675=1.5),"&lt;= 1.5 year","&gt; 1.5 year")</f>
        <v>&lt;= 1.5 year</v>
      </c>
      <c r="E4675" s="3">
        <v>43.947945205479449</v>
      </c>
      <c r="F4675" s="1">
        <v>0</v>
      </c>
      <c r="G4675" s="1">
        <v>88</v>
      </c>
      <c r="H4675" s="1" t="str">
        <f t="shared" ref="H4675:H4738" si="294">IF(G4675&lt;80,"&lt;80","&gt;=80")</f>
        <v>&gt;=80</v>
      </c>
      <c r="I4675" s="1">
        <v>3.7280055670887502</v>
      </c>
      <c r="J4675" s="1">
        <v>251.19898666296899</v>
      </c>
      <c r="K4675" s="1">
        <v>365.31734396724198</v>
      </c>
      <c r="L4675" s="1">
        <v>8.3566769230501095</v>
      </c>
      <c r="M4675" s="1">
        <f t="shared" ref="M4675:M4738" si="295">SUMPRODUCT(I4675:L4675,$P$3:$S$3)</f>
        <v>65.235041885239667</v>
      </c>
      <c r="N4675" s="1">
        <v>0</v>
      </c>
      <c r="O4675" s="1" t="str">
        <f t="shared" si="292"/>
        <v>&gt;40</v>
      </c>
    </row>
    <row r="4676" spans="1:15">
      <c r="A4676" s="1">
        <v>4675</v>
      </c>
      <c r="B4676" s="1">
        <v>86753094675</v>
      </c>
      <c r="C4676" s="2">
        <v>1.6219178082191781</v>
      </c>
      <c r="D4676" s="2" t="str">
        <f t="shared" si="293"/>
        <v>&gt; 1.5 year</v>
      </c>
      <c r="E4676" s="3">
        <v>33.252054794520546</v>
      </c>
      <c r="F4676" s="1">
        <v>0</v>
      </c>
      <c r="G4676" s="1">
        <v>52</v>
      </c>
      <c r="H4676" s="1" t="str">
        <f t="shared" si="294"/>
        <v>&lt;80</v>
      </c>
      <c r="I4676" s="1">
        <v>240.08885395695501</v>
      </c>
      <c r="J4676" s="1">
        <v>200.03322055141501</v>
      </c>
      <c r="K4676" s="1">
        <v>261.53708974067001</v>
      </c>
      <c r="L4676" s="1">
        <v>277.89000701995599</v>
      </c>
      <c r="M4676" s="1">
        <f t="shared" si="295"/>
        <v>99.941017571944712</v>
      </c>
      <c r="N4676" s="1">
        <v>0</v>
      </c>
      <c r="O4676" s="1" t="str">
        <f t="shared" si="292"/>
        <v>25-40</v>
      </c>
    </row>
    <row r="4677" spans="1:15">
      <c r="A4677" s="1">
        <v>4676</v>
      </c>
      <c r="B4677" s="1">
        <v>86753094676</v>
      </c>
      <c r="C4677" s="2">
        <v>1.6438356164383561</v>
      </c>
      <c r="D4677" s="2" t="str">
        <f t="shared" si="293"/>
        <v>&gt; 1.5 year</v>
      </c>
      <c r="E4677" s="3">
        <v>32.43287671232877</v>
      </c>
      <c r="F4677" s="1">
        <v>0</v>
      </c>
      <c r="G4677" s="1">
        <v>34</v>
      </c>
      <c r="H4677" s="1" t="str">
        <f t="shared" si="294"/>
        <v>&lt;80</v>
      </c>
      <c r="I4677" s="1">
        <v>323.29927202200503</v>
      </c>
      <c r="J4677" s="1">
        <v>257.61496406250399</v>
      </c>
      <c r="K4677" s="1">
        <v>260.352222014505</v>
      </c>
      <c r="L4677" s="1">
        <v>205.776161684952</v>
      </c>
      <c r="M4677" s="1">
        <f t="shared" si="295"/>
        <v>102.40854493069557</v>
      </c>
      <c r="N4677" s="1">
        <v>0</v>
      </c>
      <c r="O4677" s="1" t="str">
        <f t="shared" si="292"/>
        <v>25-40</v>
      </c>
    </row>
    <row r="4678" spans="1:15">
      <c r="A4678" s="1">
        <v>4677</v>
      </c>
      <c r="B4678" s="1">
        <v>86753094677</v>
      </c>
      <c r="C4678" s="2">
        <v>0.75342465753424659</v>
      </c>
      <c r="D4678" s="2" t="str">
        <f t="shared" si="293"/>
        <v>&lt;= 1.5 year</v>
      </c>
      <c r="E4678" s="3">
        <v>35.484931506849314</v>
      </c>
      <c r="F4678" s="1">
        <v>0</v>
      </c>
      <c r="G4678" s="1">
        <v>20</v>
      </c>
      <c r="H4678" s="1" t="str">
        <f t="shared" si="294"/>
        <v>&lt;80</v>
      </c>
      <c r="I4678" s="1">
        <v>1.1687882446075799</v>
      </c>
      <c r="J4678" s="1">
        <v>37.344625928792802</v>
      </c>
      <c r="K4678" s="1">
        <v>288.33383889001198</v>
      </c>
      <c r="L4678" s="1">
        <v>467.88397052577898</v>
      </c>
      <c r="M4678" s="1">
        <f t="shared" si="295"/>
        <v>93.827210263766943</v>
      </c>
      <c r="N4678" s="1">
        <v>0</v>
      </c>
      <c r="O4678" s="1" t="str">
        <f t="shared" si="292"/>
        <v>25-40</v>
      </c>
    </row>
    <row r="4679" spans="1:15">
      <c r="A4679" s="1">
        <v>4678</v>
      </c>
      <c r="B4679" s="1">
        <v>86753094678</v>
      </c>
      <c r="C4679" s="2">
        <v>1.6438356164383561</v>
      </c>
      <c r="D4679" s="2" t="str">
        <f t="shared" si="293"/>
        <v>&gt; 1.5 year</v>
      </c>
      <c r="E4679" s="3">
        <v>32.893150684931506</v>
      </c>
      <c r="F4679" s="1">
        <v>0</v>
      </c>
      <c r="G4679" s="1">
        <v>54</v>
      </c>
      <c r="H4679" s="1" t="str">
        <f t="shared" si="294"/>
        <v>&lt;80</v>
      </c>
      <c r="I4679" s="1">
        <v>333.322447001802</v>
      </c>
      <c r="J4679" s="1">
        <v>219.13439378403899</v>
      </c>
      <c r="K4679" s="1">
        <v>255.236986853834</v>
      </c>
      <c r="L4679" s="1">
        <v>208.17645551671501</v>
      </c>
      <c r="M4679" s="1">
        <f t="shared" si="295"/>
        <v>99.806160347333162</v>
      </c>
      <c r="N4679" s="1">
        <v>0</v>
      </c>
      <c r="O4679" s="1" t="str">
        <f t="shared" si="292"/>
        <v>25-40</v>
      </c>
    </row>
    <row r="4680" spans="1:15">
      <c r="A4680" s="1">
        <v>4679</v>
      </c>
      <c r="B4680" s="1">
        <v>86753094679</v>
      </c>
      <c r="C4680" s="2">
        <v>1.1753424657534246</v>
      </c>
      <c r="D4680" s="2" t="str">
        <f t="shared" si="293"/>
        <v>&lt;= 1.5 year</v>
      </c>
      <c r="E4680" s="3">
        <v>44.523287671232879</v>
      </c>
      <c r="F4680" s="1">
        <v>1</v>
      </c>
      <c r="G4680" s="1">
        <v>80</v>
      </c>
      <c r="H4680" s="1" t="str">
        <f t="shared" si="294"/>
        <v>&gt;=80</v>
      </c>
      <c r="I4680" s="1">
        <v>27.792252272625099</v>
      </c>
      <c r="J4680" s="1">
        <v>184.20776310276099</v>
      </c>
      <c r="K4680" s="1">
        <v>399.61312775353599</v>
      </c>
      <c r="L4680" s="1">
        <v>9.9331646134275307</v>
      </c>
      <c r="M4680" s="1">
        <f t="shared" si="295"/>
        <v>66.105556314066504</v>
      </c>
      <c r="N4680" s="1">
        <v>0</v>
      </c>
      <c r="O4680" s="1" t="str">
        <f t="shared" si="292"/>
        <v>&gt;40</v>
      </c>
    </row>
    <row r="4681" spans="1:15">
      <c r="A4681" s="1">
        <v>4680</v>
      </c>
      <c r="B4681" s="1">
        <v>86753094680</v>
      </c>
      <c r="C4681" s="2">
        <v>1.2027397260273973</v>
      </c>
      <c r="D4681" s="2" t="str">
        <f t="shared" si="293"/>
        <v>&lt;= 1.5 year</v>
      </c>
      <c r="E4681" s="3">
        <v>40.013698630136986</v>
      </c>
      <c r="F4681" s="1">
        <v>0</v>
      </c>
      <c r="G4681" s="1">
        <v>50</v>
      </c>
      <c r="H4681" s="1" t="str">
        <f t="shared" si="294"/>
        <v>&lt;80</v>
      </c>
      <c r="I4681" s="1">
        <v>9.8586226344802004</v>
      </c>
      <c r="J4681" s="1">
        <v>230.76445458214701</v>
      </c>
      <c r="K4681" s="1">
        <v>306.66593188486098</v>
      </c>
      <c r="L4681" s="1">
        <v>32.746419282841998</v>
      </c>
      <c r="M4681" s="1">
        <f t="shared" si="295"/>
        <v>59.979328317454538</v>
      </c>
      <c r="N4681" s="1">
        <v>0</v>
      </c>
      <c r="O4681" s="1" t="str">
        <f t="shared" si="292"/>
        <v>&gt;40</v>
      </c>
    </row>
    <row r="4682" spans="1:15">
      <c r="A4682" s="1">
        <v>4681</v>
      </c>
      <c r="B4682" s="1">
        <v>86753094681</v>
      </c>
      <c r="C4682" s="2">
        <v>1.2383561643835617</v>
      </c>
      <c r="D4682" s="2" t="str">
        <f t="shared" si="293"/>
        <v>&lt;= 1.5 year</v>
      </c>
      <c r="E4682" s="3">
        <v>44.317808219178083</v>
      </c>
      <c r="F4682" s="1">
        <v>0</v>
      </c>
      <c r="G4682" s="1">
        <v>71</v>
      </c>
      <c r="H4682" s="1" t="str">
        <f t="shared" si="294"/>
        <v>&lt;80</v>
      </c>
      <c r="I4682" s="1">
        <v>8.4456028987555598</v>
      </c>
      <c r="J4682" s="1">
        <v>193.93018704287101</v>
      </c>
      <c r="K4682" s="1">
        <v>352.10522150465101</v>
      </c>
      <c r="L4682" s="1">
        <v>48.815972379813097</v>
      </c>
      <c r="M4682" s="1">
        <f t="shared" si="295"/>
        <v>64.300606461465819</v>
      </c>
      <c r="N4682" s="1">
        <v>0</v>
      </c>
      <c r="O4682" s="1" t="str">
        <f t="shared" si="292"/>
        <v>&gt;40</v>
      </c>
    </row>
    <row r="4683" spans="1:15">
      <c r="A4683" s="1">
        <v>4682</v>
      </c>
      <c r="B4683" s="1">
        <v>86753094682</v>
      </c>
      <c r="C4683" s="2">
        <v>1.2876712328767124</v>
      </c>
      <c r="D4683" s="2" t="str">
        <f t="shared" si="293"/>
        <v>&lt;= 1.5 year</v>
      </c>
      <c r="E4683" s="3">
        <v>44.887671232876713</v>
      </c>
      <c r="F4683" s="1">
        <v>0</v>
      </c>
      <c r="G4683" s="1">
        <v>93</v>
      </c>
      <c r="H4683" s="1" t="str">
        <f t="shared" si="294"/>
        <v>&gt;=80</v>
      </c>
      <c r="I4683" s="1">
        <v>26.496417674175898</v>
      </c>
      <c r="J4683" s="1">
        <v>348.48186705577803</v>
      </c>
      <c r="K4683" s="1">
        <v>245.21122641228499</v>
      </c>
      <c r="L4683" s="1">
        <v>23.716653981603699</v>
      </c>
      <c r="M4683" s="1">
        <f t="shared" si="295"/>
        <v>62.269608425662952</v>
      </c>
      <c r="N4683" s="1">
        <v>0</v>
      </c>
      <c r="O4683" s="1" t="str">
        <f t="shared" si="292"/>
        <v>&gt;40</v>
      </c>
    </row>
    <row r="4684" spans="1:15">
      <c r="A4684" s="1">
        <v>4683</v>
      </c>
      <c r="B4684" s="1">
        <v>86753094683</v>
      </c>
      <c r="C4684" s="2">
        <v>1.0547945205479452</v>
      </c>
      <c r="D4684" s="2" t="str">
        <f t="shared" si="293"/>
        <v>&lt;= 1.5 year</v>
      </c>
      <c r="E4684" s="3">
        <v>32.413698630136984</v>
      </c>
      <c r="F4684" s="1">
        <v>1</v>
      </c>
      <c r="G4684" s="1">
        <v>20</v>
      </c>
      <c r="H4684" s="1" t="str">
        <f t="shared" si="294"/>
        <v>&lt;80</v>
      </c>
      <c r="I4684" s="1">
        <v>62.956672804129802</v>
      </c>
      <c r="J4684" s="1">
        <v>38.456933273068699</v>
      </c>
      <c r="K4684" s="1">
        <v>195.696721065974</v>
      </c>
      <c r="L4684" s="1">
        <v>541.41433273478106</v>
      </c>
      <c r="M4684" s="1">
        <f t="shared" si="295"/>
        <v>96.566414942266491</v>
      </c>
      <c r="N4684" s="1">
        <v>0</v>
      </c>
      <c r="O4684" s="1" t="str">
        <f t="shared" si="292"/>
        <v>25-40</v>
      </c>
    </row>
    <row r="4685" spans="1:15">
      <c r="A4685" s="1">
        <v>4684</v>
      </c>
      <c r="B4685" s="1">
        <v>86753094684</v>
      </c>
      <c r="C4685" s="2">
        <v>1.3150684931506849</v>
      </c>
      <c r="D4685" s="2" t="str">
        <f t="shared" si="293"/>
        <v>&lt;= 1.5 year</v>
      </c>
      <c r="E4685" s="3">
        <v>34.060273972602737</v>
      </c>
      <c r="F4685" s="1">
        <v>0</v>
      </c>
      <c r="G4685" s="1">
        <v>108</v>
      </c>
      <c r="H4685" s="1" t="str">
        <f t="shared" si="294"/>
        <v>&gt;=80</v>
      </c>
      <c r="I4685" s="1">
        <v>13.753693689532501</v>
      </c>
      <c r="J4685" s="1">
        <v>163.922541285676</v>
      </c>
      <c r="K4685" s="1">
        <v>349.38826175173398</v>
      </c>
      <c r="L4685" s="1">
        <v>86.751976736412303</v>
      </c>
      <c r="M4685" s="1">
        <f t="shared" si="295"/>
        <v>66.550927416594234</v>
      </c>
      <c r="N4685" s="1">
        <v>0</v>
      </c>
      <c r="O4685" s="1" t="str">
        <f t="shared" si="292"/>
        <v>25-40</v>
      </c>
    </row>
    <row r="4686" spans="1:15">
      <c r="A4686" s="1">
        <v>4685</v>
      </c>
      <c r="B4686" s="1">
        <v>86753094685</v>
      </c>
      <c r="C4686" s="2">
        <v>1.0931506849315069</v>
      </c>
      <c r="D4686" s="2" t="str">
        <f t="shared" si="293"/>
        <v>&lt;= 1.5 year</v>
      </c>
      <c r="E4686" s="3">
        <v>34.134246575342466</v>
      </c>
      <c r="F4686" s="1">
        <v>1</v>
      </c>
      <c r="G4686" s="1">
        <v>21</v>
      </c>
      <c r="H4686" s="1" t="str">
        <f t="shared" si="294"/>
        <v>&lt;80</v>
      </c>
      <c r="I4686" s="1">
        <v>511.28123811393698</v>
      </c>
      <c r="J4686" s="1">
        <v>360.588318679699</v>
      </c>
      <c r="K4686" s="1">
        <v>15.3318968734569</v>
      </c>
      <c r="L4686" s="1">
        <v>1.3732497854599499</v>
      </c>
      <c r="M4686" s="1">
        <f t="shared" si="295"/>
        <v>71.754182142560907</v>
      </c>
      <c r="N4686" s="1">
        <v>1</v>
      </c>
      <c r="O4686" s="1" t="str">
        <f t="shared" si="292"/>
        <v>25-40</v>
      </c>
    </row>
    <row r="4687" spans="1:15">
      <c r="A4687" s="1">
        <v>4686</v>
      </c>
      <c r="B4687" s="1">
        <v>86753094686</v>
      </c>
      <c r="C4687" s="2">
        <v>1.178082191780822</v>
      </c>
      <c r="D4687" s="2" t="str">
        <f t="shared" si="293"/>
        <v>&lt;= 1.5 year</v>
      </c>
      <c r="E4687" s="3">
        <v>45.57260273972603</v>
      </c>
      <c r="F4687" s="1">
        <v>0</v>
      </c>
      <c r="G4687" s="1">
        <v>65</v>
      </c>
      <c r="H4687" s="1" t="str">
        <f t="shared" si="294"/>
        <v>&lt;80</v>
      </c>
      <c r="I4687" s="1">
        <v>44.595383621097</v>
      </c>
      <c r="J4687" s="1">
        <v>218.965125936037</v>
      </c>
      <c r="K4687" s="1">
        <v>314.89731716994697</v>
      </c>
      <c r="L4687" s="1">
        <v>6.9932526090360199</v>
      </c>
      <c r="M4687" s="1">
        <f t="shared" si="295"/>
        <v>59.711709138048683</v>
      </c>
      <c r="N4687" s="1">
        <v>0</v>
      </c>
      <c r="O4687" s="1" t="str">
        <f t="shared" si="292"/>
        <v>&gt;40</v>
      </c>
    </row>
    <row r="4688" spans="1:15">
      <c r="A4688" s="1">
        <v>4687</v>
      </c>
      <c r="B4688" s="1">
        <v>86753094687</v>
      </c>
      <c r="C4688" s="2">
        <v>1.2136986301369863</v>
      </c>
      <c r="D4688" s="2" t="str">
        <f t="shared" si="293"/>
        <v>&lt;= 1.5 year</v>
      </c>
      <c r="E4688" s="3">
        <v>46.301369863013697</v>
      </c>
      <c r="F4688" s="1">
        <v>0</v>
      </c>
      <c r="G4688" s="1">
        <v>70</v>
      </c>
      <c r="H4688" s="1" t="str">
        <f t="shared" si="294"/>
        <v>&lt;80</v>
      </c>
      <c r="I4688" s="1">
        <v>33.566314543543399</v>
      </c>
      <c r="J4688" s="1">
        <v>277.43837630177399</v>
      </c>
      <c r="K4688" s="1">
        <v>252.17035886968</v>
      </c>
      <c r="L4688" s="1">
        <v>23.8619088957124</v>
      </c>
      <c r="M4688" s="1">
        <f t="shared" si="295"/>
        <v>58.004247399472483</v>
      </c>
      <c r="N4688" s="1">
        <v>0</v>
      </c>
      <c r="O4688" s="1" t="str">
        <f t="shared" si="292"/>
        <v>&gt;40</v>
      </c>
    </row>
    <row r="4689" spans="1:15">
      <c r="A4689" s="1">
        <v>4688</v>
      </c>
      <c r="B4689" s="1">
        <v>86753094688</v>
      </c>
      <c r="C4689" s="2">
        <v>1.6273972602739726</v>
      </c>
      <c r="D4689" s="2" t="str">
        <f t="shared" si="293"/>
        <v>&gt; 1.5 year</v>
      </c>
      <c r="E4689" s="3">
        <v>34.5013698630137</v>
      </c>
      <c r="F4689" s="1">
        <v>0</v>
      </c>
      <c r="G4689" s="1">
        <v>65</v>
      </c>
      <c r="H4689" s="1" t="str">
        <f t="shared" si="294"/>
        <v>&lt;80</v>
      </c>
      <c r="I4689" s="1">
        <v>189.17655246817699</v>
      </c>
      <c r="J4689" s="1">
        <v>287.68692493354803</v>
      </c>
      <c r="K4689" s="1">
        <v>281.66724601490301</v>
      </c>
      <c r="L4689" s="1">
        <v>273.01070321170403</v>
      </c>
      <c r="M4689" s="1">
        <f t="shared" si="295"/>
        <v>104.71043209933084</v>
      </c>
      <c r="N4689" s="1">
        <v>0</v>
      </c>
      <c r="O4689" s="1" t="str">
        <f t="shared" si="292"/>
        <v>25-40</v>
      </c>
    </row>
    <row r="4690" spans="1:15">
      <c r="A4690" s="1">
        <v>4689</v>
      </c>
      <c r="B4690" s="1">
        <v>86753094689</v>
      </c>
      <c r="C4690" s="2">
        <v>1.1534246575342466</v>
      </c>
      <c r="D4690" s="2" t="str">
        <f t="shared" si="293"/>
        <v>&lt;= 1.5 year</v>
      </c>
      <c r="E4690" s="3">
        <v>43.991780821917807</v>
      </c>
      <c r="F4690" s="1">
        <v>0</v>
      </c>
      <c r="G4690" s="1">
        <v>51</v>
      </c>
      <c r="H4690" s="1" t="str">
        <f t="shared" si="294"/>
        <v>&lt;80</v>
      </c>
      <c r="I4690" s="1">
        <v>31.364947453303699</v>
      </c>
      <c r="J4690" s="1">
        <v>359.27987968052599</v>
      </c>
      <c r="K4690" s="1">
        <v>231.309353987322</v>
      </c>
      <c r="L4690" s="1">
        <v>6.6855176927159903</v>
      </c>
      <c r="M4690" s="1">
        <f t="shared" si="295"/>
        <v>59.810970772310938</v>
      </c>
      <c r="N4690" s="1">
        <v>0</v>
      </c>
      <c r="O4690" s="1" t="str">
        <f t="shared" si="292"/>
        <v>&gt;40</v>
      </c>
    </row>
    <row r="4691" spans="1:15">
      <c r="A4691" s="1">
        <v>4690</v>
      </c>
      <c r="B4691" s="1">
        <v>86753094690</v>
      </c>
      <c r="C4691" s="2">
        <v>1.1397260273972603</v>
      </c>
      <c r="D4691" s="2" t="str">
        <f t="shared" si="293"/>
        <v>&lt;= 1.5 year</v>
      </c>
      <c r="E4691" s="3">
        <v>42.109589041095887</v>
      </c>
      <c r="F4691" s="1">
        <v>0</v>
      </c>
      <c r="G4691" s="1">
        <v>89</v>
      </c>
      <c r="H4691" s="1" t="str">
        <f t="shared" si="294"/>
        <v>&gt;=80</v>
      </c>
      <c r="I4691" s="1">
        <v>7.1093249822455604</v>
      </c>
      <c r="J4691" s="1">
        <v>328.53789278908403</v>
      </c>
      <c r="K4691" s="1">
        <v>241.395802570694</v>
      </c>
      <c r="L4691" s="1">
        <v>10.3543799244407</v>
      </c>
      <c r="M4691" s="1">
        <f t="shared" si="295"/>
        <v>57.061799321122535</v>
      </c>
      <c r="N4691" s="1">
        <v>0</v>
      </c>
      <c r="O4691" s="1" t="str">
        <f t="shared" si="292"/>
        <v>&gt;40</v>
      </c>
    </row>
    <row r="4692" spans="1:15">
      <c r="A4692" s="1">
        <v>4691</v>
      </c>
      <c r="B4692" s="1">
        <v>86753094691</v>
      </c>
      <c r="C4692" s="2">
        <v>0.92602739726027394</v>
      </c>
      <c r="D4692" s="2" t="str">
        <f t="shared" si="293"/>
        <v>&lt;= 1.5 year</v>
      </c>
      <c r="E4692" s="3">
        <v>34.435616438356163</v>
      </c>
      <c r="F4692" s="1">
        <v>1</v>
      </c>
      <c r="G4692" s="1">
        <v>21</v>
      </c>
      <c r="H4692" s="1" t="str">
        <f t="shared" si="294"/>
        <v>&lt;80</v>
      </c>
      <c r="I4692" s="1">
        <v>17.764352349424399</v>
      </c>
      <c r="J4692" s="1">
        <v>14.4061031959939</v>
      </c>
      <c r="K4692" s="1">
        <v>649.16161095968698</v>
      </c>
      <c r="L4692" s="1">
        <v>165.809503451762</v>
      </c>
      <c r="M4692" s="1">
        <f t="shared" si="295"/>
        <v>100.37017017300734</v>
      </c>
      <c r="N4692" s="1">
        <v>0</v>
      </c>
      <c r="O4692" s="1" t="str">
        <f t="shared" si="292"/>
        <v>25-40</v>
      </c>
    </row>
    <row r="4693" spans="1:15">
      <c r="A4693" s="1">
        <v>4692</v>
      </c>
      <c r="B4693" s="1">
        <v>86753094692</v>
      </c>
      <c r="C4693" s="2">
        <v>1.7013698630136986</v>
      </c>
      <c r="D4693" s="2" t="str">
        <f t="shared" si="293"/>
        <v>&gt; 1.5 year</v>
      </c>
      <c r="E4693" s="3">
        <v>33.216438356164382</v>
      </c>
      <c r="F4693" s="1">
        <v>1</v>
      </c>
      <c r="G4693" s="1">
        <v>33</v>
      </c>
      <c r="H4693" s="1" t="str">
        <f t="shared" si="294"/>
        <v>&lt;80</v>
      </c>
      <c r="I4693" s="1">
        <v>292.72208122377299</v>
      </c>
      <c r="J4693" s="1">
        <v>286.02946984416798</v>
      </c>
      <c r="K4693" s="1">
        <v>150.20324063175499</v>
      </c>
      <c r="L4693" s="1">
        <v>95.044433076455206</v>
      </c>
      <c r="M4693" s="1">
        <f t="shared" si="295"/>
        <v>75.729844930420498</v>
      </c>
      <c r="N4693" s="1">
        <v>1</v>
      </c>
      <c r="O4693" s="1" t="str">
        <f t="shared" si="292"/>
        <v>25-40</v>
      </c>
    </row>
    <row r="4694" spans="1:15">
      <c r="A4694" s="1">
        <v>4693</v>
      </c>
      <c r="B4694" s="1">
        <v>86753094693</v>
      </c>
      <c r="C4694" s="2">
        <v>1.5232876712328767</v>
      </c>
      <c r="D4694" s="2" t="str">
        <f t="shared" si="293"/>
        <v>&gt; 1.5 year</v>
      </c>
      <c r="E4694" s="3">
        <v>25.265753424657536</v>
      </c>
      <c r="F4694" s="1">
        <v>0</v>
      </c>
      <c r="G4694" s="1">
        <v>59</v>
      </c>
      <c r="H4694" s="1" t="str">
        <f t="shared" si="294"/>
        <v>&lt;80</v>
      </c>
      <c r="I4694" s="1">
        <v>328.14670445380199</v>
      </c>
      <c r="J4694" s="1">
        <v>453.43309643251899</v>
      </c>
      <c r="K4694" s="1">
        <v>9.9771052064185692</v>
      </c>
      <c r="L4694" s="1">
        <v>38.547714937799697</v>
      </c>
      <c r="M4694" s="1">
        <f t="shared" si="295"/>
        <v>68.349362488211867</v>
      </c>
      <c r="N4694" s="1">
        <v>0</v>
      </c>
      <c r="O4694" s="1" t="str">
        <f t="shared" si="292"/>
        <v>25-40</v>
      </c>
    </row>
    <row r="4695" spans="1:15">
      <c r="A4695" s="1">
        <v>4694</v>
      </c>
      <c r="B4695" s="1">
        <v>86753094694</v>
      </c>
      <c r="C4695" s="2">
        <v>1.1095890410958904</v>
      </c>
      <c r="D4695" s="2" t="str">
        <f t="shared" si="293"/>
        <v>&lt;= 1.5 year</v>
      </c>
      <c r="E4695" s="3">
        <v>36.200000000000003</v>
      </c>
      <c r="F4695" s="1">
        <v>0</v>
      </c>
      <c r="G4695" s="1">
        <v>48</v>
      </c>
      <c r="H4695" s="1" t="str">
        <f t="shared" si="294"/>
        <v>&lt;80</v>
      </c>
      <c r="I4695" s="1">
        <v>26.721402412390301</v>
      </c>
      <c r="J4695" s="1">
        <v>308.16966705284602</v>
      </c>
      <c r="K4695" s="1">
        <v>229.22122232678299</v>
      </c>
      <c r="L4695" s="1">
        <v>13.257507907213499</v>
      </c>
      <c r="M4695" s="1">
        <f t="shared" si="295"/>
        <v>55.888733185298484</v>
      </c>
      <c r="N4695" s="1">
        <v>0</v>
      </c>
      <c r="O4695" s="1" t="str">
        <f t="shared" si="292"/>
        <v>25-40</v>
      </c>
    </row>
    <row r="4696" spans="1:15">
      <c r="A4696" s="1">
        <v>4695</v>
      </c>
      <c r="B4696" s="1">
        <v>86753094695</v>
      </c>
      <c r="C4696" s="2">
        <v>1.4767123287671233</v>
      </c>
      <c r="D4696" s="2" t="str">
        <f t="shared" si="293"/>
        <v>&lt;= 1.5 year</v>
      </c>
      <c r="E4696" s="3">
        <v>28.767123287671232</v>
      </c>
      <c r="F4696" s="1">
        <v>0</v>
      </c>
      <c r="G4696" s="1">
        <v>7</v>
      </c>
      <c r="H4696" s="1" t="str">
        <f t="shared" si="294"/>
        <v>&lt;80</v>
      </c>
      <c r="I4696" s="1">
        <v>114.382998468797</v>
      </c>
      <c r="J4696" s="1">
        <v>316.18473947647198</v>
      </c>
      <c r="K4696" s="1">
        <v>472.08493040264301</v>
      </c>
      <c r="L4696" s="1">
        <v>109.467521431257</v>
      </c>
      <c r="M4696" s="1">
        <f t="shared" si="295"/>
        <v>104.23171325568951</v>
      </c>
      <c r="N4696" s="1">
        <v>0</v>
      </c>
      <c r="O4696" s="1" t="str">
        <f t="shared" si="292"/>
        <v>25-40</v>
      </c>
    </row>
    <row r="4697" spans="1:15">
      <c r="A4697" s="1">
        <v>4696</v>
      </c>
      <c r="B4697" s="1">
        <v>86753094696</v>
      </c>
      <c r="C4697" s="2">
        <v>1.1506849315068493</v>
      </c>
      <c r="D4697" s="2" t="str">
        <f t="shared" si="293"/>
        <v>&lt;= 1.5 year</v>
      </c>
      <c r="E4697" s="3">
        <v>44.07123287671233</v>
      </c>
      <c r="F4697" s="1">
        <v>0</v>
      </c>
      <c r="G4697" s="1">
        <v>74</v>
      </c>
      <c r="H4697" s="1" t="str">
        <f t="shared" si="294"/>
        <v>&lt;80</v>
      </c>
      <c r="I4697" s="1">
        <v>0.40029305704814999</v>
      </c>
      <c r="J4697" s="1">
        <v>277.63534767608797</v>
      </c>
      <c r="K4697" s="1">
        <v>241.084483807433</v>
      </c>
      <c r="L4697" s="1">
        <v>73.450927904335103</v>
      </c>
      <c r="M4697" s="1">
        <f t="shared" si="295"/>
        <v>59.987100664063064</v>
      </c>
      <c r="N4697" s="1">
        <v>0</v>
      </c>
      <c r="O4697" s="1" t="str">
        <f t="shared" si="292"/>
        <v>&gt;40</v>
      </c>
    </row>
    <row r="4698" spans="1:15">
      <c r="A4698" s="1">
        <v>4697</v>
      </c>
      <c r="B4698" s="1">
        <v>86753094697</v>
      </c>
      <c r="C4698" s="2">
        <v>1.1013698630136985</v>
      </c>
      <c r="D4698" s="2" t="str">
        <f t="shared" si="293"/>
        <v>&lt;= 1.5 year</v>
      </c>
      <c r="E4698" s="3">
        <v>40</v>
      </c>
      <c r="F4698" s="1">
        <v>0</v>
      </c>
      <c r="G4698" s="1">
        <v>89</v>
      </c>
      <c r="H4698" s="1" t="str">
        <f t="shared" si="294"/>
        <v>&gt;=80</v>
      </c>
      <c r="I4698" s="1">
        <v>24.406261319595298</v>
      </c>
      <c r="J4698" s="1">
        <v>154.101502423867</v>
      </c>
      <c r="K4698" s="1">
        <v>361.15367841536101</v>
      </c>
      <c r="L4698" s="1">
        <v>0.109860970537703</v>
      </c>
      <c r="M4698" s="1">
        <f t="shared" si="295"/>
        <v>57.632245825784828</v>
      </c>
      <c r="N4698" s="1">
        <v>1</v>
      </c>
      <c r="O4698" s="1" t="str">
        <f t="shared" si="292"/>
        <v>&gt;40</v>
      </c>
    </row>
    <row r="4699" spans="1:15">
      <c r="A4699" s="1">
        <v>4698</v>
      </c>
      <c r="B4699" s="1">
        <v>86753094698</v>
      </c>
      <c r="C4699" s="2">
        <v>1.8684931506849316</v>
      </c>
      <c r="D4699" s="2" t="str">
        <f t="shared" si="293"/>
        <v>&gt; 1.5 year</v>
      </c>
      <c r="E4699" s="3">
        <v>18.739726027397261</v>
      </c>
      <c r="F4699" s="1">
        <v>1</v>
      </c>
      <c r="G4699" s="1">
        <v>60</v>
      </c>
      <c r="H4699" s="1" t="str">
        <f t="shared" si="294"/>
        <v>&lt;80</v>
      </c>
      <c r="I4699" s="1">
        <v>249.31740098001299</v>
      </c>
      <c r="J4699" s="1">
        <v>572.33105343608895</v>
      </c>
      <c r="K4699" s="1">
        <v>18.529518005961901</v>
      </c>
      <c r="L4699" s="1">
        <v>14.3831599040571</v>
      </c>
      <c r="M4699" s="1">
        <f t="shared" si="295"/>
        <v>69.681397702490429</v>
      </c>
      <c r="N4699" s="1">
        <v>0</v>
      </c>
      <c r="O4699" s="1" t="str">
        <f t="shared" si="292"/>
        <v>17-25</v>
      </c>
    </row>
    <row r="4700" spans="1:15">
      <c r="A4700" s="1">
        <v>4699</v>
      </c>
      <c r="B4700" s="1">
        <v>86753094699</v>
      </c>
      <c r="C4700" s="2">
        <v>1.7123287671232876</v>
      </c>
      <c r="D4700" s="2" t="str">
        <f t="shared" si="293"/>
        <v>&gt; 1.5 year</v>
      </c>
      <c r="E4700" s="3">
        <v>22.676712328767124</v>
      </c>
      <c r="F4700" s="1">
        <v>1</v>
      </c>
      <c r="G4700" s="1">
        <v>59</v>
      </c>
      <c r="H4700" s="1" t="str">
        <f t="shared" si="294"/>
        <v>&lt;80</v>
      </c>
      <c r="I4700" s="1">
        <v>39.3917646510696</v>
      </c>
      <c r="J4700" s="1">
        <v>4.5928331253014703</v>
      </c>
      <c r="K4700" s="1">
        <v>427.53028931135799</v>
      </c>
      <c r="L4700" s="1">
        <v>361.39001152334703</v>
      </c>
      <c r="M4700" s="1">
        <f t="shared" si="295"/>
        <v>98.189203922274288</v>
      </c>
      <c r="N4700" s="1">
        <v>1</v>
      </c>
      <c r="O4700" s="1" t="str">
        <f t="shared" si="292"/>
        <v>17-25</v>
      </c>
    </row>
    <row r="4701" spans="1:15">
      <c r="A4701" s="1">
        <v>4700</v>
      </c>
      <c r="B4701" s="1">
        <v>86753094700</v>
      </c>
      <c r="C4701" s="2">
        <v>1.5972602739726027</v>
      </c>
      <c r="D4701" s="2" t="str">
        <f t="shared" si="293"/>
        <v>&gt; 1.5 year</v>
      </c>
      <c r="E4701" s="3">
        <v>32.221917808219175</v>
      </c>
      <c r="F4701" s="1">
        <v>0</v>
      </c>
      <c r="G4701" s="1">
        <v>51</v>
      </c>
      <c r="H4701" s="1" t="str">
        <f t="shared" si="294"/>
        <v>&lt;80</v>
      </c>
      <c r="I4701" s="1">
        <v>153.888789177212</v>
      </c>
      <c r="J4701" s="1">
        <v>267.08047859538698</v>
      </c>
      <c r="K4701" s="1">
        <v>123.266029765121</v>
      </c>
      <c r="L4701" s="1">
        <v>285.73854486831902</v>
      </c>
      <c r="M4701" s="1">
        <f t="shared" si="295"/>
        <v>82.758090377820722</v>
      </c>
      <c r="N4701" s="1">
        <v>1</v>
      </c>
      <c r="O4701" s="1" t="str">
        <f t="shared" si="292"/>
        <v>25-40</v>
      </c>
    </row>
    <row r="4702" spans="1:15">
      <c r="A4702" s="1">
        <v>4701</v>
      </c>
      <c r="B4702" s="1">
        <v>86753094701</v>
      </c>
      <c r="C4702" s="2">
        <v>1.7287671232876711</v>
      </c>
      <c r="D4702" s="2" t="str">
        <f t="shared" si="293"/>
        <v>&gt; 1.5 year</v>
      </c>
      <c r="E4702" s="3">
        <v>33.356164383561641</v>
      </c>
      <c r="F4702" s="1">
        <v>0</v>
      </c>
      <c r="G4702" s="1">
        <v>43</v>
      </c>
      <c r="H4702" s="1" t="str">
        <f t="shared" si="294"/>
        <v>&lt;80</v>
      </c>
      <c r="I4702" s="1">
        <v>212.20100974720799</v>
      </c>
      <c r="J4702" s="1">
        <v>221.38562429660499</v>
      </c>
      <c r="K4702" s="1">
        <v>261.13612509597402</v>
      </c>
      <c r="L4702" s="1">
        <v>247.793609386947</v>
      </c>
      <c r="M4702" s="1">
        <f t="shared" si="295"/>
        <v>95.758498861455564</v>
      </c>
      <c r="N4702" s="1">
        <v>1</v>
      </c>
      <c r="O4702" s="1" t="str">
        <f t="shared" si="292"/>
        <v>25-40</v>
      </c>
    </row>
    <row r="4703" spans="1:15">
      <c r="A4703" s="1">
        <v>4702</v>
      </c>
      <c r="B4703" s="1">
        <v>86753094702</v>
      </c>
      <c r="C4703" s="2">
        <v>0.98082191780821915</v>
      </c>
      <c r="D4703" s="2" t="str">
        <f t="shared" si="293"/>
        <v>&lt;= 1.5 year</v>
      </c>
      <c r="E4703" s="3">
        <v>23.917808219178081</v>
      </c>
      <c r="F4703" s="1">
        <v>1</v>
      </c>
      <c r="G4703" s="1">
        <v>59</v>
      </c>
      <c r="H4703" s="1" t="str">
        <f t="shared" si="294"/>
        <v>&lt;80</v>
      </c>
      <c r="I4703" s="1">
        <v>349.81730229296397</v>
      </c>
      <c r="J4703" s="1">
        <v>369.61170391428197</v>
      </c>
      <c r="K4703" s="1">
        <v>28.3797838208746</v>
      </c>
      <c r="L4703" s="1">
        <v>35.521438863172698</v>
      </c>
      <c r="M4703" s="1">
        <f t="shared" si="295"/>
        <v>65.222467218665358</v>
      </c>
      <c r="N4703" s="1">
        <v>0</v>
      </c>
      <c r="O4703" s="1" t="str">
        <f t="shared" si="292"/>
        <v>17-25</v>
      </c>
    </row>
    <row r="4704" spans="1:15">
      <c r="A4704" s="1">
        <v>4703</v>
      </c>
      <c r="B4704" s="1">
        <v>86753094703</v>
      </c>
      <c r="C4704" s="2">
        <v>1.2082191780821918</v>
      </c>
      <c r="D4704" s="2" t="str">
        <f t="shared" si="293"/>
        <v>&lt;= 1.5 year</v>
      </c>
      <c r="E4704" s="3">
        <v>45.350684931506848</v>
      </c>
      <c r="F4704" s="1">
        <v>1</v>
      </c>
      <c r="G4704" s="1">
        <v>63</v>
      </c>
      <c r="H4704" s="1" t="str">
        <f t="shared" si="294"/>
        <v>&lt;80</v>
      </c>
      <c r="I4704" s="1">
        <v>49.056056699415699</v>
      </c>
      <c r="J4704" s="1">
        <v>194.197614142693</v>
      </c>
      <c r="K4704" s="1">
        <v>320.448459725269</v>
      </c>
      <c r="L4704" s="1">
        <v>91.480051986531393</v>
      </c>
      <c r="M4704" s="1">
        <f t="shared" si="295"/>
        <v>68.891715072784748</v>
      </c>
      <c r="N4704" s="1">
        <v>0</v>
      </c>
      <c r="O4704" s="1" t="str">
        <f t="shared" si="292"/>
        <v>&gt;40</v>
      </c>
    </row>
    <row r="4705" spans="1:15">
      <c r="A4705" s="1">
        <v>4704</v>
      </c>
      <c r="B4705" s="1">
        <v>86753094704</v>
      </c>
      <c r="C4705" s="2">
        <v>1.2191780821917808</v>
      </c>
      <c r="D4705" s="2" t="str">
        <f t="shared" si="293"/>
        <v>&lt;= 1.5 year</v>
      </c>
      <c r="E4705" s="3">
        <v>43.153424657534245</v>
      </c>
      <c r="F4705" s="1">
        <v>0</v>
      </c>
      <c r="G4705" s="1">
        <v>90</v>
      </c>
      <c r="H4705" s="1" t="str">
        <f t="shared" si="294"/>
        <v>&gt;=80</v>
      </c>
      <c r="I4705" s="1">
        <v>14.0230524969997</v>
      </c>
      <c r="J4705" s="1">
        <v>276.55266831860399</v>
      </c>
      <c r="K4705" s="1">
        <v>257.87537489347301</v>
      </c>
      <c r="L4705" s="1">
        <v>40.973973170358498</v>
      </c>
      <c r="M4705" s="1">
        <f t="shared" si="295"/>
        <v>59.107979432908081</v>
      </c>
      <c r="N4705" s="1">
        <v>0</v>
      </c>
      <c r="O4705" s="1" t="str">
        <f t="shared" si="292"/>
        <v>&gt;40</v>
      </c>
    </row>
    <row r="4706" spans="1:15">
      <c r="A4706" s="1">
        <v>4705</v>
      </c>
      <c r="B4706" s="1">
        <v>86753094705</v>
      </c>
      <c r="C4706" s="2">
        <v>0.9780821917808219</v>
      </c>
      <c r="D4706" s="2" t="str">
        <f t="shared" si="293"/>
        <v>&lt;= 1.5 year</v>
      </c>
      <c r="E4706" s="3">
        <v>33.060273972602737</v>
      </c>
      <c r="F4706" s="1">
        <v>1</v>
      </c>
      <c r="G4706" s="1">
        <v>19</v>
      </c>
      <c r="H4706" s="1" t="str">
        <f t="shared" si="294"/>
        <v>&lt;80</v>
      </c>
      <c r="I4706" s="1">
        <v>276.572798476223</v>
      </c>
      <c r="J4706" s="1">
        <v>525.04292612441395</v>
      </c>
      <c r="K4706" s="1">
        <v>11.2971182351903</v>
      </c>
      <c r="L4706" s="1">
        <v>39.458506516365098</v>
      </c>
      <c r="M4706" s="1">
        <f t="shared" si="295"/>
        <v>70.219932938237605</v>
      </c>
      <c r="N4706" s="1">
        <v>1</v>
      </c>
      <c r="O4706" s="1" t="str">
        <f t="shared" si="292"/>
        <v>25-40</v>
      </c>
    </row>
    <row r="4707" spans="1:15">
      <c r="A4707" s="1">
        <v>4706</v>
      </c>
      <c r="B4707" s="1">
        <v>86753094706</v>
      </c>
      <c r="C4707" s="2">
        <v>1.6821917808219178</v>
      </c>
      <c r="D4707" s="2" t="str">
        <f t="shared" si="293"/>
        <v>&gt; 1.5 year</v>
      </c>
      <c r="E4707" s="3">
        <v>35.145205479452052</v>
      </c>
      <c r="F4707" s="1">
        <v>1</v>
      </c>
      <c r="G4707" s="1">
        <v>41</v>
      </c>
      <c r="H4707" s="1" t="str">
        <f t="shared" si="294"/>
        <v>&lt;80</v>
      </c>
      <c r="I4707" s="1">
        <v>241.55388904281099</v>
      </c>
      <c r="J4707" s="1">
        <v>312.77624601496899</v>
      </c>
      <c r="K4707" s="1">
        <v>235.564358164271</v>
      </c>
      <c r="L4707" s="1">
        <v>224.06802286987201</v>
      </c>
      <c r="M4707" s="1">
        <f t="shared" si="295"/>
        <v>99.502296528719569</v>
      </c>
      <c r="N4707" s="1">
        <v>0</v>
      </c>
      <c r="O4707" s="1" t="str">
        <f t="shared" si="292"/>
        <v>25-40</v>
      </c>
    </row>
    <row r="4708" spans="1:15">
      <c r="A4708" s="1">
        <v>4707</v>
      </c>
      <c r="B4708" s="1">
        <v>86753094707</v>
      </c>
      <c r="C4708" s="2">
        <v>1.6849315068493151</v>
      </c>
      <c r="D4708" s="2" t="str">
        <f t="shared" si="293"/>
        <v>&gt; 1.5 year</v>
      </c>
      <c r="E4708" s="3">
        <v>30.476712328767125</v>
      </c>
      <c r="F4708" s="1">
        <v>1</v>
      </c>
      <c r="G4708" s="1">
        <v>46</v>
      </c>
      <c r="H4708" s="1" t="str">
        <f t="shared" si="294"/>
        <v>&lt;80</v>
      </c>
      <c r="I4708" s="1">
        <v>356.41469875922797</v>
      </c>
      <c r="J4708" s="1">
        <v>206.675438025663</v>
      </c>
      <c r="K4708" s="1">
        <v>145.005741885547</v>
      </c>
      <c r="L4708" s="1">
        <v>145.533250051225</v>
      </c>
      <c r="M4708" s="1">
        <f t="shared" si="295"/>
        <v>79.91188997520392</v>
      </c>
      <c r="N4708" s="1">
        <v>1</v>
      </c>
      <c r="O4708" s="1" t="str">
        <f t="shared" si="292"/>
        <v>25-40</v>
      </c>
    </row>
    <row r="4709" spans="1:15">
      <c r="A4709" s="1">
        <v>4708</v>
      </c>
      <c r="B4709" s="1">
        <v>86753094708</v>
      </c>
      <c r="C4709" s="2">
        <v>1.2164383561643837</v>
      </c>
      <c r="D4709" s="2" t="str">
        <f t="shared" si="293"/>
        <v>&lt;= 1.5 year</v>
      </c>
      <c r="E4709" s="3">
        <v>35.698630136986303</v>
      </c>
      <c r="F4709" s="1">
        <v>0</v>
      </c>
      <c r="G4709" s="1">
        <v>87</v>
      </c>
      <c r="H4709" s="1" t="str">
        <f t="shared" si="294"/>
        <v>&gt;=80</v>
      </c>
      <c r="I4709" s="1">
        <v>25.284822487631001</v>
      </c>
      <c r="J4709" s="1">
        <v>357.02549676457699</v>
      </c>
      <c r="K4709" s="1">
        <v>221.39061715409201</v>
      </c>
      <c r="L4709" s="1">
        <v>12.6401043207029</v>
      </c>
      <c r="M4709" s="1">
        <f t="shared" si="295"/>
        <v>58.668512117152034</v>
      </c>
      <c r="N4709" s="1">
        <v>0</v>
      </c>
      <c r="O4709" s="1" t="str">
        <f t="shared" si="292"/>
        <v>25-40</v>
      </c>
    </row>
    <row r="4710" spans="1:15">
      <c r="A4710" s="1">
        <v>4709</v>
      </c>
      <c r="B4710" s="1">
        <v>86753094709</v>
      </c>
      <c r="C4710" s="2">
        <v>1.2602739726027397</v>
      </c>
      <c r="D4710" s="2" t="str">
        <f t="shared" si="293"/>
        <v>&lt;= 1.5 year</v>
      </c>
      <c r="E4710" s="3">
        <v>37.57260273972603</v>
      </c>
      <c r="F4710" s="1">
        <v>0</v>
      </c>
      <c r="G4710" s="1">
        <v>72</v>
      </c>
      <c r="H4710" s="1" t="str">
        <f t="shared" si="294"/>
        <v>&lt;80</v>
      </c>
      <c r="I4710" s="1">
        <v>32.432182862086698</v>
      </c>
      <c r="J4710" s="1">
        <v>265.21478909405602</v>
      </c>
      <c r="K4710" s="1">
        <v>291.60136223845001</v>
      </c>
      <c r="L4710" s="1">
        <v>2.5894326450706902</v>
      </c>
      <c r="M4710" s="1">
        <f t="shared" si="295"/>
        <v>59.114653142513902</v>
      </c>
      <c r="N4710" s="1">
        <v>0</v>
      </c>
      <c r="O4710" s="1" t="str">
        <f t="shared" si="292"/>
        <v>25-40</v>
      </c>
    </row>
    <row r="4711" spans="1:15">
      <c r="A4711" s="1">
        <v>4710</v>
      </c>
      <c r="B4711" s="1">
        <v>86753094710</v>
      </c>
      <c r="C4711" s="2">
        <v>1.106849315068493</v>
      </c>
      <c r="D4711" s="2" t="str">
        <f t="shared" si="293"/>
        <v>&lt;= 1.5 year</v>
      </c>
      <c r="E4711" s="3">
        <v>37.890410958904113</v>
      </c>
      <c r="F4711" s="1">
        <v>0</v>
      </c>
      <c r="G4711" s="1">
        <v>59</v>
      </c>
      <c r="H4711" s="1" t="str">
        <f t="shared" si="294"/>
        <v>&lt;80</v>
      </c>
      <c r="I4711" s="1">
        <v>12.117343448177801</v>
      </c>
      <c r="J4711" s="1">
        <v>339.12268649451499</v>
      </c>
      <c r="K4711" s="1">
        <v>256.48852989740402</v>
      </c>
      <c r="L4711" s="1">
        <v>25.531123379315201</v>
      </c>
      <c r="M4711" s="1">
        <f t="shared" si="295"/>
        <v>61.941560788621729</v>
      </c>
      <c r="N4711" s="1">
        <v>0</v>
      </c>
      <c r="O4711" s="1" t="str">
        <f t="shared" si="292"/>
        <v>25-40</v>
      </c>
    </row>
    <row r="4712" spans="1:15">
      <c r="A4712" s="1">
        <v>4711</v>
      </c>
      <c r="B4712" s="1">
        <v>86753094711</v>
      </c>
      <c r="C4712" s="2">
        <v>1.7397260273972603</v>
      </c>
      <c r="D4712" s="2" t="str">
        <f t="shared" si="293"/>
        <v>&gt; 1.5 year</v>
      </c>
      <c r="E4712" s="3">
        <v>32.816438356164383</v>
      </c>
      <c r="F4712" s="1">
        <v>0</v>
      </c>
      <c r="G4712" s="1">
        <v>62</v>
      </c>
      <c r="H4712" s="1" t="str">
        <f t="shared" si="294"/>
        <v>&lt;80</v>
      </c>
      <c r="I4712" s="1">
        <v>401.67465529971298</v>
      </c>
      <c r="J4712" s="1">
        <v>337.26080143238698</v>
      </c>
      <c r="K4712" s="1">
        <v>8.0031912615725904</v>
      </c>
      <c r="L4712" s="1">
        <v>73.0370358028119</v>
      </c>
      <c r="M4712" s="1">
        <f t="shared" si="295"/>
        <v>68.839663786294139</v>
      </c>
      <c r="N4712" s="1">
        <v>0</v>
      </c>
      <c r="O4712" s="1" t="str">
        <f t="shared" si="292"/>
        <v>25-40</v>
      </c>
    </row>
    <row r="4713" spans="1:15">
      <c r="A4713" s="1">
        <v>4712</v>
      </c>
      <c r="B4713" s="1">
        <v>86753094712</v>
      </c>
      <c r="C4713" s="2">
        <v>0.93698630136986305</v>
      </c>
      <c r="D4713" s="2" t="str">
        <f t="shared" si="293"/>
        <v>&lt;= 1.5 year</v>
      </c>
      <c r="E4713" s="3">
        <v>37.372602739726027</v>
      </c>
      <c r="F4713" s="1">
        <v>1</v>
      </c>
      <c r="G4713" s="1">
        <v>20</v>
      </c>
      <c r="H4713" s="1" t="str">
        <f t="shared" si="294"/>
        <v>&lt;80</v>
      </c>
      <c r="I4713" s="1">
        <v>43.816925614247097</v>
      </c>
      <c r="J4713" s="1">
        <v>67.148979837775698</v>
      </c>
      <c r="K4713" s="1">
        <v>342.06404330837501</v>
      </c>
      <c r="L4713" s="1">
        <v>296.78747604100101</v>
      </c>
      <c r="M4713" s="1">
        <f t="shared" si="295"/>
        <v>85.539454758086947</v>
      </c>
      <c r="N4713" s="1">
        <v>0</v>
      </c>
      <c r="O4713" s="1" t="str">
        <f t="shared" si="292"/>
        <v>25-40</v>
      </c>
    </row>
    <row r="4714" spans="1:15">
      <c r="A4714" s="1">
        <v>4713</v>
      </c>
      <c r="B4714" s="1">
        <v>86753094713</v>
      </c>
      <c r="C4714" s="2">
        <v>1.2602739726027397</v>
      </c>
      <c r="D4714" s="2" t="str">
        <f t="shared" si="293"/>
        <v>&lt;= 1.5 year</v>
      </c>
      <c r="E4714" s="3">
        <v>43.775342465753425</v>
      </c>
      <c r="F4714" s="1">
        <v>0</v>
      </c>
      <c r="G4714" s="1">
        <v>71</v>
      </c>
      <c r="H4714" s="1" t="str">
        <f t="shared" si="294"/>
        <v>&lt;80</v>
      </c>
      <c r="I4714" s="1">
        <v>7.2155469310071201</v>
      </c>
      <c r="J4714" s="1">
        <v>356.18299483073599</v>
      </c>
      <c r="K4714" s="1">
        <v>242.89670877053501</v>
      </c>
      <c r="L4714" s="1">
        <v>21.694260357786</v>
      </c>
      <c r="M4714" s="1">
        <f t="shared" si="295"/>
        <v>60.822799636337969</v>
      </c>
      <c r="N4714" s="1">
        <v>0</v>
      </c>
      <c r="O4714" s="1" t="str">
        <f t="shared" si="292"/>
        <v>&gt;40</v>
      </c>
    </row>
    <row r="4715" spans="1:15">
      <c r="A4715" s="1">
        <v>4714</v>
      </c>
      <c r="B4715" s="1">
        <v>86753094714</v>
      </c>
      <c r="C4715" s="2">
        <v>0.9397260273972603</v>
      </c>
      <c r="D4715" s="2" t="str">
        <f t="shared" si="293"/>
        <v>&lt;= 1.5 year</v>
      </c>
      <c r="E4715" s="3">
        <v>42.279452054794518</v>
      </c>
      <c r="F4715" s="1">
        <v>0</v>
      </c>
      <c r="G4715" s="1">
        <v>102</v>
      </c>
      <c r="H4715" s="1" t="str">
        <f t="shared" si="294"/>
        <v>&gt;=80</v>
      </c>
      <c r="I4715" s="1">
        <v>100.216238728421</v>
      </c>
      <c r="J4715" s="1">
        <v>194.58107884138499</v>
      </c>
      <c r="K4715" s="1">
        <v>232.509964884689</v>
      </c>
      <c r="L4715" s="1">
        <v>71.220328595530702</v>
      </c>
      <c r="M4715" s="1">
        <f t="shared" si="295"/>
        <v>60.031420623210835</v>
      </c>
      <c r="N4715" s="1">
        <v>0</v>
      </c>
      <c r="O4715" s="1" t="str">
        <f t="shared" si="292"/>
        <v>&gt;40</v>
      </c>
    </row>
    <row r="4716" spans="1:15">
      <c r="A4716" s="1">
        <v>4715</v>
      </c>
      <c r="B4716" s="1">
        <v>86753094715</v>
      </c>
      <c r="C4716" s="2">
        <v>1.2410958904109588</v>
      </c>
      <c r="D4716" s="2" t="str">
        <f t="shared" si="293"/>
        <v>&lt;= 1.5 year</v>
      </c>
      <c r="E4716" s="3">
        <v>39.906849315068492</v>
      </c>
      <c r="F4716" s="1">
        <v>0</v>
      </c>
      <c r="G4716" s="1">
        <v>70</v>
      </c>
      <c r="H4716" s="1" t="str">
        <f t="shared" si="294"/>
        <v>&lt;80</v>
      </c>
      <c r="I4716" s="1">
        <v>19.464880180257001</v>
      </c>
      <c r="J4716" s="1">
        <v>227.04751453506699</v>
      </c>
      <c r="K4716" s="1">
        <v>261.61355180501198</v>
      </c>
      <c r="L4716" s="1">
        <v>37.157908608541298</v>
      </c>
      <c r="M4716" s="1">
        <f t="shared" si="295"/>
        <v>55.573566826852314</v>
      </c>
      <c r="N4716" s="1">
        <v>1</v>
      </c>
      <c r="O4716" s="1" t="str">
        <f t="shared" si="292"/>
        <v>25-40</v>
      </c>
    </row>
    <row r="4717" spans="1:15">
      <c r="A4717" s="1">
        <v>4716</v>
      </c>
      <c r="B4717" s="1">
        <v>86753094716</v>
      </c>
      <c r="C4717" s="2">
        <v>1.6438356164383561</v>
      </c>
      <c r="D4717" s="2" t="str">
        <f t="shared" si="293"/>
        <v>&gt; 1.5 year</v>
      </c>
      <c r="E4717" s="3">
        <v>24.813698630136987</v>
      </c>
      <c r="F4717" s="1">
        <v>1</v>
      </c>
      <c r="G4717" s="1">
        <v>41</v>
      </c>
      <c r="H4717" s="1" t="str">
        <f t="shared" si="294"/>
        <v>&lt;80</v>
      </c>
      <c r="I4717" s="1">
        <v>201.17293568573601</v>
      </c>
      <c r="J4717" s="1">
        <v>283.57945721665499</v>
      </c>
      <c r="K4717" s="1">
        <v>231.776847285879</v>
      </c>
      <c r="L4717" s="1">
        <v>238.803418882876</v>
      </c>
      <c r="M4717" s="1">
        <f t="shared" si="295"/>
        <v>95.249823372441881</v>
      </c>
      <c r="N4717" s="1">
        <v>0</v>
      </c>
      <c r="O4717" s="1" t="str">
        <f t="shared" si="292"/>
        <v>17-25</v>
      </c>
    </row>
    <row r="4718" spans="1:15">
      <c r="A4718" s="1">
        <v>4717</v>
      </c>
      <c r="B4718" s="1">
        <v>86753094717</v>
      </c>
      <c r="C4718" s="2">
        <v>1.2547945205479452</v>
      </c>
      <c r="D4718" s="2" t="str">
        <f t="shared" si="293"/>
        <v>&lt;= 1.5 year</v>
      </c>
      <c r="E4718" s="3">
        <v>26.794520547945204</v>
      </c>
      <c r="F4718" s="1">
        <v>1</v>
      </c>
      <c r="G4718" s="1">
        <v>57</v>
      </c>
      <c r="H4718" s="1" t="str">
        <f t="shared" si="294"/>
        <v>&lt;80</v>
      </c>
      <c r="I4718" s="1">
        <v>80.217977523108104</v>
      </c>
      <c r="J4718" s="1">
        <v>36.619449521749097</v>
      </c>
      <c r="K4718" s="1">
        <v>473.64679540372902</v>
      </c>
      <c r="L4718" s="1">
        <v>292.17916972135703</v>
      </c>
      <c r="M4718" s="1">
        <f t="shared" si="295"/>
        <v>101.24610997859889</v>
      </c>
      <c r="N4718" s="1">
        <v>1</v>
      </c>
      <c r="O4718" s="1" t="str">
        <f t="shared" si="292"/>
        <v>25-40</v>
      </c>
    </row>
    <row r="4719" spans="1:15">
      <c r="A4719" s="1">
        <v>4718</v>
      </c>
      <c r="B4719" s="1">
        <v>86753094718</v>
      </c>
      <c r="C4719" s="2">
        <v>1.6493150684931508</v>
      </c>
      <c r="D4719" s="2" t="str">
        <f t="shared" si="293"/>
        <v>&gt; 1.5 year</v>
      </c>
      <c r="E4719" s="3">
        <v>34.986301369863014</v>
      </c>
      <c r="F4719" s="1">
        <v>0</v>
      </c>
      <c r="G4719" s="1">
        <v>39</v>
      </c>
      <c r="H4719" s="1" t="str">
        <f t="shared" si="294"/>
        <v>&lt;80</v>
      </c>
      <c r="I4719" s="1">
        <v>290.45366200862298</v>
      </c>
      <c r="J4719" s="1">
        <v>190.16757964713901</v>
      </c>
      <c r="K4719" s="1">
        <v>175.518481209415</v>
      </c>
      <c r="L4719" s="1">
        <v>253.20590585340901</v>
      </c>
      <c r="M4719" s="1">
        <f t="shared" si="295"/>
        <v>89.896625779999837</v>
      </c>
      <c r="N4719" s="1">
        <v>0</v>
      </c>
      <c r="O4719" s="1" t="str">
        <f t="shared" si="292"/>
        <v>25-40</v>
      </c>
    </row>
    <row r="4720" spans="1:15">
      <c r="A4720" s="1">
        <v>4719</v>
      </c>
      <c r="B4720" s="1">
        <v>86753094719</v>
      </c>
      <c r="C4720" s="2">
        <v>1.5205479452054795</v>
      </c>
      <c r="D4720" s="2" t="str">
        <f t="shared" si="293"/>
        <v>&gt; 1.5 year</v>
      </c>
      <c r="E4720" s="3">
        <v>29.410958904109588</v>
      </c>
      <c r="F4720" s="1">
        <v>0</v>
      </c>
      <c r="G4720" s="1">
        <v>40</v>
      </c>
      <c r="H4720" s="1" t="str">
        <f t="shared" si="294"/>
        <v>&lt;80</v>
      </c>
      <c r="I4720" s="1">
        <v>482.12433063944502</v>
      </c>
      <c r="J4720" s="1">
        <v>171.179211944521</v>
      </c>
      <c r="K4720" s="1">
        <v>141.483803679982</v>
      </c>
      <c r="L4720" s="1">
        <v>222.74533950883</v>
      </c>
      <c r="M4720" s="1">
        <f t="shared" si="295"/>
        <v>95.971780589374731</v>
      </c>
      <c r="N4720" s="1">
        <v>0</v>
      </c>
      <c r="O4720" s="1" t="str">
        <f t="shared" si="292"/>
        <v>25-40</v>
      </c>
    </row>
    <row r="4721" spans="1:15">
      <c r="A4721" s="1">
        <v>4720</v>
      </c>
      <c r="B4721" s="1">
        <v>86753094720</v>
      </c>
      <c r="C4721" s="2">
        <v>1.1643835616438356</v>
      </c>
      <c r="D4721" s="2" t="str">
        <f t="shared" si="293"/>
        <v>&lt;= 1.5 year</v>
      </c>
      <c r="E4721" s="3">
        <v>41.873972602739727</v>
      </c>
      <c r="F4721" s="1">
        <v>1</v>
      </c>
      <c r="G4721" s="1">
        <v>99</v>
      </c>
      <c r="H4721" s="1" t="str">
        <f t="shared" si="294"/>
        <v>&gt;=80</v>
      </c>
      <c r="I4721" s="1">
        <v>3.2292273305308501</v>
      </c>
      <c r="J4721" s="1">
        <v>244.436989181173</v>
      </c>
      <c r="K4721" s="1">
        <v>337.68052736908601</v>
      </c>
      <c r="L4721" s="1">
        <v>2.70426297415941</v>
      </c>
      <c r="M4721" s="1">
        <f t="shared" si="295"/>
        <v>60.659472162125759</v>
      </c>
      <c r="N4721" s="1">
        <v>0</v>
      </c>
      <c r="O4721" s="1" t="str">
        <f t="shared" si="292"/>
        <v>&gt;40</v>
      </c>
    </row>
    <row r="4722" spans="1:15">
      <c r="A4722" s="1">
        <v>4721</v>
      </c>
      <c r="B4722" s="1">
        <v>86753094721</v>
      </c>
      <c r="C4722" s="2">
        <v>1.6794520547945206</v>
      </c>
      <c r="D4722" s="2" t="str">
        <f t="shared" si="293"/>
        <v>&gt; 1.5 year</v>
      </c>
      <c r="E4722" s="3">
        <v>31.482191780821918</v>
      </c>
      <c r="F4722" s="1">
        <v>1</v>
      </c>
      <c r="G4722" s="1">
        <v>43</v>
      </c>
      <c r="H4722" s="1" t="str">
        <f t="shared" si="294"/>
        <v>&lt;80</v>
      </c>
      <c r="I4722" s="1">
        <v>236.653899127546</v>
      </c>
      <c r="J4722" s="1">
        <v>152.252930122587</v>
      </c>
      <c r="K4722" s="1">
        <v>348.42968268630199</v>
      </c>
      <c r="L4722" s="1">
        <v>267.07963025775803</v>
      </c>
      <c r="M4722" s="1">
        <f t="shared" si="295"/>
        <v>104.97366389329784</v>
      </c>
      <c r="N4722" s="1">
        <v>0</v>
      </c>
      <c r="O4722" s="1" t="str">
        <f t="shared" si="292"/>
        <v>25-40</v>
      </c>
    </row>
    <row r="4723" spans="1:15">
      <c r="A4723" s="1">
        <v>4722</v>
      </c>
      <c r="B4723" s="1">
        <v>86753094722</v>
      </c>
      <c r="C4723" s="2">
        <v>1.5835616438356164</v>
      </c>
      <c r="D4723" s="2" t="str">
        <f t="shared" si="293"/>
        <v>&gt; 1.5 year</v>
      </c>
      <c r="E4723" s="3">
        <v>28.109589041095891</v>
      </c>
      <c r="F4723" s="1">
        <v>0</v>
      </c>
      <c r="G4723" s="1">
        <v>30</v>
      </c>
      <c r="H4723" s="1" t="str">
        <f t="shared" si="294"/>
        <v>&lt;80</v>
      </c>
      <c r="I4723" s="1">
        <v>291.08333279257698</v>
      </c>
      <c r="J4723" s="1">
        <v>239.253053567736</v>
      </c>
      <c r="K4723" s="1">
        <v>209.58276593452399</v>
      </c>
      <c r="L4723" s="1">
        <v>269.53445533677001</v>
      </c>
      <c r="M4723" s="1">
        <f t="shared" si="295"/>
        <v>99.920977461380318</v>
      </c>
      <c r="N4723" s="1">
        <v>0</v>
      </c>
      <c r="O4723" s="1" t="str">
        <f t="shared" si="292"/>
        <v>25-40</v>
      </c>
    </row>
    <row r="4724" spans="1:15">
      <c r="A4724" s="1">
        <v>4723</v>
      </c>
      <c r="B4724" s="1">
        <v>86753094723</v>
      </c>
      <c r="C4724" s="2">
        <v>1.3205479452054794</v>
      </c>
      <c r="D4724" s="2" t="str">
        <f t="shared" si="293"/>
        <v>&lt;= 1.5 year</v>
      </c>
      <c r="E4724" s="3">
        <v>29.063013698630137</v>
      </c>
      <c r="F4724" s="1">
        <v>1</v>
      </c>
      <c r="G4724" s="1">
        <v>62</v>
      </c>
      <c r="H4724" s="1" t="str">
        <f t="shared" si="294"/>
        <v>&lt;80</v>
      </c>
      <c r="I4724" s="1">
        <v>439.49534387058799</v>
      </c>
      <c r="J4724" s="1">
        <v>300.299200401593</v>
      </c>
      <c r="K4724" s="1">
        <v>13.545288647364201</v>
      </c>
      <c r="L4724" s="1">
        <v>12.598632689856</v>
      </c>
      <c r="M4724" s="1">
        <f t="shared" si="295"/>
        <v>62.320834102240902</v>
      </c>
      <c r="N4724" s="1">
        <v>0</v>
      </c>
      <c r="O4724" s="1" t="str">
        <f t="shared" si="292"/>
        <v>25-40</v>
      </c>
    </row>
    <row r="4725" spans="1:15">
      <c r="A4725" s="1">
        <v>4724</v>
      </c>
      <c r="B4725" s="1">
        <v>86753094724</v>
      </c>
      <c r="C4725" s="2">
        <v>1.2438356164383562</v>
      </c>
      <c r="D4725" s="2" t="str">
        <f t="shared" si="293"/>
        <v>&lt;= 1.5 year</v>
      </c>
      <c r="E4725" s="3">
        <v>39.9972602739726</v>
      </c>
      <c r="F4725" s="1">
        <v>0</v>
      </c>
      <c r="G4725" s="1">
        <v>90</v>
      </c>
      <c r="H4725" s="1" t="str">
        <f t="shared" si="294"/>
        <v>&gt;=80</v>
      </c>
      <c r="I4725" s="1">
        <v>58.831557024211001</v>
      </c>
      <c r="J4725" s="1">
        <v>224.29140813635999</v>
      </c>
      <c r="K4725" s="1">
        <v>278.91915679153601</v>
      </c>
      <c r="L4725" s="1">
        <v>60.1759206102913</v>
      </c>
      <c r="M4725" s="1">
        <f t="shared" si="295"/>
        <v>63.341246501064958</v>
      </c>
      <c r="N4725" s="1">
        <v>0</v>
      </c>
      <c r="O4725" s="1" t="str">
        <f t="shared" si="292"/>
        <v>25-40</v>
      </c>
    </row>
    <row r="4726" spans="1:15">
      <c r="A4726" s="1">
        <v>4725</v>
      </c>
      <c r="B4726" s="1">
        <v>86753094725</v>
      </c>
      <c r="C4726" s="2">
        <v>1.1534246575342466</v>
      </c>
      <c r="D4726" s="2" t="str">
        <f t="shared" si="293"/>
        <v>&lt;= 1.5 year</v>
      </c>
      <c r="E4726" s="3">
        <v>36.783561643835618</v>
      </c>
      <c r="F4726" s="1">
        <v>1</v>
      </c>
      <c r="G4726" s="1">
        <v>19</v>
      </c>
      <c r="H4726" s="1" t="str">
        <f t="shared" si="294"/>
        <v>&lt;80</v>
      </c>
      <c r="I4726" s="1">
        <v>2.8143377857869001</v>
      </c>
      <c r="J4726" s="1">
        <v>74.643948242962793</v>
      </c>
      <c r="K4726" s="1">
        <v>354.37489644504598</v>
      </c>
      <c r="L4726" s="1">
        <v>347.853380514116</v>
      </c>
      <c r="M4726" s="1">
        <f t="shared" si="295"/>
        <v>90.464056117399409</v>
      </c>
      <c r="N4726" s="1">
        <v>0</v>
      </c>
      <c r="O4726" s="1" t="str">
        <f t="shared" si="292"/>
        <v>25-40</v>
      </c>
    </row>
    <row r="4727" spans="1:15">
      <c r="A4727" s="1">
        <v>4726</v>
      </c>
      <c r="B4727" s="1">
        <v>86753094726</v>
      </c>
      <c r="C4727" s="2">
        <v>1.0027397260273974</v>
      </c>
      <c r="D4727" s="2" t="str">
        <f t="shared" si="293"/>
        <v>&lt;= 1.5 year</v>
      </c>
      <c r="E4727" s="3">
        <v>44.915068493150685</v>
      </c>
      <c r="F4727" s="1">
        <v>1</v>
      </c>
      <c r="G4727" s="1">
        <v>95</v>
      </c>
      <c r="H4727" s="1" t="str">
        <f t="shared" si="294"/>
        <v>&gt;=80</v>
      </c>
      <c r="I4727" s="1">
        <v>50.385671203686698</v>
      </c>
      <c r="J4727" s="1">
        <v>180.182607896609</v>
      </c>
      <c r="K4727" s="1">
        <v>341.94939967346602</v>
      </c>
      <c r="L4727" s="1">
        <v>2.8574176760285699</v>
      </c>
      <c r="M4727" s="1">
        <f t="shared" si="295"/>
        <v>59.822280409963014</v>
      </c>
      <c r="N4727" s="1">
        <v>1</v>
      </c>
      <c r="O4727" s="1" t="str">
        <f t="shared" si="292"/>
        <v>&gt;40</v>
      </c>
    </row>
    <row r="4728" spans="1:15">
      <c r="A4728" s="1">
        <v>4727</v>
      </c>
      <c r="B4728" s="1">
        <v>86753094727</v>
      </c>
      <c r="C4728" s="2">
        <v>1.6136986301369862</v>
      </c>
      <c r="D4728" s="2" t="str">
        <f t="shared" si="293"/>
        <v>&gt; 1.5 year</v>
      </c>
      <c r="E4728" s="3">
        <v>23.783561643835615</v>
      </c>
      <c r="F4728" s="1">
        <v>1</v>
      </c>
      <c r="G4728" s="1">
        <v>60</v>
      </c>
      <c r="H4728" s="1" t="str">
        <f t="shared" si="294"/>
        <v>&lt;80</v>
      </c>
      <c r="I4728" s="1">
        <v>272.21995290699601</v>
      </c>
      <c r="J4728" s="1">
        <v>491.38908024394698</v>
      </c>
      <c r="K4728" s="1">
        <v>22.841741169151501</v>
      </c>
      <c r="L4728" s="1">
        <v>60.338718912806002</v>
      </c>
      <c r="M4728" s="1">
        <f t="shared" si="295"/>
        <v>71.070377861910345</v>
      </c>
      <c r="N4728" s="1">
        <v>0</v>
      </c>
      <c r="O4728" s="1" t="str">
        <f t="shared" si="292"/>
        <v>17-25</v>
      </c>
    </row>
    <row r="4729" spans="1:15">
      <c r="A4729" s="1">
        <v>4728</v>
      </c>
      <c r="B4729" s="1">
        <v>86753094728</v>
      </c>
      <c r="C4729" s="2">
        <v>1.7232876712328766</v>
      </c>
      <c r="D4729" s="2" t="str">
        <f t="shared" si="293"/>
        <v>&gt; 1.5 year</v>
      </c>
      <c r="E4729" s="3">
        <v>36.6</v>
      </c>
      <c r="F4729" s="1">
        <v>0</v>
      </c>
      <c r="G4729" s="1">
        <v>46</v>
      </c>
      <c r="H4729" s="1" t="str">
        <f t="shared" si="294"/>
        <v>&lt;80</v>
      </c>
      <c r="I4729" s="1">
        <v>245.35155470863401</v>
      </c>
      <c r="J4729" s="1">
        <v>191.13932246509501</v>
      </c>
      <c r="K4729" s="1">
        <v>207.01101843137101</v>
      </c>
      <c r="L4729" s="1">
        <v>389.75934335415297</v>
      </c>
      <c r="M4729" s="1">
        <f t="shared" si="295"/>
        <v>106.53171358816121</v>
      </c>
      <c r="N4729" s="1">
        <v>0</v>
      </c>
      <c r="O4729" s="1" t="str">
        <f t="shared" si="292"/>
        <v>25-40</v>
      </c>
    </row>
    <row r="4730" spans="1:15">
      <c r="A4730" s="1">
        <v>4729</v>
      </c>
      <c r="B4730" s="1">
        <v>86753094729</v>
      </c>
      <c r="C4730" s="2">
        <v>1.5863013698630137</v>
      </c>
      <c r="D4730" s="2" t="str">
        <f t="shared" si="293"/>
        <v>&gt; 1.5 year</v>
      </c>
      <c r="E4730" s="3">
        <v>29.342465753424658</v>
      </c>
      <c r="F4730" s="1">
        <v>0</v>
      </c>
      <c r="G4730" s="1">
        <v>49</v>
      </c>
      <c r="H4730" s="1" t="str">
        <f t="shared" si="294"/>
        <v>&lt;80</v>
      </c>
      <c r="I4730" s="1">
        <v>189.91405263701901</v>
      </c>
      <c r="J4730" s="1">
        <v>303.85384609778401</v>
      </c>
      <c r="K4730" s="1">
        <v>215.857693257373</v>
      </c>
      <c r="L4730" s="1">
        <v>271.56806225078901</v>
      </c>
      <c r="M4730" s="1">
        <f t="shared" si="295"/>
        <v>97.9925225597637</v>
      </c>
      <c r="N4730" s="1">
        <v>0</v>
      </c>
      <c r="O4730" s="1" t="str">
        <f t="shared" si="292"/>
        <v>25-40</v>
      </c>
    </row>
    <row r="4731" spans="1:15">
      <c r="A4731" s="1">
        <v>4730</v>
      </c>
      <c r="B4731" s="1">
        <v>86753094730</v>
      </c>
      <c r="C4731" s="2">
        <v>1.1643835616438356</v>
      </c>
      <c r="D4731" s="2" t="str">
        <f t="shared" si="293"/>
        <v>&lt;= 1.5 year</v>
      </c>
      <c r="E4731" s="3">
        <v>34.709589041095889</v>
      </c>
      <c r="F4731" s="1">
        <v>0</v>
      </c>
      <c r="G4731" s="1">
        <v>79</v>
      </c>
      <c r="H4731" s="1" t="str">
        <f t="shared" si="294"/>
        <v>&lt;80</v>
      </c>
      <c r="I4731" s="1">
        <v>32.303496258979301</v>
      </c>
      <c r="J4731" s="1">
        <v>297.25611207580602</v>
      </c>
      <c r="K4731" s="1">
        <v>269.87512104933802</v>
      </c>
      <c r="L4731" s="1">
        <v>26.652756547401999</v>
      </c>
      <c r="M4731" s="1">
        <f t="shared" si="295"/>
        <v>61.948113978391632</v>
      </c>
      <c r="N4731" s="1">
        <v>0</v>
      </c>
      <c r="O4731" s="1" t="str">
        <f t="shared" si="292"/>
        <v>25-40</v>
      </c>
    </row>
    <row r="4732" spans="1:15">
      <c r="A4732" s="1">
        <v>4731</v>
      </c>
      <c r="B4732" s="1">
        <v>86753094731</v>
      </c>
      <c r="C4732" s="2">
        <v>1.6547945205479453</v>
      </c>
      <c r="D4732" s="2" t="str">
        <f t="shared" si="293"/>
        <v>&gt; 1.5 year</v>
      </c>
      <c r="E4732" s="3">
        <v>24.202739726027396</v>
      </c>
      <c r="F4732" s="1">
        <v>1</v>
      </c>
      <c r="G4732" s="1">
        <v>38</v>
      </c>
      <c r="H4732" s="1" t="str">
        <f t="shared" si="294"/>
        <v>&lt;80</v>
      </c>
      <c r="I4732" s="1">
        <v>315.19333927380501</v>
      </c>
      <c r="J4732" s="1">
        <v>131.55997848083501</v>
      </c>
      <c r="K4732" s="1">
        <v>187.01351533008901</v>
      </c>
      <c r="L4732" s="1">
        <v>340.31251370614098</v>
      </c>
      <c r="M4732" s="1">
        <f t="shared" si="295"/>
        <v>99.019388904718795</v>
      </c>
      <c r="N4732" s="1">
        <v>0</v>
      </c>
      <c r="O4732" s="1" t="str">
        <f t="shared" si="292"/>
        <v>17-25</v>
      </c>
    </row>
    <row r="4733" spans="1:15">
      <c r="A4733" s="1">
        <v>4732</v>
      </c>
      <c r="B4733" s="1">
        <v>86753094732</v>
      </c>
      <c r="C4733" s="2">
        <v>0.9945205479452055</v>
      </c>
      <c r="D4733" s="2" t="str">
        <f t="shared" si="293"/>
        <v>&lt;= 1.5 year</v>
      </c>
      <c r="E4733" s="3">
        <v>41.446575342465756</v>
      </c>
      <c r="F4733" s="1">
        <v>0</v>
      </c>
      <c r="G4733" s="1">
        <v>111</v>
      </c>
      <c r="H4733" s="1" t="str">
        <f t="shared" si="294"/>
        <v>&gt;=80</v>
      </c>
      <c r="I4733" s="1">
        <v>97.873317458436205</v>
      </c>
      <c r="J4733" s="1">
        <v>269.12733797343998</v>
      </c>
      <c r="K4733" s="1">
        <v>189.874750948973</v>
      </c>
      <c r="L4733" s="1">
        <v>13.586663197078099</v>
      </c>
      <c r="M4733" s="1">
        <f t="shared" si="295"/>
        <v>53.775422132076223</v>
      </c>
      <c r="N4733" s="1">
        <v>1</v>
      </c>
      <c r="O4733" s="1" t="str">
        <f t="shared" si="292"/>
        <v>&gt;40</v>
      </c>
    </row>
    <row r="4734" spans="1:15">
      <c r="A4734" s="1">
        <v>4733</v>
      </c>
      <c r="B4734" s="1">
        <v>86753094733</v>
      </c>
      <c r="C4734" s="2">
        <v>0.94794520547945205</v>
      </c>
      <c r="D4734" s="2" t="str">
        <f t="shared" si="293"/>
        <v>&lt;= 1.5 year</v>
      </c>
      <c r="E4734" s="3">
        <v>38.095890410958901</v>
      </c>
      <c r="F4734" s="1">
        <v>0</v>
      </c>
      <c r="G4734" s="1">
        <v>67</v>
      </c>
      <c r="H4734" s="1" t="str">
        <f t="shared" si="294"/>
        <v>&lt;80</v>
      </c>
      <c r="I4734" s="1">
        <v>3.5734022032580102</v>
      </c>
      <c r="J4734" s="1">
        <v>229.63888530192401</v>
      </c>
      <c r="K4734" s="1">
        <v>296.80680747721999</v>
      </c>
      <c r="L4734" s="1">
        <v>6.4744329276455597</v>
      </c>
      <c r="M4734" s="1">
        <f t="shared" si="295"/>
        <v>55.050731848998424</v>
      </c>
      <c r="N4734" s="1">
        <v>1</v>
      </c>
      <c r="O4734" s="1" t="str">
        <f t="shared" si="292"/>
        <v>25-40</v>
      </c>
    </row>
    <row r="4735" spans="1:15">
      <c r="A4735" s="1">
        <v>4734</v>
      </c>
      <c r="B4735" s="1">
        <v>86753094734</v>
      </c>
      <c r="C4735" s="2">
        <v>1.2465753424657535</v>
      </c>
      <c r="D4735" s="2" t="str">
        <f t="shared" si="293"/>
        <v>&lt;= 1.5 year</v>
      </c>
      <c r="E4735" s="3">
        <v>42.389041095890413</v>
      </c>
      <c r="F4735" s="1">
        <v>0</v>
      </c>
      <c r="G4735" s="1">
        <v>96</v>
      </c>
      <c r="H4735" s="1" t="str">
        <f t="shared" si="294"/>
        <v>&gt;=80</v>
      </c>
      <c r="I4735" s="1">
        <v>3.75249320083724</v>
      </c>
      <c r="J4735" s="1">
        <v>385.65571146937901</v>
      </c>
      <c r="K4735" s="1">
        <v>212.426149901233</v>
      </c>
      <c r="L4735" s="1">
        <v>17.066144403360799</v>
      </c>
      <c r="M4735" s="1">
        <f t="shared" si="295"/>
        <v>58.691731690168552</v>
      </c>
      <c r="N4735" s="1">
        <v>0</v>
      </c>
      <c r="O4735" s="1" t="str">
        <f t="shared" si="292"/>
        <v>&gt;40</v>
      </c>
    </row>
    <row r="4736" spans="1:15">
      <c r="A4736" s="1">
        <v>4735</v>
      </c>
      <c r="B4736" s="1">
        <v>86753094735</v>
      </c>
      <c r="C4736" s="2">
        <v>1.6082191780821917</v>
      </c>
      <c r="D4736" s="2" t="str">
        <f t="shared" si="293"/>
        <v>&gt; 1.5 year</v>
      </c>
      <c r="E4736" s="3">
        <v>30.591780821917808</v>
      </c>
      <c r="F4736" s="1">
        <v>0</v>
      </c>
      <c r="G4736" s="1">
        <v>50</v>
      </c>
      <c r="H4736" s="1" t="str">
        <f t="shared" si="294"/>
        <v>&lt;80</v>
      </c>
      <c r="I4736" s="1">
        <v>223.66262425828</v>
      </c>
      <c r="J4736" s="1">
        <v>266.41958496714602</v>
      </c>
      <c r="K4736" s="1">
        <v>276.820986610673</v>
      </c>
      <c r="L4736" s="1">
        <v>165.39609308061199</v>
      </c>
      <c r="M4736" s="1">
        <f t="shared" si="295"/>
        <v>92.272626300988293</v>
      </c>
      <c r="N4736" s="1">
        <v>0</v>
      </c>
      <c r="O4736" s="1" t="str">
        <f t="shared" si="292"/>
        <v>25-40</v>
      </c>
    </row>
    <row r="4737" spans="1:15">
      <c r="A4737" s="1">
        <v>4736</v>
      </c>
      <c r="B4737" s="1">
        <v>86753094736</v>
      </c>
      <c r="C4737" s="2">
        <v>1.5561643835616439</v>
      </c>
      <c r="D4737" s="2" t="str">
        <f t="shared" si="293"/>
        <v>&gt; 1.5 year</v>
      </c>
      <c r="E4737" s="3">
        <v>29.263013698630136</v>
      </c>
      <c r="F4737" s="1">
        <v>0</v>
      </c>
      <c r="G4737" s="1">
        <v>34</v>
      </c>
      <c r="H4737" s="1" t="str">
        <f t="shared" si="294"/>
        <v>&lt;80</v>
      </c>
      <c r="I4737" s="1">
        <v>326.51604336204201</v>
      </c>
      <c r="J4737" s="1">
        <v>153.04864060296899</v>
      </c>
      <c r="K4737" s="1">
        <v>330.72951449982003</v>
      </c>
      <c r="L4737" s="1">
        <v>240.66611173216501</v>
      </c>
      <c r="M4737" s="1">
        <f t="shared" si="295"/>
        <v>106.93264986503908</v>
      </c>
      <c r="N4737" s="1">
        <v>0</v>
      </c>
      <c r="O4737" s="1" t="str">
        <f t="shared" si="292"/>
        <v>25-40</v>
      </c>
    </row>
    <row r="4738" spans="1:15">
      <c r="A4738" s="1">
        <v>4737</v>
      </c>
      <c r="B4738" s="1">
        <v>86753094737</v>
      </c>
      <c r="C4738" s="2">
        <v>1.7534246575342465</v>
      </c>
      <c r="D4738" s="2" t="str">
        <f t="shared" si="293"/>
        <v>&gt; 1.5 year</v>
      </c>
      <c r="E4738" s="3">
        <v>27.13150684931507</v>
      </c>
      <c r="F4738" s="1">
        <v>0</v>
      </c>
      <c r="G4738" s="1">
        <v>47</v>
      </c>
      <c r="H4738" s="1" t="str">
        <f t="shared" si="294"/>
        <v>&lt;80</v>
      </c>
      <c r="I4738" s="1">
        <v>266.56969196412098</v>
      </c>
      <c r="J4738" s="1">
        <v>432.335015508249</v>
      </c>
      <c r="K4738" s="1">
        <v>165.53664772106501</v>
      </c>
      <c r="L4738" s="1">
        <v>146.36565388801699</v>
      </c>
      <c r="M4738" s="1">
        <f t="shared" si="295"/>
        <v>93.340652790879432</v>
      </c>
      <c r="N4738" s="1">
        <v>0</v>
      </c>
      <c r="O4738" s="1" t="str">
        <f t="shared" ref="O4738:O4801" si="296">IF(AND(E4738&gt;17,E4738&lt;25),"17-25",IF(AND(E4738&gt;25,E4738&lt;40),"25-40","&gt;40"))</f>
        <v>25-40</v>
      </c>
    </row>
    <row r="4739" spans="1:15">
      <c r="A4739" s="1">
        <v>4738</v>
      </c>
      <c r="B4739" s="1">
        <v>86753094738</v>
      </c>
      <c r="C4739" s="2">
        <v>1.6657534246575343</v>
      </c>
      <c r="D4739" s="2" t="str">
        <f t="shared" ref="D4739:D4802" si="297">IF(OR(C4739&lt;1.5, C4739=1.5),"&lt;= 1.5 year","&gt; 1.5 year")</f>
        <v>&gt; 1.5 year</v>
      </c>
      <c r="E4739" s="3">
        <v>28.61917808219178</v>
      </c>
      <c r="F4739" s="1">
        <v>0</v>
      </c>
      <c r="G4739" s="1">
        <v>62</v>
      </c>
      <c r="H4739" s="1" t="str">
        <f t="shared" ref="H4739:H4802" si="298">IF(G4739&lt;80,"&lt;80","&gt;=80")</f>
        <v>&lt;80</v>
      </c>
      <c r="I4739" s="1">
        <v>279.21743529398998</v>
      </c>
      <c r="J4739" s="1">
        <v>467.91266416155401</v>
      </c>
      <c r="K4739" s="1">
        <v>19.719667644371</v>
      </c>
      <c r="L4739" s="1">
        <v>37.074723239997397</v>
      </c>
      <c r="M4739" s="1">
        <f t="shared" ref="M4739:M4802" si="299">SUMPRODUCT(I4739:L4739,$P$3:$S$3)</f>
        <v>66.585734862567733</v>
      </c>
      <c r="N4739" s="1">
        <v>0</v>
      </c>
      <c r="O4739" s="1" t="str">
        <f t="shared" si="296"/>
        <v>25-40</v>
      </c>
    </row>
    <row r="4740" spans="1:15">
      <c r="A4740" s="1">
        <v>4739</v>
      </c>
      <c r="B4740" s="1">
        <v>86753094739</v>
      </c>
      <c r="C4740" s="2">
        <v>1.2547945205479452</v>
      </c>
      <c r="D4740" s="2" t="str">
        <f t="shared" si="297"/>
        <v>&lt;= 1.5 year</v>
      </c>
      <c r="E4740" s="3">
        <v>51.150684931506852</v>
      </c>
      <c r="F4740" s="1">
        <v>0</v>
      </c>
      <c r="G4740" s="1">
        <v>112</v>
      </c>
      <c r="H4740" s="1" t="str">
        <f t="shared" si="298"/>
        <v>&gt;=80</v>
      </c>
      <c r="I4740" s="1">
        <v>4.2028058311601599</v>
      </c>
      <c r="J4740" s="1">
        <v>242.911015434186</v>
      </c>
      <c r="K4740" s="1">
        <v>319.06984256869401</v>
      </c>
      <c r="L4740" s="1">
        <v>34.924694297877203</v>
      </c>
      <c r="M4740" s="1">
        <f t="shared" si="299"/>
        <v>62.248450125216237</v>
      </c>
      <c r="N4740" s="1">
        <v>0</v>
      </c>
      <c r="O4740" s="1" t="str">
        <f t="shared" si="296"/>
        <v>&gt;40</v>
      </c>
    </row>
    <row r="4741" spans="1:15">
      <c r="A4741" s="1">
        <v>4740</v>
      </c>
      <c r="B4741" s="1">
        <v>86753094740</v>
      </c>
      <c r="C4741" s="2">
        <v>0.88767123287671235</v>
      </c>
      <c r="D4741" s="2" t="str">
        <f t="shared" si="297"/>
        <v>&lt;= 1.5 year</v>
      </c>
      <c r="E4741" s="3">
        <v>35.131506849315066</v>
      </c>
      <c r="F4741" s="1">
        <v>0</v>
      </c>
      <c r="G4741" s="1">
        <v>19</v>
      </c>
      <c r="H4741" s="1" t="str">
        <f t="shared" si="298"/>
        <v>&lt;80</v>
      </c>
      <c r="I4741" s="1">
        <v>33.169501634306997</v>
      </c>
      <c r="J4741" s="1">
        <v>47.293524629332303</v>
      </c>
      <c r="K4741" s="1">
        <v>358.73641852061598</v>
      </c>
      <c r="L4741" s="1">
        <v>368.86952131014903</v>
      </c>
      <c r="M4741" s="1">
        <f t="shared" si="299"/>
        <v>93.749754880782945</v>
      </c>
      <c r="N4741" s="1">
        <v>0</v>
      </c>
      <c r="O4741" s="1" t="str">
        <f t="shared" si="296"/>
        <v>25-40</v>
      </c>
    </row>
    <row r="4742" spans="1:15">
      <c r="A4742" s="1">
        <v>4741</v>
      </c>
      <c r="B4742" s="1">
        <v>86753094741</v>
      </c>
      <c r="C4742" s="2">
        <v>1.5972602739726027</v>
      </c>
      <c r="D4742" s="2" t="str">
        <f t="shared" si="297"/>
        <v>&gt; 1.5 year</v>
      </c>
      <c r="E4742" s="3">
        <v>29.775342465753425</v>
      </c>
      <c r="F4742" s="1">
        <v>0</v>
      </c>
      <c r="G4742" s="1">
        <v>58</v>
      </c>
      <c r="H4742" s="1" t="str">
        <f t="shared" si="298"/>
        <v>&lt;80</v>
      </c>
      <c r="I4742" s="1">
        <v>393.608171228647</v>
      </c>
      <c r="J4742" s="1">
        <v>253.15713537141599</v>
      </c>
      <c r="K4742" s="1">
        <v>152.087331648998</v>
      </c>
      <c r="L4742" s="1">
        <v>147.32093966246001</v>
      </c>
      <c r="M4742" s="1">
        <f t="shared" si="299"/>
        <v>87.670217085379988</v>
      </c>
      <c r="N4742" s="1">
        <v>0</v>
      </c>
      <c r="O4742" s="1" t="str">
        <f t="shared" si="296"/>
        <v>25-40</v>
      </c>
    </row>
    <row r="4743" spans="1:15">
      <c r="A4743" s="1">
        <v>4742</v>
      </c>
      <c r="B4743" s="1">
        <v>86753094742</v>
      </c>
      <c r="C4743" s="2">
        <v>1.2575342465753425</v>
      </c>
      <c r="D4743" s="2" t="str">
        <f t="shared" si="297"/>
        <v>&lt;= 1.5 year</v>
      </c>
      <c r="E4743" s="3">
        <v>37.301369863013697</v>
      </c>
      <c r="F4743" s="1">
        <v>1</v>
      </c>
      <c r="G4743" s="1">
        <v>85</v>
      </c>
      <c r="H4743" s="1" t="str">
        <f t="shared" si="298"/>
        <v>&gt;=80</v>
      </c>
      <c r="I4743" s="1">
        <v>11.4531311326348</v>
      </c>
      <c r="J4743" s="1">
        <v>359.797389752085</v>
      </c>
      <c r="K4743" s="1">
        <v>176.606734859933</v>
      </c>
      <c r="L4743" s="1">
        <v>33.243350749596303</v>
      </c>
      <c r="M4743" s="1">
        <f t="shared" si="299"/>
        <v>54.882051943921105</v>
      </c>
      <c r="N4743" s="1">
        <v>0</v>
      </c>
      <c r="O4743" s="1" t="str">
        <f t="shared" si="296"/>
        <v>25-40</v>
      </c>
    </row>
    <row r="4744" spans="1:15">
      <c r="A4744" s="1">
        <v>4743</v>
      </c>
      <c r="B4744" s="1">
        <v>86753094743</v>
      </c>
      <c r="C4744" s="2">
        <v>1.7835616438356163</v>
      </c>
      <c r="D4744" s="2" t="str">
        <f t="shared" si="297"/>
        <v>&gt; 1.5 year</v>
      </c>
      <c r="E4744" s="3">
        <v>33.156164383561645</v>
      </c>
      <c r="F4744" s="1">
        <v>0</v>
      </c>
      <c r="G4744" s="1">
        <v>20</v>
      </c>
      <c r="H4744" s="1" t="str">
        <f t="shared" si="298"/>
        <v>&lt;80</v>
      </c>
      <c r="I4744" s="1">
        <v>221.08074675839001</v>
      </c>
      <c r="J4744" s="1">
        <v>361.19618425888098</v>
      </c>
      <c r="K4744" s="1">
        <v>269.00590760928799</v>
      </c>
      <c r="L4744" s="1">
        <v>240.43922676923401</v>
      </c>
      <c r="M4744" s="1">
        <f t="shared" si="299"/>
        <v>107.71557060680431</v>
      </c>
      <c r="N4744" s="1">
        <v>0</v>
      </c>
      <c r="O4744" s="1" t="str">
        <f t="shared" si="296"/>
        <v>25-40</v>
      </c>
    </row>
    <row r="4745" spans="1:15">
      <c r="A4745" s="1">
        <v>4744</v>
      </c>
      <c r="B4745" s="1">
        <v>86753094744</v>
      </c>
      <c r="C4745" s="2">
        <v>1.189041095890411</v>
      </c>
      <c r="D4745" s="2" t="str">
        <f t="shared" si="297"/>
        <v>&lt;= 1.5 year</v>
      </c>
      <c r="E4745" s="3">
        <v>35.38356164383562</v>
      </c>
      <c r="F4745" s="1">
        <v>0</v>
      </c>
      <c r="G4745" s="1">
        <v>77</v>
      </c>
      <c r="H4745" s="1" t="str">
        <f t="shared" si="298"/>
        <v>&lt;80</v>
      </c>
      <c r="I4745" s="1">
        <v>49.974049433528101</v>
      </c>
      <c r="J4745" s="1">
        <v>261.73412965615501</v>
      </c>
      <c r="K4745" s="1">
        <v>194.54000666693901</v>
      </c>
      <c r="L4745" s="1">
        <v>71.855272515414399</v>
      </c>
      <c r="M4745" s="1">
        <f t="shared" si="299"/>
        <v>56.904087829057062</v>
      </c>
      <c r="N4745" s="1">
        <v>0</v>
      </c>
      <c r="O4745" s="1" t="str">
        <f t="shared" si="296"/>
        <v>25-40</v>
      </c>
    </row>
    <row r="4746" spans="1:15">
      <c r="A4746" s="1">
        <v>4745</v>
      </c>
      <c r="B4746" s="1">
        <v>86753094745</v>
      </c>
      <c r="C4746" s="2">
        <v>1.0876712328767124</v>
      </c>
      <c r="D4746" s="2" t="str">
        <f t="shared" si="297"/>
        <v>&lt;= 1.5 year</v>
      </c>
      <c r="E4746" s="3">
        <v>38.81095890410959</v>
      </c>
      <c r="F4746" s="1">
        <v>0</v>
      </c>
      <c r="G4746" s="1">
        <v>82</v>
      </c>
      <c r="H4746" s="1" t="str">
        <f t="shared" si="298"/>
        <v>&gt;=80</v>
      </c>
      <c r="I4746" s="1">
        <v>4.2793179794869101</v>
      </c>
      <c r="J4746" s="1">
        <v>344.32470467772202</v>
      </c>
      <c r="K4746" s="1">
        <v>226.21596338266301</v>
      </c>
      <c r="L4746" s="1">
        <v>28.0130230639922</v>
      </c>
      <c r="M4746" s="1">
        <f t="shared" si="299"/>
        <v>58.395800186175336</v>
      </c>
      <c r="N4746" s="1">
        <v>0</v>
      </c>
      <c r="O4746" s="1" t="str">
        <f t="shared" si="296"/>
        <v>25-40</v>
      </c>
    </row>
    <row r="4747" spans="1:15">
      <c r="A4747" s="1">
        <v>4746</v>
      </c>
      <c r="B4747" s="1">
        <v>86753094746</v>
      </c>
      <c r="C4747" s="2">
        <v>0.95342465753424654</v>
      </c>
      <c r="D4747" s="2" t="str">
        <f t="shared" si="297"/>
        <v>&lt;= 1.5 year</v>
      </c>
      <c r="E4747" s="3">
        <v>38.87945205479452</v>
      </c>
      <c r="F4747" s="1">
        <v>1</v>
      </c>
      <c r="G4747" s="1">
        <v>20</v>
      </c>
      <c r="H4747" s="1" t="str">
        <f t="shared" si="298"/>
        <v>&lt;80</v>
      </c>
      <c r="I4747" s="1">
        <v>505.140650945125</v>
      </c>
      <c r="J4747" s="1">
        <v>273.71276424472597</v>
      </c>
      <c r="K4747" s="1">
        <v>40.402305798695501</v>
      </c>
      <c r="L4747" s="1">
        <v>23.951142757219898</v>
      </c>
      <c r="M4747" s="1">
        <f t="shared" si="299"/>
        <v>70.03068704189792</v>
      </c>
      <c r="N4747" s="1">
        <v>1</v>
      </c>
      <c r="O4747" s="1" t="str">
        <f t="shared" si="296"/>
        <v>25-40</v>
      </c>
    </row>
    <row r="4748" spans="1:15">
      <c r="A4748" s="1">
        <v>4747</v>
      </c>
      <c r="B4748" s="1">
        <v>86753094747</v>
      </c>
      <c r="C4748" s="2">
        <v>1.2767123287671234</v>
      </c>
      <c r="D4748" s="2" t="str">
        <f t="shared" si="297"/>
        <v>&lt;= 1.5 year</v>
      </c>
      <c r="E4748" s="3">
        <v>44.364383561643834</v>
      </c>
      <c r="F4748" s="1">
        <v>0</v>
      </c>
      <c r="G4748" s="1">
        <v>56</v>
      </c>
      <c r="H4748" s="1" t="str">
        <f t="shared" si="298"/>
        <v>&lt;80</v>
      </c>
      <c r="I4748" s="1">
        <v>31.953503754637602</v>
      </c>
      <c r="J4748" s="1">
        <v>308.52105299172501</v>
      </c>
      <c r="K4748" s="1">
        <v>172.58820326733999</v>
      </c>
      <c r="L4748" s="1">
        <v>0.22802898979261599</v>
      </c>
      <c r="M4748" s="1">
        <f t="shared" si="299"/>
        <v>47.975912410564916</v>
      </c>
      <c r="N4748" s="1">
        <v>1</v>
      </c>
      <c r="O4748" s="1" t="str">
        <f t="shared" si="296"/>
        <v>&gt;40</v>
      </c>
    </row>
    <row r="4749" spans="1:15">
      <c r="A4749" s="1">
        <v>4748</v>
      </c>
      <c r="B4749" s="1">
        <v>86753094748</v>
      </c>
      <c r="C4749" s="2">
        <v>1.1945205479452055</v>
      </c>
      <c r="D4749" s="2" t="str">
        <f t="shared" si="297"/>
        <v>&lt;= 1.5 year</v>
      </c>
      <c r="E4749" s="3">
        <v>41.6</v>
      </c>
      <c r="F4749" s="1">
        <v>0</v>
      </c>
      <c r="G4749" s="1">
        <v>111</v>
      </c>
      <c r="H4749" s="1" t="str">
        <f t="shared" si="298"/>
        <v>&gt;=80</v>
      </c>
      <c r="I4749" s="1">
        <v>114.21309834025899</v>
      </c>
      <c r="J4749" s="1">
        <v>127.46740695039099</v>
      </c>
      <c r="K4749" s="1">
        <v>308.608386643475</v>
      </c>
      <c r="L4749" s="1">
        <v>2.5729287291220699</v>
      </c>
      <c r="M4749" s="1">
        <f t="shared" si="299"/>
        <v>56.676198267963649</v>
      </c>
      <c r="N4749" s="1">
        <v>0</v>
      </c>
      <c r="O4749" s="1" t="str">
        <f t="shared" si="296"/>
        <v>&gt;40</v>
      </c>
    </row>
    <row r="4750" spans="1:15">
      <c r="A4750" s="1">
        <v>4749</v>
      </c>
      <c r="B4750" s="1">
        <v>86753094749</v>
      </c>
      <c r="C4750" s="2">
        <v>1.6191780821917807</v>
      </c>
      <c r="D4750" s="2" t="str">
        <f t="shared" si="297"/>
        <v>&gt; 1.5 year</v>
      </c>
      <c r="E4750" s="3">
        <v>27.726027397260275</v>
      </c>
      <c r="F4750" s="1">
        <v>0</v>
      </c>
      <c r="G4750" s="1">
        <v>50</v>
      </c>
      <c r="H4750" s="1" t="str">
        <f t="shared" si="298"/>
        <v>&lt;80</v>
      </c>
      <c r="I4750" s="1">
        <v>349.09876834641801</v>
      </c>
      <c r="J4750" s="1">
        <v>198.13794293134401</v>
      </c>
      <c r="K4750" s="1">
        <v>197.27238592750601</v>
      </c>
      <c r="L4750" s="1">
        <v>232.70883014606201</v>
      </c>
      <c r="M4750" s="1">
        <f t="shared" si="299"/>
        <v>95.376682831049123</v>
      </c>
      <c r="N4750" s="1">
        <v>0</v>
      </c>
      <c r="O4750" s="1" t="str">
        <f t="shared" si="296"/>
        <v>25-40</v>
      </c>
    </row>
    <row r="4751" spans="1:15">
      <c r="A4751" s="1">
        <v>4750</v>
      </c>
      <c r="B4751" s="1">
        <v>86753094750</v>
      </c>
      <c r="C4751" s="2">
        <v>1.7287671232876711</v>
      </c>
      <c r="D4751" s="2" t="str">
        <f t="shared" si="297"/>
        <v>&gt; 1.5 year</v>
      </c>
      <c r="E4751" s="3">
        <v>35.884931506849313</v>
      </c>
      <c r="F4751" s="1">
        <v>0</v>
      </c>
      <c r="G4751" s="1">
        <v>61</v>
      </c>
      <c r="H4751" s="1" t="str">
        <f t="shared" si="298"/>
        <v>&lt;80</v>
      </c>
      <c r="I4751" s="1">
        <v>133.79872809598999</v>
      </c>
      <c r="J4751" s="1">
        <v>211.961609756461</v>
      </c>
      <c r="K4751" s="1">
        <v>307.049927942951</v>
      </c>
      <c r="L4751" s="1">
        <v>223.743918224743</v>
      </c>
      <c r="M4751" s="1">
        <f t="shared" si="299"/>
        <v>91.356088568319365</v>
      </c>
      <c r="N4751" s="1">
        <v>1</v>
      </c>
      <c r="O4751" s="1" t="str">
        <f t="shared" si="296"/>
        <v>25-40</v>
      </c>
    </row>
    <row r="4752" spans="1:15">
      <c r="A4752" s="1">
        <v>4751</v>
      </c>
      <c r="B4752" s="1">
        <v>86753094751</v>
      </c>
      <c r="C4752" s="2">
        <v>1.2356164383561643</v>
      </c>
      <c r="D4752" s="2" t="str">
        <f t="shared" si="297"/>
        <v>&lt;= 1.5 year</v>
      </c>
      <c r="E4752" s="3">
        <v>39.257534246575339</v>
      </c>
      <c r="F4752" s="1">
        <v>0</v>
      </c>
      <c r="G4752" s="1">
        <v>95</v>
      </c>
      <c r="H4752" s="1" t="str">
        <f t="shared" si="298"/>
        <v>&gt;=80</v>
      </c>
      <c r="I4752" s="1">
        <v>14.708185396509</v>
      </c>
      <c r="J4752" s="1">
        <v>262.78360496406901</v>
      </c>
      <c r="K4752" s="1">
        <v>277.52738889421499</v>
      </c>
      <c r="L4752" s="1">
        <v>4.7367126795596404</v>
      </c>
      <c r="M4752" s="1">
        <f t="shared" si="299"/>
        <v>56.071035417699193</v>
      </c>
      <c r="N4752" s="1">
        <v>0</v>
      </c>
      <c r="O4752" s="1" t="str">
        <f t="shared" si="296"/>
        <v>25-40</v>
      </c>
    </row>
    <row r="4753" spans="1:15">
      <c r="A4753" s="1">
        <v>4752</v>
      </c>
      <c r="B4753" s="1">
        <v>86753094752</v>
      </c>
      <c r="C4753" s="2">
        <v>1.2136986301369863</v>
      </c>
      <c r="D4753" s="2" t="str">
        <f t="shared" si="297"/>
        <v>&lt;= 1.5 year</v>
      </c>
      <c r="E4753" s="3">
        <v>36.775342465753425</v>
      </c>
      <c r="F4753" s="1">
        <v>0</v>
      </c>
      <c r="G4753" s="1">
        <v>68</v>
      </c>
      <c r="H4753" s="1" t="str">
        <f t="shared" si="298"/>
        <v>&lt;80</v>
      </c>
      <c r="I4753" s="1">
        <v>49.933488946973704</v>
      </c>
      <c r="J4753" s="1">
        <v>208.106505602098</v>
      </c>
      <c r="K4753" s="1">
        <v>297.73154488812997</v>
      </c>
      <c r="L4753" s="1">
        <v>10.917859300545601</v>
      </c>
      <c r="M4753" s="1">
        <f t="shared" si="299"/>
        <v>57.681128066566814</v>
      </c>
      <c r="N4753" s="1">
        <v>0</v>
      </c>
      <c r="O4753" s="1" t="str">
        <f t="shared" si="296"/>
        <v>25-40</v>
      </c>
    </row>
    <row r="4754" spans="1:15">
      <c r="A4754" s="1">
        <v>4753</v>
      </c>
      <c r="B4754" s="1">
        <v>86753094753</v>
      </c>
      <c r="C4754" s="2">
        <v>1.2219178082191782</v>
      </c>
      <c r="D4754" s="2" t="str">
        <f t="shared" si="297"/>
        <v>&lt;= 1.5 year</v>
      </c>
      <c r="E4754" s="3">
        <v>37.186301369863017</v>
      </c>
      <c r="F4754" s="1">
        <v>0</v>
      </c>
      <c r="G4754" s="1">
        <v>78</v>
      </c>
      <c r="H4754" s="1" t="str">
        <f t="shared" si="298"/>
        <v>&lt;80</v>
      </c>
      <c r="I4754" s="1">
        <v>90.536736828283694</v>
      </c>
      <c r="J4754" s="1">
        <v>204.40847594892901</v>
      </c>
      <c r="K4754" s="1">
        <v>274.74331647437998</v>
      </c>
      <c r="L4754" s="1">
        <v>7.4510978454041101</v>
      </c>
      <c r="M4754" s="1">
        <f t="shared" si="299"/>
        <v>57.458946740551106</v>
      </c>
      <c r="N4754" s="1">
        <v>0</v>
      </c>
      <c r="O4754" s="1" t="str">
        <f t="shared" si="296"/>
        <v>25-40</v>
      </c>
    </row>
    <row r="4755" spans="1:15">
      <c r="A4755" s="1">
        <v>4754</v>
      </c>
      <c r="B4755" s="1">
        <v>86753094754</v>
      </c>
      <c r="C4755" s="2">
        <v>1.6575342465753424</v>
      </c>
      <c r="D4755" s="2" t="str">
        <f t="shared" si="297"/>
        <v>&gt; 1.5 year</v>
      </c>
      <c r="E4755" s="3">
        <v>34.287671232876711</v>
      </c>
      <c r="F4755" s="1">
        <v>0</v>
      </c>
      <c r="G4755" s="1">
        <v>21</v>
      </c>
      <c r="H4755" s="1" t="str">
        <f t="shared" si="298"/>
        <v>&lt;80</v>
      </c>
      <c r="I4755" s="1">
        <v>307.85410449379299</v>
      </c>
      <c r="J4755" s="1">
        <v>205.52485266309799</v>
      </c>
      <c r="K4755" s="1">
        <v>318.109186332337</v>
      </c>
      <c r="L4755" s="1">
        <v>157.320231380812</v>
      </c>
      <c r="M4755" s="1">
        <f t="shared" si="299"/>
        <v>98.121846698129161</v>
      </c>
      <c r="N4755" s="1">
        <v>0</v>
      </c>
      <c r="O4755" s="1" t="str">
        <f t="shared" si="296"/>
        <v>25-40</v>
      </c>
    </row>
    <row r="4756" spans="1:15">
      <c r="A4756" s="1">
        <v>4755</v>
      </c>
      <c r="B4756" s="1">
        <v>86753094755</v>
      </c>
      <c r="C4756" s="2">
        <v>1.0684931506849316</v>
      </c>
      <c r="D4756" s="2" t="str">
        <f t="shared" si="297"/>
        <v>&lt;= 1.5 year</v>
      </c>
      <c r="E4756" s="3">
        <v>43.830136986301369</v>
      </c>
      <c r="F4756" s="1">
        <v>1</v>
      </c>
      <c r="G4756" s="1">
        <v>98</v>
      </c>
      <c r="H4756" s="1" t="str">
        <f t="shared" si="298"/>
        <v>&gt;=80</v>
      </c>
      <c r="I4756" s="1">
        <v>2.2158010474062002</v>
      </c>
      <c r="J4756" s="1">
        <v>406.05333886154</v>
      </c>
      <c r="K4756" s="1">
        <v>124.740903365108</v>
      </c>
      <c r="L4756" s="1">
        <v>4.6027230624240199</v>
      </c>
      <c r="M4756" s="1">
        <f t="shared" si="299"/>
        <v>48.182766364019535</v>
      </c>
      <c r="N4756" s="1">
        <v>1</v>
      </c>
      <c r="O4756" s="1" t="str">
        <f t="shared" si="296"/>
        <v>&gt;40</v>
      </c>
    </row>
    <row r="4757" spans="1:15">
      <c r="A4757" s="1">
        <v>4756</v>
      </c>
      <c r="B4757" s="1">
        <v>86753094756</v>
      </c>
      <c r="C4757" s="2">
        <v>1.6301369863013699</v>
      </c>
      <c r="D4757" s="2" t="str">
        <f t="shared" si="297"/>
        <v>&gt; 1.5 year</v>
      </c>
      <c r="E4757" s="3">
        <v>32.339726027397262</v>
      </c>
      <c r="F4757" s="1">
        <v>0</v>
      </c>
      <c r="G4757" s="1">
        <v>41</v>
      </c>
      <c r="H4757" s="1" t="str">
        <f t="shared" si="298"/>
        <v>&lt;80</v>
      </c>
      <c r="I4757" s="1">
        <v>179.62498182299899</v>
      </c>
      <c r="J4757" s="1">
        <v>253.585884431099</v>
      </c>
      <c r="K4757" s="1">
        <v>313.24892440647801</v>
      </c>
      <c r="L4757" s="1">
        <v>309.06588091611002</v>
      </c>
      <c r="M4757" s="1">
        <f t="shared" si="299"/>
        <v>109.33464593903841</v>
      </c>
      <c r="N4757" s="1">
        <v>0</v>
      </c>
      <c r="O4757" s="1" t="str">
        <f t="shared" si="296"/>
        <v>25-40</v>
      </c>
    </row>
    <row r="4758" spans="1:15">
      <c r="A4758" s="1">
        <v>4757</v>
      </c>
      <c r="B4758" s="1">
        <v>86753094757</v>
      </c>
      <c r="C4758" s="2">
        <v>1.6301369863013699</v>
      </c>
      <c r="D4758" s="2" t="str">
        <f t="shared" si="297"/>
        <v>&gt; 1.5 year</v>
      </c>
      <c r="E4758" s="3">
        <v>35.961643835616435</v>
      </c>
      <c r="F4758" s="1">
        <v>0</v>
      </c>
      <c r="G4758" s="1">
        <v>36</v>
      </c>
      <c r="H4758" s="1" t="str">
        <f t="shared" si="298"/>
        <v>&lt;80</v>
      </c>
      <c r="I4758" s="1">
        <v>293.41038247056599</v>
      </c>
      <c r="J4758" s="1">
        <v>226.044371818619</v>
      </c>
      <c r="K4758" s="1">
        <v>283.18135394109299</v>
      </c>
      <c r="L4758" s="1">
        <v>279.68455693056399</v>
      </c>
      <c r="M4758" s="1">
        <f t="shared" si="299"/>
        <v>109.10028964773365</v>
      </c>
      <c r="N4758" s="1">
        <v>0</v>
      </c>
      <c r="O4758" s="1" t="str">
        <f t="shared" si="296"/>
        <v>25-40</v>
      </c>
    </row>
    <row r="4759" spans="1:15">
      <c r="A4759" s="1">
        <v>4758</v>
      </c>
      <c r="B4759" s="1">
        <v>86753094758</v>
      </c>
      <c r="C4759" s="2">
        <v>1.7452054794520548</v>
      </c>
      <c r="D4759" s="2" t="str">
        <f t="shared" si="297"/>
        <v>&gt; 1.5 year</v>
      </c>
      <c r="E4759" s="3">
        <v>33.654794520547945</v>
      </c>
      <c r="F4759" s="1">
        <v>0</v>
      </c>
      <c r="G4759" s="1">
        <v>36</v>
      </c>
      <c r="H4759" s="1" t="str">
        <f t="shared" si="298"/>
        <v>&lt;80</v>
      </c>
      <c r="I4759" s="1">
        <v>343.83478110593899</v>
      </c>
      <c r="J4759" s="1">
        <v>211.24045148630199</v>
      </c>
      <c r="K4759" s="1">
        <v>317.63564081618398</v>
      </c>
      <c r="L4759" s="1">
        <v>99.352542554900694</v>
      </c>
      <c r="M4759" s="1">
        <f t="shared" si="299"/>
        <v>94.444600611909436</v>
      </c>
      <c r="N4759" s="1">
        <v>0</v>
      </c>
      <c r="O4759" s="1" t="str">
        <f t="shared" si="296"/>
        <v>25-40</v>
      </c>
    </row>
    <row r="4760" spans="1:15">
      <c r="A4760" s="1">
        <v>4759</v>
      </c>
      <c r="B4760" s="1">
        <v>86753094759</v>
      </c>
      <c r="C4760" s="2">
        <v>0.96986301369863015</v>
      </c>
      <c r="D4760" s="2" t="str">
        <f t="shared" si="297"/>
        <v>&lt;= 1.5 year</v>
      </c>
      <c r="E4760" s="3">
        <v>34.386301369863013</v>
      </c>
      <c r="F4760" s="1">
        <v>1</v>
      </c>
      <c r="G4760" s="1">
        <v>22</v>
      </c>
      <c r="H4760" s="1" t="str">
        <f t="shared" si="298"/>
        <v>&lt;80</v>
      </c>
      <c r="I4760" s="1">
        <v>377.38858138030599</v>
      </c>
      <c r="J4760" s="1">
        <v>442.79442591966603</v>
      </c>
      <c r="K4760" s="1">
        <v>38.306876287404897</v>
      </c>
      <c r="L4760" s="1">
        <v>26.4626465770226</v>
      </c>
      <c r="M4760" s="1">
        <f t="shared" si="299"/>
        <v>73.38698332772907</v>
      </c>
      <c r="N4760" s="1">
        <v>1</v>
      </c>
      <c r="O4760" s="1" t="str">
        <f t="shared" si="296"/>
        <v>25-40</v>
      </c>
    </row>
    <row r="4761" spans="1:15">
      <c r="A4761" s="1">
        <v>4760</v>
      </c>
      <c r="B4761" s="1">
        <v>86753094760</v>
      </c>
      <c r="C4761" s="2">
        <v>1.736986301369863</v>
      </c>
      <c r="D4761" s="2" t="str">
        <f t="shared" si="297"/>
        <v>&gt; 1.5 year</v>
      </c>
      <c r="E4761" s="3">
        <v>30.649315068493152</v>
      </c>
      <c r="F4761" s="1">
        <v>0</v>
      </c>
      <c r="G4761" s="1">
        <v>43</v>
      </c>
      <c r="H4761" s="1" t="str">
        <f t="shared" si="298"/>
        <v>&lt;80</v>
      </c>
      <c r="I4761" s="1">
        <v>195.304008518665</v>
      </c>
      <c r="J4761" s="1">
        <v>302.01787707282301</v>
      </c>
      <c r="K4761" s="1">
        <v>312.413256968111</v>
      </c>
      <c r="L4761" s="1">
        <v>170.17147802843499</v>
      </c>
      <c r="M4761" s="1">
        <f t="shared" si="299"/>
        <v>97.695919046904578</v>
      </c>
      <c r="N4761" s="1">
        <v>0</v>
      </c>
      <c r="O4761" s="1" t="str">
        <f t="shared" si="296"/>
        <v>25-40</v>
      </c>
    </row>
    <row r="4762" spans="1:15">
      <c r="A4762" s="1">
        <v>4761</v>
      </c>
      <c r="B4762" s="1">
        <v>86753094761</v>
      </c>
      <c r="C4762" s="2">
        <v>1.7616438356164383</v>
      </c>
      <c r="D4762" s="2" t="str">
        <f t="shared" si="297"/>
        <v>&gt; 1.5 year</v>
      </c>
      <c r="E4762" s="3">
        <v>28.484931506849314</v>
      </c>
      <c r="F4762" s="1">
        <v>0</v>
      </c>
      <c r="G4762" s="1">
        <v>53</v>
      </c>
      <c r="H4762" s="1" t="str">
        <f t="shared" si="298"/>
        <v>&lt;80</v>
      </c>
      <c r="I4762" s="1">
        <v>269.38368189396698</v>
      </c>
      <c r="J4762" s="1">
        <v>250.312915881316</v>
      </c>
      <c r="K4762" s="1">
        <v>165.48224426137401</v>
      </c>
      <c r="L4762" s="1">
        <v>359.67211479953698</v>
      </c>
      <c r="M4762" s="1">
        <f t="shared" si="299"/>
        <v>104.59425090933196</v>
      </c>
      <c r="N4762" s="1">
        <v>0</v>
      </c>
      <c r="O4762" s="1" t="str">
        <f t="shared" si="296"/>
        <v>25-40</v>
      </c>
    </row>
    <row r="4763" spans="1:15">
      <c r="A4763" s="1">
        <v>4762</v>
      </c>
      <c r="B4763" s="1">
        <v>86753094762</v>
      </c>
      <c r="C4763" s="2">
        <v>0.79178082191780819</v>
      </c>
      <c r="D4763" s="2" t="str">
        <f t="shared" si="297"/>
        <v>&lt;= 1.5 year</v>
      </c>
      <c r="E4763" s="3">
        <v>31.698630136986303</v>
      </c>
      <c r="F4763" s="1">
        <v>1</v>
      </c>
      <c r="G4763" s="1">
        <v>20</v>
      </c>
      <c r="H4763" s="1" t="str">
        <f t="shared" si="298"/>
        <v>&lt;80</v>
      </c>
      <c r="I4763" s="1">
        <v>435.58013548282798</v>
      </c>
      <c r="J4763" s="1">
        <v>434.07428515632199</v>
      </c>
      <c r="K4763" s="1">
        <v>0.91823754847898198</v>
      </c>
      <c r="L4763" s="1">
        <v>77.611351230601798</v>
      </c>
      <c r="M4763" s="1">
        <f t="shared" si="299"/>
        <v>78.995904304621689</v>
      </c>
      <c r="N4763" s="1">
        <v>1</v>
      </c>
      <c r="O4763" s="1" t="str">
        <f t="shared" si="296"/>
        <v>25-40</v>
      </c>
    </row>
    <row r="4764" spans="1:15">
      <c r="A4764" s="1">
        <v>4763</v>
      </c>
      <c r="B4764" s="1">
        <v>86753094763</v>
      </c>
      <c r="C4764" s="2">
        <v>1.7178082191780821</v>
      </c>
      <c r="D4764" s="2" t="str">
        <f t="shared" si="297"/>
        <v>&gt; 1.5 year</v>
      </c>
      <c r="E4764" s="3">
        <v>26.717808219178082</v>
      </c>
      <c r="F4764" s="1">
        <v>0</v>
      </c>
      <c r="G4764" s="1">
        <v>55</v>
      </c>
      <c r="H4764" s="1" t="str">
        <f t="shared" si="298"/>
        <v>&lt;80</v>
      </c>
      <c r="I4764" s="1">
        <v>206.63588917978799</v>
      </c>
      <c r="J4764" s="1">
        <v>181.885479707055</v>
      </c>
      <c r="K4764" s="1">
        <v>327.31461372511302</v>
      </c>
      <c r="L4764" s="1">
        <v>184.85052594770801</v>
      </c>
      <c r="M4764" s="1">
        <f t="shared" si="299"/>
        <v>92.541526271685967</v>
      </c>
      <c r="N4764" s="1">
        <v>1</v>
      </c>
      <c r="O4764" s="1" t="str">
        <f t="shared" si="296"/>
        <v>25-40</v>
      </c>
    </row>
    <row r="4765" spans="1:15">
      <c r="A4765" s="1">
        <v>4764</v>
      </c>
      <c r="B4765" s="1">
        <v>86753094764</v>
      </c>
      <c r="C4765" s="2">
        <v>1.2493150684931507</v>
      </c>
      <c r="D4765" s="2" t="str">
        <f t="shared" si="297"/>
        <v>&lt;= 1.5 year</v>
      </c>
      <c r="E4765" s="3">
        <v>23.701369863013699</v>
      </c>
      <c r="F4765" s="1">
        <v>1</v>
      </c>
      <c r="G4765" s="1">
        <v>59</v>
      </c>
      <c r="H4765" s="1" t="str">
        <f t="shared" si="298"/>
        <v>&lt;80</v>
      </c>
      <c r="I4765" s="1">
        <v>445.01611453440898</v>
      </c>
      <c r="J4765" s="1">
        <v>227.015605963642</v>
      </c>
      <c r="K4765" s="1">
        <v>68.259480053011202</v>
      </c>
      <c r="L4765" s="1">
        <v>14.1642160541612</v>
      </c>
      <c r="M4765" s="1">
        <f t="shared" si="299"/>
        <v>63.653381172704769</v>
      </c>
      <c r="N4765" s="1">
        <v>0</v>
      </c>
      <c r="O4765" s="1" t="str">
        <f t="shared" si="296"/>
        <v>17-25</v>
      </c>
    </row>
    <row r="4766" spans="1:15">
      <c r="A4766" s="1">
        <v>4765</v>
      </c>
      <c r="B4766" s="1">
        <v>86753094765</v>
      </c>
      <c r="C4766" s="2">
        <v>1.3315068493150686</v>
      </c>
      <c r="D4766" s="2" t="str">
        <f t="shared" si="297"/>
        <v>&lt;= 1.5 year</v>
      </c>
      <c r="E4766" s="3">
        <v>37.460273972602742</v>
      </c>
      <c r="F4766" s="1">
        <v>0</v>
      </c>
      <c r="G4766" s="1">
        <v>85</v>
      </c>
      <c r="H4766" s="1" t="str">
        <f t="shared" si="298"/>
        <v>&gt;=80</v>
      </c>
      <c r="I4766" s="1">
        <v>5.1840778550157598</v>
      </c>
      <c r="J4766" s="1">
        <v>339.91481532673998</v>
      </c>
      <c r="K4766" s="1">
        <v>319.55553748247002</v>
      </c>
      <c r="L4766" s="1">
        <v>4.2838164837986499</v>
      </c>
      <c r="M4766" s="1">
        <f t="shared" si="299"/>
        <v>66.468633930492686</v>
      </c>
      <c r="N4766" s="1">
        <v>0</v>
      </c>
      <c r="O4766" s="1" t="str">
        <f t="shared" si="296"/>
        <v>25-40</v>
      </c>
    </row>
    <row r="4767" spans="1:15">
      <c r="A4767" s="1">
        <v>4766</v>
      </c>
      <c r="B4767" s="1">
        <v>86753094766</v>
      </c>
      <c r="C4767" s="2">
        <v>1.5232876712328767</v>
      </c>
      <c r="D4767" s="2" t="str">
        <f t="shared" si="297"/>
        <v>&gt; 1.5 year</v>
      </c>
      <c r="E4767" s="3">
        <v>20.726027397260275</v>
      </c>
      <c r="F4767" s="1">
        <v>0</v>
      </c>
      <c r="G4767" s="1">
        <v>60</v>
      </c>
      <c r="H4767" s="1" t="str">
        <f t="shared" si="298"/>
        <v>&lt;80</v>
      </c>
      <c r="I4767" s="1">
        <v>430.04652167236497</v>
      </c>
      <c r="J4767" s="1">
        <v>287.45735121438599</v>
      </c>
      <c r="K4767" s="1">
        <v>16.878504987675399</v>
      </c>
      <c r="L4767" s="1">
        <v>48.793806802461397</v>
      </c>
      <c r="M4767" s="1">
        <f t="shared" si="299"/>
        <v>65.280987245756492</v>
      </c>
      <c r="N4767" s="1">
        <v>0</v>
      </c>
      <c r="O4767" s="1" t="str">
        <f t="shared" si="296"/>
        <v>17-25</v>
      </c>
    </row>
    <row r="4768" spans="1:15">
      <c r="A4768" s="1">
        <v>4767</v>
      </c>
      <c r="B4768" s="1">
        <v>86753094767</v>
      </c>
      <c r="C4768" s="2">
        <v>1.1726027397260275</v>
      </c>
      <c r="D4768" s="2" t="str">
        <f t="shared" si="297"/>
        <v>&lt;= 1.5 year</v>
      </c>
      <c r="E4768" s="3">
        <v>42.421917808219177</v>
      </c>
      <c r="F4768" s="1">
        <v>0</v>
      </c>
      <c r="G4768" s="1">
        <v>63</v>
      </c>
      <c r="H4768" s="1" t="str">
        <f t="shared" si="298"/>
        <v>&lt;80</v>
      </c>
      <c r="I4768" s="1">
        <v>13.2931802634491</v>
      </c>
      <c r="J4768" s="1">
        <v>244.19515402073</v>
      </c>
      <c r="K4768" s="1">
        <v>358.85892857302701</v>
      </c>
      <c r="L4768" s="1">
        <v>13.201734123226499</v>
      </c>
      <c r="M4768" s="1">
        <f t="shared" si="299"/>
        <v>65.246346266284746</v>
      </c>
      <c r="N4768" s="1">
        <v>0</v>
      </c>
      <c r="O4768" s="1" t="str">
        <f t="shared" si="296"/>
        <v>&gt;40</v>
      </c>
    </row>
    <row r="4769" spans="1:15">
      <c r="A4769" s="1">
        <v>4768</v>
      </c>
      <c r="B4769" s="1">
        <v>86753094768</v>
      </c>
      <c r="C4769" s="2">
        <v>1.3643835616438356</v>
      </c>
      <c r="D4769" s="2" t="str">
        <f t="shared" si="297"/>
        <v>&lt;= 1.5 year</v>
      </c>
      <c r="E4769" s="3">
        <v>39.816438356164383</v>
      </c>
      <c r="F4769" s="1">
        <v>0</v>
      </c>
      <c r="G4769" s="1">
        <v>73</v>
      </c>
      <c r="H4769" s="1" t="str">
        <f t="shared" si="298"/>
        <v>&lt;80</v>
      </c>
      <c r="I4769" s="1">
        <v>18.4912522408802</v>
      </c>
      <c r="J4769" s="1">
        <v>256.657847116261</v>
      </c>
      <c r="K4769" s="1">
        <v>189.41970551601099</v>
      </c>
      <c r="L4769" s="1">
        <v>48.906475112916397</v>
      </c>
      <c r="M4769" s="1">
        <f t="shared" si="299"/>
        <v>50.611069624042578</v>
      </c>
      <c r="N4769" s="1">
        <v>1</v>
      </c>
      <c r="O4769" s="1" t="str">
        <f t="shared" si="296"/>
        <v>25-40</v>
      </c>
    </row>
    <row r="4770" spans="1:15">
      <c r="A4770" s="1">
        <v>4769</v>
      </c>
      <c r="B4770" s="1">
        <v>86753094769</v>
      </c>
      <c r="C4770" s="2">
        <v>1.3561643835616439</v>
      </c>
      <c r="D4770" s="2" t="str">
        <f t="shared" si="297"/>
        <v>&lt;= 1.5 year</v>
      </c>
      <c r="E4770" s="3">
        <v>22.24931506849315</v>
      </c>
      <c r="F4770" s="1">
        <v>0</v>
      </c>
      <c r="G4770" s="1">
        <v>64</v>
      </c>
      <c r="H4770" s="1" t="str">
        <f t="shared" si="298"/>
        <v>&lt;80</v>
      </c>
      <c r="I4770" s="1">
        <v>381.11276382770899</v>
      </c>
      <c r="J4770" s="1">
        <v>482.95963760948501</v>
      </c>
      <c r="K4770" s="1">
        <v>2.9240913127902601</v>
      </c>
      <c r="L4770" s="1">
        <v>1.2216091824367501</v>
      </c>
      <c r="M4770" s="1">
        <f t="shared" si="299"/>
        <v>69.623276174402761</v>
      </c>
      <c r="N4770" s="1">
        <v>0</v>
      </c>
      <c r="O4770" s="1" t="str">
        <f t="shared" si="296"/>
        <v>17-25</v>
      </c>
    </row>
    <row r="4771" spans="1:15">
      <c r="A4771" s="1">
        <v>4770</v>
      </c>
      <c r="B4771" s="1">
        <v>86753094770</v>
      </c>
      <c r="C4771" s="2">
        <v>1.3698630136986301</v>
      </c>
      <c r="D4771" s="2" t="str">
        <f t="shared" si="297"/>
        <v>&lt;= 1.5 year</v>
      </c>
      <c r="E4771" s="3">
        <v>46.920547945205477</v>
      </c>
      <c r="F4771" s="1">
        <v>0</v>
      </c>
      <c r="G4771" s="1">
        <v>99</v>
      </c>
      <c r="H4771" s="1" t="str">
        <f t="shared" si="298"/>
        <v>&gt;=80</v>
      </c>
      <c r="I4771" s="1">
        <v>14.0921417205463</v>
      </c>
      <c r="J4771" s="1">
        <v>264.98902845677202</v>
      </c>
      <c r="K4771" s="1">
        <v>361.69802952260602</v>
      </c>
      <c r="L4771" s="1">
        <v>8.2858638335169097</v>
      </c>
      <c r="M4771" s="1">
        <f t="shared" si="299"/>
        <v>66.724560816920217</v>
      </c>
      <c r="N4771" s="1">
        <v>0</v>
      </c>
      <c r="O4771" s="1" t="str">
        <f t="shared" si="296"/>
        <v>&gt;40</v>
      </c>
    </row>
    <row r="4772" spans="1:15">
      <c r="A4772" s="1">
        <v>4771</v>
      </c>
      <c r="B4772" s="1">
        <v>86753094771</v>
      </c>
      <c r="C4772" s="2">
        <v>1.189041095890411</v>
      </c>
      <c r="D4772" s="2" t="str">
        <f t="shared" si="297"/>
        <v>&lt;= 1.5 year</v>
      </c>
      <c r="E4772" s="3">
        <v>41.709589041095889</v>
      </c>
      <c r="F4772" s="1">
        <v>1</v>
      </c>
      <c r="G4772" s="1">
        <v>102</v>
      </c>
      <c r="H4772" s="1" t="str">
        <f t="shared" si="298"/>
        <v>&gt;=80</v>
      </c>
      <c r="I4772" s="1">
        <v>27.802550871760399</v>
      </c>
      <c r="J4772" s="1">
        <v>293.89637817645598</v>
      </c>
      <c r="K4772" s="1">
        <v>194.701849042916</v>
      </c>
      <c r="L4772" s="1">
        <v>18.459100907906201</v>
      </c>
      <c r="M4772" s="1">
        <f t="shared" si="299"/>
        <v>51.315228317955977</v>
      </c>
      <c r="N4772" s="1">
        <v>1</v>
      </c>
      <c r="O4772" s="1" t="str">
        <f t="shared" si="296"/>
        <v>&gt;40</v>
      </c>
    </row>
    <row r="4773" spans="1:15">
      <c r="A4773" s="1">
        <v>4772</v>
      </c>
      <c r="B4773" s="1">
        <v>86753094772</v>
      </c>
      <c r="C4773" s="2">
        <v>0.82191780821917804</v>
      </c>
      <c r="D4773" s="2" t="str">
        <f t="shared" si="297"/>
        <v>&lt;= 1.5 year</v>
      </c>
      <c r="E4773" s="3">
        <v>35.202739726027396</v>
      </c>
      <c r="F4773" s="1">
        <v>1</v>
      </c>
      <c r="G4773" s="1">
        <v>20</v>
      </c>
      <c r="H4773" s="1" t="str">
        <f t="shared" si="298"/>
        <v>&lt;80</v>
      </c>
      <c r="I4773" s="1">
        <v>19.614265583559401</v>
      </c>
      <c r="J4773" s="1">
        <v>18.266465408471699</v>
      </c>
      <c r="K4773" s="1">
        <v>356.72421980127399</v>
      </c>
      <c r="L4773" s="1">
        <v>342.91674109078502</v>
      </c>
      <c r="M4773" s="1">
        <f t="shared" si="299"/>
        <v>86.987373786409563</v>
      </c>
      <c r="N4773" s="1">
        <v>0</v>
      </c>
      <c r="O4773" s="1" t="str">
        <f t="shared" si="296"/>
        <v>25-40</v>
      </c>
    </row>
    <row r="4774" spans="1:15">
      <c r="A4774" s="1">
        <v>4773</v>
      </c>
      <c r="B4774" s="1">
        <v>86753094773</v>
      </c>
      <c r="C4774" s="2">
        <v>1.2986301369863014</v>
      </c>
      <c r="D4774" s="2" t="str">
        <f t="shared" si="297"/>
        <v>&lt;= 1.5 year</v>
      </c>
      <c r="E4774" s="3">
        <v>41.797260273972604</v>
      </c>
      <c r="F4774" s="1">
        <v>0</v>
      </c>
      <c r="G4774" s="1">
        <v>90</v>
      </c>
      <c r="H4774" s="1" t="str">
        <f t="shared" si="298"/>
        <v>&gt;=80</v>
      </c>
      <c r="I4774" s="1">
        <v>2.2837155557637598</v>
      </c>
      <c r="J4774" s="1">
        <v>308.33378698876402</v>
      </c>
      <c r="K4774" s="1">
        <v>189.33001281557799</v>
      </c>
      <c r="L4774" s="1">
        <v>22.062434450824401</v>
      </c>
      <c r="M4774" s="1">
        <f t="shared" si="299"/>
        <v>50.216493875530503</v>
      </c>
      <c r="N4774" s="1">
        <v>1</v>
      </c>
      <c r="O4774" s="1" t="str">
        <f t="shared" si="296"/>
        <v>&gt;40</v>
      </c>
    </row>
    <row r="4775" spans="1:15">
      <c r="A4775" s="1">
        <v>4774</v>
      </c>
      <c r="B4775" s="1">
        <v>86753094774</v>
      </c>
      <c r="C4775" s="2">
        <v>1.736986301369863</v>
      </c>
      <c r="D4775" s="2" t="str">
        <f t="shared" si="297"/>
        <v>&gt; 1.5 year</v>
      </c>
      <c r="E4775" s="3">
        <v>28.67945205479452</v>
      </c>
      <c r="F4775" s="1">
        <v>0</v>
      </c>
      <c r="G4775" s="1">
        <v>29</v>
      </c>
      <c r="H4775" s="1" t="str">
        <f t="shared" si="298"/>
        <v>&lt;80</v>
      </c>
      <c r="I4775" s="1">
        <v>140.863666109202</v>
      </c>
      <c r="J4775" s="1">
        <v>234.59975634711299</v>
      </c>
      <c r="K4775" s="1">
        <v>216.05340507111501</v>
      </c>
      <c r="L4775" s="1">
        <v>265.03968782669801</v>
      </c>
      <c r="M4775" s="1">
        <f t="shared" si="299"/>
        <v>87.768244944242767</v>
      </c>
      <c r="N4775" s="1">
        <v>1</v>
      </c>
      <c r="O4775" s="1" t="str">
        <f t="shared" si="296"/>
        <v>25-40</v>
      </c>
    </row>
    <row r="4776" spans="1:15">
      <c r="A4776" s="1">
        <v>4775</v>
      </c>
      <c r="B4776" s="1">
        <v>86753094775</v>
      </c>
      <c r="C4776" s="2">
        <v>1.273972602739726</v>
      </c>
      <c r="D4776" s="2" t="str">
        <f t="shared" si="297"/>
        <v>&lt;= 1.5 year</v>
      </c>
      <c r="E4776" s="3">
        <v>40.561643835616437</v>
      </c>
      <c r="F4776" s="1">
        <v>0</v>
      </c>
      <c r="G4776" s="1">
        <v>84</v>
      </c>
      <c r="H4776" s="1" t="str">
        <f t="shared" si="298"/>
        <v>&gt;=80</v>
      </c>
      <c r="I4776" s="1">
        <v>25.619768516553801</v>
      </c>
      <c r="J4776" s="1">
        <v>133.52513322655099</v>
      </c>
      <c r="K4776" s="1">
        <v>296.02968709619</v>
      </c>
      <c r="L4776" s="1">
        <v>107.589955740972</v>
      </c>
      <c r="M4776" s="1">
        <f t="shared" si="299"/>
        <v>61.165949279907821</v>
      </c>
      <c r="N4776" s="1">
        <v>0</v>
      </c>
      <c r="O4776" s="1" t="str">
        <f t="shared" si="296"/>
        <v>&gt;40</v>
      </c>
    </row>
    <row r="4777" spans="1:15">
      <c r="A4777" s="1">
        <v>4776</v>
      </c>
      <c r="B4777" s="1">
        <v>86753094776</v>
      </c>
      <c r="C4777" s="2">
        <v>0.74520547945205484</v>
      </c>
      <c r="D4777" s="2" t="str">
        <f t="shared" si="297"/>
        <v>&lt;= 1.5 year</v>
      </c>
      <c r="E4777" s="3">
        <v>36.704109589041096</v>
      </c>
      <c r="F4777" s="1">
        <v>0</v>
      </c>
      <c r="G4777" s="1">
        <v>20</v>
      </c>
      <c r="H4777" s="1" t="str">
        <f t="shared" si="298"/>
        <v>&lt;80</v>
      </c>
      <c r="I4777" s="1">
        <v>104.800097251458</v>
      </c>
      <c r="J4777" s="1">
        <v>41.1111577905085</v>
      </c>
      <c r="K4777" s="1">
        <v>273.43353886529098</v>
      </c>
      <c r="L4777" s="1">
        <v>284.75586102887303</v>
      </c>
      <c r="M4777" s="1">
        <f t="shared" si="299"/>
        <v>78.655628390657</v>
      </c>
      <c r="N4777" s="1">
        <v>0</v>
      </c>
      <c r="O4777" s="1" t="str">
        <f t="shared" si="296"/>
        <v>25-40</v>
      </c>
    </row>
    <row r="4778" spans="1:15">
      <c r="A4778" s="1">
        <v>4777</v>
      </c>
      <c r="B4778" s="1">
        <v>86753094777</v>
      </c>
      <c r="C4778" s="2">
        <v>1.1315068493150684</v>
      </c>
      <c r="D4778" s="2" t="str">
        <f t="shared" si="297"/>
        <v>&lt;= 1.5 year</v>
      </c>
      <c r="E4778" s="3">
        <v>45.586301369863016</v>
      </c>
      <c r="F4778" s="1">
        <v>0</v>
      </c>
      <c r="G4778" s="1">
        <v>80</v>
      </c>
      <c r="H4778" s="1" t="str">
        <f t="shared" si="298"/>
        <v>&gt;=80</v>
      </c>
      <c r="I4778" s="1">
        <v>20.207747854765401</v>
      </c>
      <c r="J4778" s="1">
        <v>205.48586732678999</v>
      </c>
      <c r="K4778" s="1">
        <v>357.32346350003201</v>
      </c>
      <c r="L4778" s="1">
        <v>12.3915144022974</v>
      </c>
      <c r="M4778" s="1">
        <f t="shared" si="299"/>
        <v>62.421286562803964</v>
      </c>
      <c r="N4778" s="1">
        <v>0</v>
      </c>
      <c r="O4778" s="1" t="str">
        <f t="shared" si="296"/>
        <v>&gt;40</v>
      </c>
    </row>
    <row r="4779" spans="1:15">
      <c r="A4779" s="1">
        <v>4778</v>
      </c>
      <c r="B4779" s="1">
        <v>86753094778</v>
      </c>
      <c r="C4779" s="2">
        <v>1.167123287671233</v>
      </c>
      <c r="D4779" s="2" t="str">
        <f t="shared" si="297"/>
        <v>&lt;= 1.5 year</v>
      </c>
      <c r="E4779" s="3">
        <v>43.046575342465751</v>
      </c>
      <c r="F4779" s="1">
        <v>0</v>
      </c>
      <c r="G4779" s="1">
        <v>72</v>
      </c>
      <c r="H4779" s="1" t="str">
        <f t="shared" si="298"/>
        <v>&lt;80</v>
      </c>
      <c r="I4779" s="1">
        <v>0.37629138798852602</v>
      </c>
      <c r="J4779" s="1">
        <v>199.15098190751499</v>
      </c>
      <c r="K4779" s="1">
        <v>350.60821905984102</v>
      </c>
      <c r="L4779" s="1">
        <v>11.7776865832532</v>
      </c>
      <c r="M4779" s="1">
        <f t="shared" si="299"/>
        <v>59.448490540811584</v>
      </c>
      <c r="N4779" s="1">
        <v>1</v>
      </c>
      <c r="O4779" s="1" t="str">
        <f t="shared" si="296"/>
        <v>&gt;40</v>
      </c>
    </row>
    <row r="4780" spans="1:15">
      <c r="A4780" s="1">
        <v>4779</v>
      </c>
      <c r="B4780" s="1">
        <v>86753094779</v>
      </c>
      <c r="C4780" s="2">
        <v>1.6465753424657534</v>
      </c>
      <c r="D4780" s="2" t="str">
        <f t="shared" si="297"/>
        <v>&gt; 1.5 year</v>
      </c>
      <c r="E4780" s="3">
        <v>31.654794520547945</v>
      </c>
      <c r="F4780" s="1">
        <v>0</v>
      </c>
      <c r="G4780" s="1">
        <v>46</v>
      </c>
      <c r="H4780" s="1" t="str">
        <f t="shared" si="298"/>
        <v>&lt;80</v>
      </c>
      <c r="I4780" s="1">
        <v>107.388765055447</v>
      </c>
      <c r="J4780" s="1">
        <v>193.672656520353</v>
      </c>
      <c r="K4780" s="1">
        <v>324.43068202831603</v>
      </c>
      <c r="L4780" s="1">
        <v>192.92805037507901</v>
      </c>
      <c r="M4780" s="1">
        <f t="shared" si="299"/>
        <v>86.167961614471409</v>
      </c>
      <c r="N4780" s="1">
        <v>1</v>
      </c>
      <c r="O4780" s="1" t="str">
        <f t="shared" si="296"/>
        <v>25-40</v>
      </c>
    </row>
    <row r="4781" spans="1:15">
      <c r="A4781" s="1">
        <v>4780</v>
      </c>
      <c r="B4781" s="1">
        <v>86753094780</v>
      </c>
      <c r="C4781" s="2">
        <v>1.2821917808219179</v>
      </c>
      <c r="D4781" s="2" t="str">
        <f t="shared" si="297"/>
        <v>&lt;= 1.5 year</v>
      </c>
      <c r="E4781" s="3">
        <v>39.80821917808219</v>
      </c>
      <c r="F4781" s="1">
        <v>0</v>
      </c>
      <c r="G4781" s="1">
        <v>77</v>
      </c>
      <c r="H4781" s="1" t="str">
        <f t="shared" si="298"/>
        <v>&lt;80</v>
      </c>
      <c r="I4781" s="1">
        <v>104.039044642769</v>
      </c>
      <c r="J4781" s="1">
        <v>147.25214107537701</v>
      </c>
      <c r="K4781" s="1">
        <v>256.941871719402</v>
      </c>
      <c r="L4781" s="1">
        <v>71.044461317548894</v>
      </c>
      <c r="M4781" s="1">
        <f t="shared" si="299"/>
        <v>59.461654821885787</v>
      </c>
      <c r="N4781" s="1">
        <v>0</v>
      </c>
      <c r="O4781" s="1" t="str">
        <f t="shared" si="296"/>
        <v>25-40</v>
      </c>
    </row>
    <row r="4782" spans="1:15">
      <c r="A4782" s="1">
        <v>4781</v>
      </c>
      <c r="B4782" s="1">
        <v>86753094781</v>
      </c>
      <c r="C4782" s="2">
        <v>1.2273972602739727</v>
      </c>
      <c r="D4782" s="2" t="str">
        <f t="shared" si="297"/>
        <v>&lt;= 1.5 year</v>
      </c>
      <c r="E4782" s="3">
        <v>41.263013698630139</v>
      </c>
      <c r="F4782" s="1">
        <v>0</v>
      </c>
      <c r="G4782" s="1">
        <v>68</v>
      </c>
      <c r="H4782" s="1" t="str">
        <f t="shared" si="298"/>
        <v>&lt;80</v>
      </c>
      <c r="I4782" s="1">
        <v>10.3150653842949</v>
      </c>
      <c r="J4782" s="1">
        <v>269.71520515037702</v>
      </c>
      <c r="K4782" s="1">
        <v>263.05945495706402</v>
      </c>
      <c r="L4782" s="1">
        <v>17.0686974078879</v>
      </c>
      <c r="M4782" s="1">
        <f t="shared" si="299"/>
        <v>56.017799926567982</v>
      </c>
      <c r="N4782" s="1">
        <v>0</v>
      </c>
      <c r="O4782" s="1" t="str">
        <f t="shared" si="296"/>
        <v>&gt;40</v>
      </c>
    </row>
    <row r="4783" spans="1:15">
      <c r="A4783" s="1">
        <v>4782</v>
      </c>
      <c r="B4783" s="1">
        <v>86753094782</v>
      </c>
      <c r="C4783" s="2">
        <v>1.7863013698630137</v>
      </c>
      <c r="D4783" s="2" t="str">
        <f t="shared" si="297"/>
        <v>&gt; 1.5 year</v>
      </c>
      <c r="E4783" s="3">
        <v>34.221917808219175</v>
      </c>
      <c r="F4783" s="1">
        <v>1</v>
      </c>
      <c r="G4783" s="1">
        <v>67</v>
      </c>
      <c r="H4783" s="1" t="str">
        <f t="shared" si="298"/>
        <v>&lt;80</v>
      </c>
      <c r="I4783" s="1">
        <v>161.54023512923399</v>
      </c>
      <c r="J4783" s="1">
        <v>242.207533379962</v>
      </c>
      <c r="K4783" s="1">
        <v>262.291768340712</v>
      </c>
      <c r="L4783" s="1">
        <v>325.067132629686</v>
      </c>
      <c r="M4783" s="1">
        <f t="shared" si="299"/>
        <v>102.78288959718344</v>
      </c>
      <c r="N4783" s="1">
        <v>0</v>
      </c>
      <c r="O4783" s="1" t="str">
        <f t="shared" si="296"/>
        <v>25-40</v>
      </c>
    </row>
    <row r="4784" spans="1:15">
      <c r="A4784" s="1">
        <v>4783</v>
      </c>
      <c r="B4784" s="1">
        <v>86753094783</v>
      </c>
      <c r="C4784" s="2">
        <v>1.6657534246575343</v>
      </c>
      <c r="D4784" s="2" t="str">
        <f t="shared" si="297"/>
        <v>&gt; 1.5 year</v>
      </c>
      <c r="E4784" s="3">
        <v>28.164383561643834</v>
      </c>
      <c r="F4784" s="1">
        <v>1</v>
      </c>
      <c r="G4784" s="1">
        <v>57</v>
      </c>
      <c r="H4784" s="1" t="str">
        <f t="shared" si="298"/>
        <v>&lt;80</v>
      </c>
      <c r="I4784" s="1">
        <v>242.83680103890001</v>
      </c>
      <c r="J4784" s="1">
        <v>464.84079684115102</v>
      </c>
      <c r="K4784" s="1">
        <v>34.035730867170003</v>
      </c>
      <c r="L4784" s="1">
        <v>57.238207839569398</v>
      </c>
      <c r="M4784" s="1">
        <f t="shared" si="299"/>
        <v>67.567080475212805</v>
      </c>
      <c r="N4784" s="1">
        <v>0</v>
      </c>
      <c r="O4784" s="1" t="str">
        <f t="shared" si="296"/>
        <v>25-40</v>
      </c>
    </row>
    <row r="4785" spans="1:15">
      <c r="A4785" s="1">
        <v>4784</v>
      </c>
      <c r="B4785" s="1">
        <v>86753094784</v>
      </c>
      <c r="C4785" s="2">
        <v>1.1397260273972603</v>
      </c>
      <c r="D4785" s="2" t="str">
        <f t="shared" si="297"/>
        <v>&lt;= 1.5 year</v>
      </c>
      <c r="E4785" s="3">
        <v>40.649315068493152</v>
      </c>
      <c r="F4785" s="1">
        <v>0</v>
      </c>
      <c r="G4785" s="1">
        <v>88</v>
      </c>
      <c r="H4785" s="1" t="str">
        <f t="shared" si="298"/>
        <v>&gt;=80</v>
      </c>
      <c r="I4785" s="1">
        <v>10.820477304599599</v>
      </c>
      <c r="J4785" s="1">
        <v>358.28903610856503</v>
      </c>
      <c r="K4785" s="1">
        <v>190.453459375363</v>
      </c>
      <c r="L4785" s="1">
        <v>5.7135749227945301</v>
      </c>
      <c r="M4785" s="1">
        <f t="shared" si="299"/>
        <v>53.068805188832073</v>
      </c>
      <c r="N4785" s="1">
        <v>0</v>
      </c>
      <c r="O4785" s="1" t="str">
        <f t="shared" si="296"/>
        <v>&gt;40</v>
      </c>
    </row>
    <row r="4786" spans="1:15">
      <c r="A4786" s="1">
        <v>4785</v>
      </c>
      <c r="B4786" s="1">
        <v>86753094785</v>
      </c>
      <c r="C4786" s="2">
        <v>1.2794520547945205</v>
      </c>
      <c r="D4786" s="2" t="str">
        <f t="shared" si="297"/>
        <v>&lt;= 1.5 year</v>
      </c>
      <c r="E4786" s="3">
        <v>40.090410958904108</v>
      </c>
      <c r="F4786" s="1">
        <v>0</v>
      </c>
      <c r="G4786" s="1">
        <v>111</v>
      </c>
      <c r="H4786" s="1" t="str">
        <f t="shared" si="298"/>
        <v>&gt;=80</v>
      </c>
      <c r="I4786" s="1">
        <v>11.487269554436301</v>
      </c>
      <c r="J4786" s="1">
        <v>235.97019566276001</v>
      </c>
      <c r="K4786" s="1">
        <v>358.16119758756997</v>
      </c>
      <c r="L4786" s="1">
        <v>0.20881989232307499</v>
      </c>
      <c r="M4786" s="1">
        <f t="shared" si="299"/>
        <v>62.800999314962873</v>
      </c>
      <c r="N4786" s="1">
        <v>0</v>
      </c>
      <c r="O4786" s="1" t="str">
        <f t="shared" si="296"/>
        <v>&gt;40</v>
      </c>
    </row>
    <row r="4787" spans="1:15">
      <c r="A4787" s="1">
        <v>4786</v>
      </c>
      <c r="B4787" s="1">
        <v>86753094786</v>
      </c>
      <c r="C4787" s="2">
        <v>1.0684931506849316</v>
      </c>
      <c r="D4787" s="2" t="str">
        <f t="shared" si="297"/>
        <v>&lt;= 1.5 year</v>
      </c>
      <c r="E4787" s="3">
        <v>38.586301369863016</v>
      </c>
      <c r="F4787" s="1">
        <v>0</v>
      </c>
      <c r="G4787" s="1">
        <v>81</v>
      </c>
      <c r="H4787" s="1" t="str">
        <f t="shared" si="298"/>
        <v>&gt;=80</v>
      </c>
      <c r="I4787" s="1">
        <v>16.148656558663401</v>
      </c>
      <c r="J4787" s="1">
        <v>257.72037983512598</v>
      </c>
      <c r="K4787" s="1">
        <v>343.064880784965</v>
      </c>
      <c r="L4787" s="1">
        <v>5.0983132883737898</v>
      </c>
      <c r="M4787" s="1">
        <f t="shared" si="299"/>
        <v>63.689106200303797</v>
      </c>
      <c r="N4787" s="1">
        <v>0</v>
      </c>
      <c r="O4787" s="1" t="str">
        <f t="shared" si="296"/>
        <v>25-40</v>
      </c>
    </row>
    <row r="4788" spans="1:15">
      <c r="A4788" s="1">
        <v>4787</v>
      </c>
      <c r="B4788" s="1">
        <v>86753094787</v>
      </c>
      <c r="C4788" s="2">
        <v>1.7452054794520548</v>
      </c>
      <c r="D4788" s="2" t="str">
        <f t="shared" si="297"/>
        <v>&gt; 1.5 year</v>
      </c>
      <c r="E4788" s="3">
        <v>30.021917808219179</v>
      </c>
      <c r="F4788" s="1">
        <v>0</v>
      </c>
      <c r="G4788" s="1">
        <v>42</v>
      </c>
      <c r="H4788" s="1" t="str">
        <f t="shared" si="298"/>
        <v>&lt;80</v>
      </c>
      <c r="I4788" s="1">
        <v>222.58800884758699</v>
      </c>
      <c r="J4788" s="1">
        <v>199.35054196460601</v>
      </c>
      <c r="K4788" s="1">
        <v>378.95820986776698</v>
      </c>
      <c r="L4788" s="1">
        <v>196.57686454177099</v>
      </c>
      <c r="M4788" s="1">
        <f t="shared" si="299"/>
        <v>102.81929299412</v>
      </c>
      <c r="N4788" s="1">
        <v>0</v>
      </c>
      <c r="O4788" s="1" t="str">
        <f t="shared" si="296"/>
        <v>25-40</v>
      </c>
    </row>
    <row r="4789" spans="1:15">
      <c r="A4789" s="1">
        <v>4788</v>
      </c>
      <c r="B4789" s="1">
        <v>86753094788</v>
      </c>
      <c r="C4789" s="2">
        <v>1.2054794520547945</v>
      </c>
      <c r="D4789" s="2" t="str">
        <f t="shared" si="297"/>
        <v>&lt;= 1.5 year</v>
      </c>
      <c r="E4789" s="3">
        <v>37.824657534246576</v>
      </c>
      <c r="F4789" s="1">
        <v>1</v>
      </c>
      <c r="G4789" s="1">
        <v>94</v>
      </c>
      <c r="H4789" s="1" t="str">
        <f t="shared" si="298"/>
        <v>&gt;=80</v>
      </c>
      <c r="I4789" s="1">
        <v>26.157587417150001</v>
      </c>
      <c r="J4789" s="1">
        <v>241.385589414138</v>
      </c>
      <c r="K4789" s="1">
        <v>335.29595199046997</v>
      </c>
      <c r="L4789" s="1">
        <v>5.6832236507598797</v>
      </c>
      <c r="M4789" s="1">
        <f t="shared" si="299"/>
        <v>62.320955223450618</v>
      </c>
      <c r="N4789" s="1">
        <v>0</v>
      </c>
      <c r="O4789" s="1" t="str">
        <f t="shared" si="296"/>
        <v>25-40</v>
      </c>
    </row>
    <row r="4790" spans="1:15">
      <c r="A4790" s="1">
        <v>4789</v>
      </c>
      <c r="B4790" s="1">
        <v>86753094789</v>
      </c>
      <c r="C4790" s="2">
        <v>1.6328767123287671</v>
      </c>
      <c r="D4790" s="2" t="str">
        <f t="shared" si="297"/>
        <v>&gt; 1.5 year</v>
      </c>
      <c r="E4790" s="3">
        <v>29.947945205479453</v>
      </c>
      <c r="F4790" s="1">
        <v>0</v>
      </c>
      <c r="G4790" s="1">
        <v>62</v>
      </c>
      <c r="H4790" s="1" t="str">
        <f t="shared" si="298"/>
        <v>&lt;80</v>
      </c>
      <c r="I4790" s="1">
        <v>236.95555242117601</v>
      </c>
      <c r="J4790" s="1">
        <v>273.00051866165097</v>
      </c>
      <c r="K4790" s="1">
        <v>321.94994646911903</v>
      </c>
      <c r="L4790" s="1">
        <v>182.30293472587101</v>
      </c>
      <c r="M4790" s="1">
        <f t="shared" si="299"/>
        <v>101.30683143002497</v>
      </c>
      <c r="N4790" s="1">
        <v>0</v>
      </c>
      <c r="O4790" s="1" t="str">
        <f t="shared" si="296"/>
        <v>25-40</v>
      </c>
    </row>
    <row r="4791" spans="1:15">
      <c r="A4791" s="1">
        <v>4790</v>
      </c>
      <c r="B4791" s="1">
        <v>86753094790</v>
      </c>
      <c r="C4791" s="2">
        <v>1.3589041095890411</v>
      </c>
      <c r="D4791" s="2" t="str">
        <f t="shared" si="297"/>
        <v>&lt;= 1.5 year</v>
      </c>
      <c r="E4791" s="3">
        <v>40.654794520547945</v>
      </c>
      <c r="F4791" s="1">
        <v>1</v>
      </c>
      <c r="G4791" s="1">
        <v>69</v>
      </c>
      <c r="H4791" s="1" t="str">
        <f t="shared" si="298"/>
        <v>&lt;80</v>
      </c>
      <c r="I4791" s="1">
        <v>19.127952385423999</v>
      </c>
      <c r="J4791" s="1">
        <v>140.31397187704201</v>
      </c>
      <c r="K4791" s="1">
        <v>412.30558782008899</v>
      </c>
      <c r="L4791" s="1">
        <v>54.960847178588601</v>
      </c>
      <c r="M4791" s="1">
        <f t="shared" si="299"/>
        <v>68.827326140838593</v>
      </c>
      <c r="N4791" s="1">
        <v>0</v>
      </c>
      <c r="O4791" s="1" t="str">
        <f t="shared" si="296"/>
        <v>&gt;40</v>
      </c>
    </row>
    <row r="4792" spans="1:15">
      <c r="A4792" s="1">
        <v>4791</v>
      </c>
      <c r="B4792" s="1">
        <v>86753094791</v>
      </c>
      <c r="C4792" s="2">
        <v>1.1150684931506849</v>
      </c>
      <c r="D4792" s="2" t="str">
        <f t="shared" si="297"/>
        <v>&lt;= 1.5 year</v>
      </c>
      <c r="E4792" s="3">
        <v>36.989041095890414</v>
      </c>
      <c r="F4792" s="1">
        <v>0</v>
      </c>
      <c r="G4792" s="1">
        <v>99</v>
      </c>
      <c r="H4792" s="1" t="str">
        <f t="shared" si="298"/>
        <v>&gt;=80</v>
      </c>
      <c r="I4792" s="1">
        <v>23.995376522758299</v>
      </c>
      <c r="J4792" s="1">
        <v>270.902803246671</v>
      </c>
      <c r="K4792" s="1">
        <v>238.25301081753301</v>
      </c>
      <c r="L4792" s="1">
        <v>35.727009479494399</v>
      </c>
      <c r="M4792" s="1">
        <f t="shared" si="299"/>
        <v>56.469456817197631</v>
      </c>
      <c r="N4792" s="1">
        <v>0</v>
      </c>
      <c r="O4792" s="1" t="str">
        <f t="shared" si="296"/>
        <v>25-40</v>
      </c>
    </row>
    <row r="4793" spans="1:15">
      <c r="A4793" s="1">
        <v>4792</v>
      </c>
      <c r="B4793" s="1">
        <v>86753094792</v>
      </c>
      <c r="C4793" s="2">
        <v>1.2356164383561643</v>
      </c>
      <c r="D4793" s="2" t="str">
        <f t="shared" si="297"/>
        <v>&lt;= 1.5 year</v>
      </c>
      <c r="E4793" s="3">
        <v>46.986301369863014</v>
      </c>
      <c r="F4793" s="1">
        <v>0</v>
      </c>
      <c r="G4793" s="1">
        <v>82</v>
      </c>
      <c r="H4793" s="1" t="str">
        <f t="shared" si="298"/>
        <v>&gt;=80</v>
      </c>
      <c r="I4793" s="1">
        <v>88.451962000708406</v>
      </c>
      <c r="J4793" s="1">
        <v>302.77543336124802</v>
      </c>
      <c r="K4793" s="1">
        <v>199.61816730865499</v>
      </c>
      <c r="L4793" s="1">
        <v>4.8926328278687796</v>
      </c>
      <c r="M4793" s="1">
        <f t="shared" si="299"/>
        <v>55.839487645339361</v>
      </c>
      <c r="N4793" s="1">
        <v>0</v>
      </c>
      <c r="O4793" s="1" t="str">
        <f t="shared" si="296"/>
        <v>&gt;40</v>
      </c>
    </row>
    <row r="4794" spans="1:15">
      <c r="A4794" s="1">
        <v>4793</v>
      </c>
      <c r="B4794" s="1">
        <v>86753094793</v>
      </c>
      <c r="C4794" s="2">
        <v>0.83835616438356164</v>
      </c>
      <c r="D4794" s="2" t="str">
        <f t="shared" si="297"/>
        <v>&lt;= 1.5 year</v>
      </c>
      <c r="E4794" s="3">
        <v>36.024657534246572</v>
      </c>
      <c r="F4794" s="1">
        <v>0</v>
      </c>
      <c r="G4794" s="1">
        <v>20</v>
      </c>
      <c r="H4794" s="1" t="str">
        <f t="shared" si="298"/>
        <v>&lt;80</v>
      </c>
      <c r="I4794" s="1">
        <v>317.78904633976799</v>
      </c>
      <c r="J4794" s="1">
        <v>410.95943167035801</v>
      </c>
      <c r="K4794" s="1">
        <v>104.60102295702301</v>
      </c>
      <c r="L4794" s="1">
        <v>0.42211247947327502</v>
      </c>
      <c r="M4794" s="1">
        <f t="shared" si="299"/>
        <v>70.902654493189644</v>
      </c>
      <c r="N4794" s="1">
        <v>1</v>
      </c>
      <c r="O4794" s="1" t="str">
        <f t="shared" si="296"/>
        <v>25-40</v>
      </c>
    </row>
    <row r="4795" spans="1:15">
      <c r="A4795" s="1">
        <v>4794</v>
      </c>
      <c r="B4795" s="1">
        <v>86753094794</v>
      </c>
      <c r="C4795" s="2">
        <v>1.6301369863013699</v>
      </c>
      <c r="D4795" s="2" t="str">
        <f t="shared" si="297"/>
        <v>&gt; 1.5 year</v>
      </c>
      <c r="E4795" s="3">
        <v>31.813698630136987</v>
      </c>
      <c r="F4795" s="1">
        <v>0</v>
      </c>
      <c r="G4795" s="1">
        <v>39</v>
      </c>
      <c r="H4795" s="1" t="str">
        <f t="shared" si="298"/>
        <v>&lt;80</v>
      </c>
      <c r="I4795" s="1">
        <v>215.63422008960299</v>
      </c>
      <c r="J4795" s="1">
        <v>323.85501381179699</v>
      </c>
      <c r="K4795" s="1">
        <v>170.79119393679301</v>
      </c>
      <c r="L4795" s="1">
        <v>151.822033176975</v>
      </c>
      <c r="M4795" s="1">
        <f t="shared" si="299"/>
        <v>81.872725965764147</v>
      </c>
      <c r="N4795" s="1">
        <v>1</v>
      </c>
      <c r="O4795" s="1" t="str">
        <f t="shared" si="296"/>
        <v>25-40</v>
      </c>
    </row>
    <row r="4796" spans="1:15">
      <c r="A4796" s="1">
        <v>4795</v>
      </c>
      <c r="B4796" s="1">
        <v>86753094795</v>
      </c>
      <c r="C4796" s="2">
        <v>1.0273972602739727</v>
      </c>
      <c r="D4796" s="2" t="str">
        <f t="shared" si="297"/>
        <v>&lt;= 1.5 year</v>
      </c>
      <c r="E4796" s="3">
        <v>38.032876712328765</v>
      </c>
      <c r="F4796" s="1">
        <v>1</v>
      </c>
      <c r="G4796" s="1">
        <v>20</v>
      </c>
      <c r="H4796" s="1" t="str">
        <f t="shared" si="298"/>
        <v>&lt;80</v>
      </c>
      <c r="I4796" s="1">
        <v>47.902137384043499</v>
      </c>
      <c r="J4796" s="1">
        <v>94.029207028270505</v>
      </c>
      <c r="K4796" s="1">
        <v>310.59823857270999</v>
      </c>
      <c r="L4796" s="1">
        <v>431.03181278735002</v>
      </c>
      <c r="M4796" s="1">
        <f t="shared" si="299"/>
        <v>100.35011371619231</v>
      </c>
      <c r="N4796" s="1">
        <v>0</v>
      </c>
      <c r="O4796" s="1" t="str">
        <f t="shared" si="296"/>
        <v>25-40</v>
      </c>
    </row>
    <row r="4797" spans="1:15">
      <c r="A4797" s="1">
        <v>4796</v>
      </c>
      <c r="B4797" s="1">
        <v>86753094796</v>
      </c>
      <c r="C4797" s="2">
        <v>1.1835616438356165</v>
      </c>
      <c r="D4797" s="2" t="str">
        <f t="shared" si="297"/>
        <v>&lt;= 1.5 year</v>
      </c>
      <c r="E4797" s="3">
        <v>40.205479452054796</v>
      </c>
      <c r="F4797" s="1">
        <v>0</v>
      </c>
      <c r="G4797" s="1">
        <v>71</v>
      </c>
      <c r="H4797" s="1" t="str">
        <f t="shared" si="298"/>
        <v>&lt;80</v>
      </c>
      <c r="I4797" s="1">
        <v>7.5790097979195901</v>
      </c>
      <c r="J4797" s="1">
        <v>185.980535719594</v>
      </c>
      <c r="K4797" s="1">
        <v>245.11452021806801</v>
      </c>
      <c r="L4797" s="1">
        <v>131.05701617333801</v>
      </c>
      <c r="M4797" s="1">
        <f t="shared" si="299"/>
        <v>60.625348008369805</v>
      </c>
      <c r="N4797" s="1">
        <v>0</v>
      </c>
      <c r="O4797" s="1" t="str">
        <f t="shared" si="296"/>
        <v>&gt;40</v>
      </c>
    </row>
    <row r="4798" spans="1:15">
      <c r="A4798" s="1">
        <v>4797</v>
      </c>
      <c r="B4798" s="1">
        <v>86753094797</v>
      </c>
      <c r="C4798" s="2">
        <v>1.2493150684931507</v>
      </c>
      <c r="D4798" s="2" t="str">
        <f t="shared" si="297"/>
        <v>&lt;= 1.5 year</v>
      </c>
      <c r="E4798" s="3">
        <v>37.852054794520548</v>
      </c>
      <c r="F4798" s="1">
        <v>0</v>
      </c>
      <c r="G4798" s="1">
        <v>75</v>
      </c>
      <c r="H4798" s="1" t="str">
        <f t="shared" si="298"/>
        <v>&lt;80</v>
      </c>
      <c r="I4798" s="1">
        <v>10.072672070148901</v>
      </c>
      <c r="J4798" s="1">
        <v>185.36759494136001</v>
      </c>
      <c r="K4798" s="1">
        <v>276.04679802941098</v>
      </c>
      <c r="L4798" s="1">
        <v>64.5838806217875</v>
      </c>
      <c r="M4798" s="1">
        <f t="shared" si="299"/>
        <v>56.510902799064532</v>
      </c>
      <c r="N4798" s="1">
        <v>1</v>
      </c>
      <c r="O4798" s="1" t="str">
        <f t="shared" si="296"/>
        <v>25-40</v>
      </c>
    </row>
    <row r="4799" spans="1:15">
      <c r="A4799" s="1">
        <v>4798</v>
      </c>
      <c r="B4799" s="1">
        <v>86753094798</v>
      </c>
      <c r="C4799" s="2">
        <v>1.2027397260273973</v>
      </c>
      <c r="D4799" s="2" t="str">
        <f t="shared" si="297"/>
        <v>&lt;= 1.5 year</v>
      </c>
      <c r="E4799" s="3">
        <v>38.824657534246576</v>
      </c>
      <c r="F4799" s="1">
        <v>0</v>
      </c>
      <c r="G4799" s="1">
        <v>60</v>
      </c>
      <c r="H4799" s="1" t="str">
        <f t="shared" si="298"/>
        <v>&lt;80</v>
      </c>
      <c r="I4799" s="1">
        <v>5.2230225215467403</v>
      </c>
      <c r="J4799" s="1">
        <v>248.70878450568799</v>
      </c>
      <c r="K4799" s="1">
        <v>293.668714987893</v>
      </c>
      <c r="L4799" s="1">
        <v>28.108022592826401</v>
      </c>
      <c r="M4799" s="1">
        <f t="shared" si="299"/>
        <v>58.927753071865098</v>
      </c>
      <c r="N4799" s="1">
        <v>0</v>
      </c>
      <c r="O4799" s="1" t="str">
        <f t="shared" si="296"/>
        <v>25-40</v>
      </c>
    </row>
    <row r="4800" spans="1:15">
      <c r="A4800" s="1">
        <v>4799</v>
      </c>
      <c r="B4800" s="1">
        <v>86753094799</v>
      </c>
      <c r="C4800" s="2">
        <v>1.3315068493150686</v>
      </c>
      <c r="D4800" s="2" t="str">
        <f t="shared" si="297"/>
        <v>&lt;= 1.5 year</v>
      </c>
      <c r="E4800" s="3">
        <v>25.904109589041095</v>
      </c>
      <c r="F4800" s="1">
        <v>0</v>
      </c>
      <c r="G4800" s="1">
        <v>54</v>
      </c>
      <c r="H4800" s="1" t="str">
        <f t="shared" si="298"/>
        <v>&lt;80</v>
      </c>
      <c r="I4800" s="1">
        <v>61.488823411128699</v>
      </c>
      <c r="J4800" s="1">
        <v>20.8990233086</v>
      </c>
      <c r="K4800" s="1">
        <v>229.29907637391301</v>
      </c>
      <c r="L4800" s="1">
        <v>477.30063018212701</v>
      </c>
      <c r="M4800" s="1">
        <f t="shared" si="299"/>
        <v>91.382992524303091</v>
      </c>
      <c r="N4800" s="1">
        <v>1</v>
      </c>
      <c r="O4800" s="1" t="str">
        <f t="shared" si="296"/>
        <v>25-40</v>
      </c>
    </row>
    <row r="4801" spans="1:15">
      <c r="A4801" s="1">
        <v>4800</v>
      </c>
      <c r="B4801" s="1">
        <v>86753094800</v>
      </c>
      <c r="C4801" s="2">
        <v>1.2547945205479452</v>
      </c>
      <c r="D4801" s="2" t="str">
        <f t="shared" si="297"/>
        <v>&lt;= 1.5 year</v>
      </c>
      <c r="E4801" s="3">
        <v>40.657534246575345</v>
      </c>
      <c r="F4801" s="1">
        <v>1</v>
      </c>
      <c r="G4801" s="1">
        <v>64</v>
      </c>
      <c r="H4801" s="1" t="str">
        <f t="shared" si="298"/>
        <v>&lt;80</v>
      </c>
      <c r="I4801" s="1">
        <v>2.5011481880162898</v>
      </c>
      <c r="J4801" s="1">
        <v>244.361447156727</v>
      </c>
      <c r="K4801" s="1">
        <v>255.95666692739599</v>
      </c>
      <c r="L4801" s="1">
        <v>58.6934307117983</v>
      </c>
      <c r="M4801" s="1">
        <f t="shared" si="299"/>
        <v>57.507019344282782</v>
      </c>
      <c r="N4801" s="1">
        <v>1</v>
      </c>
      <c r="O4801" s="1" t="str">
        <f t="shared" si="296"/>
        <v>&gt;40</v>
      </c>
    </row>
    <row r="4802" spans="1:15">
      <c r="A4802" s="1">
        <v>4801</v>
      </c>
      <c r="B4802" s="1">
        <v>86753094801</v>
      </c>
      <c r="C4802" s="2">
        <v>1.2301369863013698</v>
      </c>
      <c r="D4802" s="2" t="str">
        <f t="shared" si="297"/>
        <v>&lt;= 1.5 year</v>
      </c>
      <c r="E4802" s="3">
        <v>45.676712328767124</v>
      </c>
      <c r="F4802" s="1">
        <v>1</v>
      </c>
      <c r="G4802" s="1">
        <v>71</v>
      </c>
      <c r="H4802" s="1" t="str">
        <f t="shared" si="298"/>
        <v>&lt;80</v>
      </c>
      <c r="I4802" s="1">
        <v>26.967198718098999</v>
      </c>
      <c r="J4802" s="1">
        <v>187.421772755641</v>
      </c>
      <c r="K4802" s="1">
        <v>358.00119380427702</v>
      </c>
      <c r="L4802" s="1">
        <v>17.668775779030799</v>
      </c>
      <c r="M4802" s="1">
        <f t="shared" si="299"/>
        <v>62.231514067896143</v>
      </c>
      <c r="N4802" s="1">
        <v>1</v>
      </c>
      <c r="O4802" s="1" t="str">
        <f t="shared" ref="O4802:O4865" si="300">IF(AND(E4802&gt;17,E4802&lt;25),"17-25",IF(AND(E4802&gt;25,E4802&lt;40),"25-40","&gt;40"))</f>
        <v>&gt;40</v>
      </c>
    </row>
    <row r="4803" spans="1:15">
      <c r="A4803" s="1">
        <v>4802</v>
      </c>
      <c r="B4803" s="1">
        <v>86753094802</v>
      </c>
      <c r="C4803" s="2">
        <v>1.463013698630137</v>
      </c>
      <c r="D4803" s="2" t="str">
        <f t="shared" ref="D4803:D4866" si="301">IF(OR(C4803&lt;1.5, C4803=1.5),"&lt;= 1.5 year","&gt; 1.5 year")</f>
        <v>&lt;= 1.5 year</v>
      </c>
      <c r="E4803" s="3">
        <v>28.336986301369862</v>
      </c>
      <c r="F4803" s="1">
        <v>1</v>
      </c>
      <c r="G4803" s="1">
        <v>57</v>
      </c>
      <c r="H4803" s="1" t="str">
        <f t="shared" ref="H4803:H4866" si="302">IF(G4803&lt;80,"&lt;80","&gt;=80")</f>
        <v>&lt;80</v>
      </c>
      <c r="I4803" s="1">
        <v>415.74659223104999</v>
      </c>
      <c r="J4803" s="1">
        <v>273.721643279658</v>
      </c>
      <c r="K4803" s="1">
        <v>112.145273777222</v>
      </c>
      <c r="L4803" s="1">
        <v>25.459735675354899</v>
      </c>
      <c r="M4803" s="1">
        <f t="shared" ref="M4803:M4866" si="303">SUMPRODUCT(I4803:L4803,$P$3:$S$3)</f>
        <v>71.67005997516587</v>
      </c>
      <c r="N4803" s="1">
        <v>0</v>
      </c>
      <c r="O4803" s="1" t="str">
        <f t="shared" si="300"/>
        <v>25-40</v>
      </c>
    </row>
    <row r="4804" spans="1:15">
      <c r="A4804" s="1">
        <v>4803</v>
      </c>
      <c r="B4804" s="1">
        <v>86753094803</v>
      </c>
      <c r="C4804" s="2">
        <v>0.98082191780821915</v>
      </c>
      <c r="D4804" s="2" t="str">
        <f t="shared" si="301"/>
        <v>&lt;= 1.5 year</v>
      </c>
      <c r="E4804" s="3">
        <v>36.523287671232879</v>
      </c>
      <c r="F4804" s="1">
        <v>0</v>
      </c>
      <c r="G4804" s="1">
        <v>21</v>
      </c>
      <c r="H4804" s="1" t="str">
        <f t="shared" si="302"/>
        <v>&lt;80</v>
      </c>
      <c r="I4804" s="1">
        <v>28.346586688249499</v>
      </c>
      <c r="J4804" s="1">
        <v>26.53403604963</v>
      </c>
      <c r="K4804" s="1">
        <v>417.87769955254299</v>
      </c>
      <c r="L4804" s="1">
        <v>358.51764827938501</v>
      </c>
      <c r="M4804" s="1">
        <f t="shared" si="303"/>
        <v>97.557891558861712</v>
      </c>
      <c r="N4804" s="1">
        <v>0</v>
      </c>
      <c r="O4804" s="1" t="str">
        <f t="shared" si="300"/>
        <v>25-40</v>
      </c>
    </row>
    <row r="4805" spans="1:15">
      <c r="A4805" s="1">
        <v>4804</v>
      </c>
      <c r="B4805" s="1">
        <v>86753094804</v>
      </c>
      <c r="C4805" s="2">
        <v>1.6273972602739726</v>
      </c>
      <c r="D4805" s="2" t="str">
        <f t="shared" si="301"/>
        <v>&gt; 1.5 year</v>
      </c>
      <c r="E4805" s="3">
        <v>31.87945205479452</v>
      </c>
      <c r="F4805" s="1">
        <v>0</v>
      </c>
      <c r="G4805" s="1">
        <v>52</v>
      </c>
      <c r="H4805" s="1" t="str">
        <f t="shared" si="302"/>
        <v>&lt;80</v>
      </c>
      <c r="I4805" s="1">
        <v>276.71000972188602</v>
      </c>
      <c r="J4805" s="1">
        <v>146.49274166545899</v>
      </c>
      <c r="K4805" s="1">
        <v>257.86027536582401</v>
      </c>
      <c r="L4805" s="1">
        <v>162.49863247599501</v>
      </c>
      <c r="M4805" s="1">
        <f t="shared" si="303"/>
        <v>84.299289052005875</v>
      </c>
      <c r="N4805" s="1">
        <v>1</v>
      </c>
      <c r="O4805" s="1" t="str">
        <f t="shared" si="300"/>
        <v>25-40</v>
      </c>
    </row>
    <row r="4806" spans="1:15">
      <c r="A4806" s="1">
        <v>4805</v>
      </c>
      <c r="B4806" s="1">
        <v>86753094805</v>
      </c>
      <c r="C4806" s="2">
        <v>1.8</v>
      </c>
      <c r="D4806" s="2" t="str">
        <f t="shared" si="301"/>
        <v>&gt; 1.5 year</v>
      </c>
      <c r="E4806" s="3">
        <v>30.857534246575341</v>
      </c>
      <c r="F4806" s="1">
        <v>0</v>
      </c>
      <c r="G4806" s="1">
        <v>20</v>
      </c>
      <c r="H4806" s="1" t="str">
        <f t="shared" si="302"/>
        <v>&lt;80</v>
      </c>
      <c r="I4806" s="1">
        <v>111.095372620107</v>
      </c>
      <c r="J4806" s="1">
        <v>242.826341826815</v>
      </c>
      <c r="K4806" s="1">
        <v>246.520286957417</v>
      </c>
      <c r="L4806" s="1">
        <v>335.57562120651198</v>
      </c>
      <c r="M4806" s="1">
        <f t="shared" si="303"/>
        <v>98.165246135425235</v>
      </c>
      <c r="N4806" s="1">
        <v>1</v>
      </c>
      <c r="O4806" s="1" t="str">
        <f t="shared" si="300"/>
        <v>25-40</v>
      </c>
    </row>
    <row r="4807" spans="1:15">
      <c r="A4807" s="1">
        <v>4806</v>
      </c>
      <c r="B4807" s="1">
        <v>86753094806</v>
      </c>
      <c r="C4807" s="2">
        <v>1.273972602739726</v>
      </c>
      <c r="D4807" s="2" t="str">
        <f t="shared" si="301"/>
        <v>&lt;= 1.5 year</v>
      </c>
      <c r="E4807" s="3">
        <v>23.506849315068493</v>
      </c>
      <c r="F4807" s="1">
        <v>1</v>
      </c>
      <c r="G4807" s="1">
        <v>55</v>
      </c>
      <c r="H4807" s="1" t="str">
        <f t="shared" si="302"/>
        <v>&lt;80</v>
      </c>
      <c r="I4807" s="1">
        <v>560.96689657201</v>
      </c>
      <c r="J4807" s="1">
        <v>215.57012508944999</v>
      </c>
      <c r="K4807" s="1">
        <v>11.951028801982501</v>
      </c>
      <c r="L4807" s="1">
        <v>37.243314016435299</v>
      </c>
      <c r="M4807" s="1">
        <f t="shared" si="303"/>
        <v>68.026282871126938</v>
      </c>
      <c r="N4807" s="1">
        <v>0</v>
      </c>
      <c r="O4807" s="1" t="str">
        <f t="shared" si="300"/>
        <v>17-25</v>
      </c>
    </row>
    <row r="4808" spans="1:15">
      <c r="A4808" s="1">
        <v>4807</v>
      </c>
      <c r="B4808" s="1">
        <v>86753094807</v>
      </c>
      <c r="C4808" s="2">
        <v>1.5534246575342465</v>
      </c>
      <c r="D4808" s="2" t="str">
        <f t="shared" si="301"/>
        <v>&gt; 1.5 year</v>
      </c>
      <c r="E4808" s="3">
        <v>30.224657534246575</v>
      </c>
      <c r="F4808" s="1">
        <v>0</v>
      </c>
      <c r="G4808" s="1">
        <v>33</v>
      </c>
      <c r="H4808" s="1" t="str">
        <f t="shared" si="302"/>
        <v>&lt;80</v>
      </c>
      <c r="I4808" s="1">
        <v>250.98285395701001</v>
      </c>
      <c r="J4808" s="1">
        <v>110.33088090880599</v>
      </c>
      <c r="K4808" s="1">
        <v>371.025070381028</v>
      </c>
      <c r="L4808" s="1">
        <v>323.90353503786201</v>
      </c>
      <c r="M4808" s="1">
        <f t="shared" si="303"/>
        <v>112.29653143953206</v>
      </c>
      <c r="N4808" s="1">
        <v>0</v>
      </c>
      <c r="O4808" s="1" t="str">
        <f t="shared" si="300"/>
        <v>25-40</v>
      </c>
    </row>
    <row r="4809" spans="1:15">
      <c r="A4809" s="1">
        <v>4808</v>
      </c>
      <c r="B4809" s="1">
        <v>86753094808</v>
      </c>
      <c r="C4809" s="2">
        <v>1.6438356164383561</v>
      </c>
      <c r="D4809" s="2" t="str">
        <f t="shared" si="301"/>
        <v>&gt; 1.5 year</v>
      </c>
      <c r="E4809" s="3">
        <v>28.780821917808218</v>
      </c>
      <c r="F4809" s="1">
        <v>0</v>
      </c>
      <c r="G4809" s="1">
        <v>41</v>
      </c>
      <c r="H4809" s="1" t="str">
        <f t="shared" si="302"/>
        <v>&lt;80</v>
      </c>
      <c r="I4809" s="1">
        <v>185.95156082191801</v>
      </c>
      <c r="J4809" s="1">
        <v>280.58785805948298</v>
      </c>
      <c r="K4809" s="1">
        <v>190.49560818207499</v>
      </c>
      <c r="L4809" s="1">
        <v>286.384071793722</v>
      </c>
      <c r="M4809" s="1">
        <f t="shared" si="303"/>
        <v>94.54871510760772</v>
      </c>
      <c r="N4809" s="1">
        <v>0</v>
      </c>
      <c r="O4809" s="1" t="str">
        <f t="shared" si="300"/>
        <v>25-40</v>
      </c>
    </row>
    <row r="4810" spans="1:15">
      <c r="A4810" s="1">
        <v>4809</v>
      </c>
      <c r="B4810" s="1">
        <v>86753094809</v>
      </c>
      <c r="C4810" s="2">
        <v>0.94794520547945205</v>
      </c>
      <c r="D4810" s="2" t="str">
        <f t="shared" si="301"/>
        <v>&lt;= 1.5 year</v>
      </c>
      <c r="E4810" s="3">
        <v>32.715068493150682</v>
      </c>
      <c r="F4810" s="1">
        <v>0</v>
      </c>
      <c r="G4810" s="1">
        <v>19</v>
      </c>
      <c r="H4810" s="1" t="str">
        <f t="shared" si="302"/>
        <v>&lt;80</v>
      </c>
      <c r="I4810" s="1">
        <v>69.986875916382601</v>
      </c>
      <c r="J4810" s="1">
        <v>8.2309797025261293</v>
      </c>
      <c r="K4810" s="1">
        <v>388.146781400598</v>
      </c>
      <c r="L4810" s="1">
        <v>341.11086840719298</v>
      </c>
      <c r="M4810" s="1">
        <f t="shared" si="303"/>
        <v>93.768346426447607</v>
      </c>
      <c r="N4810" s="1">
        <v>0</v>
      </c>
      <c r="O4810" s="1" t="str">
        <f t="shared" si="300"/>
        <v>25-40</v>
      </c>
    </row>
    <row r="4811" spans="1:15">
      <c r="A4811" s="1">
        <v>4810</v>
      </c>
      <c r="B4811" s="1">
        <v>86753094810</v>
      </c>
      <c r="C4811" s="2">
        <v>1.210958904109589</v>
      </c>
      <c r="D4811" s="2" t="str">
        <f t="shared" si="301"/>
        <v>&lt;= 1.5 year</v>
      </c>
      <c r="E4811" s="3">
        <v>38.863013698630134</v>
      </c>
      <c r="F4811" s="1">
        <v>0</v>
      </c>
      <c r="G4811" s="1">
        <v>68</v>
      </c>
      <c r="H4811" s="1" t="str">
        <f t="shared" si="302"/>
        <v>&lt;80</v>
      </c>
      <c r="I4811" s="1">
        <v>73.241536134400903</v>
      </c>
      <c r="J4811" s="1">
        <v>152.94549150656101</v>
      </c>
      <c r="K4811" s="1">
        <v>352.59741149701102</v>
      </c>
      <c r="L4811" s="1">
        <v>45.253114996143701</v>
      </c>
      <c r="M4811" s="1">
        <f t="shared" si="303"/>
        <v>65.837025390455523</v>
      </c>
      <c r="N4811" s="1">
        <v>0</v>
      </c>
      <c r="O4811" s="1" t="str">
        <f t="shared" si="300"/>
        <v>25-40</v>
      </c>
    </row>
    <row r="4812" spans="1:15">
      <c r="A4812" s="1">
        <v>4811</v>
      </c>
      <c r="B4812" s="1">
        <v>86753094811</v>
      </c>
      <c r="C4812" s="2">
        <v>1.6986301369863013</v>
      </c>
      <c r="D4812" s="2" t="str">
        <f t="shared" si="301"/>
        <v>&gt; 1.5 year</v>
      </c>
      <c r="E4812" s="3">
        <v>32.805479452054797</v>
      </c>
      <c r="F4812" s="1">
        <v>0</v>
      </c>
      <c r="G4812" s="1">
        <v>31</v>
      </c>
      <c r="H4812" s="1" t="str">
        <f t="shared" si="302"/>
        <v>&lt;80</v>
      </c>
      <c r="I4812" s="1">
        <v>222.02088748962501</v>
      </c>
      <c r="J4812" s="1">
        <v>189.069526634471</v>
      </c>
      <c r="K4812" s="1">
        <v>241.03491952122599</v>
      </c>
      <c r="L4812" s="1">
        <v>190.644113890386</v>
      </c>
      <c r="M4812" s="1">
        <f t="shared" si="303"/>
        <v>84.688717139321113</v>
      </c>
      <c r="N4812" s="1">
        <v>1</v>
      </c>
      <c r="O4812" s="1" t="str">
        <f t="shared" si="300"/>
        <v>25-40</v>
      </c>
    </row>
    <row r="4813" spans="1:15">
      <c r="A4813" s="1">
        <v>4812</v>
      </c>
      <c r="B4813" s="1">
        <v>86753094812</v>
      </c>
      <c r="C4813" s="2">
        <v>1.0602739726027397</v>
      </c>
      <c r="D4813" s="2" t="str">
        <f t="shared" si="301"/>
        <v>&lt;= 1.5 year</v>
      </c>
      <c r="E4813" s="3">
        <v>35.473972602739728</v>
      </c>
      <c r="F4813" s="1">
        <v>0</v>
      </c>
      <c r="G4813" s="1">
        <v>108</v>
      </c>
      <c r="H4813" s="1" t="str">
        <f t="shared" si="302"/>
        <v>&gt;=80</v>
      </c>
      <c r="I4813" s="1">
        <v>28.071053340436698</v>
      </c>
      <c r="J4813" s="1">
        <v>255.53309189709299</v>
      </c>
      <c r="K4813" s="1">
        <v>177.80669996332901</v>
      </c>
      <c r="L4813" s="1">
        <v>36.294365629893001</v>
      </c>
      <c r="M4813" s="1">
        <f t="shared" si="303"/>
        <v>48.380459490189018</v>
      </c>
      <c r="N4813" s="1">
        <v>1</v>
      </c>
      <c r="O4813" s="1" t="str">
        <f t="shared" si="300"/>
        <v>25-40</v>
      </c>
    </row>
    <row r="4814" spans="1:15">
      <c r="A4814" s="1">
        <v>4813</v>
      </c>
      <c r="B4814" s="1">
        <v>86753094813</v>
      </c>
      <c r="C4814" s="2">
        <v>1.8301369863013699</v>
      </c>
      <c r="D4814" s="2" t="str">
        <f t="shared" si="301"/>
        <v>&gt; 1.5 year</v>
      </c>
      <c r="E4814" s="3">
        <v>30.438356164383563</v>
      </c>
      <c r="F4814" s="1">
        <v>0</v>
      </c>
      <c r="G4814" s="1">
        <v>37</v>
      </c>
      <c r="H4814" s="1" t="str">
        <f t="shared" si="302"/>
        <v>&lt;80</v>
      </c>
      <c r="I4814" s="1">
        <v>259.90116290291797</v>
      </c>
      <c r="J4814" s="1">
        <v>214.38885594538101</v>
      </c>
      <c r="K4814" s="1">
        <v>134.575371686555</v>
      </c>
      <c r="L4814" s="1">
        <v>286.21498276141301</v>
      </c>
      <c r="M4814" s="1">
        <f t="shared" si="303"/>
        <v>88.438044041620074</v>
      </c>
      <c r="N4814" s="1">
        <v>1</v>
      </c>
      <c r="O4814" s="1" t="str">
        <f t="shared" si="300"/>
        <v>25-40</v>
      </c>
    </row>
    <row r="4815" spans="1:15">
      <c r="A4815" s="1">
        <v>4814</v>
      </c>
      <c r="B4815" s="1">
        <v>86753094814</v>
      </c>
      <c r="C4815" s="2">
        <v>1.7315068493150685</v>
      </c>
      <c r="D4815" s="2" t="str">
        <f t="shared" si="301"/>
        <v>&gt; 1.5 year</v>
      </c>
      <c r="E4815" s="3">
        <v>31.158904109589042</v>
      </c>
      <c r="F4815" s="1">
        <v>0</v>
      </c>
      <c r="G4815" s="1">
        <v>40</v>
      </c>
      <c r="H4815" s="1" t="str">
        <f t="shared" si="302"/>
        <v>&lt;80</v>
      </c>
      <c r="I4815" s="1">
        <v>229.76686957082899</v>
      </c>
      <c r="J4815" s="1">
        <v>275.75614269942599</v>
      </c>
      <c r="K4815" s="1">
        <v>218.12006620428301</v>
      </c>
      <c r="L4815" s="1">
        <v>329.64358255252802</v>
      </c>
      <c r="M4815" s="1">
        <f t="shared" si="303"/>
        <v>106.17347883243772</v>
      </c>
      <c r="N4815" s="1">
        <v>0</v>
      </c>
      <c r="O4815" s="1" t="str">
        <f t="shared" si="300"/>
        <v>25-40</v>
      </c>
    </row>
    <row r="4816" spans="1:15">
      <c r="A4816" s="1">
        <v>4815</v>
      </c>
      <c r="B4816" s="1">
        <v>86753094815</v>
      </c>
      <c r="C4816" s="2">
        <v>1.5972602739726027</v>
      </c>
      <c r="D4816" s="2" t="str">
        <f t="shared" si="301"/>
        <v>&gt; 1.5 year</v>
      </c>
      <c r="E4816" s="3">
        <v>29.427397260273974</v>
      </c>
      <c r="F4816" s="1">
        <v>0</v>
      </c>
      <c r="G4816" s="1">
        <v>40</v>
      </c>
      <c r="H4816" s="1" t="str">
        <f t="shared" si="302"/>
        <v>&lt;80</v>
      </c>
      <c r="I4816" s="1">
        <v>207.80332836746899</v>
      </c>
      <c r="J4816" s="1">
        <v>275.91333294541403</v>
      </c>
      <c r="K4816" s="1">
        <v>202.51022344171901</v>
      </c>
      <c r="L4816" s="1">
        <v>341.112927201763</v>
      </c>
      <c r="M4816" s="1">
        <f t="shared" si="303"/>
        <v>103.93211098224847</v>
      </c>
      <c r="N4816" s="1">
        <v>0</v>
      </c>
      <c r="O4816" s="1" t="str">
        <f t="shared" si="300"/>
        <v>25-40</v>
      </c>
    </row>
    <row r="4817" spans="1:15">
      <c r="A4817" s="1">
        <v>4816</v>
      </c>
      <c r="B4817" s="1">
        <v>86753094816</v>
      </c>
      <c r="C4817" s="2">
        <v>1.2547945205479452</v>
      </c>
      <c r="D4817" s="2" t="str">
        <f t="shared" si="301"/>
        <v>&lt;= 1.5 year</v>
      </c>
      <c r="E4817" s="3">
        <v>29.583561643835615</v>
      </c>
      <c r="F4817" s="1">
        <v>1</v>
      </c>
      <c r="G4817" s="1">
        <v>59</v>
      </c>
      <c r="H4817" s="1" t="str">
        <f t="shared" si="302"/>
        <v>&lt;80</v>
      </c>
      <c r="I4817" s="1">
        <v>343.05610419040499</v>
      </c>
      <c r="J4817" s="1">
        <v>374.23627468159299</v>
      </c>
      <c r="K4817" s="1">
        <v>20.9812281104312</v>
      </c>
      <c r="L4817" s="1">
        <v>175.00114592185801</v>
      </c>
      <c r="M4817" s="1">
        <f t="shared" si="303"/>
        <v>80.901275193634547</v>
      </c>
      <c r="N4817" s="1">
        <v>0</v>
      </c>
      <c r="O4817" s="1" t="str">
        <f t="shared" si="300"/>
        <v>25-40</v>
      </c>
    </row>
    <row r="4818" spans="1:15">
      <c r="A4818" s="1">
        <v>4817</v>
      </c>
      <c r="B4818" s="1">
        <v>86753094817</v>
      </c>
      <c r="C4818" s="2">
        <v>1.1013698630136985</v>
      </c>
      <c r="D4818" s="2" t="str">
        <f t="shared" si="301"/>
        <v>&lt;= 1.5 year</v>
      </c>
      <c r="E4818" s="3">
        <v>38.273972602739725</v>
      </c>
      <c r="F4818" s="1">
        <v>1</v>
      </c>
      <c r="G4818" s="1">
        <v>21</v>
      </c>
      <c r="H4818" s="1" t="str">
        <f t="shared" si="302"/>
        <v>&lt;80</v>
      </c>
      <c r="I4818" s="1">
        <v>415.78593925697498</v>
      </c>
      <c r="J4818" s="1">
        <v>374.00175906784602</v>
      </c>
      <c r="K4818" s="1">
        <v>99.837354777888507</v>
      </c>
      <c r="L4818" s="1">
        <v>26.5053760192806</v>
      </c>
      <c r="M4818" s="1">
        <f t="shared" si="303"/>
        <v>78.344143561645978</v>
      </c>
      <c r="N4818" s="1">
        <v>1</v>
      </c>
      <c r="O4818" s="1" t="str">
        <f t="shared" si="300"/>
        <v>25-40</v>
      </c>
    </row>
    <row r="4819" spans="1:15">
      <c r="A4819" s="1">
        <v>4818</v>
      </c>
      <c r="B4819" s="1">
        <v>86753094818</v>
      </c>
      <c r="C4819" s="2">
        <v>1.3506849315068492</v>
      </c>
      <c r="D4819" s="2" t="str">
        <f t="shared" si="301"/>
        <v>&lt;= 1.5 year</v>
      </c>
      <c r="E4819" s="3">
        <v>28.673972602739727</v>
      </c>
      <c r="F4819" s="1">
        <v>1</v>
      </c>
      <c r="G4819" s="1">
        <v>58</v>
      </c>
      <c r="H4819" s="1" t="str">
        <f t="shared" si="302"/>
        <v>&lt;80</v>
      </c>
      <c r="I4819" s="1">
        <v>444.50734933188198</v>
      </c>
      <c r="J4819" s="1">
        <v>330.00697388304002</v>
      </c>
      <c r="K4819" s="1">
        <v>29.686237852869102</v>
      </c>
      <c r="L4819" s="1">
        <v>12.588042835145099</v>
      </c>
      <c r="M4819" s="1">
        <f t="shared" si="303"/>
        <v>67.034059539755461</v>
      </c>
      <c r="N4819" s="1">
        <v>0</v>
      </c>
      <c r="O4819" s="1" t="str">
        <f t="shared" si="300"/>
        <v>25-40</v>
      </c>
    </row>
    <row r="4820" spans="1:15">
      <c r="A4820" s="1">
        <v>4819</v>
      </c>
      <c r="B4820" s="1">
        <v>86753094819</v>
      </c>
      <c r="C4820" s="2">
        <v>0.94794520547945205</v>
      </c>
      <c r="D4820" s="2" t="str">
        <f t="shared" si="301"/>
        <v>&lt;= 1.5 year</v>
      </c>
      <c r="E4820" s="3">
        <v>35.112328767123287</v>
      </c>
      <c r="F4820" s="1">
        <v>0</v>
      </c>
      <c r="G4820" s="1">
        <v>20</v>
      </c>
      <c r="H4820" s="1" t="str">
        <f t="shared" si="302"/>
        <v>&lt;80</v>
      </c>
      <c r="I4820" s="1">
        <v>0.81705596080809495</v>
      </c>
      <c r="J4820" s="1">
        <v>4.1977009105559802</v>
      </c>
      <c r="K4820" s="1">
        <v>365.424548445965</v>
      </c>
      <c r="L4820" s="1">
        <v>404.17479005460001</v>
      </c>
      <c r="M4820" s="1">
        <f t="shared" si="303"/>
        <v>92.753101169776926</v>
      </c>
      <c r="N4820" s="1">
        <v>0</v>
      </c>
      <c r="O4820" s="1" t="str">
        <f t="shared" si="300"/>
        <v>25-40</v>
      </c>
    </row>
    <row r="4821" spans="1:15">
      <c r="A4821" s="1">
        <v>4820</v>
      </c>
      <c r="B4821" s="1">
        <v>86753094820</v>
      </c>
      <c r="C4821" s="2">
        <v>1.2328767123287672</v>
      </c>
      <c r="D4821" s="2" t="str">
        <f t="shared" si="301"/>
        <v>&lt;= 1.5 year</v>
      </c>
      <c r="E4821" s="3">
        <v>38.043835616438358</v>
      </c>
      <c r="F4821" s="1">
        <v>0</v>
      </c>
      <c r="G4821" s="1">
        <v>55</v>
      </c>
      <c r="H4821" s="1" t="str">
        <f t="shared" si="302"/>
        <v>&lt;80</v>
      </c>
      <c r="I4821" s="1">
        <v>32.088279801443697</v>
      </c>
      <c r="J4821" s="1">
        <v>364.20314369760899</v>
      </c>
      <c r="K4821" s="1">
        <v>127.948423287851</v>
      </c>
      <c r="L4821" s="1">
        <v>9.0075507186253994</v>
      </c>
      <c r="M4821" s="1">
        <f t="shared" si="303"/>
        <v>48.138030760701383</v>
      </c>
      <c r="N4821" s="1">
        <v>0</v>
      </c>
      <c r="O4821" s="1" t="str">
        <f t="shared" si="300"/>
        <v>25-40</v>
      </c>
    </row>
    <row r="4822" spans="1:15">
      <c r="A4822" s="1">
        <v>4821</v>
      </c>
      <c r="B4822" s="1">
        <v>86753094821</v>
      </c>
      <c r="C4822" s="2">
        <v>1.6958904109589041</v>
      </c>
      <c r="D4822" s="2" t="str">
        <f t="shared" si="301"/>
        <v>&gt; 1.5 year</v>
      </c>
      <c r="E4822" s="3">
        <v>26.484931506849314</v>
      </c>
      <c r="F4822" s="1">
        <v>0</v>
      </c>
      <c r="G4822" s="1">
        <v>41</v>
      </c>
      <c r="H4822" s="1" t="str">
        <f t="shared" si="302"/>
        <v>&lt;80</v>
      </c>
      <c r="I4822" s="1">
        <v>143.256145073645</v>
      </c>
      <c r="J4822" s="1">
        <v>250.28802528848999</v>
      </c>
      <c r="K4822" s="1">
        <v>297.32781700894901</v>
      </c>
      <c r="L4822" s="1">
        <v>298.49012950894598</v>
      </c>
      <c r="M4822" s="1">
        <f t="shared" si="303"/>
        <v>102.9816872111182</v>
      </c>
      <c r="N4822" s="1">
        <v>0</v>
      </c>
      <c r="O4822" s="1" t="str">
        <f t="shared" si="300"/>
        <v>25-40</v>
      </c>
    </row>
    <row r="4823" spans="1:15">
      <c r="A4823" s="1">
        <v>4822</v>
      </c>
      <c r="B4823" s="1">
        <v>86753094822</v>
      </c>
      <c r="C4823" s="2">
        <v>1.5753424657534247</v>
      </c>
      <c r="D4823" s="2" t="str">
        <f t="shared" si="301"/>
        <v>&gt; 1.5 year</v>
      </c>
      <c r="E4823" s="3">
        <v>26.257534246575343</v>
      </c>
      <c r="F4823" s="1">
        <v>0</v>
      </c>
      <c r="G4823" s="1">
        <v>48</v>
      </c>
      <c r="H4823" s="1" t="str">
        <f t="shared" si="302"/>
        <v>&lt;80</v>
      </c>
      <c r="I4823" s="1">
        <v>149.45286727557499</v>
      </c>
      <c r="J4823" s="1">
        <v>169.493950760069</v>
      </c>
      <c r="K4823" s="1">
        <v>260.03250008478199</v>
      </c>
      <c r="L4823" s="1">
        <v>504.83550253572298</v>
      </c>
      <c r="M4823" s="1">
        <f t="shared" si="303"/>
        <v>117.2999057573121</v>
      </c>
      <c r="N4823" s="1">
        <v>0</v>
      </c>
      <c r="O4823" s="1" t="str">
        <f t="shared" si="300"/>
        <v>25-40</v>
      </c>
    </row>
    <row r="4824" spans="1:15">
      <c r="A4824" s="1">
        <v>4823</v>
      </c>
      <c r="B4824" s="1">
        <v>86753094823</v>
      </c>
      <c r="C4824" s="2">
        <v>1.252054794520548</v>
      </c>
      <c r="D4824" s="2" t="str">
        <f t="shared" si="301"/>
        <v>&lt;= 1.5 year</v>
      </c>
      <c r="E4824" s="3">
        <v>39.56986301369863</v>
      </c>
      <c r="F4824" s="1">
        <v>0</v>
      </c>
      <c r="G4824" s="1">
        <v>71</v>
      </c>
      <c r="H4824" s="1" t="str">
        <f t="shared" si="302"/>
        <v>&lt;80</v>
      </c>
      <c r="I4824" s="1">
        <v>17.954408012353301</v>
      </c>
      <c r="J4824" s="1">
        <v>303.592529922815</v>
      </c>
      <c r="K4824" s="1">
        <v>232.30390904290201</v>
      </c>
      <c r="L4824" s="1">
        <v>35.928935877390003</v>
      </c>
      <c r="M4824" s="1">
        <f t="shared" si="303"/>
        <v>57.911696425248508</v>
      </c>
      <c r="N4824" s="1">
        <v>0</v>
      </c>
      <c r="O4824" s="1" t="str">
        <f t="shared" si="300"/>
        <v>25-40</v>
      </c>
    </row>
    <row r="4825" spans="1:15">
      <c r="A4825" s="1">
        <v>4824</v>
      </c>
      <c r="B4825" s="1">
        <v>86753094824</v>
      </c>
      <c r="C4825" s="2">
        <v>1.3232876712328767</v>
      </c>
      <c r="D4825" s="2" t="str">
        <f t="shared" si="301"/>
        <v>&lt;= 1.5 year</v>
      </c>
      <c r="E4825" s="3">
        <v>42.871232876712327</v>
      </c>
      <c r="F4825" s="1">
        <v>0</v>
      </c>
      <c r="G4825" s="1">
        <v>83</v>
      </c>
      <c r="H4825" s="1" t="str">
        <f t="shared" si="302"/>
        <v>&gt;=80</v>
      </c>
      <c r="I4825" s="1">
        <v>42.622756812613602</v>
      </c>
      <c r="J4825" s="1">
        <v>206.849309861476</v>
      </c>
      <c r="K4825" s="1">
        <v>266.21358104580497</v>
      </c>
      <c r="L4825" s="1">
        <v>24.801205170819902</v>
      </c>
      <c r="M4825" s="1">
        <f t="shared" si="303"/>
        <v>54.879539679922154</v>
      </c>
      <c r="N4825" s="1">
        <v>1</v>
      </c>
      <c r="O4825" s="1" t="str">
        <f t="shared" si="300"/>
        <v>&gt;40</v>
      </c>
    </row>
    <row r="4826" spans="1:15">
      <c r="A4826" s="1">
        <v>4825</v>
      </c>
      <c r="B4826" s="1">
        <v>86753094825</v>
      </c>
      <c r="C4826" s="2">
        <v>0.86575342465753424</v>
      </c>
      <c r="D4826" s="2" t="str">
        <f t="shared" si="301"/>
        <v>&lt;= 1.5 year</v>
      </c>
      <c r="E4826" s="3">
        <v>35.93150684931507</v>
      </c>
      <c r="F4826" s="1">
        <v>0</v>
      </c>
      <c r="G4826" s="1">
        <v>21</v>
      </c>
      <c r="H4826" s="1" t="str">
        <f t="shared" si="302"/>
        <v>&lt;80</v>
      </c>
      <c r="I4826" s="1">
        <v>119.70329142100699</v>
      </c>
      <c r="J4826" s="1">
        <v>57.6962168554698</v>
      </c>
      <c r="K4826" s="1">
        <v>376.58966496554098</v>
      </c>
      <c r="L4826" s="1">
        <v>275.48385242763101</v>
      </c>
      <c r="M4826" s="1">
        <f t="shared" si="303"/>
        <v>92.440782749298776</v>
      </c>
      <c r="N4826" s="1">
        <v>0</v>
      </c>
      <c r="O4826" s="1" t="str">
        <f t="shared" si="300"/>
        <v>25-40</v>
      </c>
    </row>
    <row r="4827" spans="1:15">
      <c r="A4827" s="1">
        <v>4826</v>
      </c>
      <c r="B4827" s="1">
        <v>86753094826</v>
      </c>
      <c r="C4827" s="2">
        <v>1.5863013698630137</v>
      </c>
      <c r="D4827" s="2" t="str">
        <f t="shared" si="301"/>
        <v>&gt; 1.5 year</v>
      </c>
      <c r="E4827" s="3">
        <v>30.101369863013698</v>
      </c>
      <c r="F4827" s="1">
        <v>0</v>
      </c>
      <c r="G4827" s="1">
        <v>35</v>
      </c>
      <c r="H4827" s="1" t="str">
        <f t="shared" si="302"/>
        <v>&lt;80</v>
      </c>
      <c r="I4827" s="1">
        <v>207.86855562935199</v>
      </c>
      <c r="J4827" s="1">
        <v>361.513389758654</v>
      </c>
      <c r="K4827" s="1">
        <v>119.974861405615</v>
      </c>
      <c r="L4827" s="1">
        <v>318.50123057771799</v>
      </c>
      <c r="M4827" s="1">
        <f t="shared" si="303"/>
        <v>98.167686669040449</v>
      </c>
      <c r="N4827" s="1">
        <v>0</v>
      </c>
      <c r="O4827" s="1" t="str">
        <f t="shared" si="300"/>
        <v>25-40</v>
      </c>
    </row>
    <row r="4828" spans="1:15">
      <c r="A4828" s="1">
        <v>4827</v>
      </c>
      <c r="B4828" s="1">
        <v>86753094827</v>
      </c>
      <c r="C4828" s="2">
        <v>1.4712328767123288</v>
      </c>
      <c r="D4828" s="2" t="str">
        <f t="shared" si="301"/>
        <v>&lt;= 1.5 year</v>
      </c>
      <c r="E4828" s="3">
        <v>21.219178082191782</v>
      </c>
      <c r="F4828" s="1">
        <v>1</v>
      </c>
      <c r="G4828" s="1">
        <v>53</v>
      </c>
      <c r="H4828" s="1" t="str">
        <f t="shared" si="302"/>
        <v>&lt;80</v>
      </c>
      <c r="I4828" s="1">
        <v>273.47862136811699</v>
      </c>
      <c r="J4828" s="1">
        <v>416.37316594652799</v>
      </c>
      <c r="K4828" s="1">
        <v>27.362676725462901</v>
      </c>
      <c r="L4828" s="1">
        <v>108.891864306987</v>
      </c>
      <c r="M4828" s="1">
        <f t="shared" si="303"/>
        <v>71.538687909065587</v>
      </c>
      <c r="N4828" s="1">
        <v>0</v>
      </c>
      <c r="O4828" s="1" t="str">
        <f t="shared" si="300"/>
        <v>17-25</v>
      </c>
    </row>
    <row r="4829" spans="1:15">
      <c r="A4829" s="1">
        <v>4828</v>
      </c>
      <c r="B4829" s="1">
        <v>86753094828</v>
      </c>
      <c r="C4829" s="2">
        <v>1.1945205479452055</v>
      </c>
      <c r="D4829" s="2" t="str">
        <f t="shared" si="301"/>
        <v>&lt;= 1.5 year</v>
      </c>
      <c r="E4829" s="3">
        <v>40.56986301369863</v>
      </c>
      <c r="F4829" s="1">
        <v>0</v>
      </c>
      <c r="G4829" s="1">
        <v>103</v>
      </c>
      <c r="H4829" s="1" t="str">
        <f t="shared" si="302"/>
        <v>&gt;=80</v>
      </c>
      <c r="I4829" s="1">
        <v>14.4051530650563</v>
      </c>
      <c r="J4829" s="1">
        <v>220.20549997743601</v>
      </c>
      <c r="K4829" s="1">
        <v>332.458448069231</v>
      </c>
      <c r="L4829" s="1">
        <v>16.995750364515299</v>
      </c>
      <c r="M4829" s="1">
        <f t="shared" si="303"/>
        <v>60.703356055448943</v>
      </c>
      <c r="N4829" s="1">
        <v>0</v>
      </c>
      <c r="O4829" s="1" t="str">
        <f t="shared" si="300"/>
        <v>&gt;40</v>
      </c>
    </row>
    <row r="4830" spans="1:15">
      <c r="A4830" s="1">
        <v>4829</v>
      </c>
      <c r="B4830" s="1">
        <v>86753094829</v>
      </c>
      <c r="C4830" s="2">
        <v>1.2547945205479452</v>
      </c>
      <c r="D4830" s="2" t="str">
        <f t="shared" si="301"/>
        <v>&lt;= 1.5 year</v>
      </c>
      <c r="E4830" s="3">
        <v>37.098630136986301</v>
      </c>
      <c r="F4830" s="1">
        <v>0</v>
      </c>
      <c r="G4830" s="1">
        <v>61</v>
      </c>
      <c r="H4830" s="1" t="str">
        <f t="shared" si="302"/>
        <v>&lt;80</v>
      </c>
      <c r="I4830" s="1">
        <v>0.56856070202713405</v>
      </c>
      <c r="J4830" s="1">
        <v>274.53981325761902</v>
      </c>
      <c r="K4830" s="1">
        <v>324.17200806533498</v>
      </c>
      <c r="L4830" s="1">
        <v>42.560352039441199</v>
      </c>
      <c r="M4830" s="1">
        <f t="shared" si="303"/>
        <v>66.016553129344828</v>
      </c>
      <c r="N4830" s="1">
        <v>0</v>
      </c>
      <c r="O4830" s="1" t="str">
        <f t="shared" si="300"/>
        <v>25-40</v>
      </c>
    </row>
    <row r="4831" spans="1:15">
      <c r="A4831" s="1">
        <v>4830</v>
      </c>
      <c r="B4831" s="1">
        <v>86753094830</v>
      </c>
      <c r="C4831" s="2">
        <v>1.2383561643835617</v>
      </c>
      <c r="D4831" s="2" t="str">
        <f t="shared" si="301"/>
        <v>&lt;= 1.5 year</v>
      </c>
      <c r="E4831" s="3">
        <v>40.865753424657534</v>
      </c>
      <c r="F4831" s="1">
        <v>0</v>
      </c>
      <c r="G4831" s="1">
        <v>64</v>
      </c>
      <c r="H4831" s="1" t="str">
        <f t="shared" si="302"/>
        <v>&lt;80</v>
      </c>
      <c r="I4831" s="1">
        <v>4.2754184209488404</v>
      </c>
      <c r="J4831" s="1">
        <v>244.23704006057099</v>
      </c>
      <c r="K4831" s="1">
        <v>292.15521406203101</v>
      </c>
      <c r="L4831" s="1">
        <v>1.5960486179723801</v>
      </c>
      <c r="M4831" s="1">
        <f t="shared" si="303"/>
        <v>55.131148200121991</v>
      </c>
      <c r="N4831" s="1">
        <v>1</v>
      </c>
      <c r="O4831" s="1" t="str">
        <f t="shared" si="300"/>
        <v>&gt;40</v>
      </c>
    </row>
    <row r="4832" spans="1:15">
      <c r="A4832" s="1">
        <v>4831</v>
      </c>
      <c r="B4832" s="1">
        <v>86753094831</v>
      </c>
      <c r="C4832" s="2">
        <v>1.5616438356164384</v>
      </c>
      <c r="D4832" s="2" t="str">
        <f t="shared" si="301"/>
        <v>&gt; 1.5 year</v>
      </c>
      <c r="E4832" s="3">
        <v>26.084931506849315</v>
      </c>
      <c r="F4832" s="1">
        <v>0</v>
      </c>
      <c r="G4832" s="1">
        <v>53</v>
      </c>
      <c r="H4832" s="1" t="str">
        <f t="shared" si="302"/>
        <v>&lt;80</v>
      </c>
      <c r="I4832" s="1">
        <v>163.09539580404501</v>
      </c>
      <c r="J4832" s="1">
        <v>128.95438347179299</v>
      </c>
      <c r="K4832" s="1">
        <v>271.08121736330799</v>
      </c>
      <c r="L4832" s="1">
        <v>225.551781583652</v>
      </c>
      <c r="M4832" s="1">
        <f t="shared" si="303"/>
        <v>82.959942215702227</v>
      </c>
      <c r="N4832" s="1">
        <v>1</v>
      </c>
      <c r="O4832" s="1" t="str">
        <f t="shared" si="300"/>
        <v>25-40</v>
      </c>
    </row>
    <row r="4833" spans="1:15">
      <c r="A4833" s="1">
        <v>4832</v>
      </c>
      <c r="B4833" s="1">
        <v>86753094832</v>
      </c>
      <c r="C4833" s="2">
        <v>0.9452054794520548</v>
      </c>
      <c r="D4833" s="2" t="str">
        <f t="shared" si="301"/>
        <v>&lt;= 1.5 year</v>
      </c>
      <c r="E4833" s="3">
        <v>33.802739726027397</v>
      </c>
      <c r="F4833" s="1">
        <v>1</v>
      </c>
      <c r="G4833" s="1">
        <v>21</v>
      </c>
      <c r="H4833" s="1" t="str">
        <f t="shared" si="302"/>
        <v>&lt;80</v>
      </c>
      <c r="I4833" s="1">
        <v>17.2597450422574</v>
      </c>
      <c r="J4833" s="1">
        <v>18.677471210509399</v>
      </c>
      <c r="K4833" s="1">
        <v>213.55544514347301</v>
      </c>
      <c r="L4833" s="1">
        <v>515.64458715981596</v>
      </c>
      <c r="M4833" s="1">
        <f t="shared" si="303"/>
        <v>90.378981176616008</v>
      </c>
      <c r="N4833" s="1">
        <v>0</v>
      </c>
      <c r="O4833" s="1" t="str">
        <f t="shared" si="300"/>
        <v>25-40</v>
      </c>
    </row>
    <row r="4834" spans="1:15">
      <c r="A4834" s="1">
        <v>4833</v>
      </c>
      <c r="B4834" s="1">
        <v>86753094833</v>
      </c>
      <c r="C4834" s="2">
        <v>1.1232876712328768</v>
      </c>
      <c r="D4834" s="2" t="str">
        <f t="shared" si="301"/>
        <v>&lt;= 1.5 year</v>
      </c>
      <c r="E4834" s="3">
        <v>41.161643835616438</v>
      </c>
      <c r="F4834" s="1">
        <v>1</v>
      </c>
      <c r="G4834" s="1">
        <v>73</v>
      </c>
      <c r="H4834" s="1" t="str">
        <f t="shared" si="302"/>
        <v>&lt;80</v>
      </c>
      <c r="I4834" s="1">
        <v>18.650727919911699</v>
      </c>
      <c r="J4834" s="1">
        <v>265.025573803881</v>
      </c>
      <c r="K4834" s="1">
        <v>363.80861461486001</v>
      </c>
      <c r="L4834" s="1">
        <v>11.6177125649291</v>
      </c>
      <c r="M4834" s="1">
        <f t="shared" si="303"/>
        <v>67.745263399478105</v>
      </c>
      <c r="N4834" s="1">
        <v>0</v>
      </c>
      <c r="O4834" s="1" t="str">
        <f t="shared" si="300"/>
        <v>&gt;40</v>
      </c>
    </row>
    <row r="4835" spans="1:15">
      <c r="A4835" s="1">
        <v>4834</v>
      </c>
      <c r="B4835" s="1">
        <v>86753094834</v>
      </c>
      <c r="C4835" s="2">
        <v>1.1643835616438356</v>
      </c>
      <c r="D4835" s="2" t="str">
        <f t="shared" si="301"/>
        <v>&lt;= 1.5 year</v>
      </c>
      <c r="E4835" s="3">
        <v>39.87945205479452</v>
      </c>
      <c r="F4835" s="1">
        <v>0</v>
      </c>
      <c r="G4835" s="1">
        <v>77</v>
      </c>
      <c r="H4835" s="1" t="str">
        <f t="shared" si="302"/>
        <v>&lt;80</v>
      </c>
      <c r="I4835" s="1">
        <v>90.4942944175896</v>
      </c>
      <c r="J4835" s="1">
        <v>328.40208214924797</v>
      </c>
      <c r="K4835" s="1">
        <v>141.33739082536201</v>
      </c>
      <c r="L4835" s="1">
        <v>63.521502213992001</v>
      </c>
      <c r="M4835" s="1">
        <f t="shared" si="303"/>
        <v>58.094777290069494</v>
      </c>
      <c r="N4835" s="1">
        <v>0</v>
      </c>
      <c r="O4835" s="1" t="str">
        <f t="shared" si="300"/>
        <v>25-40</v>
      </c>
    </row>
    <row r="4836" spans="1:15">
      <c r="A4836" s="1">
        <v>4835</v>
      </c>
      <c r="B4836" s="1">
        <v>86753094835</v>
      </c>
      <c r="C4836" s="2">
        <v>1.2438356164383562</v>
      </c>
      <c r="D4836" s="2" t="str">
        <f t="shared" si="301"/>
        <v>&lt;= 1.5 year</v>
      </c>
      <c r="E4836" s="3">
        <v>43.235616438356168</v>
      </c>
      <c r="F4836" s="1">
        <v>1</v>
      </c>
      <c r="G4836" s="1">
        <v>96</v>
      </c>
      <c r="H4836" s="1" t="str">
        <f t="shared" si="302"/>
        <v>&gt;=80</v>
      </c>
      <c r="I4836" s="1">
        <v>32.868094358431101</v>
      </c>
      <c r="J4836" s="1">
        <v>318.55980958765701</v>
      </c>
      <c r="K4836" s="1">
        <v>154.74100490634899</v>
      </c>
      <c r="L4836" s="1">
        <v>4.43701285289933</v>
      </c>
      <c r="M4836" s="1">
        <f t="shared" si="303"/>
        <v>47.21559444679685</v>
      </c>
      <c r="N4836" s="1">
        <v>1</v>
      </c>
      <c r="O4836" s="1" t="str">
        <f t="shared" si="300"/>
        <v>&gt;40</v>
      </c>
    </row>
    <row r="4837" spans="1:15">
      <c r="A4837" s="1">
        <v>4836</v>
      </c>
      <c r="B4837" s="1">
        <v>86753094836</v>
      </c>
      <c r="C4837" s="2">
        <v>1.5561643835616439</v>
      </c>
      <c r="D4837" s="2" t="str">
        <f t="shared" si="301"/>
        <v>&gt; 1.5 year</v>
      </c>
      <c r="E4837" s="3">
        <v>32.597260273972601</v>
      </c>
      <c r="F4837" s="1">
        <v>1</v>
      </c>
      <c r="G4837" s="1">
        <v>21</v>
      </c>
      <c r="H4837" s="1" t="str">
        <f t="shared" si="302"/>
        <v>&lt;80</v>
      </c>
      <c r="I4837" s="1">
        <v>224.03646976979999</v>
      </c>
      <c r="J4837" s="1">
        <v>178.349838219227</v>
      </c>
      <c r="K4837" s="1">
        <v>242.17366679832799</v>
      </c>
      <c r="L4837" s="1">
        <v>260.46958436697201</v>
      </c>
      <c r="M4837" s="1">
        <f t="shared" si="303"/>
        <v>92.508094778958153</v>
      </c>
      <c r="N4837" s="1">
        <v>1</v>
      </c>
      <c r="O4837" s="1" t="str">
        <f t="shared" si="300"/>
        <v>25-40</v>
      </c>
    </row>
    <row r="4838" spans="1:15">
      <c r="A4838" s="1">
        <v>4837</v>
      </c>
      <c r="B4838" s="1">
        <v>86753094837</v>
      </c>
      <c r="C4838" s="2">
        <v>1.1452054794520548</v>
      </c>
      <c r="D4838" s="2" t="str">
        <f t="shared" si="301"/>
        <v>&lt;= 1.5 year</v>
      </c>
      <c r="E4838" s="3">
        <v>34.830136986301369</v>
      </c>
      <c r="F4838" s="1">
        <v>0</v>
      </c>
      <c r="G4838" s="1">
        <v>68</v>
      </c>
      <c r="H4838" s="1" t="str">
        <f t="shared" si="302"/>
        <v>&lt;80</v>
      </c>
      <c r="I4838" s="1">
        <v>7.6126175125861204</v>
      </c>
      <c r="J4838" s="1">
        <v>352.47485991713597</v>
      </c>
      <c r="K4838" s="1">
        <v>222.71351712026001</v>
      </c>
      <c r="L4838" s="1">
        <v>32.765060704979902</v>
      </c>
      <c r="M4838" s="1">
        <f t="shared" si="303"/>
        <v>59.464427533406557</v>
      </c>
      <c r="N4838" s="1">
        <v>0</v>
      </c>
      <c r="O4838" s="1" t="str">
        <f t="shared" si="300"/>
        <v>25-40</v>
      </c>
    </row>
    <row r="4839" spans="1:15">
      <c r="A4839" s="1">
        <v>4838</v>
      </c>
      <c r="B4839" s="1">
        <v>86753094838</v>
      </c>
      <c r="C4839" s="2">
        <v>1.6520547945205479</v>
      </c>
      <c r="D4839" s="2" t="str">
        <f t="shared" si="301"/>
        <v>&gt; 1.5 year</v>
      </c>
      <c r="E4839" s="3">
        <v>32.358904109589041</v>
      </c>
      <c r="F4839" s="1">
        <v>0</v>
      </c>
      <c r="G4839" s="1">
        <v>18</v>
      </c>
      <c r="H4839" s="1" t="str">
        <f t="shared" si="302"/>
        <v>&lt;80</v>
      </c>
      <c r="I4839" s="1">
        <v>223.87259795086101</v>
      </c>
      <c r="J4839" s="1">
        <v>157.49800655741601</v>
      </c>
      <c r="K4839" s="1">
        <v>235.548714009842</v>
      </c>
      <c r="L4839" s="1">
        <v>259.09993336366603</v>
      </c>
      <c r="M4839" s="1">
        <f t="shared" si="303"/>
        <v>89.867486045483133</v>
      </c>
      <c r="N4839" s="1">
        <v>1</v>
      </c>
      <c r="O4839" s="1" t="str">
        <f t="shared" si="300"/>
        <v>25-40</v>
      </c>
    </row>
    <row r="4840" spans="1:15">
      <c r="A4840" s="1">
        <v>4839</v>
      </c>
      <c r="B4840" s="1">
        <v>86753094839</v>
      </c>
      <c r="C4840" s="2">
        <v>1.6328767123287671</v>
      </c>
      <c r="D4840" s="2" t="str">
        <f t="shared" si="301"/>
        <v>&gt; 1.5 year</v>
      </c>
      <c r="E4840" s="3">
        <v>33.846575342465755</v>
      </c>
      <c r="F4840" s="1">
        <v>0</v>
      </c>
      <c r="G4840" s="1">
        <v>17</v>
      </c>
      <c r="H4840" s="1" t="str">
        <f t="shared" si="302"/>
        <v>&lt;80</v>
      </c>
      <c r="I4840" s="1">
        <v>243.97892996830899</v>
      </c>
      <c r="J4840" s="1">
        <v>217.73649288187099</v>
      </c>
      <c r="K4840" s="1">
        <v>388.79404040614298</v>
      </c>
      <c r="L4840" s="1">
        <v>177.74943965528499</v>
      </c>
      <c r="M4840" s="1">
        <f t="shared" si="303"/>
        <v>104.92245143538575</v>
      </c>
      <c r="N4840" s="1">
        <v>0</v>
      </c>
      <c r="O4840" s="1" t="str">
        <f t="shared" si="300"/>
        <v>25-40</v>
      </c>
    </row>
    <row r="4841" spans="1:15">
      <c r="A4841" s="1">
        <v>4840</v>
      </c>
      <c r="B4841" s="1">
        <v>86753094840</v>
      </c>
      <c r="C4841" s="2">
        <v>1.1232876712328768</v>
      </c>
      <c r="D4841" s="2" t="str">
        <f t="shared" si="301"/>
        <v>&lt;= 1.5 year</v>
      </c>
      <c r="E4841" s="3">
        <v>42.224657534246575</v>
      </c>
      <c r="F4841" s="1">
        <v>1</v>
      </c>
      <c r="G4841" s="1">
        <v>81</v>
      </c>
      <c r="H4841" s="1" t="str">
        <f t="shared" si="302"/>
        <v>&gt;=80</v>
      </c>
      <c r="I4841" s="1">
        <v>10.8127710399176</v>
      </c>
      <c r="J4841" s="1">
        <v>386.78387310816998</v>
      </c>
      <c r="K4841" s="1">
        <v>202.00707685034001</v>
      </c>
      <c r="L4841" s="1">
        <v>9.5815939522610591</v>
      </c>
      <c r="M4841" s="1">
        <f t="shared" si="303"/>
        <v>57.198372028159135</v>
      </c>
      <c r="N4841" s="1">
        <v>0</v>
      </c>
      <c r="O4841" s="1" t="str">
        <f t="shared" si="300"/>
        <v>&gt;40</v>
      </c>
    </row>
    <row r="4842" spans="1:15">
      <c r="A4842" s="1">
        <v>4841</v>
      </c>
      <c r="B4842" s="1">
        <v>86753094841</v>
      </c>
      <c r="C4842" s="2">
        <v>1.3753424657534246</v>
      </c>
      <c r="D4842" s="2" t="str">
        <f t="shared" si="301"/>
        <v>&lt;= 1.5 year</v>
      </c>
      <c r="E4842" s="3">
        <v>27.673972602739727</v>
      </c>
      <c r="F4842" s="1">
        <v>1</v>
      </c>
      <c r="G4842" s="1">
        <v>65</v>
      </c>
      <c r="H4842" s="1" t="str">
        <f t="shared" si="302"/>
        <v>&lt;80</v>
      </c>
      <c r="I4842" s="1">
        <v>184.660010790607</v>
      </c>
      <c r="J4842" s="1">
        <v>445.67655309078901</v>
      </c>
      <c r="K4842" s="1">
        <v>102.703572215146</v>
      </c>
      <c r="L4842" s="1">
        <v>27.869915043962099</v>
      </c>
      <c r="M4842" s="1">
        <f t="shared" si="303"/>
        <v>66.095743581604651</v>
      </c>
      <c r="N4842" s="1">
        <v>0</v>
      </c>
      <c r="O4842" s="1" t="str">
        <f t="shared" si="300"/>
        <v>25-40</v>
      </c>
    </row>
    <row r="4843" spans="1:15">
      <c r="A4843" s="1">
        <v>4842</v>
      </c>
      <c r="B4843" s="1">
        <v>86753094842</v>
      </c>
      <c r="C4843" s="2">
        <v>1.2136986301369863</v>
      </c>
      <c r="D4843" s="2" t="str">
        <f t="shared" si="301"/>
        <v>&lt;= 1.5 year</v>
      </c>
      <c r="E4843" s="3">
        <v>43.043835616438358</v>
      </c>
      <c r="F4843" s="1">
        <v>0</v>
      </c>
      <c r="G4843" s="1">
        <v>84</v>
      </c>
      <c r="H4843" s="1" t="str">
        <f t="shared" si="302"/>
        <v>&gt;=80</v>
      </c>
      <c r="I4843" s="1">
        <v>5.4200740547399002</v>
      </c>
      <c r="J4843" s="1">
        <v>298.13953463467902</v>
      </c>
      <c r="K4843" s="1">
        <v>158.986232854744</v>
      </c>
      <c r="L4843" s="1">
        <v>66.178757586681499</v>
      </c>
      <c r="M4843" s="1">
        <f t="shared" si="303"/>
        <v>51.304567548124574</v>
      </c>
      <c r="N4843" s="1">
        <v>0</v>
      </c>
      <c r="O4843" s="1" t="str">
        <f t="shared" si="300"/>
        <v>&gt;40</v>
      </c>
    </row>
    <row r="4844" spans="1:15">
      <c r="A4844" s="1">
        <v>4843</v>
      </c>
      <c r="B4844" s="1">
        <v>86753094843</v>
      </c>
      <c r="C4844" s="2">
        <v>1.5917808219178082</v>
      </c>
      <c r="D4844" s="2" t="str">
        <f t="shared" si="301"/>
        <v>&gt; 1.5 year</v>
      </c>
      <c r="E4844" s="3">
        <v>31.413698630136988</v>
      </c>
      <c r="F4844" s="1">
        <v>0</v>
      </c>
      <c r="G4844" s="1">
        <v>33</v>
      </c>
      <c r="H4844" s="1" t="str">
        <f t="shared" si="302"/>
        <v>&lt;80</v>
      </c>
      <c r="I4844" s="1">
        <v>174.46810269625001</v>
      </c>
      <c r="J4844" s="1">
        <v>367.93975117946798</v>
      </c>
      <c r="K4844" s="1">
        <v>222.035126871492</v>
      </c>
      <c r="L4844" s="1">
        <v>196.03981905469499</v>
      </c>
      <c r="M4844" s="1">
        <f t="shared" si="303"/>
        <v>93.561621821199878</v>
      </c>
      <c r="N4844" s="1">
        <v>0</v>
      </c>
      <c r="O4844" s="1" t="str">
        <f t="shared" si="300"/>
        <v>25-40</v>
      </c>
    </row>
    <row r="4845" spans="1:15">
      <c r="A4845" s="1">
        <v>4844</v>
      </c>
      <c r="B4845" s="1">
        <v>86753094844</v>
      </c>
      <c r="C4845" s="2">
        <v>1.1424657534246576</v>
      </c>
      <c r="D4845" s="2" t="str">
        <f t="shared" si="301"/>
        <v>&lt;= 1.5 year</v>
      </c>
      <c r="E4845" s="3">
        <v>40.956164383561642</v>
      </c>
      <c r="F4845" s="1">
        <v>0</v>
      </c>
      <c r="G4845" s="1">
        <v>76</v>
      </c>
      <c r="H4845" s="1" t="str">
        <f t="shared" si="302"/>
        <v>&lt;80</v>
      </c>
      <c r="I4845" s="1">
        <v>13.440973274642801</v>
      </c>
      <c r="J4845" s="1">
        <v>163.61690693638599</v>
      </c>
      <c r="K4845" s="1">
        <v>403.98771238281302</v>
      </c>
      <c r="L4845" s="1">
        <v>47.958912518939599</v>
      </c>
      <c r="M4845" s="1">
        <f t="shared" si="303"/>
        <v>68.398225405092617</v>
      </c>
      <c r="N4845" s="1">
        <v>0</v>
      </c>
      <c r="O4845" s="1" t="str">
        <f t="shared" si="300"/>
        <v>&gt;40</v>
      </c>
    </row>
    <row r="4846" spans="1:15">
      <c r="A4846" s="1">
        <v>4845</v>
      </c>
      <c r="B4846" s="1">
        <v>86753094845</v>
      </c>
      <c r="C4846" s="2">
        <v>1.6602739726027398</v>
      </c>
      <c r="D4846" s="2" t="str">
        <f t="shared" si="301"/>
        <v>&gt; 1.5 year</v>
      </c>
      <c r="E4846" s="3">
        <v>34.5013698630137</v>
      </c>
      <c r="F4846" s="1">
        <v>0</v>
      </c>
      <c r="G4846" s="1">
        <v>39</v>
      </c>
      <c r="H4846" s="1" t="str">
        <f t="shared" si="302"/>
        <v>&lt;80</v>
      </c>
      <c r="I4846" s="1">
        <v>156.84687824793201</v>
      </c>
      <c r="J4846" s="1">
        <v>237.58937137370901</v>
      </c>
      <c r="K4846" s="1">
        <v>262.17311539197499</v>
      </c>
      <c r="L4846" s="1">
        <v>320.881249389223</v>
      </c>
      <c r="M4846" s="1">
        <f t="shared" si="303"/>
        <v>101.52142374347504</v>
      </c>
      <c r="N4846" s="1">
        <v>0</v>
      </c>
      <c r="O4846" s="1" t="str">
        <f t="shared" si="300"/>
        <v>25-40</v>
      </c>
    </row>
    <row r="4847" spans="1:15">
      <c r="A4847" s="1">
        <v>4846</v>
      </c>
      <c r="B4847" s="1">
        <v>86753094846</v>
      </c>
      <c r="C4847" s="2">
        <v>1.1698630136986301</v>
      </c>
      <c r="D4847" s="2" t="str">
        <f t="shared" si="301"/>
        <v>&lt;= 1.5 year</v>
      </c>
      <c r="E4847" s="3">
        <v>46.649315068493152</v>
      </c>
      <c r="F4847" s="1">
        <v>0</v>
      </c>
      <c r="G4847" s="1">
        <v>96</v>
      </c>
      <c r="H4847" s="1" t="str">
        <f t="shared" si="302"/>
        <v>&gt;=80</v>
      </c>
      <c r="I4847" s="1">
        <v>28.831349473439499</v>
      </c>
      <c r="J4847" s="1">
        <v>276.94966405611802</v>
      </c>
      <c r="K4847" s="1">
        <v>250.907732945031</v>
      </c>
      <c r="L4847" s="1">
        <v>22.633420929353299</v>
      </c>
      <c r="M4847" s="1">
        <f t="shared" si="303"/>
        <v>57.287419547290718</v>
      </c>
      <c r="N4847" s="1">
        <v>0</v>
      </c>
      <c r="O4847" s="1" t="str">
        <f t="shared" si="300"/>
        <v>&gt;40</v>
      </c>
    </row>
    <row r="4848" spans="1:15">
      <c r="A4848" s="1">
        <v>4847</v>
      </c>
      <c r="B4848" s="1">
        <v>86753094847</v>
      </c>
      <c r="C4848" s="2">
        <v>1.2328767123287672</v>
      </c>
      <c r="D4848" s="2" t="str">
        <f t="shared" si="301"/>
        <v>&lt;= 1.5 year</v>
      </c>
      <c r="E4848" s="3">
        <v>45.939726027397263</v>
      </c>
      <c r="F4848" s="1">
        <v>0</v>
      </c>
      <c r="G4848" s="1">
        <v>70</v>
      </c>
      <c r="H4848" s="1" t="str">
        <f t="shared" si="302"/>
        <v>&lt;80</v>
      </c>
      <c r="I4848" s="1">
        <v>40.666644998958198</v>
      </c>
      <c r="J4848" s="1">
        <v>178.820106369201</v>
      </c>
      <c r="K4848" s="1">
        <v>338.65879855074098</v>
      </c>
      <c r="L4848" s="1">
        <v>51.592030133852198</v>
      </c>
      <c r="M4848" s="1">
        <f t="shared" si="303"/>
        <v>64.389039551603915</v>
      </c>
      <c r="N4848" s="1">
        <v>0</v>
      </c>
      <c r="O4848" s="1" t="str">
        <f t="shared" si="300"/>
        <v>&gt;40</v>
      </c>
    </row>
    <row r="4849" spans="1:15">
      <c r="A4849" s="1">
        <v>4848</v>
      </c>
      <c r="B4849" s="1">
        <v>86753094848</v>
      </c>
      <c r="C4849" s="2">
        <v>1.5808219178082192</v>
      </c>
      <c r="D4849" s="2" t="str">
        <f t="shared" si="301"/>
        <v>&gt; 1.5 year</v>
      </c>
      <c r="E4849" s="3">
        <v>29.238356164383561</v>
      </c>
      <c r="F4849" s="1">
        <v>0</v>
      </c>
      <c r="G4849" s="1">
        <v>61</v>
      </c>
      <c r="H4849" s="1" t="str">
        <f t="shared" si="302"/>
        <v>&lt;80</v>
      </c>
      <c r="I4849" s="1">
        <v>294.98119467750001</v>
      </c>
      <c r="J4849" s="1">
        <v>253.937447306846</v>
      </c>
      <c r="K4849" s="1">
        <v>290.590314041966</v>
      </c>
      <c r="L4849" s="1">
        <v>222.45859679635899</v>
      </c>
      <c r="M4849" s="1">
        <f t="shared" si="303"/>
        <v>105.47936065934668</v>
      </c>
      <c r="N4849" s="1">
        <v>0</v>
      </c>
      <c r="O4849" s="1" t="str">
        <f t="shared" si="300"/>
        <v>25-40</v>
      </c>
    </row>
    <row r="4850" spans="1:15">
      <c r="A4850" s="1">
        <v>4849</v>
      </c>
      <c r="B4850" s="1">
        <v>86753094849</v>
      </c>
      <c r="C4850" s="2">
        <v>1.1945205479452055</v>
      </c>
      <c r="D4850" s="2" t="str">
        <f t="shared" si="301"/>
        <v>&lt;= 1.5 year</v>
      </c>
      <c r="E4850" s="3">
        <v>38.260273972602739</v>
      </c>
      <c r="F4850" s="1">
        <v>1</v>
      </c>
      <c r="G4850" s="1">
        <v>69</v>
      </c>
      <c r="H4850" s="1" t="str">
        <f t="shared" si="302"/>
        <v>&lt;80</v>
      </c>
      <c r="I4850" s="1">
        <v>91.462716635198902</v>
      </c>
      <c r="J4850" s="1">
        <v>172.28425396700399</v>
      </c>
      <c r="K4850" s="1">
        <v>301.29478865547702</v>
      </c>
      <c r="L4850" s="1">
        <v>51.4018481562155</v>
      </c>
      <c r="M4850" s="1">
        <f t="shared" si="303"/>
        <v>63.423354065579332</v>
      </c>
      <c r="N4850" s="1">
        <v>0</v>
      </c>
      <c r="O4850" s="1" t="str">
        <f t="shared" si="300"/>
        <v>25-40</v>
      </c>
    </row>
    <row r="4851" spans="1:15">
      <c r="A4851" s="1">
        <v>4850</v>
      </c>
      <c r="B4851" s="1">
        <v>86753094850</v>
      </c>
      <c r="C4851" s="2">
        <v>1.2219178082191782</v>
      </c>
      <c r="D4851" s="2" t="str">
        <f t="shared" si="301"/>
        <v>&lt;= 1.5 year</v>
      </c>
      <c r="E4851" s="3">
        <v>41.947945205479449</v>
      </c>
      <c r="F4851" s="1">
        <v>1</v>
      </c>
      <c r="G4851" s="1">
        <v>94</v>
      </c>
      <c r="H4851" s="1" t="str">
        <f t="shared" si="302"/>
        <v>&gt;=80</v>
      </c>
      <c r="I4851" s="1">
        <v>19.104254725455501</v>
      </c>
      <c r="J4851" s="1">
        <v>233.206550586753</v>
      </c>
      <c r="K4851" s="1">
        <v>383.46453723861703</v>
      </c>
      <c r="L4851" s="1">
        <v>36.202195597006103</v>
      </c>
      <c r="M4851" s="1">
        <f t="shared" si="303"/>
        <v>70.54487236525145</v>
      </c>
      <c r="N4851" s="1">
        <v>0</v>
      </c>
      <c r="O4851" s="1" t="str">
        <f t="shared" si="300"/>
        <v>&gt;40</v>
      </c>
    </row>
    <row r="4852" spans="1:15">
      <c r="A4852" s="1">
        <v>4851</v>
      </c>
      <c r="B4852" s="1">
        <v>86753094851</v>
      </c>
      <c r="C4852" s="2">
        <v>1.7424657534246575</v>
      </c>
      <c r="D4852" s="2" t="str">
        <f t="shared" si="301"/>
        <v>&gt; 1.5 year</v>
      </c>
      <c r="E4852" s="3">
        <v>39.032876712328765</v>
      </c>
      <c r="F4852" s="1">
        <v>1</v>
      </c>
      <c r="G4852" s="1">
        <v>39</v>
      </c>
      <c r="H4852" s="1" t="str">
        <f t="shared" si="302"/>
        <v>&lt;80</v>
      </c>
      <c r="I4852" s="1">
        <v>264.04907323893599</v>
      </c>
      <c r="J4852" s="1">
        <v>276.091138598106</v>
      </c>
      <c r="K4852" s="1">
        <v>262.576300619373</v>
      </c>
      <c r="L4852" s="1">
        <v>267.15492755804502</v>
      </c>
      <c r="M4852" s="1">
        <f t="shared" si="303"/>
        <v>106.77896432825352</v>
      </c>
      <c r="N4852" s="1">
        <v>0</v>
      </c>
      <c r="O4852" s="1" t="str">
        <f t="shared" si="300"/>
        <v>25-40</v>
      </c>
    </row>
    <row r="4853" spans="1:15">
      <c r="A4853" s="1">
        <v>4852</v>
      </c>
      <c r="B4853" s="1">
        <v>86753094852</v>
      </c>
      <c r="C4853" s="2">
        <v>1.178082191780822</v>
      </c>
      <c r="D4853" s="2" t="str">
        <f t="shared" si="301"/>
        <v>&lt;= 1.5 year</v>
      </c>
      <c r="E4853" s="3">
        <v>39.904109589041099</v>
      </c>
      <c r="F4853" s="1">
        <v>0</v>
      </c>
      <c r="G4853" s="1">
        <v>64</v>
      </c>
      <c r="H4853" s="1" t="str">
        <f t="shared" si="302"/>
        <v>&lt;80</v>
      </c>
      <c r="I4853" s="1">
        <v>61.202983065513202</v>
      </c>
      <c r="J4853" s="1">
        <v>227.26483614585399</v>
      </c>
      <c r="K4853" s="1">
        <v>276.32989842176198</v>
      </c>
      <c r="L4853" s="1">
        <v>0.164999678056516</v>
      </c>
      <c r="M4853" s="1">
        <f t="shared" si="303"/>
        <v>56.256813308887587</v>
      </c>
      <c r="N4853" s="1">
        <v>0</v>
      </c>
      <c r="O4853" s="1" t="str">
        <f t="shared" si="300"/>
        <v>25-40</v>
      </c>
    </row>
    <row r="4854" spans="1:15">
      <c r="A4854" s="1">
        <v>4853</v>
      </c>
      <c r="B4854" s="1">
        <v>86753094853</v>
      </c>
      <c r="C4854" s="2">
        <v>1.3123287671232877</v>
      </c>
      <c r="D4854" s="2" t="str">
        <f t="shared" si="301"/>
        <v>&lt;= 1.5 year</v>
      </c>
      <c r="E4854" s="3">
        <v>36.717808219178082</v>
      </c>
      <c r="F4854" s="1">
        <v>1</v>
      </c>
      <c r="G4854" s="1">
        <v>81</v>
      </c>
      <c r="H4854" s="1" t="str">
        <f t="shared" si="302"/>
        <v>&gt;=80</v>
      </c>
      <c r="I4854" s="1">
        <v>33.928407616754498</v>
      </c>
      <c r="J4854" s="1">
        <v>344.70595786639899</v>
      </c>
      <c r="K4854" s="1">
        <v>224.060784698682</v>
      </c>
      <c r="L4854" s="1">
        <v>3.8376269707414798</v>
      </c>
      <c r="M4854" s="1">
        <f t="shared" si="303"/>
        <v>57.638558638983099</v>
      </c>
      <c r="N4854" s="1">
        <v>0</v>
      </c>
      <c r="O4854" s="1" t="str">
        <f t="shared" si="300"/>
        <v>25-40</v>
      </c>
    </row>
    <row r="4855" spans="1:15">
      <c r="A4855" s="1">
        <v>4854</v>
      </c>
      <c r="B4855" s="1">
        <v>86753094854</v>
      </c>
      <c r="C4855" s="2">
        <v>1.7178082191780821</v>
      </c>
      <c r="D4855" s="2" t="str">
        <f t="shared" si="301"/>
        <v>&gt; 1.5 year</v>
      </c>
      <c r="E4855" s="3">
        <v>28.975342465753425</v>
      </c>
      <c r="F4855" s="1">
        <v>1</v>
      </c>
      <c r="G4855" s="1">
        <v>49</v>
      </c>
      <c r="H4855" s="1" t="str">
        <f t="shared" si="302"/>
        <v>&lt;80</v>
      </c>
      <c r="I4855" s="1">
        <v>143.31655244452099</v>
      </c>
      <c r="J4855" s="1">
        <v>168.33529721936901</v>
      </c>
      <c r="K4855" s="1">
        <v>305.91355845835199</v>
      </c>
      <c r="L4855" s="1">
        <v>334.891458601068</v>
      </c>
      <c r="M4855" s="1">
        <f t="shared" si="303"/>
        <v>101.82875002024159</v>
      </c>
      <c r="N4855" s="1">
        <v>0</v>
      </c>
      <c r="O4855" s="1" t="str">
        <f t="shared" si="300"/>
        <v>25-40</v>
      </c>
    </row>
    <row r="4856" spans="1:15">
      <c r="A4856" s="1">
        <v>4855</v>
      </c>
      <c r="B4856" s="1">
        <v>86753094855</v>
      </c>
      <c r="C4856" s="2">
        <v>1.5972602739726027</v>
      </c>
      <c r="D4856" s="2" t="str">
        <f t="shared" si="301"/>
        <v>&gt; 1.5 year</v>
      </c>
      <c r="E4856" s="3">
        <v>30.147945205479452</v>
      </c>
      <c r="F4856" s="1">
        <v>0</v>
      </c>
      <c r="G4856" s="1">
        <v>45</v>
      </c>
      <c r="H4856" s="1" t="str">
        <f t="shared" si="302"/>
        <v>&lt;80</v>
      </c>
      <c r="I4856" s="1">
        <v>177.64114590109301</v>
      </c>
      <c r="J4856" s="1">
        <v>268.92567257766302</v>
      </c>
      <c r="K4856" s="1">
        <v>339.821897814495</v>
      </c>
      <c r="L4856" s="1">
        <v>215.20239889909999</v>
      </c>
      <c r="M4856" s="1">
        <f t="shared" si="303"/>
        <v>102.32826108393188</v>
      </c>
      <c r="N4856" s="1">
        <v>0</v>
      </c>
      <c r="O4856" s="1" t="str">
        <f t="shared" si="300"/>
        <v>25-40</v>
      </c>
    </row>
    <row r="4857" spans="1:15">
      <c r="A4857" s="1">
        <v>4856</v>
      </c>
      <c r="B4857" s="1">
        <v>86753094856</v>
      </c>
      <c r="C4857" s="2">
        <v>1.6602739726027398</v>
      </c>
      <c r="D4857" s="2" t="str">
        <f t="shared" si="301"/>
        <v>&gt; 1.5 year</v>
      </c>
      <c r="E4857" s="3">
        <v>32.443835616438356</v>
      </c>
      <c r="F4857" s="1">
        <v>0</v>
      </c>
      <c r="G4857" s="1">
        <v>37</v>
      </c>
      <c r="H4857" s="1" t="str">
        <f t="shared" si="302"/>
        <v>&lt;80</v>
      </c>
      <c r="I4857" s="1">
        <v>269.353739610628</v>
      </c>
      <c r="J4857" s="1">
        <v>226.54604536045099</v>
      </c>
      <c r="K4857" s="1">
        <v>214.38624104329301</v>
      </c>
      <c r="L4857" s="1">
        <v>176.94258781222999</v>
      </c>
      <c r="M4857" s="1">
        <f t="shared" si="303"/>
        <v>86.631442260349075</v>
      </c>
      <c r="N4857" s="1">
        <v>1</v>
      </c>
      <c r="O4857" s="1" t="str">
        <f t="shared" si="300"/>
        <v>25-40</v>
      </c>
    </row>
    <row r="4858" spans="1:15">
      <c r="A4858" s="1">
        <v>4857</v>
      </c>
      <c r="B4858" s="1">
        <v>86753094857</v>
      </c>
      <c r="C4858" s="2">
        <v>1.4767123287671233</v>
      </c>
      <c r="D4858" s="2" t="str">
        <f t="shared" si="301"/>
        <v>&lt;= 1.5 year</v>
      </c>
      <c r="E4858" s="3">
        <v>23.468493150684932</v>
      </c>
      <c r="F4858" s="1">
        <v>0</v>
      </c>
      <c r="G4858" s="1">
        <v>58</v>
      </c>
      <c r="H4858" s="1" t="str">
        <f t="shared" si="302"/>
        <v>&lt;80</v>
      </c>
      <c r="I4858" s="1">
        <v>12.6205083609476</v>
      </c>
      <c r="J4858" s="1">
        <v>13.6302394702196</v>
      </c>
      <c r="K4858" s="1">
        <v>453.09380844947498</v>
      </c>
      <c r="L4858" s="1">
        <v>422.29950654881901</v>
      </c>
      <c r="M4858" s="1">
        <f t="shared" si="303"/>
        <v>107.14725762628865</v>
      </c>
      <c r="N4858" s="1">
        <v>1</v>
      </c>
      <c r="O4858" s="1" t="str">
        <f t="shared" si="300"/>
        <v>17-25</v>
      </c>
    </row>
    <row r="4859" spans="1:15">
      <c r="A4859" s="1">
        <v>4858</v>
      </c>
      <c r="B4859" s="1">
        <v>86753094858</v>
      </c>
      <c r="C4859" s="2">
        <v>1.1342465753424658</v>
      </c>
      <c r="D4859" s="2" t="str">
        <f t="shared" si="301"/>
        <v>&lt;= 1.5 year</v>
      </c>
      <c r="E4859" s="3">
        <v>39.736986301369861</v>
      </c>
      <c r="F4859" s="1">
        <v>0</v>
      </c>
      <c r="G4859" s="1">
        <v>93</v>
      </c>
      <c r="H4859" s="1" t="str">
        <f t="shared" si="302"/>
        <v>&gt;=80</v>
      </c>
      <c r="I4859" s="1">
        <v>15.193143363989201</v>
      </c>
      <c r="J4859" s="1">
        <v>231.36453487048999</v>
      </c>
      <c r="K4859" s="1">
        <v>365.24259718987997</v>
      </c>
      <c r="L4859" s="1">
        <v>0.344972843952705</v>
      </c>
      <c r="M4859" s="1">
        <f t="shared" si="303"/>
        <v>63.595122662818255</v>
      </c>
      <c r="N4859" s="1">
        <v>0</v>
      </c>
      <c r="O4859" s="1" t="str">
        <f t="shared" si="300"/>
        <v>25-40</v>
      </c>
    </row>
    <row r="4860" spans="1:15">
      <c r="A4860" s="1">
        <v>4859</v>
      </c>
      <c r="B4860" s="1">
        <v>86753094859</v>
      </c>
      <c r="C4860" s="2">
        <v>1.6082191780821917</v>
      </c>
      <c r="D4860" s="2" t="str">
        <f t="shared" si="301"/>
        <v>&gt; 1.5 year</v>
      </c>
      <c r="E4860" s="3">
        <v>26.882191780821916</v>
      </c>
      <c r="F4860" s="1">
        <v>0</v>
      </c>
      <c r="G4860" s="1">
        <v>36</v>
      </c>
      <c r="H4860" s="1" t="str">
        <f t="shared" si="302"/>
        <v>&lt;80</v>
      </c>
      <c r="I4860" s="1">
        <v>190.830557031513</v>
      </c>
      <c r="J4860" s="1">
        <v>184.38273144618199</v>
      </c>
      <c r="K4860" s="1">
        <v>319.67669048939501</v>
      </c>
      <c r="L4860" s="1">
        <v>309.864898064204</v>
      </c>
      <c r="M4860" s="1">
        <f t="shared" si="303"/>
        <v>105.56205370464747</v>
      </c>
      <c r="N4860" s="1">
        <v>0</v>
      </c>
      <c r="O4860" s="1" t="str">
        <f t="shared" si="300"/>
        <v>25-40</v>
      </c>
    </row>
    <row r="4861" spans="1:15">
      <c r="A4861" s="1">
        <v>4860</v>
      </c>
      <c r="B4861" s="1">
        <v>86753094860</v>
      </c>
      <c r="C4861" s="2">
        <v>1.1726027397260275</v>
      </c>
      <c r="D4861" s="2" t="str">
        <f t="shared" si="301"/>
        <v>&lt;= 1.5 year</v>
      </c>
      <c r="E4861" s="3">
        <v>41.361643835616441</v>
      </c>
      <c r="F4861" s="1">
        <v>0</v>
      </c>
      <c r="G4861" s="1">
        <v>78</v>
      </c>
      <c r="H4861" s="1" t="str">
        <f t="shared" si="302"/>
        <v>&lt;80</v>
      </c>
      <c r="I4861" s="1">
        <v>79.724975489787994</v>
      </c>
      <c r="J4861" s="1">
        <v>217.378406687156</v>
      </c>
      <c r="K4861" s="1">
        <v>284.82221871458501</v>
      </c>
      <c r="L4861" s="1">
        <v>1.44106250183457</v>
      </c>
      <c r="M4861" s="1">
        <f t="shared" si="303"/>
        <v>58.11986432012587</v>
      </c>
      <c r="N4861" s="1">
        <v>1</v>
      </c>
      <c r="O4861" s="1" t="str">
        <f t="shared" si="300"/>
        <v>&gt;40</v>
      </c>
    </row>
    <row r="4862" spans="1:15">
      <c r="A4862" s="1">
        <v>4861</v>
      </c>
      <c r="B4862" s="1">
        <v>86753094861</v>
      </c>
      <c r="C4862" s="2">
        <v>1.4164383561643836</v>
      </c>
      <c r="D4862" s="2" t="str">
        <f t="shared" si="301"/>
        <v>&lt;= 1.5 year</v>
      </c>
      <c r="E4862" s="3">
        <v>27.646575342465752</v>
      </c>
      <c r="F4862" s="1">
        <v>1</v>
      </c>
      <c r="G4862" s="1">
        <v>58</v>
      </c>
      <c r="H4862" s="1" t="str">
        <f t="shared" si="302"/>
        <v>&lt;80</v>
      </c>
      <c r="I4862" s="1">
        <v>477.06819394545602</v>
      </c>
      <c r="J4862" s="1">
        <v>292.921184255252</v>
      </c>
      <c r="K4862" s="1">
        <v>4.5809414722502897</v>
      </c>
      <c r="L4862" s="1">
        <v>43.306223701009102</v>
      </c>
      <c r="M4862" s="1">
        <f t="shared" si="303"/>
        <v>67.345610076847777</v>
      </c>
      <c r="N4862" s="1">
        <v>0</v>
      </c>
      <c r="O4862" s="1" t="str">
        <f t="shared" si="300"/>
        <v>25-40</v>
      </c>
    </row>
    <row r="4863" spans="1:15">
      <c r="A4863" s="1">
        <v>4862</v>
      </c>
      <c r="B4863" s="1">
        <v>86753094862</v>
      </c>
      <c r="C4863" s="2">
        <v>1.6547945205479453</v>
      </c>
      <c r="D4863" s="2" t="str">
        <f t="shared" si="301"/>
        <v>&gt; 1.5 year</v>
      </c>
      <c r="E4863" s="3">
        <v>31.449315068493149</v>
      </c>
      <c r="F4863" s="1">
        <v>1</v>
      </c>
      <c r="G4863" s="1">
        <v>38</v>
      </c>
      <c r="H4863" s="1" t="str">
        <f t="shared" si="302"/>
        <v>&lt;80</v>
      </c>
      <c r="I4863" s="1">
        <v>218.48989657844101</v>
      </c>
      <c r="J4863" s="1">
        <v>171.77561687370101</v>
      </c>
      <c r="K4863" s="1">
        <v>250.040689029166</v>
      </c>
      <c r="L4863" s="1">
        <v>396.99106841621</v>
      </c>
      <c r="M4863" s="1">
        <f t="shared" si="303"/>
        <v>108.86505196961647</v>
      </c>
      <c r="N4863" s="1">
        <v>0</v>
      </c>
      <c r="O4863" s="1" t="str">
        <f t="shared" si="300"/>
        <v>25-40</v>
      </c>
    </row>
    <row r="4864" spans="1:15">
      <c r="A4864" s="1">
        <v>4863</v>
      </c>
      <c r="B4864" s="1">
        <v>86753094863</v>
      </c>
      <c r="C4864" s="2">
        <v>1.3287671232876712</v>
      </c>
      <c r="D4864" s="2" t="str">
        <f t="shared" si="301"/>
        <v>&lt;= 1.5 year</v>
      </c>
      <c r="E4864" s="3">
        <v>39.156164383561645</v>
      </c>
      <c r="F4864" s="1">
        <v>0</v>
      </c>
      <c r="G4864" s="1">
        <v>61</v>
      </c>
      <c r="H4864" s="1" t="str">
        <f t="shared" si="302"/>
        <v>&lt;80</v>
      </c>
      <c r="I4864" s="1">
        <v>81.087525116352793</v>
      </c>
      <c r="J4864" s="1">
        <v>237.60299449458901</v>
      </c>
      <c r="K4864" s="1">
        <v>225.52559511429999</v>
      </c>
      <c r="L4864" s="1">
        <v>44.151983428616703</v>
      </c>
      <c r="M4864" s="1">
        <f t="shared" si="303"/>
        <v>57.856550994025348</v>
      </c>
      <c r="N4864" s="1">
        <v>0</v>
      </c>
      <c r="O4864" s="1" t="str">
        <f t="shared" si="300"/>
        <v>25-40</v>
      </c>
    </row>
    <row r="4865" spans="1:15">
      <c r="A4865" s="1">
        <v>4864</v>
      </c>
      <c r="B4865" s="1">
        <v>86753094864</v>
      </c>
      <c r="C4865" s="2">
        <v>1.2027397260273973</v>
      </c>
      <c r="D4865" s="2" t="str">
        <f t="shared" si="301"/>
        <v>&lt;= 1.5 year</v>
      </c>
      <c r="E4865" s="3">
        <v>24.610958904109587</v>
      </c>
      <c r="F4865" s="1">
        <v>0</v>
      </c>
      <c r="G4865" s="1">
        <v>61</v>
      </c>
      <c r="H4865" s="1" t="str">
        <f t="shared" si="302"/>
        <v>&lt;80</v>
      </c>
      <c r="I4865" s="1">
        <v>355.89415733190498</v>
      </c>
      <c r="J4865" s="1">
        <v>362.96513763820599</v>
      </c>
      <c r="K4865" s="1">
        <v>42.990535748718997</v>
      </c>
      <c r="L4865" s="1">
        <v>11.0261130917307</v>
      </c>
      <c r="M4865" s="1">
        <f t="shared" si="303"/>
        <v>63.990741458462843</v>
      </c>
      <c r="N4865" s="1">
        <v>0</v>
      </c>
      <c r="O4865" s="1" t="str">
        <f t="shared" si="300"/>
        <v>17-25</v>
      </c>
    </row>
    <row r="4866" spans="1:15">
      <c r="A4866" s="1">
        <v>4865</v>
      </c>
      <c r="B4866" s="1">
        <v>86753094865</v>
      </c>
      <c r="C4866" s="2">
        <v>1.0931506849315069</v>
      </c>
      <c r="D4866" s="2" t="str">
        <f t="shared" si="301"/>
        <v>&lt;= 1.5 year</v>
      </c>
      <c r="E4866" s="3">
        <v>48.194520547945203</v>
      </c>
      <c r="F4866" s="1">
        <v>0</v>
      </c>
      <c r="G4866" s="1">
        <v>88</v>
      </c>
      <c r="H4866" s="1" t="str">
        <f t="shared" si="302"/>
        <v>&gt;=80</v>
      </c>
      <c r="I4866" s="1">
        <v>2.2976719909360401</v>
      </c>
      <c r="J4866" s="1">
        <v>297.53805733120799</v>
      </c>
      <c r="K4866" s="1">
        <v>300.52766056333598</v>
      </c>
      <c r="L4866" s="1">
        <v>10.940264758846901</v>
      </c>
      <c r="M4866" s="1">
        <f t="shared" si="303"/>
        <v>61.363009384433468</v>
      </c>
      <c r="N4866" s="1">
        <v>0</v>
      </c>
      <c r="O4866" s="1" t="str">
        <f t="shared" ref="O4866:O4929" si="304">IF(AND(E4866&gt;17,E4866&lt;25),"17-25",IF(AND(E4866&gt;25,E4866&lt;40),"25-40","&gt;40"))</f>
        <v>&gt;40</v>
      </c>
    </row>
    <row r="4867" spans="1:15">
      <c r="A4867" s="1">
        <v>4866</v>
      </c>
      <c r="B4867" s="1">
        <v>86753094866</v>
      </c>
      <c r="C4867" s="2">
        <v>1.167123287671233</v>
      </c>
      <c r="D4867" s="2" t="str">
        <f t="shared" ref="D4867:D4930" si="305">IF(OR(C4867&lt;1.5, C4867=1.5),"&lt;= 1.5 year","&gt; 1.5 year")</f>
        <v>&lt;= 1.5 year</v>
      </c>
      <c r="E4867" s="3">
        <v>37.035616438356165</v>
      </c>
      <c r="F4867" s="1">
        <v>1</v>
      </c>
      <c r="G4867" s="1">
        <v>20</v>
      </c>
      <c r="H4867" s="1" t="str">
        <f t="shared" ref="H4867:H4930" si="306">IF(G4867&lt;80,"&lt;80","&gt;=80")</f>
        <v>&lt;80</v>
      </c>
      <c r="I4867" s="1">
        <v>162.007092516433</v>
      </c>
      <c r="J4867" s="1">
        <v>5.0977768572583404</v>
      </c>
      <c r="K4867" s="1">
        <v>304.157453746751</v>
      </c>
      <c r="L4867" s="1">
        <v>440.43548864103099</v>
      </c>
      <c r="M4867" s="1">
        <f t="shared" ref="M4867:M4930" si="307">SUMPRODUCT(I4867:L4867,$P$3:$S$3)</f>
        <v>102.71954263642914</v>
      </c>
      <c r="N4867" s="1">
        <v>0</v>
      </c>
      <c r="O4867" s="1" t="str">
        <f t="shared" si="304"/>
        <v>25-40</v>
      </c>
    </row>
    <row r="4868" spans="1:15">
      <c r="A4868" s="1">
        <v>4867</v>
      </c>
      <c r="B4868" s="1">
        <v>86753094867</v>
      </c>
      <c r="C4868" s="2">
        <v>1.6739726027397259</v>
      </c>
      <c r="D4868" s="2" t="str">
        <f t="shared" si="305"/>
        <v>&gt; 1.5 year</v>
      </c>
      <c r="E4868" s="3">
        <v>33.701369863013696</v>
      </c>
      <c r="F4868" s="1">
        <v>1</v>
      </c>
      <c r="G4868" s="1">
        <v>60</v>
      </c>
      <c r="H4868" s="1" t="str">
        <f t="shared" si="306"/>
        <v>&lt;80</v>
      </c>
      <c r="I4868" s="1">
        <v>395.20391525546199</v>
      </c>
      <c r="J4868" s="1">
        <v>241.40138798038399</v>
      </c>
      <c r="K4868" s="1">
        <v>188.500456478686</v>
      </c>
      <c r="L4868" s="1">
        <v>112.755951448256</v>
      </c>
      <c r="M4868" s="1">
        <f t="shared" si="307"/>
        <v>87.079193210100726</v>
      </c>
      <c r="N4868" s="1">
        <v>0</v>
      </c>
      <c r="O4868" s="1" t="str">
        <f t="shared" si="304"/>
        <v>25-40</v>
      </c>
    </row>
    <row r="4869" spans="1:15">
      <c r="A4869" s="1">
        <v>4868</v>
      </c>
      <c r="B4869" s="1">
        <v>86753094868</v>
      </c>
      <c r="C4869" s="2">
        <v>1.1863013698630136</v>
      </c>
      <c r="D4869" s="2" t="str">
        <f t="shared" si="305"/>
        <v>&lt;= 1.5 year</v>
      </c>
      <c r="E4869" s="3">
        <v>40.578082191780823</v>
      </c>
      <c r="F4869" s="1">
        <v>0</v>
      </c>
      <c r="G4869" s="1">
        <v>91</v>
      </c>
      <c r="H4869" s="1" t="str">
        <f t="shared" si="306"/>
        <v>&gt;=80</v>
      </c>
      <c r="I4869" s="1">
        <v>7.2601137380223699</v>
      </c>
      <c r="J4869" s="1">
        <v>324.366765714905</v>
      </c>
      <c r="K4869" s="1">
        <v>197.99590728552701</v>
      </c>
      <c r="L4869" s="1">
        <v>59.522986104088801</v>
      </c>
      <c r="M4869" s="1">
        <f t="shared" si="307"/>
        <v>57.432417562988093</v>
      </c>
      <c r="N4869" s="1">
        <v>0</v>
      </c>
      <c r="O4869" s="1" t="str">
        <f t="shared" si="304"/>
        <v>&gt;40</v>
      </c>
    </row>
    <row r="4870" spans="1:15">
      <c r="A4870" s="1">
        <v>4869</v>
      </c>
      <c r="B4870" s="1">
        <v>86753094869</v>
      </c>
      <c r="C4870" s="2">
        <v>1.704109589041096</v>
      </c>
      <c r="D4870" s="2" t="str">
        <f t="shared" si="305"/>
        <v>&gt; 1.5 year</v>
      </c>
      <c r="E4870" s="3">
        <v>31.830136986301369</v>
      </c>
      <c r="F4870" s="1">
        <v>0</v>
      </c>
      <c r="G4870" s="1">
        <v>48</v>
      </c>
      <c r="H4870" s="1" t="str">
        <f t="shared" si="306"/>
        <v>&lt;80</v>
      </c>
      <c r="I4870" s="1">
        <v>273.75002677406201</v>
      </c>
      <c r="J4870" s="1">
        <v>218.17098551234099</v>
      </c>
      <c r="K4870" s="1">
        <v>415.739446567085</v>
      </c>
      <c r="L4870" s="1">
        <v>178.801579667575</v>
      </c>
      <c r="M4870" s="1">
        <f t="shared" si="307"/>
        <v>110.69860413107143</v>
      </c>
      <c r="N4870" s="1">
        <v>0</v>
      </c>
      <c r="O4870" s="1" t="str">
        <f t="shared" si="304"/>
        <v>25-40</v>
      </c>
    </row>
    <row r="4871" spans="1:15">
      <c r="A4871" s="1">
        <v>4870</v>
      </c>
      <c r="B4871" s="1">
        <v>86753094870</v>
      </c>
      <c r="C4871" s="2">
        <v>1.6520547945205479</v>
      </c>
      <c r="D4871" s="2" t="str">
        <f t="shared" si="305"/>
        <v>&gt; 1.5 year</v>
      </c>
      <c r="E4871" s="3">
        <v>31.734246575342464</v>
      </c>
      <c r="F4871" s="1">
        <v>1</v>
      </c>
      <c r="G4871" s="1">
        <v>37</v>
      </c>
      <c r="H4871" s="1" t="str">
        <f t="shared" si="306"/>
        <v>&lt;80</v>
      </c>
      <c r="I4871" s="1">
        <v>324.609590057871</v>
      </c>
      <c r="J4871" s="1">
        <v>162.702282353356</v>
      </c>
      <c r="K4871" s="1">
        <v>205.62715120356501</v>
      </c>
      <c r="L4871" s="1">
        <v>198.40633502511301</v>
      </c>
      <c r="M4871" s="1">
        <f t="shared" si="307"/>
        <v>87.468968140339527</v>
      </c>
      <c r="N4871" s="1">
        <v>1</v>
      </c>
      <c r="O4871" s="1" t="str">
        <f t="shared" si="304"/>
        <v>25-40</v>
      </c>
    </row>
    <row r="4872" spans="1:15">
      <c r="A4872" s="1">
        <v>4871</v>
      </c>
      <c r="B4872" s="1">
        <v>86753094871</v>
      </c>
      <c r="C4872" s="2">
        <v>1.6438356164383561</v>
      </c>
      <c r="D4872" s="2" t="str">
        <f t="shared" si="305"/>
        <v>&gt; 1.5 year</v>
      </c>
      <c r="E4872" s="3">
        <v>32.452054794520549</v>
      </c>
      <c r="F4872" s="1">
        <v>0</v>
      </c>
      <c r="G4872" s="1">
        <v>52</v>
      </c>
      <c r="H4872" s="1" t="str">
        <f t="shared" si="306"/>
        <v>&lt;80</v>
      </c>
      <c r="I4872" s="1">
        <v>333.13338507411203</v>
      </c>
      <c r="J4872" s="1">
        <v>110.042902773588</v>
      </c>
      <c r="K4872" s="1">
        <v>245.08768584703799</v>
      </c>
      <c r="L4872" s="1">
        <v>200.24686928618601</v>
      </c>
      <c r="M4872" s="1">
        <f t="shared" si="307"/>
        <v>88.89424964380288</v>
      </c>
      <c r="N4872" s="1">
        <v>1</v>
      </c>
      <c r="O4872" s="1" t="str">
        <f t="shared" si="304"/>
        <v>25-40</v>
      </c>
    </row>
    <row r="4873" spans="1:15">
      <c r="A4873" s="1">
        <v>4872</v>
      </c>
      <c r="B4873" s="1">
        <v>86753094872</v>
      </c>
      <c r="C4873" s="2">
        <v>1.7068493150684931</v>
      </c>
      <c r="D4873" s="2" t="str">
        <f t="shared" si="305"/>
        <v>&gt; 1.5 year</v>
      </c>
      <c r="E4873" s="3">
        <v>27.347945205479451</v>
      </c>
      <c r="F4873" s="1">
        <v>0</v>
      </c>
      <c r="G4873" s="1">
        <v>45</v>
      </c>
      <c r="H4873" s="1" t="str">
        <f t="shared" si="306"/>
        <v>&lt;80</v>
      </c>
      <c r="I4873" s="1">
        <v>168.00794344809199</v>
      </c>
      <c r="J4873" s="1">
        <v>205.16442868310301</v>
      </c>
      <c r="K4873" s="1">
        <v>327.20879715170901</v>
      </c>
      <c r="L4873" s="1">
        <v>220.671683831845</v>
      </c>
      <c r="M4873" s="1">
        <f t="shared" si="307"/>
        <v>95.599447488522088</v>
      </c>
      <c r="N4873" s="1">
        <v>0</v>
      </c>
      <c r="O4873" s="1" t="str">
        <f t="shared" si="304"/>
        <v>25-40</v>
      </c>
    </row>
    <row r="4874" spans="1:15">
      <c r="A4874" s="1">
        <v>4873</v>
      </c>
      <c r="B4874" s="1">
        <v>86753094873</v>
      </c>
      <c r="C4874" s="2">
        <v>0.8904109589041096</v>
      </c>
      <c r="D4874" s="2" t="str">
        <f t="shared" si="305"/>
        <v>&lt;= 1.5 year</v>
      </c>
      <c r="E4874" s="3">
        <v>34.657534246575345</v>
      </c>
      <c r="F4874" s="1">
        <v>1</v>
      </c>
      <c r="G4874" s="1">
        <v>21</v>
      </c>
      <c r="H4874" s="1" t="str">
        <f t="shared" si="306"/>
        <v>&lt;80</v>
      </c>
      <c r="I4874" s="1">
        <v>28.412709126899699</v>
      </c>
      <c r="J4874" s="1">
        <v>28.316398615550899</v>
      </c>
      <c r="K4874" s="1">
        <v>509.08452699039401</v>
      </c>
      <c r="L4874" s="1">
        <v>262.140329365789</v>
      </c>
      <c r="M4874" s="1">
        <f t="shared" si="307"/>
        <v>97.085311382138002</v>
      </c>
      <c r="N4874" s="1">
        <v>0</v>
      </c>
      <c r="O4874" s="1" t="str">
        <f t="shared" si="304"/>
        <v>25-40</v>
      </c>
    </row>
    <row r="4875" spans="1:15">
      <c r="A4875" s="1">
        <v>4874</v>
      </c>
      <c r="B4875" s="1">
        <v>86753094874</v>
      </c>
      <c r="C4875" s="2">
        <v>1.6027397260273972</v>
      </c>
      <c r="D4875" s="2" t="str">
        <f t="shared" si="305"/>
        <v>&gt; 1.5 year</v>
      </c>
      <c r="E4875" s="3">
        <v>35.090410958904108</v>
      </c>
      <c r="F4875" s="1">
        <v>0</v>
      </c>
      <c r="G4875" s="1">
        <v>45</v>
      </c>
      <c r="H4875" s="1" t="str">
        <f t="shared" si="306"/>
        <v>&lt;80</v>
      </c>
      <c r="I4875" s="1">
        <v>302.56268176996798</v>
      </c>
      <c r="J4875" s="1">
        <v>158.63043066543099</v>
      </c>
      <c r="K4875" s="1">
        <v>240.42119117868</v>
      </c>
      <c r="L4875" s="1">
        <v>302.83440440156699</v>
      </c>
      <c r="M4875" s="1">
        <f t="shared" si="307"/>
        <v>102.08612046446154</v>
      </c>
      <c r="N4875" s="1">
        <v>0</v>
      </c>
      <c r="O4875" s="1" t="str">
        <f t="shared" si="304"/>
        <v>25-40</v>
      </c>
    </row>
    <row r="4876" spans="1:15">
      <c r="A4876" s="1">
        <v>4875</v>
      </c>
      <c r="B4876" s="1">
        <v>86753094875</v>
      </c>
      <c r="C4876" s="2">
        <v>1.2082191780821918</v>
      </c>
      <c r="D4876" s="2" t="str">
        <f t="shared" si="305"/>
        <v>&lt;= 1.5 year</v>
      </c>
      <c r="E4876" s="3">
        <v>15.90958904109589</v>
      </c>
      <c r="F4876" s="1">
        <v>1</v>
      </c>
      <c r="G4876" s="1">
        <v>65</v>
      </c>
      <c r="H4876" s="1" t="str">
        <f t="shared" si="306"/>
        <v>&lt;80</v>
      </c>
      <c r="I4876" s="1">
        <v>394.80656861677301</v>
      </c>
      <c r="J4876" s="1">
        <v>274.45766784172002</v>
      </c>
      <c r="K4876" s="1">
        <v>0.26697785383511302</v>
      </c>
      <c r="L4876" s="1">
        <v>86.060400862412706</v>
      </c>
      <c r="M4876" s="1">
        <f t="shared" si="307"/>
        <v>63.900424362629181</v>
      </c>
      <c r="N4876" s="1">
        <v>0</v>
      </c>
      <c r="O4876" s="1" t="str">
        <f t="shared" si="304"/>
        <v>&gt;40</v>
      </c>
    </row>
    <row r="4877" spans="1:15">
      <c r="A4877" s="1">
        <v>4876</v>
      </c>
      <c r="B4877" s="1">
        <v>86753094876</v>
      </c>
      <c r="C4877" s="2">
        <v>1.2657534246575342</v>
      </c>
      <c r="D4877" s="2" t="str">
        <f t="shared" si="305"/>
        <v>&lt;= 1.5 year</v>
      </c>
      <c r="E4877" s="3">
        <v>38.219178082191782</v>
      </c>
      <c r="F4877" s="1">
        <v>0</v>
      </c>
      <c r="G4877" s="1">
        <v>76</v>
      </c>
      <c r="H4877" s="1" t="str">
        <f t="shared" si="306"/>
        <v>&lt;80</v>
      </c>
      <c r="I4877" s="1">
        <v>35.389343039300996</v>
      </c>
      <c r="J4877" s="1">
        <v>379.18358964923698</v>
      </c>
      <c r="K4877" s="1">
        <v>207.02930932011299</v>
      </c>
      <c r="L4877" s="1">
        <v>1.5033088751724999</v>
      </c>
      <c r="M4877" s="1">
        <f t="shared" si="307"/>
        <v>58.1897487985173</v>
      </c>
      <c r="N4877" s="1">
        <v>0</v>
      </c>
      <c r="O4877" s="1" t="str">
        <f t="shared" si="304"/>
        <v>25-40</v>
      </c>
    </row>
    <row r="4878" spans="1:15">
      <c r="A4878" s="1">
        <v>4877</v>
      </c>
      <c r="B4878" s="1">
        <v>86753094877</v>
      </c>
      <c r="C4878" s="2">
        <v>1.715068493150685</v>
      </c>
      <c r="D4878" s="2" t="str">
        <f t="shared" si="305"/>
        <v>&gt; 1.5 year</v>
      </c>
      <c r="E4878" s="3">
        <v>26.153424657534245</v>
      </c>
      <c r="F4878" s="1">
        <v>0</v>
      </c>
      <c r="G4878" s="1">
        <v>41</v>
      </c>
      <c r="H4878" s="1" t="str">
        <f t="shared" si="306"/>
        <v>&lt;80</v>
      </c>
      <c r="I4878" s="1">
        <v>192.31581237794799</v>
      </c>
      <c r="J4878" s="1">
        <v>283.31113859646803</v>
      </c>
      <c r="K4878" s="1">
        <v>203.34667502231</v>
      </c>
      <c r="L4878" s="1">
        <v>180.89167462472901</v>
      </c>
      <c r="M4878" s="1">
        <f t="shared" si="307"/>
        <v>84.15875803559797</v>
      </c>
      <c r="N4878" s="1">
        <v>1</v>
      </c>
      <c r="O4878" s="1" t="str">
        <f t="shared" si="304"/>
        <v>25-40</v>
      </c>
    </row>
    <row r="4879" spans="1:15">
      <c r="A4879" s="1">
        <v>4878</v>
      </c>
      <c r="B4879" s="1">
        <v>86753094878</v>
      </c>
      <c r="C4879" s="2">
        <v>1.6191780821917807</v>
      </c>
      <c r="D4879" s="2" t="str">
        <f t="shared" si="305"/>
        <v>&gt; 1.5 year</v>
      </c>
      <c r="E4879" s="3">
        <v>30.019178082191782</v>
      </c>
      <c r="F4879" s="1">
        <v>0</v>
      </c>
      <c r="G4879" s="1">
        <v>32</v>
      </c>
      <c r="H4879" s="1" t="str">
        <f t="shared" si="306"/>
        <v>&lt;80</v>
      </c>
      <c r="I4879" s="1">
        <v>153.49462308565401</v>
      </c>
      <c r="J4879" s="1">
        <v>286.58599402440097</v>
      </c>
      <c r="K4879" s="1">
        <v>249.70876969720601</v>
      </c>
      <c r="L4879" s="1">
        <v>303.26727754938798</v>
      </c>
      <c r="M4879" s="1">
        <f t="shared" si="307"/>
        <v>101.56357503839568</v>
      </c>
      <c r="N4879" s="1">
        <v>0</v>
      </c>
      <c r="O4879" s="1" t="str">
        <f t="shared" si="304"/>
        <v>25-40</v>
      </c>
    </row>
    <row r="4880" spans="1:15">
      <c r="A4880" s="1">
        <v>4879</v>
      </c>
      <c r="B4880" s="1">
        <v>86753094879</v>
      </c>
      <c r="C4880" s="2">
        <v>1.7972602739726027</v>
      </c>
      <c r="D4880" s="2" t="str">
        <f t="shared" si="305"/>
        <v>&gt; 1.5 year</v>
      </c>
      <c r="E4880" s="3">
        <v>33.024657534246572</v>
      </c>
      <c r="F4880" s="1">
        <v>0</v>
      </c>
      <c r="G4880" s="1">
        <v>24</v>
      </c>
      <c r="H4880" s="1" t="str">
        <f t="shared" si="306"/>
        <v>&lt;80</v>
      </c>
      <c r="I4880" s="1">
        <v>498.160922143341</v>
      </c>
      <c r="J4880" s="1">
        <v>92.638277082776199</v>
      </c>
      <c r="K4880" s="1">
        <v>259.57598400966202</v>
      </c>
      <c r="L4880" s="1">
        <v>157.880199457792</v>
      </c>
      <c r="M4880" s="1">
        <f t="shared" si="307"/>
        <v>97.358677954183861</v>
      </c>
      <c r="N4880" s="1">
        <v>0</v>
      </c>
      <c r="O4880" s="1" t="str">
        <f t="shared" si="304"/>
        <v>25-40</v>
      </c>
    </row>
    <row r="4881" spans="1:15">
      <c r="A4881" s="1">
        <v>4880</v>
      </c>
      <c r="B4881" s="1">
        <v>86753094880</v>
      </c>
      <c r="C4881" s="2">
        <v>1.5616438356164384</v>
      </c>
      <c r="D4881" s="2" t="str">
        <f t="shared" si="305"/>
        <v>&gt; 1.5 year</v>
      </c>
      <c r="E4881" s="3">
        <v>26.336986301369862</v>
      </c>
      <c r="F4881" s="1">
        <v>1</v>
      </c>
      <c r="G4881" s="1">
        <v>65</v>
      </c>
      <c r="H4881" s="1" t="str">
        <f t="shared" si="306"/>
        <v>&lt;80</v>
      </c>
      <c r="I4881" s="1">
        <v>422.87817791643698</v>
      </c>
      <c r="J4881" s="1">
        <v>319.29918845982399</v>
      </c>
      <c r="K4881" s="1">
        <v>6.0353690687655304</v>
      </c>
      <c r="L4881" s="1">
        <v>23.822798619453401</v>
      </c>
      <c r="M4881" s="1">
        <f t="shared" si="307"/>
        <v>62.957169432687152</v>
      </c>
      <c r="N4881" s="1">
        <v>0</v>
      </c>
      <c r="O4881" s="1" t="str">
        <f t="shared" si="304"/>
        <v>25-40</v>
      </c>
    </row>
    <row r="4882" spans="1:15">
      <c r="A4882" s="1">
        <v>4881</v>
      </c>
      <c r="B4882" s="1">
        <v>86753094881</v>
      </c>
      <c r="C4882" s="2">
        <v>1.3150684931506849</v>
      </c>
      <c r="D4882" s="2" t="str">
        <f t="shared" si="305"/>
        <v>&lt;= 1.5 year</v>
      </c>
      <c r="E4882" s="3">
        <v>38.871232876712327</v>
      </c>
      <c r="F4882" s="1">
        <v>1</v>
      </c>
      <c r="G4882" s="1">
        <v>80</v>
      </c>
      <c r="H4882" s="1" t="str">
        <f t="shared" si="306"/>
        <v>&gt;=80</v>
      </c>
      <c r="I4882" s="1">
        <v>22.169569130984101</v>
      </c>
      <c r="J4882" s="1">
        <v>200.74963848781599</v>
      </c>
      <c r="K4882" s="1">
        <v>349.94837231747499</v>
      </c>
      <c r="L4882" s="1">
        <v>18.327120862409298</v>
      </c>
      <c r="M4882" s="1">
        <f t="shared" si="307"/>
        <v>62.026595791090116</v>
      </c>
      <c r="N4882" s="1">
        <v>0</v>
      </c>
      <c r="O4882" s="1" t="str">
        <f t="shared" si="304"/>
        <v>25-40</v>
      </c>
    </row>
    <row r="4883" spans="1:15">
      <c r="A4883" s="1">
        <v>4882</v>
      </c>
      <c r="B4883" s="1">
        <v>86753094882</v>
      </c>
      <c r="C4883" s="2">
        <v>1.726027397260274</v>
      </c>
      <c r="D4883" s="2" t="str">
        <f t="shared" si="305"/>
        <v>&gt; 1.5 year</v>
      </c>
      <c r="E4883" s="3">
        <v>31.482191780821918</v>
      </c>
      <c r="F4883" s="1">
        <v>1</v>
      </c>
      <c r="G4883" s="1">
        <v>4</v>
      </c>
      <c r="H4883" s="1" t="str">
        <f t="shared" si="306"/>
        <v>&lt;80</v>
      </c>
      <c r="I4883" s="1">
        <v>219.60598564831599</v>
      </c>
      <c r="J4883" s="1">
        <v>265.89882499017801</v>
      </c>
      <c r="K4883" s="1">
        <v>209.443052364251</v>
      </c>
      <c r="L4883" s="1">
        <v>186.152850136778</v>
      </c>
      <c r="M4883" s="1">
        <f t="shared" si="307"/>
        <v>86.311893151202995</v>
      </c>
      <c r="N4883" s="1">
        <v>1</v>
      </c>
      <c r="O4883" s="1" t="str">
        <f t="shared" si="304"/>
        <v>25-40</v>
      </c>
    </row>
    <row r="4884" spans="1:15">
      <c r="A4884" s="1">
        <v>4883</v>
      </c>
      <c r="B4884" s="1">
        <v>86753094883</v>
      </c>
      <c r="C4884" s="2">
        <v>1.7616438356164383</v>
      </c>
      <c r="D4884" s="2" t="str">
        <f t="shared" si="305"/>
        <v>&gt; 1.5 year</v>
      </c>
      <c r="E4884" s="3">
        <v>38.38082191780822</v>
      </c>
      <c r="F4884" s="1">
        <v>1</v>
      </c>
      <c r="G4884" s="1">
        <v>35</v>
      </c>
      <c r="H4884" s="1" t="str">
        <f t="shared" si="306"/>
        <v>&lt;80</v>
      </c>
      <c r="I4884" s="1">
        <v>242.728890852305</v>
      </c>
      <c r="J4884" s="1">
        <v>206.28769533282701</v>
      </c>
      <c r="K4884" s="1">
        <v>387.65067592673</v>
      </c>
      <c r="L4884" s="1">
        <v>218.388365227478</v>
      </c>
      <c r="M4884" s="1">
        <f t="shared" si="307"/>
        <v>108.64601183331553</v>
      </c>
      <c r="N4884" s="1">
        <v>0</v>
      </c>
      <c r="O4884" s="1" t="str">
        <f t="shared" si="304"/>
        <v>25-40</v>
      </c>
    </row>
    <row r="4885" spans="1:15">
      <c r="A4885" s="1">
        <v>4884</v>
      </c>
      <c r="B4885" s="1">
        <v>86753094884</v>
      </c>
      <c r="C4885" s="2">
        <v>1.2547945205479452</v>
      </c>
      <c r="D4885" s="2" t="str">
        <f t="shared" si="305"/>
        <v>&lt;= 1.5 year</v>
      </c>
      <c r="E4885" s="3">
        <v>41.5013698630137</v>
      </c>
      <c r="F4885" s="1">
        <v>0</v>
      </c>
      <c r="G4885" s="1">
        <v>84</v>
      </c>
      <c r="H4885" s="1" t="str">
        <f t="shared" si="306"/>
        <v>&gt;=80</v>
      </c>
      <c r="I4885" s="1">
        <v>13.5685198741949</v>
      </c>
      <c r="J4885" s="1">
        <v>369.38994638980802</v>
      </c>
      <c r="K4885" s="1">
        <v>170.058445454029</v>
      </c>
      <c r="L4885" s="1">
        <v>51.816999768436901</v>
      </c>
      <c r="M4885" s="1">
        <f t="shared" si="307"/>
        <v>57.26173072781615</v>
      </c>
      <c r="N4885" s="1">
        <v>0</v>
      </c>
      <c r="O4885" s="1" t="str">
        <f t="shared" si="304"/>
        <v>&gt;40</v>
      </c>
    </row>
    <row r="4886" spans="1:15">
      <c r="A4886" s="1">
        <v>4885</v>
      </c>
      <c r="B4886" s="1">
        <v>86753094885</v>
      </c>
      <c r="C4886" s="2">
        <v>1.5917808219178082</v>
      </c>
      <c r="D4886" s="2" t="str">
        <f t="shared" si="305"/>
        <v>&gt; 1.5 year</v>
      </c>
      <c r="E4886" s="3">
        <v>32.649315068493152</v>
      </c>
      <c r="F4886" s="1">
        <v>0</v>
      </c>
      <c r="G4886" s="1">
        <v>40</v>
      </c>
      <c r="H4886" s="1" t="str">
        <f t="shared" si="306"/>
        <v>&lt;80</v>
      </c>
      <c r="I4886" s="1">
        <v>353.23387801693798</v>
      </c>
      <c r="J4886" s="1">
        <v>199.12853631048699</v>
      </c>
      <c r="K4886" s="1">
        <v>224.431776867357</v>
      </c>
      <c r="L4886" s="1">
        <v>250.70043808073299</v>
      </c>
      <c r="M4886" s="1">
        <f t="shared" si="307"/>
        <v>101.20485893996479</v>
      </c>
      <c r="N4886" s="1">
        <v>0</v>
      </c>
      <c r="O4886" s="1" t="str">
        <f t="shared" si="304"/>
        <v>25-40</v>
      </c>
    </row>
    <row r="4887" spans="1:15">
      <c r="A4887" s="1">
        <v>4886</v>
      </c>
      <c r="B4887" s="1">
        <v>86753094886</v>
      </c>
      <c r="C4887" s="2">
        <v>1.2356164383561643</v>
      </c>
      <c r="D4887" s="2" t="str">
        <f t="shared" si="305"/>
        <v>&lt;= 1.5 year</v>
      </c>
      <c r="E4887" s="3">
        <v>34.12054794520548</v>
      </c>
      <c r="F4887" s="1">
        <v>0</v>
      </c>
      <c r="G4887" s="1">
        <v>81</v>
      </c>
      <c r="H4887" s="1" t="str">
        <f t="shared" si="306"/>
        <v>&gt;=80</v>
      </c>
      <c r="I4887" s="1">
        <v>3.3321337773987199</v>
      </c>
      <c r="J4887" s="1">
        <v>360.68741121659298</v>
      </c>
      <c r="K4887" s="1">
        <v>215.49526344105001</v>
      </c>
      <c r="L4887" s="1">
        <v>4.6503946642552298</v>
      </c>
      <c r="M4887" s="1">
        <f t="shared" si="307"/>
        <v>55.539042572155964</v>
      </c>
      <c r="N4887" s="1">
        <v>0</v>
      </c>
      <c r="O4887" s="1" t="str">
        <f t="shared" si="304"/>
        <v>25-40</v>
      </c>
    </row>
    <row r="4888" spans="1:15">
      <c r="A4888" s="1">
        <v>4887</v>
      </c>
      <c r="B4888" s="1">
        <v>86753094887</v>
      </c>
      <c r="C4888" s="2">
        <v>1.2547945205479452</v>
      </c>
      <c r="D4888" s="2" t="str">
        <f t="shared" si="305"/>
        <v>&lt;= 1.5 year</v>
      </c>
      <c r="E4888" s="3">
        <v>41.227397260273975</v>
      </c>
      <c r="F4888" s="1">
        <v>1</v>
      </c>
      <c r="G4888" s="1">
        <v>85</v>
      </c>
      <c r="H4888" s="1" t="str">
        <f t="shared" si="306"/>
        <v>&gt;=80</v>
      </c>
      <c r="I4888" s="1">
        <v>36.222560672965301</v>
      </c>
      <c r="J4888" s="1">
        <v>358.75636291681798</v>
      </c>
      <c r="K4888" s="1">
        <v>153.760794828032</v>
      </c>
      <c r="L4888" s="1">
        <v>48.813688647812597</v>
      </c>
      <c r="M4888" s="1">
        <f t="shared" si="307"/>
        <v>55.907251904284017</v>
      </c>
      <c r="N4888" s="1">
        <v>0</v>
      </c>
      <c r="O4888" s="1" t="str">
        <f t="shared" si="304"/>
        <v>&gt;40</v>
      </c>
    </row>
    <row r="4889" spans="1:15">
      <c r="A4889" s="1">
        <v>4888</v>
      </c>
      <c r="B4889" s="1">
        <v>86753094888</v>
      </c>
      <c r="C4889" s="2">
        <v>0.9616438356164384</v>
      </c>
      <c r="D4889" s="2" t="str">
        <f t="shared" si="305"/>
        <v>&lt;= 1.5 year</v>
      </c>
      <c r="E4889" s="3">
        <v>32.917808219178085</v>
      </c>
      <c r="F4889" s="1">
        <v>1</v>
      </c>
      <c r="G4889" s="1">
        <v>18</v>
      </c>
      <c r="H4889" s="1" t="str">
        <f t="shared" si="306"/>
        <v>&lt;80</v>
      </c>
      <c r="I4889" s="1">
        <v>114.932389497542</v>
      </c>
      <c r="J4889" s="1">
        <v>88.502250779744301</v>
      </c>
      <c r="K4889" s="1">
        <v>198.24982382918199</v>
      </c>
      <c r="L4889" s="1">
        <v>398.82258250708702</v>
      </c>
      <c r="M4889" s="1">
        <f t="shared" si="307"/>
        <v>87.923459982535178</v>
      </c>
      <c r="N4889" s="1">
        <v>0</v>
      </c>
      <c r="O4889" s="1" t="str">
        <f t="shared" si="304"/>
        <v>25-40</v>
      </c>
    </row>
    <row r="4890" spans="1:15">
      <c r="A4890" s="1">
        <v>4889</v>
      </c>
      <c r="B4890" s="1">
        <v>86753094889</v>
      </c>
      <c r="C4890" s="2">
        <v>1.5726027397260274</v>
      </c>
      <c r="D4890" s="2" t="str">
        <f t="shared" si="305"/>
        <v>&gt; 1.5 year</v>
      </c>
      <c r="E4890" s="3">
        <v>25.69041095890411</v>
      </c>
      <c r="F4890" s="1">
        <v>0</v>
      </c>
      <c r="G4890" s="1">
        <v>61</v>
      </c>
      <c r="H4890" s="1" t="str">
        <f t="shared" si="306"/>
        <v>&lt;80</v>
      </c>
      <c r="I4890" s="1">
        <v>366.97708309940401</v>
      </c>
      <c r="J4890" s="1">
        <v>179.37329277356099</v>
      </c>
      <c r="K4890" s="1">
        <v>247.368912304601</v>
      </c>
      <c r="L4890" s="1">
        <v>230.40837993743301</v>
      </c>
      <c r="M4890" s="1">
        <f t="shared" si="307"/>
        <v>101.04130513888128</v>
      </c>
      <c r="N4890" s="1">
        <v>0</v>
      </c>
      <c r="O4890" s="1" t="str">
        <f t="shared" si="304"/>
        <v>25-40</v>
      </c>
    </row>
    <row r="4891" spans="1:15">
      <c r="A4891" s="1">
        <v>4890</v>
      </c>
      <c r="B4891" s="1">
        <v>86753094890</v>
      </c>
      <c r="C4891" s="2">
        <v>1.7205479452054795</v>
      </c>
      <c r="D4891" s="2" t="str">
        <f t="shared" si="305"/>
        <v>&gt; 1.5 year</v>
      </c>
      <c r="E4891" s="3">
        <v>31.605479452054794</v>
      </c>
      <c r="F4891" s="1">
        <v>1</v>
      </c>
      <c r="G4891" s="1">
        <v>18</v>
      </c>
      <c r="H4891" s="1" t="str">
        <f t="shared" si="306"/>
        <v>&lt;80</v>
      </c>
      <c r="I4891" s="1">
        <v>215.91067636767301</v>
      </c>
      <c r="J4891" s="1">
        <v>236.61872396294001</v>
      </c>
      <c r="K4891" s="1">
        <v>301.798097840411</v>
      </c>
      <c r="L4891" s="1">
        <v>143.246215459464</v>
      </c>
      <c r="M4891" s="1">
        <f t="shared" si="307"/>
        <v>89.607669622434045</v>
      </c>
      <c r="N4891" s="1">
        <v>0</v>
      </c>
      <c r="O4891" s="1" t="str">
        <f t="shared" si="304"/>
        <v>25-40</v>
      </c>
    </row>
    <row r="4892" spans="1:15">
      <c r="A4892" s="1">
        <v>4891</v>
      </c>
      <c r="B4892" s="1">
        <v>86753094891</v>
      </c>
      <c r="C4892" s="2">
        <v>1.5068493150684932</v>
      </c>
      <c r="D4892" s="2" t="str">
        <f t="shared" si="305"/>
        <v>&gt; 1.5 year</v>
      </c>
      <c r="E4892" s="3">
        <v>32.57260273972603</v>
      </c>
      <c r="F4892" s="1">
        <v>0</v>
      </c>
      <c r="G4892" s="1">
        <v>25</v>
      </c>
      <c r="H4892" s="1" t="str">
        <f t="shared" si="306"/>
        <v>&lt;80</v>
      </c>
      <c r="I4892" s="1">
        <v>329.43643599964503</v>
      </c>
      <c r="J4892" s="1">
        <v>289.65034673422099</v>
      </c>
      <c r="K4892" s="1">
        <v>205.79930268272199</v>
      </c>
      <c r="L4892" s="1">
        <v>137.386174645968</v>
      </c>
      <c r="M4892" s="1">
        <f t="shared" si="307"/>
        <v>90.709199898152079</v>
      </c>
      <c r="N4892" s="1">
        <v>0</v>
      </c>
      <c r="O4892" s="1" t="str">
        <f t="shared" si="304"/>
        <v>25-40</v>
      </c>
    </row>
    <row r="4893" spans="1:15">
      <c r="A4893" s="1">
        <v>4892</v>
      </c>
      <c r="B4893" s="1">
        <v>86753094892</v>
      </c>
      <c r="C4893" s="2">
        <v>1.6164383561643836</v>
      </c>
      <c r="D4893" s="2" t="str">
        <f t="shared" si="305"/>
        <v>&gt; 1.5 year</v>
      </c>
      <c r="E4893" s="3">
        <v>34.156164383561645</v>
      </c>
      <c r="F4893" s="1">
        <v>0</v>
      </c>
      <c r="G4893" s="1">
        <v>37</v>
      </c>
      <c r="H4893" s="1" t="str">
        <f t="shared" si="306"/>
        <v>&lt;80</v>
      </c>
      <c r="I4893" s="1">
        <v>263.76802328820099</v>
      </c>
      <c r="J4893" s="1">
        <v>306.87901132163302</v>
      </c>
      <c r="K4893" s="1">
        <v>148.854024067995</v>
      </c>
      <c r="L4893" s="1">
        <v>364.00545476526003</v>
      </c>
      <c r="M4893" s="1">
        <f t="shared" si="307"/>
        <v>107.19490022877733</v>
      </c>
      <c r="N4893" s="1">
        <v>0</v>
      </c>
      <c r="O4893" s="1" t="str">
        <f t="shared" si="304"/>
        <v>25-40</v>
      </c>
    </row>
    <row r="4894" spans="1:15">
      <c r="A4894" s="1">
        <v>4893</v>
      </c>
      <c r="B4894" s="1">
        <v>86753094893</v>
      </c>
      <c r="C4894" s="2">
        <v>1.3123287671232877</v>
      </c>
      <c r="D4894" s="2" t="str">
        <f t="shared" si="305"/>
        <v>&lt;= 1.5 year</v>
      </c>
      <c r="E4894" s="3">
        <v>36.92876712328767</v>
      </c>
      <c r="F4894" s="1">
        <v>1</v>
      </c>
      <c r="G4894" s="1">
        <v>43</v>
      </c>
      <c r="H4894" s="1" t="str">
        <f t="shared" si="306"/>
        <v>&lt;80</v>
      </c>
      <c r="I4894" s="1">
        <v>25.072208421365499</v>
      </c>
      <c r="J4894" s="1">
        <v>326.98014939835798</v>
      </c>
      <c r="K4894" s="1">
        <v>180.794992596821</v>
      </c>
      <c r="L4894" s="1">
        <v>8.1378731545384895</v>
      </c>
      <c r="M4894" s="1">
        <f t="shared" si="307"/>
        <v>50.836132515741021</v>
      </c>
      <c r="N4894" s="1">
        <v>1</v>
      </c>
      <c r="O4894" s="1" t="str">
        <f t="shared" si="304"/>
        <v>25-40</v>
      </c>
    </row>
    <row r="4895" spans="1:15">
      <c r="A4895" s="1">
        <v>4894</v>
      </c>
      <c r="B4895" s="1">
        <v>86753094894</v>
      </c>
      <c r="C4895" s="2">
        <v>1.0520547945205478</v>
      </c>
      <c r="D4895" s="2" t="str">
        <f t="shared" si="305"/>
        <v>&lt;= 1.5 year</v>
      </c>
      <c r="E4895" s="3">
        <v>33.668493150684931</v>
      </c>
      <c r="F4895" s="1">
        <v>0</v>
      </c>
      <c r="G4895" s="1">
        <v>83</v>
      </c>
      <c r="H4895" s="1" t="str">
        <f t="shared" si="306"/>
        <v>&gt;=80</v>
      </c>
      <c r="I4895" s="1">
        <v>6.8810202743109699</v>
      </c>
      <c r="J4895" s="1">
        <v>339.83992296950299</v>
      </c>
      <c r="K4895" s="1">
        <v>245.564620613475</v>
      </c>
      <c r="L4895" s="1">
        <v>10.726106550003101</v>
      </c>
      <c r="M4895" s="1">
        <f t="shared" si="307"/>
        <v>58.492562719122489</v>
      </c>
      <c r="N4895" s="1">
        <v>0</v>
      </c>
      <c r="O4895" s="1" t="str">
        <f t="shared" si="304"/>
        <v>25-40</v>
      </c>
    </row>
    <row r="4896" spans="1:15">
      <c r="A4896" s="1">
        <v>4895</v>
      </c>
      <c r="B4896" s="1">
        <v>86753094895</v>
      </c>
      <c r="C4896" s="2">
        <v>1.6821917808219178</v>
      </c>
      <c r="D4896" s="2" t="str">
        <f t="shared" si="305"/>
        <v>&gt; 1.5 year</v>
      </c>
      <c r="E4896" s="3">
        <v>30.643835616438356</v>
      </c>
      <c r="F4896" s="1">
        <v>0</v>
      </c>
      <c r="G4896" s="1">
        <v>29</v>
      </c>
      <c r="H4896" s="1" t="str">
        <f t="shared" si="306"/>
        <v>&lt;80</v>
      </c>
      <c r="I4896" s="1">
        <v>252.012915562172</v>
      </c>
      <c r="J4896" s="1">
        <v>179.66363467000301</v>
      </c>
      <c r="K4896" s="1">
        <v>248.15054896831799</v>
      </c>
      <c r="L4896" s="1">
        <v>215.93241237798699</v>
      </c>
      <c r="M4896" s="1">
        <f t="shared" si="307"/>
        <v>90.224079380130604</v>
      </c>
      <c r="N4896" s="1">
        <v>0</v>
      </c>
      <c r="O4896" s="1" t="str">
        <f t="shared" si="304"/>
        <v>25-40</v>
      </c>
    </row>
    <row r="4897" spans="1:15">
      <c r="A4897" s="1">
        <v>4896</v>
      </c>
      <c r="B4897" s="1">
        <v>86753094896</v>
      </c>
      <c r="C4897" s="2">
        <v>1.2246575342465753</v>
      </c>
      <c r="D4897" s="2" t="str">
        <f t="shared" si="305"/>
        <v>&lt;= 1.5 year</v>
      </c>
      <c r="E4897" s="3">
        <v>41.082191780821915</v>
      </c>
      <c r="F4897" s="1">
        <v>1</v>
      </c>
      <c r="G4897" s="1">
        <v>72</v>
      </c>
      <c r="H4897" s="1" t="str">
        <f t="shared" si="306"/>
        <v>&lt;80</v>
      </c>
      <c r="I4897" s="1">
        <v>17.0883296670746</v>
      </c>
      <c r="J4897" s="1">
        <v>341.287594058276</v>
      </c>
      <c r="K4897" s="1">
        <v>282.13533542000198</v>
      </c>
      <c r="L4897" s="1">
        <v>1.3468202889227401</v>
      </c>
      <c r="M4897" s="1">
        <f t="shared" si="307"/>
        <v>62.687932583099013</v>
      </c>
      <c r="N4897" s="1">
        <v>0</v>
      </c>
      <c r="O4897" s="1" t="str">
        <f t="shared" si="304"/>
        <v>&gt;40</v>
      </c>
    </row>
    <row r="4898" spans="1:15">
      <c r="A4898" s="1">
        <v>4897</v>
      </c>
      <c r="B4898" s="1">
        <v>86753094897</v>
      </c>
      <c r="C4898" s="2">
        <v>1.536986301369863</v>
      </c>
      <c r="D4898" s="2" t="str">
        <f t="shared" si="305"/>
        <v>&gt; 1.5 year</v>
      </c>
      <c r="E4898" s="3">
        <v>35.676712328767124</v>
      </c>
      <c r="F4898" s="1">
        <v>0</v>
      </c>
      <c r="G4898" s="1">
        <v>32</v>
      </c>
      <c r="H4898" s="1" t="str">
        <f t="shared" si="306"/>
        <v>&lt;80</v>
      </c>
      <c r="I4898" s="1">
        <v>217.62727891199199</v>
      </c>
      <c r="J4898" s="1">
        <v>265.59887090637397</v>
      </c>
      <c r="K4898" s="1">
        <v>304.66023398567501</v>
      </c>
      <c r="L4898" s="1">
        <v>154.415092921292</v>
      </c>
      <c r="M4898" s="1">
        <f t="shared" si="307"/>
        <v>93.747131214305341</v>
      </c>
      <c r="N4898" s="1">
        <v>1</v>
      </c>
      <c r="O4898" s="1" t="str">
        <f t="shared" si="304"/>
        <v>25-40</v>
      </c>
    </row>
    <row r="4899" spans="1:15">
      <c r="A4899" s="1">
        <v>4898</v>
      </c>
      <c r="B4899" s="1">
        <v>86753094898</v>
      </c>
      <c r="C4899" s="2">
        <v>1.6438356164383561</v>
      </c>
      <c r="D4899" s="2" t="str">
        <f t="shared" si="305"/>
        <v>&gt; 1.5 year</v>
      </c>
      <c r="E4899" s="3">
        <v>28.857534246575341</v>
      </c>
      <c r="F4899" s="1">
        <v>1</v>
      </c>
      <c r="G4899" s="1">
        <v>35</v>
      </c>
      <c r="H4899" s="1" t="str">
        <f t="shared" si="306"/>
        <v>&lt;80</v>
      </c>
      <c r="I4899" s="1">
        <v>319.90019714950398</v>
      </c>
      <c r="J4899" s="1">
        <v>162.38409725124399</v>
      </c>
      <c r="K4899" s="1">
        <v>246.13612496312601</v>
      </c>
      <c r="L4899" s="1">
        <v>296.55301313937503</v>
      </c>
      <c r="M4899" s="1">
        <f t="shared" si="307"/>
        <v>103.70544012435997</v>
      </c>
      <c r="N4899" s="1">
        <v>0</v>
      </c>
      <c r="O4899" s="1" t="str">
        <f t="shared" si="304"/>
        <v>25-40</v>
      </c>
    </row>
    <row r="4900" spans="1:15">
      <c r="A4900" s="1">
        <v>4899</v>
      </c>
      <c r="B4900" s="1">
        <v>86753094899</v>
      </c>
      <c r="C4900" s="2">
        <v>1.0465753424657533</v>
      </c>
      <c r="D4900" s="2" t="str">
        <f t="shared" si="305"/>
        <v>&lt;= 1.5 year</v>
      </c>
      <c r="E4900" s="3">
        <v>37.783561643835618</v>
      </c>
      <c r="F4900" s="1">
        <v>1</v>
      </c>
      <c r="G4900" s="1">
        <v>21</v>
      </c>
      <c r="H4900" s="1" t="str">
        <f t="shared" si="306"/>
        <v>&lt;80</v>
      </c>
      <c r="I4900" s="1">
        <v>51.683689287542897</v>
      </c>
      <c r="J4900" s="1">
        <v>0.61993274537382304</v>
      </c>
      <c r="K4900" s="1">
        <v>451.78922392218601</v>
      </c>
      <c r="L4900" s="1">
        <v>260.99848121360901</v>
      </c>
      <c r="M4900" s="1">
        <f t="shared" si="307"/>
        <v>89.718814378928727</v>
      </c>
      <c r="N4900" s="1">
        <v>0</v>
      </c>
      <c r="O4900" s="1" t="str">
        <f t="shared" si="304"/>
        <v>25-40</v>
      </c>
    </row>
    <row r="4901" spans="1:15">
      <c r="A4901" s="1">
        <v>4900</v>
      </c>
      <c r="B4901" s="1">
        <v>86753094900</v>
      </c>
      <c r="C4901" s="2">
        <v>1.2356164383561643</v>
      </c>
      <c r="D4901" s="2" t="str">
        <f t="shared" si="305"/>
        <v>&lt;= 1.5 year</v>
      </c>
      <c r="E4901" s="3">
        <v>42.136986301369866</v>
      </c>
      <c r="F4901" s="1">
        <v>0</v>
      </c>
      <c r="G4901" s="1">
        <v>88</v>
      </c>
      <c r="H4901" s="1" t="str">
        <f t="shared" si="306"/>
        <v>&gt;=80</v>
      </c>
      <c r="I4901" s="1">
        <v>17.491943407358999</v>
      </c>
      <c r="J4901" s="1">
        <v>247.71031741805999</v>
      </c>
      <c r="K4901" s="1">
        <v>265.98385479029798</v>
      </c>
      <c r="L4901" s="1">
        <v>111.716817795292</v>
      </c>
      <c r="M4901" s="1">
        <f t="shared" si="307"/>
        <v>66.540261576304317</v>
      </c>
      <c r="N4901" s="1">
        <v>0</v>
      </c>
      <c r="O4901" s="1" t="str">
        <f t="shared" si="304"/>
        <v>&gt;40</v>
      </c>
    </row>
    <row r="4902" spans="1:15">
      <c r="A4902" s="1">
        <v>4901</v>
      </c>
      <c r="B4902" s="1">
        <v>86753094901</v>
      </c>
      <c r="C4902" s="2">
        <v>1.5945205479452054</v>
      </c>
      <c r="D4902" s="2" t="str">
        <f t="shared" si="305"/>
        <v>&gt; 1.5 year</v>
      </c>
      <c r="E4902" s="3">
        <v>28.210958904109589</v>
      </c>
      <c r="F4902" s="1">
        <v>1</v>
      </c>
      <c r="G4902" s="1">
        <v>45</v>
      </c>
      <c r="H4902" s="1" t="str">
        <f t="shared" si="306"/>
        <v>&lt;80</v>
      </c>
      <c r="I4902" s="1">
        <v>231.66263171686401</v>
      </c>
      <c r="J4902" s="1">
        <v>155.193471019095</v>
      </c>
      <c r="K4902" s="1">
        <v>398.53549977093598</v>
      </c>
      <c r="L4902" s="1">
        <v>307.65630269262601</v>
      </c>
      <c r="M4902" s="1">
        <f t="shared" si="307"/>
        <v>115.69150451450416</v>
      </c>
      <c r="N4902" s="1">
        <v>0</v>
      </c>
      <c r="O4902" s="1" t="str">
        <f t="shared" si="304"/>
        <v>25-40</v>
      </c>
    </row>
    <row r="4903" spans="1:15">
      <c r="A4903" s="1">
        <v>4902</v>
      </c>
      <c r="B4903" s="1">
        <v>86753094902</v>
      </c>
      <c r="C4903" s="2">
        <v>1.1369863013698631</v>
      </c>
      <c r="D4903" s="2" t="str">
        <f t="shared" si="305"/>
        <v>&lt;= 1.5 year</v>
      </c>
      <c r="E4903" s="3">
        <v>45.136986301369866</v>
      </c>
      <c r="F4903" s="1">
        <v>0</v>
      </c>
      <c r="G4903" s="1">
        <v>88</v>
      </c>
      <c r="H4903" s="1" t="str">
        <f t="shared" si="306"/>
        <v>&gt;=80</v>
      </c>
      <c r="I4903" s="1">
        <v>43.5165268853196</v>
      </c>
      <c r="J4903" s="1">
        <v>263.24219877471</v>
      </c>
      <c r="K4903" s="1">
        <v>218.92477587036299</v>
      </c>
      <c r="L4903" s="1">
        <v>22.1127562692113</v>
      </c>
      <c r="M4903" s="1">
        <f t="shared" si="307"/>
        <v>53.465201909551283</v>
      </c>
      <c r="N4903" s="1">
        <v>1</v>
      </c>
      <c r="O4903" s="1" t="str">
        <f t="shared" si="304"/>
        <v>&gt;40</v>
      </c>
    </row>
    <row r="4904" spans="1:15">
      <c r="A4904" s="1">
        <v>4903</v>
      </c>
      <c r="B4904" s="1">
        <v>86753094903</v>
      </c>
      <c r="C4904" s="2">
        <v>1.6602739726027398</v>
      </c>
      <c r="D4904" s="2" t="str">
        <f t="shared" si="305"/>
        <v>&gt; 1.5 year</v>
      </c>
      <c r="E4904" s="3">
        <v>28.717808219178082</v>
      </c>
      <c r="F4904" s="1">
        <v>0</v>
      </c>
      <c r="G4904" s="1">
        <v>57</v>
      </c>
      <c r="H4904" s="1" t="str">
        <f t="shared" si="306"/>
        <v>&lt;80</v>
      </c>
      <c r="I4904" s="1">
        <v>144.32672716632501</v>
      </c>
      <c r="J4904" s="1">
        <v>251.492811826691</v>
      </c>
      <c r="K4904" s="1">
        <v>166.050677486632</v>
      </c>
      <c r="L4904" s="1">
        <v>340.20095092138803</v>
      </c>
      <c r="M4904" s="1">
        <f t="shared" si="307"/>
        <v>92.415758528403671</v>
      </c>
      <c r="N4904" s="1">
        <v>1</v>
      </c>
      <c r="O4904" s="1" t="str">
        <f t="shared" si="304"/>
        <v>25-40</v>
      </c>
    </row>
    <row r="4905" spans="1:15">
      <c r="A4905" s="1">
        <v>4904</v>
      </c>
      <c r="B4905" s="1">
        <v>86753094904</v>
      </c>
      <c r="C4905" s="2">
        <v>0.95616438356164379</v>
      </c>
      <c r="D4905" s="2" t="str">
        <f t="shared" si="305"/>
        <v>&lt;= 1.5 year</v>
      </c>
      <c r="E4905" s="3">
        <v>36.19178082191781</v>
      </c>
      <c r="F4905" s="1">
        <v>1</v>
      </c>
      <c r="G4905" s="1">
        <v>19</v>
      </c>
      <c r="H4905" s="1" t="str">
        <f t="shared" si="306"/>
        <v>&lt;80</v>
      </c>
      <c r="I4905" s="1">
        <v>48.890344227309598</v>
      </c>
      <c r="J4905" s="1">
        <v>63.847070918748898</v>
      </c>
      <c r="K4905" s="1">
        <v>243.70613920050499</v>
      </c>
      <c r="L4905" s="1">
        <v>488.186983076459</v>
      </c>
      <c r="M4905" s="1">
        <f t="shared" si="307"/>
        <v>96.846167884920362</v>
      </c>
      <c r="N4905" s="1">
        <v>0</v>
      </c>
      <c r="O4905" s="1" t="str">
        <f t="shared" si="304"/>
        <v>25-40</v>
      </c>
    </row>
    <row r="4906" spans="1:15">
      <c r="A4906" s="1">
        <v>4905</v>
      </c>
      <c r="B4906" s="1">
        <v>86753094905</v>
      </c>
      <c r="C4906" s="2">
        <v>1.6821917808219178</v>
      </c>
      <c r="D4906" s="2" t="str">
        <f t="shared" si="305"/>
        <v>&gt; 1.5 year</v>
      </c>
      <c r="E4906" s="3">
        <v>32.56986301369863</v>
      </c>
      <c r="F4906" s="1">
        <v>0</v>
      </c>
      <c r="G4906" s="1">
        <v>43</v>
      </c>
      <c r="H4906" s="1" t="str">
        <f t="shared" si="306"/>
        <v>&lt;80</v>
      </c>
      <c r="I4906" s="1">
        <v>283.85893534211402</v>
      </c>
      <c r="J4906" s="1">
        <v>258.38456409309202</v>
      </c>
      <c r="K4906" s="1">
        <v>314.82507708219299</v>
      </c>
      <c r="L4906" s="1">
        <v>198.502107565703</v>
      </c>
      <c r="M4906" s="1">
        <f t="shared" si="307"/>
        <v>104.97874211256402</v>
      </c>
      <c r="N4906" s="1">
        <v>0</v>
      </c>
      <c r="O4906" s="1" t="str">
        <f t="shared" si="304"/>
        <v>25-40</v>
      </c>
    </row>
    <row r="4907" spans="1:15">
      <c r="A4907" s="1">
        <v>4906</v>
      </c>
      <c r="B4907" s="1">
        <v>86753094906</v>
      </c>
      <c r="C4907" s="2">
        <v>0.75342465753424659</v>
      </c>
      <c r="D4907" s="2" t="str">
        <f t="shared" si="305"/>
        <v>&lt;= 1.5 year</v>
      </c>
      <c r="E4907" s="3">
        <v>36.550684931506851</v>
      </c>
      <c r="F4907" s="1">
        <v>0</v>
      </c>
      <c r="G4907" s="1">
        <v>20</v>
      </c>
      <c r="H4907" s="1" t="str">
        <f t="shared" si="306"/>
        <v>&lt;80</v>
      </c>
      <c r="I4907" s="1">
        <v>20.318687849060598</v>
      </c>
      <c r="J4907" s="1">
        <v>16.579633598858798</v>
      </c>
      <c r="K4907" s="1">
        <v>515.42072302311794</v>
      </c>
      <c r="L4907" s="1">
        <v>320.14633322729702</v>
      </c>
      <c r="M4907" s="1">
        <f t="shared" si="307"/>
        <v>103.21991246588334</v>
      </c>
      <c r="N4907" s="1">
        <v>0</v>
      </c>
      <c r="O4907" s="1" t="str">
        <f t="shared" si="304"/>
        <v>25-40</v>
      </c>
    </row>
    <row r="4908" spans="1:15">
      <c r="A4908" s="1">
        <v>4907</v>
      </c>
      <c r="B4908" s="1">
        <v>86753094907</v>
      </c>
      <c r="C4908" s="2">
        <v>1.0739726027397261</v>
      </c>
      <c r="D4908" s="2" t="str">
        <f t="shared" si="305"/>
        <v>&lt;= 1.5 year</v>
      </c>
      <c r="E4908" s="3">
        <v>37.257534246575339</v>
      </c>
      <c r="F4908" s="1">
        <v>0</v>
      </c>
      <c r="G4908" s="1">
        <v>21</v>
      </c>
      <c r="H4908" s="1" t="str">
        <f t="shared" si="306"/>
        <v>&lt;80</v>
      </c>
      <c r="I4908" s="1">
        <v>348.08833094488</v>
      </c>
      <c r="J4908" s="1">
        <v>360.92937937262099</v>
      </c>
      <c r="K4908" s="1">
        <v>127.01880413808399</v>
      </c>
      <c r="L4908" s="1">
        <v>55.5616077814053</v>
      </c>
      <c r="M4908" s="1">
        <f t="shared" si="307"/>
        <v>78.631066255738801</v>
      </c>
      <c r="N4908" s="1">
        <v>1</v>
      </c>
      <c r="O4908" s="1" t="str">
        <f t="shared" si="304"/>
        <v>25-40</v>
      </c>
    </row>
    <row r="4909" spans="1:15">
      <c r="A4909" s="1">
        <v>4908</v>
      </c>
      <c r="B4909" s="1">
        <v>86753094908</v>
      </c>
      <c r="C4909" s="2">
        <v>1.0547945205479452</v>
      </c>
      <c r="D4909" s="2" t="str">
        <f t="shared" si="305"/>
        <v>&lt;= 1.5 year</v>
      </c>
      <c r="E4909" s="3">
        <v>36.967123287671235</v>
      </c>
      <c r="F4909" s="1">
        <v>1</v>
      </c>
      <c r="G4909" s="1">
        <v>22</v>
      </c>
      <c r="H4909" s="1" t="str">
        <f t="shared" si="306"/>
        <v>&lt;80</v>
      </c>
      <c r="I4909" s="1">
        <v>27.409561289108002</v>
      </c>
      <c r="J4909" s="1">
        <v>3.1920900758334199</v>
      </c>
      <c r="K4909" s="1">
        <v>396.24247104002399</v>
      </c>
      <c r="L4909" s="1">
        <v>334.88048953357901</v>
      </c>
      <c r="M4909" s="1">
        <f t="shared" si="307"/>
        <v>90.182887378027672</v>
      </c>
      <c r="N4909" s="1">
        <v>0</v>
      </c>
      <c r="O4909" s="1" t="str">
        <f t="shared" si="304"/>
        <v>25-40</v>
      </c>
    </row>
    <row r="4910" spans="1:15">
      <c r="A4910" s="1">
        <v>4909</v>
      </c>
      <c r="B4910" s="1">
        <v>86753094909</v>
      </c>
      <c r="C4910" s="2">
        <v>1.5342465753424657</v>
      </c>
      <c r="D4910" s="2" t="str">
        <f t="shared" si="305"/>
        <v>&gt; 1.5 year</v>
      </c>
      <c r="E4910" s="3">
        <v>32.317808219178083</v>
      </c>
      <c r="F4910" s="1">
        <v>0</v>
      </c>
      <c r="G4910" s="1">
        <v>38</v>
      </c>
      <c r="H4910" s="1" t="str">
        <f t="shared" si="306"/>
        <v>&lt;80</v>
      </c>
      <c r="I4910" s="1">
        <v>206.15650259769399</v>
      </c>
      <c r="J4910" s="1">
        <v>333.331705584009</v>
      </c>
      <c r="K4910" s="1">
        <v>170.69855065003301</v>
      </c>
      <c r="L4910" s="1">
        <v>300.25733499819501</v>
      </c>
      <c r="M4910" s="1">
        <f t="shared" si="307"/>
        <v>99.673762932323598</v>
      </c>
      <c r="N4910" s="1">
        <v>0</v>
      </c>
      <c r="O4910" s="1" t="str">
        <f t="shared" si="304"/>
        <v>25-40</v>
      </c>
    </row>
    <row r="4911" spans="1:15">
      <c r="A4911" s="1">
        <v>4910</v>
      </c>
      <c r="B4911" s="1">
        <v>86753094910</v>
      </c>
      <c r="C4911" s="2">
        <v>0.96438356164383565</v>
      </c>
      <c r="D4911" s="2" t="str">
        <f t="shared" si="305"/>
        <v>&lt;= 1.5 year</v>
      </c>
      <c r="E4911" s="3">
        <v>35.112328767123287</v>
      </c>
      <c r="F4911" s="1">
        <v>1</v>
      </c>
      <c r="G4911" s="1">
        <v>18</v>
      </c>
      <c r="H4911" s="1" t="str">
        <f t="shared" si="306"/>
        <v>&lt;80</v>
      </c>
      <c r="I4911" s="1">
        <v>297.70202096101002</v>
      </c>
      <c r="J4911" s="1">
        <v>585.43347082504602</v>
      </c>
      <c r="K4911" s="1">
        <v>3.8554261507088801</v>
      </c>
      <c r="L4911" s="1">
        <v>9.7752160943781607</v>
      </c>
      <c r="M4911" s="1">
        <f t="shared" si="307"/>
        <v>72.286516412294944</v>
      </c>
      <c r="N4911" s="1">
        <v>1</v>
      </c>
      <c r="O4911" s="1" t="str">
        <f t="shared" si="304"/>
        <v>25-40</v>
      </c>
    </row>
    <row r="4912" spans="1:15">
      <c r="A4912" s="1">
        <v>4911</v>
      </c>
      <c r="B4912" s="1">
        <v>86753094911</v>
      </c>
      <c r="C4912" s="2">
        <v>1.189041095890411</v>
      </c>
      <c r="D4912" s="2" t="str">
        <f t="shared" si="305"/>
        <v>&lt;= 1.5 year</v>
      </c>
      <c r="E4912" s="3">
        <v>15.021917808219179</v>
      </c>
      <c r="F4912" s="1">
        <v>0</v>
      </c>
      <c r="G4912" s="1">
        <v>60</v>
      </c>
      <c r="H4912" s="1" t="str">
        <f t="shared" si="306"/>
        <v>&lt;80</v>
      </c>
      <c r="I4912" s="1">
        <v>535.62978724108302</v>
      </c>
      <c r="J4912" s="1">
        <v>284.40129622947302</v>
      </c>
      <c r="K4912" s="1">
        <v>6.78374409609461</v>
      </c>
      <c r="L4912" s="1">
        <v>20.2513450203712</v>
      </c>
      <c r="M4912" s="1">
        <f t="shared" si="307"/>
        <v>68.84669737162038</v>
      </c>
      <c r="N4912" s="1">
        <v>0</v>
      </c>
      <c r="O4912" s="1" t="str">
        <f t="shared" si="304"/>
        <v>&gt;40</v>
      </c>
    </row>
    <row r="4913" spans="1:15">
      <c r="A4913" s="1">
        <v>4912</v>
      </c>
      <c r="B4913" s="1">
        <v>86753094912</v>
      </c>
      <c r="C4913" s="2">
        <v>1.6657534246575343</v>
      </c>
      <c r="D4913" s="2" t="str">
        <f t="shared" si="305"/>
        <v>&gt; 1.5 year</v>
      </c>
      <c r="E4913" s="3">
        <v>29.594520547945205</v>
      </c>
      <c r="F4913" s="1">
        <v>0</v>
      </c>
      <c r="G4913" s="1">
        <v>45</v>
      </c>
      <c r="H4913" s="1" t="str">
        <f t="shared" si="306"/>
        <v>&lt;80</v>
      </c>
      <c r="I4913" s="1">
        <v>229.839539751399</v>
      </c>
      <c r="J4913" s="1">
        <v>184.209798691797</v>
      </c>
      <c r="K4913" s="1">
        <v>398.43822366330102</v>
      </c>
      <c r="L4913" s="1">
        <v>188.083544727072</v>
      </c>
      <c r="M4913" s="1">
        <f t="shared" si="307"/>
        <v>103.50655928230043</v>
      </c>
      <c r="N4913" s="1">
        <v>0</v>
      </c>
      <c r="O4913" s="1" t="str">
        <f t="shared" si="304"/>
        <v>25-40</v>
      </c>
    </row>
    <row r="4914" spans="1:15">
      <c r="A4914" s="1">
        <v>4913</v>
      </c>
      <c r="B4914" s="1">
        <v>86753094913</v>
      </c>
      <c r="C4914" s="2">
        <v>1.3917808219178083</v>
      </c>
      <c r="D4914" s="2" t="str">
        <f t="shared" si="305"/>
        <v>&lt;= 1.5 year</v>
      </c>
      <c r="E4914" s="3">
        <v>45.646575342465752</v>
      </c>
      <c r="F4914" s="1">
        <v>0</v>
      </c>
      <c r="G4914" s="1">
        <v>87</v>
      </c>
      <c r="H4914" s="1" t="str">
        <f t="shared" si="306"/>
        <v>&gt;=80</v>
      </c>
      <c r="I4914" s="1">
        <v>51.218318824277397</v>
      </c>
      <c r="J4914" s="1">
        <v>250.66602507855899</v>
      </c>
      <c r="K4914" s="1">
        <v>315.99348333042502</v>
      </c>
      <c r="L4914" s="1">
        <v>12.141112462890399</v>
      </c>
      <c r="M4914" s="1">
        <f t="shared" si="307"/>
        <v>63.52689900742476</v>
      </c>
      <c r="N4914" s="1">
        <v>0</v>
      </c>
      <c r="O4914" s="1" t="str">
        <f t="shared" si="304"/>
        <v>&gt;40</v>
      </c>
    </row>
    <row r="4915" spans="1:15">
      <c r="A4915" s="1">
        <v>4914</v>
      </c>
      <c r="B4915" s="1">
        <v>86753094914</v>
      </c>
      <c r="C4915" s="2">
        <v>1.0438356164383562</v>
      </c>
      <c r="D4915" s="2" t="str">
        <f t="shared" si="305"/>
        <v>&lt;= 1.5 year</v>
      </c>
      <c r="E4915" s="3">
        <v>42.610958904109587</v>
      </c>
      <c r="F4915" s="1">
        <v>0</v>
      </c>
      <c r="G4915" s="1">
        <v>53</v>
      </c>
      <c r="H4915" s="1" t="str">
        <f t="shared" si="306"/>
        <v>&lt;80</v>
      </c>
      <c r="I4915" s="1">
        <v>26.843002781277601</v>
      </c>
      <c r="J4915" s="1">
        <v>221.75967178762099</v>
      </c>
      <c r="K4915" s="1">
        <v>293.46609702587301</v>
      </c>
      <c r="L4915" s="1">
        <v>21.8362846333977</v>
      </c>
      <c r="M4915" s="1">
        <f t="shared" si="307"/>
        <v>57.724499764624369</v>
      </c>
      <c r="N4915" s="1">
        <v>0</v>
      </c>
      <c r="O4915" s="1" t="str">
        <f t="shared" si="304"/>
        <v>&gt;40</v>
      </c>
    </row>
    <row r="4916" spans="1:15">
      <c r="A4916" s="1">
        <v>4915</v>
      </c>
      <c r="B4916" s="1">
        <v>86753094915</v>
      </c>
      <c r="C4916" s="2">
        <v>1.1698630136986301</v>
      </c>
      <c r="D4916" s="2" t="str">
        <f t="shared" si="305"/>
        <v>&lt;= 1.5 year</v>
      </c>
      <c r="E4916" s="3">
        <v>40.504109589041093</v>
      </c>
      <c r="F4916" s="1">
        <v>0</v>
      </c>
      <c r="G4916" s="1">
        <v>86</v>
      </c>
      <c r="H4916" s="1" t="str">
        <f t="shared" si="306"/>
        <v>&gt;=80</v>
      </c>
      <c r="I4916" s="1">
        <v>39.137035019967499</v>
      </c>
      <c r="J4916" s="1">
        <v>338.91349078345002</v>
      </c>
      <c r="K4916" s="1">
        <v>185.22136295067801</v>
      </c>
      <c r="L4916" s="1">
        <v>58.064108997881497</v>
      </c>
      <c r="M4916" s="1">
        <f t="shared" si="307"/>
        <v>59.438298698100539</v>
      </c>
      <c r="N4916" s="1">
        <v>0</v>
      </c>
      <c r="O4916" s="1" t="str">
        <f t="shared" si="304"/>
        <v>&gt;40</v>
      </c>
    </row>
    <row r="4917" spans="1:15">
      <c r="A4917" s="1">
        <v>4916</v>
      </c>
      <c r="B4917" s="1">
        <v>86753094916</v>
      </c>
      <c r="C4917" s="2">
        <v>1.5424657534246575</v>
      </c>
      <c r="D4917" s="2" t="str">
        <f t="shared" si="305"/>
        <v>&gt; 1.5 year</v>
      </c>
      <c r="E4917" s="3">
        <v>20.397260273972602</v>
      </c>
      <c r="F4917" s="1">
        <v>1</v>
      </c>
      <c r="G4917" s="1">
        <v>58</v>
      </c>
      <c r="H4917" s="1" t="str">
        <f t="shared" si="306"/>
        <v>&lt;80</v>
      </c>
      <c r="I4917" s="1">
        <v>88.070356417972803</v>
      </c>
      <c r="J4917" s="1">
        <v>20.860074980985601</v>
      </c>
      <c r="K4917" s="1">
        <v>402.57195311947498</v>
      </c>
      <c r="L4917" s="1">
        <v>345.03096177779702</v>
      </c>
      <c r="M4917" s="1">
        <f t="shared" si="307"/>
        <v>98.426784299589315</v>
      </c>
      <c r="N4917" s="1">
        <v>1</v>
      </c>
      <c r="O4917" s="1" t="str">
        <f t="shared" si="304"/>
        <v>17-25</v>
      </c>
    </row>
    <row r="4918" spans="1:15">
      <c r="A4918" s="1">
        <v>4917</v>
      </c>
      <c r="B4918" s="1">
        <v>86753094917</v>
      </c>
      <c r="C4918" s="2">
        <v>1.1506849315068493</v>
      </c>
      <c r="D4918" s="2" t="str">
        <f t="shared" si="305"/>
        <v>&lt;= 1.5 year</v>
      </c>
      <c r="E4918" s="3">
        <v>43.857534246575341</v>
      </c>
      <c r="F4918" s="1">
        <v>0</v>
      </c>
      <c r="G4918" s="1">
        <v>99</v>
      </c>
      <c r="H4918" s="1" t="str">
        <f t="shared" si="306"/>
        <v>&gt;=80</v>
      </c>
      <c r="I4918" s="1">
        <v>9.4843097378599595</v>
      </c>
      <c r="J4918" s="1">
        <v>262.792366640409</v>
      </c>
      <c r="K4918" s="1">
        <v>213.619905727944</v>
      </c>
      <c r="L4918" s="1">
        <v>96.522154018198606</v>
      </c>
      <c r="M4918" s="1">
        <f t="shared" si="307"/>
        <v>58.999181279798627</v>
      </c>
      <c r="N4918" s="1">
        <v>0</v>
      </c>
      <c r="O4918" s="1" t="str">
        <f t="shared" si="304"/>
        <v>&gt;40</v>
      </c>
    </row>
    <row r="4919" spans="1:15">
      <c r="A4919" s="1">
        <v>4918</v>
      </c>
      <c r="B4919" s="1">
        <v>86753094918</v>
      </c>
      <c r="C4919" s="2">
        <v>1.6821917808219178</v>
      </c>
      <c r="D4919" s="2" t="str">
        <f t="shared" si="305"/>
        <v>&gt; 1.5 year</v>
      </c>
      <c r="E4919" s="3">
        <v>33.010958904109586</v>
      </c>
      <c r="F4919" s="1">
        <v>0</v>
      </c>
      <c r="G4919" s="1">
        <v>54</v>
      </c>
      <c r="H4919" s="1" t="str">
        <f t="shared" si="306"/>
        <v>&lt;80</v>
      </c>
      <c r="I4919" s="1">
        <v>284.67138331136903</v>
      </c>
      <c r="J4919" s="1">
        <v>195.29123804175501</v>
      </c>
      <c r="K4919" s="1">
        <v>221.752402279591</v>
      </c>
      <c r="L4919" s="1">
        <v>256.01349728363402</v>
      </c>
      <c r="M4919" s="1">
        <f t="shared" si="307"/>
        <v>95.728917655836923</v>
      </c>
      <c r="N4919" s="1">
        <v>0</v>
      </c>
      <c r="O4919" s="1" t="str">
        <f t="shared" si="304"/>
        <v>25-40</v>
      </c>
    </row>
    <row r="4920" spans="1:15">
      <c r="A4920" s="1">
        <v>4919</v>
      </c>
      <c r="B4920" s="1">
        <v>86753094919</v>
      </c>
      <c r="C4920" s="2">
        <v>1.6684931506849314</v>
      </c>
      <c r="D4920" s="2" t="str">
        <f t="shared" si="305"/>
        <v>&gt; 1.5 year</v>
      </c>
      <c r="E4920" s="3">
        <v>29.509589041095889</v>
      </c>
      <c r="F4920" s="1">
        <v>0</v>
      </c>
      <c r="G4920" s="1">
        <v>26</v>
      </c>
      <c r="H4920" s="1" t="str">
        <f t="shared" si="306"/>
        <v>&lt;80</v>
      </c>
      <c r="I4920" s="1">
        <v>325.496782396291</v>
      </c>
      <c r="J4920" s="1">
        <v>332.39822868565898</v>
      </c>
      <c r="K4920" s="1">
        <v>192.02342520666801</v>
      </c>
      <c r="L4920" s="1">
        <v>236.94840581433999</v>
      </c>
      <c r="M4920" s="1">
        <f t="shared" si="307"/>
        <v>104.10822060907697</v>
      </c>
      <c r="N4920" s="1">
        <v>0</v>
      </c>
      <c r="O4920" s="1" t="str">
        <f t="shared" si="304"/>
        <v>25-40</v>
      </c>
    </row>
    <row r="4921" spans="1:15">
      <c r="A4921" s="1">
        <v>4920</v>
      </c>
      <c r="B4921" s="1">
        <v>86753094920</v>
      </c>
      <c r="C4921" s="2">
        <v>1.5863013698630137</v>
      </c>
      <c r="D4921" s="2" t="str">
        <f t="shared" si="305"/>
        <v>&gt; 1.5 year</v>
      </c>
      <c r="E4921" s="3">
        <v>34.663013698630138</v>
      </c>
      <c r="F4921" s="1">
        <v>0</v>
      </c>
      <c r="G4921" s="1">
        <v>48</v>
      </c>
      <c r="H4921" s="1" t="str">
        <f t="shared" si="306"/>
        <v>&lt;80</v>
      </c>
      <c r="I4921" s="1">
        <v>281.46649324662798</v>
      </c>
      <c r="J4921" s="1">
        <v>260.92664504487601</v>
      </c>
      <c r="K4921" s="1">
        <v>259.56334882363302</v>
      </c>
      <c r="L4921" s="1">
        <v>197.215172512967</v>
      </c>
      <c r="M4921" s="1">
        <f t="shared" si="307"/>
        <v>98.204873623712331</v>
      </c>
      <c r="N4921" s="1">
        <v>0</v>
      </c>
      <c r="O4921" s="1" t="str">
        <f t="shared" si="304"/>
        <v>25-40</v>
      </c>
    </row>
    <row r="4922" spans="1:15">
      <c r="A4922" s="1">
        <v>4921</v>
      </c>
      <c r="B4922" s="1">
        <v>86753094921</v>
      </c>
      <c r="C4922" s="2">
        <v>1.6219178082191781</v>
      </c>
      <c r="D4922" s="2" t="str">
        <f t="shared" si="305"/>
        <v>&gt; 1.5 year</v>
      </c>
      <c r="E4922" s="3">
        <v>30.241095890410961</v>
      </c>
      <c r="F4922" s="1">
        <v>0</v>
      </c>
      <c r="G4922" s="1">
        <v>25</v>
      </c>
      <c r="H4922" s="1" t="str">
        <f t="shared" si="306"/>
        <v>&lt;80</v>
      </c>
      <c r="I4922" s="1">
        <v>173.715049665149</v>
      </c>
      <c r="J4922" s="1">
        <v>291.93696946941702</v>
      </c>
      <c r="K4922" s="1">
        <v>229.41565021649001</v>
      </c>
      <c r="L4922" s="1">
        <v>184.04782262961501</v>
      </c>
      <c r="M4922" s="1">
        <f t="shared" si="307"/>
        <v>86.867778272297883</v>
      </c>
      <c r="N4922" s="1">
        <v>1</v>
      </c>
      <c r="O4922" s="1" t="str">
        <f t="shared" si="304"/>
        <v>25-40</v>
      </c>
    </row>
    <row r="4923" spans="1:15">
      <c r="A4923" s="1">
        <v>4922</v>
      </c>
      <c r="B4923" s="1">
        <v>86753094922</v>
      </c>
      <c r="C4923" s="2">
        <v>1.9698630136986301</v>
      </c>
      <c r="D4923" s="2" t="str">
        <f t="shared" si="305"/>
        <v>&gt; 1.5 year</v>
      </c>
      <c r="E4923" s="3">
        <v>26</v>
      </c>
      <c r="F4923" s="1">
        <v>1</v>
      </c>
      <c r="G4923" s="1">
        <v>61</v>
      </c>
      <c r="H4923" s="1" t="str">
        <f t="shared" si="306"/>
        <v>&lt;80</v>
      </c>
      <c r="I4923" s="1">
        <v>156.14533111774301</v>
      </c>
      <c r="J4923" s="1">
        <v>60.829673250630101</v>
      </c>
      <c r="K4923" s="1">
        <v>349.019008449745</v>
      </c>
      <c r="L4923" s="1">
        <v>437.13055937356302</v>
      </c>
      <c r="M4923" s="1">
        <f t="shared" si="307"/>
        <v>111.69594848826682</v>
      </c>
      <c r="N4923" s="1">
        <v>1</v>
      </c>
      <c r="O4923" s="1" t="str">
        <f t="shared" si="304"/>
        <v>25-40</v>
      </c>
    </row>
    <row r="4924" spans="1:15">
      <c r="A4924" s="1">
        <v>4923</v>
      </c>
      <c r="B4924" s="1">
        <v>86753094923</v>
      </c>
      <c r="C4924" s="2">
        <v>1.2191780821917808</v>
      </c>
      <c r="D4924" s="2" t="str">
        <f t="shared" si="305"/>
        <v>&lt;= 1.5 year</v>
      </c>
      <c r="E4924" s="3">
        <v>25.158904109589042</v>
      </c>
      <c r="F4924" s="1">
        <v>1</v>
      </c>
      <c r="G4924" s="1">
        <v>58</v>
      </c>
      <c r="H4924" s="1" t="str">
        <f t="shared" si="306"/>
        <v>&lt;80</v>
      </c>
      <c r="I4924" s="1">
        <v>282.355954650787</v>
      </c>
      <c r="J4924" s="1">
        <v>387.46531499200103</v>
      </c>
      <c r="K4924" s="1">
        <v>4.2933158146866104</v>
      </c>
      <c r="L4924" s="1">
        <v>68.9240545094639</v>
      </c>
      <c r="M4924" s="1">
        <f t="shared" si="307"/>
        <v>62.371786010321102</v>
      </c>
      <c r="N4924" s="1">
        <v>0</v>
      </c>
      <c r="O4924" s="1" t="str">
        <f t="shared" si="304"/>
        <v>25-40</v>
      </c>
    </row>
    <row r="4925" spans="1:15">
      <c r="A4925" s="1">
        <v>4924</v>
      </c>
      <c r="B4925" s="1">
        <v>86753094924</v>
      </c>
      <c r="C4925" s="2">
        <v>1.0273972602739727</v>
      </c>
      <c r="D4925" s="2" t="str">
        <f t="shared" si="305"/>
        <v>&lt;= 1.5 year</v>
      </c>
      <c r="E4925" s="3">
        <v>35.054794520547944</v>
      </c>
      <c r="F4925" s="1">
        <v>1</v>
      </c>
      <c r="G4925" s="1">
        <v>21</v>
      </c>
      <c r="H4925" s="1" t="str">
        <f t="shared" si="306"/>
        <v>&lt;80</v>
      </c>
      <c r="I4925" s="1">
        <v>30.574264651797201</v>
      </c>
      <c r="J4925" s="1">
        <v>40.119580381207399</v>
      </c>
      <c r="K4925" s="1">
        <v>414.06152643268302</v>
      </c>
      <c r="L4925" s="1">
        <v>320.58714774589703</v>
      </c>
      <c r="M4925" s="1">
        <f t="shared" si="307"/>
        <v>93.813348504069978</v>
      </c>
      <c r="N4925" s="1">
        <v>0</v>
      </c>
      <c r="O4925" s="1" t="str">
        <f t="shared" si="304"/>
        <v>25-40</v>
      </c>
    </row>
    <row r="4926" spans="1:15">
      <c r="A4926" s="1">
        <v>4925</v>
      </c>
      <c r="B4926" s="1">
        <v>86753094925</v>
      </c>
      <c r="C4926" s="2">
        <v>1.6602739726027398</v>
      </c>
      <c r="D4926" s="2" t="str">
        <f t="shared" si="305"/>
        <v>&gt; 1.5 year</v>
      </c>
      <c r="E4926" s="3">
        <v>22.926027397260274</v>
      </c>
      <c r="F4926" s="1">
        <v>0</v>
      </c>
      <c r="G4926" s="1">
        <v>30</v>
      </c>
      <c r="H4926" s="1" t="str">
        <f t="shared" si="306"/>
        <v>&lt;80</v>
      </c>
      <c r="I4926" s="1">
        <v>297.03973108993603</v>
      </c>
      <c r="J4926" s="1">
        <v>253.47884699087101</v>
      </c>
      <c r="K4926" s="1">
        <v>238.167354815496</v>
      </c>
      <c r="L4926" s="1">
        <v>155.391899656232</v>
      </c>
      <c r="M4926" s="1">
        <f t="shared" si="307"/>
        <v>91.268596783071914</v>
      </c>
      <c r="N4926" s="1">
        <v>1</v>
      </c>
      <c r="O4926" s="1" t="str">
        <f t="shared" si="304"/>
        <v>17-25</v>
      </c>
    </row>
    <row r="4927" spans="1:15">
      <c r="A4927" s="1">
        <v>4926</v>
      </c>
      <c r="B4927" s="1">
        <v>86753094926</v>
      </c>
      <c r="C4927" s="2">
        <v>1.6109589041095891</v>
      </c>
      <c r="D4927" s="2" t="str">
        <f t="shared" si="305"/>
        <v>&gt; 1.5 year</v>
      </c>
      <c r="E4927" s="3">
        <v>31.391780821917809</v>
      </c>
      <c r="F4927" s="1">
        <v>0</v>
      </c>
      <c r="G4927" s="1">
        <v>68</v>
      </c>
      <c r="H4927" s="1" t="str">
        <f t="shared" si="306"/>
        <v>&lt;80</v>
      </c>
      <c r="I4927" s="1">
        <v>209.47486319279599</v>
      </c>
      <c r="J4927" s="1">
        <v>425.05216037563002</v>
      </c>
      <c r="K4927" s="1">
        <v>157.789593901073</v>
      </c>
      <c r="L4927" s="1">
        <v>196.097721026268</v>
      </c>
      <c r="M4927" s="1">
        <f t="shared" si="307"/>
        <v>93.228639676754995</v>
      </c>
      <c r="N4927" s="1">
        <v>0</v>
      </c>
      <c r="O4927" s="1" t="str">
        <f t="shared" si="304"/>
        <v>25-40</v>
      </c>
    </row>
    <row r="4928" spans="1:15">
      <c r="A4928" s="1">
        <v>4927</v>
      </c>
      <c r="B4928" s="1">
        <v>86753094927</v>
      </c>
      <c r="C4928" s="2">
        <v>1.6027397260273972</v>
      </c>
      <c r="D4928" s="2" t="str">
        <f t="shared" si="305"/>
        <v>&gt; 1.5 year</v>
      </c>
      <c r="E4928" s="3">
        <v>27.479452054794521</v>
      </c>
      <c r="F4928" s="1">
        <v>0</v>
      </c>
      <c r="G4928" s="1">
        <v>50</v>
      </c>
      <c r="H4928" s="1" t="str">
        <f t="shared" si="306"/>
        <v>&lt;80</v>
      </c>
      <c r="I4928" s="1">
        <v>434.03289702055298</v>
      </c>
      <c r="J4928" s="1">
        <v>261.70654734646502</v>
      </c>
      <c r="K4928" s="1">
        <v>189.65929893358901</v>
      </c>
      <c r="L4928" s="1">
        <v>102.06185780116699</v>
      </c>
      <c r="M4928" s="1">
        <f t="shared" si="307"/>
        <v>90.665694357532161</v>
      </c>
      <c r="N4928" s="1">
        <v>0</v>
      </c>
      <c r="O4928" s="1" t="str">
        <f t="shared" si="304"/>
        <v>25-40</v>
      </c>
    </row>
    <row r="4929" spans="1:15">
      <c r="A4929" s="1">
        <v>4928</v>
      </c>
      <c r="B4929" s="1">
        <v>86753094928</v>
      </c>
      <c r="C4929" s="2">
        <v>1.1835616438356165</v>
      </c>
      <c r="D4929" s="2" t="str">
        <f t="shared" si="305"/>
        <v>&lt;= 1.5 year</v>
      </c>
      <c r="E4929" s="3">
        <v>39.953424657534249</v>
      </c>
      <c r="F4929" s="1">
        <v>1</v>
      </c>
      <c r="G4929" s="1">
        <v>71</v>
      </c>
      <c r="H4929" s="1" t="str">
        <f t="shared" si="306"/>
        <v>&lt;80</v>
      </c>
      <c r="I4929" s="1">
        <v>19.590716439518701</v>
      </c>
      <c r="J4929" s="1">
        <v>279.01835947336099</v>
      </c>
      <c r="K4929" s="1">
        <v>292.46396951726803</v>
      </c>
      <c r="L4929" s="1">
        <v>25.1579738944334</v>
      </c>
      <c r="M4929" s="1">
        <f t="shared" si="307"/>
        <v>62.003359282434545</v>
      </c>
      <c r="N4929" s="1">
        <v>0</v>
      </c>
      <c r="O4929" s="1" t="str">
        <f t="shared" si="304"/>
        <v>25-40</v>
      </c>
    </row>
    <row r="4930" spans="1:15">
      <c r="A4930" s="1">
        <v>4929</v>
      </c>
      <c r="B4930" s="1">
        <v>86753094929</v>
      </c>
      <c r="C4930" s="2">
        <v>1.5205479452054795</v>
      </c>
      <c r="D4930" s="2" t="str">
        <f t="shared" si="305"/>
        <v>&gt; 1.5 year</v>
      </c>
      <c r="E4930" s="3">
        <v>33.641095890410959</v>
      </c>
      <c r="F4930" s="1">
        <v>0</v>
      </c>
      <c r="G4930" s="1">
        <v>31</v>
      </c>
      <c r="H4930" s="1" t="str">
        <f t="shared" si="306"/>
        <v>&lt;80</v>
      </c>
      <c r="I4930" s="1">
        <v>223.31658594506999</v>
      </c>
      <c r="J4930" s="1">
        <v>212.83620445810499</v>
      </c>
      <c r="K4930" s="1">
        <v>181.73410195269199</v>
      </c>
      <c r="L4930" s="1">
        <v>395.85045109002698</v>
      </c>
      <c r="M4930" s="1">
        <f t="shared" si="307"/>
        <v>104.20236959738028</v>
      </c>
      <c r="N4930" s="1">
        <v>0</v>
      </c>
      <c r="O4930" s="1" t="str">
        <f t="shared" ref="O4930:O4993" si="308">IF(AND(E4930&gt;17,E4930&lt;25),"17-25",IF(AND(E4930&gt;25,E4930&lt;40),"25-40","&gt;40"))</f>
        <v>25-40</v>
      </c>
    </row>
    <row r="4931" spans="1:15">
      <c r="A4931" s="1">
        <v>4930</v>
      </c>
      <c r="B4931" s="1">
        <v>86753094930</v>
      </c>
      <c r="C4931" s="2">
        <v>1.1917808219178083</v>
      </c>
      <c r="D4931" s="2" t="str">
        <f t="shared" ref="D4931:D4994" si="309">IF(OR(C4931&lt;1.5, C4931=1.5),"&lt;= 1.5 year","&gt; 1.5 year")</f>
        <v>&lt;= 1.5 year</v>
      </c>
      <c r="E4931" s="3">
        <v>43.057534246575344</v>
      </c>
      <c r="F4931" s="1">
        <v>0</v>
      </c>
      <c r="G4931" s="1">
        <v>91</v>
      </c>
      <c r="H4931" s="1" t="str">
        <f t="shared" ref="H4931:H4994" si="310">IF(G4931&lt;80,"&lt;80","&gt;=80")</f>
        <v>&gt;=80</v>
      </c>
      <c r="I4931" s="1">
        <v>15.487302458081899</v>
      </c>
      <c r="J4931" s="1">
        <v>318.97057643185002</v>
      </c>
      <c r="K4931" s="1">
        <v>204.921837380082</v>
      </c>
      <c r="L4931" s="1">
        <v>34.517856602668303</v>
      </c>
      <c r="M4931" s="1">
        <f t="shared" ref="M4931:M4994" si="311">SUMPRODUCT(I4931:L4931,$P$3:$S$3)</f>
        <v>55.489393589124582</v>
      </c>
      <c r="N4931" s="1">
        <v>0</v>
      </c>
      <c r="O4931" s="1" t="str">
        <f t="shared" si="308"/>
        <v>&gt;40</v>
      </c>
    </row>
    <row r="4932" spans="1:15">
      <c r="A4932" s="1">
        <v>4931</v>
      </c>
      <c r="B4932" s="1">
        <v>86753094931</v>
      </c>
      <c r="C4932" s="2">
        <v>1.2027397260273973</v>
      </c>
      <c r="D4932" s="2" t="str">
        <f t="shared" si="309"/>
        <v>&lt;= 1.5 year</v>
      </c>
      <c r="E4932" s="3">
        <v>39.123287671232873</v>
      </c>
      <c r="F4932" s="1">
        <v>0</v>
      </c>
      <c r="G4932" s="1">
        <v>77</v>
      </c>
      <c r="H4932" s="1" t="str">
        <f t="shared" si="310"/>
        <v>&lt;80</v>
      </c>
      <c r="I4932" s="1">
        <v>38.016890759653101</v>
      </c>
      <c r="J4932" s="1">
        <v>371.20122082255801</v>
      </c>
      <c r="K4932" s="1">
        <v>178.032118383544</v>
      </c>
      <c r="L4932" s="1">
        <v>32.8500514481849</v>
      </c>
      <c r="M4932" s="1">
        <f t="shared" si="311"/>
        <v>58.043309306384359</v>
      </c>
      <c r="N4932" s="1">
        <v>0</v>
      </c>
      <c r="O4932" s="1" t="str">
        <f t="shared" si="308"/>
        <v>25-40</v>
      </c>
    </row>
    <row r="4933" spans="1:15">
      <c r="A4933" s="1">
        <v>4932</v>
      </c>
      <c r="B4933" s="1">
        <v>86753094932</v>
      </c>
      <c r="C4933" s="2">
        <v>1.6383561643835616</v>
      </c>
      <c r="D4933" s="2" t="str">
        <f t="shared" si="309"/>
        <v>&gt; 1.5 year</v>
      </c>
      <c r="E4933" s="3">
        <v>33.893150684931506</v>
      </c>
      <c r="F4933" s="1">
        <v>0</v>
      </c>
      <c r="G4933" s="1">
        <v>27</v>
      </c>
      <c r="H4933" s="1" t="str">
        <f t="shared" si="310"/>
        <v>&lt;80</v>
      </c>
      <c r="I4933" s="1">
        <v>220.16767596477899</v>
      </c>
      <c r="J4933" s="1">
        <v>195.68041989595301</v>
      </c>
      <c r="K4933" s="1">
        <v>325.33726897912499</v>
      </c>
      <c r="L4933" s="1">
        <v>259.282963179467</v>
      </c>
      <c r="M4933" s="1">
        <f t="shared" si="311"/>
        <v>103.42227552788961</v>
      </c>
      <c r="N4933" s="1">
        <v>0</v>
      </c>
      <c r="O4933" s="1" t="str">
        <f t="shared" si="308"/>
        <v>25-40</v>
      </c>
    </row>
    <row r="4934" spans="1:15">
      <c r="A4934" s="1">
        <v>4933</v>
      </c>
      <c r="B4934" s="1">
        <v>86753094933</v>
      </c>
      <c r="C4934" s="2">
        <v>1.1506849315068493</v>
      </c>
      <c r="D4934" s="2" t="str">
        <f t="shared" si="309"/>
        <v>&lt;= 1.5 year</v>
      </c>
      <c r="E4934" s="3">
        <v>35.750684931506846</v>
      </c>
      <c r="F4934" s="1">
        <v>1</v>
      </c>
      <c r="G4934" s="1">
        <v>21</v>
      </c>
      <c r="H4934" s="1" t="str">
        <f t="shared" si="310"/>
        <v>&lt;80</v>
      </c>
      <c r="I4934" s="1">
        <v>69.599409870270307</v>
      </c>
      <c r="J4934" s="1">
        <v>26.985812301860101</v>
      </c>
      <c r="K4934" s="1">
        <v>541.62213130482905</v>
      </c>
      <c r="L4934" s="1">
        <v>128.430023165135</v>
      </c>
      <c r="M4934" s="1">
        <f t="shared" si="311"/>
        <v>88.133076310166132</v>
      </c>
      <c r="N4934" s="1">
        <v>0</v>
      </c>
      <c r="O4934" s="1" t="str">
        <f t="shared" si="308"/>
        <v>25-40</v>
      </c>
    </row>
    <row r="4935" spans="1:15">
      <c r="A4935" s="1">
        <v>4934</v>
      </c>
      <c r="B4935" s="1">
        <v>86753094934</v>
      </c>
      <c r="C4935" s="2">
        <v>1.1369863013698631</v>
      </c>
      <c r="D4935" s="2" t="str">
        <f t="shared" si="309"/>
        <v>&lt;= 1.5 year</v>
      </c>
      <c r="E4935" s="3">
        <v>43.232876712328768</v>
      </c>
      <c r="F4935" s="1">
        <v>0</v>
      </c>
      <c r="G4935" s="1">
        <v>101</v>
      </c>
      <c r="H4935" s="1" t="str">
        <f t="shared" si="310"/>
        <v>&gt;=80</v>
      </c>
      <c r="I4935" s="1">
        <v>1.26571652158634</v>
      </c>
      <c r="J4935" s="1">
        <v>243.476022946976</v>
      </c>
      <c r="K4935" s="1">
        <v>320.53569765499498</v>
      </c>
      <c r="L4935" s="1">
        <v>21.6637557113323</v>
      </c>
      <c r="M4935" s="1">
        <f t="shared" si="311"/>
        <v>60.643273561444261</v>
      </c>
      <c r="N4935" s="1">
        <v>0</v>
      </c>
      <c r="O4935" s="1" t="str">
        <f t="shared" si="308"/>
        <v>&gt;40</v>
      </c>
    </row>
    <row r="4936" spans="1:15">
      <c r="A4936" s="1">
        <v>4935</v>
      </c>
      <c r="B4936" s="1">
        <v>86753094935</v>
      </c>
      <c r="C4936" s="2">
        <v>1.5945205479452054</v>
      </c>
      <c r="D4936" s="2" t="str">
        <f t="shared" si="309"/>
        <v>&gt; 1.5 year</v>
      </c>
      <c r="E4936" s="3">
        <v>31.326027397260273</v>
      </c>
      <c r="F4936" s="1">
        <v>0</v>
      </c>
      <c r="G4936" s="1">
        <v>45</v>
      </c>
      <c r="H4936" s="1" t="str">
        <f t="shared" si="310"/>
        <v>&lt;80</v>
      </c>
      <c r="I4936" s="1">
        <v>191.95423900779099</v>
      </c>
      <c r="J4936" s="1">
        <v>228.37262266978999</v>
      </c>
      <c r="K4936" s="1">
        <v>261.84043910508001</v>
      </c>
      <c r="L4936" s="1">
        <v>322.17154504412701</v>
      </c>
      <c r="M4936" s="1">
        <f t="shared" si="311"/>
        <v>103.70758703211132</v>
      </c>
      <c r="N4936" s="1">
        <v>0</v>
      </c>
      <c r="O4936" s="1" t="str">
        <f t="shared" si="308"/>
        <v>25-40</v>
      </c>
    </row>
    <row r="4937" spans="1:15">
      <c r="A4937" s="1">
        <v>4936</v>
      </c>
      <c r="B4937" s="1">
        <v>86753094936</v>
      </c>
      <c r="C4937" s="2">
        <v>1.6301369863013699</v>
      </c>
      <c r="D4937" s="2" t="str">
        <f t="shared" si="309"/>
        <v>&gt; 1.5 year</v>
      </c>
      <c r="E4937" s="3">
        <v>29.884931506849316</v>
      </c>
      <c r="F4937" s="1">
        <v>0</v>
      </c>
      <c r="G4937" s="1">
        <v>57</v>
      </c>
      <c r="H4937" s="1" t="str">
        <f t="shared" si="310"/>
        <v>&lt;80</v>
      </c>
      <c r="I4937" s="1">
        <v>435.20864061039799</v>
      </c>
      <c r="J4937" s="1">
        <v>222.04068812307699</v>
      </c>
      <c r="K4937" s="1">
        <v>239.96860723033899</v>
      </c>
      <c r="L4937" s="1">
        <v>181.22299363133101</v>
      </c>
      <c r="M4937" s="1">
        <f t="shared" si="311"/>
        <v>103.1229384020784</v>
      </c>
      <c r="N4937" s="1">
        <v>0</v>
      </c>
      <c r="O4937" s="1" t="str">
        <f t="shared" si="308"/>
        <v>25-40</v>
      </c>
    </row>
    <row r="4938" spans="1:15">
      <c r="A4938" s="1">
        <v>4937</v>
      </c>
      <c r="B4938" s="1">
        <v>86753094937</v>
      </c>
      <c r="C4938" s="2">
        <v>1.1808219178082191</v>
      </c>
      <c r="D4938" s="2" t="str">
        <f t="shared" si="309"/>
        <v>&lt;= 1.5 year</v>
      </c>
      <c r="E4938" s="3">
        <v>42.246575342465754</v>
      </c>
      <c r="F4938" s="1">
        <v>0</v>
      </c>
      <c r="G4938" s="1">
        <v>65</v>
      </c>
      <c r="H4938" s="1" t="str">
        <f t="shared" si="310"/>
        <v>&lt;80</v>
      </c>
      <c r="I4938" s="1">
        <v>6.8395918263211399</v>
      </c>
      <c r="J4938" s="1">
        <v>255.147635101486</v>
      </c>
      <c r="K4938" s="1">
        <v>249.00408472782701</v>
      </c>
      <c r="L4938" s="1">
        <v>25.481846174225002</v>
      </c>
      <c r="M4938" s="1">
        <f t="shared" si="311"/>
        <v>53.897289862470814</v>
      </c>
      <c r="N4938" s="1">
        <v>0</v>
      </c>
      <c r="O4938" s="1" t="str">
        <f t="shared" si="308"/>
        <v>&gt;40</v>
      </c>
    </row>
    <row r="4939" spans="1:15">
      <c r="A4939" s="1">
        <v>4938</v>
      </c>
      <c r="B4939" s="1">
        <v>86753094938</v>
      </c>
      <c r="C4939" s="2">
        <v>1.6246575342465754</v>
      </c>
      <c r="D4939" s="2" t="str">
        <f t="shared" si="309"/>
        <v>&gt; 1.5 year</v>
      </c>
      <c r="E4939" s="3">
        <v>32.421917808219177</v>
      </c>
      <c r="F4939" s="1">
        <v>0</v>
      </c>
      <c r="G4939" s="1">
        <v>61</v>
      </c>
      <c r="H4939" s="1" t="str">
        <f t="shared" si="310"/>
        <v>&lt;80</v>
      </c>
      <c r="I4939" s="1">
        <v>210.17776551312599</v>
      </c>
      <c r="J4939" s="1">
        <v>287.27019307874099</v>
      </c>
      <c r="K4939" s="1">
        <v>198.657764299262</v>
      </c>
      <c r="L4939" s="1">
        <v>321.78012501418499</v>
      </c>
      <c r="M4939" s="1">
        <f t="shared" si="311"/>
        <v>102.24838340496301</v>
      </c>
      <c r="N4939" s="1">
        <v>0</v>
      </c>
      <c r="O4939" s="1" t="str">
        <f t="shared" si="308"/>
        <v>25-40</v>
      </c>
    </row>
    <row r="4940" spans="1:15">
      <c r="A4940" s="1">
        <v>4939</v>
      </c>
      <c r="B4940" s="1">
        <v>86753094939</v>
      </c>
      <c r="C4940" s="2">
        <v>1.1616438356164382</v>
      </c>
      <c r="D4940" s="2" t="str">
        <f t="shared" si="309"/>
        <v>&lt;= 1.5 year</v>
      </c>
      <c r="E4940" s="3">
        <v>45.56986301369863</v>
      </c>
      <c r="F4940" s="1">
        <v>0</v>
      </c>
      <c r="G4940" s="1">
        <v>94</v>
      </c>
      <c r="H4940" s="1" t="str">
        <f t="shared" si="310"/>
        <v>&gt;=80</v>
      </c>
      <c r="I4940" s="1">
        <v>22.496073825931902</v>
      </c>
      <c r="J4940" s="1">
        <v>237.53202785771299</v>
      </c>
      <c r="K4940" s="1">
        <v>372.15593199662698</v>
      </c>
      <c r="L4940" s="1">
        <v>11.277849053862401</v>
      </c>
      <c r="M4940" s="1">
        <f t="shared" si="311"/>
        <v>66.814301860750305</v>
      </c>
      <c r="N4940" s="1">
        <v>0</v>
      </c>
      <c r="O4940" s="1" t="str">
        <f t="shared" si="308"/>
        <v>&gt;40</v>
      </c>
    </row>
    <row r="4941" spans="1:15">
      <c r="A4941" s="1">
        <v>4940</v>
      </c>
      <c r="B4941" s="1">
        <v>86753094940</v>
      </c>
      <c r="C4941" s="2">
        <v>1.7342465753424658</v>
      </c>
      <c r="D4941" s="2" t="str">
        <f t="shared" si="309"/>
        <v>&gt; 1.5 year</v>
      </c>
      <c r="E4941" s="3">
        <v>29.991780821917807</v>
      </c>
      <c r="F4941" s="1">
        <v>0</v>
      </c>
      <c r="G4941" s="1">
        <v>53</v>
      </c>
      <c r="H4941" s="1" t="str">
        <f t="shared" si="310"/>
        <v>&lt;80</v>
      </c>
      <c r="I4941" s="1">
        <v>305.16277967953198</v>
      </c>
      <c r="J4941" s="1">
        <v>121.58886644470201</v>
      </c>
      <c r="K4941" s="1">
        <v>228.365156581241</v>
      </c>
      <c r="L4941" s="1">
        <v>306.00634497361699</v>
      </c>
      <c r="M4941" s="1">
        <f t="shared" si="311"/>
        <v>98.264711876521673</v>
      </c>
      <c r="N4941" s="1">
        <v>0</v>
      </c>
      <c r="O4941" s="1" t="str">
        <f t="shared" si="308"/>
        <v>25-40</v>
      </c>
    </row>
    <row r="4942" spans="1:15">
      <c r="A4942" s="1">
        <v>4941</v>
      </c>
      <c r="B4942" s="1">
        <v>86753094941</v>
      </c>
      <c r="C4942" s="2">
        <v>1.4712328767123288</v>
      </c>
      <c r="D4942" s="2" t="str">
        <f t="shared" si="309"/>
        <v>&lt;= 1.5 year</v>
      </c>
      <c r="E4942" s="3">
        <v>30.61917808219178</v>
      </c>
      <c r="F4942" s="1">
        <v>0</v>
      </c>
      <c r="G4942" s="1">
        <v>40</v>
      </c>
      <c r="H4942" s="1" t="str">
        <f t="shared" si="310"/>
        <v>&lt;80</v>
      </c>
      <c r="I4942" s="1">
        <v>251.422996116126</v>
      </c>
      <c r="J4942" s="1">
        <v>241.832450425215</v>
      </c>
      <c r="K4942" s="1">
        <v>329.46691255879</v>
      </c>
      <c r="L4942" s="1">
        <v>171.85316448200999</v>
      </c>
      <c r="M4942" s="1">
        <f t="shared" si="311"/>
        <v>99.618844968203277</v>
      </c>
      <c r="N4942" s="1">
        <v>0</v>
      </c>
      <c r="O4942" s="1" t="str">
        <f t="shared" si="308"/>
        <v>25-40</v>
      </c>
    </row>
    <row r="4943" spans="1:15">
      <c r="A4943" s="1">
        <v>4942</v>
      </c>
      <c r="B4943" s="1">
        <v>86753094942</v>
      </c>
      <c r="C4943" s="2">
        <v>1.273972602739726</v>
      </c>
      <c r="D4943" s="2" t="str">
        <f t="shared" si="309"/>
        <v>&lt;= 1.5 year</v>
      </c>
      <c r="E4943" s="3">
        <v>40.326027397260276</v>
      </c>
      <c r="F4943" s="1">
        <v>0</v>
      </c>
      <c r="G4943" s="1">
        <v>89</v>
      </c>
      <c r="H4943" s="1" t="str">
        <f t="shared" si="310"/>
        <v>&gt;=80</v>
      </c>
      <c r="I4943" s="1">
        <v>9.9733808910971007</v>
      </c>
      <c r="J4943" s="1">
        <v>286.005179921207</v>
      </c>
      <c r="K4943" s="1">
        <v>282.30762460203601</v>
      </c>
      <c r="L4943" s="1">
        <v>25.943359079318999</v>
      </c>
      <c r="M4943" s="1">
        <f t="shared" si="311"/>
        <v>60.668402906746934</v>
      </c>
      <c r="N4943" s="1">
        <v>0</v>
      </c>
      <c r="O4943" s="1" t="str">
        <f t="shared" si="308"/>
        <v>&gt;40</v>
      </c>
    </row>
    <row r="4944" spans="1:15">
      <c r="A4944" s="1">
        <v>4943</v>
      </c>
      <c r="B4944" s="1">
        <v>86753094943</v>
      </c>
      <c r="C4944" s="2">
        <v>1.6246575342465754</v>
      </c>
      <c r="D4944" s="2" t="str">
        <f t="shared" si="309"/>
        <v>&gt; 1.5 year</v>
      </c>
      <c r="E4944" s="3">
        <v>31.021917808219179</v>
      </c>
      <c r="F4944" s="1">
        <v>0</v>
      </c>
      <c r="G4944" s="1">
        <v>17</v>
      </c>
      <c r="H4944" s="1" t="str">
        <f t="shared" si="310"/>
        <v>&lt;80</v>
      </c>
      <c r="I4944" s="1">
        <v>279.811692999537</v>
      </c>
      <c r="J4944" s="1">
        <v>303.97703760802398</v>
      </c>
      <c r="K4944" s="1">
        <v>214.39670370532201</v>
      </c>
      <c r="L4944" s="1">
        <v>201.63815738493801</v>
      </c>
      <c r="M4944" s="1">
        <f t="shared" si="311"/>
        <v>96.627281779436089</v>
      </c>
      <c r="N4944" s="1">
        <v>0</v>
      </c>
      <c r="O4944" s="1" t="str">
        <f t="shared" si="308"/>
        <v>25-40</v>
      </c>
    </row>
    <row r="4945" spans="1:15">
      <c r="A4945" s="1">
        <v>4944</v>
      </c>
      <c r="B4945" s="1">
        <v>86753094944</v>
      </c>
      <c r="C4945" s="2">
        <v>1.0739726027397261</v>
      </c>
      <c r="D4945" s="2" t="str">
        <f t="shared" si="309"/>
        <v>&lt;= 1.5 year</v>
      </c>
      <c r="E4945" s="3">
        <v>38.56986301369863</v>
      </c>
      <c r="F4945" s="1">
        <v>0</v>
      </c>
      <c r="G4945" s="1">
        <v>76</v>
      </c>
      <c r="H4945" s="1" t="str">
        <f t="shared" si="310"/>
        <v>&lt;80</v>
      </c>
      <c r="I4945" s="1">
        <v>24.925716304561099</v>
      </c>
      <c r="J4945" s="1">
        <v>216.54728349270999</v>
      </c>
      <c r="K4945" s="1">
        <v>308.53241143928699</v>
      </c>
      <c r="L4945" s="1">
        <v>22.695552697791602</v>
      </c>
      <c r="M4945" s="1">
        <f t="shared" si="311"/>
        <v>59.065195680231113</v>
      </c>
      <c r="N4945" s="1">
        <v>0</v>
      </c>
      <c r="O4945" s="1" t="str">
        <f t="shared" si="308"/>
        <v>25-40</v>
      </c>
    </row>
    <row r="4946" spans="1:15">
      <c r="A4946" s="1">
        <v>4945</v>
      </c>
      <c r="B4946" s="1">
        <v>86753094945</v>
      </c>
      <c r="C4946" s="2">
        <v>1.210958904109589</v>
      </c>
      <c r="D4946" s="2" t="str">
        <f t="shared" si="309"/>
        <v>&lt;= 1.5 year</v>
      </c>
      <c r="E4946" s="3">
        <v>45.331506849315069</v>
      </c>
      <c r="F4946" s="1">
        <v>1</v>
      </c>
      <c r="G4946" s="1">
        <v>87</v>
      </c>
      <c r="H4946" s="1" t="str">
        <f t="shared" si="310"/>
        <v>&gt;=80</v>
      </c>
      <c r="I4946" s="1">
        <v>9.8370385259819404</v>
      </c>
      <c r="J4946" s="1">
        <v>180.643993154382</v>
      </c>
      <c r="K4946" s="1">
        <v>299.60854567317898</v>
      </c>
      <c r="L4946" s="1">
        <v>57.576785202564501</v>
      </c>
      <c r="M4946" s="1">
        <f t="shared" si="311"/>
        <v>58.100722239518333</v>
      </c>
      <c r="N4946" s="1">
        <v>1</v>
      </c>
      <c r="O4946" s="1" t="str">
        <f t="shared" si="308"/>
        <v>&gt;40</v>
      </c>
    </row>
    <row r="4947" spans="1:15">
      <c r="A4947" s="1">
        <v>4946</v>
      </c>
      <c r="B4947" s="1">
        <v>86753094946</v>
      </c>
      <c r="C4947" s="2">
        <v>1.2301369863013698</v>
      </c>
      <c r="D4947" s="2" t="str">
        <f t="shared" si="309"/>
        <v>&lt;= 1.5 year</v>
      </c>
      <c r="E4947" s="3">
        <v>43.545205479452058</v>
      </c>
      <c r="F4947" s="1">
        <v>0</v>
      </c>
      <c r="G4947" s="1">
        <v>69</v>
      </c>
      <c r="H4947" s="1" t="str">
        <f t="shared" si="310"/>
        <v>&lt;80</v>
      </c>
      <c r="I4947" s="1">
        <v>21.105697355006601</v>
      </c>
      <c r="J4947" s="1">
        <v>231.731811777578</v>
      </c>
      <c r="K4947" s="1">
        <v>264.96546702811202</v>
      </c>
      <c r="L4947" s="1">
        <v>10.2321349063558</v>
      </c>
      <c r="M4947" s="1">
        <f t="shared" si="311"/>
        <v>53.250712962742902</v>
      </c>
      <c r="N4947" s="1">
        <v>1</v>
      </c>
      <c r="O4947" s="1" t="str">
        <f t="shared" si="308"/>
        <v>&gt;40</v>
      </c>
    </row>
    <row r="4948" spans="1:15">
      <c r="A4948" s="1">
        <v>4947</v>
      </c>
      <c r="B4948" s="1">
        <v>86753094947</v>
      </c>
      <c r="C4948" s="2">
        <v>1.747945205479452</v>
      </c>
      <c r="D4948" s="2" t="str">
        <f t="shared" si="309"/>
        <v>&gt; 1.5 year</v>
      </c>
      <c r="E4948" s="3">
        <v>31.197260273972603</v>
      </c>
      <c r="F4948" s="1">
        <v>0</v>
      </c>
      <c r="G4948" s="1">
        <v>24</v>
      </c>
      <c r="H4948" s="1" t="str">
        <f t="shared" si="310"/>
        <v>&lt;80</v>
      </c>
      <c r="I4948" s="1">
        <v>260.90583648505498</v>
      </c>
      <c r="J4948" s="1">
        <v>304.88079009017298</v>
      </c>
      <c r="K4948" s="1">
        <v>290.61492789285302</v>
      </c>
      <c r="L4948" s="1">
        <v>205.888572466174</v>
      </c>
      <c r="M4948" s="1">
        <f t="shared" si="311"/>
        <v>104.84335016910147</v>
      </c>
      <c r="N4948" s="1">
        <v>0</v>
      </c>
      <c r="O4948" s="1" t="str">
        <f t="shared" si="308"/>
        <v>25-40</v>
      </c>
    </row>
    <row r="4949" spans="1:15">
      <c r="A4949" s="1">
        <v>4948</v>
      </c>
      <c r="B4949" s="1">
        <v>86753094948</v>
      </c>
      <c r="C4949" s="2">
        <v>1.6986301369863013</v>
      </c>
      <c r="D4949" s="2" t="str">
        <f t="shared" si="309"/>
        <v>&gt; 1.5 year</v>
      </c>
      <c r="E4949" s="3">
        <v>28.63013698630137</v>
      </c>
      <c r="F4949" s="1">
        <v>0</v>
      </c>
      <c r="G4949" s="1">
        <v>33</v>
      </c>
      <c r="H4949" s="1" t="str">
        <f t="shared" si="310"/>
        <v>&lt;80</v>
      </c>
      <c r="I4949" s="1">
        <v>274.034921515164</v>
      </c>
      <c r="J4949" s="1">
        <v>209.158034479013</v>
      </c>
      <c r="K4949" s="1">
        <v>321.80864178775602</v>
      </c>
      <c r="L4949" s="1">
        <v>272.74277395872599</v>
      </c>
      <c r="M4949" s="1">
        <f t="shared" si="311"/>
        <v>110.00160636911201</v>
      </c>
      <c r="N4949" s="1">
        <v>0</v>
      </c>
      <c r="O4949" s="1" t="str">
        <f t="shared" si="308"/>
        <v>25-40</v>
      </c>
    </row>
    <row r="4950" spans="1:15">
      <c r="A4950" s="1">
        <v>4949</v>
      </c>
      <c r="B4950" s="1">
        <v>86753094949</v>
      </c>
      <c r="C4950" s="2">
        <v>1.6904109589041096</v>
      </c>
      <c r="D4950" s="2" t="str">
        <f t="shared" si="309"/>
        <v>&gt; 1.5 year</v>
      </c>
      <c r="E4950" s="3">
        <v>33.42739726027397</v>
      </c>
      <c r="F4950" s="1">
        <v>0</v>
      </c>
      <c r="G4950" s="1">
        <v>39</v>
      </c>
      <c r="H4950" s="1" t="str">
        <f t="shared" si="310"/>
        <v>&lt;80</v>
      </c>
      <c r="I4950" s="1">
        <v>181.315088551244</v>
      </c>
      <c r="J4950" s="1">
        <v>205.931529424697</v>
      </c>
      <c r="K4950" s="1">
        <v>228.16184316487599</v>
      </c>
      <c r="L4950" s="1">
        <v>350.56752129224702</v>
      </c>
      <c r="M4950" s="1">
        <f t="shared" si="311"/>
        <v>100.42725317293005</v>
      </c>
      <c r="N4950" s="1">
        <v>0</v>
      </c>
      <c r="O4950" s="1" t="str">
        <f t="shared" si="308"/>
        <v>25-40</v>
      </c>
    </row>
    <row r="4951" spans="1:15">
      <c r="A4951" s="1">
        <v>4950</v>
      </c>
      <c r="B4951" s="1">
        <v>86753094950</v>
      </c>
      <c r="C4951" s="2">
        <v>1.189041095890411</v>
      </c>
      <c r="D4951" s="2" t="str">
        <f t="shared" si="309"/>
        <v>&lt;= 1.5 year</v>
      </c>
      <c r="E4951" s="3">
        <v>35.504109589041093</v>
      </c>
      <c r="F4951" s="1">
        <v>0</v>
      </c>
      <c r="G4951" s="1">
        <v>91</v>
      </c>
      <c r="H4951" s="1" t="str">
        <f t="shared" si="310"/>
        <v>&gt;=80</v>
      </c>
      <c r="I4951" s="1">
        <v>18.788636791958901</v>
      </c>
      <c r="J4951" s="1">
        <v>224.194298722197</v>
      </c>
      <c r="K4951" s="1">
        <v>190.093832138983</v>
      </c>
      <c r="L4951" s="1">
        <v>99.544805170476806</v>
      </c>
      <c r="M4951" s="1">
        <f t="shared" si="311"/>
        <v>54.19527131826765</v>
      </c>
      <c r="N4951" s="1">
        <v>1</v>
      </c>
      <c r="O4951" s="1" t="str">
        <f t="shared" si="308"/>
        <v>25-40</v>
      </c>
    </row>
    <row r="4952" spans="1:15">
      <c r="A4952" s="1">
        <v>4951</v>
      </c>
      <c r="B4952" s="1">
        <v>86753094951</v>
      </c>
      <c r="C4952" s="2">
        <v>1.2164383561643837</v>
      </c>
      <c r="D4952" s="2" t="str">
        <f t="shared" si="309"/>
        <v>&lt;= 1.5 year</v>
      </c>
      <c r="E4952" s="3">
        <v>40.852054794520548</v>
      </c>
      <c r="F4952" s="1">
        <v>1</v>
      </c>
      <c r="G4952" s="1">
        <v>70</v>
      </c>
      <c r="H4952" s="1" t="str">
        <f t="shared" si="310"/>
        <v>&lt;80</v>
      </c>
      <c r="I4952" s="1">
        <v>7.9873716798786401</v>
      </c>
      <c r="J4952" s="1">
        <v>296.80572172628098</v>
      </c>
      <c r="K4952" s="1">
        <v>206.55431648043</v>
      </c>
      <c r="L4952" s="1">
        <v>42.935425197458798</v>
      </c>
      <c r="M4952" s="1">
        <f t="shared" si="311"/>
        <v>54.322216473839426</v>
      </c>
      <c r="N4952" s="1">
        <v>1</v>
      </c>
      <c r="O4952" s="1" t="str">
        <f t="shared" si="308"/>
        <v>&gt;40</v>
      </c>
    </row>
    <row r="4953" spans="1:15">
      <c r="A4953" s="1">
        <v>4952</v>
      </c>
      <c r="B4953" s="1">
        <v>86753094952</v>
      </c>
      <c r="C4953" s="2">
        <v>1.2273972602739727</v>
      </c>
      <c r="D4953" s="2" t="str">
        <f t="shared" si="309"/>
        <v>&lt;= 1.5 year</v>
      </c>
      <c r="E4953" s="3">
        <v>27.649315068493152</v>
      </c>
      <c r="F4953" s="1">
        <v>1</v>
      </c>
      <c r="G4953" s="1">
        <v>54</v>
      </c>
      <c r="H4953" s="1" t="str">
        <f t="shared" si="310"/>
        <v>&lt;80</v>
      </c>
      <c r="I4953" s="1">
        <v>252.02943904320199</v>
      </c>
      <c r="J4953" s="1">
        <v>454.28175207348198</v>
      </c>
      <c r="K4953" s="1">
        <v>3.5376850502936898</v>
      </c>
      <c r="L4953" s="1">
        <v>78.768847373917396</v>
      </c>
      <c r="M4953" s="1">
        <f t="shared" si="311"/>
        <v>66.381679180240042</v>
      </c>
      <c r="N4953" s="1">
        <v>0</v>
      </c>
      <c r="O4953" s="1" t="str">
        <f t="shared" si="308"/>
        <v>25-40</v>
      </c>
    </row>
    <row r="4954" spans="1:15">
      <c r="A4954" s="1">
        <v>4953</v>
      </c>
      <c r="B4954" s="1">
        <v>86753094953</v>
      </c>
      <c r="C4954" s="2">
        <v>1.1369863013698631</v>
      </c>
      <c r="D4954" s="2" t="str">
        <f t="shared" si="309"/>
        <v>&lt;= 1.5 year</v>
      </c>
      <c r="E4954" s="3">
        <v>43.786301369863011</v>
      </c>
      <c r="F4954" s="1">
        <v>0</v>
      </c>
      <c r="G4954" s="1">
        <v>77</v>
      </c>
      <c r="H4954" s="1" t="str">
        <f t="shared" si="310"/>
        <v>&lt;80</v>
      </c>
      <c r="I4954" s="1">
        <v>2.67000755039393</v>
      </c>
      <c r="J4954" s="1">
        <v>370.78121564205401</v>
      </c>
      <c r="K4954" s="1">
        <v>165.98345982509099</v>
      </c>
      <c r="L4954" s="1">
        <v>18.172613510997198</v>
      </c>
      <c r="M4954" s="1">
        <f t="shared" si="311"/>
        <v>51.974826655726417</v>
      </c>
      <c r="N4954" s="1">
        <v>1</v>
      </c>
      <c r="O4954" s="1" t="str">
        <f t="shared" si="308"/>
        <v>&gt;40</v>
      </c>
    </row>
    <row r="4955" spans="1:15">
      <c r="A4955" s="1">
        <v>4954</v>
      </c>
      <c r="B4955" s="1">
        <v>86753094954</v>
      </c>
      <c r="C4955" s="2">
        <v>1.6109589041095891</v>
      </c>
      <c r="D4955" s="2" t="str">
        <f t="shared" si="309"/>
        <v>&gt; 1.5 year</v>
      </c>
      <c r="E4955" s="3">
        <v>30.994520547945207</v>
      </c>
      <c r="F4955" s="1">
        <v>0</v>
      </c>
      <c r="G4955" s="1">
        <v>24</v>
      </c>
      <c r="H4955" s="1" t="str">
        <f t="shared" si="310"/>
        <v>&lt;80</v>
      </c>
      <c r="I4955" s="1">
        <v>159.83287193932301</v>
      </c>
      <c r="J4955" s="1">
        <v>352.36388924378201</v>
      </c>
      <c r="K4955" s="1">
        <v>253.794177660288</v>
      </c>
      <c r="L4955" s="1">
        <v>252.73704545014101</v>
      </c>
      <c r="M4955" s="1">
        <f t="shared" si="311"/>
        <v>101.75948766789988</v>
      </c>
      <c r="N4955" s="1">
        <v>0</v>
      </c>
      <c r="O4955" s="1" t="str">
        <f t="shared" si="308"/>
        <v>25-40</v>
      </c>
    </row>
    <row r="4956" spans="1:15">
      <c r="A4956" s="1">
        <v>4955</v>
      </c>
      <c r="B4956" s="1">
        <v>86753094955</v>
      </c>
      <c r="C4956" s="2">
        <v>1.6794520547945206</v>
      </c>
      <c r="D4956" s="2" t="str">
        <f t="shared" si="309"/>
        <v>&gt; 1.5 year</v>
      </c>
      <c r="E4956" s="3">
        <v>31.912328767123288</v>
      </c>
      <c r="F4956" s="1">
        <v>1</v>
      </c>
      <c r="G4956" s="1">
        <v>36</v>
      </c>
      <c r="H4956" s="1" t="str">
        <f t="shared" si="310"/>
        <v>&lt;80</v>
      </c>
      <c r="I4956" s="1">
        <v>203.585393717551</v>
      </c>
      <c r="J4956" s="1">
        <v>372.96442790559598</v>
      </c>
      <c r="K4956" s="1">
        <v>154.724657174274</v>
      </c>
      <c r="L4956" s="1">
        <v>128.531876424231</v>
      </c>
      <c r="M4956" s="1">
        <f t="shared" si="311"/>
        <v>80.114769761672363</v>
      </c>
      <c r="N4956" s="1">
        <v>1</v>
      </c>
      <c r="O4956" s="1" t="str">
        <f t="shared" si="308"/>
        <v>25-40</v>
      </c>
    </row>
    <row r="4957" spans="1:15">
      <c r="A4957" s="1">
        <v>4956</v>
      </c>
      <c r="B4957" s="1">
        <v>86753094956</v>
      </c>
      <c r="C4957" s="2">
        <v>1.2301369863013698</v>
      </c>
      <c r="D4957" s="2" t="str">
        <f t="shared" si="309"/>
        <v>&lt;= 1.5 year</v>
      </c>
      <c r="E4957" s="3">
        <v>41.136986301369866</v>
      </c>
      <c r="F4957" s="1">
        <v>0</v>
      </c>
      <c r="G4957" s="1">
        <v>67</v>
      </c>
      <c r="H4957" s="1" t="str">
        <f t="shared" si="310"/>
        <v>&lt;80</v>
      </c>
      <c r="I4957" s="1">
        <v>8.6854917204975006</v>
      </c>
      <c r="J4957" s="1">
        <v>206.59778013797401</v>
      </c>
      <c r="K4957" s="1">
        <v>333.96840508555601</v>
      </c>
      <c r="L4957" s="1">
        <v>58.558606792157597</v>
      </c>
      <c r="M4957" s="1">
        <f t="shared" si="311"/>
        <v>64.325903174003358</v>
      </c>
      <c r="N4957" s="1">
        <v>0</v>
      </c>
      <c r="O4957" s="1" t="str">
        <f t="shared" si="308"/>
        <v>&gt;40</v>
      </c>
    </row>
    <row r="4958" spans="1:15">
      <c r="A4958" s="1">
        <v>4957</v>
      </c>
      <c r="B4958" s="1">
        <v>86753094957</v>
      </c>
      <c r="C4958" s="2">
        <v>1.2301369863013698</v>
      </c>
      <c r="D4958" s="2" t="str">
        <f t="shared" si="309"/>
        <v>&lt;= 1.5 year</v>
      </c>
      <c r="E4958" s="3">
        <v>40.021917808219179</v>
      </c>
      <c r="F4958" s="1">
        <v>1</v>
      </c>
      <c r="G4958" s="1">
        <v>69</v>
      </c>
      <c r="H4958" s="1" t="str">
        <f t="shared" si="310"/>
        <v>&lt;80</v>
      </c>
      <c r="I4958" s="1">
        <v>24.787136023535499</v>
      </c>
      <c r="J4958" s="1">
        <v>221.527790237576</v>
      </c>
      <c r="K4958" s="1">
        <v>302.89475378784402</v>
      </c>
      <c r="L4958" s="1">
        <v>10.617834706182901</v>
      </c>
      <c r="M4958" s="1">
        <f t="shared" si="311"/>
        <v>57.326704720172152</v>
      </c>
      <c r="N4958" s="1">
        <v>0</v>
      </c>
      <c r="O4958" s="1" t="str">
        <f t="shared" si="308"/>
        <v>&gt;40</v>
      </c>
    </row>
    <row r="4959" spans="1:15">
      <c r="A4959" s="1">
        <v>4958</v>
      </c>
      <c r="B4959" s="1">
        <v>86753094958</v>
      </c>
      <c r="C4959" s="2">
        <v>1.1726027397260275</v>
      </c>
      <c r="D4959" s="2" t="str">
        <f t="shared" si="309"/>
        <v>&lt;= 1.5 year</v>
      </c>
      <c r="E4959" s="3">
        <v>37.161643835616438</v>
      </c>
      <c r="F4959" s="1">
        <v>0</v>
      </c>
      <c r="G4959" s="1">
        <v>109</v>
      </c>
      <c r="H4959" s="1" t="str">
        <f t="shared" si="310"/>
        <v>&gt;=80</v>
      </c>
      <c r="I4959" s="1">
        <v>18.660463868505001</v>
      </c>
      <c r="J4959" s="1">
        <v>346.294399168219</v>
      </c>
      <c r="K4959" s="1">
        <v>235.63670955189301</v>
      </c>
      <c r="L4959" s="1">
        <v>6.6209545130220899</v>
      </c>
      <c r="M4959" s="1">
        <f t="shared" si="311"/>
        <v>58.267308730727734</v>
      </c>
      <c r="N4959" s="1">
        <v>0</v>
      </c>
      <c r="O4959" s="1" t="str">
        <f t="shared" si="308"/>
        <v>25-40</v>
      </c>
    </row>
    <row r="4960" spans="1:15">
      <c r="A4960" s="1">
        <v>4959</v>
      </c>
      <c r="B4960" s="1">
        <v>86753094959</v>
      </c>
      <c r="C4960" s="2">
        <v>1.6904109589041096</v>
      </c>
      <c r="D4960" s="2" t="str">
        <f t="shared" si="309"/>
        <v>&gt; 1.5 year</v>
      </c>
      <c r="E4960" s="3">
        <v>32.904109589041099</v>
      </c>
      <c r="F4960" s="1">
        <v>0</v>
      </c>
      <c r="G4960" s="1">
        <v>45</v>
      </c>
      <c r="H4960" s="1" t="str">
        <f t="shared" si="310"/>
        <v>&lt;80</v>
      </c>
      <c r="I4960" s="1">
        <v>187.75076545160101</v>
      </c>
      <c r="J4960" s="1">
        <v>191.87123648189001</v>
      </c>
      <c r="K4960" s="1">
        <v>162.59659888623099</v>
      </c>
      <c r="L4960" s="1">
        <v>270.09624067317901</v>
      </c>
      <c r="M4960" s="1">
        <f t="shared" si="311"/>
        <v>82.29290090180848</v>
      </c>
      <c r="N4960" s="1">
        <v>1</v>
      </c>
      <c r="O4960" s="1" t="str">
        <f t="shared" si="308"/>
        <v>25-40</v>
      </c>
    </row>
    <row r="4961" spans="1:15">
      <c r="A4961" s="1">
        <v>4960</v>
      </c>
      <c r="B4961" s="1">
        <v>86753094960</v>
      </c>
      <c r="C4961" s="2">
        <v>0.989041095890411</v>
      </c>
      <c r="D4961" s="2" t="str">
        <f t="shared" si="309"/>
        <v>&lt;= 1.5 year</v>
      </c>
      <c r="E4961" s="3">
        <v>39.92876712328767</v>
      </c>
      <c r="F4961" s="1">
        <v>1</v>
      </c>
      <c r="G4961" s="1">
        <v>71</v>
      </c>
      <c r="H4961" s="1" t="str">
        <f t="shared" si="310"/>
        <v>&lt;80</v>
      </c>
      <c r="I4961" s="1">
        <v>4.6657912839906999</v>
      </c>
      <c r="J4961" s="1">
        <v>277.15099961644597</v>
      </c>
      <c r="K4961" s="1">
        <v>278.42226864150598</v>
      </c>
      <c r="L4961" s="1">
        <v>2.3933312782599701</v>
      </c>
      <c r="M4961" s="1">
        <f t="shared" si="311"/>
        <v>56.243215262406849</v>
      </c>
      <c r="N4961" s="1">
        <v>1</v>
      </c>
      <c r="O4961" s="1" t="str">
        <f t="shared" si="308"/>
        <v>25-40</v>
      </c>
    </row>
    <row r="4962" spans="1:15">
      <c r="A4962" s="1">
        <v>4961</v>
      </c>
      <c r="B4962" s="1">
        <v>86753094961</v>
      </c>
      <c r="C4962" s="2">
        <v>1.2876712328767124</v>
      </c>
      <c r="D4962" s="2" t="str">
        <f t="shared" si="309"/>
        <v>&lt;= 1.5 year</v>
      </c>
      <c r="E4962" s="3">
        <v>43.950684931506849</v>
      </c>
      <c r="F4962" s="1">
        <v>0</v>
      </c>
      <c r="G4962" s="1">
        <v>65</v>
      </c>
      <c r="H4962" s="1" t="str">
        <f t="shared" si="310"/>
        <v>&lt;80</v>
      </c>
      <c r="I4962" s="1">
        <v>95.884063490251606</v>
      </c>
      <c r="J4962" s="1">
        <v>214.693167658454</v>
      </c>
      <c r="K4962" s="1">
        <v>281.92482146775097</v>
      </c>
      <c r="L4962" s="1">
        <v>2.7714458294757498</v>
      </c>
      <c r="M4962" s="1">
        <f t="shared" si="311"/>
        <v>59.009730567563651</v>
      </c>
      <c r="N4962" s="1">
        <v>0</v>
      </c>
      <c r="O4962" s="1" t="str">
        <f t="shared" si="308"/>
        <v>&gt;40</v>
      </c>
    </row>
    <row r="4963" spans="1:15">
      <c r="A4963" s="1">
        <v>4962</v>
      </c>
      <c r="B4963" s="1">
        <v>86753094962</v>
      </c>
      <c r="C4963" s="2">
        <v>1.1123287671232878</v>
      </c>
      <c r="D4963" s="2" t="str">
        <f t="shared" si="309"/>
        <v>&lt;= 1.5 year</v>
      </c>
      <c r="E4963" s="3">
        <v>38.241095890410961</v>
      </c>
      <c r="F4963" s="1">
        <v>0</v>
      </c>
      <c r="G4963" s="1">
        <v>20</v>
      </c>
      <c r="H4963" s="1" t="str">
        <f t="shared" si="310"/>
        <v>&lt;80</v>
      </c>
      <c r="I4963" s="1">
        <v>75.4291010165785</v>
      </c>
      <c r="J4963" s="1">
        <v>50.483880262623899</v>
      </c>
      <c r="K4963" s="1">
        <v>374.74461651203302</v>
      </c>
      <c r="L4963" s="1">
        <v>287.204374647642</v>
      </c>
      <c r="M4963" s="1">
        <f t="shared" si="311"/>
        <v>89.506917441497194</v>
      </c>
      <c r="N4963" s="1">
        <v>0</v>
      </c>
      <c r="O4963" s="1" t="str">
        <f t="shared" si="308"/>
        <v>25-40</v>
      </c>
    </row>
    <row r="4964" spans="1:15">
      <c r="A4964" s="1">
        <v>4963</v>
      </c>
      <c r="B4964" s="1">
        <v>86753094963</v>
      </c>
      <c r="C4964" s="2">
        <v>1.547945205479452</v>
      </c>
      <c r="D4964" s="2" t="str">
        <f t="shared" si="309"/>
        <v>&gt; 1.5 year</v>
      </c>
      <c r="E4964" s="3">
        <v>33.495890410958907</v>
      </c>
      <c r="F4964" s="1">
        <v>1</v>
      </c>
      <c r="G4964" s="1">
        <v>39</v>
      </c>
      <c r="H4964" s="1" t="str">
        <f t="shared" si="310"/>
        <v>&lt;80</v>
      </c>
      <c r="I4964" s="1">
        <v>266.84063835502599</v>
      </c>
      <c r="J4964" s="1">
        <v>210.338542772088</v>
      </c>
      <c r="K4964" s="1">
        <v>340.39546493780301</v>
      </c>
      <c r="L4964" s="1">
        <v>199.57777542759101</v>
      </c>
      <c r="M4964" s="1">
        <f t="shared" si="311"/>
        <v>102.97112333401638</v>
      </c>
      <c r="N4964" s="1">
        <v>0</v>
      </c>
      <c r="O4964" s="1" t="str">
        <f t="shared" si="308"/>
        <v>25-40</v>
      </c>
    </row>
    <row r="4965" spans="1:15">
      <c r="A4965" s="1">
        <v>4964</v>
      </c>
      <c r="B4965" s="1">
        <v>86753094964</v>
      </c>
      <c r="C4965" s="2">
        <v>1.6986301369863013</v>
      </c>
      <c r="D4965" s="2" t="str">
        <f t="shared" si="309"/>
        <v>&gt; 1.5 year</v>
      </c>
      <c r="E4965" s="3">
        <v>27.731506849315068</v>
      </c>
      <c r="F4965" s="1">
        <v>0</v>
      </c>
      <c r="G4965" s="1">
        <v>44</v>
      </c>
      <c r="H4965" s="1" t="str">
        <f t="shared" si="310"/>
        <v>&lt;80</v>
      </c>
      <c r="I4965" s="1">
        <v>141.16458751871099</v>
      </c>
      <c r="J4965" s="1">
        <v>268.369859038507</v>
      </c>
      <c r="K4965" s="1">
        <v>285.04365961115201</v>
      </c>
      <c r="L4965" s="1">
        <v>237.428842065986</v>
      </c>
      <c r="M4965" s="1">
        <f t="shared" si="311"/>
        <v>95.459455925834007</v>
      </c>
      <c r="N4965" s="1">
        <v>1</v>
      </c>
      <c r="O4965" s="1" t="str">
        <f t="shared" si="308"/>
        <v>25-40</v>
      </c>
    </row>
    <row r="4966" spans="1:15">
      <c r="A4966" s="1">
        <v>4965</v>
      </c>
      <c r="B4966" s="1">
        <v>86753094965</v>
      </c>
      <c r="C4966" s="2">
        <v>0.79452054794520544</v>
      </c>
      <c r="D4966" s="2" t="str">
        <f t="shared" si="309"/>
        <v>&lt;= 1.5 year</v>
      </c>
      <c r="E4966" s="3">
        <v>15.838356164383562</v>
      </c>
      <c r="F4966" s="1">
        <v>1</v>
      </c>
      <c r="G4966" s="1">
        <v>59</v>
      </c>
      <c r="H4966" s="1" t="str">
        <f t="shared" si="310"/>
        <v>&lt;80</v>
      </c>
      <c r="I4966" s="1">
        <v>402.604863553266</v>
      </c>
      <c r="J4966" s="1">
        <v>259.19559903888398</v>
      </c>
      <c r="K4966" s="1">
        <v>13.169385859452699</v>
      </c>
      <c r="L4966" s="1">
        <v>88.847837304578803</v>
      </c>
      <c r="M4966" s="1">
        <f t="shared" si="311"/>
        <v>65.186103787055771</v>
      </c>
      <c r="N4966" s="1">
        <v>0</v>
      </c>
      <c r="O4966" s="1" t="str">
        <f t="shared" si="308"/>
        <v>&gt;40</v>
      </c>
    </row>
    <row r="4967" spans="1:15">
      <c r="A4967" s="1">
        <v>4966</v>
      </c>
      <c r="B4967" s="1">
        <v>86753094966</v>
      </c>
      <c r="C4967" s="2">
        <v>1.3589041095890411</v>
      </c>
      <c r="D4967" s="2" t="str">
        <f t="shared" si="309"/>
        <v>&lt;= 1.5 year</v>
      </c>
      <c r="E4967" s="3">
        <v>46.115068493150687</v>
      </c>
      <c r="F4967" s="1">
        <v>0</v>
      </c>
      <c r="G4967" s="1">
        <v>82</v>
      </c>
      <c r="H4967" s="1" t="str">
        <f t="shared" si="310"/>
        <v>&gt;=80</v>
      </c>
      <c r="I4967" s="1">
        <v>86.293985629036698</v>
      </c>
      <c r="J4967" s="1">
        <v>197.87737807844701</v>
      </c>
      <c r="K4967" s="1">
        <v>325.07754082786801</v>
      </c>
      <c r="L4967" s="1">
        <v>11.0948467144365</v>
      </c>
      <c r="M4967" s="1">
        <f t="shared" si="311"/>
        <v>63.074395601675235</v>
      </c>
      <c r="N4967" s="1">
        <v>0</v>
      </c>
      <c r="O4967" s="1" t="str">
        <f t="shared" si="308"/>
        <v>&gt;40</v>
      </c>
    </row>
    <row r="4968" spans="1:15">
      <c r="A4968" s="1">
        <v>4967</v>
      </c>
      <c r="B4968" s="1">
        <v>86753094967</v>
      </c>
      <c r="C4968" s="2">
        <v>1.6136986301369862</v>
      </c>
      <c r="D4968" s="2" t="str">
        <f t="shared" si="309"/>
        <v>&gt; 1.5 year</v>
      </c>
      <c r="E4968" s="3">
        <v>24.980821917808218</v>
      </c>
      <c r="F4968" s="1">
        <v>0</v>
      </c>
      <c r="G4968" s="1">
        <v>47</v>
      </c>
      <c r="H4968" s="1" t="str">
        <f t="shared" si="310"/>
        <v>&lt;80</v>
      </c>
      <c r="I4968" s="1">
        <v>198.75423352815901</v>
      </c>
      <c r="J4968" s="1">
        <v>260.35113520651601</v>
      </c>
      <c r="K4968" s="1">
        <v>171.826968706271</v>
      </c>
      <c r="L4968" s="1">
        <v>324.10665190165599</v>
      </c>
      <c r="M4968" s="1">
        <f t="shared" si="311"/>
        <v>96.240463971725248</v>
      </c>
      <c r="N4968" s="1">
        <v>1</v>
      </c>
      <c r="O4968" s="1" t="str">
        <f t="shared" si="308"/>
        <v>17-25</v>
      </c>
    </row>
    <row r="4969" spans="1:15">
      <c r="A4969" s="1">
        <v>4968</v>
      </c>
      <c r="B4969" s="1">
        <v>86753094968</v>
      </c>
      <c r="C4969" s="2">
        <v>1.2712328767123289</v>
      </c>
      <c r="D4969" s="2" t="str">
        <f t="shared" si="309"/>
        <v>&lt;= 1.5 year</v>
      </c>
      <c r="E4969" s="3">
        <v>40.082191780821915</v>
      </c>
      <c r="F4969" s="1">
        <v>1</v>
      </c>
      <c r="G4969" s="1">
        <v>113</v>
      </c>
      <c r="H4969" s="1" t="str">
        <f t="shared" si="310"/>
        <v>&gt;=80</v>
      </c>
      <c r="I4969" s="1">
        <v>97.825143519300198</v>
      </c>
      <c r="J4969" s="1">
        <v>282.18092801767102</v>
      </c>
      <c r="K4969" s="1">
        <v>223.42380352483801</v>
      </c>
      <c r="L4969" s="1">
        <v>35.0867898381331</v>
      </c>
      <c r="M4969" s="1">
        <f t="shared" si="311"/>
        <v>61.421756926514234</v>
      </c>
      <c r="N4969" s="1">
        <v>0</v>
      </c>
      <c r="O4969" s="1" t="str">
        <f t="shared" si="308"/>
        <v>&gt;40</v>
      </c>
    </row>
    <row r="4970" spans="1:15">
      <c r="A4970" s="1">
        <v>4969</v>
      </c>
      <c r="B4970" s="1">
        <v>86753094969</v>
      </c>
      <c r="C4970" s="2">
        <v>1.536986301369863</v>
      </c>
      <c r="D4970" s="2" t="str">
        <f t="shared" si="309"/>
        <v>&gt; 1.5 year</v>
      </c>
      <c r="E4970" s="3">
        <v>33.635616438356166</v>
      </c>
      <c r="F4970" s="1">
        <v>0</v>
      </c>
      <c r="G4970" s="1">
        <v>44</v>
      </c>
      <c r="H4970" s="1" t="str">
        <f t="shared" si="310"/>
        <v>&lt;80</v>
      </c>
      <c r="I4970" s="1">
        <v>147.18176597087</v>
      </c>
      <c r="J4970" s="1">
        <v>286.35675669713402</v>
      </c>
      <c r="K4970" s="1">
        <v>281.31232315717</v>
      </c>
      <c r="L4970" s="1">
        <v>272.74014218501401</v>
      </c>
      <c r="M4970" s="1">
        <f t="shared" si="311"/>
        <v>101.1693776545024</v>
      </c>
      <c r="N4970" s="1">
        <v>0</v>
      </c>
      <c r="O4970" s="1" t="str">
        <f t="shared" si="308"/>
        <v>25-40</v>
      </c>
    </row>
    <row r="4971" spans="1:15">
      <c r="A4971" s="1">
        <v>4970</v>
      </c>
      <c r="B4971" s="1">
        <v>86753094970</v>
      </c>
      <c r="C4971" s="2">
        <v>1.6876712328767123</v>
      </c>
      <c r="D4971" s="2" t="str">
        <f t="shared" si="309"/>
        <v>&gt; 1.5 year</v>
      </c>
      <c r="E4971" s="3">
        <v>29.353424657534248</v>
      </c>
      <c r="F4971" s="1">
        <v>0</v>
      </c>
      <c r="G4971" s="1">
        <v>35</v>
      </c>
      <c r="H4971" s="1" t="str">
        <f t="shared" si="310"/>
        <v>&lt;80</v>
      </c>
      <c r="I4971" s="1">
        <v>303.24067304415303</v>
      </c>
      <c r="J4971" s="1">
        <v>239.91593640856499</v>
      </c>
      <c r="K4971" s="1">
        <v>325.70111944060301</v>
      </c>
      <c r="L4971" s="1">
        <v>224.791263099041</v>
      </c>
      <c r="M4971" s="1">
        <f t="shared" si="311"/>
        <v>109.51161466097473</v>
      </c>
      <c r="N4971" s="1">
        <v>0</v>
      </c>
      <c r="O4971" s="1" t="str">
        <f t="shared" si="308"/>
        <v>25-40</v>
      </c>
    </row>
    <row r="4972" spans="1:15">
      <c r="A4972" s="1">
        <v>4971</v>
      </c>
      <c r="B4972" s="1">
        <v>86753094971</v>
      </c>
      <c r="C4972" s="2">
        <v>1.558904109589041</v>
      </c>
      <c r="D4972" s="2" t="str">
        <f t="shared" si="309"/>
        <v>&gt; 1.5 year</v>
      </c>
      <c r="E4972" s="3">
        <v>32.38356164383562</v>
      </c>
      <c r="F4972" s="1">
        <v>1</v>
      </c>
      <c r="G4972" s="1">
        <v>47</v>
      </c>
      <c r="H4972" s="1" t="str">
        <f t="shared" si="310"/>
        <v>&lt;80</v>
      </c>
      <c r="I4972" s="1">
        <v>451.75877620527098</v>
      </c>
      <c r="J4972" s="1">
        <v>202.42653274414801</v>
      </c>
      <c r="K4972" s="1">
        <v>245.82067269447899</v>
      </c>
      <c r="L4972" s="1">
        <v>134.631469885082</v>
      </c>
      <c r="M4972" s="1">
        <f t="shared" si="311"/>
        <v>97.989081825500833</v>
      </c>
      <c r="N4972" s="1">
        <v>0</v>
      </c>
      <c r="O4972" s="1" t="str">
        <f t="shared" si="308"/>
        <v>25-40</v>
      </c>
    </row>
    <row r="4973" spans="1:15">
      <c r="A4973" s="1">
        <v>4972</v>
      </c>
      <c r="B4973" s="1">
        <v>86753094972</v>
      </c>
      <c r="C4973" s="2">
        <v>1.1835616438356165</v>
      </c>
      <c r="D4973" s="2" t="str">
        <f t="shared" si="309"/>
        <v>&lt;= 1.5 year</v>
      </c>
      <c r="E4973" s="3">
        <v>41.035616438356165</v>
      </c>
      <c r="F4973" s="1">
        <v>0</v>
      </c>
      <c r="G4973" s="1">
        <v>64</v>
      </c>
      <c r="H4973" s="1" t="str">
        <f t="shared" si="310"/>
        <v>&lt;80</v>
      </c>
      <c r="I4973" s="1">
        <v>30.523854724908201</v>
      </c>
      <c r="J4973" s="1">
        <v>257.00704805703998</v>
      </c>
      <c r="K4973" s="1">
        <v>305.21188371750799</v>
      </c>
      <c r="L4973" s="1">
        <v>21.026964658888499</v>
      </c>
      <c r="M4973" s="1">
        <f t="shared" si="311"/>
        <v>62.15113402772343</v>
      </c>
      <c r="N4973" s="1">
        <v>0</v>
      </c>
      <c r="O4973" s="1" t="str">
        <f t="shared" si="308"/>
        <v>&gt;40</v>
      </c>
    </row>
    <row r="4974" spans="1:15">
      <c r="A4974" s="1">
        <v>4973</v>
      </c>
      <c r="B4974" s="1">
        <v>86753094973</v>
      </c>
      <c r="C4974" s="2">
        <v>1.6328767123287671</v>
      </c>
      <c r="D4974" s="2" t="str">
        <f t="shared" si="309"/>
        <v>&gt; 1.5 year</v>
      </c>
      <c r="E4974" s="3">
        <v>29.956164383561642</v>
      </c>
      <c r="F4974" s="1">
        <v>0</v>
      </c>
      <c r="G4974" s="1">
        <v>29</v>
      </c>
      <c r="H4974" s="1" t="str">
        <f t="shared" si="310"/>
        <v>&lt;80</v>
      </c>
      <c r="I4974" s="1">
        <v>185.788179073398</v>
      </c>
      <c r="J4974" s="1">
        <v>218.15343112145499</v>
      </c>
      <c r="K4974" s="1">
        <v>226.97830430982401</v>
      </c>
      <c r="L4974" s="1">
        <v>252.75443249752701</v>
      </c>
      <c r="M4974" s="1">
        <f t="shared" si="311"/>
        <v>89.883257232470356</v>
      </c>
      <c r="N4974" s="1">
        <v>1</v>
      </c>
      <c r="O4974" s="1" t="str">
        <f t="shared" si="308"/>
        <v>25-40</v>
      </c>
    </row>
    <row r="4975" spans="1:15">
      <c r="A4975" s="1">
        <v>4974</v>
      </c>
      <c r="B4975" s="1">
        <v>86753094974</v>
      </c>
      <c r="C4975" s="2">
        <v>1.1452054794520548</v>
      </c>
      <c r="D4975" s="2" t="str">
        <f t="shared" si="309"/>
        <v>&lt;= 1.5 year</v>
      </c>
      <c r="E4975" s="3">
        <v>37.172602739726024</v>
      </c>
      <c r="F4975" s="1">
        <v>1</v>
      </c>
      <c r="G4975" s="1">
        <v>21</v>
      </c>
      <c r="H4975" s="1" t="str">
        <f t="shared" si="310"/>
        <v>&lt;80</v>
      </c>
      <c r="I4975" s="1">
        <v>2.0221056785386402</v>
      </c>
      <c r="J4975" s="1">
        <v>0.29918883070934299</v>
      </c>
      <c r="K4975" s="1">
        <v>383.59540761442901</v>
      </c>
      <c r="L4975" s="1">
        <v>456.897663339362</v>
      </c>
      <c r="M4975" s="1">
        <f t="shared" si="311"/>
        <v>101.04487207519476</v>
      </c>
      <c r="N4975" s="1">
        <v>0</v>
      </c>
      <c r="O4975" s="1" t="str">
        <f t="shared" si="308"/>
        <v>25-40</v>
      </c>
    </row>
    <row r="4976" spans="1:15">
      <c r="A4976" s="1">
        <v>4975</v>
      </c>
      <c r="B4976" s="1">
        <v>86753094975</v>
      </c>
      <c r="C4976" s="2">
        <v>1.8630136986301369</v>
      </c>
      <c r="D4976" s="2" t="str">
        <f t="shared" si="309"/>
        <v>&gt; 1.5 year</v>
      </c>
      <c r="E4976" s="3">
        <v>34.4</v>
      </c>
      <c r="F4976" s="1">
        <v>1</v>
      </c>
      <c r="G4976" s="1">
        <v>42</v>
      </c>
      <c r="H4976" s="1" t="str">
        <f t="shared" si="310"/>
        <v>&lt;80</v>
      </c>
      <c r="I4976" s="1">
        <v>394.61591014566602</v>
      </c>
      <c r="J4976" s="1">
        <v>224.13501618156599</v>
      </c>
      <c r="K4976" s="1">
        <v>232.176675857839</v>
      </c>
      <c r="L4976" s="1">
        <v>148.17547306230099</v>
      </c>
      <c r="M4976" s="1">
        <f t="shared" si="311"/>
        <v>95.142331976595358</v>
      </c>
      <c r="N4976" s="1">
        <v>0</v>
      </c>
      <c r="O4976" s="1" t="str">
        <f t="shared" si="308"/>
        <v>25-40</v>
      </c>
    </row>
    <row r="4977" spans="1:15">
      <c r="A4977" s="1">
        <v>4976</v>
      </c>
      <c r="B4977" s="1">
        <v>86753094976</v>
      </c>
      <c r="C4977" s="2">
        <v>1.6438356164383561</v>
      </c>
      <c r="D4977" s="2" t="str">
        <f t="shared" si="309"/>
        <v>&gt; 1.5 year</v>
      </c>
      <c r="E4977" s="3">
        <v>28.134246575342466</v>
      </c>
      <c r="F4977" s="1">
        <v>1</v>
      </c>
      <c r="G4977" s="1">
        <v>58</v>
      </c>
      <c r="H4977" s="1" t="str">
        <f t="shared" si="310"/>
        <v>&lt;80</v>
      </c>
      <c r="I4977" s="1">
        <v>24.523193468141798</v>
      </c>
      <c r="J4977" s="1">
        <v>18.235787379729501</v>
      </c>
      <c r="K4977" s="1">
        <v>498.441845471759</v>
      </c>
      <c r="L4977" s="1">
        <v>375.01154868641402</v>
      </c>
      <c r="M4977" s="1">
        <f t="shared" si="311"/>
        <v>108.23512576681046</v>
      </c>
      <c r="N4977" s="1">
        <v>1</v>
      </c>
      <c r="O4977" s="1" t="str">
        <f t="shared" si="308"/>
        <v>25-40</v>
      </c>
    </row>
    <row r="4978" spans="1:15">
      <c r="A4978" s="1">
        <v>4977</v>
      </c>
      <c r="B4978" s="1">
        <v>86753094977</v>
      </c>
      <c r="C4978" s="2">
        <v>1.3452054794520547</v>
      </c>
      <c r="D4978" s="2" t="str">
        <f t="shared" si="309"/>
        <v>&lt;= 1.5 year</v>
      </c>
      <c r="E4978" s="3">
        <v>23.542465753424658</v>
      </c>
      <c r="F4978" s="1">
        <v>1</v>
      </c>
      <c r="G4978" s="1">
        <v>59</v>
      </c>
      <c r="H4978" s="1" t="str">
        <f t="shared" si="310"/>
        <v>&lt;80</v>
      </c>
      <c r="I4978" s="1">
        <v>371.61999122105902</v>
      </c>
      <c r="J4978" s="1">
        <v>353.32647647909101</v>
      </c>
      <c r="K4978" s="1">
        <v>67.312026445737402</v>
      </c>
      <c r="L4978" s="1">
        <v>30.7385777352935</v>
      </c>
      <c r="M4978" s="1">
        <f t="shared" si="311"/>
        <v>69.761789917735712</v>
      </c>
      <c r="N4978" s="1">
        <v>0</v>
      </c>
      <c r="O4978" s="1" t="str">
        <f t="shared" si="308"/>
        <v>17-25</v>
      </c>
    </row>
    <row r="4979" spans="1:15">
      <c r="A4979" s="1">
        <v>4978</v>
      </c>
      <c r="B4979" s="1">
        <v>86753094978</v>
      </c>
      <c r="C4979" s="2">
        <v>0.96438356164383565</v>
      </c>
      <c r="D4979" s="2" t="str">
        <f t="shared" si="309"/>
        <v>&lt;= 1.5 year</v>
      </c>
      <c r="E4979" s="3">
        <v>35.224657534246575</v>
      </c>
      <c r="F4979" s="1">
        <v>1</v>
      </c>
      <c r="G4979" s="1">
        <v>20</v>
      </c>
      <c r="H4979" s="1" t="str">
        <f t="shared" si="310"/>
        <v>&lt;80</v>
      </c>
      <c r="I4979" s="1">
        <v>46.904845648496703</v>
      </c>
      <c r="J4979" s="1">
        <v>39.9110087280513</v>
      </c>
      <c r="K4979" s="1">
        <v>470.472554503151</v>
      </c>
      <c r="L4979" s="1">
        <v>268.87329357836501</v>
      </c>
      <c r="M4979" s="1">
        <f t="shared" si="311"/>
        <v>95.666770119905763</v>
      </c>
      <c r="N4979" s="1">
        <v>0</v>
      </c>
      <c r="O4979" s="1" t="str">
        <f t="shared" si="308"/>
        <v>25-40</v>
      </c>
    </row>
    <row r="4980" spans="1:15">
      <c r="A4980" s="1">
        <v>4979</v>
      </c>
      <c r="B4980" s="1">
        <v>86753094979</v>
      </c>
      <c r="C4980" s="2">
        <v>1.3095890410958904</v>
      </c>
      <c r="D4980" s="2" t="str">
        <f t="shared" si="309"/>
        <v>&lt;= 1.5 year</v>
      </c>
      <c r="E4980" s="3">
        <v>43.402739726027399</v>
      </c>
      <c r="F4980" s="1">
        <v>0</v>
      </c>
      <c r="G4980" s="1">
        <v>70</v>
      </c>
      <c r="H4980" s="1" t="str">
        <f t="shared" si="310"/>
        <v>&lt;80</v>
      </c>
      <c r="I4980" s="1">
        <v>123.30776034322101</v>
      </c>
      <c r="J4980" s="1">
        <v>192.44228486806699</v>
      </c>
      <c r="K4980" s="1">
        <v>237.52167337152</v>
      </c>
      <c r="L4980" s="1">
        <v>65.293751789374994</v>
      </c>
      <c r="M4980" s="1">
        <f t="shared" si="311"/>
        <v>61.597854636210442</v>
      </c>
      <c r="N4980" s="1">
        <v>0</v>
      </c>
      <c r="O4980" s="1" t="str">
        <f t="shared" si="308"/>
        <v>&gt;40</v>
      </c>
    </row>
    <row r="4981" spans="1:15">
      <c r="A4981" s="1">
        <v>4980</v>
      </c>
      <c r="B4981" s="1">
        <v>86753094980</v>
      </c>
      <c r="C4981" s="2">
        <v>1.6082191780821917</v>
      </c>
      <c r="D4981" s="2" t="str">
        <f t="shared" si="309"/>
        <v>&gt; 1.5 year</v>
      </c>
      <c r="E4981" s="3">
        <v>20.073972602739726</v>
      </c>
      <c r="F4981" s="1">
        <v>1</v>
      </c>
      <c r="G4981" s="1">
        <v>53</v>
      </c>
      <c r="H4981" s="1" t="str">
        <f t="shared" si="310"/>
        <v>&lt;80</v>
      </c>
      <c r="I4981" s="1">
        <v>382.613302529875</v>
      </c>
      <c r="J4981" s="1">
        <v>301.50137434850899</v>
      </c>
      <c r="K4981" s="1">
        <v>39.548148174871898</v>
      </c>
      <c r="L4981" s="1">
        <v>45.940405849143602</v>
      </c>
      <c r="M4981" s="1">
        <f t="shared" si="311"/>
        <v>64.987800633152574</v>
      </c>
      <c r="N4981" s="1">
        <v>0</v>
      </c>
      <c r="O4981" s="1" t="str">
        <f t="shared" si="308"/>
        <v>17-25</v>
      </c>
    </row>
    <row r="4982" spans="1:15">
      <c r="A4982" s="1">
        <v>4981</v>
      </c>
      <c r="B4982" s="1">
        <v>86753094981</v>
      </c>
      <c r="C4982" s="2">
        <v>1.1698630136986301</v>
      </c>
      <c r="D4982" s="2" t="str">
        <f t="shared" si="309"/>
        <v>&lt;= 1.5 year</v>
      </c>
      <c r="E4982" s="3">
        <v>39.991780821917807</v>
      </c>
      <c r="F4982" s="1">
        <v>0</v>
      </c>
      <c r="G4982" s="1">
        <v>96</v>
      </c>
      <c r="H4982" s="1" t="str">
        <f t="shared" si="310"/>
        <v>&gt;=80</v>
      </c>
      <c r="I4982" s="1">
        <v>1.87288385453606</v>
      </c>
      <c r="J4982" s="1">
        <v>392.95733031306901</v>
      </c>
      <c r="K4982" s="1">
        <v>257.62637799626998</v>
      </c>
      <c r="L4982" s="1">
        <v>4.8305252237166298</v>
      </c>
      <c r="M4982" s="1">
        <f t="shared" si="311"/>
        <v>63.081245519806799</v>
      </c>
      <c r="N4982" s="1">
        <v>0</v>
      </c>
      <c r="O4982" s="1" t="str">
        <f t="shared" si="308"/>
        <v>25-40</v>
      </c>
    </row>
    <row r="4983" spans="1:15">
      <c r="A4983" s="1">
        <v>4982</v>
      </c>
      <c r="B4983" s="1">
        <v>86753094982</v>
      </c>
      <c r="C4983" s="2">
        <v>1.2493150684931507</v>
      </c>
      <c r="D4983" s="2" t="str">
        <f t="shared" si="309"/>
        <v>&lt;= 1.5 year</v>
      </c>
      <c r="E4983" s="3">
        <v>32.936986301369863</v>
      </c>
      <c r="F4983" s="1">
        <v>0</v>
      </c>
      <c r="G4983" s="1">
        <v>85</v>
      </c>
      <c r="H4983" s="1" t="str">
        <f t="shared" si="310"/>
        <v>&gt;=80</v>
      </c>
      <c r="I4983" s="1">
        <v>32.001080604269703</v>
      </c>
      <c r="J4983" s="1">
        <v>230.955087770072</v>
      </c>
      <c r="K4983" s="1">
        <v>332.66585863036499</v>
      </c>
      <c r="L4983" s="1">
        <v>35.877563306570899</v>
      </c>
      <c r="M4983" s="1">
        <f t="shared" si="311"/>
        <v>65.261704102379639</v>
      </c>
      <c r="N4983" s="1">
        <v>0</v>
      </c>
      <c r="O4983" s="1" t="str">
        <f t="shared" si="308"/>
        <v>25-40</v>
      </c>
    </row>
    <row r="4984" spans="1:15">
      <c r="A4984" s="1">
        <v>4983</v>
      </c>
      <c r="B4984" s="1">
        <v>86753094983</v>
      </c>
      <c r="C4984" s="2">
        <v>1.5534246575342465</v>
      </c>
      <c r="D4984" s="2" t="str">
        <f t="shared" si="309"/>
        <v>&gt; 1.5 year</v>
      </c>
      <c r="E4984" s="3">
        <v>36.134246575342466</v>
      </c>
      <c r="F4984" s="1">
        <v>0</v>
      </c>
      <c r="G4984" s="1">
        <v>27</v>
      </c>
      <c r="H4984" s="1" t="str">
        <f t="shared" si="310"/>
        <v>&lt;80</v>
      </c>
      <c r="I4984" s="1">
        <v>210.40096799601301</v>
      </c>
      <c r="J4984" s="1">
        <v>207.21239613408699</v>
      </c>
      <c r="K4984" s="1">
        <v>264.25898352428499</v>
      </c>
      <c r="L4984" s="1">
        <v>257.91713340303698</v>
      </c>
      <c r="M4984" s="1">
        <f t="shared" si="311"/>
        <v>96.070203161686635</v>
      </c>
      <c r="N4984" s="1">
        <v>0</v>
      </c>
      <c r="O4984" s="1" t="str">
        <f t="shared" si="308"/>
        <v>25-40</v>
      </c>
    </row>
    <row r="4985" spans="1:15">
      <c r="A4985" s="1">
        <v>4984</v>
      </c>
      <c r="B4985" s="1">
        <v>86753094984</v>
      </c>
      <c r="C4985" s="2">
        <v>1.1643835616438356</v>
      </c>
      <c r="D4985" s="2" t="str">
        <f t="shared" si="309"/>
        <v>&lt;= 1.5 year</v>
      </c>
      <c r="E4985" s="3">
        <v>36.591780821917808</v>
      </c>
      <c r="F4985" s="1">
        <v>0</v>
      </c>
      <c r="G4985" s="1">
        <v>91</v>
      </c>
      <c r="H4985" s="1" t="str">
        <f t="shared" si="310"/>
        <v>&gt;=80</v>
      </c>
      <c r="I4985" s="1">
        <v>8.1577237469510493</v>
      </c>
      <c r="J4985" s="1">
        <v>299.558349515857</v>
      </c>
      <c r="K4985" s="1">
        <v>219.43737389326401</v>
      </c>
      <c r="L4985" s="1">
        <v>24.164258304437901</v>
      </c>
      <c r="M4985" s="1">
        <f t="shared" si="311"/>
        <v>53.84948172474887</v>
      </c>
      <c r="N4985" s="1">
        <v>1</v>
      </c>
      <c r="O4985" s="1" t="str">
        <f t="shared" si="308"/>
        <v>25-40</v>
      </c>
    </row>
    <row r="4986" spans="1:15">
      <c r="A4986" s="1">
        <v>4985</v>
      </c>
      <c r="B4986" s="1">
        <v>86753094985</v>
      </c>
      <c r="C4986" s="2">
        <v>1.2027397260273973</v>
      </c>
      <c r="D4986" s="2" t="str">
        <f t="shared" si="309"/>
        <v>&lt;= 1.5 year</v>
      </c>
      <c r="E4986" s="3">
        <v>49.950684931506849</v>
      </c>
      <c r="F4986" s="1">
        <v>0</v>
      </c>
      <c r="G4986" s="1">
        <v>85</v>
      </c>
      <c r="H4986" s="1" t="str">
        <f t="shared" si="310"/>
        <v>&gt;=80</v>
      </c>
      <c r="I4986" s="1">
        <v>27.587534971719901</v>
      </c>
      <c r="J4986" s="1">
        <v>250.29586030455101</v>
      </c>
      <c r="K4986" s="1">
        <v>312.830696608962</v>
      </c>
      <c r="L4986" s="1">
        <v>3.5788698036561901</v>
      </c>
      <c r="M4986" s="1">
        <f t="shared" si="311"/>
        <v>60.199819591615849</v>
      </c>
      <c r="N4986" s="1">
        <v>0</v>
      </c>
      <c r="O4986" s="1" t="str">
        <f t="shared" si="308"/>
        <v>&gt;40</v>
      </c>
    </row>
    <row r="4987" spans="1:15">
      <c r="A4987" s="1">
        <v>4986</v>
      </c>
      <c r="B4987" s="1">
        <v>86753094986</v>
      </c>
      <c r="C4987" s="2">
        <v>1.1616438356164382</v>
      </c>
      <c r="D4987" s="2" t="str">
        <f t="shared" si="309"/>
        <v>&lt;= 1.5 year</v>
      </c>
      <c r="E4987" s="3">
        <v>38.093150684931508</v>
      </c>
      <c r="F4987" s="1">
        <v>0</v>
      </c>
      <c r="G4987" s="1">
        <v>62</v>
      </c>
      <c r="H4987" s="1" t="str">
        <f t="shared" si="310"/>
        <v>&lt;80</v>
      </c>
      <c r="I4987" s="1">
        <v>39.651781889207598</v>
      </c>
      <c r="J4987" s="1">
        <v>299.82615298622397</v>
      </c>
      <c r="K4987" s="1">
        <v>233.66495388022801</v>
      </c>
      <c r="L4987" s="1">
        <v>27.1626160185135</v>
      </c>
      <c r="M4987" s="1">
        <f t="shared" si="311"/>
        <v>58.457543177883508</v>
      </c>
      <c r="N4987" s="1">
        <v>0</v>
      </c>
      <c r="O4987" s="1" t="str">
        <f t="shared" si="308"/>
        <v>25-40</v>
      </c>
    </row>
    <row r="4988" spans="1:15">
      <c r="A4988" s="1">
        <v>4987</v>
      </c>
      <c r="B4988" s="1">
        <v>86753094987</v>
      </c>
      <c r="C4988" s="2">
        <v>1.0876712328767124</v>
      </c>
      <c r="D4988" s="2" t="str">
        <f t="shared" si="309"/>
        <v>&lt;= 1.5 year</v>
      </c>
      <c r="E4988" s="3">
        <v>45.750684931506846</v>
      </c>
      <c r="F4988" s="1">
        <v>0</v>
      </c>
      <c r="G4988" s="1">
        <v>72</v>
      </c>
      <c r="H4988" s="1" t="str">
        <f t="shared" si="310"/>
        <v>&lt;80</v>
      </c>
      <c r="I4988" s="1">
        <v>0.69308701618005497</v>
      </c>
      <c r="J4988" s="1">
        <v>324.384105766826</v>
      </c>
      <c r="K4988" s="1">
        <v>288.33695283965102</v>
      </c>
      <c r="L4988" s="1">
        <v>22.483397637088199</v>
      </c>
      <c r="M4988" s="1">
        <f t="shared" si="311"/>
        <v>63.304617479849192</v>
      </c>
      <c r="N4988" s="1">
        <v>0</v>
      </c>
      <c r="O4988" s="1" t="str">
        <f t="shared" si="308"/>
        <v>&gt;40</v>
      </c>
    </row>
    <row r="4989" spans="1:15">
      <c r="A4989" s="1">
        <v>4988</v>
      </c>
      <c r="B4989" s="1">
        <v>86753094988</v>
      </c>
      <c r="C4989" s="2">
        <v>1.6493150684931508</v>
      </c>
      <c r="D4989" s="2" t="str">
        <f t="shared" si="309"/>
        <v>&gt; 1.5 year</v>
      </c>
      <c r="E4989" s="3">
        <v>29.312328767123287</v>
      </c>
      <c r="F4989" s="1">
        <v>0</v>
      </c>
      <c r="G4989" s="1">
        <v>22</v>
      </c>
      <c r="H4989" s="1" t="str">
        <f t="shared" si="310"/>
        <v>&lt;80</v>
      </c>
      <c r="I4989" s="1">
        <v>269.31743003210897</v>
      </c>
      <c r="J4989" s="1">
        <v>207.53113116257501</v>
      </c>
      <c r="K4989" s="1">
        <v>281.63343110298302</v>
      </c>
      <c r="L4989" s="1">
        <v>243.259473127409</v>
      </c>
      <c r="M4989" s="1">
        <f t="shared" si="311"/>
        <v>101.13503340322175</v>
      </c>
      <c r="N4989" s="1">
        <v>0</v>
      </c>
      <c r="O4989" s="1" t="str">
        <f t="shared" si="308"/>
        <v>25-40</v>
      </c>
    </row>
    <row r="4990" spans="1:15">
      <c r="A4990" s="1">
        <v>4989</v>
      </c>
      <c r="B4990" s="1">
        <v>86753094989</v>
      </c>
      <c r="C4990" s="2">
        <v>1.6438356164383561</v>
      </c>
      <c r="D4990" s="2" t="str">
        <f t="shared" si="309"/>
        <v>&gt; 1.5 year</v>
      </c>
      <c r="E4990" s="3">
        <v>33.531506849315072</v>
      </c>
      <c r="F4990" s="1">
        <v>0</v>
      </c>
      <c r="G4990" s="1">
        <v>39</v>
      </c>
      <c r="H4990" s="1" t="str">
        <f t="shared" si="310"/>
        <v>&lt;80</v>
      </c>
      <c r="I4990" s="1">
        <v>235.39937881367601</v>
      </c>
      <c r="J4990" s="1">
        <v>283.68039908334703</v>
      </c>
      <c r="K4990" s="1">
        <v>236.273526156542</v>
      </c>
      <c r="L4990" s="1">
        <v>341.94850288309698</v>
      </c>
      <c r="M4990" s="1">
        <f t="shared" si="311"/>
        <v>110.91302571651852</v>
      </c>
      <c r="N4990" s="1">
        <v>0</v>
      </c>
      <c r="O4990" s="1" t="str">
        <f t="shared" si="308"/>
        <v>25-40</v>
      </c>
    </row>
    <row r="4991" spans="1:15">
      <c r="A4991" s="1">
        <v>4990</v>
      </c>
      <c r="B4991" s="1">
        <v>86753094990</v>
      </c>
      <c r="C4991" s="2">
        <v>1.2027397260273973</v>
      </c>
      <c r="D4991" s="2" t="str">
        <f t="shared" si="309"/>
        <v>&lt;= 1.5 year</v>
      </c>
      <c r="E4991" s="3">
        <v>45.041095890410958</v>
      </c>
      <c r="F4991" s="1">
        <v>0</v>
      </c>
      <c r="G4991" s="1">
        <v>74</v>
      </c>
      <c r="H4991" s="1" t="str">
        <f t="shared" si="310"/>
        <v>&lt;80</v>
      </c>
      <c r="I4991" s="1">
        <v>31.668502361630001</v>
      </c>
      <c r="J4991" s="1">
        <v>238.33292488328499</v>
      </c>
      <c r="K4991" s="1">
        <v>303.62018344285502</v>
      </c>
      <c r="L4991" s="1">
        <v>25.744940735745299</v>
      </c>
      <c r="M4991" s="1">
        <f t="shared" si="311"/>
        <v>61.123929081025238</v>
      </c>
      <c r="N4991" s="1">
        <v>0</v>
      </c>
      <c r="O4991" s="1" t="str">
        <f t="shared" si="308"/>
        <v>&gt;40</v>
      </c>
    </row>
    <row r="4992" spans="1:15">
      <c r="A4992" s="1">
        <v>4991</v>
      </c>
      <c r="B4992" s="1">
        <v>86753094991</v>
      </c>
      <c r="C4992" s="2">
        <v>1.4082191780821918</v>
      </c>
      <c r="D4992" s="2" t="str">
        <f t="shared" si="309"/>
        <v>&lt;= 1.5 year</v>
      </c>
      <c r="E4992" s="3">
        <v>14.002739726027396</v>
      </c>
      <c r="F4992" s="1">
        <v>1</v>
      </c>
      <c r="G4992" s="1">
        <v>54</v>
      </c>
      <c r="H4992" s="1" t="str">
        <f t="shared" si="310"/>
        <v>&lt;80</v>
      </c>
      <c r="I4992" s="1">
        <v>427.901448341221</v>
      </c>
      <c r="J4992" s="1">
        <v>349.22784062680103</v>
      </c>
      <c r="K4992" s="1">
        <v>12.9614731163933</v>
      </c>
      <c r="L4992" s="1">
        <v>28.982700750870901</v>
      </c>
      <c r="M4992" s="1">
        <f t="shared" si="311"/>
        <v>67.203643981513466</v>
      </c>
      <c r="N4992" s="1">
        <v>0</v>
      </c>
      <c r="O4992" s="1" t="str">
        <f t="shared" si="308"/>
        <v>&gt;40</v>
      </c>
    </row>
    <row r="4993" spans="1:15">
      <c r="A4993" s="1">
        <v>4992</v>
      </c>
      <c r="B4993" s="1">
        <v>86753094992</v>
      </c>
      <c r="C4993" s="2">
        <v>1.2082191780821918</v>
      </c>
      <c r="D4993" s="2" t="str">
        <f t="shared" si="309"/>
        <v>&lt;= 1.5 year</v>
      </c>
      <c r="E4993" s="3">
        <v>40.679452054794524</v>
      </c>
      <c r="F4993" s="1">
        <v>1</v>
      </c>
      <c r="G4993" s="1">
        <v>94</v>
      </c>
      <c r="H4993" s="1" t="str">
        <f t="shared" si="310"/>
        <v>&gt;=80</v>
      </c>
      <c r="I4993" s="1">
        <v>58.363812749439496</v>
      </c>
      <c r="J4993" s="1">
        <v>213.82022374728501</v>
      </c>
      <c r="K4993" s="1">
        <v>282.97823451079</v>
      </c>
      <c r="L4993" s="1">
        <v>40.448223652184602</v>
      </c>
      <c r="M4993" s="1">
        <f t="shared" si="311"/>
        <v>60.585897899294913</v>
      </c>
      <c r="N4993" s="1">
        <v>0</v>
      </c>
      <c r="O4993" s="1" t="str">
        <f t="shared" si="308"/>
        <v>&gt;40</v>
      </c>
    </row>
    <row r="4994" spans="1:15">
      <c r="A4994" s="1">
        <v>4993</v>
      </c>
      <c r="B4994" s="1">
        <v>86753094993</v>
      </c>
      <c r="C4994" s="2">
        <v>1.8164383561643835</v>
      </c>
      <c r="D4994" s="2" t="str">
        <f t="shared" si="309"/>
        <v>&gt; 1.5 year</v>
      </c>
      <c r="E4994" s="3">
        <v>30.578082191780823</v>
      </c>
      <c r="F4994" s="1">
        <v>1</v>
      </c>
      <c r="G4994" s="1">
        <v>41</v>
      </c>
      <c r="H4994" s="1" t="str">
        <f t="shared" si="310"/>
        <v>&lt;80</v>
      </c>
      <c r="I4994" s="1">
        <v>157.85004869072</v>
      </c>
      <c r="J4994" s="1">
        <v>355.27983073286902</v>
      </c>
      <c r="K4994" s="1">
        <v>171.519733481515</v>
      </c>
      <c r="L4994" s="1">
        <v>183.25389770751201</v>
      </c>
      <c r="M4994" s="1">
        <f t="shared" si="311"/>
        <v>83.623226096570363</v>
      </c>
      <c r="N4994" s="1">
        <v>1</v>
      </c>
      <c r="O4994" s="1" t="str">
        <f t="shared" ref="O4994:O5001" si="312">IF(AND(E4994&gt;17,E4994&lt;25),"17-25",IF(AND(E4994&gt;25,E4994&lt;40),"25-40","&gt;40"))</f>
        <v>25-40</v>
      </c>
    </row>
    <row r="4995" spans="1:15">
      <c r="A4995" s="1">
        <v>4994</v>
      </c>
      <c r="B4995" s="1">
        <v>86753094994</v>
      </c>
      <c r="C4995" s="2">
        <v>1.6767123287671233</v>
      </c>
      <c r="D4995" s="2" t="str">
        <f t="shared" ref="D4995:D5001" si="313">IF(OR(C4995&lt;1.5, C4995=1.5),"&lt;= 1.5 year","&gt; 1.5 year")</f>
        <v>&gt; 1.5 year</v>
      </c>
      <c r="E4995" s="3">
        <v>30.073972602739726</v>
      </c>
      <c r="F4995" s="1">
        <v>1</v>
      </c>
      <c r="G4995" s="1">
        <v>56</v>
      </c>
      <c r="H4995" s="1" t="str">
        <f t="shared" ref="H4995:H5001" si="314">IF(G4995&lt;80,"&lt;80","&gt;=80")</f>
        <v>&lt;80</v>
      </c>
      <c r="I4995" s="1">
        <v>215.19835146716699</v>
      </c>
      <c r="J4995" s="1">
        <v>169.07866859450999</v>
      </c>
      <c r="K4995" s="1">
        <v>447.881842912867</v>
      </c>
      <c r="L4995" s="1">
        <v>210.9368027909</v>
      </c>
      <c r="M4995" s="1">
        <f t="shared" ref="M4995:M5001" si="315">SUMPRODUCT(I4995:L4995,$P$3:$S$3)</f>
        <v>109.80039908938619</v>
      </c>
      <c r="N4995" s="1">
        <v>0</v>
      </c>
      <c r="O4995" s="1" t="str">
        <f t="shared" si="312"/>
        <v>25-40</v>
      </c>
    </row>
    <row r="4996" spans="1:15">
      <c r="A4996" s="1">
        <v>4995</v>
      </c>
      <c r="B4996" s="1">
        <v>86753094995</v>
      </c>
      <c r="C4996" s="2">
        <v>1.3863013698630138</v>
      </c>
      <c r="D4996" s="2" t="str">
        <f t="shared" si="313"/>
        <v>&lt;= 1.5 year</v>
      </c>
      <c r="E4996" s="3">
        <v>30.013698630136986</v>
      </c>
      <c r="F4996" s="1">
        <v>1</v>
      </c>
      <c r="G4996" s="1">
        <v>55</v>
      </c>
      <c r="H4996" s="1" t="str">
        <f t="shared" si="314"/>
        <v>&lt;80</v>
      </c>
      <c r="I4996" s="1">
        <v>261.66051887966398</v>
      </c>
      <c r="J4996" s="1">
        <v>500.69905480005798</v>
      </c>
      <c r="K4996" s="1">
        <v>30.665013962216001</v>
      </c>
      <c r="L4996" s="1">
        <v>50.063465376660901</v>
      </c>
      <c r="M4996" s="1">
        <f t="shared" si="315"/>
        <v>70.676183415042999</v>
      </c>
      <c r="N4996" s="1">
        <v>0</v>
      </c>
      <c r="O4996" s="1" t="str">
        <f t="shared" si="312"/>
        <v>25-40</v>
      </c>
    </row>
    <row r="4997" spans="1:15">
      <c r="A4997" s="1">
        <v>4996</v>
      </c>
      <c r="B4997" s="1">
        <v>86753094996</v>
      </c>
      <c r="C4997" s="2">
        <v>1.1534246575342466</v>
      </c>
      <c r="D4997" s="2" t="str">
        <f t="shared" si="313"/>
        <v>&lt;= 1.5 year</v>
      </c>
      <c r="E4997" s="3">
        <v>41.841095890410962</v>
      </c>
      <c r="F4997" s="1">
        <v>0</v>
      </c>
      <c r="G4997" s="1">
        <v>101</v>
      </c>
      <c r="H4997" s="1" t="str">
        <f t="shared" si="314"/>
        <v>&gt;=80</v>
      </c>
      <c r="I4997" s="1">
        <v>0.25027251050066701</v>
      </c>
      <c r="J4997" s="1">
        <v>318.05405826232698</v>
      </c>
      <c r="K4997" s="1">
        <v>291.22748333879798</v>
      </c>
      <c r="L4997" s="1">
        <v>7.0235499825739298</v>
      </c>
      <c r="M4997" s="1">
        <f t="shared" si="315"/>
        <v>61.254470460390841</v>
      </c>
      <c r="N4997" s="1">
        <v>0</v>
      </c>
      <c r="O4997" s="1" t="str">
        <f t="shared" si="312"/>
        <v>&gt;40</v>
      </c>
    </row>
    <row r="4998" spans="1:15">
      <c r="A4998" s="1">
        <v>4997</v>
      </c>
      <c r="B4998" s="1">
        <v>86753094997</v>
      </c>
      <c r="C4998" s="2">
        <v>1.1753424657534246</v>
      </c>
      <c r="D4998" s="2" t="str">
        <f t="shared" si="313"/>
        <v>&lt;= 1.5 year</v>
      </c>
      <c r="E4998" s="3">
        <v>38.736986301369861</v>
      </c>
      <c r="F4998" s="1">
        <v>0</v>
      </c>
      <c r="G4998" s="1">
        <v>88</v>
      </c>
      <c r="H4998" s="1" t="str">
        <f t="shared" si="314"/>
        <v>&gt;=80</v>
      </c>
      <c r="I4998" s="1">
        <v>61.7116712465305</v>
      </c>
      <c r="J4998" s="1">
        <v>244.32385529687599</v>
      </c>
      <c r="K4998" s="1">
        <v>275.55501535437202</v>
      </c>
      <c r="L4998" s="1">
        <v>39.362176745703799</v>
      </c>
      <c r="M4998" s="1">
        <f t="shared" si="315"/>
        <v>62.272905175481618</v>
      </c>
      <c r="N4998" s="1">
        <v>0</v>
      </c>
      <c r="O4998" s="1" t="str">
        <f t="shared" si="312"/>
        <v>25-40</v>
      </c>
    </row>
    <row r="4999" spans="1:15">
      <c r="A4999" s="1">
        <v>4998</v>
      </c>
      <c r="B4999" s="1">
        <v>86753094998</v>
      </c>
      <c r="C4999" s="2">
        <v>1.558904109589041</v>
      </c>
      <c r="D4999" s="2" t="str">
        <f t="shared" si="313"/>
        <v>&gt; 1.5 year</v>
      </c>
      <c r="E4999" s="3">
        <v>30.446575342465753</v>
      </c>
      <c r="F4999" s="1">
        <v>0</v>
      </c>
      <c r="G4999" s="1">
        <v>0</v>
      </c>
      <c r="H4999" s="1" t="str">
        <f t="shared" si="314"/>
        <v>&lt;80</v>
      </c>
      <c r="I4999" s="1">
        <v>383.38264050930798</v>
      </c>
      <c r="J4999" s="1">
        <v>206.29853055733099</v>
      </c>
      <c r="K4999" s="1">
        <v>223.61718595170899</v>
      </c>
      <c r="L4999" s="1">
        <v>216.710469151816</v>
      </c>
      <c r="M4999" s="1">
        <f t="shared" si="315"/>
        <v>100.0138122977541</v>
      </c>
      <c r="N4999" s="1">
        <v>0</v>
      </c>
      <c r="O4999" s="1" t="str">
        <f t="shared" si="312"/>
        <v>25-40</v>
      </c>
    </row>
    <row r="5000" spans="1:15">
      <c r="A5000" s="1">
        <v>4999</v>
      </c>
      <c r="B5000" s="1">
        <v>86753094999</v>
      </c>
      <c r="C5000" s="2">
        <v>1.2328767123287672</v>
      </c>
      <c r="D5000" s="2" t="str">
        <f t="shared" si="313"/>
        <v>&lt;= 1.5 year</v>
      </c>
      <c r="E5000" s="3">
        <v>41.202739726027396</v>
      </c>
      <c r="F5000" s="1">
        <v>0</v>
      </c>
      <c r="G5000" s="1">
        <v>79</v>
      </c>
      <c r="H5000" s="1" t="str">
        <f t="shared" si="314"/>
        <v>&lt;80</v>
      </c>
      <c r="I5000" s="1">
        <v>23.177001715566099</v>
      </c>
      <c r="J5000" s="1">
        <v>258.94586316886699</v>
      </c>
      <c r="K5000" s="1">
        <v>277.98752634982901</v>
      </c>
      <c r="L5000" s="1">
        <v>14.0488153091742</v>
      </c>
      <c r="M5000" s="1">
        <f t="shared" si="315"/>
        <v>57.614190189835028</v>
      </c>
      <c r="N5000" s="1">
        <v>0</v>
      </c>
      <c r="O5000" s="1" t="str">
        <f t="shared" si="312"/>
        <v>&gt;40</v>
      </c>
    </row>
    <row r="5001" spans="1:15">
      <c r="A5001" s="1">
        <v>5000</v>
      </c>
      <c r="B5001" s="1">
        <v>86753095000</v>
      </c>
      <c r="C5001" s="10">
        <v>1.5780821917808219</v>
      </c>
      <c r="D5001" s="2" t="str">
        <f t="shared" si="313"/>
        <v>&gt; 1.5 year</v>
      </c>
      <c r="E5001" s="11">
        <v>26.887671232876713</v>
      </c>
      <c r="F5001" s="1">
        <v>0</v>
      </c>
      <c r="G5001" s="1">
        <v>49</v>
      </c>
      <c r="H5001" s="1" t="str">
        <f t="shared" si="314"/>
        <v>&lt;80</v>
      </c>
      <c r="I5001" s="1">
        <v>254.01915254406501</v>
      </c>
      <c r="J5001" s="1">
        <v>204.44010978076699</v>
      </c>
      <c r="K5001" s="1">
        <v>224.927811065654</v>
      </c>
      <c r="L5001" s="1">
        <v>263.912959922158</v>
      </c>
      <c r="M5001" s="1">
        <f t="shared" si="315"/>
        <v>95.337633504523993</v>
      </c>
      <c r="N5001" s="1">
        <v>1</v>
      </c>
      <c r="O5001" s="1" t="str">
        <f t="shared" si="312"/>
        <v>25-40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E27" sqref="E27"/>
    </sheetView>
  </sheetViews>
  <sheetFormatPr defaultRowHeight="13.5"/>
  <cols>
    <col min="1" max="1" width="23.875" customWidth="1"/>
    <col min="2" max="2" width="19" customWidth="1"/>
    <col min="3" max="3" width="12.75" customWidth="1"/>
    <col min="4" max="4" width="14.5" customWidth="1"/>
    <col min="5" max="6" width="23.25" customWidth="1"/>
    <col min="7" max="7" width="29.5" bestFit="1" customWidth="1"/>
    <col min="8" max="9" width="30.75" bestFit="1" customWidth="1"/>
  </cols>
  <sheetData>
    <row r="1" spans="1:6">
      <c r="E1" s="15"/>
      <c r="F1" s="16" t="s">
        <v>23</v>
      </c>
    </row>
    <row r="2" spans="1:6">
      <c r="B2" s="12" t="s">
        <v>17</v>
      </c>
      <c r="E2" s="17" t="s">
        <v>24</v>
      </c>
      <c r="F2" s="18">
        <f>C4-B4</f>
        <v>-4.0123866749240591</v>
      </c>
    </row>
    <row r="3" spans="1:6">
      <c r="A3" s="12" t="s">
        <v>19</v>
      </c>
      <c r="B3">
        <v>0</v>
      </c>
      <c r="C3">
        <v>1</v>
      </c>
      <c r="D3" t="s">
        <v>18</v>
      </c>
      <c r="E3" s="17" t="s">
        <v>25</v>
      </c>
      <c r="F3" s="19">
        <f>F2/SQRT(C5/C6+B5/B6)</f>
        <v>-5.8073697971178619</v>
      </c>
    </row>
    <row r="4" spans="1:6" ht="14.25" thickBot="1">
      <c r="A4" s="14" t="s">
        <v>20</v>
      </c>
      <c r="B4" s="26">
        <v>80.120806466114459</v>
      </c>
      <c r="C4" s="26">
        <v>76.1084197911904</v>
      </c>
      <c r="D4" s="26">
        <v>79.304687016435068</v>
      </c>
      <c r="E4" s="20" t="s">
        <v>26</v>
      </c>
      <c r="F4" s="21">
        <f>NORMSDIST(-F3)</f>
        <v>0.99999999682690666</v>
      </c>
    </row>
    <row r="5" spans="1:6">
      <c r="A5" s="14" t="s">
        <v>21</v>
      </c>
      <c r="B5" s="26">
        <v>386.72568210264427</v>
      </c>
      <c r="C5" s="26">
        <v>386.73108868833674</v>
      </c>
      <c r="D5" s="26">
        <v>389.25847799249124</v>
      </c>
    </row>
    <row r="6" spans="1:6">
      <c r="A6" s="14" t="s">
        <v>22</v>
      </c>
      <c r="B6" s="26">
        <v>3983</v>
      </c>
      <c r="C6" s="26">
        <v>1017</v>
      </c>
      <c r="D6" s="26">
        <v>5000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workbookViewId="0">
      <selection activeCell="D21" sqref="D21"/>
    </sheetView>
  </sheetViews>
  <sheetFormatPr defaultRowHeight="13.5"/>
  <cols>
    <col min="1" max="1" width="34.5" customWidth="1"/>
    <col min="2" max="2" width="19" customWidth="1"/>
    <col min="3" max="3" width="6.25" customWidth="1"/>
    <col min="4" max="4" width="14.5" customWidth="1"/>
    <col min="5" max="6" width="23.25" customWidth="1"/>
    <col min="7" max="7" width="29.5" customWidth="1"/>
    <col min="8" max="8" width="30.75" customWidth="1"/>
    <col min="9" max="9" width="30.75" bestFit="1" customWidth="1"/>
    <col min="10" max="10" width="33.25" bestFit="1" customWidth="1"/>
  </cols>
  <sheetData>
    <row r="1" spans="1:6">
      <c r="B1" s="12" t="s">
        <v>17</v>
      </c>
      <c r="E1" s="23" t="s">
        <v>31</v>
      </c>
      <c r="F1" s="16" t="s">
        <v>23</v>
      </c>
    </row>
    <row r="2" spans="1:6">
      <c r="A2" s="12" t="s">
        <v>27</v>
      </c>
      <c r="B2">
        <v>0</v>
      </c>
      <c r="C2">
        <v>1</v>
      </c>
      <c r="D2" t="s">
        <v>18</v>
      </c>
      <c r="E2" s="17" t="s">
        <v>24</v>
      </c>
      <c r="F2" s="19">
        <f>C4-B4</f>
        <v>-7.0644353927058603</v>
      </c>
    </row>
    <row r="3" spans="1:6">
      <c r="A3" s="14">
        <v>0</v>
      </c>
      <c r="B3" s="13"/>
      <c r="C3" s="13"/>
      <c r="D3" s="13"/>
      <c r="E3" s="17" t="s">
        <v>25</v>
      </c>
      <c r="F3" s="19">
        <f>F2/SQRT(C5/C6+B5/B6)</f>
        <v>-8.673439350743898</v>
      </c>
    </row>
    <row r="4" spans="1:6" ht="14.25" thickBot="1">
      <c r="A4" s="22" t="s">
        <v>20</v>
      </c>
      <c r="B4" s="26">
        <v>81.507670262050098</v>
      </c>
      <c r="C4" s="26">
        <v>74.443234869344238</v>
      </c>
      <c r="D4" s="26">
        <v>80.086142930553393</v>
      </c>
      <c r="E4" s="20" t="s">
        <v>26</v>
      </c>
      <c r="F4" s="21">
        <f>NORMSDIST(-F3)</f>
        <v>1</v>
      </c>
    </row>
    <row r="5" spans="1:6">
      <c r="A5" s="22" t="s">
        <v>21</v>
      </c>
      <c r="B5" s="26">
        <v>404.54011680007136</v>
      </c>
      <c r="C5" s="26">
        <v>356.49667207840764</v>
      </c>
      <c r="D5" s="26">
        <v>402.78989221172355</v>
      </c>
      <c r="E5" s="23" t="s">
        <v>32</v>
      </c>
      <c r="F5" s="16" t="s">
        <v>33</v>
      </c>
    </row>
    <row r="6" spans="1:6">
      <c r="A6" s="22" t="s">
        <v>22</v>
      </c>
      <c r="B6" s="13">
        <v>2743</v>
      </c>
      <c r="C6" s="13">
        <v>691</v>
      </c>
      <c r="D6" s="13">
        <v>3434</v>
      </c>
      <c r="E6" s="17" t="s">
        <v>34</v>
      </c>
      <c r="F6" s="19">
        <f>C8-B8</f>
        <v>2.5850693371198048</v>
      </c>
    </row>
    <row r="7" spans="1:6">
      <c r="A7" s="14">
        <v>1</v>
      </c>
      <c r="B7" s="13"/>
      <c r="C7" s="13"/>
      <c r="D7" s="13"/>
      <c r="E7" s="17" t="s">
        <v>35</v>
      </c>
      <c r="F7" s="19">
        <f>F6/SQRT(C9/C10+B9/B10)</f>
        <v>2.0438491784265165</v>
      </c>
    </row>
    <row r="8" spans="1:6" ht="14.25" thickBot="1">
      <c r="A8" s="22" t="s">
        <v>20</v>
      </c>
      <c r="B8" s="26">
        <v>77.052929536879418</v>
      </c>
      <c r="C8" s="26">
        <v>79.637998873999223</v>
      </c>
      <c r="D8" s="26">
        <v>77.591072962103638</v>
      </c>
      <c r="E8" s="20" t="s">
        <v>36</v>
      </c>
      <c r="F8" s="27">
        <f>NORMSDIST(-F7)</f>
        <v>2.0484224550985957E-2</v>
      </c>
    </row>
    <row r="9" spans="1:6">
      <c r="A9" s="22" t="s">
        <v>21</v>
      </c>
      <c r="B9" s="26">
        <v>333.93550158137589</v>
      </c>
      <c r="C9" s="26">
        <v>433.71927591484541</v>
      </c>
      <c r="D9" s="26">
        <v>355.54623791396307</v>
      </c>
    </row>
    <row r="10" spans="1:6">
      <c r="A10" s="22" t="s">
        <v>22</v>
      </c>
      <c r="B10" s="13">
        <v>1240</v>
      </c>
      <c r="C10" s="13">
        <v>326</v>
      </c>
      <c r="D10" s="13">
        <v>1566</v>
      </c>
    </row>
    <row r="11" spans="1:6">
      <c r="A11" s="14" t="s">
        <v>28</v>
      </c>
      <c r="B11" s="26">
        <v>80.120806466114516</v>
      </c>
      <c r="C11" s="26">
        <v>76.108419791190386</v>
      </c>
      <c r="D11" s="26">
        <v>79.304687016434926</v>
      </c>
    </row>
    <row r="12" spans="1:6">
      <c r="A12" s="14" t="s">
        <v>29</v>
      </c>
      <c r="B12" s="26">
        <v>386.72568210261528</v>
      </c>
      <c r="C12" s="26">
        <v>386.73108868833856</v>
      </c>
      <c r="D12" s="26">
        <v>389.2584779925121</v>
      </c>
    </row>
    <row r="13" spans="1:6">
      <c r="A13" s="14" t="s">
        <v>30</v>
      </c>
      <c r="B13" s="13">
        <v>3983</v>
      </c>
      <c r="C13" s="13">
        <v>1017</v>
      </c>
      <c r="D13" s="13">
        <v>5000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9"/>
  <sheetViews>
    <sheetView workbookViewId="0">
      <selection activeCell="C27" sqref="C27"/>
    </sheetView>
  </sheetViews>
  <sheetFormatPr defaultRowHeight="13.5"/>
  <cols>
    <col min="1" max="1" width="34.5" customWidth="1"/>
    <col min="2" max="2" width="19" customWidth="1"/>
    <col min="3" max="3" width="6.25" customWidth="1"/>
    <col min="4" max="4" width="14.5" customWidth="1"/>
    <col min="5" max="5" width="27" customWidth="1"/>
    <col min="6" max="6" width="23.25" customWidth="1"/>
    <col min="7" max="7" width="25.75" customWidth="1"/>
    <col min="8" max="8" width="34.5" customWidth="1"/>
    <col min="9" max="9" width="30.75" bestFit="1" customWidth="1"/>
    <col min="10" max="10" width="33.25" customWidth="1"/>
  </cols>
  <sheetData>
    <row r="2" spans="1:6" ht="14.25" thickBot="1"/>
    <row r="3" spans="1:6">
      <c r="B3" s="12" t="s">
        <v>17</v>
      </c>
      <c r="E3" s="23" t="s">
        <v>40</v>
      </c>
      <c r="F3" s="16" t="s">
        <v>33</v>
      </c>
    </row>
    <row r="4" spans="1:6">
      <c r="A4" s="12" t="s">
        <v>27</v>
      </c>
      <c r="B4">
        <v>0</v>
      </c>
      <c r="C4">
        <v>1</v>
      </c>
      <c r="D4" t="s">
        <v>18</v>
      </c>
      <c r="E4" s="17" t="s">
        <v>34</v>
      </c>
      <c r="F4" s="19">
        <f>C6-B6</f>
        <v>-5.3292076248847806</v>
      </c>
    </row>
    <row r="5" spans="1:6">
      <c r="A5" s="14" t="s">
        <v>37</v>
      </c>
      <c r="B5" s="13"/>
      <c r="C5" s="13"/>
      <c r="D5" s="13"/>
      <c r="E5" s="17" t="s">
        <v>35</v>
      </c>
      <c r="F5" s="19">
        <f>F4/SQRT(C7/C8+B7/B8)</f>
        <v>-11.756712574639291</v>
      </c>
    </row>
    <row r="6" spans="1:6" ht="14.25" thickBot="1">
      <c r="A6" s="22" t="s">
        <v>20</v>
      </c>
      <c r="B6" s="26">
        <v>60.201913411975717</v>
      </c>
      <c r="C6" s="26">
        <v>54.872705787090936</v>
      </c>
      <c r="D6" s="26">
        <v>59.131593561263529</v>
      </c>
      <c r="E6" s="20" t="s">
        <v>36</v>
      </c>
      <c r="F6" s="25">
        <f>NORMSDIST(-F5)</f>
        <v>1</v>
      </c>
    </row>
    <row r="7" spans="1:6">
      <c r="A7" s="22" t="s">
        <v>21</v>
      </c>
      <c r="B7" s="26">
        <v>23.777107561618873</v>
      </c>
      <c r="C7" s="26">
        <v>43.132372346048307</v>
      </c>
      <c r="D7" s="26">
        <v>32.193624585886901</v>
      </c>
      <c r="E7" s="23" t="s">
        <v>41</v>
      </c>
      <c r="F7" s="16" t="s">
        <v>23</v>
      </c>
    </row>
    <row r="8" spans="1:6">
      <c r="A8" s="22" t="s">
        <v>22</v>
      </c>
      <c r="B8" s="13">
        <v>951</v>
      </c>
      <c r="C8" s="13">
        <v>239</v>
      </c>
      <c r="D8" s="13">
        <v>1190</v>
      </c>
      <c r="E8" s="17" t="s">
        <v>24</v>
      </c>
      <c r="F8" s="19">
        <f>C10-B10</f>
        <v>31.677235073443882</v>
      </c>
    </row>
    <row r="9" spans="1:6">
      <c r="A9" s="14" t="s">
        <v>38</v>
      </c>
      <c r="B9" s="13"/>
      <c r="C9" s="13"/>
      <c r="D9" s="13"/>
      <c r="E9" s="17" t="s">
        <v>25</v>
      </c>
      <c r="F9" s="19">
        <f>F8/SQRT(C11/C12+B11/B12)</f>
        <v>25.569282337174656</v>
      </c>
    </row>
    <row r="10" spans="1:6" ht="14.25" thickBot="1">
      <c r="A10" s="22" t="s">
        <v>20</v>
      </c>
      <c r="B10" s="26">
        <v>71.341283095828857</v>
      </c>
      <c r="C10" s="26">
        <v>103.01851816927274</v>
      </c>
      <c r="D10" s="26">
        <v>79.005130291016869</v>
      </c>
      <c r="E10" s="20" t="s">
        <v>26</v>
      </c>
      <c r="F10" s="24">
        <f>NORMSDIST(-F9)</f>
        <v>1.6758152685218531E-144</v>
      </c>
    </row>
    <row r="11" spans="1:6">
      <c r="A11" s="22" t="s">
        <v>21</v>
      </c>
      <c r="B11" s="26">
        <v>154.60549127529814</v>
      </c>
      <c r="C11" s="26">
        <v>65.769323991825559</v>
      </c>
      <c r="D11" s="26">
        <v>317.46098669421929</v>
      </c>
      <c r="E11" s="23" t="s">
        <v>42</v>
      </c>
      <c r="F11" s="16" t="s">
        <v>43</v>
      </c>
    </row>
    <row r="12" spans="1:6">
      <c r="A12" s="22" t="s">
        <v>22</v>
      </c>
      <c r="B12" s="13">
        <v>235</v>
      </c>
      <c r="C12" s="13">
        <v>75</v>
      </c>
      <c r="D12" s="13">
        <v>310</v>
      </c>
      <c r="E12" s="17" t="s">
        <v>44</v>
      </c>
      <c r="F12" s="19">
        <f>C14-B14</f>
        <v>-7.1739781937128981</v>
      </c>
    </row>
    <row r="13" spans="1:6">
      <c r="A13" s="14" t="s">
        <v>39</v>
      </c>
      <c r="B13" s="13"/>
      <c r="C13" s="13"/>
      <c r="D13" s="13"/>
      <c r="E13" s="17" t="s">
        <v>45</v>
      </c>
      <c r="F13" s="19">
        <f>F12/SQRT(C15/C16+B15/B16)</f>
        <v>-9.8654568101140008</v>
      </c>
    </row>
    <row r="14" spans="1:6" ht="14.25" thickBot="1">
      <c r="A14" s="22" t="s">
        <v>20</v>
      </c>
      <c r="B14" s="26">
        <v>87.63101572121009</v>
      </c>
      <c r="C14" s="26">
        <v>80.457037527497192</v>
      </c>
      <c r="D14" s="26">
        <v>86.190070958301618</v>
      </c>
      <c r="E14" s="20" t="s">
        <v>46</v>
      </c>
      <c r="F14" s="21">
        <f>NORMSDIST(-F13)</f>
        <v>1</v>
      </c>
    </row>
    <row r="15" spans="1:6">
      <c r="A15" s="22" t="s">
        <v>21</v>
      </c>
      <c r="B15" s="26">
        <v>331.89595965463508</v>
      </c>
      <c r="C15" s="26">
        <v>288.32251546359845</v>
      </c>
      <c r="D15" s="26">
        <v>331.32236490187734</v>
      </c>
    </row>
    <row r="16" spans="1:6">
      <c r="A16" s="22" t="s">
        <v>22</v>
      </c>
      <c r="B16" s="13">
        <v>2797</v>
      </c>
      <c r="C16" s="13">
        <v>703</v>
      </c>
      <c r="D16" s="13">
        <v>3500</v>
      </c>
    </row>
    <row r="17" spans="1:4">
      <c r="A17" s="14" t="s">
        <v>28</v>
      </c>
      <c r="B17" s="26">
        <v>80.12080646611436</v>
      </c>
      <c r="C17" s="26">
        <v>76.108419791190343</v>
      </c>
      <c r="D17" s="26">
        <v>79.304687016434897</v>
      </c>
    </row>
    <row r="18" spans="1:4">
      <c r="A18" s="14" t="s">
        <v>29</v>
      </c>
      <c r="B18" s="26">
        <v>386.72568210267139</v>
      </c>
      <c r="C18" s="26">
        <v>386.73108868835232</v>
      </c>
      <c r="D18" s="26">
        <v>389.25847799252705</v>
      </c>
    </row>
    <row r="19" spans="1:4">
      <c r="A19" s="14" t="s">
        <v>30</v>
      </c>
      <c r="B19" s="13">
        <v>3983</v>
      </c>
      <c r="C19" s="13">
        <v>1017</v>
      </c>
      <c r="D19" s="13">
        <v>5000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5"/>
  <sheetViews>
    <sheetView workbookViewId="0">
      <selection activeCell="E16" sqref="E16"/>
    </sheetView>
  </sheetViews>
  <sheetFormatPr defaultRowHeight="13.5"/>
  <cols>
    <col min="1" max="1" width="34.5" customWidth="1"/>
    <col min="2" max="2" width="19" customWidth="1"/>
    <col min="3" max="3" width="12.75" customWidth="1"/>
    <col min="4" max="4" width="14.5" customWidth="1"/>
    <col min="5" max="5" width="22" customWidth="1"/>
    <col min="6" max="7" width="23.25" customWidth="1"/>
    <col min="8" max="8" width="29.5" customWidth="1"/>
    <col min="9" max="10" width="30.75" customWidth="1"/>
  </cols>
  <sheetData>
    <row r="2" spans="1:6" ht="14.25" thickBot="1"/>
    <row r="3" spans="1:6">
      <c r="B3" s="12" t="s">
        <v>17</v>
      </c>
      <c r="E3" s="23" t="s">
        <v>54</v>
      </c>
      <c r="F3" s="16" t="s">
        <v>23</v>
      </c>
    </row>
    <row r="4" spans="1:6">
      <c r="A4" s="12" t="s">
        <v>27</v>
      </c>
      <c r="B4">
        <v>0</v>
      </c>
      <c r="C4">
        <v>1</v>
      </c>
      <c r="D4" t="s">
        <v>18</v>
      </c>
      <c r="E4" s="17" t="s">
        <v>24</v>
      </c>
      <c r="F4" s="28">
        <f>C6-B6</f>
        <v>-3.9780005743184859</v>
      </c>
    </row>
    <row r="5" spans="1:6">
      <c r="A5" s="14" t="s">
        <v>48</v>
      </c>
      <c r="B5" s="13"/>
      <c r="C5" s="13"/>
      <c r="D5" s="13"/>
      <c r="E5" s="17" t="s">
        <v>25</v>
      </c>
      <c r="F5" s="19">
        <f>F4/SQRT(C7/C8+B7/B8)</f>
        <v>-5.5484501887341899</v>
      </c>
    </row>
    <row r="6" spans="1:6" ht="14.25" thickBot="1">
      <c r="A6" s="22" t="s">
        <v>20</v>
      </c>
      <c r="B6" s="26">
        <v>85.386981157491803</v>
      </c>
      <c r="C6" s="26">
        <v>81.408980583173317</v>
      </c>
      <c r="D6" s="26">
        <v>84.568598220951813</v>
      </c>
      <c r="E6" s="20" t="s">
        <v>26</v>
      </c>
      <c r="F6" s="21">
        <f>NORMSDIST(-F5)</f>
        <v>0.99999998558935155</v>
      </c>
    </row>
    <row r="7" spans="1:6">
      <c r="A7" s="22" t="s">
        <v>21</v>
      </c>
      <c r="B7" s="26">
        <v>346.54386006352485</v>
      </c>
      <c r="C7" s="26">
        <v>331.2290073423635</v>
      </c>
      <c r="D7" s="26">
        <v>345.89559008634029</v>
      </c>
      <c r="E7" s="23" t="s">
        <v>53</v>
      </c>
      <c r="F7" s="16" t="s">
        <v>23</v>
      </c>
    </row>
    <row r="8" spans="1:6">
      <c r="A8" s="22" t="s">
        <v>22</v>
      </c>
      <c r="B8" s="26">
        <v>3162</v>
      </c>
      <c r="C8" s="26">
        <v>819</v>
      </c>
      <c r="D8" s="26">
        <v>3981</v>
      </c>
      <c r="E8" s="17" t="s">
        <v>24</v>
      </c>
      <c r="F8" s="19">
        <f>C10-B10</f>
        <v>-5.6552845322404153</v>
      </c>
    </row>
    <row r="9" spans="1:6">
      <c r="A9" s="14" t="s">
        <v>55</v>
      </c>
      <c r="B9" s="13"/>
      <c r="C9" s="13"/>
      <c r="D9" s="13"/>
      <c r="E9" s="17" t="s">
        <v>25</v>
      </c>
      <c r="F9" s="19">
        <f>F8/SQRT(C11/C12+B11/B12)</f>
        <v>-15.973694102472013</v>
      </c>
    </row>
    <row r="10" spans="1:6" ht="14.25" thickBot="1">
      <c r="A10" s="22" t="s">
        <v>20</v>
      </c>
      <c r="B10" s="13">
        <v>59.838657411138037</v>
      </c>
      <c r="C10" s="13">
        <v>54.183372878897622</v>
      </c>
      <c r="D10" s="13">
        <v>58.739789562871557</v>
      </c>
      <c r="E10" s="20" t="s">
        <v>26</v>
      </c>
      <c r="F10" s="21">
        <f>NORMSDIST(-F9)</f>
        <v>1</v>
      </c>
    </row>
    <row r="11" spans="1:6">
      <c r="A11" s="22" t="s">
        <v>21</v>
      </c>
      <c r="B11" s="13">
        <v>23.28649157615969</v>
      </c>
      <c r="C11" s="13">
        <v>19.201818919657885</v>
      </c>
      <c r="D11" s="13">
        <v>27.484982625826049</v>
      </c>
    </row>
    <row r="12" spans="1:6">
      <c r="A12" s="22" t="s">
        <v>22</v>
      </c>
      <c r="B12" s="13">
        <v>821</v>
      </c>
      <c r="C12" s="13">
        <v>198</v>
      </c>
      <c r="D12" s="13">
        <v>1019</v>
      </c>
    </row>
    <row r="13" spans="1:6">
      <c r="A13" s="14" t="s">
        <v>28</v>
      </c>
      <c r="B13" s="26">
        <v>80.120806466114558</v>
      </c>
      <c r="C13" s="26">
        <v>76.108419791190343</v>
      </c>
      <c r="D13" s="26">
        <v>79.304687016435054</v>
      </c>
    </row>
    <row r="14" spans="1:6">
      <c r="A14" s="14" t="s">
        <v>29</v>
      </c>
      <c r="B14" s="26">
        <v>386.72568210262745</v>
      </c>
      <c r="C14" s="26">
        <v>386.73108868835322</v>
      </c>
      <c r="D14" s="26">
        <v>389.25847799249351</v>
      </c>
    </row>
    <row r="15" spans="1:6">
      <c r="A15" s="14" t="s">
        <v>30</v>
      </c>
      <c r="B15" s="26">
        <v>3983</v>
      </c>
      <c r="C15" s="26">
        <v>1017</v>
      </c>
      <c r="D15" s="26">
        <v>5000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5"/>
  <sheetViews>
    <sheetView tabSelected="1" workbookViewId="0">
      <selection activeCell="F25" sqref="F25"/>
    </sheetView>
  </sheetViews>
  <sheetFormatPr defaultRowHeight="13.5"/>
  <cols>
    <col min="1" max="1" width="34.5" bestFit="1" customWidth="1"/>
    <col min="2" max="2" width="19" bestFit="1" customWidth="1"/>
    <col min="3" max="4" width="14.5" bestFit="1" customWidth="1"/>
    <col min="5" max="5" width="22" bestFit="1" customWidth="1"/>
    <col min="6" max="7" width="23.25" bestFit="1" customWidth="1"/>
    <col min="8" max="8" width="29.5" bestFit="1" customWidth="1"/>
    <col min="9" max="10" width="30.75" bestFit="1" customWidth="1"/>
  </cols>
  <sheetData>
    <row r="2" spans="1:6" ht="14.25" thickBot="1"/>
    <row r="3" spans="1:6">
      <c r="B3" s="12" t="s">
        <v>17</v>
      </c>
      <c r="E3" s="23" t="s">
        <v>50</v>
      </c>
      <c r="F3" s="16" t="s">
        <v>23</v>
      </c>
    </row>
    <row r="4" spans="1:6">
      <c r="A4" s="12" t="s">
        <v>27</v>
      </c>
      <c r="B4">
        <v>0</v>
      </c>
      <c r="C4">
        <v>1</v>
      </c>
      <c r="D4" t="s">
        <v>18</v>
      </c>
      <c r="E4" s="17" t="s">
        <v>24</v>
      </c>
      <c r="F4" s="28">
        <f>C6-B6</f>
        <v>-6.4165849057142736</v>
      </c>
    </row>
    <row r="5" spans="1:6">
      <c r="A5" s="14" t="s">
        <v>49</v>
      </c>
      <c r="B5" s="13"/>
      <c r="C5" s="13"/>
      <c r="D5" s="13"/>
      <c r="E5" s="17" t="s">
        <v>25</v>
      </c>
      <c r="F5" s="19">
        <f>F4/SQRT(C7/C8+B7/B8)</f>
        <v>-15.610019933516917</v>
      </c>
    </row>
    <row r="6" spans="1:6" ht="14.25" thickBot="1">
      <c r="A6" s="22" t="s">
        <v>20</v>
      </c>
      <c r="B6" s="26">
        <v>97.707264055486689</v>
      </c>
      <c r="C6" s="26">
        <v>91.290679149772416</v>
      </c>
      <c r="D6" s="26">
        <v>96.436653183068003</v>
      </c>
      <c r="E6" s="20" t="s">
        <v>26</v>
      </c>
      <c r="F6" s="21">
        <f>NORMSDIST(-F5)</f>
        <v>1</v>
      </c>
    </row>
    <row r="7" spans="1:6">
      <c r="A7" s="22" t="s">
        <v>21</v>
      </c>
      <c r="B7" s="26">
        <v>106.10708138546194</v>
      </c>
      <c r="C7" s="26">
        <v>44.76671065445678</v>
      </c>
      <c r="D7" s="26">
        <v>100.47524218329949</v>
      </c>
      <c r="E7" s="23" t="s">
        <v>51</v>
      </c>
      <c r="F7" s="16" t="s">
        <v>23</v>
      </c>
    </row>
    <row r="8" spans="1:6">
      <c r="A8" s="22" t="s">
        <v>22</v>
      </c>
      <c r="B8" s="13">
        <v>1701</v>
      </c>
      <c r="C8" s="13">
        <v>420</v>
      </c>
      <c r="D8" s="13">
        <v>2121</v>
      </c>
      <c r="E8" s="17" t="s">
        <v>24</v>
      </c>
      <c r="F8" s="19">
        <f>C10-B10</f>
        <v>-1.584449249705898</v>
      </c>
    </row>
    <row r="9" spans="1:6">
      <c r="A9" s="14" t="s">
        <v>52</v>
      </c>
      <c r="B9" s="13"/>
      <c r="C9" s="13"/>
      <c r="D9" s="13"/>
      <c r="E9" s="17" t="s">
        <v>25</v>
      </c>
      <c r="F9" s="19">
        <f>F8/SQRT(C11/C12+B11/B12)</f>
        <v>-1.9315996415771455</v>
      </c>
    </row>
    <row r="10" spans="1:6" ht="14.25" thickBot="1">
      <c r="A10" s="22" t="s">
        <v>20</v>
      </c>
      <c r="B10" s="26">
        <v>67.011882557471779</v>
      </c>
      <c r="C10" s="26">
        <v>65.427433307765881</v>
      </c>
      <c r="D10" s="26">
        <v>66.683325349387587</v>
      </c>
      <c r="E10" s="20" t="s">
        <v>26</v>
      </c>
      <c r="F10" s="21">
        <f>NORMSDIST(-F9)</f>
        <v>0.9732955299336199</v>
      </c>
    </row>
    <row r="11" spans="1:6">
      <c r="A11" s="22" t="s">
        <v>21</v>
      </c>
      <c r="B11" s="26">
        <v>193.47683578038956</v>
      </c>
      <c r="C11" s="26">
        <v>351.07933175726328</v>
      </c>
      <c r="D11" s="26">
        <v>226.46001138728593</v>
      </c>
    </row>
    <row r="12" spans="1:6">
      <c r="A12" s="22" t="s">
        <v>22</v>
      </c>
      <c r="B12" s="13">
        <v>2282</v>
      </c>
      <c r="C12" s="13">
        <v>597</v>
      </c>
      <c r="D12" s="13">
        <v>2879</v>
      </c>
    </row>
    <row r="13" spans="1:6">
      <c r="A13" s="14" t="s">
        <v>28</v>
      </c>
      <c r="B13" s="26">
        <v>80.120806466114516</v>
      </c>
      <c r="C13" s="26">
        <v>76.108419791190443</v>
      </c>
      <c r="D13" s="26">
        <v>79.304687016434812</v>
      </c>
    </row>
    <row r="14" spans="1:6">
      <c r="A14" s="14" t="s">
        <v>29</v>
      </c>
      <c r="B14" s="26">
        <v>386.72568210262182</v>
      </c>
      <c r="C14" s="26">
        <v>386.73108868834316</v>
      </c>
      <c r="D14" s="26">
        <v>389.25847799253302</v>
      </c>
    </row>
    <row r="15" spans="1:6">
      <c r="A15" s="14" t="s">
        <v>30</v>
      </c>
      <c r="B15" s="13">
        <v>3983</v>
      </c>
      <c r="C15" s="13">
        <v>1017</v>
      </c>
      <c r="D15" s="13">
        <v>5000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artsy</vt:lpstr>
      <vt:lpstr>Overall</vt:lpstr>
      <vt:lpstr>Gender</vt:lpstr>
      <vt:lpstr>Age</vt:lpstr>
      <vt:lpstr>Visits</vt:lpstr>
      <vt:lpstr>Time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2016-04-19T07:08:53Z</dcterms:modified>
</cp:coreProperties>
</file>